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 codeName="{AE6600E7-7A62-396C-DE95-9942FA9DD81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otoman-my.sharepoint.com/personal/eric_marcil_motoman_com/Documents/Projects/PalletSolver/Documentation/"/>
    </mc:Choice>
  </mc:AlternateContent>
  <xr:revisionPtr revIDLastSave="30" documentId="13_ncr:1_{FC31135D-F71F-4E70-AED1-7E4E3A9968F4}" xr6:coauthVersionLast="47" xr6:coauthVersionMax="47" xr10:uidLastSave="{B4DDE3E7-5611-4402-A07D-CEA7C6C44410}"/>
  <bookViews>
    <workbookView xWindow="32385" yWindow="240" windowWidth="25065" windowHeight="15465" tabRatio="697" xr2:uid="{00000000-000D-0000-FFFF-FFFF00000000}"/>
  </bookViews>
  <sheets>
    <sheet name="PLC control IO" sheetId="37" r:id="rId1"/>
    <sheet name="PLC messaging IO" sheetId="27" r:id="rId2"/>
    <sheet name="User Control IO" sheetId="41" r:id="rId3"/>
    <sheet name="Handshake IO" sheetId="25" r:id="rId4"/>
    <sheet name="Master IO" sheetId="38" r:id="rId5"/>
    <sheet name="Master Ext IO" sheetId="48" r:id="rId6"/>
    <sheet name="Registers" sheetId="44" r:id="rId7"/>
    <sheet name="Auxiliary Relays" sheetId="46" r:id="rId8"/>
    <sheet name="IO NameFile" sheetId="40" r:id="rId9"/>
  </sheets>
  <definedNames>
    <definedName name="_xlnm.Print_Area" localSheetId="3">'Handshake IO'!$A$1:$W$418</definedName>
    <definedName name="_xlnm.Print_Area" localSheetId="0">'PLC control IO'!$A$1:$X$293</definedName>
    <definedName name="_xlnm.Print_Area" localSheetId="1">'PLC messaging IO'!$A$1:$Z$293</definedName>
    <definedName name="_xlnm.Print_Area" localSheetId="2">'User Control IO'!$A$1:$Y$105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71" i="37" l="1"/>
  <c r="T72" i="37" s="1"/>
  <c r="T73" i="37" s="1"/>
  <c r="T74" i="37" s="1"/>
  <c r="T75" i="37" s="1"/>
  <c r="T76" i="37" s="1"/>
  <c r="T77" i="37" s="1"/>
  <c r="T78" i="37" s="1"/>
  <c r="T79" i="37" s="1"/>
  <c r="T80" i="37" s="1"/>
  <c r="T81" i="37" s="1"/>
  <c r="T82" i="37" s="1"/>
  <c r="T83" i="37" s="1"/>
  <c r="T84" i="37" s="1"/>
  <c r="T85" i="37" s="1"/>
  <c r="T86" i="37" s="1"/>
  <c r="T87" i="37" s="1"/>
  <c r="T88" i="37" s="1"/>
  <c r="T89" i="37" s="1"/>
  <c r="T90" i="37" s="1"/>
  <c r="T91" i="37" s="1"/>
  <c r="T92" i="37" s="1"/>
  <c r="T93" i="37" s="1"/>
  <c r="T94" i="37" s="1"/>
  <c r="T95" i="37" s="1"/>
  <c r="T96" i="37" s="1"/>
  <c r="T97" i="37" s="1"/>
  <c r="T98" i="37" s="1"/>
  <c r="T99" i="37" s="1"/>
  <c r="T100" i="37" s="1"/>
  <c r="T101" i="37" s="1"/>
  <c r="T102" i="37" s="1"/>
  <c r="T103" i="37" s="1"/>
  <c r="T104" i="37" s="1"/>
  <c r="T105" i="37" s="1"/>
  <c r="T106" i="37" s="1"/>
  <c r="T107" i="37" s="1"/>
  <c r="T108" i="37" s="1"/>
  <c r="T109" i="37" s="1"/>
  <c r="T110" i="37" s="1"/>
  <c r="T111" i="37" s="1"/>
  <c r="T112" i="37" s="1"/>
  <c r="T113" i="37" s="1"/>
  <c r="T114" i="37" s="1"/>
  <c r="T115" i="37" s="1"/>
  <c r="T116" i="37" s="1"/>
  <c r="T117" i="37" s="1"/>
  <c r="T118" i="37" s="1"/>
  <c r="T119" i="37" s="1"/>
  <c r="T120" i="37" s="1"/>
  <c r="T121" i="37" s="1"/>
  <c r="T122" i="37" s="1"/>
  <c r="T123" i="37" s="1"/>
  <c r="T124" i="37" s="1"/>
  <c r="T125" i="37" s="1"/>
  <c r="T126" i="37" s="1"/>
  <c r="T127" i="37" s="1"/>
  <c r="T128" i="37" s="1"/>
  <c r="T129" i="37" s="1"/>
  <c r="T130" i="37" s="1"/>
  <c r="T131" i="37" s="1"/>
  <c r="T132" i="37" s="1"/>
  <c r="T133" i="37" s="1"/>
  <c r="T134" i="37"/>
  <c r="T262" i="37"/>
  <c r="T278" i="37"/>
  <c r="L286" i="37"/>
  <c r="L279" i="37"/>
  <c r="L287" i="37" s="1"/>
  <c r="K279" i="37"/>
  <c r="K280" i="37" s="1"/>
  <c r="K281" i="37" s="1"/>
  <c r="K282" i="37" s="1"/>
  <c r="K283" i="37" s="1"/>
  <c r="K284" i="37" s="1"/>
  <c r="K285" i="37" s="1"/>
  <c r="K286" i="37" s="1"/>
  <c r="K287" i="37" s="1"/>
  <c r="K288" i="37" s="1"/>
  <c r="K289" i="37" s="1"/>
  <c r="K290" i="37" s="1"/>
  <c r="K291" i="37" s="1"/>
  <c r="K292" i="37" s="1"/>
  <c r="K293" i="37" s="1"/>
  <c r="T293" i="37" s="1"/>
  <c r="M277" i="37"/>
  <c r="N277" i="37" s="1"/>
  <c r="M276" i="37"/>
  <c r="M284" i="37" s="1"/>
  <c r="M275" i="37"/>
  <c r="N275" i="37" s="1"/>
  <c r="M274" i="37"/>
  <c r="M282" i="37" s="1"/>
  <c r="M273" i="37"/>
  <c r="M281" i="37" s="1"/>
  <c r="M272" i="37"/>
  <c r="M280" i="37" s="1"/>
  <c r="M271" i="37"/>
  <c r="M279" i="37" s="1"/>
  <c r="M270" i="37"/>
  <c r="M278" i="37" s="1"/>
  <c r="L270" i="37"/>
  <c r="K270" i="37"/>
  <c r="T270" i="37" s="1"/>
  <c r="N269" i="37"/>
  <c r="N268" i="37"/>
  <c r="N267" i="37"/>
  <c r="L263" i="37"/>
  <c r="L271" i="37" s="1"/>
  <c r="K263" i="37"/>
  <c r="K271" i="37" s="1"/>
  <c r="T271" i="37" s="1"/>
  <c r="N262" i="37"/>
  <c r="M165" i="37"/>
  <c r="N165" i="37" s="1"/>
  <c r="M164" i="37"/>
  <c r="N164" i="37" s="1"/>
  <c r="M163" i="37"/>
  <c r="N163" i="37" s="1"/>
  <c r="M162" i="37"/>
  <c r="N162" i="37" s="1"/>
  <c r="M161" i="37"/>
  <c r="N161" i="37" s="1"/>
  <c r="M160" i="37"/>
  <c r="N160" i="37" s="1"/>
  <c r="M159" i="37"/>
  <c r="N159" i="37" s="1"/>
  <c r="M158" i="37"/>
  <c r="N158" i="37" s="1"/>
  <c r="M157" i="37"/>
  <c r="N157" i="37" s="1"/>
  <c r="M156" i="37"/>
  <c r="N156" i="37" s="1"/>
  <c r="M155" i="37"/>
  <c r="N155" i="37" s="1"/>
  <c r="M154" i="37"/>
  <c r="N154" i="37" s="1"/>
  <c r="M153" i="37"/>
  <c r="M152" i="37"/>
  <c r="M168" i="37" s="1"/>
  <c r="M151" i="37"/>
  <c r="M150" i="37"/>
  <c r="L150" i="37"/>
  <c r="L151" i="37" s="1"/>
  <c r="L152" i="37" s="1"/>
  <c r="L153" i="37" s="1"/>
  <c r="L154" i="37" s="1"/>
  <c r="L155" i="37" s="1"/>
  <c r="L156" i="37" s="1"/>
  <c r="L157" i="37" s="1"/>
  <c r="L158" i="37" s="1"/>
  <c r="L159" i="37" s="1"/>
  <c r="L160" i="37" s="1"/>
  <c r="L161" i="37" s="1"/>
  <c r="L162" i="37" s="1"/>
  <c r="L163" i="37" s="1"/>
  <c r="L164" i="37" s="1"/>
  <c r="L165" i="37" s="1"/>
  <c r="N149" i="37"/>
  <c r="N148" i="37"/>
  <c r="N147" i="37"/>
  <c r="N146" i="37"/>
  <c r="N145" i="37"/>
  <c r="N144" i="37"/>
  <c r="N143" i="37"/>
  <c r="N142" i="37"/>
  <c r="N141" i="37"/>
  <c r="N140" i="37"/>
  <c r="N139" i="37"/>
  <c r="N138" i="37"/>
  <c r="L135" i="37"/>
  <c r="L136" i="37" s="1"/>
  <c r="L137" i="37" s="1"/>
  <c r="L138" i="37" s="1"/>
  <c r="L139" i="37" s="1"/>
  <c r="L140" i="37" s="1"/>
  <c r="L141" i="37" s="1"/>
  <c r="L142" i="37" s="1"/>
  <c r="L143" i="37" s="1"/>
  <c r="L144" i="37" s="1"/>
  <c r="L145" i="37" s="1"/>
  <c r="L146" i="37" s="1"/>
  <c r="L147" i="37" s="1"/>
  <c r="L148" i="37" s="1"/>
  <c r="L149" i="37" s="1"/>
  <c r="K135" i="37"/>
  <c r="K136" i="37" s="1"/>
  <c r="T136" i="37" s="1"/>
  <c r="N134" i="37"/>
  <c r="M85" i="37"/>
  <c r="M93" i="37" s="1"/>
  <c r="M84" i="37"/>
  <c r="M83" i="37"/>
  <c r="M91" i="37" s="1"/>
  <c r="M82" i="37"/>
  <c r="M81" i="37"/>
  <c r="M89" i="37" s="1"/>
  <c r="M80" i="37"/>
  <c r="M79" i="37"/>
  <c r="M87" i="37" s="1"/>
  <c r="M78" i="37"/>
  <c r="L78" i="37"/>
  <c r="L86" i="37" s="1"/>
  <c r="L94" i="37" s="1"/>
  <c r="L102" i="37" s="1"/>
  <c r="L110" i="37" s="1"/>
  <c r="L118" i="37" s="1"/>
  <c r="L126" i="37" s="1"/>
  <c r="N77" i="37"/>
  <c r="L71" i="37"/>
  <c r="L79" i="37" s="1"/>
  <c r="L87" i="37" s="1"/>
  <c r="L95" i="37" s="1"/>
  <c r="L103" i="37" s="1"/>
  <c r="L111" i="37" s="1"/>
  <c r="L119" i="37" s="1"/>
  <c r="L127" i="37" s="1"/>
  <c r="K71" i="37"/>
  <c r="K72" i="37" s="1"/>
  <c r="K73" i="37" s="1"/>
  <c r="N70" i="37"/>
  <c r="N67" i="37"/>
  <c r="N66" i="37"/>
  <c r="N65" i="37"/>
  <c r="N64" i="37"/>
  <c r="N63" i="37"/>
  <c r="N61" i="37"/>
  <c r="N60" i="37"/>
  <c r="N59" i="37"/>
  <c r="N58" i="37"/>
  <c r="N57" i="37"/>
  <c r="N56" i="37"/>
  <c r="N55" i="37"/>
  <c r="N54" i="37"/>
  <c r="M13" i="27"/>
  <c r="T283" i="37" l="1"/>
  <c r="T291" i="37"/>
  <c r="T290" i="37"/>
  <c r="T282" i="37"/>
  <c r="T289" i="37"/>
  <c r="T281" i="37"/>
  <c r="T288" i="37"/>
  <c r="T280" i="37"/>
  <c r="L264" i="37"/>
  <c r="L265" i="37" s="1"/>
  <c r="T287" i="37"/>
  <c r="T279" i="37"/>
  <c r="T263" i="37"/>
  <c r="T135" i="37"/>
  <c r="T286" i="37"/>
  <c r="T285" i="37"/>
  <c r="T292" i="37"/>
  <c r="T284" i="37"/>
  <c r="M178" i="37"/>
  <c r="N178" i="37" s="1"/>
  <c r="N271" i="37"/>
  <c r="N270" i="37"/>
  <c r="N276" i="37"/>
  <c r="M283" i="37"/>
  <c r="M285" i="37"/>
  <c r="M293" i="37" s="1"/>
  <c r="N136" i="37"/>
  <c r="L280" i="37"/>
  <c r="L281" i="37" s="1"/>
  <c r="L289" i="37" s="1"/>
  <c r="M101" i="37"/>
  <c r="N93" i="37"/>
  <c r="M95" i="37"/>
  <c r="M97" i="37"/>
  <c r="K74" i="37"/>
  <c r="M99" i="37"/>
  <c r="L72" i="37"/>
  <c r="N72" i="37" s="1"/>
  <c r="N85" i="37"/>
  <c r="N135" i="37"/>
  <c r="M180" i="37"/>
  <c r="K137" i="37"/>
  <c r="T137" i="37" s="1"/>
  <c r="M170" i="37"/>
  <c r="M290" i="37"/>
  <c r="M291" i="37"/>
  <c r="N291" i="37" s="1"/>
  <c r="N283" i="37"/>
  <c r="L166" i="37"/>
  <c r="M176" i="37"/>
  <c r="M86" i="37"/>
  <c r="M88" i="37"/>
  <c r="M90" i="37"/>
  <c r="M92" i="37"/>
  <c r="M166" i="37"/>
  <c r="K264" i="37"/>
  <c r="T264" i="37" s="1"/>
  <c r="N263" i="37"/>
  <c r="M172" i="37"/>
  <c r="M288" i="37"/>
  <c r="M194" i="37"/>
  <c r="M287" i="37"/>
  <c r="N287" i="37" s="1"/>
  <c r="N279" i="37"/>
  <c r="N71" i="37"/>
  <c r="M184" i="37"/>
  <c r="N284" i="37"/>
  <c r="M292" i="37"/>
  <c r="N292" i="37" s="1"/>
  <c r="M174" i="37"/>
  <c r="N278" i="37"/>
  <c r="M286" i="37"/>
  <c r="N286" i="37" s="1"/>
  <c r="M289" i="37"/>
  <c r="M167" i="37"/>
  <c r="M169" i="37"/>
  <c r="M171" i="37"/>
  <c r="M173" i="37"/>
  <c r="M175" i="37"/>
  <c r="M177" i="37"/>
  <c r="M179" i="37"/>
  <c r="M181" i="37"/>
  <c r="N285" i="37" l="1"/>
  <c r="N281" i="37"/>
  <c r="N280" i="37"/>
  <c r="L282" i="37"/>
  <c r="L290" i="37" s="1"/>
  <c r="N290" i="37" s="1"/>
  <c r="L272" i="37"/>
  <c r="N289" i="37"/>
  <c r="L288" i="37"/>
  <c r="M96" i="37"/>
  <c r="K75" i="37"/>
  <c r="N171" i="37"/>
  <c r="M187" i="37"/>
  <c r="N174" i="37"/>
  <c r="M190" i="37"/>
  <c r="N172" i="37"/>
  <c r="M188" i="37"/>
  <c r="M109" i="37"/>
  <c r="N101" i="37"/>
  <c r="N176" i="37"/>
  <c r="M192" i="37"/>
  <c r="M183" i="37"/>
  <c r="K265" i="37"/>
  <c r="T265" i="37" s="1"/>
  <c r="K272" i="37"/>
  <c r="T272" i="37" s="1"/>
  <c r="N264" i="37"/>
  <c r="L167" i="37"/>
  <c r="L168" i="37" s="1"/>
  <c r="L169" i="37" s="1"/>
  <c r="L170" i="37" s="1"/>
  <c r="L171" i="37" s="1"/>
  <c r="L172" i="37" s="1"/>
  <c r="L173" i="37" s="1"/>
  <c r="L174" i="37" s="1"/>
  <c r="L175" i="37" s="1"/>
  <c r="L176" i="37" s="1"/>
  <c r="L177" i="37" s="1"/>
  <c r="L178" i="37" s="1"/>
  <c r="L179" i="37" s="1"/>
  <c r="L180" i="37" s="1"/>
  <c r="L181" i="37" s="1"/>
  <c r="L182" i="37"/>
  <c r="L73" i="37"/>
  <c r="L80" i="37"/>
  <c r="L88" i="37" s="1"/>
  <c r="L96" i="37" s="1"/>
  <c r="L104" i="37" s="1"/>
  <c r="L112" i="37" s="1"/>
  <c r="L120" i="37" s="1"/>
  <c r="L128" i="37" s="1"/>
  <c r="M105" i="37"/>
  <c r="N173" i="37"/>
  <c r="M189" i="37"/>
  <c r="N170" i="37"/>
  <c r="M186" i="37"/>
  <c r="M94" i="37"/>
  <c r="M185" i="37"/>
  <c r="K138" i="37"/>
  <c r="T138" i="37" s="1"/>
  <c r="N137" i="37"/>
  <c r="N181" i="37"/>
  <c r="M197" i="37"/>
  <c r="L273" i="37"/>
  <c r="L266" i="37"/>
  <c r="M182" i="37"/>
  <c r="N179" i="37"/>
  <c r="M195" i="37"/>
  <c r="N180" i="37"/>
  <c r="M196" i="37"/>
  <c r="M200" i="37"/>
  <c r="N177" i="37"/>
  <c r="M193" i="37"/>
  <c r="M100" i="37"/>
  <c r="M107" i="37"/>
  <c r="M103" i="37"/>
  <c r="N175" i="37"/>
  <c r="M191" i="37"/>
  <c r="N288" i="37"/>
  <c r="M98" i="37"/>
  <c r="N194" i="37"/>
  <c r="M210" i="37"/>
  <c r="N282" i="37" l="1"/>
  <c r="L283" i="37"/>
  <c r="K139" i="37"/>
  <c r="T139" i="37" s="1"/>
  <c r="N272" i="37"/>
  <c r="N210" i="37"/>
  <c r="M226" i="37"/>
  <c r="M111" i="37"/>
  <c r="M198" i="37"/>
  <c r="K266" i="37"/>
  <c r="T266" i="37" s="1"/>
  <c r="K273" i="37"/>
  <c r="T273" i="37" s="1"/>
  <c r="N265" i="37"/>
  <c r="M113" i="37"/>
  <c r="N190" i="37"/>
  <c r="M206" i="37"/>
  <c r="M106" i="37"/>
  <c r="M115" i="37"/>
  <c r="N196" i="37"/>
  <c r="M212" i="37"/>
  <c r="L274" i="37"/>
  <c r="L267" i="37"/>
  <c r="M102" i="37"/>
  <c r="M216" i="37"/>
  <c r="M201" i="37"/>
  <c r="M199" i="37"/>
  <c r="L81" i="37"/>
  <c r="L89" i="37" s="1"/>
  <c r="L97" i="37" s="1"/>
  <c r="L105" i="37" s="1"/>
  <c r="L113" i="37" s="1"/>
  <c r="L121" i="37" s="1"/>
  <c r="L129" i="37" s="1"/>
  <c r="L74" i="37"/>
  <c r="N73" i="37"/>
  <c r="N192" i="37"/>
  <c r="M208" i="37"/>
  <c r="N187" i="37"/>
  <c r="M203" i="37"/>
  <c r="N195" i="37"/>
  <c r="M211" i="37"/>
  <c r="N186" i="37"/>
  <c r="M202" i="37"/>
  <c r="K76" i="37"/>
  <c r="M108" i="37"/>
  <c r="N197" i="37"/>
  <c r="M213" i="37"/>
  <c r="L183" i="37"/>
  <c r="L184" i="37" s="1"/>
  <c r="L185" i="37" s="1"/>
  <c r="L186" i="37" s="1"/>
  <c r="L187" i="37" s="1"/>
  <c r="L188" i="37" s="1"/>
  <c r="L189" i="37" s="1"/>
  <c r="L190" i="37" s="1"/>
  <c r="L191" i="37" s="1"/>
  <c r="L192" i="37" s="1"/>
  <c r="L193" i="37" s="1"/>
  <c r="L194" i="37" s="1"/>
  <c r="L195" i="37" s="1"/>
  <c r="L196" i="37" s="1"/>
  <c r="L197" i="37" s="1"/>
  <c r="L198" i="37"/>
  <c r="N191" i="37"/>
  <c r="M207" i="37"/>
  <c r="N193" i="37"/>
  <c r="M209" i="37"/>
  <c r="N189" i="37"/>
  <c r="M205" i="37"/>
  <c r="M117" i="37"/>
  <c r="N109" i="37"/>
  <c r="L291" i="37"/>
  <c r="L284" i="37"/>
  <c r="N188" i="37"/>
  <c r="M204" i="37"/>
  <c r="M104" i="37"/>
  <c r="W63" i="41"/>
  <c r="N273" i="37" l="1"/>
  <c r="K140" i="37"/>
  <c r="T140" i="37" s="1"/>
  <c r="L82" i="37"/>
  <c r="L90" i="37" s="1"/>
  <c r="L98" i="37" s="1"/>
  <c r="L106" i="37" s="1"/>
  <c r="L114" i="37" s="1"/>
  <c r="L122" i="37" s="1"/>
  <c r="L130" i="37" s="1"/>
  <c r="L75" i="37"/>
  <c r="N74" i="37"/>
  <c r="M110" i="37"/>
  <c r="M114" i="37"/>
  <c r="K274" i="37"/>
  <c r="T274" i="37" s="1"/>
  <c r="N266" i="37"/>
  <c r="K267" i="37"/>
  <c r="T267" i="37" s="1"/>
  <c r="M123" i="37"/>
  <c r="M214" i="37"/>
  <c r="M125" i="37"/>
  <c r="N117" i="37"/>
  <c r="N204" i="37"/>
  <c r="M220" i="37"/>
  <c r="N205" i="37"/>
  <c r="M221" i="37"/>
  <c r="N213" i="37"/>
  <c r="M229" i="37"/>
  <c r="N211" i="37"/>
  <c r="M227" i="37"/>
  <c r="M215" i="37"/>
  <c r="L275" i="37"/>
  <c r="L268" i="37"/>
  <c r="N206" i="37"/>
  <c r="M222" i="37"/>
  <c r="L199" i="37"/>
  <c r="L200" i="37" s="1"/>
  <c r="L201" i="37" s="1"/>
  <c r="L202" i="37" s="1"/>
  <c r="L203" i="37" s="1"/>
  <c r="L204" i="37" s="1"/>
  <c r="L205" i="37" s="1"/>
  <c r="L206" i="37" s="1"/>
  <c r="L207" i="37" s="1"/>
  <c r="L208" i="37" s="1"/>
  <c r="L209" i="37" s="1"/>
  <c r="L210" i="37" s="1"/>
  <c r="L211" i="37" s="1"/>
  <c r="L212" i="37" s="1"/>
  <c r="L213" i="37" s="1"/>
  <c r="L214" i="37"/>
  <c r="N209" i="37"/>
  <c r="M225" i="37"/>
  <c r="N203" i="37"/>
  <c r="M219" i="37"/>
  <c r="M116" i="37"/>
  <c r="M217" i="37"/>
  <c r="N212" i="37"/>
  <c r="M228" i="37"/>
  <c r="M119" i="37"/>
  <c r="M112" i="37"/>
  <c r="N202" i="37"/>
  <c r="M218" i="37"/>
  <c r="L285" i="37"/>
  <c r="L293" i="37" s="1"/>
  <c r="L292" i="37"/>
  <c r="N226" i="37"/>
  <c r="M242" i="37"/>
  <c r="N207" i="37"/>
  <c r="M223" i="37"/>
  <c r="N208" i="37"/>
  <c r="M224" i="37"/>
  <c r="M121" i="37"/>
  <c r="K77" i="37"/>
  <c r="K78" i="37" s="1"/>
  <c r="M232" i="37"/>
  <c r="K141" i="37" l="1"/>
  <c r="T141" i="37" s="1"/>
  <c r="N274" i="37"/>
  <c r="M248" i="37"/>
  <c r="M120" i="37"/>
  <c r="L215" i="37"/>
  <c r="L216" i="37" s="1"/>
  <c r="L217" i="37" s="1"/>
  <c r="L218" i="37" s="1"/>
  <c r="L219" i="37" s="1"/>
  <c r="L220" i="37" s="1"/>
  <c r="L221" i="37" s="1"/>
  <c r="L222" i="37" s="1"/>
  <c r="L223" i="37" s="1"/>
  <c r="L224" i="37" s="1"/>
  <c r="L225" i="37" s="1"/>
  <c r="L226" i="37" s="1"/>
  <c r="L227" i="37" s="1"/>
  <c r="L228" i="37" s="1"/>
  <c r="L229" i="37" s="1"/>
  <c r="L230" i="37"/>
  <c r="N242" i="37"/>
  <c r="M258" i="37"/>
  <c r="N258" i="37" s="1"/>
  <c r="N222" i="37"/>
  <c r="M238" i="37"/>
  <c r="N229" i="37"/>
  <c r="M245" i="37"/>
  <c r="M230" i="37"/>
  <c r="M122" i="37"/>
  <c r="M133" i="37"/>
  <c r="N133" i="37" s="1"/>
  <c r="N125" i="37"/>
  <c r="M127" i="37"/>
  <c r="M118" i="37"/>
  <c r="N227" i="37"/>
  <c r="M243" i="37"/>
  <c r="N228" i="37"/>
  <c r="M244" i="37"/>
  <c r="N219" i="37"/>
  <c r="M235" i="37"/>
  <c r="L276" i="37"/>
  <c r="L269" i="37"/>
  <c r="L277" i="37" s="1"/>
  <c r="N221" i="37"/>
  <c r="M237" i="37"/>
  <c r="K79" i="37"/>
  <c r="N78" i="37"/>
  <c r="M129" i="37"/>
  <c r="M131" i="37"/>
  <c r="M124" i="37"/>
  <c r="N224" i="37"/>
  <c r="M240" i="37"/>
  <c r="N218" i="37"/>
  <c r="M234" i="37"/>
  <c r="M233" i="37"/>
  <c r="N225" i="37"/>
  <c r="M241" i="37"/>
  <c r="M231" i="37"/>
  <c r="N220" i="37"/>
  <c r="M236" i="37"/>
  <c r="K268" i="37"/>
  <c r="T268" i="37" s="1"/>
  <c r="K275" i="37"/>
  <c r="T275" i="37" s="1"/>
  <c r="L83" i="37"/>
  <c r="L91" i="37" s="1"/>
  <c r="L99" i="37" s="1"/>
  <c r="L107" i="37" s="1"/>
  <c r="L115" i="37" s="1"/>
  <c r="L123" i="37" s="1"/>
  <c r="L131" i="37" s="1"/>
  <c r="L76" i="37"/>
  <c r="N75" i="37"/>
  <c r="N223" i="37"/>
  <c r="M239" i="37"/>
  <c r="T243" i="41"/>
  <c r="T244" i="41" s="1"/>
  <c r="T245" i="41" s="1"/>
  <c r="T227" i="41"/>
  <c r="T228" i="41" s="1"/>
  <c r="T229" i="41" s="1"/>
  <c r="T211" i="41"/>
  <c r="T212" i="41" s="1"/>
  <c r="T213" i="41" s="1"/>
  <c r="T195" i="41"/>
  <c r="T196" i="41" s="1"/>
  <c r="T197" i="41" s="1"/>
  <c r="T179" i="41"/>
  <c r="T180" i="41" s="1"/>
  <c r="T181" i="41" s="1"/>
  <c r="T163" i="41"/>
  <c r="T164" i="41" s="1"/>
  <c r="T165" i="41" s="1"/>
  <c r="T147" i="41"/>
  <c r="T148" i="41" s="1"/>
  <c r="T149" i="41" s="1"/>
  <c r="K142" i="37" l="1"/>
  <c r="T142" i="37" s="1"/>
  <c r="N237" i="37"/>
  <c r="M253" i="37"/>
  <c r="N253" i="37" s="1"/>
  <c r="K276" i="37"/>
  <c r="T276" i="37" s="1"/>
  <c r="K269" i="37"/>
  <c r="T269" i="37" s="1"/>
  <c r="M130" i="37"/>
  <c r="L77" i="37"/>
  <c r="L85" i="37" s="1"/>
  <c r="L93" i="37" s="1"/>
  <c r="L101" i="37" s="1"/>
  <c r="L109" i="37" s="1"/>
  <c r="L117" i="37" s="1"/>
  <c r="L125" i="37" s="1"/>
  <c r="L133" i="37" s="1"/>
  <c r="L84" i="37"/>
  <c r="L92" i="37" s="1"/>
  <c r="L100" i="37" s="1"/>
  <c r="L108" i="37" s="1"/>
  <c r="L116" i="37" s="1"/>
  <c r="L124" i="37" s="1"/>
  <c r="L132" i="37" s="1"/>
  <c r="N76" i="37"/>
  <c r="N243" i="37"/>
  <c r="M259" i="37"/>
  <c r="N259" i="37" s="1"/>
  <c r="N236" i="37"/>
  <c r="M252" i="37"/>
  <c r="N252" i="37" s="1"/>
  <c r="N234" i="37"/>
  <c r="M250" i="37"/>
  <c r="N250" i="37" s="1"/>
  <c r="M246" i="37"/>
  <c r="L231" i="37"/>
  <c r="L232" i="37" s="1"/>
  <c r="L233" i="37" s="1"/>
  <c r="L234" i="37" s="1"/>
  <c r="L235" i="37" s="1"/>
  <c r="L236" i="37" s="1"/>
  <c r="L237" i="37" s="1"/>
  <c r="L238" i="37" s="1"/>
  <c r="L239" i="37" s="1"/>
  <c r="L240" i="37" s="1"/>
  <c r="L241" i="37" s="1"/>
  <c r="L242" i="37" s="1"/>
  <c r="L243" i="37" s="1"/>
  <c r="L244" i="37" s="1"/>
  <c r="L245" i="37" s="1"/>
  <c r="L246" i="37"/>
  <c r="L247" i="37" s="1"/>
  <c r="L248" i="37" s="1"/>
  <c r="L249" i="37" s="1"/>
  <c r="L250" i="37" s="1"/>
  <c r="L251" i="37" s="1"/>
  <c r="L252" i="37" s="1"/>
  <c r="L253" i="37" s="1"/>
  <c r="L254" i="37" s="1"/>
  <c r="L255" i="37" s="1"/>
  <c r="L256" i="37" s="1"/>
  <c r="L257" i="37" s="1"/>
  <c r="L258" i="37" s="1"/>
  <c r="L259" i="37" s="1"/>
  <c r="L260" i="37" s="1"/>
  <c r="L261" i="37" s="1"/>
  <c r="N241" i="37"/>
  <c r="M257" i="37"/>
  <c r="N257" i="37" s="1"/>
  <c r="M249" i="37"/>
  <c r="N239" i="37"/>
  <c r="M255" i="37"/>
  <c r="N255" i="37" s="1"/>
  <c r="M126" i="37"/>
  <c r="N240" i="37"/>
  <c r="M256" i="37"/>
  <c r="N256" i="37" s="1"/>
  <c r="N235" i="37"/>
  <c r="M251" i="37"/>
  <c r="N251" i="37" s="1"/>
  <c r="N245" i="37"/>
  <c r="M261" i="37"/>
  <c r="N261" i="37" s="1"/>
  <c r="M128" i="37"/>
  <c r="M247" i="37"/>
  <c r="N244" i="37"/>
  <c r="M260" i="37"/>
  <c r="N260" i="37" s="1"/>
  <c r="N238" i="37"/>
  <c r="M254" i="37"/>
  <c r="N254" i="37" s="1"/>
  <c r="M132" i="37"/>
  <c r="K80" i="37"/>
  <c r="N79" i="37"/>
  <c r="K277" i="37" l="1"/>
  <c r="T277" i="37" s="1"/>
  <c r="K143" i="37"/>
  <c r="T143" i="37" s="1"/>
  <c r="K81" i="37"/>
  <c r="N80" i="37"/>
  <c r="H157" i="25"/>
  <c r="H158" i="25"/>
  <c r="H159" i="25"/>
  <c r="H160" i="25"/>
  <c r="H161" i="25"/>
  <c r="H162" i="25"/>
  <c r="H163" i="25"/>
  <c r="H164" i="25"/>
  <c r="H165" i="25"/>
  <c r="H166" i="25"/>
  <c r="H167" i="25"/>
  <c r="H168" i="25"/>
  <c r="H169" i="25"/>
  <c r="H170" i="25"/>
  <c r="H171" i="25"/>
  <c r="H172" i="25"/>
  <c r="H173" i="25"/>
  <c r="H174" i="25"/>
  <c r="H175" i="25"/>
  <c r="L175" i="25" s="1"/>
  <c r="I175" i="25"/>
  <c r="H176" i="25"/>
  <c r="L176" i="25" s="1"/>
  <c r="I176" i="25"/>
  <c r="H177" i="25"/>
  <c r="L177" i="25" s="1"/>
  <c r="I177" i="25"/>
  <c r="I178" i="25"/>
  <c r="U178" i="25"/>
  <c r="V178" i="25" s="1"/>
  <c r="U177" i="25"/>
  <c r="V177" i="25" s="1"/>
  <c r="U176" i="25"/>
  <c r="V176" i="25" s="1"/>
  <c r="U175" i="25"/>
  <c r="V175" i="25" s="1"/>
  <c r="U155" i="25"/>
  <c r="V155" i="25" s="1"/>
  <c r="U154" i="25"/>
  <c r="V154" i="25" s="1"/>
  <c r="U153" i="25"/>
  <c r="V153" i="25" s="1"/>
  <c r="U152" i="25"/>
  <c r="V152" i="25" s="1"/>
  <c r="U151" i="25"/>
  <c r="V151" i="25" s="1"/>
  <c r="U149" i="25"/>
  <c r="V149" i="25" s="1"/>
  <c r="U147" i="25"/>
  <c r="V147" i="25" s="1"/>
  <c r="U139" i="25"/>
  <c r="V139" i="25" s="1"/>
  <c r="U131" i="25"/>
  <c r="V131" i="25" s="1"/>
  <c r="L178" i="25"/>
  <c r="S163" i="25"/>
  <c r="I163" i="25" s="1"/>
  <c r="S156" i="25"/>
  <c r="S164" i="25" s="1"/>
  <c r="U164" i="25" s="1"/>
  <c r="V164" i="25" s="1"/>
  <c r="S150" i="25"/>
  <c r="I150" i="25" s="1"/>
  <c r="S148" i="25"/>
  <c r="I148" i="25" s="1"/>
  <c r="S140" i="25"/>
  <c r="S141" i="25" s="1"/>
  <c r="U141" i="25" s="1"/>
  <c r="V141" i="25" s="1"/>
  <c r="S132" i="25"/>
  <c r="U132" i="25" s="1"/>
  <c r="V132" i="25" s="1"/>
  <c r="H156" i="25"/>
  <c r="I155" i="25"/>
  <c r="H155" i="25"/>
  <c r="I154" i="25"/>
  <c r="H154" i="25"/>
  <c r="L154" i="25" s="1"/>
  <c r="I153" i="25"/>
  <c r="H153" i="25"/>
  <c r="L153" i="25" s="1"/>
  <c r="I152" i="25"/>
  <c r="H152" i="25"/>
  <c r="L152" i="25" s="1"/>
  <c r="I151" i="25"/>
  <c r="H151" i="25"/>
  <c r="L151" i="25" s="1"/>
  <c r="H150" i="25"/>
  <c r="I149" i="25"/>
  <c r="H149" i="25"/>
  <c r="H148" i="25"/>
  <c r="I147" i="25"/>
  <c r="H147" i="25"/>
  <c r="H146" i="25"/>
  <c r="H145" i="25"/>
  <c r="H144" i="25"/>
  <c r="H143" i="25"/>
  <c r="H142" i="25"/>
  <c r="H141" i="25"/>
  <c r="H140" i="25"/>
  <c r="I139" i="25"/>
  <c r="H139" i="25"/>
  <c r="H138" i="25"/>
  <c r="H137" i="25"/>
  <c r="H136" i="25"/>
  <c r="H135" i="25"/>
  <c r="H134" i="25"/>
  <c r="H133" i="25"/>
  <c r="H132" i="25"/>
  <c r="I131" i="25"/>
  <c r="H131" i="25"/>
  <c r="L147" i="25" l="1"/>
  <c r="L131" i="25"/>
  <c r="L148" i="25"/>
  <c r="K144" i="37"/>
  <c r="T144" i="37" s="1"/>
  <c r="K82" i="37"/>
  <c r="N81" i="37"/>
  <c r="L155" i="25"/>
  <c r="L139" i="25"/>
  <c r="L149" i="25"/>
  <c r="I132" i="25"/>
  <c r="L132" i="25" s="1"/>
  <c r="S133" i="25"/>
  <c r="I133" i="25" s="1"/>
  <c r="L133" i="25" s="1"/>
  <c r="I140" i="25"/>
  <c r="L140" i="25" s="1"/>
  <c r="L150" i="25"/>
  <c r="I156" i="25"/>
  <c r="L156" i="25" s="1"/>
  <c r="U150" i="25"/>
  <c r="V150" i="25" s="1"/>
  <c r="I164" i="25"/>
  <c r="L164" i="25" s="1"/>
  <c r="S157" i="25"/>
  <c r="S165" i="25" s="1"/>
  <c r="U163" i="25"/>
  <c r="V163" i="25" s="1"/>
  <c r="U140" i="25"/>
  <c r="V140" i="25" s="1"/>
  <c r="U148" i="25"/>
  <c r="V148" i="25" s="1"/>
  <c r="U156" i="25"/>
  <c r="V156" i="25" s="1"/>
  <c r="L163" i="25"/>
  <c r="S142" i="25"/>
  <c r="U142" i="25" s="1"/>
  <c r="V142" i="25" s="1"/>
  <c r="I141" i="25"/>
  <c r="L141" i="25" s="1"/>
  <c r="S172" i="25"/>
  <c r="S171" i="25"/>
  <c r="K145" i="37" l="1"/>
  <c r="T145" i="37" s="1"/>
  <c r="K83" i="37"/>
  <c r="N82" i="37"/>
  <c r="S158" i="25"/>
  <c r="I158" i="25" s="1"/>
  <c r="L158" i="25" s="1"/>
  <c r="S134" i="25"/>
  <c r="U134" i="25" s="1"/>
  <c r="V134" i="25" s="1"/>
  <c r="U133" i="25"/>
  <c r="V133" i="25" s="1"/>
  <c r="U165" i="25"/>
  <c r="V165" i="25" s="1"/>
  <c r="I165" i="25"/>
  <c r="L165" i="25" s="1"/>
  <c r="I171" i="25"/>
  <c r="L171" i="25" s="1"/>
  <c r="U171" i="25"/>
  <c r="V171" i="25" s="1"/>
  <c r="U172" i="25"/>
  <c r="V172" i="25" s="1"/>
  <c r="I172" i="25"/>
  <c r="L172" i="25" s="1"/>
  <c r="U157" i="25"/>
  <c r="V157" i="25" s="1"/>
  <c r="I157" i="25"/>
  <c r="L157" i="25" s="1"/>
  <c r="U158" i="25"/>
  <c r="V158" i="25" s="1"/>
  <c r="S159" i="25"/>
  <c r="S166" i="25"/>
  <c r="S173" i="25"/>
  <c r="I142" i="25"/>
  <c r="L142" i="25" s="1"/>
  <c r="S143" i="25"/>
  <c r="U143" i="25" s="1"/>
  <c r="V143" i="25" s="1"/>
  <c r="O239" i="48"/>
  <c r="P239" i="48" s="1"/>
  <c r="O240" i="48"/>
  <c r="P240" i="48" s="1"/>
  <c r="O230" i="48"/>
  <c r="P230" i="48" s="1"/>
  <c r="O229" i="48"/>
  <c r="P229" i="48" s="1"/>
  <c r="O228" i="48"/>
  <c r="P228" i="48" s="1"/>
  <c r="O212" i="48"/>
  <c r="P212" i="48" s="1"/>
  <c r="O213" i="48"/>
  <c r="P213" i="48" s="1"/>
  <c r="O214" i="48"/>
  <c r="P214" i="48" s="1"/>
  <c r="O215" i="48"/>
  <c r="P215" i="48" s="1"/>
  <c r="O216" i="48"/>
  <c r="O217" i="48"/>
  <c r="P217" i="48" s="1"/>
  <c r="O218" i="48"/>
  <c r="P218" i="48" s="1"/>
  <c r="O219" i="48"/>
  <c r="P219" i="48" s="1"/>
  <c r="O220" i="48"/>
  <c r="P220" i="48" s="1"/>
  <c r="O221" i="48"/>
  <c r="P221" i="48" s="1"/>
  <c r="O222" i="48"/>
  <c r="P222" i="48" s="1"/>
  <c r="O223" i="48"/>
  <c r="P223" i="48" s="1"/>
  <c r="O224" i="48"/>
  <c r="P224" i="48" s="1"/>
  <c r="O225" i="48"/>
  <c r="P225" i="48" s="1"/>
  <c r="O226" i="48"/>
  <c r="P226" i="48" s="1"/>
  <c r="O227" i="48"/>
  <c r="P227" i="48" s="1"/>
  <c r="O231" i="48"/>
  <c r="O232" i="48"/>
  <c r="P232" i="48" s="1"/>
  <c r="O233" i="48"/>
  <c r="P233" i="48" s="1"/>
  <c r="O234" i="48"/>
  <c r="P234" i="48" s="1"/>
  <c r="O235" i="48"/>
  <c r="P235" i="48" s="1"/>
  <c r="O236" i="48"/>
  <c r="P236" i="48" s="1"/>
  <c r="O237" i="48"/>
  <c r="P237" i="48" s="1"/>
  <c r="O238" i="48"/>
  <c r="P238" i="48" s="1"/>
  <c r="O241" i="48"/>
  <c r="P241" i="48" s="1"/>
  <c r="O242" i="48"/>
  <c r="P242" i="48" s="1"/>
  <c r="O243" i="48"/>
  <c r="P243" i="48" s="1"/>
  <c r="O244" i="48"/>
  <c r="P244" i="48" s="1"/>
  <c r="O245" i="48"/>
  <c r="P245" i="48" s="1"/>
  <c r="O246" i="48"/>
  <c r="P246" i="48" s="1"/>
  <c r="O247" i="48"/>
  <c r="P247" i="48" s="1"/>
  <c r="O248" i="48"/>
  <c r="P248" i="48" s="1"/>
  <c r="O249" i="48"/>
  <c r="P249" i="48" s="1"/>
  <c r="O250" i="48"/>
  <c r="P250" i="48" s="1"/>
  <c r="O251" i="48"/>
  <c r="O252" i="48"/>
  <c r="P252" i="48" s="1"/>
  <c r="O253" i="48"/>
  <c r="P253" i="48" s="1"/>
  <c r="O254" i="48"/>
  <c r="P254" i="48" s="1"/>
  <c r="O255" i="48"/>
  <c r="P255" i="48" s="1"/>
  <c r="O256" i="48"/>
  <c r="P256" i="48" s="1"/>
  <c r="O257" i="48"/>
  <c r="P257" i="48" s="1"/>
  <c r="O258" i="48"/>
  <c r="P258" i="48" s="1"/>
  <c r="O259" i="48"/>
  <c r="P259" i="48" s="1"/>
  <c r="O268" i="48"/>
  <c r="P268" i="48" s="1"/>
  <c r="O269" i="48"/>
  <c r="P269" i="48" s="1"/>
  <c r="O270" i="48"/>
  <c r="P270" i="48" s="1"/>
  <c r="O271" i="48"/>
  <c r="P271" i="48" s="1"/>
  <c r="O272" i="48"/>
  <c r="P272" i="48" s="1"/>
  <c r="O273" i="48"/>
  <c r="P273" i="48" s="1"/>
  <c r="O274" i="48"/>
  <c r="P274" i="48" s="1"/>
  <c r="O275" i="48"/>
  <c r="P275" i="48" s="1"/>
  <c r="P211" i="48"/>
  <c r="H211" i="48"/>
  <c r="P210" i="48"/>
  <c r="H210" i="48"/>
  <c r="S209" i="48"/>
  <c r="P209" i="48"/>
  <c r="H209" i="48"/>
  <c r="S208" i="48"/>
  <c r="P208" i="48"/>
  <c r="H208" i="48"/>
  <c r="P207" i="48"/>
  <c r="H207" i="48"/>
  <c r="P206" i="48"/>
  <c r="H206" i="48"/>
  <c r="S205" i="48"/>
  <c r="P205" i="48"/>
  <c r="H205" i="48"/>
  <c r="S204" i="48"/>
  <c r="P204" i="48"/>
  <c r="H204" i="48"/>
  <c r="P203" i="48"/>
  <c r="H203" i="48"/>
  <c r="P202" i="48"/>
  <c r="H202" i="48"/>
  <c r="S201" i="48"/>
  <c r="P201" i="48"/>
  <c r="H201" i="48"/>
  <c r="S200" i="48"/>
  <c r="P200" i="48"/>
  <c r="H200" i="48"/>
  <c r="P199" i="48"/>
  <c r="H199" i="48"/>
  <c r="P198" i="48"/>
  <c r="H198" i="48"/>
  <c r="S197" i="48"/>
  <c r="P197" i="48"/>
  <c r="H197" i="48"/>
  <c r="S196" i="48"/>
  <c r="P196" i="48"/>
  <c r="H196" i="48"/>
  <c r="H180" i="48"/>
  <c r="P180" i="48"/>
  <c r="S180" i="48"/>
  <c r="H181" i="48"/>
  <c r="P181" i="48"/>
  <c r="S181" i="48"/>
  <c r="H182" i="48"/>
  <c r="P182" i="48"/>
  <c r="H183" i="48"/>
  <c r="P183" i="48"/>
  <c r="H184" i="48"/>
  <c r="P184" i="48"/>
  <c r="S184" i="48"/>
  <c r="H185" i="48"/>
  <c r="P185" i="48"/>
  <c r="S185" i="48"/>
  <c r="H186" i="48"/>
  <c r="P186" i="48"/>
  <c r="H187" i="48"/>
  <c r="P187" i="48"/>
  <c r="H188" i="48"/>
  <c r="P188" i="48"/>
  <c r="S188" i="48"/>
  <c r="H189" i="48"/>
  <c r="P189" i="48"/>
  <c r="S189" i="48"/>
  <c r="H190" i="48"/>
  <c r="P190" i="48"/>
  <c r="H191" i="48"/>
  <c r="P191" i="48"/>
  <c r="H192" i="48"/>
  <c r="P192" i="48"/>
  <c r="S192" i="48"/>
  <c r="H193" i="48"/>
  <c r="P193" i="48"/>
  <c r="S193" i="48"/>
  <c r="H194" i="48"/>
  <c r="P194" i="48"/>
  <c r="H195" i="48"/>
  <c r="P195" i="48"/>
  <c r="E4" i="48"/>
  <c r="P2051" i="48"/>
  <c r="H2051" i="48"/>
  <c r="P2050" i="48"/>
  <c r="H2050" i="48"/>
  <c r="S2049" i="48"/>
  <c r="P2049" i="48"/>
  <c r="H2049" i="48"/>
  <c r="S2048" i="48"/>
  <c r="P2048" i="48"/>
  <c r="H2048" i="48"/>
  <c r="P2047" i="48"/>
  <c r="H2047" i="48"/>
  <c r="P2046" i="48"/>
  <c r="H2046" i="48"/>
  <c r="S2045" i="48"/>
  <c r="P2045" i="48"/>
  <c r="H2045" i="48"/>
  <c r="S2044" i="48"/>
  <c r="P2044" i="48"/>
  <c r="H2044" i="48"/>
  <c r="P2043" i="48"/>
  <c r="H2043" i="48"/>
  <c r="P2042" i="48"/>
  <c r="H2042" i="48"/>
  <c r="S2041" i="48"/>
  <c r="P2041" i="48"/>
  <c r="H2041" i="48"/>
  <c r="S2040" i="48"/>
  <c r="P2040" i="48"/>
  <c r="H2040" i="48"/>
  <c r="P2039" i="48"/>
  <c r="H2039" i="48"/>
  <c r="P2038" i="48"/>
  <c r="H2038" i="48"/>
  <c r="S2037" i="48"/>
  <c r="P2037" i="48"/>
  <c r="H2037" i="48"/>
  <c r="S2036" i="48"/>
  <c r="P2036" i="48"/>
  <c r="H2036" i="48"/>
  <c r="P2035" i="48"/>
  <c r="H2035" i="48"/>
  <c r="P2034" i="48"/>
  <c r="H2034" i="48"/>
  <c r="S2033" i="48"/>
  <c r="P2033" i="48"/>
  <c r="H2033" i="48"/>
  <c r="S2032" i="48"/>
  <c r="P2032" i="48"/>
  <c r="H2032" i="48"/>
  <c r="P2031" i="48"/>
  <c r="H2031" i="48"/>
  <c r="P2030" i="48"/>
  <c r="H2030" i="48"/>
  <c r="S2029" i="48"/>
  <c r="S2028" i="48"/>
  <c r="G2027" i="48"/>
  <c r="H2029" i="48" s="1"/>
  <c r="G2026" i="48"/>
  <c r="H2028" i="48" s="1"/>
  <c r="G2025" i="48"/>
  <c r="H2027" i="48" s="1"/>
  <c r="G2024" i="48"/>
  <c r="H2026" i="48" s="1"/>
  <c r="G2023" i="48"/>
  <c r="H2025" i="48" s="1"/>
  <c r="G2022" i="48"/>
  <c r="H2024" i="48" s="1"/>
  <c r="G2021" i="48"/>
  <c r="H2023" i="48" s="1"/>
  <c r="G2020" i="48"/>
  <c r="H2022" i="48" s="1"/>
  <c r="G2019" i="48"/>
  <c r="H2021" i="48" s="1"/>
  <c r="G2018" i="48"/>
  <c r="H2020" i="48" s="1"/>
  <c r="G2017" i="48"/>
  <c r="H2019" i="48" s="1"/>
  <c r="G2016" i="48"/>
  <c r="G2015" i="48"/>
  <c r="H2017" i="48" s="1"/>
  <c r="G2014" i="48"/>
  <c r="H2016" i="48" s="1"/>
  <c r="G2013" i="48"/>
  <c r="H2015" i="48" s="1"/>
  <c r="G2012" i="48"/>
  <c r="H2014" i="48" s="1"/>
  <c r="G2011" i="48"/>
  <c r="H2013" i="48" s="1"/>
  <c r="G2010" i="48"/>
  <c r="H2012" i="48" s="1"/>
  <c r="G2009" i="48"/>
  <c r="H2011" i="48" s="1"/>
  <c r="G2008" i="48"/>
  <c r="H2010" i="48" s="1"/>
  <c r="G2007" i="48"/>
  <c r="H2009" i="48" s="1"/>
  <c r="G2006" i="48"/>
  <c r="H2008" i="48" s="1"/>
  <c r="G2005" i="48"/>
  <c r="H2007" i="48" s="1"/>
  <c r="G2004" i="48"/>
  <c r="G2003" i="48"/>
  <c r="H2005" i="48" s="1"/>
  <c r="G2002" i="48"/>
  <c r="H2004" i="48" s="1"/>
  <c r="G2001" i="48"/>
  <c r="H2003" i="48" s="1"/>
  <c r="G2000" i="48"/>
  <c r="H2002" i="48" s="1"/>
  <c r="G1999" i="48"/>
  <c r="H2001" i="48" s="1"/>
  <c r="G1998" i="48"/>
  <c r="H2000" i="48" s="1"/>
  <c r="H1999" i="48"/>
  <c r="H1998" i="48"/>
  <c r="H1997" i="48"/>
  <c r="H1996" i="48"/>
  <c r="H1995" i="48"/>
  <c r="H1994" i="48"/>
  <c r="H1993" i="48"/>
  <c r="H1992" i="48"/>
  <c r="H1991" i="48"/>
  <c r="H1990" i="48"/>
  <c r="P1989" i="48"/>
  <c r="H1989" i="48"/>
  <c r="P1988" i="48"/>
  <c r="H1988" i="48"/>
  <c r="P1987" i="48"/>
  <c r="H1987" i="48"/>
  <c r="H1986" i="48"/>
  <c r="P1985" i="48"/>
  <c r="H1985" i="48"/>
  <c r="P1984" i="48"/>
  <c r="P1983" i="48"/>
  <c r="H1983" i="48"/>
  <c r="P1982" i="48"/>
  <c r="H1982" i="48"/>
  <c r="P1981" i="48"/>
  <c r="H1981" i="48"/>
  <c r="P1980" i="48"/>
  <c r="H1980" i="48"/>
  <c r="P1979" i="48"/>
  <c r="H1979" i="48"/>
  <c r="P1978" i="48"/>
  <c r="H1978" i="48"/>
  <c r="P1977" i="48"/>
  <c r="H1977" i="48"/>
  <c r="P1976" i="48"/>
  <c r="H1976" i="48"/>
  <c r="P1975" i="48"/>
  <c r="H1975" i="48"/>
  <c r="H1974" i="48"/>
  <c r="P1973" i="48"/>
  <c r="H1973" i="48"/>
  <c r="P1972" i="48"/>
  <c r="H1972" i="48"/>
  <c r="P1971" i="48"/>
  <c r="H1971" i="48"/>
  <c r="H1970" i="48"/>
  <c r="P1969" i="48"/>
  <c r="H1969" i="48"/>
  <c r="P1968" i="48"/>
  <c r="H1968" i="48"/>
  <c r="P1967" i="48"/>
  <c r="H1967" i="48"/>
  <c r="P1966" i="48"/>
  <c r="P1965" i="48"/>
  <c r="H1965" i="48"/>
  <c r="P1964" i="48"/>
  <c r="H1964" i="48"/>
  <c r="P1963" i="48"/>
  <c r="H1963" i="48"/>
  <c r="H1962" i="48"/>
  <c r="P1961" i="48"/>
  <c r="H1961" i="48"/>
  <c r="P1960" i="48"/>
  <c r="H1960" i="48"/>
  <c r="P1959" i="48"/>
  <c r="H1959" i="48"/>
  <c r="P1957" i="48"/>
  <c r="H1957" i="48"/>
  <c r="P1956" i="48"/>
  <c r="H1956" i="48"/>
  <c r="P1955" i="48"/>
  <c r="H1955" i="48"/>
  <c r="H1954" i="48"/>
  <c r="P1953" i="48"/>
  <c r="H1953" i="48"/>
  <c r="P1952" i="48"/>
  <c r="H1952" i="48"/>
  <c r="P1951" i="48"/>
  <c r="H1951" i="48"/>
  <c r="P1950" i="48"/>
  <c r="P1949" i="48"/>
  <c r="H1949" i="48"/>
  <c r="P1948" i="48"/>
  <c r="H1948" i="48"/>
  <c r="P1947" i="48"/>
  <c r="H1947" i="48"/>
  <c r="H1946" i="48"/>
  <c r="P1945" i="48"/>
  <c r="P1944" i="48"/>
  <c r="H1944" i="48"/>
  <c r="P1943" i="48"/>
  <c r="H1943" i="48"/>
  <c r="P1942" i="48"/>
  <c r="H1942" i="48"/>
  <c r="G1939" i="48"/>
  <c r="H1941" i="48" s="1"/>
  <c r="G1938" i="48"/>
  <c r="H1940" i="48" s="1"/>
  <c r="G1937" i="48"/>
  <c r="G1936" i="48"/>
  <c r="H1938" i="48" s="1"/>
  <c r="G1935" i="48"/>
  <c r="H1937" i="48" s="1"/>
  <c r="G1934" i="48"/>
  <c r="H1936" i="48" s="1"/>
  <c r="G1933" i="48"/>
  <c r="H1935" i="48" s="1"/>
  <c r="G1932" i="48"/>
  <c r="H1934" i="48" s="1"/>
  <c r="G1931" i="48"/>
  <c r="H1933" i="48" s="1"/>
  <c r="G1930" i="48"/>
  <c r="H1932" i="48" s="1"/>
  <c r="G1929" i="48"/>
  <c r="H1931" i="48" s="1"/>
  <c r="G1928" i="48"/>
  <c r="H1930" i="48" s="1"/>
  <c r="G1927" i="48"/>
  <c r="H1929" i="48" s="1"/>
  <c r="G1926" i="48"/>
  <c r="H1928" i="48" s="1"/>
  <c r="G1925" i="48"/>
  <c r="H1927" i="48" s="1"/>
  <c r="G1924" i="48"/>
  <c r="H1926" i="48" s="1"/>
  <c r="G1923" i="48"/>
  <c r="H1925" i="48" s="1"/>
  <c r="G1922" i="48"/>
  <c r="H1924" i="48" s="1"/>
  <c r="G1921" i="48"/>
  <c r="H1923" i="48" s="1"/>
  <c r="G1920" i="48"/>
  <c r="H1922" i="48" s="1"/>
  <c r="G1919" i="48"/>
  <c r="H1921" i="48" s="1"/>
  <c r="G1918" i="48"/>
  <c r="H1920" i="48" s="1"/>
  <c r="G1917" i="48"/>
  <c r="H1919" i="48" s="1"/>
  <c r="G1916" i="48"/>
  <c r="G1915" i="48"/>
  <c r="H1917" i="48" s="1"/>
  <c r="G1914" i="48"/>
  <c r="H1916" i="48" s="1"/>
  <c r="G1913" i="48"/>
  <c r="H1915" i="48" s="1"/>
  <c r="G1912" i="48"/>
  <c r="H1914" i="48" s="1"/>
  <c r="G1911" i="48"/>
  <c r="H1913" i="48" s="1"/>
  <c r="G1910" i="48"/>
  <c r="H1912" i="48" s="1"/>
  <c r="G1909" i="48"/>
  <c r="H1911" i="48" s="1"/>
  <c r="G1908" i="48"/>
  <c r="H1910" i="48" s="1"/>
  <c r="G1907" i="48"/>
  <c r="H1909" i="48" s="1"/>
  <c r="G1906" i="48"/>
  <c r="H1908" i="48" s="1"/>
  <c r="G1905" i="48"/>
  <c r="H1907" i="48" s="1"/>
  <c r="G1904" i="48"/>
  <c r="H1906" i="48" s="1"/>
  <c r="G1903" i="48"/>
  <c r="H1905" i="48" s="1"/>
  <c r="G1902" i="48"/>
  <c r="H1904" i="48" s="1"/>
  <c r="G1901" i="48"/>
  <c r="H1903" i="48" s="1"/>
  <c r="G1900" i="48"/>
  <c r="H1902" i="48" s="1"/>
  <c r="G1899" i="48"/>
  <c r="H1901" i="48" s="1"/>
  <c r="G1898" i="48"/>
  <c r="H1900" i="48" s="1"/>
  <c r="G1897" i="48"/>
  <c r="H1899" i="48" s="1"/>
  <c r="G1896" i="48"/>
  <c r="H1898" i="48" s="1"/>
  <c r="G1895" i="48"/>
  <c r="H1897" i="48" s="1"/>
  <c r="G1894" i="48"/>
  <c r="H1896" i="48" s="1"/>
  <c r="G1893" i="48"/>
  <c r="H1895" i="48" s="1"/>
  <c r="G1892" i="48"/>
  <c r="H1894" i="48" s="1"/>
  <c r="G1891" i="48"/>
  <c r="H1893" i="48" s="1"/>
  <c r="G1890" i="48"/>
  <c r="H1892" i="48" s="1"/>
  <c r="G1889" i="48"/>
  <c r="G1888" i="48"/>
  <c r="H1890" i="48" s="1"/>
  <c r="G1887" i="48"/>
  <c r="H1889" i="48" s="1"/>
  <c r="G1886" i="48"/>
  <c r="H1888" i="48" s="1"/>
  <c r="G1885" i="48"/>
  <c r="H1887" i="48" s="1"/>
  <c r="G1884" i="48"/>
  <c r="H1886" i="48" s="1"/>
  <c r="G1883" i="48"/>
  <c r="H1885" i="48" s="1"/>
  <c r="G1882" i="48"/>
  <c r="H1884" i="48" s="1"/>
  <c r="G1881" i="48"/>
  <c r="H1883" i="48" s="1"/>
  <c r="G1880" i="48"/>
  <c r="H1882" i="48" s="1"/>
  <c r="G1879" i="48"/>
  <c r="G1878" i="48"/>
  <c r="H1880" i="48" s="1"/>
  <c r="G1877" i="48"/>
  <c r="H1879" i="48" s="1"/>
  <c r="G1876" i="48"/>
  <c r="H1878" i="48" s="1"/>
  <c r="G1875" i="48"/>
  <c r="H1877" i="48" s="1"/>
  <c r="G1874" i="48"/>
  <c r="H1876" i="48" s="1"/>
  <c r="G1873" i="48"/>
  <c r="G1872" i="48"/>
  <c r="H1874" i="48" s="1"/>
  <c r="G1871" i="48"/>
  <c r="H1873" i="48" s="1"/>
  <c r="G1870" i="48"/>
  <c r="H1872" i="48" s="1"/>
  <c r="G1869" i="48"/>
  <c r="H1871" i="48" s="1"/>
  <c r="G1868" i="48"/>
  <c r="H1870" i="48" s="1"/>
  <c r="G1867" i="48"/>
  <c r="H1869" i="48" s="1"/>
  <c r="G1866" i="48"/>
  <c r="H1868" i="48" s="1"/>
  <c r="G1865" i="48"/>
  <c r="H1867" i="48" s="1"/>
  <c r="G1864" i="48"/>
  <c r="H1866" i="48" s="1"/>
  <c r="G1863" i="48"/>
  <c r="G1862" i="48"/>
  <c r="H1864" i="48" s="1"/>
  <c r="G1861" i="48"/>
  <c r="H1863" i="48" s="1"/>
  <c r="G1860" i="48"/>
  <c r="H1862" i="48" s="1"/>
  <c r="G1859" i="48"/>
  <c r="H1861" i="48" s="1"/>
  <c r="G1858" i="48"/>
  <c r="H1860" i="48" s="1"/>
  <c r="G1857" i="48"/>
  <c r="G1856" i="48"/>
  <c r="H1858" i="48" s="1"/>
  <c r="G1855" i="48"/>
  <c r="H1857" i="48" s="1"/>
  <c r="G1854" i="48"/>
  <c r="H1856" i="48" s="1"/>
  <c r="G1853" i="48"/>
  <c r="H1855" i="48" s="1"/>
  <c r="G1852" i="48"/>
  <c r="H1854" i="48" s="1"/>
  <c r="G1851" i="48"/>
  <c r="H1853" i="48" s="1"/>
  <c r="G1850" i="48"/>
  <c r="H1852" i="48" s="1"/>
  <c r="G1849" i="48"/>
  <c r="H1851" i="48" s="1"/>
  <c r="G1848" i="48"/>
  <c r="H1850" i="48" s="1"/>
  <c r="G1847" i="48"/>
  <c r="H1849" i="48" s="1"/>
  <c r="G1846" i="48"/>
  <c r="H1848" i="48" s="1"/>
  <c r="G1845" i="48"/>
  <c r="H1847" i="48" s="1"/>
  <c r="G1844" i="48"/>
  <c r="G1843" i="48"/>
  <c r="H1845" i="48" s="1"/>
  <c r="G1842" i="48"/>
  <c r="H1844" i="48" s="1"/>
  <c r="G1841" i="48"/>
  <c r="H1843" i="48" s="1"/>
  <c r="G1840" i="48"/>
  <c r="H1842" i="48" s="1"/>
  <c r="G1839" i="48"/>
  <c r="G1838" i="48"/>
  <c r="H1840" i="48" s="1"/>
  <c r="G1837" i="48"/>
  <c r="H1839" i="48" s="1"/>
  <c r="G1836" i="48"/>
  <c r="H1838" i="48" s="1"/>
  <c r="G1835" i="48"/>
  <c r="H1837" i="48" s="1"/>
  <c r="G1834" i="48"/>
  <c r="H1836" i="48" s="1"/>
  <c r="G1833" i="48"/>
  <c r="G1832" i="48"/>
  <c r="H1834" i="48" s="1"/>
  <c r="G1831" i="48"/>
  <c r="H1833" i="48" s="1"/>
  <c r="G1830" i="48"/>
  <c r="H1832" i="48" s="1"/>
  <c r="G1829" i="48"/>
  <c r="H1831" i="48" s="1"/>
  <c r="G1828" i="48"/>
  <c r="H1830" i="48" s="1"/>
  <c r="G1827" i="48"/>
  <c r="H1829" i="48" s="1"/>
  <c r="G1826" i="48"/>
  <c r="H1828" i="48" s="1"/>
  <c r="G1825" i="48"/>
  <c r="H1827" i="48" s="1"/>
  <c r="G1824" i="48"/>
  <c r="H1826" i="48" s="1"/>
  <c r="G1823" i="48"/>
  <c r="G1822" i="48"/>
  <c r="H1824" i="48" s="1"/>
  <c r="G1821" i="48"/>
  <c r="H1823" i="48" s="1"/>
  <c r="G1820" i="48"/>
  <c r="H1822" i="48" s="1"/>
  <c r="G1819" i="48"/>
  <c r="H1821" i="48" s="1"/>
  <c r="G1818" i="48"/>
  <c r="H1820" i="48" s="1"/>
  <c r="G1817" i="48"/>
  <c r="G1816" i="48"/>
  <c r="H1818" i="48" s="1"/>
  <c r="G1815" i="48"/>
  <c r="H1817" i="48" s="1"/>
  <c r="G1814" i="48"/>
  <c r="H1816" i="48" s="1"/>
  <c r="G1813" i="48"/>
  <c r="H1815" i="48" s="1"/>
  <c r="G1812" i="48"/>
  <c r="H1814" i="48" s="1"/>
  <c r="G1811" i="48"/>
  <c r="H1813" i="48" s="1"/>
  <c r="G1810" i="48"/>
  <c r="H1812" i="48" s="1"/>
  <c r="G1809" i="48"/>
  <c r="H1811" i="48" s="1"/>
  <c r="G1808" i="48"/>
  <c r="H1810" i="48" s="1"/>
  <c r="G1807" i="48"/>
  <c r="G1806" i="48"/>
  <c r="H1808" i="48" s="1"/>
  <c r="G1805" i="48"/>
  <c r="H1807" i="48" s="1"/>
  <c r="G1804" i="48"/>
  <c r="H1806" i="48" s="1"/>
  <c r="G1803" i="48"/>
  <c r="H1805" i="48" s="1"/>
  <c r="G1802" i="48"/>
  <c r="H1804" i="48" s="1"/>
  <c r="G1801" i="48"/>
  <c r="G1800" i="48"/>
  <c r="H1802" i="48" s="1"/>
  <c r="G1799" i="48"/>
  <c r="H1801" i="48" s="1"/>
  <c r="G1798" i="48"/>
  <c r="H1800" i="48" s="1"/>
  <c r="G1797" i="48"/>
  <c r="H1799" i="48" s="1"/>
  <c r="G1796" i="48"/>
  <c r="H1798" i="48" s="1"/>
  <c r="G1795" i="48"/>
  <c r="H1797" i="48" s="1"/>
  <c r="G1794" i="48"/>
  <c r="H1796" i="48" s="1"/>
  <c r="G1793" i="48"/>
  <c r="H1795" i="48" s="1"/>
  <c r="G1792" i="48"/>
  <c r="H1794" i="48" s="1"/>
  <c r="G1791" i="48"/>
  <c r="G1790" i="48"/>
  <c r="H1792" i="48" s="1"/>
  <c r="G1789" i="48"/>
  <c r="H1791" i="48" s="1"/>
  <c r="G1788" i="48"/>
  <c r="H1790" i="48" s="1"/>
  <c r="G1787" i="48"/>
  <c r="H1789" i="48" s="1"/>
  <c r="G1786" i="48"/>
  <c r="H1788" i="48" s="1"/>
  <c r="G1785" i="48"/>
  <c r="H1787" i="48" s="1"/>
  <c r="G1784" i="48"/>
  <c r="H1786" i="48" s="1"/>
  <c r="P1785" i="48"/>
  <c r="G1783" i="48"/>
  <c r="H1785" i="48" s="1"/>
  <c r="P1784" i="48"/>
  <c r="G1782" i="48"/>
  <c r="H1784" i="48" s="1"/>
  <c r="P1783" i="48"/>
  <c r="G1781" i="48"/>
  <c r="H1783" i="48" s="1"/>
  <c r="P1782" i="48"/>
  <c r="G1780" i="48"/>
  <c r="H1782" i="48" s="1"/>
  <c r="P1781" i="48"/>
  <c r="G1779" i="48"/>
  <c r="H1781" i="48" s="1"/>
  <c r="P1780" i="48"/>
  <c r="G1778" i="48"/>
  <c r="H1780" i="48" s="1"/>
  <c r="P1779" i="48"/>
  <c r="G1777" i="48"/>
  <c r="H1779" i="48" s="1"/>
  <c r="P1778" i="48"/>
  <c r="H1778" i="48"/>
  <c r="P1777" i="48"/>
  <c r="H1777" i="48"/>
  <c r="P1776" i="48"/>
  <c r="P1775" i="48"/>
  <c r="H1775" i="48"/>
  <c r="H1774" i="48"/>
  <c r="P1773" i="48"/>
  <c r="H1773" i="48"/>
  <c r="P1772" i="48"/>
  <c r="H1772" i="48"/>
  <c r="P1771" i="48"/>
  <c r="H1771" i="48"/>
  <c r="H1770" i="48"/>
  <c r="P1769" i="48"/>
  <c r="H1769" i="48"/>
  <c r="P1768" i="48"/>
  <c r="H1768" i="48"/>
  <c r="P1767" i="48"/>
  <c r="H1767" i="48"/>
  <c r="P1766" i="48"/>
  <c r="P1765" i="48"/>
  <c r="H1765" i="48"/>
  <c r="P1764" i="48"/>
  <c r="H1764" i="48"/>
  <c r="P1763" i="48"/>
  <c r="H1763" i="48"/>
  <c r="P1762" i="48"/>
  <c r="H1762" i="48"/>
  <c r="P1761" i="48"/>
  <c r="H1761" i="48"/>
  <c r="P1760" i="48"/>
  <c r="H1760" i="48"/>
  <c r="P1759" i="48"/>
  <c r="H1759" i="48"/>
  <c r="P1758" i="48"/>
  <c r="H1758" i="48"/>
  <c r="P1757" i="48"/>
  <c r="H1757" i="48"/>
  <c r="P1756" i="48"/>
  <c r="H1756" i="48"/>
  <c r="P1755" i="48"/>
  <c r="H1755" i="48"/>
  <c r="H1754" i="48"/>
  <c r="P1753" i="48"/>
  <c r="H1753" i="48"/>
  <c r="P1752" i="48"/>
  <c r="H1752" i="48"/>
  <c r="P1751" i="48"/>
  <c r="H1751" i="48"/>
  <c r="P1750" i="48"/>
  <c r="H1750" i="48"/>
  <c r="P1749" i="48"/>
  <c r="H1749" i="48"/>
  <c r="P1748" i="48"/>
  <c r="H1748" i="48"/>
  <c r="P1747" i="48"/>
  <c r="H1747" i="48"/>
  <c r="P1746" i="48"/>
  <c r="H1746" i="48"/>
  <c r="P1745" i="48"/>
  <c r="H1745" i="48"/>
  <c r="P1744" i="48"/>
  <c r="P1743" i="48"/>
  <c r="H1743" i="48"/>
  <c r="P1742" i="48"/>
  <c r="H1742" i="48"/>
  <c r="P1741" i="48"/>
  <c r="H1741" i="48"/>
  <c r="P1740" i="48"/>
  <c r="H1740" i="48"/>
  <c r="P1739" i="48"/>
  <c r="H1739" i="48"/>
  <c r="H1738" i="48"/>
  <c r="P1737" i="48"/>
  <c r="H1737" i="48"/>
  <c r="P1736" i="48"/>
  <c r="H1736" i="48"/>
  <c r="P1735" i="48"/>
  <c r="H1735" i="48"/>
  <c r="P1734" i="48"/>
  <c r="H1734" i="48"/>
  <c r="P1733" i="48"/>
  <c r="P1732" i="48"/>
  <c r="H1732" i="48"/>
  <c r="P1731" i="48"/>
  <c r="H1731" i="48"/>
  <c r="P1730" i="48"/>
  <c r="H1730" i="48"/>
  <c r="P1729" i="48"/>
  <c r="H1729" i="48"/>
  <c r="P1726" i="48"/>
  <c r="P1728" i="48"/>
  <c r="H1728" i="48"/>
  <c r="P1727" i="48"/>
  <c r="H1726" i="48"/>
  <c r="P1725" i="48"/>
  <c r="H1725" i="48"/>
  <c r="P1724" i="48"/>
  <c r="H1724" i="48"/>
  <c r="P1723" i="48"/>
  <c r="H1721" i="48"/>
  <c r="P1722" i="48"/>
  <c r="H1722" i="48"/>
  <c r="P1721" i="48"/>
  <c r="P1720" i="48"/>
  <c r="H1720" i="48"/>
  <c r="P1719" i="48"/>
  <c r="H1717" i="48"/>
  <c r="P1718" i="48"/>
  <c r="H1718" i="48"/>
  <c r="P1717" i="48"/>
  <c r="P1716" i="48"/>
  <c r="H1716" i="48"/>
  <c r="P1715" i="48"/>
  <c r="H1715" i="48"/>
  <c r="P1713" i="48"/>
  <c r="H1713" i="48"/>
  <c r="P1712" i="48"/>
  <c r="H1712" i="48"/>
  <c r="P1711" i="48"/>
  <c r="H1711" i="48"/>
  <c r="H1710" i="48"/>
  <c r="P1709" i="48"/>
  <c r="H1709" i="48"/>
  <c r="P1708" i="48"/>
  <c r="H1708" i="48"/>
  <c r="P1707" i="48"/>
  <c r="H1707" i="48"/>
  <c r="H1706" i="48"/>
  <c r="P1705" i="48"/>
  <c r="H1705" i="48"/>
  <c r="P1704" i="48"/>
  <c r="H1704" i="48"/>
  <c r="P1703" i="48"/>
  <c r="H1703" i="48"/>
  <c r="P1701" i="48"/>
  <c r="H1701" i="48"/>
  <c r="P1700" i="48"/>
  <c r="H1700" i="48"/>
  <c r="P1699" i="48"/>
  <c r="H1699" i="48"/>
  <c r="P1698" i="48"/>
  <c r="H1698" i="48"/>
  <c r="P1697" i="48"/>
  <c r="H1697" i="48"/>
  <c r="P1696" i="48"/>
  <c r="H1696" i="48"/>
  <c r="P1693" i="48"/>
  <c r="H1693" i="48"/>
  <c r="P1694" i="48"/>
  <c r="H1694" i="48"/>
  <c r="P1692" i="48"/>
  <c r="H1692" i="48"/>
  <c r="P1691" i="48"/>
  <c r="H1691" i="48"/>
  <c r="P1689" i="48"/>
  <c r="H1689" i="48"/>
  <c r="P1688" i="48"/>
  <c r="H1688" i="48"/>
  <c r="P1687" i="48"/>
  <c r="H1687" i="48"/>
  <c r="P1686" i="48"/>
  <c r="H1686" i="48"/>
  <c r="P1684" i="48"/>
  <c r="H1684" i="48"/>
  <c r="P1683" i="48"/>
  <c r="H1683" i="48"/>
  <c r="P1682" i="48"/>
  <c r="H1682" i="48"/>
  <c r="P1681" i="48"/>
  <c r="H1681" i="48"/>
  <c r="H1680" i="48"/>
  <c r="P1679" i="48"/>
  <c r="H1679" i="48"/>
  <c r="P1678" i="48"/>
  <c r="H1678" i="48"/>
  <c r="P1677" i="48"/>
  <c r="H1677" i="48"/>
  <c r="P1676" i="48"/>
  <c r="P1675" i="48"/>
  <c r="H1675" i="48"/>
  <c r="P1674" i="48"/>
  <c r="H1674" i="48"/>
  <c r="H1673" i="48"/>
  <c r="P1672" i="48"/>
  <c r="H1672" i="48"/>
  <c r="P1671" i="48"/>
  <c r="H1671" i="48"/>
  <c r="P1670" i="48"/>
  <c r="H1670" i="48"/>
  <c r="P1669" i="48"/>
  <c r="H1669" i="48"/>
  <c r="P1668" i="48"/>
  <c r="H1668" i="48"/>
  <c r="P1667" i="48"/>
  <c r="H1667" i="48"/>
  <c r="P1666" i="48"/>
  <c r="H1666" i="48"/>
  <c r="P1665" i="48"/>
  <c r="H1665" i="48"/>
  <c r="P1664" i="48"/>
  <c r="H1664" i="48"/>
  <c r="P1663" i="48"/>
  <c r="H1663" i="48"/>
  <c r="P1662" i="48"/>
  <c r="H1662" i="48"/>
  <c r="P1661" i="48"/>
  <c r="H1661" i="48"/>
  <c r="P1660" i="48"/>
  <c r="H1660" i="48"/>
  <c r="P1659" i="48"/>
  <c r="H1659" i="48"/>
  <c r="P1658" i="48"/>
  <c r="H1658" i="48"/>
  <c r="P1656" i="48"/>
  <c r="H1656" i="48"/>
  <c r="P1655" i="48"/>
  <c r="H1655" i="48"/>
  <c r="P1654" i="48"/>
  <c r="H1654" i="48"/>
  <c r="P1653" i="48"/>
  <c r="H1653" i="48"/>
  <c r="H1652" i="48"/>
  <c r="P1651" i="48"/>
  <c r="H1651" i="48"/>
  <c r="P1650" i="48"/>
  <c r="H1650" i="48"/>
  <c r="P1649" i="48"/>
  <c r="H1649" i="48"/>
  <c r="P1648" i="48"/>
  <c r="H1648" i="48"/>
  <c r="P1647" i="48"/>
  <c r="H1647" i="48"/>
  <c r="P1646" i="48"/>
  <c r="H1646" i="48"/>
  <c r="P1645" i="48"/>
  <c r="H1645" i="48"/>
  <c r="P1644" i="48"/>
  <c r="H1644" i="48"/>
  <c r="H1643" i="48"/>
  <c r="P1642" i="48"/>
  <c r="H1642" i="48"/>
  <c r="P1641" i="48"/>
  <c r="H1641" i="48"/>
  <c r="P1640" i="48"/>
  <c r="H1640" i="48"/>
  <c r="P1639" i="48"/>
  <c r="H1639" i="48"/>
  <c r="P1638" i="48"/>
  <c r="H1638" i="48"/>
  <c r="P1637" i="48"/>
  <c r="H1637" i="48"/>
  <c r="P1635" i="48"/>
  <c r="H1635" i="48"/>
  <c r="P1634" i="48"/>
  <c r="H1634" i="48"/>
  <c r="P1633" i="48"/>
  <c r="H1633" i="48"/>
  <c r="P1632" i="48"/>
  <c r="H1632" i="48"/>
  <c r="P1631" i="48"/>
  <c r="H1631" i="48"/>
  <c r="P1630" i="48"/>
  <c r="H1630" i="48"/>
  <c r="P1629" i="48"/>
  <c r="H1629" i="48"/>
  <c r="P1628" i="48"/>
  <c r="H1628" i="48"/>
  <c r="H1627" i="48"/>
  <c r="P1626" i="48"/>
  <c r="H1626" i="48"/>
  <c r="P1625" i="48"/>
  <c r="H1625" i="48"/>
  <c r="P1624" i="48"/>
  <c r="H1624" i="48"/>
  <c r="P1623" i="48"/>
  <c r="H1623" i="48"/>
  <c r="P1622" i="48"/>
  <c r="H1622" i="48"/>
  <c r="P1621" i="48"/>
  <c r="H1621" i="48"/>
  <c r="H1620" i="48"/>
  <c r="P1619" i="48"/>
  <c r="H1619" i="48"/>
  <c r="H1618" i="48"/>
  <c r="P1617" i="48"/>
  <c r="H1617" i="48"/>
  <c r="P1616" i="48"/>
  <c r="P1615" i="48"/>
  <c r="H1615" i="48"/>
  <c r="P1614" i="48"/>
  <c r="H1614" i="48"/>
  <c r="P1613" i="48"/>
  <c r="H1613" i="48"/>
  <c r="H1612" i="48"/>
  <c r="H1611" i="48"/>
  <c r="P1610" i="48"/>
  <c r="H1610" i="48"/>
  <c r="P1609" i="48"/>
  <c r="H1609" i="48"/>
  <c r="P1608" i="48"/>
  <c r="P1607" i="48"/>
  <c r="H1607" i="48"/>
  <c r="P1606" i="48"/>
  <c r="H1606" i="48"/>
  <c r="P1605" i="48"/>
  <c r="H1605" i="48"/>
  <c r="H1604" i="48"/>
  <c r="P1603" i="48"/>
  <c r="H1603" i="48"/>
  <c r="P1602" i="48"/>
  <c r="H1602" i="48"/>
  <c r="S1601" i="48"/>
  <c r="P1601" i="48"/>
  <c r="H1601" i="48"/>
  <c r="S1600" i="48"/>
  <c r="P1600" i="48"/>
  <c r="H1600" i="48"/>
  <c r="P1599" i="48"/>
  <c r="H1599" i="48"/>
  <c r="P1598" i="48"/>
  <c r="H1598" i="48"/>
  <c r="S1597" i="48"/>
  <c r="P1597" i="48"/>
  <c r="H1597" i="48"/>
  <c r="S1596" i="48"/>
  <c r="P1596" i="48"/>
  <c r="H1596" i="48"/>
  <c r="P1595" i="48"/>
  <c r="H1595" i="48"/>
  <c r="P1594" i="48"/>
  <c r="H1594" i="48"/>
  <c r="S1593" i="48"/>
  <c r="P1593" i="48"/>
  <c r="H1593" i="48"/>
  <c r="S1592" i="48"/>
  <c r="P1592" i="48"/>
  <c r="H1592" i="48"/>
  <c r="P1591" i="48"/>
  <c r="H1591" i="48"/>
  <c r="P1590" i="48"/>
  <c r="H1590" i="48"/>
  <c r="S1589" i="48"/>
  <c r="P1589" i="48"/>
  <c r="H1589" i="48"/>
  <c r="S1588" i="48"/>
  <c r="P1588" i="48"/>
  <c r="H1588" i="48"/>
  <c r="P1587" i="48"/>
  <c r="H1587" i="48"/>
  <c r="P1586" i="48"/>
  <c r="H1586" i="48"/>
  <c r="S1585" i="48"/>
  <c r="P1585" i="48"/>
  <c r="H1585" i="48"/>
  <c r="S1584" i="48"/>
  <c r="P1584" i="48"/>
  <c r="H1584" i="48"/>
  <c r="P1583" i="48"/>
  <c r="H1583" i="48"/>
  <c r="P1582" i="48"/>
  <c r="H1582" i="48"/>
  <c r="S1581" i="48"/>
  <c r="P1581" i="48"/>
  <c r="H1581" i="48"/>
  <c r="S1580" i="48"/>
  <c r="P1580" i="48"/>
  <c r="H1580" i="48"/>
  <c r="P1579" i="48"/>
  <c r="H1579" i="48"/>
  <c r="P1578" i="48"/>
  <c r="H1578" i="48"/>
  <c r="S1577" i="48"/>
  <c r="P1577" i="48"/>
  <c r="H1577" i="48"/>
  <c r="S1576" i="48"/>
  <c r="P1576" i="48"/>
  <c r="H1576" i="48"/>
  <c r="P1575" i="48"/>
  <c r="H1575" i="48"/>
  <c r="P1574" i="48"/>
  <c r="H1574" i="48"/>
  <c r="S1573" i="48"/>
  <c r="P1573" i="48"/>
  <c r="H1573" i="48"/>
  <c r="S1572" i="48"/>
  <c r="P1572" i="48"/>
  <c r="H1572" i="48"/>
  <c r="P1571" i="48"/>
  <c r="H1571" i="48"/>
  <c r="P1570" i="48"/>
  <c r="H1570" i="48"/>
  <c r="S1569" i="48"/>
  <c r="P1569" i="48"/>
  <c r="H1569" i="48"/>
  <c r="S1568" i="48"/>
  <c r="P1568" i="48"/>
  <c r="H1568" i="48"/>
  <c r="P1567" i="48"/>
  <c r="H1567" i="48"/>
  <c r="P1566" i="48"/>
  <c r="H1566" i="48"/>
  <c r="S1565" i="48"/>
  <c r="P1565" i="48"/>
  <c r="H1565" i="48"/>
  <c r="S1564" i="48"/>
  <c r="P1564" i="48"/>
  <c r="H1564" i="48"/>
  <c r="P1563" i="48"/>
  <c r="H1563" i="48"/>
  <c r="P1562" i="48"/>
  <c r="H1562" i="48"/>
  <c r="S1561" i="48"/>
  <c r="P1561" i="48"/>
  <c r="H1561" i="48"/>
  <c r="S1560" i="48"/>
  <c r="P1560" i="48"/>
  <c r="H1560" i="48"/>
  <c r="P1559" i="48"/>
  <c r="H1559" i="48"/>
  <c r="P1558" i="48"/>
  <c r="H1558" i="48"/>
  <c r="S1557" i="48"/>
  <c r="P1557" i="48"/>
  <c r="H1557" i="48"/>
  <c r="S1556" i="48"/>
  <c r="P1556" i="48"/>
  <c r="H1556" i="48"/>
  <c r="P1555" i="48"/>
  <c r="H1555" i="48"/>
  <c r="P1554" i="48"/>
  <c r="H1554" i="48"/>
  <c r="S1553" i="48"/>
  <c r="P1553" i="48"/>
  <c r="H1553" i="48"/>
  <c r="S1552" i="48"/>
  <c r="P1552" i="48"/>
  <c r="H1552" i="48"/>
  <c r="P1551" i="48"/>
  <c r="H1551" i="48"/>
  <c r="P1550" i="48"/>
  <c r="H1550" i="48"/>
  <c r="S1549" i="48"/>
  <c r="P1549" i="48"/>
  <c r="H1549" i="48"/>
  <c r="S1548" i="48"/>
  <c r="P1548" i="48"/>
  <c r="H1548" i="48"/>
  <c r="P1547" i="48"/>
  <c r="H1547" i="48"/>
  <c r="P1546" i="48"/>
  <c r="H1546" i="48"/>
  <c r="S1545" i="48"/>
  <c r="P1545" i="48"/>
  <c r="H1545" i="48"/>
  <c r="S1544" i="48"/>
  <c r="P1544" i="48"/>
  <c r="H1544" i="48"/>
  <c r="P1543" i="48"/>
  <c r="H1543" i="48"/>
  <c r="P1542" i="48"/>
  <c r="H1542" i="48"/>
  <c r="S1541" i="48"/>
  <c r="P1541" i="48"/>
  <c r="H1541" i="48"/>
  <c r="S1540" i="48"/>
  <c r="P1540" i="48"/>
  <c r="H1540" i="48"/>
  <c r="P1539" i="48"/>
  <c r="H1539" i="48"/>
  <c r="P1538" i="48"/>
  <c r="H1538" i="48"/>
  <c r="S1537" i="48"/>
  <c r="P1537" i="48"/>
  <c r="H1537" i="48"/>
  <c r="S1536" i="48"/>
  <c r="P1536" i="48"/>
  <c r="H1536" i="48"/>
  <c r="P1535" i="48"/>
  <c r="H1535" i="48"/>
  <c r="P1534" i="48"/>
  <c r="H1534" i="48"/>
  <c r="S1533" i="48"/>
  <c r="P1533" i="48"/>
  <c r="H1533" i="48"/>
  <c r="S1532" i="48"/>
  <c r="P1532" i="48"/>
  <c r="H1532" i="48"/>
  <c r="P1531" i="48"/>
  <c r="H1531" i="48"/>
  <c r="P1530" i="48"/>
  <c r="H1530" i="48"/>
  <c r="S1529" i="48"/>
  <c r="P1529" i="48"/>
  <c r="H1529" i="48"/>
  <c r="S1528" i="48"/>
  <c r="P1528" i="48"/>
  <c r="H1528" i="48"/>
  <c r="P1527" i="48"/>
  <c r="H1527" i="48"/>
  <c r="P1526" i="48"/>
  <c r="H1526" i="48"/>
  <c r="S1525" i="48"/>
  <c r="P1525" i="48"/>
  <c r="H1525" i="48"/>
  <c r="S1524" i="48"/>
  <c r="P1524" i="48"/>
  <c r="H1524" i="48"/>
  <c r="P1523" i="48"/>
  <c r="H1523" i="48"/>
  <c r="P1522" i="48"/>
  <c r="H1522" i="48"/>
  <c r="S1521" i="48"/>
  <c r="P1521" i="48"/>
  <c r="H1521" i="48"/>
  <c r="S1520" i="48"/>
  <c r="P1520" i="48"/>
  <c r="H1520" i="48"/>
  <c r="P1519" i="48"/>
  <c r="H1519" i="48"/>
  <c r="P1518" i="48"/>
  <c r="H1518" i="48"/>
  <c r="S1517" i="48"/>
  <c r="P1517" i="48"/>
  <c r="H1517" i="48"/>
  <c r="S1516" i="48"/>
  <c r="P1516" i="48"/>
  <c r="H1516" i="48"/>
  <c r="P1515" i="48"/>
  <c r="H1515" i="48"/>
  <c r="P1514" i="48"/>
  <c r="H1514" i="48"/>
  <c r="S1513" i="48"/>
  <c r="P1513" i="48"/>
  <c r="H1513" i="48"/>
  <c r="S1512" i="48"/>
  <c r="P1512" i="48"/>
  <c r="H1512" i="48"/>
  <c r="P1511" i="48"/>
  <c r="H1511" i="48"/>
  <c r="P1510" i="48"/>
  <c r="H1510" i="48"/>
  <c r="S1509" i="48"/>
  <c r="P1509" i="48"/>
  <c r="H1509" i="48"/>
  <c r="S1508" i="48"/>
  <c r="P1508" i="48"/>
  <c r="H1508" i="48"/>
  <c r="P1507" i="48"/>
  <c r="H1507" i="48"/>
  <c r="P1506" i="48"/>
  <c r="H1506" i="48"/>
  <c r="S1505" i="48"/>
  <c r="P1505" i="48"/>
  <c r="H1505" i="48"/>
  <c r="S1504" i="48"/>
  <c r="P1504" i="48"/>
  <c r="H1504" i="48"/>
  <c r="P1503" i="48"/>
  <c r="H1503" i="48"/>
  <c r="P1502" i="48"/>
  <c r="H1502" i="48"/>
  <c r="S1501" i="48"/>
  <c r="P1501" i="48"/>
  <c r="H1501" i="48"/>
  <c r="S1500" i="48"/>
  <c r="P1500" i="48"/>
  <c r="H1500" i="48"/>
  <c r="P1499" i="48"/>
  <c r="H1499" i="48"/>
  <c r="P1498" i="48"/>
  <c r="H1498" i="48"/>
  <c r="S1497" i="48"/>
  <c r="P1497" i="48"/>
  <c r="H1497" i="48"/>
  <c r="S1496" i="48"/>
  <c r="P1496" i="48"/>
  <c r="H1496" i="48"/>
  <c r="P1495" i="48"/>
  <c r="H1495" i="48"/>
  <c r="P1494" i="48"/>
  <c r="H1494" i="48"/>
  <c r="S1493" i="48"/>
  <c r="P1493" i="48"/>
  <c r="H1493" i="48"/>
  <c r="S1492" i="48"/>
  <c r="P1492" i="48"/>
  <c r="H1492" i="48"/>
  <c r="P1491" i="48"/>
  <c r="H1491" i="48"/>
  <c r="P1490" i="48"/>
  <c r="H1490" i="48"/>
  <c r="S1489" i="48"/>
  <c r="P1489" i="48"/>
  <c r="H1489" i="48"/>
  <c r="S1488" i="48"/>
  <c r="P1488" i="48"/>
  <c r="H1488" i="48"/>
  <c r="P1487" i="48"/>
  <c r="H1487" i="48"/>
  <c r="P1486" i="48"/>
  <c r="H1486" i="48"/>
  <c r="S1485" i="48"/>
  <c r="P1485" i="48"/>
  <c r="H1485" i="48"/>
  <c r="S1484" i="48"/>
  <c r="P1484" i="48"/>
  <c r="H1484" i="48"/>
  <c r="P1483" i="48"/>
  <c r="H1483" i="48"/>
  <c r="P1482" i="48"/>
  <c r="H1482" i="48"/>
  <c r="S1481" i="48"/>
  <c r="P1481" i="48"/>
  <c r="H1481" i="48"/>
  <c r="S1480" i="48"/>
  <c r="P1480" i="48"/>
  <c r="H1480" i="48"/>
  <c r="P1479" i="48"/>
  <c r="H1479" i="48"/>
  <c r="P1478" i="48"/>
  <c r="H1478" i="48"/>
  <c r="S1477" i="48"/>
  <c r="P1477" i="48"/>
  <c r="H1477" i="48"/>
  <c r="S1476" i="48"/>
  <c r="P1476" i="48"/>
  <c r="H1476" i="48"/>
  <c r="P1475" i="48"/>
  <c r="H1475" i="48"/>
  <c r="P1474" i="48"/>
  <c r="H1474" i="48"/>
  <c r="S1473" i="48"/>
  <c r="P1473" i="48"/>
  <c r="H1473" i="48"/>
  <c r="S1472" i="48"/>
  <c r="P1472" i="48"/>
  <c r="H1472" i="48"/>
  <c r="P1471" i="48"/>
  <c r="H1471" i="48"/>
  <c r="P1470" i="48"/>
  <c r="H1470" i="48"/>
  <c r="S1469" i="48"/>
  <c r="P1469" i="48"/>
  <c r="H1469" i="48"/>
  <c r="S1468" i="48"/>
  <c r="P1468" i="48"/>
  <c r="H1468" i="48"/>
  <c r="P1467" i="48"/>
  <c r="H1467" i="48"/>
  <c r="P1466" i="48"/>
  <c r="H1466" i="48"/>
  <c r="S1465" i="48"/>
  <c r="P1465" i="48"/>
  <c r="H1465" i="48"/>
  <c r="S1464" i="48"/>
  <c r="P1464" i="48"/>
  <c r="H1464" i="48"/>
  <c r="P1463" i="48"/>
  <c r="H1463" i="48"/>
  <c r="P1462" i="48"/>
  <c r="H1462" i="48"/>
  <c r="S1461" i="48"/>
  <c r="P1461" i="48"/>
  <c r="H1461" i="48"/>
  <c r="S1460" i="48"/>
  <c r="P1460" i="48"/>
  <c r="H1460" i="48"/>
  <c r="P1459" i="48"/>
  <c r="H1459" i="48"/>
  <c r="P1458" i="48"/>
  <c r="H1458" i="48"/>
  <c r="S1457" i="48"/>
  <c r="P1457" i="48"/>
  <c r="H1457" i="48"/>
  <c r="S1456" i="48"/>
  <c r="P1456" i="48"/>
  <c r="H1456" i="48"/>
  <c r="P1455" i="48"/>
  <c r="H1455" i="48"/>
  <c r="P1454" i="48"/>
  <c r="H1454" i="48"/>
  <c r="S1453" i="48"/>
  <c r="P1453" i="48"/>
  <c r="H1453" i="48"/>
  <c r="S1452" i="48"/>
  <c r="P1452" i="48"/>
  <c r="H1452" i="48"/>
  <c r="P1451" i="48"/>
  <c r="H1451" i="48"/>
  <c r="P1450" i="48"/>
  <c r="H1450" i="48"/>
  <c r="S1449" i="48"/>
  <c r="P1449" i="48"/>
  <c r="H1449" i="48"/>
  <c r="S1448" i="48"/>
  <c r="P1448" i="48"/>
  <c r="H1448" i="48"/>
  <c r="P1447" i="48"/>
  <c r="H1447" i="48"/>
  <c r="P1446" i="48"/>
  <c r="H1446" i="48"/>
  <c r="S1445" i="48"/>
  <c r="P1445" i="48"/>
  <c r="H1445" i="48"/>
  <c r="S1444" i="48"/>
  <c r="P1444" i="48"/>
  <c r="H1444" i="48"/>
  <c r="P1443" i="48"/>
  <c r="H1443" i="48"/>
  <c r="P1442" i="48"/>
  <c r="H1442" i="48"/>
  <c r="S1441" i="48"/>
  <c r="P1441" i="48"/>
  <c r="H1441" i="48"/>
  <c r="S1440" i="48"/>
  <c r="P1440" i="48"/>
  <c r="H1440" i="48"/>
  <c r="P1439" i="48"/>
  <c r="H1439" i="48"/>
  <c r="P1438" i="48"/>
  <c r="H1438" i="48"/>
  <c r="S1437" i="48"/>
  <c r="P1437" i="48"/>
  <c r="H1437" i="48"/>
  <c r="S1436" i="48"/>
  <c r="P1436" i="48"/>
  <c r="H1436" i="48"/>
  <c r="P1435" i="48"/>
  <c r="H1435" i="48"/>
  <c r="P1434" i="48"/>
  <c r="H1434" i="48"/>
  <c r="S1433" i="48"/>
  <c r="P1433" i="48"/>
  <c r="H1433" i="48"/>
  <c r="S1432" i="48"/>
  <c r="P1432" i="48"/>
  <c r="H1432" i="48"/>
  <c r="P1431" i="48"/>
  <c r="H1431" i="48"/>
  <c r="P1430" i="48"/>
  <c r="H1430" i="48"/>
  <c r="S1429" i="48"/>
  <c r="P1429" i="48"/>
  <c r="H1429" i="48"/>
  <c r="S1428" i="48"/>
  <c r="P1428" i="48"/>
  <c r="H1428" i="48"/>
  <c r="P1427" i="48"/>
  <c r="H1427" i="48"/>
  <c r="P1426" i="48"/>
  <c r="H1426" i="48"/>
  <c r="S1425" i="48"/>
  <c r="P1425" i="48"/>
  <c r="H1425" i="48"/>
  <c r="S1424" i="48"/>
  <c r="P1424" i="48"/>
  <c r="H1424" i="48"/>
  <c r="P1423" i="48"/>
  <c r="H1423" i="48"/>
  <c r="P1422" i="48"/>
  <c r="H1422" i="48"/>
  <c r="S1421" i="48"/>
  <c r="P1421" i="48"/>
  <c r="H1421" i="48"/>
  <c r="S1420" i="48"/>
  <c r="P1420" i="48"/>
  <c r="H1420" i="48"/>
  <c r="P1419" i="48"/>
  <c r="H1419" i="48"/>
  <c r="P1418" i="48"/>
  <c r="H1418" i="48"/>
  <c r="S1417" i="48"/>
  <c r="P1417" i="48"/>
  <c r="H1417" i="48"/>
  <c r="S1416" i="48"/>
  <c r="P1416" i="48"/>
  <c r="H1416" i="48"/>
  <c r="P1415" i="48"/>
  <c r="H1415" i="48"/>
  <c r="P1414" i="48"/>
  <c r="H1414" i="48"/>
  <c r="S1413" i="48"/>
  <c r="P1413" i="48"/>
  <c r="H1413" i="48"/>
  <c r="S1412" i="48"/>
  <c r="P1412" i="48"/>
  <c r="H1412" i="48"/>
  <c r="P1411" i="48"/>
  <c r="H1411" i="48"/>
  <c r="P1410" i="48"/>
  <c r="H1410" i="48"/>
  <c r="S1409" i="48"/>
  <c r="P1409" i="48"/>
  <c r="H1409" i="48"/>
  <c r="S1408" i="48"/>
  <c r="P1408" i="48"/>
  <c r="H1408" i="48"/>
  <c r="P1407" i="48"/>
  <c r="H1407" i="48"/>
  <c r="P1406" i="48"/>
  <c r="H1406" i="48"/>
  <c r="S1405" i="48"/>
  <c r="P1405" i="48"/>
  <c r="H1405" i="48"/>
  <c r="S1404" i="48"/>
  <c r="P1404" i="48"/>
  <c r="H1404" i="48"/>
  <c r="P1403" i="48"/>
  <c r="H1403" i="48"/>
  <c r="P1402" i="48"/>
  <c r="H1402" i="48"/>
  <c r="S1401" i="48"/>
  <c r="P1401" i="48"/>
  <c r="H1401" i="48"/>
  <c r="S1400" i="48"/>
  <c r="P1400" i="48"/>
  <c r="H1400" i="48"/>
  <c r="P1399" i="48"/>
  <c r="H1399" i="48"/>
  <c r="P1398" i="48"/>
  <c r="H1398" i="48"/>
  <c r="S1397" i="48"/>
  <c r="P1397" i="48"/>
  <c r="H1397" i="48"/>
  <c r="S1396" i="48"/>
  <c r="P1396" i="48"/>
  <c r="H1396" i="48"/>
  <c r="P1395" i="48"/>
  <c r="H1395" i="48"/>
  <c r="P1394" i="48"/>
  <c r="H1394" i="48"/>
  <c r="S1393" i="48"/>
  <c r="P1393" i="48"/>
  <c r="H1393" i="48"/>
  <c r="S1392" i="48"/>
  <c r="P1392" i="48"/>
  <c r="H1392" i="48"/>
  <c r="P1391" i="48"/>
  <c r="H1391" i="48"/>
  <c r="P1390" i="48"/>
  <c r="H1390" i="48"/>
  <c r="S1389" i="48"/>
  <c r="P1389" i="48"/>
  <c r="H1389" i="48"/>
  <c r="S1388" i="48"/>
  <c r="P1388" i="48"/>
  <c r="H1388" i="48"/>
  <c r="P1387" i="48"/>
  <c r="H1387" i="48"/>
  <c r="P1386" i="48"/>
  <c r="H1386" i="48"/>
  <c r="S1385" i="48"/>
  <c r="P1385" i="48"/>
  <c r="H1385" i="48"/>
  <c r="S1384" i="48"/>
  <c r="P1384" i="48"/>
  <c r="H1384" i="48"/>
  <c r="P1383" i="48"/>
  <c r="H1383" i="48"/>
  <c r="P1382" i="48"/>
  <c r="H1382" i="48"/>
  <c r="S1381" i="48"/>
  <c r="P1381" i="48"/>
  <c r="H1381" i="48"/>
  <c r="S1380" i="48"/>
  <c r="P1380" i="48"/>
  <c r="H1380" i="48"/>
  <c r="P1379" i="48"/>
  <c r="H1379" i="48"/>
  <c r="P1378" i="48"/>
  <c r="H1378" i="48"/>
  <c r="S1377" i="48"/>
  <c r="P1377" i="48"/>
  <c r="H1377" i="48"/>
  <c r="S1376" i="48"/>
  <c r="P1376" i="48"/>
  <c r="H1376" i="48"/>
  <c r="P1375" i="48"/>
  <c r="H1375" i="48"/>
  <c r="P1374" i="48"/>
  <c r="H1374" i="48"/>
  <c r="S1373" i="48"/>
  <c r="P1373" i="48"/>
  <c r="H1373" i="48"/>
  <c r="S1372" i="48"/>
  <c r="P1372" i="48"/>
  <c r="H1372" i="48"/>
  <c r="P1371" i="48"/>
  <c r="H1371" i="48"/>
  <c r="P1370" i="48"/>
  <c r="H1370" i="48"/>
  <c r="S1369" i="48"/>
  <c r="P1369" i="48"/>
  <c r="H1369" i="48"/>
  <c r="S1368" i="48"/>
  <c r="P1368" i="48"/>
  <c r="H1368" i="48"/>
  <c r="P1367" i="48"/>
  <c r="H1367" i="48"/>
  <c r="P1366" i="48"/>
  <c r="H1366" i="48"/>
  <c r="S1365" i="48"/>
  <c r="P1365" i="48"/>
  <c r="H1365" i="48"/>
  <c r="S1364" i="48"/>
  <c r="P1364" i="48"/>
  <c r="H1364" i="48"/>
  <c r="P1363" i="48"/>
  <c r="H1363" i="48"/>
  <c r="P1362" i="48"/>
  <c r="H1362" i="48"/>
  <c r="S1361" i="48"/>
  <c r="P1361" i="48"/>
  <c r="H1361" i="48"/>
  <c r="S1360" i="48"/>
  <c r="P1360" i="48"/>
  <c r="H1360" i="48"/>
  <c r="P1359" i="48"/>
  <c r="H1359" i="48"/>
  <c r="P1358" i="48"/>
  <c r="H1358" i="48"/>
  <c r="S1357" i="48"/>
  <c r="P1357" i="48"/>
  <c r="H1357" i="48"/>
  <c r="S1356" i="48"/>
  <c r="P1356" i="48"/>
  <c r="H1356" i="48"/>
  <c r="P1355" i="48"/>
  <c r="H1355" i="48"/>
  <c r="P1354" i="48"/>
  <c r="H1354" i="48"/>
  <c r="S1353" i="48"/>
  <c r="P1353" i="48"/>
  <c r="H1353" i="48"/>
  <c r="S1352" i="48"/>
  <c r="P1352" i="48"/>
  <c r="H1352" i="48"/>
  <c r="P1351" i="48"/>
  <c r="H1351" i="48"/>
  <c r="P1350" i="48"/>
  <c r="H1350" i="48"/>
  <c r="S1349" i="48"/>
  <c r="P1349" i="48"/>
  <c r="H1349" i="48"/>
  <c r="S1348" i="48"/>
  <c r="P1348" i="48"/>
  <c r="H1348" i="48"/>
  <c r="P1347" i="48"/>
  <c r="H1347" i="48"/>
  <c r="P1346" i="48"/>
  <c r="H1346" i="48"/>
  <c r="S1345" i="48"/>
  <c r="P1345" i="48"/>
  <c r="H1345" i="48"/>
  <c r="S1344" i="48"/>
  <c r="P1344" i="48"/>
  <c r="H1344" i="48"/>
  <c r="P1343" i="48"/>
  <c r="H1343" i="48"/>
  <c r="P1342" i="48"/>
  <c r="H1342" i="48"/>
  <c r="S1341" i="48"/>
  <c r="P1341" i="48"/>
  <c r="H1341" i="48"/>
  <c r="S1340" i="48"/>
  <c r="P1340" i="48"/>
  <c r="H1340" i="48"/>
  <c r="P1339" i="48"/>
  <c r="H1339" i="48"/>
  <c r="P1338" i="48"/>
  <c r="H1338" i="48"/>
  <c r="S1337" i="48"/>
  <c r="P1337" i="48"/>
  <c r="H1337" i="48"/>
  <c r="S1336" i="48"/>
  <c r="P1336" i="48"/>
  <c r="H1336" i="48"/>
  <c r="P1335" i="48"/>
  <c r="H1335" i="48"/>
  <c r="P1334" i="48"/>
  <c r="H1334" i="48"/>
  <c r="S1333" i="48"/>
  <c r="P1333" i="48"/>
  <c r="H1333" i="48"/>
  <c r="S1332" i="48"/>
  <c r="P1332" i="48"/>
  <c r="H1332" i="48"/>
  <c r="P1331" i="48"/>
  <c r="H1331" i="48"/>
  <c r="P1330" i="48"/>
  <c r="H1330" i="48"/>
  <c r="S1329" i="48"/>
  <c r="P1329" i="48"/>
  <c r="H1329" i="48"/>
  <c r="S1328" i="48"/>
  <c r="P1328" i="48"/>
  <c r="H1328" i="48"/>
  <c r="P1327" i="48"/>
  <c r="H1327" i="48"/>
  <c r="P1326" i="48"/>
  <c r="H1326" i="48"/>
  <c r="S1325" i="48"/>
  <c r="P1325" i="48"/>
  <c r="H1325" i="48"/>
  <c r="S1324" i="48"/>
  <c r="P1324" i="48"/>
  <c r="H1324" i="48"/>
  <c r="P1323" i="48"/>
  <c r="H1323" i="48"/>
  <c r="P1322" i="48"/>
  <c r="H1322" i="48"/>
  <c r="S1321" i="48"/>
  <c r="P1321" i="48"/>
  <c r="H1321" i="48"/>
  <c r="S1320" i="48"/>
  <c r="P1320" i="48"/>
  <c r="H1320" i="48"/>
  <c r="P1319" i="48"/>
  <c r="H1319" i="48"/>
  <c r="P1318" i="48"/>
  <c r="H1318" i="48"/>
  <c r="S1317" i="48"/>
  <c r="P1317" i="48"/>
  <c r="H1317" i="48"/>
  <c r="S1316" i="48"/>
  <c r="P1316" i="48"/>
  <c r="H1316" i="48"/>
  <c r="P1315" i="48"/>
  <c r="H1315" i="48"/>
  <c r="P1314" i="48"/>
  <c r="H1314" i="48"/>
  <c r="S1313" i="48"/>
  <c r="P1313" i="48"/>
  <c r="H1313" i="48"/>
  <c r="S1312" i="48"/>
  <c r="P1312" i="48"/>
  <c r="H1312" i="48"/>
  <c r="P1311" i="48"/>
  <c r="H1311" i="48"/>
  <c r="P1310" i="48"/>
  <c r="H1310" i="48"/>
  <c r="S1309" i="48"/>
  <c r="P1309" i="48"/>
  <c r="H1309" i="48"/>
  <c r="S1308" i="48"/>
  <c r="P1308" i="48"/>
  <c r="H1308" i="48"/>
  <c r="P1307" i="48"/>
  <c r="H1307" i="48"/>
  <c r="P1306" i="48"/>
  <c r="H1306" i="48"/>
  <c r="S1305" i="48"/>
  <c r="P1305" i="48"/>
  <c r="H1305" i="48"/>
  <c r="S1304" i="48"/>
  <c r="P1304" i="48"/>
  <c r="H1304" i="48"/>
  <c r="P1303" i="48"/>
  <c r="H1303" i="48"/>
  <c r="P1302" i="48"/>
  <c r="H1302" i="48"/>
  <c r="S1301" i="48"/>
  <c r="P1301" i="48"/>
  <c r="H1301" i="48"/>
  <c r="S1300" i="48"/>
  <c r="P1300" i="48"/>
  <c r="H1300" i="48"/>
  <c r="P1299" i="48"/>
  <c r="H1299" i="48"/>
  <c r="P1298" i="48"/>
  <c r="H1298" i="48"/>
  <c r="P1297" i="48"/>
  <c r="H1297" i="48"/>
  <c r="H1296" i="48"/>
  <c r="P1295" i="48"/>
  <c r="H1295" i="48"/>
  <c r="P1294" i="48"/>
  <c r="H1294" i="48"/>
  <c r="P1293" i="48"/>
  <c r="P1292" i="48"/>
  <c r="H1292" i="48"/>
  <c r="H1291" i="48"/>
  <c r="P1290" i="48"/>
  <c r="H1290" i="48"/>
  <c r="P1289" i="48"/>
  <c r="H1289" i="48"/>
  <c r="P1288" i="48"/>
  <c r="H1288" i="48"/>
  <c r="P1287" i="48"/>
  <c r="H1287" i="48"/>
  <c r="P1286" i="48"/>
  <c r="H1286" i="48"/>
  <c r="P1285" i="48"/>
  <c r="H1285" i="48"/>
  <c r="P1283" i="48"/>
  <c r="H1283" i="48"/>
  <c r="P1282" i="48"/>
  <c r="H1282" i="48"/>
  <c r="P1281" i="48"/>
  <c r="H1281" i="48"/>
  <c r="H1280" i="48"/>
  <c r="P1279" i="48"/>
  <c r="H1279" i="48"/>
  <c r="P1278" i="48"/>
  <c r="H1278" i="48"/>
  <c r="P1277" i="48"/>
  <c r="H1277" i="48"/>
  <c r="H1276" i="48"/>
  <c r="H1275" i="48"/>
  <c r="P1274" i="48"/>
  <c r="H1274" i="48"/>
  <c r="P1273" i="48"/>
  <c r="H1273" i="48"/>
  <c r="P1272" i="48"/>
  <c r="H1272" i="48"/>
  <c r="P1271" i="48"/>
  <c r="H1271" i="48"/>
  <c r="P1270" i="48"/>
  <c r="H1270" i="48"/>
  <c r="P1269" i="48"/>
  <c r="H1269" i="48"/>
  <c r="P1267" i="48"/>
  <c r="H1267" i="48"/>
  <c r="P1266" i="48"/>
  <c r="H1266" i="48"/>
  <c r="P1265" i="48"/>
  <c r="H1265" i="48"/>
  <c r="S1265" i="48"/>
  <c r="H1264" i="48"/>
  <c r="P1263" i="48"/>
  <c r="H1263" i="48"/>
  <c r="P1262" i="48"/>
  <c r="H1262" i="48"/>
  <c r="P1261" i="48"/>
  <c r="H1261" i="48"/>
  <c r="P1260" i="48"/>
  <c r="P1259" i="48"/>
  <c r="H1259" i="48"/>
  <c r="P1258" i="48"/>
  <c r="H1258" i="48"/>
  <c r="P1257" i="48"/>
  <c r="S1257" i="48"/>
  <c r="H1256" i="48"/>
  <c r="P1255" i="48"/>
  <c r="H1255" i="48"/>
  <c r="P1254" i="48"/>
  <c r="H1254" i="48"/>
  <c r="P1253" i="48"/>
  <c r="P1252" i="48"/>
  <c r="H1252" i="48"/>
  <c r="P1251" i="48"/>
  <c r="H1251" i="48"/>
  <c r="P1250" i="48"/>
  <c r="H1250" i="48"/>
  <c r="P1249" i="48"/>
  <c r="H1249" i="48"/>
  <c r="P1248" i="48"/>
  <c r="P1247" i="48"/>
  <c r="H1247" i="48"/>
  <c r="P1246" i="48"/>
  <c r="H1246" i="48"/>
  <c r="P1245" i="48"/>
  <c r="H1245" i="48"/>
  <c r="P1244" i="48"/>
  <c r="P1243" i="48"/>
  <c r="H1243" i="48"/>
  <c r="H1242" i="48"/>
  <c r="P1241" i="48"/>
  <c r="P1240" i="48"/>
  <c r="H1240" i="48"/>
  <c r="P1239" i="48"/>
  <c r="H1239" i="48"/>
  <c r="P1238" i="48"/>
  <c r="H1238" i="48"/>
  <c r="P1237" i="48"/>
  <c r="P1236" i="48"/>
  <c r="H1236" i="48"/>
  <c r="P1235" i="48"/>
  <c r="H1235" i="48"/>
  <c r="P1234" i="48"/>
  <c r="H1234" i="48"/>
  <c r="P1233" i="48"/>
  <c r="H1233" i="48"/>
  <c r="P1231" i="48"/>
  <c r="H1231" i="48"/>
  <c r="P1230" i="48"/>
  <c r="H1230" i="48"/>
  <c r="P1229" i="48"/>
  <c r="H1229" i="48"/>
  <c r="P1227" i="48"/>
  <c r="H1227" i="48"/>
  <c r="H1226" i="48"/>
  <c r="P1225" i="48"/>
  <c r="P1224" i="48"/>
  <c r="H1224" i="48"/>
  <c r="P1223" i="48"/>
  <c r="H1223" i="48"/>
  <c r="H1222" i="48"/>
  <c r="P1221" i="48"/>
  <c r="P1220" i="48"/>
  <c r="H1220" i="48"/>
  <c r="P1219" i="48"/>
  <c r="H1219" i="48"/>
  <c r="P1218" i="48"/>
  <c r="H1218" i="48"/>
  <c r="P1217" i="48"/>
  <c r="H1217" i="48"/>
  <c r="P1216" i="48"/>
  <c r="H1216" i="48"/>
  <c r="P1215" i="48"/>
  <c r="H1215" i="48"/>
  <c r="P1214" i="48"/>
  <c r="H1214" i="48"/>
  <c r="P1213" i="48"/>
  <c r="H1213" i="48"/>
  <c r="P1212" i="48"/>
  <c r="H1212" i="48"/>
  <c r="P1211" i="48"/>
  <c r="H1211" i="48"/>
  <c r="H1210" i="48"/>
  <c r="P1209" i="48"/>
  <c r="H1209" i="48"/>
  <c r="P1208" i="48"/>
  <c r="P1207" i="48"/>
  <c r="H1207" i="48"/>
  <c r="P1206" i="48"/>
  <c r="H1206" i="48"/>
  <c r="P1205" i="48"/>
  <c r="H1205" i="48"/>
  <c r="P1203" i="48"/>
  <c r="H1203" i="48"/>
  <c r="P1202" i="48"/>
  <c r="H1202" i="48"/>
  <c r="P1201" i="48"/>
  <c r="H1201" i="48"/>
  <c r="H1200" i="48"/>
  <c r="P1199" i="48"/>
  <c r="H1199" i="48"/>
  <c r="P1198" i="48"/>
  <c r="H1198" i="48"/>
  <c r="P1197" i="48"/>
  <c r="H1197" i="48"/>
  <c r="P1196" i="48"/>
  <c r="H1196" i="48"/>
  <c r="H1195" i="48"/>
  <c r="P1194" i="48"/>
  <c r="H1194" i="48"/>
  <c r="P1193" i="48"/>
  <c r="H1193" i="48"/>
  <c r="P1192" i="48"/>
  <c r="P1191" i="48"/>
  <c r="H1191" i="48"/>
  <c r="P1190" i="48"/>
  <c r="H1190" i="48"/>
  <c r="P1189" i="48"/>
  <c r="H1189" i="48"/>
  <c r="P1187" i="48"/>
  <c r="H1187" i="48"/>
  <c r="P1186" i="48"/>
  <c r="H1186" i="48"/>
  <c r="P1185" i="48"/>
  <c r="H1185" i="48"/>
  <c r="P1184" i="48"/>
  <c r="S1185" i="48"/>
  <c r="H1184" i="48"/>
  <c r="P1183" i="48"/>
  <c r="H1183" i="48"/>
  <c r="P1182" i="48"/>
  <c r="H1182" i="48"/>
  <c r="P1181" i="48"/>
  <c r="H1181" i="48"/>
  <c r="P1180" i="48"/>
  <c r="H1180" i="48"/>
  <c r="P1179" i="48"/>
  <c r="H1179" i="48"/>
  <c r="P1178" i="48"/>
  <c r="H1178" i="48"/>
  <c r="P1177" i="48"/>
  <c r="H1177" i="48"/>
  <c r="P1176" i="48"/>
  <c r="P1175" i="48"/>
  <c r="H1175" i="48"/>
  <c r="P1174" i="48"/>
  <c r="H1174" i="48"/>
  <c r="P1173" i="48"/>
  <c r="H1173" i="48"/>
  <c r="P1171" i="48"/>
  <c r="H1171" i="48"/>
  <c r="P1170" i="48"/>
  <c r="H1170" i="48"/>
  <c r="P1169" i="48"/>
  <c r="H1169" i="48"/>
  <c r="H1168" i="48"/>
  <c r="P1167" i="48"/>
  <c r="H1167" i="48"/>
  <c r="P1166" i="48"/>
  <c r="H1166" i="48"/>
  <c r="P1165" i="48"/>
  <c r="H1165" i="48"/>
  <c r="P1164" i="48"/>
  <c r="H1163" i="48"/>
  <c r="P1162" i="48"/>
  <c r="H1162" i="48"/>
  <c r="P1161" i="48"/>
  <c r="H1161" i="48"/>
  <c r="P1160" i="48"/>
  <c r="P1159" i="48"/>
  <c r="H1159" i="48"/>
  <c r="P1158" i="48"/>
  <c r="H1158" i="48"/>
  <c r="P1157" i="48"/>
  <c r="H1157" i="48"/>
  <c r="P1155" i="48"/>
  <c r="H1155" i="48"/>
  <c r="P1154" i="48"/>
  <c r="H1154" i="48"/>
  <c r="P1153" i="48"/>
  <c r="H1153" i="48"/>
  <c r="H1152" i="48"/>
  <c r="P1151" i="48"/>
  <c r="H1151" i="48"/>
  <c r="P1150" i="48"/>
  <c r="H1150" i="48"/>
  <c r="P1149" i="48"/>
  <c r="H1149" i="48"/>
  <c r="P1148" i="48"/>
  <c r="P1147" i="48"/>
  <c r="H1147" i="48"/>
  <c r="P1146" i="48"/>
  <c r="H1146" i="48"/>
  <c r="P1145" i="48"/>
  <c r="H1145" i="48"/>
  <c r="P1144" i="48"/>
  <c r="P1143" i="48"/>
  <c r="H1143" i="48"/>
  <c r="P1142" i="48"/>
  <c r="H1142" i="48"/>
  <c r="P1141" i="48"/>
  <c r="H1141" i="48"/>
  <c r="P1139" i="48"/>
  <c r="H1139" i="48"/>
  <c r="P1138" i="48"/>
  <c r="H1138" i="48"/>
  <c r="P1137" i="48"/>
  <c r="H1137" i="48"/>
  <c r="H1136" i="48"/>
  <c r="P1135" i="48"/>
  <c r="H1135" i="48"/>
  <c r="P1134" i="48"/>
  <c r="H1134" i="48"/>
  <c r="P1133" i="48"/>
  <c r="H1133" i="48"/>
  <c r="P1132" i="48"/>
  <c r="H1132" i="48"/>
  <c r="P1131" i="48"/>
  <c r="H1131" i="48"/>
  <c r="P1130" i="48"/>
  <c r="H1130" i="48"/>
  <c r="P1129" i="48"/>
  <c r="H1129" i="48"/>
  <c r="H1128" i="48"/>
  <c r="P1127" i="48"/>
  <c r="H1127" i="48"/>
  <c r="P1126" i="48"/>
  <c r="H1126" i="48"/>
  <c r="P1125" i="48"/>
  <c r="H1125" i="48"/>
  <c r="P1124" i="48"/>
  <c r="H1124" i="48"/>
  <c r="P1123" i="48"/>
  <c r="H1123" i="48"/>
  <c r="P1122" i="48"/>
  <c r="H1122" i="48"/>
  <c r="P1121" i="48"/>
  <c r="H1121" i="48"/>
  <c r="H1120" i="48"/>
  <c r="P1119" i="48"/>
  <c r="H1119" i="48"/>
  <c r="P1118" i="48"/>
  <c r="H1118" i="48"/>
  <c r="P1117" i="48"/>
  <c r="H1117" i="48"/>
  <c r="P1116" i="48"/>
  <c r="H1116" i="48"/>
  <c r="P1115" i="48"/>
  <c r="H1115" i="48"/>
  <c r="P1114" i="48"/>
  <c r="H1114" i="48"/>
  <c r="P1113" i="48"/>
  <c r="H1113" i="48"/>
  <c r="H1112" i="48"/>
  <c r="P1111" i="48"/>
  <c r="H1111" i="48"/>
  <c r="P1110" i="48"/>
  <c r="H1110" i="48"/>
  <c r="P1109" i="48"/>
  <c r="H1109" i="48"/>
  <c r="P1108" i="48"/>
  <c r="H1108" i="48"/>
  <c r="P1107" i="48"/>
  <c r="H1107" i="48"/>
  <c r="P1106" i="48"/>
  <c r="H1106" i="48"/>
  <c r="P1105" i="48"/>
  <c r="H1105" i="48"/>
  <c r="P1103" i="48"/>
  <c r="H1103" i="48"/>
  <c r="P1102" i="48"/>
  <c r="H1102" i="48"/>
  <c r="P1101" i="48"/>
  <c r="H1101" i="48"/>
  <c r="P1100" i="48"/>
  <c r="H1100" i="48"/>
  <c r="P1099" i="48"/>
  <c r="H1099" i="48"/>
  <c r="P1098" i="48"/>
  <c r="H1098" i="48"/>
  <c r="P1097" i="48"/>
  <c r="H1097" i="48"/>
  <c r="H1096" i="48"/>
  <c r="P1095" i="48"/>
  <c r="H1095" i="48"/>
  <c r="P1094" i="48"/>
  <c r="H1094" i="48"/>
  <c r="P1093" i="48"/>
  <c r="H1093" i="48"/>
  <c r="P1092" i="48"/>
  <c r="H1092" i="48"/>
  <c r="P1091" i="48"/>
  <c r="H1091" i="48"/>
  <c r="P1090" i="48"/>
  <c r="H1090" i="48"/>
  <c r="P1089" i="48"/>
  <c r="H1089" i="48"/>
  <c r="P1087" i="48"/>
  <c r="H1087" i="48"/>
  <c r="P1086" i="48"/>
  <c r="H1086" i="48"/>
  <c r="P1085" i="48"/>
  <c r="H1085" i="48"/>
  <c r="P1084" i="48"/>
  <c r="H1084" i="48"/>
  <c r="P1083" i="48"/>
  <c r="H1083" i="48"/>
  <c r="P1082" i="48"/>
  <c r="H1082" i="48"/>
  <c r="P1081" i="48"/>
  <c r="H1081" i="48"/>
  <c r="H1080" i="48"/>
  <c r="P1079" i="48"/>
  <c r="H1079" i="48"/>
  <c r="P1078" i="48"/>
  <c r="H1078" i="48"/>
  <c r="P1077" i="48"/>
  <c r="H1077" i="48"/>
  <c r="P1076" i="48"/>
  <c r="H1076" i="48"/>
  <c r="P1075" i="48"/>
  <c r="H1075" i="48"/>
  <c r="P1074" i="48"/>
  <c r="H1074" i="48"/>
  <c r="P1073" i="48"/>
  <c r="H1073" i="48"/>
  <c r="P1071" i="48"/>
  <c r="H1071" i="48"/>
  <c r="P1070" i="48"/>
  <c r="P1069" i="48"/>
  <c r="H1069" i="48"/>
  <c r="P1068" i="48"/>
  <c r="H1068" i="48"/>
  <c r="P1067" i="48"/>
  <c r="H1067" i="48"/>
  <c r="P1066" i="48"/>
  <c r="H1066" i="48"/>
  <c r="P1065" i="48"/>
  <c r="H1065" i="48"/>
  <c r="P1063" i="48"/>
  <c r="H1063" i="48"/>
  <c r="P1062" i="48"/>
  <c r="H1062" i="48"/>
  <c r="P1061" i="48"/>
  <c r="H1061" i="48"/>
  <c r="P1060" i="48"/>
  <c r="P1059" i="48"/>
  <c r="H1059" i="48"/>
  <c r="P1058" i="48"/>
  <c r="H1058" i="48"/>
  <c r="P1057" i="48"/>
  <c r="H1057" i="48"/>
  <c r="H1056" i="48"/>
  <c r="P1055" i="48"/>
  <c r="H1055" i="48"/>
  <c r="P1054" i="48"/>
  <c r="P1053" i="48"/>
  <c r="H1053" i="48"/>
  <c r="H1052" i="48"/>
  <c r="P1051" i="48"/>
  <c r="H1051" i="48"/>
  <c r="P1050" i="48"/>
  <c r="H1050" i="48"/>
  <c r="P1049" i="48"/>
  <c r="H1049" i="48"/>
  <c r="P1047" i="48"/>
  <c r="H1047" i="48"/>
  <c r="P1046" i="48"/>
  <c r="H1046" i="48"/>
  <c r="H1045" i="48"/>
  <c r="P1044" i="48"/>
  <c r="P1043" i="48"/>
  <c r="H1043" i="48"/>
  <c r="P1042" i="48"/>
  <c r="H1042" i="48"/>
  <c r="P1041" i="48"/>
  <c r="H1041" i="48"/>
  <c r="P1039" i="48"/>
  <c r="H1039" i="48"/>
  <c r="P1038" i="48"/>
  <c r="H1038" i="48"/>
  <c r="P1037" i="48"/>
  <c r="P1036" i="48"/>
  <c r="H1036" i="48"/>
  <c r="P1035" i="48"/>
  <c r="H1035" i="48"/>
  <c r="P1034" i="48"/>
  <c r="H1034" i="48"/>
  <c r="P1033" i="48"/>
  <c r="H1033" i="48"/>
  <c r="P1032" i="48"/>
  <c r="P1031" i="48"/>
  <c r="H1031" i="48"/>
  <c r="P1030" i="48"/>
  <c r="H1030" i="48"/>
  <c r="H1029" i="48"/>
  <c r="P1028" i="48"/>
  <c r="H1027" i="48"/>
  <c r="H1026" i="48"/>
  <c r="H1025" i="48"/>
  <c r="H1023" i="48"/>
  <c r="O1022" i="48"/>
  <c r="P1022" i="48" s="1"/>
  <c r="H1022" i="48"/>
  <c r="H1021" i="48"/>
  <c r="O1020" i="48"/>
  <c r="P1020" i="48" s="1"/>
  <c r="H1020" i="48"/>
  <c r="H1019" i="48"/>
  <c r="H1018" i="48"/>
  <c r="H1017" i="48"/>
  <c r="H1015" i="48"/>
  <c r="H1014" i="48"/>
  <c r="H1013" i="48"/>
  <c r="P1011" i="48"/>
  <c r="H1011" i="48"/>
  <c r="P1010" i="48"/>
  <c r="H1010" i="48"/>
  <c r="S1009" i="48"/>
  <c r="P1009" i="48"/>
  <c r="H1009" i="48"/>
  <c r="S1008" i="48"/>
  <c r="P1008" i="48"/>
  <c r="H1008" i="48"/>
  <c r="P1007" i="48"/>
  <c r="H1007" i="48"/>
  <c r="P1006" i="48"/>
  <c r="H1006" i="48"/>
  <c r="S1005" i="48"/>
  <c r="P1005" i="48"/>
  <c r="H1005" i="48"/>
  <c r="S1004" i="48"/>
  <c r="P1004" i="48"/>
  <c r="H1004" i="48"/>
  <c r="P1003" i="48"/>
  <c r="H1003" i="48"/>
  <c r="P1002" i="48"/>
  <c r="H1002" i="48"/>
  <c r="S1001" i="48"/>
  <c r="P1001" i="48"/>
  <c r="H1001" i="48"/>
  <c r="S1000" i="48"/>
  <c r="P1000" i="48"/>
  <c r="H1000" i="48"/>
  <c r="P999" i="48"/>
  <c r="H999" i="48"/>
  <c r="P998" i="48"/>
  <c r="H998" i="48"/>
  <c r="S997" i="48"/>
  <c r="P997" i="48"/>
  <c r="H997" i="48"/>
  <c r="S996" i="48"/>
  <c r="P996" i="48"/>
  <c r="H996" i="48"/>
  <c r="P995" i="48"/>
  <c r="H995" i="48"/>
  <c r="P994" i="48"/>
  <c r="H994" i="48"/>
  <c r="S993" i="48"/>
  <c r="P993" i="48"/>
  <c r="H993" i="48"/>
  <c r="S992" i="48"/>
  <c r="P992" i="48"/>
  <c r="H992" i="48"/>
  <c r="P991" i="48"/>
  <c r="H991" i="48"/>
  <c r="P990" i="48"/>
  <c r="H990" i="48"/>
  <c r="S989" i="48"/>
  <c r="P989" i="48"/>
  <c r="H989" i="48"/>
  <c r="S988" i="48"/>
  <c r="P988" i="48"/>
  <c r="H988" i="48"/>
  <c r="P987" i="48"/>
  <c r="H987" i="48"/>
  <c r="P986" i="48"/>
  <c r="H986" i="48"/>
  <c r="S985" i="48"/>
  <c r="P985" i="48"/>
  <c r="H985" i="48"/>
  <c r="S984" i="48"/>
  <c r="P984" i="48"/>
  <c r="H984" i="48"/>
  <c r="P983" i="48"/>
  <c r="H983" i="48"/>
  <c r="P982" i="48"/>
  <c r="H982" i="48"/>
  <c r="S981" i="48"/>
  <c r="P981" i="48"/>
  <c r="H981" i="48"/>
  <c r="S980" i="48"/>
  <c r="P980" i="48"/>
  <c r="H980" i="48"/>
  <c r="P979" i="48"/>
  <c r="H979" i="48"/>
  <c r="P978" i="48"/>
  <c r="H978" i="48"/>
  <c r="S977" i="48"/>
  <c r="P977" i="48"/>
  <c r="H977" i="48"/>
  <c r="S976" i="48"/>
  <c r="P976" i="48"/>
  <c r="H976" i="48"/>
  <c r="P975" i="48"/>
  <c r="H975" i="48"/>
  <c r="P974" i="48"/>
  <c r="H974" i="48"/>
  <c r="S973" i="48"/>
  <c r="P973" i="48"/>
  <c r="H973" i="48"/>
  <c r="S972" i="48"/>
  <c r="P972" i="48"/>
  <c r="H972" i="48"/>
  <c r="P971" i="48"/>
  <c r="H971" i="48"/>
  <c r="P970" i="48"/>
  <c r="H970" i="48"/>
  <c r="S969" i="48"/>
  <c r="P969" i="48"/>
  <c r="H969" i="48"/>
  <c r="S968" i="48"/>
  <c r="P968" i="48"/>
  <c r="H968" i="48"/>
  <c r="P967" i="48"/>
  <c r="H967" i="48"/>
  <c r="P966" i="48"/>
  <c r="H966" i="48"/>
  <c r="S965" i="48"/>
  <c r="P965" i="48"/>
  <c r="H965" i="48"/>
  <c r="S964" i="48"/>
  <c r="P964" i="48"/>
  <c r="H964" i="48"/>
  <c r="P963" i="48"/>
  <c r="H963" i="48"/>
  <c r="P962" i="48"/>
  <c r="H962" i="48"/>
  <c r="S961" i="48"/>
  <c r="P961" i="48"/>
  <c r="H961" i="48"/>
  <c r="S960" i="48"/>
  <c r="P960" i="48"/>
  <c r="H960" i="48"/>
  <c r="P959" i="48"/>
  <c r="H959" i="48"/>
  <c r="P958" i="48"/>
  <c r="H958" i="48"/>
  <c r="S957" i="48"/>
  <c r="P957" i="48"/>
  <c r="H957" i="48"/>
  <c r="S956" i="48"/>
  <c r="P956" i="48"/>
  <c r="H956" i="48"/>
  <c r="P955" i="48"/>
  <c r="H955" i="48"/>
  <c r="P954" i="48"/>
  <c r="H954" i="48"/>
  <c r="S953" i="48"/>
  <c r="P953" i="48"/>
  <c r="H953" i="48"/>
  <c r="S952" i="48"/>
  <c r="P952" i="48"/>
  <c r="H952" i="48"/>
  <c r="P951" i="48"/>
  <c r="H951" i="48"/>
  <c r="P950" i="48"/>
  <c r="H950" i="48"/>
  <c r="S949" i="48"/>
  <c r="P949" i="48"/>
  <c r="H949" i="48"/>
  <c r="S948" i="48"/>
  <c r="P948" i="48"/>
  <c r="H948" i="48"/>
  <c r="P947" i="48"/>
  <c r="H947" i="48"/>
  <c r="P946" i="48"/>
  <c r="H946" i="48"/>
  <c r="S945" i="48"/>
  <c r="P945" i="48"/>
  <c r="H945" i="48"/>
  <c r="S944" i="48"/>
  <c r="P944" i="48"/>
  <c r="H944" i="48"/>
  <c r="P943" i="48"/>
  <c r="H943" i="48"/>
  <c r="P942" i="48"/>
  <c r="H942" i="48"/>
  <c r="S941" i="48"/>
  <c r="P941" i="48"/>
  <c r="H941" i="48"/>
  <c r="S940" i="48"/>
  <c r="P940" i="48"/>
  <c r="H940" i="48"/>
  <c r="P939" i="48"/>
  <c r="H939" i="48"/>
  <c r="P938" i="48"/>
  <c r="H938" i="48"/>
  <c r="S937" i="48"/>
  <c r="P937" i="48"/>
  <c r="H937" i="48"/>
  <c r="S936" i="48"/>
  <c r="P936" i="48"/>
  <c r="H936" i="48"/>
  <c r="P935" i="48"/>
  <c r="H935" i="48"/>
  <c r="P934" i="48"/>
  <c r="H934" i="48"/>
  <c r="S933" i="48"/>
  <c r="P933" i="48"/>
  <c r="H933" i="48"/>
  <c r="S932" i="48"/>
  <c r="P932" i="48"/>
  <c r="H932" i="48"/>
  <c r="P931" i="48"/>
  <c r="H931" i="48"/>
  <c r="P930" i="48"/>
  <c r="H930" i="48"/>
  <c r="S929" i="48"/>
  <c r="P929" i="48"/>
  <c r="H929" i="48"/>
  <c r="S928" i="48"/>
  <c r="P928" i="48"/>
  <c r="H928" i="48"/>
  <c r="P927" i="48"/>
  <c r="H927" i="48"/>
  <c r="P926" i="48"/>
  <c r="H926" i="48"/>
  <c r="S925" i="48"/>
  <c r="P925" i="48"/>
  <c r="H925" i="48"/>
  <c r="S924" i="48"/>
  <c r="P924" i="48"/>
  <c r="H924" i="48"/>
  <c r="P923" i="48"/>
  <c r="H923" i="48"/>
  <c r="P922" i="48"/>
  <c r="H922" i="48"/>
  <c r="S921" i="48"/>
  <c r="P921" i="48"/>
  <c r="H921" i="48"/>
  <c r="S920" i="48"/>
  <c r="P920" i="48"/>
  <c r="H920" i="48"/>
  <c r="P919" i="48"/>
  <c r="H919" i="48"/>
  <c r="P918" i="48"/>
  <c r="H918" i="48"/>
  <c r="S917" i="48"/>
  <c r="P917" i="48"/>
  <c r="H917" i="48"/>
  <c r="S916" i="48"/>
  <c r="P916" i="48"/>
  <c r="H916" i="48"/>
  <c r="P915" i="48"/>
  <c r="H915" i="48"/>
  <c r="P914" i="48"/>
  <c r="H914" i="48"/>
  <c r="S913" i="48"/>
  <c r="P913" i="48"/>
  <c r="H913" i="48"/>
  <c r="S912" i="48"/>
  <c r="P912" i="48"/>
  <c r="H912" i="48"/>
  <c r="P911" i="48"/>
  <c r="H911" i="48"/>
  <c r="P910" i="48"/>
  <c r="H910" i="48"/>
  <c r="S909" i="48"/>
  <c r="P909" i="48"/>
  <c r="H909" i="48"/>
  <c r="S908" i="48"/>
  <c r="P908" i="48"/>
  <c r="H908" i="48"/>
  <c r="P907" i="48"/>
  <c r="H907" i="48"/>
  <c r="P906" i="48"/>
  <c r="H906" i="48"/>
  <c r="S905" i="48"/>
  <c r="P905" i="48"/>
  <c r="H905" i="48"/>
  <c r="S904" i="48"/>
  <c r="P904" i="48"/>
  <c r="H904" i="48"/>
  <c r="P903" i="48"/>
  <c r="H903" i="48"/>
  <c r="P902" i="48"/>
  <c r="H902" i="48"/>
  <c r="S901" i="48"/>
  <c r="P901" i="48"/>
  <c r="H901" i="48"/>
  <c r="S900" i="48"/>
  <c r="P900" i="48"/>
  <c r="H900" i="48"/>
  <c r="P899" i="48"/>
  <c r="H899" i="48"/>
  <c r="P898" i="48"/>
  <c r="H898" i="48"/>
  <c r="S897" i="48"/>
  <c r="P897" i="48"/>
  <c r="H897" i="48"/>
  <c r="S896" i="48"/>
  <c r="P896" i="48"/>
  <c r="H896" i="48"/>
  <c r="P895" i="48"/>
  <c r="H895" i="48"/>
  <c r="P894" i="48"/>
  <c r="H894" i="48"/>
  <c r="S893" i="48"/>
  <c r="P893" i="48"/>
  <c r="H893" i="48"/>
  <c r="S892" i="48"/>
  <c r="P892" i="48"/>
  <c r="H892" i="48"/>
  <c r="P891" i="48"/>
  <c r="H891" i="48"/>
  <c r="P890" i="48"/>
  <c r="H890" i="48"/>
  <c r="S889" i="48"/>
  <c r="P889" i="48"/>
  <c r="H889" i="48"/>
  <c r="S888" i="48"/>
  <c r="P888" i="48"/>
  <c r="H888" i="48"/>
  <c r="P887" i="48"/>
  <c r="H887" i="48"/>
  <c r="P886" i="48"/>
  <c r="H886" i="48"/>
  <c r="S885" i="48"/>
  <c r="P885" i="48"/>
  <c r="H885" i="48"/>
  <c r="S884" i="48"/>
  <c r="P884" i="48"/>
  <c r="H884" i="48"/>
  <c r="P883" i="48"/>
  <c r="H883" i="48"/>
  <c r="P882" i="48"/>
  <c r="H882" i="48"/>
  <c r="S881" i="48"/>
  <c r="P881" i="48"/>
  <c r="H881" i="48"/>
  <c r="S880" i="48"/>
  <c r="P880" i="48"/>
  <c r="H880" i="48"/>
  <c r="P879" i="48"/>
  <c r="H879" i="48"/>
  <c r="P878" i="48"/>
  <c r="H878" i="48"/>
  <c r="S877" i="48"/>
  <c r="P877" i="48"/>
  <c r="H877" i="48"/>
  <c r="S876" i="48"/>
  <c r="P876" i="48"/>
  <c r="H876" i="48"/>
  <c r="P875" i="48"/>
  <c r="H875" i="48"/>
  <c r="P874" i="48"/>
  <c r="H874" i="48"/>
  <c r="S873" i="48"/>
  <c r="P873" i="48"/>
  <c r="H873" i="48"/>
  <c r="S872" i="48"/>
  <c r="P872" i="48"/>
  <c r="H872" i="48"/>
  <c r="P871" i="48"/>
  <c r="H871" i="48"/>
  <c r="P870" i="48"/>
  <c r="H870" i="48"/>
  <c r="S869" i="48"/>
  <c r="P869" i="48"/>
  <c r="H869" i="48"/>
  <c r="S868" i="48"/>
  <c r="P868" i="48"/>
  <c r="H868" i="48"/>
  <c r="P867" i="48"/>
  <c r="H867" i="48"/>
  <c r="P866" i="48"/>
  <c r="H866" i="48"/>
  <c r="S865" i="48"/>
  <c r="P865" i="48"/>
  <c r="H865" i="48"/>
  <c r="S864" i="48"/>
  <c r="P864" i="48"/>
  <c r="H864" i="48"/>
  <c r="P863" i="48"/>
  <c r="H863" i="48"/>
  <c r="P862" i="48"/>
  <c r="H862" i="48"/>
  <c r="S861" i="48"/>
  <c r="P861" i="48"/>
  <c r="H861" i="48"/>
  <c r="S860" i="48"/>
  <c r="P860" i="48"/>
  <c r="H860" i="48"/>
  <c r="P859" i="48"/>
  <c r="H859" i="48"/>
  <c r="P858" i="48"/>
  <c r="H858" i="48"/>
  <c r="S857" i="48"/>
  <c r="P857" i="48"/>
  <c r="H857" i="48"/>
  <c r="S856" i="48"/>
  <c r="P856" i="48"/>
  <c r="H856" i="48"/>
  <c r="P855" i="48"/>
  <c r="H855" i="48"/>
  <c r="P854" i="48"/>
  <c r="H854" i="48"/>
  <c r="S853" i="48"/>
  <c r="P853" i="48"/>
  <c r="H853" i="48"/>
  <c r="S852" i="48"/>
  <c r="P852" i="48"/>
  <c r="H852" i="48"/>
  <c r="P851" i="48"/>
  <c r="H851" i="48"/>
  <c r="P850" i="48"/>
  <c r="H850" i="48"/>
  <c r="S849" i="48"/>
  <c r="P849" i="48"/>
  <c r="H849" i="48"/>
  <c r="S848" i="48"/>
  <c r="P848" i="48"/>
  <c r="H848" i="48"/>
  <c r="P847" i="48"/>
  <c r="H847" i="48"/>
  <c r="P846" i="48"/>
  <c r="H846" i="48"/>
  <c r="S845" i="48"/>
  <c r="P845" i="48"/>
  <c r="H845" i="48"/>
  <c r="S844" i="48"/>
  <c r="P844" i="48"/>
  <c r="H844" i="48"/>
  <c r="P843" i="48"/>
  <c r="H843" i="48"/>
  <c r="P842" i="48"/>
  <c r="H842" i="48"/>
  <c r="S841" i="48"/>
  <c r="P841" i="48"/>
  <c r="H841" i="48"/>
  <c r="S840" i="48"/>
  <c r="P840" i="48"/>
  <c r="H840" i="48"/>
  <c r="P839" i="48"/>
  <c r="H839" i="48"/>
  <c r="P838" i="48"/>
  <c r="H838" i="48"/>
  <c r="S837" i="48"/>
  <c r="P837" i="48"/>
  <c r="H837" i="48"/>
  <c r="S836" i="48"/>
  <c r="P836" i="48"/>
  <c r="H836" i="48"/>
  <c r="P835" i="48"/>
  <c r="H835" i="48"/>
  <c r="P834" i="48"/>
  <c r="H834" i="48"/>
  <c r="S833" i="48"/>
  <c r="P833" i="48"/>
  <c r="H833" i="48"/>
  <c r="S832" i="48"/>
  <c r="P832" i="48"/>
  <c r="H832" i="48"/>
  <c r="P831" i="48"/>
  <c r="H831" i="48"/>
  <c r="P830" i="48"/>
  <c r="H830" i="48"/>
  <c r="S829" i="48"/>
  <c r="P829" i="48"/>
  <c r="H829" i="48"/>
  <c r="S828" i="48"/>
  <c r="P828" i="48"/>
  <c r="H828" i="48"/>
  <c r="P827" i="48"/>
  <c r="H827" i="48"/>
  <c r="P826" i="48"/>
  <c r="H826" i="48"/>
  <c r="S825" i="48"/>
  <c r="P825" i="48"/>
  <c r="H825" i="48"/>
  <c r="S824" i="48"/>
  <c r="P824" i="48"/>
  <c r="H824" i="48"/>
  <c r="P823" i="48"/>
  <c r="H823" i="48"/>
  <c r="P822" i="48"/>
  <c r="H822" i="48"/>
  <c r="S821" i="48"/>
  <c r="P821" i="48"/>
  <c r="H821" i="48"/>
  <c r="S820" i="48"/>
  <c r="P820" i="48"/>
  <c r="H820" i="48"/>
  <c r="P819" i="48"/>
  <c r="H819" i="48"/>
  <c r="P818" i="48"/>
  <c r="H818" i="48"/>
  <c r="S817" i="48"/>
  <c r="P817" i="48"/>
  <c r="H817" i="48"/>
  <c r="S816" i="48"/>
  <c r="P816" i="48"/>
  <c r="H816" i="48"/>
  <c r="P815" i="48"/>
  <c r="H815" i="48"/>
  <c r="P814" i="48"/>
  <c r="H814" i="48"/>
  <c r="S813" i="48"/>
  <c r="P813" i="48"/>
  <c r="H813" i="48"/>
  <c r="S812" i="48"/>
  <c r="P812" i="48"/>
  <c r="H812" i="48"/>
  <c r="P811" i="48"/>
  <c r="H811" i="48"/>
  <c r="P810" i="48"/>
  <c r="H810" i="48"/>
  <c r="S809" i="48"/>
  <c r="P809" i="48"/>
  <c r="H809" i="48"/>
  <c r="S808" i="48"/>
  <c r="P808" i="48"/>
  <c r="H808" i="48"/>
  <c r="P807" i="48"/>
  <c r="H807" i="48"/>
  <c r="P806" i="48"/>
  <c r="H806" i="48"/>
  <c r="S805" i="48"/>
  <c r="P805" i="48"/>
  <c r="H805" i="48"/>
  <c r="S804" i="48"/>
  <c r="P804" i="48"/>
  <c r="H804" i="48"/>
  <c r="P803" i="48"/>
  <c r="H803" i="48"/>
  <c r="P802" i="48"/>
  <c r="H802" i="48"/>
  <c r="S801" i="48"/>
  <c r="P801" i="48"/>
  <c r="H801" i="48"/>
  <c r="S800" i="48"/>
  <c r="P800" i="48"/>
  <c r="H800" i="48"/>
  <c r="P799" i="48"/>
  <c r="H799" i="48"/>
  <c r="P798" i="48"/>
  <c r="H798" i="48"/>
  <c r="S797" i="48"/>
  <c r="P797" i="48"/>
  <c r="H797" i="48"/>
  <c r="S796" i="48"/>
  <c r="P796" i="48"/>
  <c r="H796" i="48"/>
  <c r="P795" i="48"/>
  <c r="H795" i="48"/>
  <c r="P794" i="48"/>
  <c r="H794" i="48"/>
  <c r="S793" i="48"/>
  <c r="P793" i="48"/>
  <c r="H793" i="48"/>
  <c r="S792" i="48"/>
  <c r="P792" i="48"/>
  <c r="H792" i="48"/>
  <c r="P791" i="48"/>
  <c r="H791" i="48"/>
  <c r="P790" i="48"/>
  <c r="H790" i="48"/>
  <c r="S789" i="48"/>
  <c r="P789" i="48"/>
  <c r="H789" i="48"/>
  <c r="S788" i="48"/>
  <c r="P788" i="48"/>
  <c r="H788" i="48"/>
  <c r="P787" i="48"/>
  <c r="H787" i="48"/>
  <c r="P786" i="48"/>
  <c r="H786" i="48"/>
  <c r="S785" i="48"/>
  <c r="P785" i="48"/>
  <c r="H785" i="48"/>
  <c r="S784" i="48"/>
  <c r="P784" i="48"/>
  <c r="H784" i="48"/>
  <c r="P783" i="48"/>
  <c r="H783" i="48"/>
  <c r="P782" i="48"/>
  <c r="H782" i="48"/>
  <c r="S781" i="48"/>
  <c r="P781" i="48"/>
  <c r="H781" i="48"/>
  <c r="S780" i="48"/>
  <c r="P780" i="48"/>
  <c r="H780" i="48"/>
  <c r="P779" i="48"/>
  <c r="H779" i="48"/>
  <c r="P778" i="48"/>
  <c r="H778" i="48"/>
  <c r="S777" i="48"/>
  <c r="P777" i="48"/>
  <c r="H777" i="48"/>
  <c r="S776" i="48"/>
  <c r="P776" i="48"/>
  <c r="H776" i="48"/>
  <c r="P775" i="48"/>
  <c r="H775" i="48"/>
  <c r="P774" i="48"/>
  <c r="H774" i="48"/>
  <c r="S773" i="48"/>
  <c r="P773" i="48"/>
  <c r="H773" i="48"/>
  <c r="S772" i="48"/>
  <c r="P772" i="48"/>
  <c r="H772" i="48"/>
  <c r="P771" i="48"/>
  <c r="H771" i="48"/>
  <c r="P770" i="48"/>
  <c r="H770" i="48"/>
  <c r="S769" i="48"/>
  <c r="P769" i="48"/>
  <c r="H769" i="48"/>
  <c r="S768" i="48"/>
  <c r="P768" i="48"/>
  <c r="H768" i="48"/>
  <c r="P767" i="48"/>
  <c r="H767" i="48"/>
  <c r="P766" i="48"/>
  <c r="H766" i="48"/>
  <c r="S765" i="48"/>
  <c r="P765" i="48"/>
  <c r="H765" i="48"/>
  <c r="S764" i="48"/>
  <c r="P764" i="48"/>
  <c r="H764" i="48"/>
  <c r="P763" i="48"/>
  <c r="H763" i="48"/>
  <c r="P762" i="48"/>
  <c r="H762" i="48"/>
  <c r="S761" i="48"/>
  <c r="P761" i="48"/>
  <c r="H761" i="48"/>
  <c r="S760" i="48"/>
  <c r="P760" i="48"/>
  <c r="H760" i="48"/>
  <c r="P759" i="48"/>
  <c r="H759" i="48"/>
  <c r="P758" i="48"/>
  <c r="H758" i="48"/>
  <c r="S757" i="48"/>
  <c r="P757" i="48"/>
  <c r="H757" i="48"/>
  <c r="S756" i="48"/>
  <c r="P756" i="48"/>
  <c r="H756" i="48"/>
  <c r="P755" i="48"/>
  <c r="H755" i="48"/>
  <c r="P754" i="48"/>
  <c r="H754" i="48"/>
  <c r="S753" i="48"/>
  <c r="P753" i="48"/>
  <c r="H753" i="48"/>
  <c r="S752" i="48"/>
  <c r="P752" i="48"/>
  <c r="H752" i="48"/>
  <c r="P751" i="48"/>
  <c r="H751" i="48"/>
  <c r="P750" i="48"/>
  <c r="H750" i="48"/>
  <c r="S749" i="48"/>
  <c r="P749" i="48"/>
  <c r="H749" i="48"/>
  <c r="S748" i="48"/>
  <c r="P748" i="48"/>
  <c r="H748" i="48"/>
  <c r="P747" i="48"/>
  <c r="H747" i="48"/>
  <c r="P746" i="48"/>
  <c r="H746" i="48"/>
  <c r="S745" i="48"/>
  <c r="P745" i="48"/>
  <c r="H745" i="48"/>
  <c r="S744" i="48"/>
  <c r="P744" i="48"/>
  <c r="H744" i="48"/>
  <c r="P743" i="48"/>
  <c r="H743" i="48"/>
  <c r="P742" i="48"/>
  <c r="H742" i="48"/>
  <c r="S741" i="48"/>
  <c r="P741" i="48"/>
  <c r="H741" i="48"/>
  <c r="S740" i="48"/>
  <c r="P740" i="48"/>
  <c r="H740" i="48"/>
  <c r="P739" i="48"/>
  <c r="H739" i="48"/>
  <c r="P738" i="48"/>
  <c r="H738" i="48"/>
  <c r="S737" i="48"/>
  <c r="P737" i="48"/>
  <c r="H737" i="48"/>
  <c r="S736" i="48"/>
  <c r="P736" i="48"/>
  <c r="H736" i="48"/>
  <c r="P735" i="48"/>
  <c r="H735" i="48"/>
  <c r="P734" i="48"/>
  <c r="H734" i="48"/>
  <c r="S733" i="48"/>
  <c r="P733" i="48"/>
  <c r="H733" i="48"/>
  <c r="S732" i="48"/>
  <c r="P732" i="48"/>
  <c r="H732" i="48"/>
  <c r="P731" i="48"/>
  <c r="H731" i="48"/>
  <c r="P730" i="48"/>
  <c r="H730" i="48"/>
  <c r="S729" i="48"/>
  <c r="P729" i="48"/>
  <c r="H729" i="48"/>
  <c r="S728" i="48"/>
  <c r="P728" i="48"/>
  <c r="H728" i="48"/>
  <c r="P727" i="48"/>
  <c r="H727" i="48"/>
  <c r="P726" i="48"/>
  <c r="H726" i="48"/>
  <c r="S725" i="48"/>
  <c r="P725" i="48"/>
  <c r="H725" i="48"/>
  <c r="S724" i="48"/>
  <c r="P724" i="48"/>
  <c r="H724" i="48"/>
  <c r="P723" i="48"/>
  <c r="H723" i="48"/>
  <c r="P722" i="48"/>
  <c r="H722" i="48"/>
  <c r="S721" i="48"/>
  <c r="P721" i="48"/>
  <c r="H721" i="48"/>
  <c r="S720" i="48"/>
  <c r="P720" i="48"/>
  <c r="H720" i="48"/>
  <c r="P719" i="48"/>
  <c r="H719" i="48"/>
  <c r="P718" i="48"/>
  <c r="H718" i="48"/>
  <c r="S717" i="48"/>
  <c r="P717" i="48"/>
  <c r="H717" i="48"/>
  <c r="S716" i="48"/>
  <c r="P716" i="48"/>
  <c r="H716" i="48"/>
  <c r="P715" i="48"/>
  <c r="H715" i="48"/>
  <c r="P714" i="48"/>
  <c r="H714" i="48"/>
  <c r="S713" i="48"/>
  <c r="P713" i="48"/>
  <c r="H713" i="48"/>
  <c r="S712" i="48"/>
  <c r="P712" i="48"/>
  <c r="H712" i="48"/>
  <c r="P711" i="48"/>
  <c r="H711" i="48"/>
  <c r="P710" i="48"/>
  <c r="H710" i="48"/>
  <c r="S709" i="48"/>
  <c r="P709" i="48"/>
  <c r="H709" i="48"/>
  <c r="S708" i="48"/>
  <c r="P708" i="48"/>
  <c r="H708" i="48"/>
  <c r="P707" i="48"/>
  <c r="H707" i="48"/>
  <c r="P706" i="48"/>
  <c r="H706" i="48"/>
  <c r="S705" i="48"/>
  <c r="P705" i="48"/>
  <c r="H705" i="48"/>
  <c r="S704" i="48"/>
  <c r="P704" i="48"/>
  <c r="H704" i="48"/>
  <c r="P703" i="48"/>
  <c r="H703" i="48"/>
  <c r="P702" i="48"/>
  <c r="H702" i="48"/>
  <c r="S701" i="48"/>
  <c r="P701" i="48"/>
  <c r="H701" i="48"/>
  <c r="S700" i="48"/>
  <c r="P700" i="48"/>
  <c r="H700" i="48"/>
  <c r="P699" i="48"/>
  <c r="H699" i="48"/>
  <c r="P698" i="48"/>
  <c r="H698" i="48"/>
  <c r="S697" i="48"/>
  <c r="P697" i="48"/>
  <c r="H697" i="48"/>
  <c r="S696" i="48"/>
  <c r="P696" i="48"/>
  <c r="H696" i="48"/>
  <c r="P695" i="48"/>
  <c r="H695" i="48"/>
  <c r="P694" i="48"/>
  <c r="H694" i="48"/>
  <c r="S693" i="48"/>
  <c r="P693" i="48"/>
  <c r="H693" i="48"/>
  <c r="S692" i="48"/>
  <c r="P692" i="48"/>
  <c r="H692" i="48"/>
  <c r="P691" i="48"/>
  <c r="H691" i="48"/>
  <c r="P690" i="48"/>
  <c r="H690" i="48"/>
  <c r="S689" i="48"/>
  <c r="P689" i="48"/>
  <c r="H689" i="48"/>
  <c r="S688" i="48"/>
  <c r="P688" i="48"/>
  <c r="H688" i="48"/>
  <c r="P687" i="48"/>
  <c r="H687" i="48"/>
  <c r="P686" i="48"/>
  <c r="H686" i="48"/>
  <c r="S685" i="48"/>
  <c r="P685" i="48"/>
  <c r="H685" i="48"/>
  <c r="S684" i="48"/>
  <c r="P684" i="48"/>
  <c r="H684" i="48"/>
  <c r="P683" i="48"/>
  <c r="H683" i="48"/>
  <c r="P682" i="48"/>
  <c r="H682" i="48"/>
  <c r="S681" i="48"/>
  <c r="P681" i="48"/>
  <c r="H681" i="48"/>
  <c r="S680" i="48"/>
  <c r="P680" i="48"/>
  <c r="H680" i="48"/>
  <c r="P679" i="48"/>
  <c r="H679" i="48"/>
  <c r="P678" i="48"/>
  <c r="H678" i="48"/>
  <c r="S677" i="48"/>
  <c r="P677" i="48"/>
  <c r="H677" i="48"/>
  <c r="S676" i="48"/>
  <c r="P676" i="48"/>
  <c r="H676" i="48"/>
  <c r="P675" i="48"/>
  <c r="H675" i="48"/>
  <c r="P674" i="48"/>
  <c r="H674" i="48"/>
  <c r="S673" i="48"/>
  <c r="P673" i="48"/>
  <c r="H673" i="48"/>
  <c r="S672" i="48"/>
  <c r="P672" i="48"/>
  <c r="H672" i="48"/>
  <c r="P671" i="48"/>
  <c r="H671" i="48"/>
  <c r="P670" i="48"/>
  <c r="H670" i="48"/>
  <c r="S669" i="48"/>
  <c r="P669" i="48"/>
  <c r="H669" i="48"/>
  <c r="S668" i="48"/>
  <c r="P668" i="48"/>
  <c r="H668" i="48"/>
  <c r="P667" i="48"/>
  <c r="H667" i="48"/>
  <c r="P666" i="48"/>
  <c r="H666" i="48"/>
  <c r="S665" i="48"/>
  <c r="P665" i="48"/>
  <c r="H665" i="48"/>
  <c r="S664" i="48"/>
  <c r="P664" i="48"/>
  <c r="H664" i="48"/>
  <c r="P663" i="48"/>
  <c r="H663" i="48"/>
  <c r="P662" i="48"/>
  <c r="H662" i="48"/>
  <c r="S661" i="48"/>
  <c r="P661" i="48"/>
  <c r="H661" i="48"/>
  <c r="S660" i="48"/>
  <c r="P660" i="48"/>
  <c r="H660" i="48"/>
  <c r="P659" i="48"/>
  <c r="H659" i="48"/>
  <c r="P658" i="48"/>
  <c r="H658" i="48"/>
  <c r="S657" i="48"/>
  <c r="P657" i="48"/>
  <c r="H657" i="48"/>
  <c r="S656" i="48"/>
  <c r="P656" i="48"/>
  <c r="H656" i="48"/>
  <c r="P655" i="48"/>
  <c r="H655" i="48"/>
  <c r="P654" i="48"/>
  <c r="H654" i="48"/>
  <c r="S653" i="48"/>
  <c r="P653" i="48"/>
  <c r="H653" i="48"/>
  <c r="S652" i="48"/>
  <c r="P652" i="48"/>
  <c r="H652" i="48"/>
  <c r="P651" i="48"/>
  <c r="H651" i="48"/>
  <c r="P650" i="48"/>
  <c r="H650" i="48"/>
  <c r="S649" i="48"/>
  <c r="P649" i="48"/>
  <c r="H649" i="48"/>
  <c r="S648" i="48"/>
  <c r="P648" i="48"/>
  <c r="H648" i="48"/>
  <c r="P647" i="48"/>
  <c r="H647" i="48"/>
  <c r="P646" i="48"/>
  <c r="H646" i="48"/>
  <c r="S645" i="48"/>
  <c r="P645" i="48"/>
  <c r="H645" i="48"/>
  <c r="S644" i="48"/>
  <c r="P644" i="48"/>
  <c r="H644" i="48"/>
  <c r="G275" i="48"/>
  <c r="H275" i="48" s="1"/>
  <c r="G274" i="48"/>
  <c r="H274" i="48" s="1"/>
  <c r="G273" i="48"/>
  <c r="H273" i="48" s="1"/>
  <c r="G268" i="48"/>
  <c r="G259" i="48"/>
  <c r="H259" i="48" s="1"/>
  <c r="G258" i="48"/>
  <c r="H258" i="48" s="1"/>
  <c r="G257" i="48"/>
  <c r="H257" i="48" s="1"/>
  <c r="G256" i="48"/>
  <c r="G255" i="48"/>
  <c r="H255" i="48" s="1"/>
  <c r="G254" i="48"/>
  <c r="H254" i="48" s="1"/>
  <c r="G253" i="48"/>
  <c r="H253" i="48" s="1"/>
  <c r="G252" i="48"/>
  <c r="H252" i="48" s="1"/>
  <c r="G251" i="48"/>
  <c r="H251" i="48" s="1"/>
  <c r="G250" i="48"/>
  <c r="H250" i="48" s="1"/>
  <c r="G249" i="48"/>
  <c r="H249" i="48" s="1"/>
  <c r="G248" i="48"/>
  <c r="G247" i="48"/>
  <c r="H247" i="48" s="1"/>
  <c r="G246" i="48"/>
  <c r="H246" i="48" s="1"/>
  <c r="G245" i="48"/>
  <c r="H245" i="48" s="1"/>
  <c r="G244" i="48"/>
  <c r="H244" i="48" s="1"/>
  <c r="G243" i="48"/>
  <c r="H243" i="48" s="1"/>
  <c r="G242" i="48"/>
  <c r="H242" i="48" s="1"/>
  <c r="G241" i="48"/>
  <c r="H241" i="48" s="1"/>
  <c r="G240" i="48"/>
  <c r="G239" i="48"/>
  <c r="H239" i="48" s="1"/>
  <c r="G238" i="48"/>
  <c r="H238" i="48" s="1"/>
  <c r="G237" i="48"/>
  <c r="H237" i="48" s="1"/>
  <c r="G236" i="48"/>
  <c r="G235" i="48"/>
  <c r="H235" i="48" s="1"/>
  <c r="G234" i="48"/>
  <c r="H234" i="48" s="1"/>
  <c r="G233" i="48"/>
  <c r="H233" i="48" s="1"/>
  <c r="G232" i="48"/>
  <c r="G231" i="48"/>
  <c r="H231" i="48" s="1"/>
  <c r="G230" i="48"/>
  <c r="H230" i="48" s="1"/>
  <c r="G229" i="48"/>
  <c r="H229" i="48" s="1"/>
  <c r="G228" i="48"/>
  <c r="G227" i="48"/>
  <c r="H227" i="48" s="1"/>
  <c r="G226" i="48"/>
  <c r="H226" i="48" s="1"/>
  <c r="G225" i="48"/>
  <c r="H225" i="48" s="1"/>
  <c r="G224" i="48"/>
  <c r="G223" i="48"/>
  <c r="H223" i="48" s="1"/>
  <c r="G222" i="48"/>
  <c r="H222" i="48" s="1"/>
  <c r="G221" i="48"/>
  <c r="H221" i="48" s="1"/>
  <c r="G220" i="48"/>
  <c r="G219" i="48"/>
  <c r="H219" i="48" s="1"/>
  <c r="G218" i="48"/>
  <c r="H218" i="48" s="1"/>
  <c r="G217" i="48"/>
  <c r="H217" i="48" s="1"/>
  <c r="G216" i="48"/>
  <c r="G215" i="48"/>
  <c r="H215" i="48" s="1"/>
  <c r="G214" i="48"/>
  <c r="H214" i="48" s="1"/>
  <c r="G213" i="48"/>
  <c r="H213" i="48" s="1"/>
  <c r="G212" i="48"/>
  <c r="H212" i="48" s="1"/>
  <c r="P179" i="48"/>
  <c r="H179" i="48"/>
  <c r="P178" i="48"/>
  <c r="H178" i="48"/>
  <c r="S177" i="48"/>
  <c r="P177" i="48"/>
  <c r="H177" i="48"/>
  <c r="S176" i="48"/>
  <c r="P176" i="48"/>
  <c r="H176" i="48"/>
  <c r="P175" i="48"/>
  <c r="H175" i="48"/>
  <c r="P174" i="48"/>
  <c r="H174" i="48"/>
  <c r="S173" i="48"/>
  <c r="P173" i="48"/>
  <c r="H173" i="48"/>
  <c r="S172" i="48"/>
  <c r="P172" i="48"/>
  <c r="H172" i="48"/>
  <c r="P171" i="48"/>
  <c r="H171" i="48"/>
  <c r="P170" i="48"/>
  <c r="H170" i="48"/>
  <c r="S169" i="48"/>
  <c r="P169" i="48"/>
  <c r="H169" i="48"/>
  <c r="S168" i="48"/>
  <c r="P168" i="48"/>
  <c r="H168" i="48"/>
  <c r="P167" i="48"/>
  <c r="H167" i="48"/>
  <c r="P166" i="48"/>
  <c r="H166" i="48"/>
  <c r="S165" i="48"/>
  <c r="P165" i="48"/>
  <c r="H165" i="48"/>
  <c r="S164" i="48"/>
  <c r="P164" i="48"/>
  <c r="H164" i="48"/>
  <c r="P163" i="48"/>
  <c r="H163" i="48"/>
  <c r="P162" i="48"/>
  <c r="H162" i="48"/>
  <c r="S161" i="48"/>
  <c r="P161" i="48"/>
  <c r="H161" i="48"/>
  <c r="S160" i="48"/>
  <c r="P160" i="48"/>
  <c r="H160" i="48"/>
  <c r="P159" i="48"/>
  <c r="H159" i="48"/>
  <c r="P158" i="48"/>
  <c r="H158" i="48"/>
  <c r="S157" i="48"/>
  <c r="P157" i="48"/>
  <c r="H157" i="48"/>
  <c r="S156" i="48"/>
  <c r="P156" i="48"/>
  <c r="H156" i="48"/>
  <c r="P155" i="48"/>
  <c r="H155" i="48"/>
  <c r="P154" i="48"/>
  <c r="H154" i="48"/>
  <c r="S153" i="48"/>
  <c r="P153" i="48"/>
  <c r="H153" i="48"/>
  <c r="S152" i="48"/>
  <c r="P152" i="48"/>
  <c r="H152" i="48"/>
  <c r="P151" i="48"/>
  <c r="H151" i="48"/>
  <c r="P150" i="48"/>
  <c r="H150" i="48"/>
  <c r="S149" i="48"/>
  <c r="P149" i="48"/>
  <c r="H149" i="48"/>
  <c r="S148" i="48"/>
  <c r="P148" i="48"/>
  <c r="H148" i="48"/>
  <c r="P147" i="48"/>
  <c r="H147" i="48"/>
  <c r="P146" i="48"/>
  <c r="H146" i="48"/>
  <c r="S145" i="48"/>
  <c r="P145" i="48"/>
  <c r="H145" i="48"/>
  <c r="S144" i="48"/>
  <c r="P144" i="48"/>
  <c r="H144" i="48"/>
  <c r="P143" i="48"/>
  <c r="H143" i="48"/>
  <c r="P142" i="48"/>
  <c r="H142" i="48"/>
  <c r="S141" i="48"/>
  <c r="P141" i="48"/>
  <c r="H141" i="48"/>
  <c r="S140" i="48"/>
  <c r="P140" i="48"/>
  <c r="H140" i="48"/>
  <c r="P139" i="48"/>
  <c r="H139" i="48"/>
  <c r="P138" i="48"/>
  <c r="H138" i="48"/>
  <c r="S137" i="48"/>
  <c r="P137" i="48"/>
  <c r="H137" i="48"/>
  <c r="S136" i="48"/>
  <c r="P136" i="48"/>
  <c r="H136" i="48"/>
  <c r="P135" i="48"/>
  <c r="H135" i="48"/>
  <c r="P134" i="48"/>
  <c r="H134" i="48"/>
  <c r="S133" i="48"/>
  <c r="P133" i="48"/>
  <c r="H133" i="48"/>
  <c r="S132" i="48"/>
  <c r="P132" i="48"/>
  <c r="H132" i="48"/>
  <c r="P131" i="48"/>
  <c r="H131" i="48"/>
  <c r="P130" i="48"/>
  <c r="H130" i="48"/>
  <c r="S129" i="48"/>
  <c r="P129" i="48"/>
  <c r="H129" i="48"/>
  <c r="S128" i="48"/>
  <c r="P128" i="48"/>
  <c r="H128" i="48"/>
  <c r="P127" i="48"/>
  <c r="H127" i="48"/>
  <c r="P126" i="48"/>
  <c r="H126" i="48"/>
  <c r="S125" i="48"/>
  <c r="P125" i="48"/>
  <c r="H125" i="48"/>
  <c r="S124" i="48"/>
  <c r="P124" i="48"/>
  <c r="H124" i="48"/>
  <c r="P123" i="48"/>
  <c r="H123" i="48"/>
  <c r="P122" i="48"/>
  <c r="H122" i="48"/>
  <c r="S121" i="48"/>
  <c r="P121" i="48"/>
  <c r="H121" i="48"/>
  <c r="S120" i="48"/>
  <c r="P120" i="48"/>
  <c r="H120" i="48"/>
  <c r="P119" i="48"/>
  <c r="H119" i="48"/>
  <c r="P118" i="48"/>
  <c r="H118" i="48"/>
  <c r="S117" i="48"/>
  <c r="P117" i="48"/>
  <c r="H117" i="48"/>
  <c r="S116" i="48"/>
  <c r="P116" i="48"/>
  <c r="H116" i="48"/>
  <c r="P115" i="48"/>
  <c r="H115" i="48"/>
  <c r="P114" i="48"/>
  <c r="H114" i="48"/>
  <c r="S113" i="48"/>
  <c r="P113" i="48"/>
  <c r="H113" i="48"/>
  <c r="S112" i="48"/>
  <c r="P112" i="48"/>
  <c r="H112" i="48"/>
  <c r="P111" i="48"/>
  <c r="H111" i="48"/>
  <c r="P110" i="48"/>
  <c r="H110" i="48"/>
  <c r="S109" i="48"/>
  <c r="P109" i="48"/>
  <c r="H109" i="48"/>
  <c r="S108" i="48"/>
  <c r="P108" i="48"/>
  <c r="H108" i="48"/>
  <c r="P107" i="48"/>
  <c r="H107" i="48"/>
  <c r="P106" i="48"/>
  <c r="H106" i="48"/>
  <c r="S105" i="48"/>
  <c r="P105" i="48"/>
  <c r="H105" i="48"/>
  <c r="S104" i="48"/>
  <c r="P104" i="48"/>
  <c r="H104" i="48"/>
  <c r="P103" i="48"/>
  <c r="H103" i="48"/>
  <c r="P102" i="48"/>
  <c r="H102" i="48"/>
  <c r="S101" i="48"/>
  <c r="P101" i="48"/>
  <c r="H101" i="48"/>
  <c r="S100" i="48"/>
  <c r="P100" i="48"/>
  <c r="H100" i="48"/>
  <c r="P99" i="48"/>
  <c r="H99" i="48"/>
  <c r="P98" i="48"/>
  <c r="H98" i="48"/>
  <c r="S97" i="48"/>
  <c r="P97" i="48"/>
  <c r="H97" i="48"/>
  <c r="S96" i="48"/>
  <c r="P96" i="48"/>
  <c r="H96" i="48"/>
  <c r="P95" i="48"/>
  <c r="H95" i="48"/>
  <c r="P94" i="48"/>
  <c r="H94" i="48"/>
  <c r="S93" i="48"/>
  <c r="P93" i="48"/>
  <c r="H93" i="48"/>
  <c r="S92" i="48"/>
  <c r="P92" i="48"/>
  <c r="H92" i="48"/>
  <c r="P91" i="48"/>
  <c r="H91" i="48"/>
  <c r="P90" i="48"/>
  <c r="H90" i="48"/>
  <c r="S89" i="48"/>
  <c r="P89" i="48"/>
  <c r="H89" i="48"/>
  <c r="S88" i="48"/>
  <c r="P88" i="48"/>
  <c r="H88" i="48"/>
  <c r="P87" i="48"/>
  <c r="H87" i="48"/>
  <c r="P86" i="48"/>
  <c r="H86" i="48"/>
  <c r="S85" i="48"/>
  <c r="P85" i="48"/>
  <c r="H85" i="48"/>
  <c r="S84" i="48"/>
  <c r="P84" i="48"/>
  <c r="H84" i="48"/>
  <c r="P83" i="48"/>
  <c r="H83" i="48"/>
  <c r="P82" i="48"/>
  <c r="H82" i="48"/>
  <c r="S81" i="48"/>
  <c r="P81" i="48"/>
  <c r="H81" i="48"/>
  <c r="S80" i="48"/>
  <c r="P80" i="48"/>
  <c r="H80" i="48"/>
  <c r="P79" i="48"/>
  <c r="H79" i="48"/>
  <c r="P78" i="48"/>
  <c r="H78" i="48"/>
  <c r="S77" i="48"/>
  <c r="P77" i="48"/>
  <c r="H77" i="48"/>
  <c r="S76" i="48"/>
  <c r="P76" i="48"/>
  <c r="H76" i="48"/>
  <c r="P75" i="48"/>
  <c r="H75" i="48"/>
  <c r="P74" i="48"/>
  <c r="H74" i="48"/>
  <c r="S73" i="48"/>
  <c r="P73" i="48"/>
  <c r="H73" i="48"/>
  <c r="S72" i="48"/>
  <c r="P72" i="48"/>
  <c r="H72" i="48"/>
  <c r="P71" i="48"/>
  <c r="H71" i="48"/>
  <c r="P70" i="48"/>
  <c r="H70" i="48"/>
  <c r="S69" i="48"/>
  <c r="P69" i="48"/>
  <c r="H69" i="48"/>
  <c r="S68" i="48"/>
  <c r="P68" i="48"/>
  <c r="H68" i="48"/>
  <c r="P67" i="48"/>
  <c r="H67" i="48"/>
  <c r="P66" i="48"/>
  <c r="H66" i="48"/>
  <c r="S65" i="48"/>
  <c r="P65" i="48"/>
  <c r="H65" i="48"/>
  <c r="S64" i="48"/>
  <c r="P64" i="48"/>
  <c r="H64" i="48"/>
  <c r="P63" i="48"/>
  <c r="H63" i="48"/>
  <c r="P62" i="48"/>
  <c r="H62" i="48"/>
  <c r="S61" i="48"/>
  <c r="P61" i="48"/>
  <c r="H61" i="48"/>
  <c r="S60" i="48"/>
  <c r="P60" i="48"/>
  <c r="H60" i="48"/>
  <c r="P59" i="48"/>
  <c r="H59" i="48"/>
  <c r="P58" i="48"/>
  <c r="H58" i="48"/>
  <c r="S57" i="48"/>
  <c r="P57" i="48"/>
  <c r="H57" i="48"/>
  <c r="S56" i="48"/>
  <c r="P56" i="48"/>
  <c r="H56" i="48"/>
  <c r="P55" i="48"/>
  <c r="H55" i="48"/>
  <c r="P54" i="48"/>
  <c r="H54" i="48"/>
  <c r="S53" i="48"/>
  <c r="P53" i="48"/>
  <c r="H53" i="48"/>
  <c r="S52" i="48"/>
  <c r="P52" i="48"/>
  <c r="H52" i="48"/>
  <c r="P51" i="48"/>
  <c r="H51" i="48"/>
  <c r="P50" i="48"/>
  <c r="H50" i="48"/>
  <c r="S49" i="48"/>
  <c r="P49" i="48"/>
  <c r="H49" i="48"/>
  <c r="S48" i="48"/>
  <c r="P48" i="48"/>
  <c r="H48" i="48"/>
  <c r="P47" i="48"/>
  <c r="H47" i="48"/>
  <c r="P46" i="48"/>
  <c r="H46" i="48"/>
  <c r="S45" i="48"/>
  <c r="P45" i="48"/>
  <c r="H45" i="48"/>
  <c r="S44" i="48"/>
  <c r="P44" i="48"/>
  <c r="H44" i="48"/>
  <c r="P43" i="48"/>
  <c r="H43" i="48"/>
  <c r="P42" i="48"/>
  <c r="H42" i="48"/>
  <c r="S41" i="48"/>
  <c r="P41" i="48"/>
  <c r="H41" i="48"/>
  <c r="S40" i="48"/>
  <c r="P40" i="48"/>
  <c r="H40" i="48"/>
  <c r="P39" i="48"/>
  <c r="H39" i="48"/>
  <c r="P38" i="48"/>
  <c r="H38" i="48"/>
  <c r="S37" i="48"/>
  <c r="P37" i="48"/>
  <c r="H37" i="48"/>
  <c r="S36" i="48"/>
  <c r="P36" i="48"/>
  <c r="H36" i="48"/>
  <c r="P35" i="48"/>
  <c r="H35" i="48"/>
  <c r="P34" i="48"/>
  <c r="H34" i="48"/>
  <c r="S33" i="48"/>
  <c r="P33" i="48"/>
  <c r="H33" i="48"/>
  <c r="S32" i="48"/>
  <c r="P32" i="48"/>
  <c r="H32" i="48"/>
  <c r="P31" i="48"/>
  <c r="H31" i="48"/>
  <c r="P30" i="48"/>
  <c r="H30" i="48"/>
  <c r="S29" i="48"/>
  <c r="P29" i="48"/>
  <c r="H29" i="48"/>
  <c r="S28" i="48"/>
  <c r="P28" i="48"/>
  <c r="H28" i="48"/>
  <c r="P27" i="48"/>
  <c r="H27" i="48"/>
  <c r="P26" i="48"/>
  <c r="H26" i="48"/>
  <c r="S25" i="48"/>
  <c r="P25" i="48"/>
  <c r="H25" i="48"/>
  <c r="S24" i="48"/>
  <c r="P24" i="48"/>
  <c r="H24" i="48"/>
  <c r="P23" i="48"/>
  <c r="H23" i="48"/>
  <c r="P22" i="48"/>
  <c r="H22" i="48"/>
  <c r="S21" i="48"/>
  <c r="P21" i="48"/>
  <c r="H21" i="48"/>
  <c r="S20" i="48"/>
  <c r="P20" i="48"/>
  <c r="H20" i="48"/>
  <c r="P19" i="48"/>
  <c r="H19" i="48"/>
  <c r="B19" i="48"/>
  <c r="P18" i="48"/>
  <c r="H18" i="48"/>
  <c r="B18" i="48"/>
  <c r="B26" i="48" s="1"/>
  <c r="B34" i="48" s="1"/>
  <c r="B42" i="48" s="1"/>
  <c r="B50" i="48" s="1"/>
  <c r="B58" i="48" s="1"/>
  <c r="B66" i="48" s="1"/>
  <c r="B74" i="48" s="1"/>
  <c r="B82" i="48" s="1"/>
  <c r="B90" i="48" s="1"/>
  <c r="B98" i="48" s="1"/>
  <c r="B106" i="48" s="1"/>
  <c r="B114" i="48" s="1"/>
  <c r="B122" i="48" s="1"/>
  <c r="B130" i="48" s="1"/>
  <c r="B138" i="48" s="1"/>
  <c r="B146" i="48" s="1"/>
  <c r="B154" i="48" s="1"/>
  <c r="B162" i="48" s="1"/>
  <c r="B170" i="48" s="1"/>
  <c r="B178" i="48" s="1"/>
  <c r="S17" i="48"/>
  <c r="P17" i="48"/>
  <c r="H17" i="48"/>
  <c r="S16" i="48"/>
  <c r="P16" i="48"/>
  <c r="H16" i="48"/>
  <c r="P15" i="48"/>
  <c r="H15" i="48"/>
  <c r="P14" i="48"/>
  <c r="H14" i="48"/>
  <c r="S13" i="48"/>
  <c r="P13" i="48"/>
  <c r="H13" i="48"/>
  <c r="S12" i="48"/>
  <c r="P12" i="48"/>
  <c r="H12" i="48"/>
  <c r="B12" i="48"/>
  <c r="B20" i="48" s="1"/>
  <c r="E20" i="48" s="1"/>
  <c r="E21" i="48" s="1"/>
  <c r="E22" i="48" s="1"/>
  <c r="E23" i="48" s="1"/>
  <c r="E24" i="48" s="1"/>
  <c r="E25" i="48" s="1"/>
  <c r="E26" i="48" s="1"/>
  <c r="E27" i="48" s="1"/>
  <c r="R11" i="48"/>
  <c r="R15" i="48" s="1"/>
  <c r="R19" i="48" s="1"/>
  <c r="R23" i="48" s="1"/>
  <c r="R27" i="48" s="1"/>
  <c r="R31" i="48" s="1"/>
  <c r="R35" i="48" s="1"/>
  <c r="R39" i="48" s="1"/>
  <c r="R43" i="48" s="1"/>
  <c r="R47" i="48" s="1"/>
  <c r="R51" i="48" s="1"/>
  <c r="R55" i="48" s="1"/>
  <c r="R59" i="48" s="1"/>
  <c r="R63" i="48" s="1"/>
  <c r="R67" i="48" s="1"/>
  <c r="R71" i="48" s="1"/>
  <c r="R75" i="48" s="1"/>
  <c r="R79" i="48" s="1"/>
  <c r="R83" i="48" s="1"/>
  <c r="R87" i="48" s="1"/>
  <c r="R91" i="48" s="1"/>
  <c r="R95" i="48" s="1"/>
  <c r="R99" i="48" s="1"/>
  <c r="R103" i="48" s="1"/>
  <c r="R107" i="48" s="1"/>
  <c r="R111" i="48" s="1"/>
  <c r="R115" i="48" s="1"/>
  <c r="R119" i="48" s="1"/>
  <c r="R123" i="48" s="1"/>
  <c r="R127" i="48" s="1"/>
  <c r="R131" i="48" s="1"/>
  <c r="R135" i="48" s="1"/>
  <c r="R139" i="48" s="1"/>
  <c r="R143" i="48" s="1"/>
  <c r="R147" i="48" s="1"/>
  <c r="R151" i="48" s="1"/>
  <c r="R155" i="48" s="1"/>
  <c r="R159" i="48" s="1"/>
  <c r="R163" i="48" s="1"/>
  <c r="R167" i="48" s="1"/>
  <c r="R171" i="48" s="1"/>
  <c r="R175" i="48" s="1"/>
  <c r="R179" i="48" s="1"/>
  <c r="P11" i="48"/>
  <c r="H11" i="48"/>
  <c r="R10" i="48"/>
  <c r="R14" i="48" s="1"/>
  <c r="R18" i="48" s="1"/>
  <c r="R22" i="48" s="1"/>
  <c r="R26" i="48" s="1"/>
  <c r="R30" i="48" s="1"/>
  <c r="R34" i="48" s="1"/>
  <c r="R38" i="48" s="1"/>
  <c r="R42" i="48" s="1"/>
  <c r="R46" i="48" s="1"/>
  <c r="R50" i="48" s="1"/>
  <c r="R54" i="48" s="1"/>
  <c r="R58" i="48" s="1"/>
  <c r="R62" i="48" s="1"/>
  <c r="R66" i="48" s="1"/>
  <c r="R70" i="48" s="1"/>
  <c r="R74" i="48" s="1"/>
  <c r="R78" i="48" s="1"/>
  <c r="R82" i="48" s="1"/>
  <c r="R86" i="48" s="1"/>
  <c r="R90" i="48" s="1"/>
  <c r="R94" i="48" s="1"/>
  <c r="R98" i="48" s="1"/>
  <c r="R102" i="48" s="1"/>
  <c r="R106" i="48" s="1"/>
  <c r="R110" i="48" s="1"/>
  <c r="R114" i="48" s="1"/>
  <c r="R118" i="48" s="1"/>
  <c r="R122" i="48" s="1"/>
  <c r="R126" i="48" s="1"/>
  <c r="R130" i="48" s="1"/>
  <c r="R134" i="48" s="1"/>
  <c r="R138" i="48" s="1"/>
  <c r="R142" i="48" s="1"/>
  <c r="R146" i="48" s="1"/>
  <c r="R150" i="48" s="1"/>
  <c r="R154" i="48" s="1"/>
  <c r="R158" i="48" s="1"/>
  <c r="R162" i="48" s="1"/>
  <c r="R166" i="48" s="1"/>
  <c r="R170" i="48" s="1"/>
  <c r="R174" i="48" s="1"/>
  <c r="R178" i="48" s="1"/>
  <c r="P10" i="48"/>
  <c r="H10" i="48"/>
  <c r="S9" i="48"/>
  <c r="R9" i="48"/>
  <c r="R13" i="48" s="1"/>
  <c r="R17" i="48" s="1"/>
  <c r="R21" i="48" s="1"/>
  <c r="R25" i="48" s="1"/>
  <c r="R29" i="48" s="1"/>
  <c r="R33" i="48" s="1"/>
  <c r="R37" i="48" s="1"/>
  <c r="R41" i="48" s="1"/>
  <c r="R45" i="48" s="1"/>
  <c r="R49" i="48" s="1"/>
  <c r="R53" i="48" s="1"/>
  <c r="R57" i="48" s="1"/>
  <c r="R61" i="48" s="1"/>
  <c r="R65" i="48" s="1"/>
  <c r="R69" i="48" s="1"/>
  <c r="R73" i="48" s="1"/>
  <c r="R77" i="48" s="1"/>
  <c r="R81" i="48" s="1"/>
  <c r="R85" i="48" s="1"/>
  <c r="R89" i="48" s="1"/>
  <c r="R93" i="48" s="1"/>
  <c r="R97" i="48" s="1"/>
  <c r="R101" i="48" s="1"/>
  <c r="R105" i="48" s="1"/>
  <c r="R109" i="48" s="1"/>
  <c r="R113" i="48" s="1"/>
  <c r="R117" i="48" s="1"/>
  <c r="R121" i="48" s="1"/>
  <c r="R125" i="48" s="1"/>
  <c r="R129" i="48" s="1"/>
  <c r="R133" i="48" s="1"/>
  <c r="R137" i="48" s="1"/>
  <c r="R141" i="48" s="1"/>
  <c r="R145" i="48" s="1"/>
  <c r="R149" i="48" s="1"/>
  <c r="R153" i="48" s="1"/>
  <c r="R157" i="48" s="1"/>
  <c r="R161" i="48" s="1"/>
  <c r="R165" i="48" s="1"/>
  <c r="R169" i="48" s="1"/>
  <c r="R173" i="48" s="1"/>
  <c r="R177" i="48" s="1"/>
  <c r="P9" i="48"/>
  <c r="H9" i="48"/>
  <c r="S8" i="48"/>
  <c r="R8" i="48"/>
  <c r="R12" i="48" s="1"/>
  <c r="R16" i="48" s="1"/>
  <c r="R20" i="48" s="1"/>
  <c r="R24" i="48" s="1"/>
  <c r="R28" i="48" s="1"/>
  <c r="R32" i="48" s="1"/>
  <c r="R36" i="48" s="1"/>
  <c r="R40" i="48" s="1"/>
  <c r="R44" i="48" s="1"/>
  <c r="R48" i="48" s="1"/>
  <c r="R52" i="48" s="1"/>
  <c r="R56" i="48" s="1"/>
  <c r="R60" i="48" s="1"/>
  <c r="R64" i="48" s="1"/>
  <c r="R68" i="48" s="1"/>
  <c r="R72" i="48" s="1"/>
  <c r="R76" i="48" s="1"/>
  <c r="R80" i="48" s="1"/>
  <c r="R84" i="48" s="1"/>
  <c r="R88" i="48" s="1"/>
  <c r="R92" i="48" s="1"/>
  <c r="R96" i="48" s="1"/>
  <c r="R100" i="48" s="1"/>
  <c r="R104" i="48" s="1"/>
  <c r="R108" i="48" s="1"/>
  <c r="R112" i="48" s="1"/>
  <c r="R116" i="48" s="1"/>
  <c r="R120" i="48" s="1"/>
  <c r="R124" i="48" s="1"/>
  <c r="R128" i="48" s="1"/>
  <c r="R132" i="48" s="1"/>
  <c r="R136" i="48" s="1"/>
  <c r="R140" i="48" s="1"/>
  <c r="R144" i="48" s="1"/>
  <c r="R148" i="48" s="1"/>
  <c r="R152" i="48" s="1"/>
  <c r="R156" i="48" s="1"/>
  <c r="R160" i="48" s="1"/>
  <c r="R164" i="48" s="1"/>
  <c r="R168" i="48" s="1"/>
  <c r="R172" i="48" s="1"/>
  <c r="R176" i="48" s="1"/>
  <c r="P8" i="48"/>
  <c r="H8" i="48"/>
  <c r="P7" i="48"/>
  <c r="H7" i="48"/>
  <c r="P6" i="48"/>
  <c r="H6" i="48"/>
  <c r="S5" i="48"/>
  <c r="P5" i="48"/>
  <c r="H5" i="48"/>
  <c r="B5" i="48"/>
  <c r="S4" i="48"/>
  <c r="P4" i="48"/>
  <c r="H4" i="48"/>
  <c r="C4" i="48"/>
  <c r="I134" i="25" l="1"/>
  <c r="L134" i="25" s="1"/>
  <c r="S135" i="25"/>
  <c r="U135" i="25" s="1"/>
  <c r="V135" i="25" s="1"/>
  <c r="K146" i="37"/>
  <c r="T146" i="37" s="1"/>
  <c r="K84" i="37"/>
  <c r="N83" i="37"/>
  <c r="E12" i="48"/>
  <c r="E13" i="48" s="1"/>
  <c r="E14" i="48" s="1"/>
  <c r="E15" i="48" s="1"/>
  <c r="E16" i="48" s="1"/>
  <c r="E17" i="48" s="1"/>
  <c r="E18" i="48" s="1"/>
  <c r="E19" i="48" s="1"/>
  <c r="I166" i="25"/>
  <c r="L166" i="25" s="1"/>
  <c r="U166" i="25"/>
  <c r="V166" i="25" s="1"/>
  <c r="U173" i="25"/>
  <c r="V173" i="25" s="1"/>
  <c r="I173" i="25"/>
  <c r="L173" i="25" s="1"/>
  <c r="I159" i="25"/>
  <c r="L159" i="25" s="1"/>
  <c r="U159" i="25"/>
  <c r="V159" i="25" s="1"/>
  <c r="S136" i="25"/>
  <c r="U136" i="25" s="1"/>
  <c r="V136" i="25" s="1"/>
  <c r="I135" i="25"/>
  <c r="L135" i="25" s="1"/>
  <c r="S174" i="25"/>
  <c r="S144" i="25"/>
  <c r="U144" i="25" s="1"/>
  <c r="V144" i="25" s="1"/>
  <c r="I143" i="25"/>
  <c r="L143" i="25" s="1"/>
  <c r="S160" i="25"/>
  <c r="S167" i="25"/>
  <c r="S225" i="48"/>
  <c r="S244" i="48"/>
  <c r="B186" i="48"/>
  <c r="S273" i="48"/>
  <c r="S212" i="48"/>
  <c r="S252" i="48"/>
  <c r="H216" i="48"/>
  <c r="S216" i="48"/>
  <c r="S220" i="48"/>
  <c r="S224" i="48"/>
  <c r="S228" i="48"/>
  <c r="H232" i="48"/>
  <c r="S232" i="48"/>
  <c r="H236" i="48"/>
  <c r="S236" i="48"/>
  <c r="S240" i="48"/>
  <c r="S248" i="48"/>
  <c r="H248" i="48"/>
  <c r="S256" i="48"/>
  <c r="R180" i="48"/>
  <c r="R184" i="48" s="1"/>
  <c r="R188" i="48" s="1"/>
  <c r="R192" i="48" s="1"/>
  <c r="R196" i="48" s="1"/>
  <c r="R200" i="48" s="1"/>
  <c r="R204" i="48" s="1"/>
  <c r="R208" i="48" s="1"/>
  <c r="R212" i="48" s="1"/>
  <c r="R216" i="48" s="1"/>
  <c r="R220" i="48" s="1"/>
  <c r="R224" i="48" s="1"/>
  <c r="R228" i="48" s="1"/>
  <c r="R232" i="48" s="1"/>
  <c r="R236" i="48" s="1"/>
  <c r="R240" i="48" s="1"/>
  <c r="R244" i="48" s="1"/>
  <c r="R248" i="48" s="1"/>
  <c r="R252" i="48" s="1"/>
  <c r="R256" i="48" s="1"/>
  <c r="R260" i="48" s="1"/>
  <c r="R264" i="48" s="1"/>
  <c r="R268" i="48" s="1"/>
  <c r="R272" i="48" s="1"/>
  <c r="R276" i="48" s="1"/>
  <c r="R280" i="48" s="1"/>
  <c r="R284" i="48" s="1"/>
  <c r="R288" i="48" s="1"/>
  <c r="R292" i="48" s="1"/>
  <c r="R296" i="48" s="1"/>
  <c r="R300" i="48" s="1"/>
  <c r="R304" i="48" s="1"/>
  <c r="R308" i="48" s="1"/>
  <c r="R312" i="48" s="1"/>
  <c r="R316" i="48" s="1"/>
  <c r="R320" i="48" s="1"/>
  <c r="R324" i="48" s="1"/>
  <c r="R328" i="48" s="1"/>
  <c r="R332" i="48" s="1"/>
  <c r="R336" i="48" s="1"/>
  <c r="R340" i="48" s="1"/>
  <c r="R344" i="48" s="1"/>
  <c r="R348" i="48" s="1"/>
  <c r="R352" i="48" s="1"/>
  <c r="R356" i="48" s="1"/>
  <c r="R360" i="48" s="1"/>
  <c r="R364" i="48" s="1"/>
  <c r="R368" i="48" s="1"/>
  <c r="R372" i="48" s="1"/>
  <c r="R376" i="48" s="1"/>
  <c r="R380" i="48" s="1"/>
  <c r="R384" i="48" s="1"/>
  <c r="R388" i="48" s="1"/>
  <c r="R392" i="48" s="1"/>
  <c r="R396" i="48" s="1"/>
  <c r="R400" i="48" s="1"/>
  <c r="R404" i="48" s="1"/>
  <c r="R408" i="48" s="1"/>
  <c r="R412" i="48" s="1"/>
  <c r="R416" i="48" s="1"/>
  <c r="R420" i="48" s="1"/>
  <c r="R424" i="48" s="1"/>
  <c r="R428" i="48" s="1"/>
  <c r="R432" i="48" s="1"/>
  <c r="R436" i="48" s="1"/>
  <c r="R440" i="48" s="1"/>
  <c r="R444" i="48" s="1"/>
  <c r="R448" i="48" s="1"/>
  <c r="R452" i="48" s="1"/>
  <c r="R456" i="48" s="1"/>
  <c r="R460" i="48" s="1"/>
  <c r="R464" i="48" s="1"/>
  <c r="R468" i="48" s="1"/>
  <c r="R472" i="48" s="1"/>
  <c r="R476" i="48" s="1"/>
  <c r="R480" i="48" s="1"/>
  <c r="R484" i="48" s="1"/>
  <c r="R488" i="48" s="1"/>
  <c r="R492" i="48" s="1"/>
  <c r="R496" i="48" s="1"/>
  <c r="R500" i="48" s="1"/>
  <c r="R504" i="48" s="1"/>
  <c r="R508" i="48" s="1"/>
  <c r="R512" i="48" s="1"/>
  <c r="R516" i="48" s="1"/>
  <c r="R520" i="48" s="1"/>
  <c r="R524" i="48" s="1"/>
  <c r="R528" i="48" s="1"/>
  <c r="R532" i="48" s="1"/>
  <c r="R536" i="48" s="1"/>
  <c r="R540" i="48" s="1"/>
  <c r="R544" i="48" s="1"/>
  <c r="R548" i="48" s="1"/>
  <c r="R552" i="48" s="1"/>
  <c r="R556" i="48" s="1"/>
  <c r="R560" i="48" s="1"/>
  <c r="R564" i="48" s="1"/>
  <c r="R568" i="48" s="1"/>
  <c r="R572" i="48" s="1"/>
  <c r="R576" i="48" s="1"/>
  <c r="R580" i="48" s="1"/>
  <c r="R584" i="48" s="1"/>
  <c r="R588" i="48" s="1"/>
  <c r="R592" i="48" s="1"/>
  <c r="R596" i="48" s="1"/>
  <c r="R600" i="48" s="1"/>
  <c r="R604" i="48" s="1"/>
  <c r="R608" i="48" s="1"/>
  <c r="R612" i="48" s="1"/>
  <c r="R616" i="48" s="1"/>
  <c r="R620" i="48" s="1"/>
  <c r="R624" i="48" s="1"/>
  <c r="R628" i="48" s="1"/>
  <c r="R632" i="48" s="1"/>
  <c r="R636" i="48" s="1"/>
  <c r="R640" i="48" s="1"/>
  <c r="R644" i="48" s="1"/>
  <c r="R648" i="48" s="1"/>
  <c r="R652" i="48" s="1"/>
  <c r="R656" i="48" s="1"/>
  <c r="R660" i="48" s="1"/>
  <c r="R664" i="48" s="1"/>
  <c r="R668" i="48" s="1"/>
  <c r="R672" i="48" s="1"/>
  <c r="R676" i="48" s="1"/>
  <c r="R680" i="48" s="1"/>
  <c r="R684" i="48" s="1"/>
  <c r="R688" i="48" s="1"/>
  <c r="R692" i="48" s="1"/>
  <c r="R696" i="48" s="1"/>
  <c r="R700" i="48" s="1"/>
  <c r="R704" i="48" s="1"/>
  <c r="R708" i="48" s="1"/>
  <c r="R712" i="48" s="1"/>
  <c r="R716" i="48" s="1"/>
  <c r="R720" i="48" s="1"/>
  <c r="R724" i="48" s="1"/>
  <c r="R728" i="48" s="1"/>
  <c r="R732" i="48" s="1"/>
  <c r="R736" i="48" s="1"/>
  <c r="R740" i="48" s="1"/>
  <c r="R744" i="48" s="1"/>
  <c r="R748" i="48" s="1"/>
  <c r="R752" i="48" s="1"/>
  <c r="R756" i="48" s="1"/>
  <c r="R760" i="48" s="1"/>
  <c r="R764" i="48" s="1"/>
  <c r="R768" i="48" s="1"/>
  <c r="R772" i="48" s="1"/>
  <c r="R776" i="48" s="1"/>
  <c r="R780" i="48" s="1"/>
  <c r="R784" i="48" s="1"/>
  <c r="R788" i="48" s="1"/>
  <c r="R792" i="48" s="1"/>
  <c r="R796" i="48" s="1"/>
  <c r="R800" i="48" s="1"/>
  <c r="R804" i="48" s="1"/>
  <c r="R808" i="48" s="1"/>
  <c r="R812" i="48" s="1"/>
  <c r="R816" i="48" s="1"/>
  <c r="R820" i="48" s="1"/>
  <c r="R824" i="48" s="1"/>
  <c r="R828" i="48" s="1"/>
  <c r="R832" i="48" s="1"/>
  <c r="R836" i="48" s="1"/>
  <c r="R840" i="48" s="1"/>
  <c r="R844" i="48" s="1"/>
  <c r="R848" i="48" s="1"/>
  <c r="R852" i="48" s="1"/>
  <c r="R856" i="48" s="1"/>
  <c r="R860" i="48" s="1"/>
  <c r="R864" i="48" s="1"/>
  <c r="R868" i="48" s="1"/>
  <c r="R872" i="48" s="1"/>
  <c r="R876" i="48" s="1"/>
  <c r="R880" i="48" s="1"/>
  <c r="R884" i="48" s="1"/>
  <c r="R888" i="48" s="1"/>
  <c r="R892" i="48" s="1"/>
  <c r="R896" i="48" s="1"/>
  <c r="R900" i="48" s="1"/>
  <c r="R904" i="48" s="1"/>
  <c r="R908" i="48" s="1"/>
  <c r="R912" i="48" s="1"/>
  <c r="R916" i="48" s="1"/>
  <c r="R920" i="48" s="1"/>
  <c r="R924" i="48" s="1"/>
  <c r="R928" i="48" s="1"/>
  <c r="R932" i="48" s="1"/>
  <c r="R936" i="48" s="1"/>
  <c r="R940" i="48" s="1"/>
  <c r="R944" i="48" s="1"/>
  <c r="R948" i="48" s="1"/>
  <c r="R952" i="48" s="1"/>
  <c r="R956" i="48" s="1"/>
  <c r="R960" i="48" s="1"/>
  <c r="R964" i="48" s="1"/>
  <c r="R968" i="48" s="1"/>
  <c r="R972" i="48" s="1"/>
  <c r="R976" i="48" s="1"/>
  <c r="R980" i="48" s="1"/>
  <c r="R984" i="48" s="1"/>
  <c r="R988" i="48" s="1"/>
  <c r="R992" i="48" s="1"/>
  <c r="R996" i="48" s="1"/>
  <c r="R1000" i="48" s="1"/>
  <c r="R1004" i="48" s="1"/>
  <c r="R1008" i="48" s="1"/>
  <c r="R1012" i="48" s="1"/>
  <c r="R1016" i="48" s="1"/>
  <c r="R1020" i="48" s="1"/>
  <c r="R1024" i="48" s="1"/>
  <c r="R1028" i="48" s="1"/>
  <c r="R1032" i="48" s="1"/>
  <c r="R1036" i="48" s="1"/>
  <c r="R1040" i="48" s="1"/>
  <c r="R1044" i="48" s="1"/>
  <c r="R1048" i="48" s="1"/>
  <c r="R1052" i="48" s="1"/>
  <c r="R1056" i="48" s="1"/>
  <c r="R1060" i="48" s="1"/>
  <c r="R1064" i="48" s="1"/>
  <c r="R1068" i="48" s="1"/>
  <c r="R1072" i="48" s="1"/>
  <c r="R1076" i="48" s="1"/>
  <c r="R1080" i="48" s="1"/>
  <c r="R1084" i="48" s="1"/>
  <c r="R1088" i="48" s="1"/>
  <c r="R1092" i="48" s="1"/>
  <c r="R1096" i="48" s="1"/>
  <c r="R1100" i="48" s="1"/>
  <c r="R1104" i="48" s="1"/>
  <c r="R1108" i="48" s="1"/>
  <c r="R1112" i="48" s="1"/>
  <c r="R1116" i="48" s="1"/>
  <c r="R1120" i="48" s="1"/>
  <c r="R1124" i="48" s="1"/>
  <c r="R1128" i="48" s="1"/>
  <c r="R1132" i="48" s="1"/>
  <c r="R1136" i="48" s="1"/>
  <c r="R1140" i="48" s="1"/>
  <c r="R1144" i="48" s="1"/>
  <c r="R1148" i="48" s="1"/>
  <c r="R1152" i="48" s="1"/>
  <c r="R1156" i="48" s="1"/>
  <c r="R1160" i="48" s="1"/>
  <c r="R1164" i="48" s="1"/>
  <c r="R1168" i="48" s="1"/>
  <c r="R1172" i="48" s="1"/>
  <c r="R1176" i="48" s="1"/>
  <c r="R1180" i="48" s="1"/>
  <c r="R1184" i="48" s="1"/>
  <c r="R1188" i="48" s="1"/>
  <c r="R1192" i="48" s="1"/>
  <c r="R1196" i="48" s="1"/>
  <c r="R1200" i="48" s="1"/>
  <c r="R1204" i="48" s="1"/>
  <c r="R1208" i="48" s="1"/>
  <c r="R1212" i="48" s="1"/>
  <c r="R1216" i="48" s="1"/>
  <c r="R1220" i="48" s="1"/>
  <c r="R1224" i="48" s="1"/>
  <c r="R1228" i="48" s="1"/>
  <c r="R1232" i="48" s="1"/>
  <c r="R1236" i="48" s="1"/>
  <c r="R1240" i="48" s="1"/>
  <c r="R1244" i="48" s="1"/>
  <c r="R1248" i="48" s="1"/>
  <c r="R1252" i="48" s="1"/>
  <c r="R1256" i="48" s="1"/>
  <c r="R1260" i="48" s="1"/>
  <c r="R1264" i="48" s="1"/>
  <c r="R1268" i="48" s="1"/>
  <c r="R1272" i="48" s="1"/>
  <c r="R1276" i="48" s="1"/>
  <c r="R1280" i="48" s="1"/>
  <c r="R1284" i="48" s="1"/>
  <c r="R1288" i="48" s="1"/>
  <c r="R1292" i="48" s="1"/>
  <c r="R1296" i="48" s="1"/>
  <c r="R1300" i="48" s="1"/>
  <c r="R1304" i="48" s="1"/>
  <c r="R1308" i="48" s="1"/>
  <c r="R1312" i="48" s="1"/>
  <c r="R1316" i="48" s="1"/>
  <c r="R1320" i="48" s="1"/>
  <c r="R1324" i="48" s="1"/>
  <c r="R1328" i="48" s="1"/>
  <c r="R1332" i="48" s="1"/>
  <c r="R1336" i="48" s="1"/>
  <c r="R1340" i="48" s="1"/>
  <c r="R1344" i="48" s="1"/>
  <c r="R1348" i="48" s="1"/>
  <c r="R1352" i="48" s="1"/>
  <c r="R1356" i="48" s="1"/>
  <c r="R1360" i="48" s="1"/>
  <c r="R1364" i="48" s="1"/>
  <c r="R1368" i="48" s="1"/>
  <c r="R1372" i="48" s="1"/>
  <c r="R1376" i="48" s="1"/>
  <c r="R1380" i="48" s="1"/>
  <c r="R1384" i="48" s="1"/>
  <c r="R1388" i="48" s="1"/>
  <c r="R1392" i="48" s="1"/>
  <c r="R1396" i="48" s="1"/>
  <c r="R1400" i="48" s="1"/>
  <c r="R1404" i="48" s="1"/>
  <c r="R1408" i="48" s="1"/>
  <c r="R1412" i="48" s="1"/>
  <c r="R1416" i="48" s="1"/>
  <c r="R1420" i="48" s="1"/>
  <c r="R1424" i="48" s="1"/>
  <c r="R1428" i="48" s="1"/>
  <c r="R1432" i="48" s="1"/>
  <c r="R1436" i="48" s="1"/>
  <c r="R1440" i="48" s="1"/>
  <c r="R1444" i="48" s="1"/>
  <c r="R1448" i="48" s="1"/>
  <c r="R1452" i="48" s="1"/>
  <c r="R1456" i="48" s="1"/>
  <c r="R1460" i="48" s="1"/>
  <c r="R1464" i="48" s="1"/>
  <c r="R1468" i="48" s="1"/>
  <c r="R1472" i="48" s="1"/>
  <c r="R1476" i="48" s="1"/>
  <c r="R1480" i="48" s="1"/>
  <c r="R1484" i="48" s="1"/>
  <c r="R1488" i="48" s="1"/>
  <c r="R1492" i="48" s="1"/>
  <c r="R1496" i="48" s="1"/>
  <c r="R1500" i="48" s="1"/>
  <c r="R1504" i="48" s="1"/>
  <c r="R1508" i="48" s="1"/>
  <c r="R1512" i="48" s="1"/>
  <c r="R1516" i="48" s="1"/>
  <c r="R1520" i="48" s="1"/>
  <c r="R1524" i="48" s="1"/>
  <c r="R1528" i="48" s="1"/>
  <c r="R1532" i="48" s="1"/>
  <c r="R1536" i="48" s="1"/>
  <c r="R1540" i="48" s="1"/>
  <c r="R1544" i="48" s="1"/>
  <c r="R1548" i="48" s="1"/>
  <c r="R1552" i="48" s="1"/>
  <c r="R1556" i="48" s="1"/>
  <c r="R1560" i="48" s="1"/>
  <c r="R1564" i="48" s="1"/>
  <c r="R1568" i="48" s="1"/>
  <c r="R1572" i="48" s="1"/>
  <c r="R1576" i="48" s="1"/>
  <c r="R1580" i="48" s="1"/>
  <c r="R1584" i="48" s="1"/>
  <c r="R1588" i="48" s="1"/>
  <c r="R1592" i="48" s="1"/>
  <c r="R1596" i="48" s="1"/>
  <c r="R1600" i="48" s="1"/>
  <c r="R1604" i="48" s="1"/>
  <c r="R1608" i="48" s="1"/>
  <c r="R1612" i="48" s="1"/>
  <c r="R1616" i="48" s="1"/>
  <c r="R1620" i="48" s="1"/>
  <c r="R1624" i="48" s="1"/>
  <c r="R1628" i="48" s="1"/>
  <c r="R1632" i="48" s="1"/>
  <c r="R1636" i="48" s="1"/>
  <c r="R1640" i="48" s="1"/>
  <c r="R1644" i="48" s="1"/>
  <c r="R1648" i="48" s="1"/>
  <c r="R1652" i="48" s="1"/>
  <c r="R1656" i="48" s="1"/>
  <c r="R1660" i="48" s="1"/>
  <c r="R1664" i="48" s="1"/>
  <c r="R1668" i="48" s="1"/>
  <c r="R1672" i="48" s="1"/>
  <c r="R1676" i="48" s="1"/>
  <c r="R1680" i="48" s="1"/>
  <c r="R1684" i="48" s="1"/>
  <c r="R1688" i="48" s="1"/>
  <c r="R1692" i="48" s="1"/>
  <c r="R1696" i="48" s="1"/>
  <c r="R1700" i="48" s="1"/>
  <c r="R1704" i="48" s="1"/>
  <c r="R1708" i="48" s="1"/>
  <c r="R1712" i="48" s="1"/>
  <c r="R1716" i="48" s="1"/>
  <c r="R1720" i="48" s="1"/>
  <c r="R1724" i="48" s="1"/>
  <c r="R1728" i="48" s="1"/>
  <c r="R1732" i="48" s="1"/>
  <c r="R1736" i="48" s="1"/>
  <c r="R1740" i="48" s="1"/>
  <c r="R1744" i="48" s="1"/>
  <c r="R1748" i="48" s="1"/>
  <c r="R1752" i="48" s="1"/>
  <c r="R1756" i="48" s="1"/>
  <c r="R1760" i="48" s="1"/>
  <c r="R1764" i="48" s="1"/>
  <c r="R1768" i="48" s="1"/>
  <c r="R1772" i="48" s="1"/>
  <c r="R1776" i="48" s="1"/>
  <c r="R1780" i="48" s="1"/>
  <c r="R1784" i="48" s="1"/>
  <c r="R1788" i="48" s="1"/>
  <c r="R1792" i="48" s="1"/>
  <c r="R1796" i="48" s="1"/>
  <c r="R1800" i="48" s="1"/>
  <c r="R1804" i="48" s="1"/>
  <c r="R1808" i="48" s="1"/>
  <c r="R1812" i="48" s="1"/>
  <c r="R1816" i="48" s="1"/>
  <c r="R1820" i="48" s="1"/>
  <c r="R1824" i="48" s="1"/>
  <c r="R1828" i="48" s="1"/>
  <c r="R1832" i="48" s="1"/>
  <c r="R1836" i="48" s="1"/>
  <c r="R1840" i="48" s="1"/>
  <c r="R1844" i="48" s="1"/>
  <c r="R1848" i="48" s="1"/>
  <c r="R1852" i="48" s="1"/>
  <c r="R1856" i="48" s="1"/>
  <c r="R1860" i="48" s="1"/>
  <c r="R1864" i="48" s="1"/>
  <c r="R1868" i="48" s="1"/>
  <c r="R1872" i="48" s="1"/>
  <c r="R1876" i="48" s="1"/>
  <c r="R1880" i="48" s="1"/>
  <c r="R1884" i="48" s="1"/>
  <c r="R1888" i="48" s="1"/>
  <c r="R1892" i="48" s="1"/>
  <c r="R1896" i="48" s="1"/>
  <c r="R1900" i="48" s="1"/>
  <c r="R1904" i="48" s="1"/>
  <c r="R1908" i="48" s="1"/>
  <c r="R1912" i="48" s="1"/>
  <c r="R1916" i="48" s="1"/>
  <c r="R1920" i="48" s="1"/>
  <c r="R1924" i="48" s="1"/>
  <c r="R1928" i="48" s="1"/>
  <c r="R1932" i="48" s="1"/>
  <c r="R1936" i="48" s="1"/>
  <c r="R1940" i="48" s="1"/>
  <c r="R1944" i="48" s="1"/>
  <c r="R1948" i="48" s="1"/>
  <c r="R1952" i="48" s="1"/>
  <c r="R1956" i="48" s="1"/>
  <c r="R1960" i="48" s="1"/>
  <c r="R1964" i="48" s="1"/>
  <c r="R1968" i="48" s="1"/>
  <c r="R1972" i="48" s="1"/>
  <c r="R1976" i="48" s="1"/>
  <c r="R1980" i="48" s="1"/>
  <c r="R1984" i="48" s="1"/>
  <c r="R1988" i="48" s="1"/>
  <c r="R1992" i="48" s="1"/>
  <c r="R1996" i="48" s="1"/>
  <c r="R2000" i="48" s="1"/>
  <c r="R2004" i="48" s="1"/>
  <c r="R2008" i="48" s="1"/>
  <c r="R2012" i="48" s="1"/>
  <c r="R2016" i="48" s="1"/>
  <c r="R2020" i="48" s="1"/>
  <c r="R2024" i="48" s="1"/>
  <c r="R2028" i="48" s="1"/>
  <c r="R2032" i="48" s="1"/>
  <c r="R2036" i="48" s="1"/>
  <c r="R2040" i="48" s="1"/>
  <c r="R2044" i="48" s="1"/>
  <c r="R2048" i="48" s="1"/>
  <c r="S213" i="48"/>
  <c r="S237" i="48"/>
  <c r="P231" i="48"/>
  <c r="S229" i="48"/>
  <c r="P251" i="48"/>
  <c r="S249" i="48"/>
  <c r="S269" i="48"/>
  <c r="S221" i="48"/>
  <c r="S257" i="48"/>
  <c r="S245" i="48"/>
  <c r="S241" i="48"/>
  <c r="S253" i="48"/>
  <c r="S233" i="48"/>
  <c r="P216" i="48"/>
  <c r="S217" i="48"/>
  <c r="R181" i="48"/>
  <c r="R185" i="48" s="1"/>
  <c r="R189" i="48" s="1"/>
  <c r="R193" i="48" s="1"/>
  <c r="R197" i="48" s="1"/>
  <c r="R201" i="48" s="1"/>
  <c r="R205" i="48" s="1"/>
  <c r="R209" i="48" s="1"/>
  <c r="R213" i="48" s="1"/>
  <c r="R217" i="48" s="1"/>
  <c r="R221" i="48" s="1"/>
  <c r="R225" i="48" s="1"/>
  <c r="R229" i="48" s="1"/>
  <c r="R233" i="48" s="1"/>
  <c r="R237" i="48" s="1"/>
  <c r="R241" i="48" s="1"/>
  <c r="R245" i="48" s="1"/>
  <c r="R249" i="48" s="1"/>
  <c r="R253" i="48" s="1"/>
  <c r="R257" i="48" s="1"/>
  <c r="R261" i="48" s="1"/>
  <c r="R265" i="48" s="1"/>
  <c r="R269" i="48" s="1"/>
  <c r="R273" i="48" s="1"/>
  <c r="R277" i="48" s="1"/>
  <c r="R281" i="48" s="1"/>
  <c r="R285" i="48" s="1"/>
  <c r="R289" i="48" s="1"/>
  <c r="R293" i="48" s="1"/>
  <c r="R297" i="48" s="1"/>
  <c r="R301" i="48" s="1"/>
  <c r="R305" i="48" s="1"/>
  <c r="R309" i="48" s="1"/>
  <c r="R313" i="48" s="1"/>
  <c r="R317" i="48" s="1"/>
  <c r="R321" i="48" s="1"/>
  <c r="R325" i="48" s="1"/>
  <c r="R329" i="48" s="1"/>
  <c r="R333" i="48" s="1"/>
  <c r="R337" i="48" s="1"/>
  <c r="R341" i="48" s="1"/>
  <c r="R345" i="48" s="1"/>
  <c r="R349" i="48" s="1"/>
  <c r="R353" i="48" s="1"/>
  <c r="R357" i="48" s="1"/>
  <c r="R361" i="48" s="1"/>
  <c r="R365" i="48" s="1"/>
  <c r="R369" i="48" s="1"/>
  <c r="R373" i="48" s="1"/>
  <c r="R377" i="48" s="1"/>
  <c r="R381" i="48" s="1"/>
  <c r="R385" i="48" s="1"/>
  <c r="R389" i="48" s="1"/>
  <c r="R393" i="48" s="1"/>
  <c r="R397" i="48" s="1"/>
  <c r="R401" i="48" s="1"/>
  <c r="R405" i="48" s="1"/>
  <c r="R409" i="48" s="1"/>
  <c r="R413" i="48" s="1"/>
  <c r="R417" i="48" s="1"/>
  <c r="R421" i="48" s="1"/>
  <c r="R425" i="48" s="1"/>
  <c r="R429" i="48" s="1"/>
  <c r="R433" i="48" s="1"/>
  <c r="R437" i="48" s="1"/>
  <c r="R441" i="48" s="1"/>
  <c r="R445" i="48" s="1"/>
  <c r="R449" i="48" s="1"/>
  <c r="R453" i="48" s="1"/>
  <c r="R457" i="48" s="1"/>
  <c r="R461" i="48" s="1"/>
  <c r="R465" i="48" s="1"/>
  <c r="R469" i="48" s="1"/>
  <c r="R473" i="48" s="1"/>
  <c r="R477" i="48" s="1"/>
  <c r="R481" i="48" s="1"/>
  <c r="R485" i="48" s="1"/>
  <c r="R489" i="48" s="1"/>
  <c r="R493" i="48" s="1"/>
  <c r="R497" i="48" s="1"/>
  <c r="R182" i="48"/>
  <c r="R186" i="48" s="1"/>
  <c r="R190" i="48" s="1"/>
  <c r="R194" i="48" s="1"/>
  <c r="R183" i="48"/>
  <c r="R187" i="48" s="1"/>
  <c r="R191" i="48" s="1"/>
  <c r="R195" i="48" s="1"/>
  <c r="S1672" i="48"/>
  <c r="S1676" i="48"/>
  <c r="S1773" i="48"/>
  <c r="S1276" i="48"/>
  <c r="S1612" i="48"/>
  <c r="S1649" i="48"/>
  <c r="S1660" i="48"/>
  <c r="S1924" i="48"/>
  <c r="S2004" i="48"/>
  <c r="S1153" i="48"/>
  <c r="P1152" i="48"/>
  <c r="H224" i="48"/>
  <c r="H228" i="48"/>
  <c r="S1053" i="48"/>
  <c r="H1164" i="48"/>
  <c r="S1164" i="48"/>
  <c r="S1908" i="48"/>
  <c r="H1676" i="48"/>
  <c r="S1281" i="48"/>
  <c r="S1697" i="48"/>
  <c r="S1713" i="48"/>
  <c r="S1732" i="48"/>
  <c r="S1217" i="48"/>
  <c r="S1233" i="48"/>
  <c r="S1297" i="48"/>
  <c r="S1620" i="48"/>
  <c r="S1645" i="48"/>
  <c r="S1717" i="48"/>
  <c r="S1724" i="48"/>
  <c r="P1774" i="48"/>
  <c r="S1892" i="48"/>
  <c r="P1990" i="48"/>
  <c r="H1032" i="48"/>
  <c r="S1032" i="48"/>
  <c r="C12" i="48"/>
  <c r="B13" i="48"/>
  <c r="B14" i="48" s="1"/>
  <c r="D16" i="48" s="1"/>
  <c r="H1048" i="48"/>
  <c r="S1048" i="48"/>
  <c r="S1225" i="48"/>
  <c r="P1226" i="48"/>
  <c r="S1273" i="48"/>
  <c r="P1275" i="48"/>
  <c r="H1918" i="48"/>
  <c r="S1916" i="48"/>
  <c r="H256" i="48"/>
  <c r="H268" i="48"/>
  <c r="P1029" i="48"/>
  <c r="S1029" i="48"/>
  <c r="H1016" i="48"/>
  <c r="S1016" i="48"/>
  <c r="P1045" i="48"/>
  <c r="S1045" i="48"/>
  <c r="H1060" i="48"/>
  <c r="S1060" i="48"/>
  <c r="H1148" i="48"/>
  <c r="S1148" i="48"/>
  <c r="S1169" i="48"/>
  <c r="S1216" i="48"/>
  <c r="H1608" i="48"/>
  <c r="S1608" i="48"/>
  <c r="H1984" i="48"/>
  <c r="S1980" i="48"/>
  <c r="S1064" i="48"/>
  <c r="S1072" i="48"/>
  <c r="S1088" i="48"/>
  <c r="S1104" i="48"/>
  <c r="S1617" i="48"/>
  <c r="P1618" i="48"/>
  <c r="P1710" i="48"/>
  <c r="S1709" i="48"/>
  <c r="P1052" i="48"/>
  <c r="H1064" i="48"/>
  <c r="S1069" i="48"/>
  <c r="H1072" i="48"/>
  <c r="S1085" i="48"/>
  <c r="H1088" i="48"/>
  <c r="H1104" i="48"/>
  <c r="S1117" i="48"/>
  <c r="S1201" i="48"/>
  <c r="P1200" i="48"/>
  <c r="S1241" i="48"/>
  <c r="P1242" i="48"/>
  <c r="S1260" i="48"/>
  <c r="H1260" i="48"/>
  <c r="P1276" i="48"/>
  <c r="S1277" i="48"/>
  <c r="S1161" i="48"/>
  <c r="S1193" i="48"/>
  <c r="S1213" i="48"/>
  <c r="S1228" i="48"/>
  <c r="S1244" i="48"/>
  <c r="S1253" i="48"/>
  <c r="S1625" i="48"/>
  <c r="P1627" i="48"/>
  <c r="P1163" i="48"/>
  <c r="P1168" i="48"/>
  <c r="P1195" i="48"/>
  <c r="H1228" i="48"/>
  <c r="H1244" i="48"/>
  <c r="S1293" i="48"/>
  <c r="S1629" i="48"/>
  <c r="S1633" i="48"/>
  <c r="S1136" i="48"/>
  <c r="S1145" i="48"/>
  <c r="S1177" i="48"/>
  <c r="S1180" i="48"/>
  <c r="P1232" i="48"/>
  <c r="S1237" i="48"/>
  <c r="S1245" i="48"/>
  <c r="P1256" i="48"/>
  <c r="P1264" i="48"/>
  <c r="P1280" i="48"/>
  <c r="P1296" i="48"/>
  <c r="P1714" i="48"/>
  <c r="S1677" i="48"/>
  <c r="S1756" i="48"/>
  <c r="S1900" i="48"/>
  <c r="S1957" i="48"/>
  <c r="S1973" i="48"/>
  <c r="S1988" i="48"/>
  <c r="H2006" i="48"/>
  <c r="S2016" i="48"/>
  <c r="S1945" i="48"/>
  <c r="S1984" i="48"/>
  <c r="S1740" i="48"/>
  <c r="P1958" i="48"/>
  <c r="P1974" i="48"/>
  <c r="H2018" i="48"/>
  <c r="S2000" i="48"/>
  <c r="S2020" i="48"/>
  <c r="B21" i="48"/>
  <c r="B22" i="48" s="1"/>
  <c r="C20" i="48"/>
  <c r="E5" i="48"/>
  <c r="F4" i="48"/>
  <c r="N4" i="48" s="1"/>
  <c r="B28" i="48"/>
  <c r="E28" i="48" s="1"/>
  <c r="E29" i="48" s="1"/>
  <c r="E30" i="48" s="1"/>
  <c r="E31" i="48" s="1"/>
  <c r="E32" i="48" s="1"/>
  <c r="E33" i="48" s="1"/>
  <c r="E34" i="48" s="1"/>
  <c r="E35" i="48" s="1"/>
  <c r="B6" i="48"/>
  <c r="D8" i="48" s="1"/>
  <c r="D4" i="48"/>
  <c r="H240" i="48"/>
  <c r="H1172" i="48"/>
  <c r="S1172" i="48"/>
  <c r="M4" i="48"/>
  <c r="B27" i="48"/>
  <c r="H1037" i="48"/>
  <c r="S1036" i="48"/>
  <c r="H1028" i="48"/>
  <c r="S1028" i="48"/>
  <c r="H1040" i="48"/>
  <c r="S1040" i="48"/>
  <c r="H1208" i="48"/>
  <c r="S1208" i="48"/>
  <c r="H220" i="48"/>
  <c r="H1012" i="48"/>
  <c r="S1012" i="48"/>
  <c r="P1040" i="48"/>
  <c r="S1041" i="48"/>
  <c r="P1136" i="48"/>
  <c r="S1137" i="48"/>
  <c r="H1176" i="48"/>
  <c r="S1176" i="48"/>
  <c r="S1221" i="48"/>
  <c r="P1222" i="48"/>
  <c r="S1020" i="48"/>
  <c r="H1044" i="48"/>
  <c r="S1044" i="48"/>
  <c r="H1054" i="48"/>
  <c r="S1052" i="48"/>
  <c r="H1070" i="48"/>
  <c r="S1068" i="48"/>
  <c r="P1072" i="48"/>
  <c r="S1073" i="48"/>
  <c r="S1120" i="48"/>
  <c r="H1144" i="48"/>
  <c r="S1144" i="48"/>
  <c r="H1204" i="48"/>
  <c r="S1204" i="48"/>
  <c r="H1024" i="48"/>
  <c r="S1024" i="48"/>
  <c r="P1104" i="48"/>
  <c r="S1105" i="48"/>
  <c r="H1140" i="48"/>
  <c r="S1140" i="48"/>
  <c r="S1037" i="48"/>
  <c r="P1048" i="48"/>
  <c r="S1049" i="48"/>
  <c r="S1056" i="48"/>
  <c r="S1061" i="48"/>
  <c r="P1088" i="48"/>
  <c r="S1089" i="48"/>
  <c r="S1101" i="48"/>
  <c r="P1120" i="48"/>
  <c r="S1121" i="48"/>
  <c r="S1133" i="48"/>
  <c r="H1156" i="48"/>
  <c r="S1156" i="48"/>
  <c r="H1160" i="48"/>
  <c r="S1160" i="48"/>
  <c r="H1188" i="48"/>
  <c r="S1188" i="48"/>
  <c r="H1192" i="48"/>
  <c r="S1192" i="48"/>
  <c r="S1196" i="48"/>
  <c r="P1228" i="48"/>
  <c r="S1229" i="48"/>
  <c r="P1064" i="48"/>
  <c r="S1065" i="48"/>
  <c r="S1077" i="48"/>
  <c r="S1080" i="48"/>
  <c r="P1096" i="48"/>
  <c r="S1097" i="48"/>
  <c r="S1109" i="48"/>
  <c r="S1112" i="48"/>
  <c r="P1128" i="48"/>
  <c r="S1129" i="48"/>
  <c r="P1156" i="48"/>
  <c r="S1157" i="48"/>
  <c r="P1188" i="48"/>
  <c r="S1189" i="48"/>
  <c r="P1210" i="48"/>
  <c r="S1209" i="48"/>
  <c r="S1033" i="48"/>
  <c r="P1056" i="48"/>
  <c r="S1057" i="48"/>
  <c r="P1080" i="48"/>
  <c r="S1081" i="48"/>
  <c r="S1093" i="48"/>
  <c r="S1096" i="48"/>
  <c r="P1112" i="48"/>
  <c r="S1113" i="48"/>
  <c r="S1125" i="48"/>
  <c r="S1128" i="48"/>
  <c r="P1140" i="48"/>
  <c r="S1141" i="48"/>
  <c r="P1172" i="48"/>
  <c r="S1173" i="48"/>
  <c r="P1204" i="48"/>
  <c r="S1205" i="48"/>
  <c r="H1225" i="48"/>
  <c r="S1224" i="48"/>
  <c r="S1284" i="48"/>
  <c r="H1284" i="48"/>
  <c r="S1076" i="48"/>
  <c r="S1084" i="48"/>
  <c r="S1092" i="48"/>
  <c r="S1100" i="48"/>
  <c r="S1108" i="48"/>
  <c r="S1116" i="48"/>
  <c r="S1124" i="48"/>
  <c r="S1132" i="48"/>
  <c r="H1232" i="48"/>
  <c r="S1232" i="48"/>
  <c r="S1149" i="48"/>
  <c r="S1165" i="48"/>
  <c r="S1181" i="48"/>
  <c r="S1197" i="48"/>
  <c r="S1212" i="48"/>
  <c r="H1221" i="48"/>
  <c r="S1220" i="48"/>
  <c r="H1253" i="48"/>
  <c r="S1252" i="48"/>
  <c r="H1257" i="48"/>
  <c r="S1256" i="48"/>
  <c r="S1289" i="48"/>
  <c r="P1291" i="48"/>
  <c r="H1293" i="48"/>
  <c r="S1292" i="48"/>
  <c r="S1152" i="48"/>
  <c r="S1168" i="48"/>
  <c r="S1184" i="48"/>
  <c r="S1200" i="48"/>
  <c r="H1237" i="48"/>
  <c r="S1236" i="48"/>
  <c r="H1241" i="48"/>
  <c r="S1240" i="48"/>
  <c r="H1248" i="48"/>
  <c r="S1248" i="48"/>
  <c r="S1288" i="48"/>
  <c r="S1261" i="48"/>
  <c r="S1656" i="48"/>
  <c r="H1657" i="48"/>
  <c r="S1249" i="48"/>
  <c r="S1268" i="48"/>
  <c r="H1268" i="48"/>
  <c r="S1272" i="48"/>
  <c r="S1636" i="48"/>
  <c r="H1636" i="48"/>
  <c r="P1652" i="48"/>
  <c r="S1653" i="48"/>
  <c r="S1708" i="48"/>
  <c r="P1268" i="48"/>
  <c r="S1269" i="48"/>
  <c r="P1284" i="48"/>
  <c r="S1285" i="48"/>
  <c r="P1612" i="48"/>
  <c r="S1613" i="48"/>
  <c r="S1624" i="48"/>
  <c r="S1640" i="48"/>
  <c r="P1680" i="48"/>
  <c r="S1681" i="48"/>
  <c r="P1604" i="48"/>
  <c r="S1605" i="48"/>
  <c r="S1669" i="48"/>
  <c r="P1685" i="48"/>
  <c r="S1685" i="48"/>
  <c r="S1692" i="48"/>
  <c r="H1695" i="48"/>
  <c r="S1264" i="48"/>
  <c r="S1280" i="48"/>
  <c r="S1296" i="48"/>
  <c r="P1636" i="48"/>
  <c r="S1637" i="48"/>
  <c r="S1641" i="48"/>
  <c r="P1643" i="48"/>
  <c r="H1714" i="48"/>
  <c r="S1712" i="48"/>
  <c r="H1766" i="48"/>
  <c r="S1764" i="48"/>
  <c r="S1609" i="48"/>
  <c r="P1611" i="48"/>
  <c r="S1769" i="48"/>
  <c r="P1770" i="48"/>
  <c r="H1616" i="48"/>
  <c r="S1616" i="48"/>
  <c r="S1604" i="48"/>
  <c r="P1620" i="48"/>
  <c r="S1621" i="48"/>
  <c r="S1628" i="48"/>
  <c r="S1644" i="48"/>
  <c r="P1657" i="48"/>
  <c r="S1657" i="48"/>
  <c r="P1673" i="48"/>
  <c r="S1673" i="48"/>
  <c r="P1690" i="48"/>
  <c r="S1689" i="48"/>
  <c r="S1696" i="48"/>
  <c r="P1702" i="48"/>
  <c r="S1701" i="48"/>
  <c r="S1705" i="48"/>
  <c r="P1706" i="48"/>
  <c r="H1719" i="48"/>
  <c r="S1716" i="48"/>
  <c r="S1753" i="48"/>
  <c r="P1754" i="48"/>
  <c r="S1632" i="48"/>
  <c r="S1648" i="48"/>
  <c r="S1652" i="48"/>
  <c r="S1661" i="48"/>
  <c r="S1664" i="48"/>
  <c r="S1684" i="48"/>
  <c r="H1685" i="48"/>
  <c r="H1690" i="48"/>
  <c r="S1688" i="48"/>
  <c r="H1723" i="48"/>
  <c r="S1720" i="48"/>
  <c r="H1727" i="48"/>
  <c r="H1744" i="48"/>
  <c r="S1772" i="48"/>
  <c r="H1776" i="48"/>
  <c r="S1780" i="48"/>
  <c r="P1695" i="48"/>
  <c r="S1693" i="48"/>
  <c r="H1702" i="48"/>
  <c r="S1700" i="48"/>
  <c r="S1704" i="48"/>
  <c r="S1757" i="48"/>
  <c r="H1841" i="48"/>
  <c r="S1836" i="48"/>
  <c r="S1665" i="48"/>
  <c r="S1668" i="48"/>
  <c r="S1680" i="48"/>
  <c r="S1737" i="48"/>
  <c r="P1738" i="48"/>
  <c r="S1741" i="48"/>
  <c r="S1748" i="48"/>
  <c r="H1803" i="48"/>
  <c r="S1800" i="48"/>
  <c r="H1809" i="48"/>
  <c r="S1804" i="48"/>
  <c r="H1835" i="48"/>
  <c r="S1832" i="48"/>
  <c r="S1721" i="48"/>
  <c r="S1729" i="48"/>
  <c r="S1745" i="48"/>
  <c r="S1761" i="48"/>
  <c r="S1777" i="48"/>
  <c r="H1846" i="48"/>
  <c r="S1844" i="48"/>
  <c r="H1939" i="48"/>
  <c r="S1936" i="48"/>
  <c r="S1953" i="48"/>
  <c r="P1954" i="48"/>
  <c r="S1961" i="48"/>
  <c r="P1962" i="48"/>
  <c r="S1969" i="48"/>
  <c r="P1970" i="48"/>
  <c r="S1725" i="48"/>
  <c r="S1733" i="48"/>
  <c r="S1749" i="48"/>
  <c r="S1765" i="48"/>
  <c r="S1781" i="48"/>
  <c r="H1793" i="48"/>
  <c r="S1788" i="48"/>
  <c r="H1819" i="48"/>
  <c r="S1816" i="48"/>
  <c r="H1825" i="48"/>
  <c r="S1820" i="48"/>
  <c r="S1736" i="48"/>
  <c r="S1744" i="48"/>
  <c r="S1752" i="48"/>
  <c r="S1760" i="48"/>
  <c r="S1768" i="48"/>
  <c r="S1776" i="48"/>
  <c r="S1784" i="48"/>
  <c r="H1875" i="48"/>
  <c r="S1872" i="48"/>
  <c r="H1881" i="48"/>
  <c r="S1876" i="48"/>
  <c r="S1792" i="48"/>
  <c r="S1796" i="48"/>
  <c r="S1808" i="48"/>
  <c r="S1812" i="48"/>
  <c r="S1824" i="48"/>
  <c r="S1828" i="48"/>
  <c r="S1840" i="48"/>
  <c r="H1859" i="48"/>
  <c r="S1856" i="48"/>
  <c r="H1865" i="48"/>
  <c r="S1860" i="48"/>
  <c r="H1891" i="48"/>
  <c r="S1888" i="48"/>
  <c r="H1945" i="48"/>
  <c r="S1940" i="48"/>
  <c r="H1950" i="48"/>
  <c r="S1948" i="48"/>
  <c r="H1958" i="48"/>
  <c r="S1956" i="48"/>
  <c r="H1966" i="48"/>
  <c r="S1964" i="48"/>
  <c r="S1848" i="48"/>
  <c r="S1852" i="48"/>
  <c r="S1864" i="48"/>
  <c r="S1868" i="48"/>
  <c r="S1880" i="48"/>
  <c r="S1884" i="48"/>
  <c r="S1941" i="48"/>
  <c r="S1896" i="48"/>
  <c r="S1904" i="48"/>
  <c r="S1912" i="48"/>
  <c r="S1920" i="48"/>
  <c r="P1946" i="48"/>
  <c r="S1928" i="48"/>
  <c r="S1932" i="48"/>
  <c r="S1944" i="48"/>
  <c r="S1949" i="48"/>
  <c r="S1965" i="48"/>
  <c r="S1972" i="48"/>
  <c r="S1952" i="48"/>
  <c r="S1960" i="48"/>
  <c r="S1968" i="48"/>
  <c r="S1976" i="48"/>
  <c r="S1977" i="48"/>
  <c r="S1981" i="48"/>
  <c r="S1985" i="48"/>
  <c r="P1986" i="48"/>
  <c r="S1996" i="48"/>
  <c r="S1992" i="48"/>
  <c r="S2008" i="48"/>
  <c r="S2012" i="48"/>
  <c r="S2024" i="48"/>
  <c r="K147" i="37" l="1"/>
  <c r="T147" i="37" s="1"/>
  <c r="K85" i="37"/>
  <c r="K86" i="37" s="1"/>
  <c r="N84" i="37"/>
  <c r="I167" i="25"/>
  <c r="L167" i="25" s="1"/>
  <c r="U167" i="25"/>
  <c r="V167" i="25" s="1"/>
  <c r="I174" i="25"/>
  <c r="L174" i="25" s="1"/>
  <c r="U174" i="25"/>
  <c r="V174" i="25" s="1"/>
  <c r="U160" i="25"/>
  <c r="V160" i="25" s="1"/>
  <c r="I160" i="25"/>
  <c r="L160" i="25" s="1"/>
  <c r="S168" i="25"/>
  <c r="S161" i="25"/>
  <c r="S145" i="25"/>
  <c r="U145" i="25" s="1"/>
  <c r="V145" i="25" s="1"/>
  <c r="I144" i="25"/>
  <c r="L144" i="25" s="1"/>
  <c r="I136" i="25"/>
  <c r="L136" i="25" s="1"/>
  <c r="S137" i="25"/>
  <c r="U137" i="25" s="1"/>
  <c r="V137" i="25" s="1"/>
  <c r="D12" i="48"/>
  <c r="R199" i="48"/>
  <c r="R203" i="48" s="1"/>
  <c r="R207" i="48" s="1"/>
  <c r="R211" i="48" s="1"/>
  <c r="R215" i="48"/>
  <c r="R219" i="48" s="1"/>
  <c r="R223" i="48" s="1"/>
  <c r="R227" i="48" s="1"/>
  <c r="R231" i="48" s="1"/>
  <c r="R235" i="48" s="1"/>
  <c r="R239" i="48" s="1"/>
  <c r="R243" i="48" s="1"/>
  <c r="R247" i="48" s="1"/>
  <c r="R251" i="48" s="1"/>
  <c r="R255" i="48" s="1"/>
  <c r="R259" i="48" s="1"/>
  <c r="R263" i="48" s="1"/>
  <c r="R267" i="48" s="1"/>
  <c r="R271" i="48" s="1"/>
  <c r="R275" i="48" s="1"/>
  <c r="R279" i="48" s="1"/>
  <c r="R283" i="48" s="1"/>
  <c r="R287" i="48" s="1"/>
  <c r="R291" i="48" s="1"/>
  <c r="R295" i="48" s="1"/>
  <c r="R299" i="48" s="1"/>
  <c r="R303" i="48" s="1"/>
  <c r="R307" i="48" s="1"/>
  <c r="R311" i="48" s="1"/>
  <c r="R315" i="48" s="1"/>
  <c r="R319" i="48" s="1"/>
  <c r="R323" i="48" s="1"/>
  <c r="R327" i="48" s="1"/>
  <c r="R331" i="48" s="1"/>
  <c r="R335" i="48" s="1"/>
  <c r="R339" i="48" s="1"/>
  <c r="R343" i="48" s="1"/>
  <c r="R347" i="48" s="1"/>
  <c r="R351" i="48" s="1"/>
  <c r="R355" i="48" s="1"/>
  <c r="R359" i="48" s="1"/>
  <c r="R363" i="48" s="1"/>
  <c r="R367" i="48" s="1"/>
  <c r="R371" i="48" s="1"/>
  <c r="R375" i="48" s="1"/>
  <c r="R379" i="48" s="1"/>
  <c r="R383" i="48" s="1"/>
  <c r="R387" i="48" s="1"/>
  <c r="R391" i="48" s="1"/>
  <c r="R395" i="48" s="1"/>
  <c r="R399" i="48" s="1"/>
  <c r="R403" i="48" s="1"/>
  <c r="R407" i="48" s="1"/>
  <c r="R411" i="48" s="1"/>
  <c r="R415" i="48" s="1"/>
  <c r="R419" i="48" s="1"/>
  <c r="R423" i="48" s="1"/>
  <c r="R427" i="48" s="1"/>
  <c r="R431" i="48" s="1"/>
  <c r="R435" i="48" s="1"/>
  <c r="R439" i="48" s="1"/>
  <c r="R443" i="48" s="1"/>
  <c r="R447" i="48" s="1"/>
  <c r="R451" i="48" s="1"/>
  <c r="R455" i="48" s="1"/>
  <c r="R459" i="48" s="1"/>
  <c r="R463" i="48" s="1"/>
  <c r="R467" i="48" s="1"/>
  <c r="R471" i="48" s="1"/>
  <c r="R475" i="48" s="1"/>
  <c r="R479" i="48" s="1"/>
  <c r="R483" i="48" s="1"/>
  <c r="R487" i="48" s="1"/>
  <c r="R491" i="48" s="1"/>
  <c r="R495" i="48" s="1"/>
  <c r="R499" i="48" s="1"/>
  <c r="R503" i="48" s="1"/>
  <c r="R507" i="48" s="1"/>
  <c r="R511" i="48" s="1"/>
  <c r="R515" i="48" s="1"/>
  <c r="R519" i="48" s="1"/>
  <c r="R523" i="48" s="1"/>
  <c r="R527" i="48" s="1"/>
  <c r="R531" i="48" s="1"/>
  <c r="R535" i="48" s="1"/>
  <c r="R539" i="48" s="1"/>
  <c r="R543" i="48" s="1"/>
  <c r="R547" i="48" s="1"/>
  <c r="R551" i="48" s="1"/>
  <c r="R555" i="48" s="1"/>
  <c r="R559" i="48" s="1"/>
  <c r="R563" i="48" s="1"/>
  <c r="R567" i="48" s="1"/>
  <c r="R571" i="48" s="1"/>
  <c r="R575" i="48" s="1"/>
  <c r="R579" i="48" s="1"/>
  <c r="R583" i="48" s="1"/>
  <c r="R587" i="48" s="1"/>
  <c r="R591" i="48" s="1"/>
  <c r="R595" i="48" s="1"/>
  <c r="R599" i="48" s="1"/>
  <c r="R603" i="48" s="1"/>
  <c r="R607" i="48" s="1"/>
  <c r="R611" i="48" s="1"/>
  <c r="R615" i="48" s="1"/>
  <c r="R619" i="48" s="1"/>
  <c r="R623" i="48" s="1"/>
  <c r="R627" i="48" s="1"/>
  <c r="R631" i="48" s="1"/>
  <c r="R635" i="48" s="1"/>
  <c r="R639" i="48" s="1"/>
  <c r="R643" i="48" s="1"/>
  <c r="R647" i="48" s="1"/>
  <c r="R651" i="48" s="1"/>
  <c r="R655" i="48" s="1"/>
  <c r="R659" i="48" s="1"/>
  <c r="R663" i="48" s="1"/>
  <c r="R667" i="48" s="1"/>
  <c r="R671" i="48" s="1"/>
  <c r="R675" i="48" s="1"/>
  <c r="R679" i="48" s="1"/>
  <c r="R683" i="48" s="1"/>
  <c r="R687" i="48" s="1"/>
  <c r="R691" i="48" s="1"/>
  <c r="R695" i="48" s="1"/>
  <c r="R699" i="48" s="1"/>
  <c r="R703" i="48" s="1"/>
  <c r="R707" i="48" s="1"/>
  <c r="R711" i="48" s="1"/>
  <c r="R715" i="48" s="1"/>
  <c r="R719" i="48" s="1"/>
  <c r="R723" i="48" s="1"/>
  <c r="R727" i="48" s="1"/>
  <c r="R731" i="48" s="1"/>
  <c r="R735" i="48" s="1"/>
  <c r="R739" i="48" s="1"/>
  <c r="R743" i="48" s="1"/>
  <c r="R747" i="48" s="1"/>
  <c r="R751" i="48" s="1"/>
  <c r="R755" i="48" s="1"/>
  <c r="R759" i="48" s="1"/>
  <c r="R763" i="48" s="1"/>
  <c r="R767" i="48" s="1"/>
  <c r="R771" i="48" s="1"/>
  <c r="R775" i="48" s="1"/>
  <c r="R779" i="48" s="1"/>
  <c r="R783" i="48" s="1"/>
  <c r="R787" i="48" s="1"/>
  <c r="R791" i="48" s="1"/>
  <c r="R795" i="48" s="1"/>
  <c r="R799" i="48" s="1"/>
  <c r="R803" i="48" s="1"/>
  <c r="R807" i="48" s="1"/>
  <c r="R811" i="48" s="1"/>
  <c r="R815" i="48" s="1"/>
  <c r="R819" i="48" s="1"/>
  <c r="R823" i="48" s="1"/>
  <c r="R827" i="48" s="1"/>
  <c r="R831" i="48" s="1"/>
  <c r="R835" i="48" s="1"/>
  <c r="R839" i="48" s="1"/>
  <c r="R843" i="48" s="1"/>
  <c r="R847" i="48" s="1"/>
  <c r="R851" i="48" s="1"/>
  <c r="R855" i="48" s="1"/>
  <c r="R859" i="48" s="1"/>
  <c r="R863" i="48" s="1"/>
  <c r="R867" i="48" s="1"/>
  <c r="R871" i="48" s="1"/>
  <c r="R875" i="48" s="1"/>
  <c r="R879" i="48" s="1"/>
  <c r="R883" i="48" s="1"/>
  <c r="R887" i="48" s="1"/>
  <c r="R891" i="48" s="1"/>
  <c r="R895" i="48" s="1"/>
  <c r="R899" i="48" s="1"/>
  <c r="R903" i="48" s="1"/>
  <c r="R907" i="48" s="1"/>
  <c r="R911" i="48" s="1"/>
  <c r="R915" i="48" s="1"/>
  <c r="R919" i="48" s="1"/>
  <c r="R923" i="48" s="1"/>
  <c r="R927" i="48" s="1"/>
  <c r="R931" i="48" s="1"/>
  <c r="R935" i="48" s="1"/>
  <c r="R939" i="48" s="1"/>
  <c r="R943" i="48" s="1"/>
  <c r="R947" i="48" s="1"/>
  <c r="R951" i="48" s="1"/>
  <c r="R955" i="48" s="1"/>
  <c r="R959" i="48" s="1"/>
  <c r="R963" i="48" s="1"/>
  <c r="R967" i="48" s="1"/>
  <c r="R971" i="48" s="1"/>
  <c r="R975" i="48" s="1"/>
  <c r="R979" i="48" s="1"/>
  <c r="R983" i="48" s="1"/>
  <c r="R987" i="48" s="1"/>
  <c r="R991" i="48" s="1"/>
  <c r="R995" i="48" s="1"/>
  <c r="R999" i="48" s="1"/>
  <c r="R1003" i="48" s="1"/>
  <c r="R1007" i="48" s="1"/>
  <c r="R1011" i="48" s="1"/>
  <c r="R1015" i="48" s="1"/>
  <c r="R1019" i="48" s="1"/>
  <c r="R1023" i="48" s="1"/>
  <c r="R1027" i="48" s="1"/>
  <c r="R1031" i="48" s="1"/>
  <c r="R1035" i="48" s="1"/>
  <c r="R1039" i="48" s="1"/>
  <c r="R1043" i="48" s="1"/>
  <c r="R1047" i="48" s="1"/>
  <c r="R1051" i="48" s="1"/>
  <c r="R1055" i="48" s="1"/>
  <c r="R1059" i="48" s="1"/>
  <c r="R1063" i="48" s="1"/>
  <c r="R1067" i="48" s="1"/>
  <c r="R1071" i="48" s="1"/>
  <c r="R1075" i="48" s="1"/>
  <c r="R1079" i="48" s="1"/>
  <c r="R1083" i="48" s="1"/>
  <c r="R1087" i="48" s="1"/>
  <c r="R1091" i="48" s="1"/>
  <c r="R1095" i="48" s="1"/>
  <c r="R1099" i="48" s="1"/>
  <c r="R1103" i="48" s="1"/>
  <c r="R1107" i="48" s="1"/>
  <c r="R1111" i="48" s="1"/>
  <c r="R1115" i="48" s="1"/>
  <c r="R1119" i="48" s="1"/>
  <c r="R1123" i="48" s="1"/>
  <c r="R1127" i="48" s="1"/>
  <c r="R1131" i="48" s="1"/>
  <c r="R1135" i="48" s="1"/>
  <c r="R1139" i="48" s="1"/>
  <c r="R1143" i="48" s="1"/>
  <c r="R1147" i="48" s="1"/>
  <c r="R1151" i="48" s="1"/>
  <c r="R1155" i="48" s="1"/>
  <c r="R1159" i="48" s="1"/>
  <c r="R1163" i="48" s="1"/>
  <c r="R1167" i="48" s="1"/>
  <c r="R1171" i="48" s="1"/>
  <c r="R1175" i="48" s="1"/>
  <c r="R1179" i="48" s="1"/>
  <c r="R1183" i="48" s="1"/>
  <c r="R1187" i="48" s="1"/>
  <c r="R1191" i="48" s="1"/>
  <c r="R1195" i="48" s="1"/>
  <c r="R1199" i="48" s="1"/>
  <c r="R1203" i="48" s="1"/>
  <c r="R1207" i="48" s="1"/>
  <c r="R1211" i="48" s="1"/>
  <c r="R1215" i="48" s="1"/>
  <c r="R1219" i="48" s="1"/>
  <c r="R1223" i="48" s="1"/>
  <c r="R1227" i="48" s="1"/>
  <c r="R1231" i="48" s="1"/>
  <c r="R1235" i="48" s="1"/>
  <c r="R1239" i="48" s="1"/>
  <c r="R1243" i="48" s="1"/>
  <c r="R1247" i="48" s="1"/>
  <c r="R1251" i="48" s="1"/>
  <c r="R1255" i="48" s="1"/>
  <c r="R1259" i="48" s="1"/>
  <c r="R1263" i="48" s="1"/>
  <c r="R1267" i="48" s="1"/>
  <c r="R1271" i="48" s="1"/>
  <c r="R1275" i="48" s="1"/>
  <c r="R1279" i="48" s="1"/>
  <c r="R1283" i="48" s="1"/>
  <c r="R1287" i="48" s="1"/>
  <c r="R1291" i="48" s="1"/>
  <c r="R1295" i="48" s="1"/>
  <c r="R1299" i="48" s="1"/>
  <c r="R1303" i="48" s="1"/>
  <c r="R1307" i="48" s="1"/>
  <c r="R1311" i="48" s="1"/>
  <c r="R1315" i="48" s="1"/>
  <c r="R1319" i="48" s="1"/>
  <c r="R1323" i="48" s="1"/>
  <c r="R1327" i="48" s="1"/>
  <c r="R1331" i="48" s="1"/>
  <c r="R1335" i="48" s="1"/>
  <c r="R1339" i="48" s="1"/>
  <c r="R1343" i="48" s="1"/>
  <c r="R1347" i="48" s="1"/>
  <c r="R1351" i="48" s="1"/>
  <c r="R1355" i="48" s="1"/>
  <c r="R1359" i="48" s="1"/>
  <c r="R1363" i="48" s="1"/>
  <c r="R1367" i="48" s="1"/>
  <c r="R1371" i="48" s="1"/>
  <c r="R1375" i="48" s="1"/>
  <c r="R1379" i="48" s="1"/>
  <c r="R1383" i="48" s="1"/>
  <c r="R1387" i="48" s="1"/>
  <c r="R1391" i="48" s="1"/>
  <c r="R1395" i="48" s="1"/>
  <c r="R1399" i="48" s="1"/>
  <c r="R1403" i="48" s="1"/>
  <c r="R1407" i="48" s="1"/>
  <c r="R1411" i="48" s="1"/>
  <c r="R1415" i="48" s="1"/>
  <c r="R1419" i="48" s="1"/>
  <c r="R1423" i="48" s="1"/>
  <c r="R1427" i="48" s="1"/>
  <c r="R1431" i="48" s="1"/>
  <c r="R1435" i="48" s="1"/>
  <c r="R1439" i="48" s="1"/>
  <c r="R1443" i="48" s="1"/>
  <c r="R1447" i="48" s="1"/>
  <c r="R1451" i="48" s="1"/>
  <c r="R1455" i="48" s="1"/>
  <c r="R1459" i="48" s="1"/>
  <c r="R1463" i="48" s="1"/>
  <c r="R1467" i="48" s="1"/>
  <c r="R1471" i="48" s="1"/>
  <c r="R1475" i="48" s="1"/>
  <c r="R1479" i="48" s="1"/>
  <c r="R1483" i="48" s="1"/>
  <c r="R1487" i="48" s="1"/>
  <c r="R1491" i="48" s="1"/>
  <c r="R1495" i="48" s="1"/>
  <c r="R1499" i="48" s="1"/>
  <c r="R1503" i="48" s="1"/>
  <c r="R1507" i="48" s="1"/>
  <c r="R1511" i="48" s="1"/>
  <c r="R1515" i="48" s="1"/>
  <c r="R1519" i="48" s="1"/>
  <c r="R1523" i="48" s="1"/>
  <c r="R1527" i="48" s="1"/>
  <c r="R1531" i="48" s="1"/>
  <c r="R1535" i="48" s="1"/>
  <c r="R1539" i="48" s="1"/>
  <c r="R1543" i="48" s="1"/>
  <c r="R1547" i="48" s="1"/>
  <c r="R1551" i="48" s="1"/>
  <c r="R1555" i="48" s="1"/>
  <c r="R1559" i="48" s="1"/>
  <c r="R1563" i="48" s="1"/>
  <c r="R1567" i="48" s="1"/>
  <c r="R1571" i="48" s="1"/>
  <c r="R1575" i="48" s="1"/>
  <c r="R1579" i="48" s="1"/>
  <c r="R1583" i="48" s="1"/>
  <c r="R1587" i="48" s="1"/>
  <c r="R1591" i="48" s="1"/>
  <c r="R1595" i="48" s="1"/>
  <c r="R1599" i="48" s="1"/>
  <c r="R1603" i="48" s="1"/>
  <c r="R1607" i="48" s="1"/>
  <c r="R1611" i="48" s="1"/>
  <c r="R1615" i="48" s="1"/>
  <c r="R1619" i="48" s="1"/>
  <c r="R1623" i="48" s="1"/>
  <c r="R1627" i="48" s="1"/>
  <c r="R1631" i="48" s="1"/>
  <c r="R1635" i="48" s="1"/>
  <c r="R1639" i="48" s="1"/>
  <c r="R1643" i="48" s="1"/>
  <c r="R1647" i="48" s="1"/>
  <c r="R1651" i="48" s="1"/>
  <c r="R1655" i="48" s="1"/>
  <c r="R1659" i="48" s="1"/>
  <c r="R1663" i="48" s="1"/>
  <c r="R1667" i="48" s="1"/>
  <c r="R1671" i="48" s="1"/>
  <c r="R1675" i="48" s="1"/>
  <c r="R1679" i="48" s="1"/>
  <c r="R1683" i="48" s="1"/>
  <c r="R1687" i="48" s="1"/>
  <c r="R1691" i="48" s="1"/>
  <c r="R1695" i="48" s="1"/>
  <c r="R1699" i="48" s="1"/>
  <c r="R1703" i="48" s="1"/>
  <c r="R1707" i="48" s="1"/>
  <c r="R1711" i="48" s="1"/>
  <c r="R1715" i="48" s="1"/>
  <c r="R1719" i="48" s="1"/>
  <c r="R1723" i="48" s="1"/>
  <c r="R1727" i="48" s="1"/>
  <c r="R1731" i="48" s="1"/>
  <c r="R1735" i="48" s="1"/>
  <c r="R1739" i="48" s="1"/>
  <c r="R1743" i="48" s="1"/>
  <c r="R1747" i="48" s="1"/>
  <c r="R1751" i="48" s="1"/>
  <c r="R1755" i="48" s="1"/>
  <c r="R1759" i="48" s="1"/>
  <c r="R1763" i="48" s="1"/>
  <c r="R1767" i="48" s="1"/>
  <c r="R1771" i="48" s="1"/>
  <c r="R1775" i="48" s="1"/>
  <c r="R1779" i="48" s="1"/>
  <c r="R1783" i="48" s="1"/>
  <c r="R1787" i="48" s="1"/>
  <c r="R1791" i="48" s="1"/>
  <c r="R1795" i="48" s="1"/>
  <c r="R1799" i="48" s="1"/>
  <c r="R1803" i="48" s="1"/>
  <c r="R1807" i="48" s="1"/>
  <c r="R1811" i="48" s="1"/>
  <c r="R1815" i="48" s="1"/>
  <c r="R1819" i="48" s="1"/>
  <c r="R1823" i="48" s="1"/>
  <c r="R1827" i="48" s="1"/>
  <c r="R1831" i="48" s="1"/>
  <c r="R1835" i="48" s="1"/>
  <c r="R1839" i="48" s="1"/>
  <c r="R1843" i="48" s="1"/>
  <c r="R1847" i="48" s="1"/>
  <c r="R1851" i="48" s="1"/>
  <c r="R1855" i="48" s="1"/>
  <c r="R1859" i="48" s="1"/>
  <c r="R1863" i="48" s="1"/>
  <c r="R1867" i="48" s="1"/>
  <c r="R1871" i="48" s="1"/>
  <c r="R1875" i="48" s="1"/>
  <c r="R1879" i="48" s="1"/>
  <c r="R1883" i="48" s="1"/>
  <c r="R1887" i="48" s="1"/>
  <c r="R1891" i="48" s="1"/>
  <c r="R1895" i="48" s="1"/>
  <c r="R1899" i="48" s="1"/>
  <c r="R1903" i="48" s="1"/>
  <c r="R1907" i="48" s="1"/>
  <c r="R1911" i="48" s="1"/>
  <c r="R1915" i="48" s="1"/>
  <c r="R1919" i="48" s="1"/>
  <c r="R1923" i="48" s="1"/>
  <c r="R1927" i="48" s="1"/>
  <c r="R1931" i="48" s="1"/>
  <c r="R1935" i="48" s="1"/>
  <c r="R1939" i="48" s="1"/>
  <c r="R1943" i="48" s="1"/>
  <c r="R1947" i="48" s="1"/>
  <c r="R1951" i="48" s="1"/>
  <c r="R1955" i="48" s="1"/>
  <c r="R1959" i="48" s="1"/>
  <c r="R1963" i="48" s="1"/>
  <c r="R1967" i="48" s="1"/>
  <c r="R1971" i="48" s="1"/>
  <c r="R1975" i="48" s="1"/>
  <c r="R1979" i="48" s="1"/>
  <c r="R1983" i="48" s="1"/>
  <c r="R1987" i="48" s="1"/>
  <c r="R1991" i="48" s="1"/>
  <c r="R1995" i="48" s="1"/>
  <c r="R1999" i="48" s="1"/>
  <c r="R2003" i="48" s="1"/>
  <c r="R2007" i="48" s="1"/>
  <c r="R2011" i="48" s="1"/>
  <c r="R2015" i="48" s="1"/>
  <c r="R2019" i="48" s="1"/>
  <c r="R2023" i="48" s="1"/>
  <c r="R2027" i="48" s="1"/>
  <c r="R2031" i="48" s="1"/>
  <c r="R2035" i="48" s="1"/>
  <c r="R2039" i="48" s="1"/>
  <c r="R2043" i="48" s="1"/>
  <c r="R2047" i="48" s="1"/>
  <c r="R2051" i="48" s="1"/>
  <c r="R198" i="48"/>
  <c r="R202" i="48" s="1"/>
  <c r="R206" i="48" s="1"/>
  <c r="R210" i="48" s="1"/>
  <c r="R214" i="48"/>
  <c r="R218" i="48" s="1"/>
  <c r="R222" i="48" s="1"/>
  <c r="R226" i="48" s="1"/>
  <c r="R230" i="48" s="1"/>
  <c r="R234" i="48" s="1"/>
  <c r="R238" i="48" s="1"/>
  <c r="R242" i="48" s="1"/>
  <c r="R246" i="48" s="1"/>
  <c r="R250" i="48" s="1"/>
  <c r="R254" i="48" s="1"/>
  <c r="R258" i="48" s="1"/>
  <c r="R262" i="48" s="1"/>
  <c r="R266" i="48" s="1"/>
  <c r="R270" i="48" s="1"/>
  <c r="R274" i="48" s="1"/>
  <c r="R278" i="48" s="1"/>
  <c r="R282" i="48" s="1"/>
  <c r="R286" i="48" s="1"/>
  <c r="R290" i="48" s="1"/>
  <c r="R294" i="48" s="1"/>
  <c r="R298" i="48" s="1"/>
  <c r="R302" i="48" s="1"/>
  <c r="R306" i="48" s="1"/>
  <c r="R310" i="48" s="1"/>
  <c r="R314" i="48" s="1"/>
  <c r="R318" i="48" s="1"/>
  <c r="R322" i="48" s="1"/>
  <c r="R326" i="48" s="1"/>
  <c r="R330" i="48" s="1"/>
  <c r="R334" i="48" s="1"/>
  <c r="R338" i="48" s="1"/>
  <c r="R342" i="48" s="1"/>
  <c r="R346" i="48" s="1"/>
  <c r="R350" i="48" s="1"/>
  <c r="R354" i="48" s="1"/>
  <c r="R358" i="48" s="1"/>
  <c r="R362" i="48" s="1"/>
  <c r="R366" i="48" s="1"/>
  <c r="R370" i="48" s="1"/>
  <c r="R374" i="48" s="1"/>
  <c r="R378" i="48" s="1"/>
  <c r="R382" i="48" s="1"/>
  <c r="R386" i="48" s="1"/>
  <c r="R390" i="48" s="1"/>
  <c r="R394" i="48" s="1"/>
  <c r="R398" i="48" s="1"/>
  <c r="R402" i="48" s="1"/>
  <c r="R406" i="48" s="1"/>
  <c r="R410" i="48" s="1"/>
  <c r="R414" i="48" s="1"/>
  <c r="R418" i="48" s="1"/>
  <c r="R422" i="48" s="1"/>
  <c r="R426" i="48" s="1"/>
  <c r="R430" i="48" s="1"/>
  <c r="R434" i="48" s="1"/>
  <c r="R438" i="48" s="1"/>
  <c r="R442" i="48" s="1"/>
  <c r="R446" i="48" s="1"/>
  <c r="R450" i="48" s="1"/>
  <c r="R454" i="48" s="1"/>
  <c r="R458" i="48" s="1"/>
  <c r="R462" i="48" s="1"/>
  <c r="R466" i="48" s="1"/>
  <c r="R470" i="48" s="1"/>
  <c r="R474" i="48" s="1"/>
  <c r="R478" i="48" s="1"/>
  <c r="R482" i="48" s="1"/>
  <c r="R486" i="48" s="1"/>
  <c r="R490" i="48" s="1"/>
  <c r="R494" i="48" s="1"/>
  <c r="R498" i="48" s="1"/>
  <c r="R502" i="48" s="1"/>
  <c r="R506" i="48" s="1"/>
  <c r="R510" i="48" s="1"/>
  <c r="R514" i="48" s="1"/>
  <c r="R518" i="48" s="1"/>
  <c r="R522" i="48" s="1"/>
  <c r="R526" i="48" s="1"/>
  <c r="R530" i="48" s="1"/>
  <c r="R534" i="48" s="1"/>
  <c r="R538" i="48" s="1"/>
  <c r="R542" i="48" s="1"/>
  <c r="R546" i="48" s="1"/>
  <c r="R550" i="48" s="1"/>
  <c r="R554" i="48" s="1"/>
  <c r="R558" i="48" s="1"/>
  <c r="R562" i="48" s="1"/>
  <c r="R566" i="48" s="1"/>
  <c r="R570" i="48" s="1"/>
  <c r="R574" i="48" s="1"/>
  <c r="R578" i="48" s="1"/>
  <c r="R582" i="48" s="1"/>
  <c r="R586" i="48" s="1"/>
  <c r="R590" i="48" s="1"/>
  <c r="R594" i="48" s="1"/>
  <c r="R598" i="48" s="1"/>
  <c r="R602" i="48" s="1"/>
  <c r="R606" i="48" s="1"/>
  <c r="R610" i="48" s="1"/>
  <c r="R614" i="48" s="1"/>
  <c r="R618" i="48" s="1"/>
  <c r="R622" i="48" s="1"/>
  <c r="R626" i="48" s="1"/>
  <c r="R630" i="48" s="1"/>
  <c r="R634" i="48" s="1"/>
  <c r="R638" i="48" s="1"/>
  <c r="R642" i="48" s="1"/>
  <c r="R646" i="48" s="1"/>
  <c r="R650" i="48" s="1"/>
  <c r="R654" i="48" s="1"/>
  <c r="R658" i="48" s="1"/>
  <c r="R662" i="48" s="1"/>
  <c r="R666" i="48" s="1"/>
  <c r="R670" i="48" s="1"/>
  <c r="R674" i="48" s="1"/>
  <c r="R678" i="48" s="1"/>
  <c r="R682" i="48" s="1"/>
  <c r="R686" i="48" s="1"/>
  <c r="R690" i="48" s="1"/>
  <c r="R694" i="48" s="1"/>
  <c r="R698" i="48" s="1"/>
  <c r="R702" i="48" s="1"/>
  <c r="R706" i="48" s="1"/>
  <c r="R710" i="48" s="1"/>
  <c r="R714" i="48" s="1"/>
  <c r="R718" i="48" s="1"/>
  <c r="R722" i="48" s="1"/>
  <c r="R726" i="48" s="1"/>
  <c r="R730" i="48" s="1"/>
  <c r="R734" i="48" s="1"/>
  <c r="R738" i="48" s="1"/>
  <c r="R742" i="48" s="1"/>
  <c r="R746" i="48" s="1"/>
  <c r="R750" i="48" s="1"/>
  <c r="R754" i="48" s="1"/>
  <c r="R758" i="48" s="1"/>
  <c r="R762" i="48" s="1"/>
  <c r="R766" i="48" s="1"/>
  <c r="R770" i="48" s="1"/>
  <c r="R774" i="48" s="1"/>
  <c r="R778" i="48" s="1"/>
  <c r="R782" i="48" s="1"/>
  <c r="R786" i="48" s="1"/>
  <c r="R790" i="48" s="1"/>
  <c r="R794" i="48" s="1"/>
  <c r="R798" i="48" s="1"/>
  <c r="R802" i="48" s="1"/>
  <c r="R806" i="48" s="1"/>
  <c r="R810" i="48" s="1"/>
  <c r="R814" i="48" s="1"/>
  <c r="R818" i="48" s="1"/>
  <c r="R822" i="48" s="1"/>
  <c r="R826" i="48" s="1"/>
  <c r="R830" i="48" s="1"/>
  <c r="R834" i="48" s="1"/>
  <c r="R838" i="48" s="1"/>
  <c r="R842" i="48" s="1"/>
  <c r="R846" i="48" s="1"/>
  <c r="R850" i="48" s="1"/>
  <c r="R854" i="48" s="1"/>
  <c r="R858" i="48" s="1"/>
  <c r="R862" i="48" s="1"/>
  <c r="R866" i="48" s="1"/>
  <c r="R870" i="48" s="1"/>
  <c r="R874" i="48" s="1"/>
  <c r="R878" i="48" s="1"/>
  <c r="R882" i="48" s="1"/>
  <c r="R886" i="48" s="1"/>
  <c r="R890" i="48" s="1"/>
  <c r="R894" i="48" s="1"/>
  <c r="R898" i="48" s="1"/>
  <c r="R902" i="48" s="1"/>
  <c r="R906" i="48" s="1"/>
  <c r="R910" i="48" s="1"/>
  <c r="R914" i="48" s="1"/>
  <c r="R918" i="48" s="1"/>
  <c r="R922" i="48" s="1"/>
  <c r="R926" i="48" s="1"/>
  <c r="R930" i="48" s="1"/>
  <c r="R934" i="48" s="1"/>
  <c r="R938" i="48" s="1"/>
  <c r="R942" i="48" s="1"/>
  <c r="R946" i="48" s="1"/>
  <c r="R950" i="48" s="1"/>
  <c r="R954" i="48" s="1"/>
  <c r="R958" i="48" s="1"/>
  <c r="R962" i="48" s="1"/>
  <c r="R966" i="48" s="1"/>
  <c r="R970" i="48" s="1"/>
  <c r="R974" i="48" s="1"/>
  <c r="R978" i="48" s="1"/>
  <c r="R982" i="48" s="1"/>
  <c r="R986" i="48" s="1"/>
  <c r="R990" i="48" s="1"/>
  <c r="R994" i="48" s="1"/>
  <c r="R998" i="48" s="1"/>
  <c r="R1002" i="48" s="1"/>
  <c r="R1006" i="48" s="1"/>
  <c r="R1010" i="48" s="1"/>
  <c r="R1014" i="48" s="1"/>
  <c r="R1018" i="48" s="1"/>
  <c r="R1022" i="48" s="1"/>
  <c r="R1026" i="48" s="1"/>
  <c r="R1030" i="48" s="1"/>
  <c r="R1034" i="48" s="1"/>
  <c r="R1038" i="48" s="1"/>
  <c r="R1042" i="48" s="1"/>
  <c r="R1046" i="48" s="1"/>
  <c r="R1050" i="48" s="1"/>
  <c r="R1054" i="48" s="1"/>
  <c r="R1058" i="48" s="1"/>
  <c r="R1062" i="48" s="1"/>
  <c r="R1066" i="48" s="1"/>
  <c r="R1070" i="48" s="1"/>
  <c r="R1074" i="48" s="1"/>
  <c r="R1078" i="48" s="1"/>
  <c r="R1082" i="48" s="1"/>
  <c r="R1086" i="48" s="1"/>
  <c r="R1090" i="48" s="1"/>
  <c r="R1094" i="48" s="1"/>
  <c r="R1098" i="48" s="1"/>
  <c r="R1102" i="48" s="1"/>
  <c r="R1106" i="48" s="1"/>
  <c r="R1110" i="48" s="1"/>
  <c r="R1114" i="48" s="1"/>
  <c r="R1118" i="48" s="1"/>
  <c r="R1122" i="48" s="1"/>
  <c r="R1126" i="48" s="1"/>
  <c r="R1130" i="48" s="1"/>
  <c r="R1134" i="48" s="1"/>
  <c r="R1138" i="48" s="1"/>
  <c r="R1142" i="48" s="1"/>
  <c r="R1146" i="48" s="1"/>
  <c r="R1150" i="48" s="1"/>
  <c r="R1154" i="48" s="1"/>
  <c r="R1158" i="48" s="1"/>
  <c r="R1162" i="48" s="1"/>
  <c r="R1166" i="48" s="1"/>
  <c r="R1170" i="48" s="1"/>
  <c r="R1174" i="48" s="1"/>
  <c r="R1178" i="48" s="1"/>
  <c r="R1182" i="48" s="1"/>
  <c r="R1186" i="48" s="1"/>
  <c r="R1190" i="48" s="1"/>
  <c r="R1194" i="48" s="1"/>
  <c r="R1198" i="48" s="1"/>
  <c r="R1202" i="48" s="1"/>
  <c r="R1206" i="48" s="1"/>
  <c r="R1210" i="48" s="1"/>
  <c r="R1214" i="48" s="1"/>
  <c r="R1218" i="48" s="1"/>
  <c r="R1222" i="48" s="1"/>
  <c r="R1226" i="48" s="1"/>
  <c r="R1230" i="48" s="1"/>
  <c r="R1234" i="48" s="1"/>
  <c r="R1238" i="48" s="1"/>
  <c r="R1242" i="48" s="1"/>
  <c r="R1246" i="48" s="1"/>
  <c r="R1250" i="48" s="1"/>
  <c r="R1254" i="48" s="1"/>
  <c r="R1258" i="48" s="1"/>
  <c r="R1262" i="48" s="1"/>
  <c r="R1266" i="48" s="1"/>
  <c r="R1270" i="48" s="1"/>
  <c r="R1274" i="48" s="1"/>
  <c r="R1278" i="48" s="1"/>
  <c r="R1282" i="48" s="1"/>
  <c r="R1286" i="48" s="1"/>
  <c r="R1290" i="48" s="1"/>
  <c r="R1294" i="48" s="1"/>
  <c r="R1298" i="48" s="1"/>
  <c r="R1302" i="48" s="1"/>
  <c r="R1306" i="48" s="1"/>
  <c r="R1310" i="48" s="1"/>
  <c r="R1314" i="48" s="1"/>
  <c r="R1318" i="48" s="1"/>
  <c r="R1322" i="48" s="1"/>
  <c r="R1326" i="48" s="1"/>
  <c r="R1330" i="48" s="1"/>
  <c r="R1334" i="48" s="1"/>
  <c r="R1338" i="48" s="1"/>
  <c r="R1342" i="48" s="1"/>
  <c r="R1346" i="48" s="1"/>
  <c r="R1350" i="48" s="1"/>
  <c r="R1354" i="48" s="1"/>
  <c r="R1358" i="48" s="1"/>
  <c r="R1362" i="48" s="1"/>
  <c r="R1366" i="48" s="1"/>
  <c r="R1370" i="48" s="1"/>
  <c r="R1374" i="48" s="1"/>
  <c r="R1378" i="48" s="1"/>
  <c r="R1382" i="48" s="1"/>
  <c r="R1386" i="48" s="1"/>
  <c r="R1390" i="48" s="1"/>
  <c r="R1394" i="48" s="1"/>
  <c r="R1398" i="48" s="1"/>
  <c r="R1402" i="48" s="1"/>
  <c r="R1406" i="48" s="1"/>
  <c r="R1410" i="48" s="1"/>
  <c r="R1414" i="48" s="1"/>
  <c r="R1418" i="48" s="1"/>
  <c r="R1422" i="48" s="1"/>
  <c r="R1426" i="48" s="1"/>
  <c r="R1430" i="48" s="1"/>
  <c r="R1434" i="48" s="1"/>
  <c r="R1438" i="48" s="1"/>
  <c r="R1442" i="48" s="1"/>
  <c r="R1446" i="48" s="1"/>
  <c r="R1450" i="48" s="1"/>
  <c r="R1454" i="48" s="1"/>
  <c r="R1458" i="48" s="1"/>
  <c r="R1462" i="48" s="1"/>
  <c r="R1466" i="48" s="1"/>
  <c r="R1470" i="48" s="1"/>
  <c r="R1474" i="48" s="1"/>
  <c r="R1478" i="48" s="1"/>
  <c r="R1482" i="48" s="1"/>
  <c r="R1486" i="48" s="1"/>
  <c r="R1490" i="48" s="1"/>
  <c r="R1494" i="48" s="1"/>
  <c r="R1498" i="48" s="1"/>
  <c r="R1502" i="48" s="1"/>
  <c r="R1506" i="48" s="1"/>
  <c r="R1510" i="48" s="1"/>
  <c r="R1514" i="48" s="1"/>
  <c r="R1518" i="48" s="1"/>
  <c r="R1522" i="48" s="1"/>
  <c r="R1526" i="48" s="1"/>
  <c r="R1530" i="48" s="1"/>
  <c r="R1534" i="48" s="1"/>
  <c r="R1538" i="48" s="1"/>
  <c r="R1542" i="48" s="1"/>
  <c r="R1546" i="48" s="1"/>
  <c r="R1550" i="48" s="1"/>
  <c r="R1554" i="48" s="1"/>
  <c r="R1558" i="48" s="1"/>
  <c r="R1562" i="48" s="1"/>
  <c r="R1566" i="48" s="1"/>
  <c r="R1570" i="48" s="1"/>
  <c r="R1574" i="48" s="1"/>
  <c r="R1578" i="48" s="1"/>
  <c r="R1582" i="48" s="1"/>
  <c r="R1586" i="48" s="1"/>
  <c r="R1590" i="48" s="1"/>
  <c r="R1594" i="48" s="1"/>
  <c r="R1598" i="48" s="1"/>
  <c r="R1602" i="48" s="1"/>
  <c r="R1606" i="48" s="1"/>
  <c r="R1610" i="48" s="1"/>
  <c r="R1614" i="48" s="1"/>
  <c r="R1618" i="48" s="1"/>
  <c r="R1622" i="48" s="1"/>
  <c r="R1626" i="48" s="1"/>
  <c r="R1630" i="48" s="1"/>
  <c r="R1634" i="48" s="1"/>
  <c r="R1638" i="48" s="1"/>
  <c r="R1642" i="48" s="1"/>
  <c r="R1646" i="48" s="1"/>
  <c r="R1650" i="48" s="1"/>
  <c r="R1654" i="48" s="1"/>
  <c r="R1658" i="48" s="1"/>
  <c r="R1662" i="48" s="1"/>
  <c r="R1666" i="48" s="1"/>
  <c r="R1670" i="48" s="1"/>
  <c r="R1674" i="48" s="1"/>
  <c r="R1678" i="48" s="1"/>
  <c r="R1682" i="48" s="1"/>
  <c r="R1686" i="48" s="1"/>
  <c r="R1690" i="48" s="1"/>
  <c r="R1694" i="48" s="1"/>
  <c r="R1698" i="48" s="1"/>
  <c r="R1702" i="48" s="1"/>
  <c r="R1706" i="48" s="1"/>
  <c r="R1710" i="48" s="1"/>
  <c r="R1714" i="48" s="1"/>
  <c r="R1718" i="48" s="1"/>
  <c r="R1722" i="48" s="1"/>
  <c r="R1726" i="48" s="1"/>
  <c r="R1730" i="48" s="1"/>
  <c r="R1734" i="48" s="1"/>
  <c r="R1738" i="48" s="1"/>
  <c r="R1742" i="48" s="1"/>
  <c r="R1746" i="48" s="1"/>
  <c r="R1750" i="48" s="1"/>
  <c r="R1754" i="48" s="1"/>
  <c r="R1758" i="48" s="1"/>
  <c r="R1762" i="48" s="1"/>
  <c r="R1766" i="48" s="1"/>
  <c r="R1770" i="48" s="1"/>
  <c r="R1774" i="48" s="1"/>
  <c r="R1778" i="48" s="1"/>
  <c r="R1782" i="48" s="1"/>
  <c r="R1786" i="48" s="1"/>
  <c r="R1790" i="48" s="1"/>
  <c r="R1794" i="48" s="1"/>
  <c r="R1798" i="48" s="1"/>
  <c r="R1802" i="48" s="1"/>
  <c r="R1806" i="48" s="1"/>
  <c r="R1810" i="48" s="1"/>
  <c r="R1814" i="48" s="1"/>
  <c r="R1818" i="48" s="1"/>
  <c r="R1822" i="48" s="1"/>
  <c r="R1826" i="48" s="1"/>
  <c r="R1830" i="48" s="1"/>
  <c r="R1834" i="48" s="1"/>
  <c r="R1838" i="48" s="1"/>
  <c r="R1842" i="48" s="1"/>
  <c r="R1846" i="48" s="1"/>
  <c r="R1850" i="48" s="1"/>
  <c r="R1854" i="48" s="1"/>
  <c r="R1858" i="48" s="1"/>
  <c r="R1862" i="48" s="1"/>
  <c r="R1866" i="48" s="1"/>
  <c r="R1870" i="48" s="1"/>
  <c r="R1874" i="48" s="1"/>
  <c r="R1878" i="48" s="1"/>
  <c r="R1882" i="48" s="1"/>
  <c r="R1886" i="48" s="1"/>
  <c r="R1890" i="48" s="1"/>
  <c r="R1894" i="48" s="1"/>
  <c r="R1898" i="48" s="1"/>
  <c r="R1902" i="48" s="1"/>
  <c r="R1906" i="48" s="1"/>
  <c r="R1910" i="48" s="1"/>
  <c r="R1914" i="48" s="1"/>
  <c r="R1918" i="48" s="1"/>
  <c r="R1922" i="48" s="1"/>
  <c r="R1926" i="48" s="1"/>
  <c r="R1930" i="48" s="1"/>
  <c r="R1934" i="48" s="1"/>
  <c r="R1938" i="48" s="1"/>
  <c r="R1942" i="48" s="1"/>
  <c r="R1946" i="48" s="1"/>
  <c r="R1950" i="48" s="1"/>
  <c r="R1954" i="48" s="1"/>
  <c r="R1958" i="48" s="1"/>
  <c r="R1962" i="48" s="1"/>
  <c r="R1966" i="48" s="1"/>
  <c r="R1970" i="48" s="1"/>
  <c r="R1974" i="48" s="1"/>
  <c r="R1978" i="48" s="1"/>
  <c r="R1982" i="48" s="1"/>
  <c r="R1986" i="48" s="1"/>
  <c r="R1990" i="48" s="1"/>
  <c r="R1994" i="48" s="1"/>
  <c r="R1998" i="48" s="1"/>
  <c r="R2002" i="48" s="1"/>
  <c r="R2006" i="48" s="1"/>
  <c r="R2010" i="48" s="1"/>
  <c r="R2014" i="48" s="1"/>
  <c r="R2018" i="48" s="1"/>
  <c r="R2022" i="48" s="1"/>
  <c r="R2026" i="48" s="1"/>
  <c r="R2030" i="48" s="1"/>
  <c r="R2034" i="48" s="1"/>
  <c r="R2038" i="48" s="1"/>
  <c r="R2042" i="48" s="1"/>
  <c r="R2046" i="48" s="1"/>
  <c r="R2050" i="48" s="1"/>
  <c r="B194" i="48"/>
  <c r="R501" i="48"/>
  <c r="R505" i="48" s="1"/>
  <c r="R509" i="48" s="1"/>
  <c r="R513" i="48" s="1"/>
  <c r="R517" i="48" s="1"/>
  <c r="R521" i="48" s="1"/>
  <c r="R525" i="48" s="1"/>
  <c r="R529" i="48" s="1"/>
  <c r="R533" i="48" s="1"/>
  <c r="R537" i="48" s="1"/>
  <c r="R541" i="48" s="1"/>
  <c r="R545" i="48" s="1"/>
  <c r="R549" i="48" s="1"/>
  <c r="R553" i="48" s="1"/>
  <c r="R557" i="48" s="1"/>
  <c r="R561" i="48" s="1"/>
  <c r="R565" i="48" s="1"/>
  <c r="R569" i="48" s="1"/>
  <c r="R573" i="48" s="1"/>
  <c r="R577" i="48" s="1"/>
  <c r="R581" i="48" s="1"/>
  <c r="R585" i="48" s="1"/>
  <c r="R589" i="48" s="1"/>
  <c r="R593" i="48" s="1"/>
  <c r="R597" i="48" s="1"/>
  <c r="R601" i="48" s="1"/>
  <c r="R605" i="48" s="1"/>
  <c r="R609" i="48" s="1"/>
  <c r="R613" i="48" s="1"/>
  <c r="R617" i="48" s="1"/>
  <c r="R621" i="48" s="1"/>
  <c r="R625" i="48" s="1"/>
  <c r="R629" i="48" s="1"/>
  <c r="R633" i="48" s="1"/>
  <c r="R637" i="48" s="1"/>
  <c r="R641" i="48" s="1"/>
  <c r="R645" i="48" s="1"/>
  <c r="R649" i="48" s="1"/>
  <c r="R653" i="48" s="1"/>
  <c r="R657" i="48" s="1"/>
  <c r="R661" i="48" s="1"/>
  <c r="R665" i="48" s="1"/>
  <c r="R669" i="48" s="1"/>
  <c r="R673" i="48" s="1"/>
  <c r="R677" i="48" s="1"/>
  <c r="R681" i="48" s="1"/>
  <c r="R685" i="48" s="1"/>
  <c r="R689" i="48" s="1"/>
  <c r="R693" i="48" s="1"/>
  <c r="R697" i="48" s="1"/>
  <c r="R701" i="48" s="1"/>
  <c r="R705" i="48" s="1"/>
  <c r="R709" i="48" s="1"/>
  <c r="R713" i="48" s="1"/>
  <c r="R717" i="48" s="1"/>
  <c r="R721" i="48" s="1"/>
  <c r="R725" i="48" s="1"/>
  <c r="R729" i="48" s="1"/>
  <c r="R733" i="48" s="1"/>
  <c r="R737" i="48" s="1"/>
  <c r="R741" i="48" s="1"/>
  <c r="R745" i="48" s="1"/>
  <c r="R749" i="48" s="1"/>
  <c r="R753" i="48" s="1"/>
  <c r="R757" i="48" s="1"/>
  <c r="R761" i="48" s="1"/>
  <c r="R765" i="48" s="1"/>
  <c r="R769" i="48" s="1"/>
  <c r="R773" i="48" s="1"/>
  <c r="R777" i="48" s="1"/>
  <c r="R781" i="48" s="1"/>
  <c r="R785" i="48" s="1"/>
  <c r="R789" i="48" s="1"/>
  <c r="R793" i="48" s="1"/>
  <c r="R797" i="48" s="1"/>
  <c r="R801" i="48" s="1"/>
  <c r="R805" i="48" s="1"/>
  <c r="R809" i="48" s="1"/>
  <c r="R813" i="48" s="1"/>
  <c r="R817" i="48" s="1"/>
  <c r="R821" i="48" s="1"/>
  <c r="R825" i="48" s="1"/>
  <c r="R829" i="48" s="1"/>
  <c r="R833" i="48" s="1"/>
  <c r="R837" i="48" s="1"/>
  <c r="R841" i="48" s="1"/>
  <c r="R845" i="48" s="1"/>
  <c r="R849" i="48" s="1"/>
  <c r="R853" i="48" s="1"/>
  <c r="R857" i="48" s="1"/>
  <c r="R861" i="48" s="1"/>
  <c r="R865" i="48" s="1"/>
  <c r="R869" i="48" s="1"/>
  <c r="R873" i="48" s="1"/>
  <c r="R877" i="48" s="1"/>
  <c r="R881" i="48" s="1"/>
  <c r="R885" i="48" s="1"/>
  <c r="R889" i="48" s="1"/>
  <c r="R893" i="48" s="1"/>
  <c r="R897" i="48" s="1"/>
  <c r="R901" i="48" s="1"/>
  <c r="R905" i="48" s="1"/>
  <c r="R909" i="48" s="1"/>
  <c r="R913" i="48" s="1"/>
  <c r="R917" i="48" s="1"/>
  <c r="R921" i="48" s="1"/>
  <c r="R925" i="48" s="1"/>
  <c r="R929" i="48" s="1"/>
  <c r="R933" i="48" s="1"/>
  <c r="R937" i="48" s="1"/>
  <c r="R941" i="48" s="1"/>
  <c r="R945" i="48" s="1"/>
  <c r="R949" i="48" s="1"/>
  <c r="R953" i="48" s="1"/>
  <c r="R957" i="48" s="1"/>
  <c r="R961" i="48" s="1"/>
  <c r="R965" i="48" s="1"/>
  <c r="R969" i="48" s="1"/>
  <c r="R973" i="48" s="1"/>
  <c r="R977" i="48" s="1"/>
  <c r="R981" i="48" s="1"/>
  <c r="R985" i="48" s="1"/>
  <c r="R989" i="48" s="1"/>
  <c r="R993" i="48" s="1"/>
  <c r="R997" i="48" s="1"/>
  <c r="R1001" i="48" s="1"/>
  <c r="R1005" i="48" s="1"/>
  <c r="R1009" i="48" s="1"/>
  <c r="R1013" i="48" s="1"/>
  <c r="R1017" i="48" s="1"/>
  <c r="R1021" i="48" s="1"/>
  <c r="R1025" i="48" s="1"/>
  <c r="R1029" i="48" s="1"/>
  <c r="R1033" i="48" s="1"/>
  <c r="R1037" i="48" s="1"/>
  <c r="R1041" i="48" s="1"/>
  <c r="R1045" i="48" s="1"/>
  <c r="R1049" i="48" s="1"/>
  <c r="R1053" i="48" s="1"/>
  <c r="R1057" i="48" s="1"/>
  <c r="R1061" i="48" s="1"/>
  <c r="R1065" i="48" s="1"/>
  <c r="R1069" i="48" s="1"/>
  <c r="R1073" i="48" s="1"/>
  <c r="R1077" i="48" s="1"/>
  <c r="R1081" i="48" s="1"/>
  <c r="R1085" i="48" s="1"/>
  <c r="R1089" i="48" s="1"/>
  <c r="R1093" i="48" s="1"/>
  <c r="R1097" i="48" s="1"/>
  <c r="R1101" i="48" s="1"/>
  <c r="R1105" i="48" s="1"/>
  <c r="R1109" i="48" s="1"/>
  <c r="R1113" i="48" s="1"/>
  <c r="R1117" i="48" s="1"/>
  <c r="R1121" i="48" s="1"/>
  <c r="R1125" i="48" s="1"/>
  <c r="R1129" i="48" s="1"/>
  <c r="R1133" i="48" s="1"/>
  <c r="R1137" i="48" s="1"/>
  <c r="R1141" i="48" s="1"/>
  <c r="R1145" i="48" s="1"/>
  <c r="R1149" i="48" s="1"/>
  <c r="R1153" i="48" s="1"/>
  <c r="R1157" i="48" s="1"/>
  <c r="R1161" i="48" s="1"/>
  <c r="R1165" i="48" s="1"/>
  <c r="R1169" i="48" s="1"/>
  <c r="R1173" i="48" s="1"/>
  <c r="R1177" i="48" s="1"/>
  <c r="R1181" i="48" s="1"/>
  <c r="R1185" i="48" s="1"/>
  <c r="R1189" i="48" s="1"/>
  <c r="R1193" i="48" s="1"/>
  <c r="R1197" i="48" s="1"/>
  <c r="R1201" i="48" s="1"/>
  <c r="R1205" i="48" s="1"/>
  <c r="R1209" i="48" s="1"/>
  <c r="R1213" i="48" s="1"/>
  <c r="R1217" i="48" s="1"/>
  <c r="R1221" i="48" s="1"/>
  <c r="R1225" i="48" s="1"/>
  <c r="R1229" i="48" s="1"/>
  <c r="R1233" i="48" s="1"/>
  <c r="R1237" i="48" s="1"/>
  <c r="R1241" i="48" s="1"/>
  <c r="R1245" i="48" s="1"/>
  <c r="R1249" i="48" s="1"/>
  <c r="R1253" i="48" s="1"/>
  <c r="R1257" i="48" s="1"/>
  <c r="R1261" i="48" s="1"/>
  <c r="R1265" i="48" s="1"/>
  <c r="R1269" i="48" s="1"/>
  <c r="R1273" i="48" s="1"/>
  <c r="R1277" i="48" s="1"/>
  <c r="R1281" i="48" s="1"/>
  <c r="R1285" i="48" s="1"/>
  <c r="R1289" i="48" s="1"/>
  <c r="R1293" i="48" s="1"/>
  <c r="R1297" i="48" s="1"/>
  <c r="R1301" i="48" s="1"/>
  <c r="R1305" i="48" s="1"/>
  <c r="R1309" i="48" s="1"/>
  <c r="R1313" i="48" s="1"/>
  <c r="R1317" i="48" s="1"/>
  <c r="R1321" i="48" s="1"/>
  <c r="R1325" i="48" s="1"/>
  <c r="R1329" i="48" s="1"/>
  <c r="R1333" i="48" s="1"/>
  <c r="R1337" i="48" s="1"/>
  <c r="R1341" i="48" s="1"/>
  <c r="R1345" i="48" s="1"/>
  <c r="R1349" i="48" s="1"/>
  <c r="R1353" i="48" s="1"/>
  <c r="R1357" i="48" s="1"/>
  <c r="R1361" i="48" s="1"/>
  <c r="R1365" i="48" s="1"/>
  <c r="R1369" i="48" s="1"/>
  <c r="R1373" i="48" s="1"/>
  <c r="R1377" i="48" s="1"/>
  <c r="R1381" i="48" s="1"/>
  <c r="R1385" i="48" s="1"/>
  <c r="R1389" i="48" s="1"/>
  <c r="R1393" i="48" s="1"/>
  <c r="R1397" i="48" s="1"/>
  <c r="R1401" i="48" s="1"/>
  <c r="R1405" i="48" s="1"/>
  <c r="R1409" i="48" s="1"/>
  <c r="R1413" i="48" s="1"/>
  <c r="R1417" i="48" s="1"/>
  <c r="R1421" i="48" s="1"/>
  <c r="R1425" i="48" s="1"/>
  <c r="R1429" i="48" s="1"/>
  <c r="R1433" i="48" s="1"/>
  <c r="R1437" i="48" s="1"/>
  <c r="R1441" i="48" s="1"/>
  <c r="R1445" i="48" s="1"/>
  <c r="R1449" i="48" s="1"/>
  <c r="R1453" i="48" s="1"/>
  <c r="R1457" i="48" s="1"/>
  <c r="R1461" i="48" s="1"/>
  <c r="R1465" i="48" s="1"/>
  <c r="R1469" i="48" s="1"/>
  <c r="R1473" i="48" s="1"/>
  <c r="R1477" i="48" s="1"/>
  <c r="R1481" i="48" s="1"/>
  <c r="R1485" i="48" s="1"/>
  <c r="R1489" i="48" s="1"/>
  <c r="R1493" i="48" s="1"/>
  <c r="R1497" i="48" s="1"/>
  <c r="R1501" i="48" s="1"/>
  <c r="R1505" i="48" s="1"/>
  <c r="R1509" i="48" s="1"/>
  <c r="R1513" i="48" s="1"/>
  <c r="R1517" i="48" s="1"/>
  <c r="R1521" i="48" s="1"/>
  <c r="R1525" i="48" s="1"/>
  <c r="R1529" i="48" s="1"/>
  <c r="R1533" i="48" s="1"/>
  <c r="R1537" i="48" s="1"/>
  <c r="R1541" i="48" s="1"/>
  <c r="R1545" i="48" s="1"/>
  <c r="R1549" i="48" s="1"/>
  <c r="R1553" i="48" s="1"/>
  <c r="R1557" i="48" s="1"/>
  <c r="R1561" i="48" s="1"/>
  <c r="R1565" i="48" s="1"/>
  <c r="R1569" i="48" s="1"/>
  <c r="R1573" i="48" s="1"/>
  <c r="R1577" i="48" s="1"/>
  <c r="R1581" i="48" s="1"/>
  <c r="R1585" i="48" s="1"/>
  <c r="R1589" i="48" s="1"/>
  <c r="R1593" i="48" s="1"/>
  <c r="R1597" i="48" s="1"/>
  <c r="R1601" i="48" s="1"/>
  <c r="R1605" i="48" s="1"/>
  <c r="R1609" i="48" s="1"/>
  <c r="R1613" i="48" s="1"/>
  <c r="R1617" i="48" s="1"/>
  <c r="R1621" i="48" s="1"/>
  <c r="R1625" i="48" s="1"/>
  <c r="R1629" i="48" s="1"/>
  <c r="R1633" i="48" s="1"/>
  <c r="R1637" i="48" s="1"/>
  <c r="R1641" i="48" s="1"/>
  <c r="R1645" i="48" s="1"/>
  <c r="R1649" i="48" s="1"/>
  <c r="R1653" i="48" s="1"/>
  <c r="R1657" i="48" s="1"/>
  <c r="R1661" i="48" s="1"/>
  <c r="R1665" i="48" s="1"/>
  <c r="R1669" i="48" s="1"/>
  <c r="R1673" i="48" s="1"/>
  <c r="R1677" i="48" s="1"/>
  <c r="R1681" i="48" s="1"/>
  <c r="R1685" i="48" s="1"/>
  <c r="R1689" i="48" s="1"/>
  <c r="R1693" i="48" s="1"/>
  <c r="R1697" i="48" s="1"/>
  <c r="R1701" i="48" s="1"/>
  <c r="R1705" i="48" s="1"/>
  <c r="R1709" i="48" s="1"/>
  <c r="R1713" i="48" s="1"/>
  <c r="R1717" i="48" s="1"/>
  <c r="R1721" i="48" s="1"/>
  <c r="R1725" i="48" s="1"/>
  <c r="R1729" i="48" s="1"/>
  <c r="R1733" i="48" s="1"/>
  <c r="R1737" i="48" s="1"/>
  <c r="R1741" i="48" s="1"/>
  <c r="R1745" i="48" s="1"/>
  <c r="R1749" i="48" s="1"/>
  <c r="R1753" i="48" s="1"/>
  <c r="R1757" i="48" s="1"/>
  <c r="R1761" i="48" s="1"/>
  <c r="R1765" i="48" s="1"/>
  <c r="R1769" i="48" s="1"/>
  <c r="R1773" i="48" s="1"/>
  <c r="R1777" i="48" s="1"/>
  <c r="R1781" i="48" s="1"/>
  <c r="R1785" i="48" s="1"/>
  <c r="R1789" i="48" s="1"/>
  <c r="R1793" i="48" s="1"/>
  <c r="R1797" i="48" s="1"/>
  <c r="R1801" i="48" s="1"/>
  <c r="R1805" i="48" s="1"/>
  <c r="R1809" i="48" s="1"/>
  <c r="R1813" i="48" s="1"/>
  <c r="R1817" i="48" s="1"/>
  <c r="R1821" i="48" s="1"/>
  <c r="R1825" i="48" s="1"/>
  <c r="R1829" i="48" s="1"/>
  <c r="R1833" i="48" s="1"/>
  <c r="R1837" i="48" s="1"/>
  <c r="R1841" i="48" s="1"/>
  <c r="R1845" i="48" s="1"/>
  <c r="R1849" i="48" s="1"/>
  <c r="R1853" i="48" s="1"/>
  <c r="R1857" i="48" s="1"/>
  <c r="R1861" i="48" s="1"/>
  <c r="R1865" i="48" s="1"/>
  <c r="R1869" i="48" s="1"/>
  <c r="R1873" i="48" s="1"/>
  <c r="R1877" i="48" s="1"/>
  <c r="R1881" i="48" s="1"/>
  <c r="R1885" i="48" s="1"/>
  <c r="R1889" i="48" s="1"/>
  <c r="R1893" i="48" s="1"/>
  <c r="R1897" i="48" s="1"/>
  <c r="R1901" i="48" s="1"/>
  <c r="R1905" i="48" s="1"/>
  <c r="R1909" i="48" s="1"/>
  <c r="R1913" i="48" s="1"/>
  <c r="R1917" i="48" s="1"/>
  <c r="R1921" i="48" s="1"/>
  <c r="R1925" i="48" s="1"/>
  <c r="R1929" i="48" s="1"/>
  <c r="R1933" i="48" s="1"/>
  <c r="R1937" i="48" s="1"/>
  <c r="R1941" i="48" s="1"/>
  <c r="R1945" i="48" s="1"/>
  <c r="R1949" i="48" s="1"/>
  <c r="R1953" i="48" s="1"/>
  <c r="R1957" i="48" s="1"/>
  <c r="R1961" i="48" s="1"/>
  <c r="R1965" i="48" s="1"/>
  <c r="R1969" i="48" s="1"/>
  <c r="R1973" i="48" s="1"/>
  <c r="R1977" i="48" s="1"/>
  <c r="R1981" i="48" s="1"/>
  <c r="R1985" i="48" s="1"/>
  <c r="R1989" i="48" s="1"/>
  <c r="R1993" i="48" s="1"/>
  <c r="R1997" i="48" s="1"/>
  <c r="R2001" i="48" s="1"/>
  <c r="R2005" i="48" s="1"/>
  <c r="R2009" i="48" s="1"/>
  <c r="R2013" i="48" s="1"/>
  <c r="R2017" i="48" s="1"/>
  <c r="R2021" i="48" s="1"/>
  <c r="R2025" i="48" s="1"/>
  <c r="R2029" i="48" s="1"/>
  <c r="R2033" i="48" s="1"/>
  <c r="R2037" i="48" s="1"/>
  <c r="R2041" i="48" s="1"/>
  <c r="R2045" i="48" s="1"/>
  <c r="R2049" i="48" s="1"/>
  <c r="B36" i="48"/>
  <c r="E36" i="48" s="1"/>
  <c r="E37" i="48" s="1"/>
  <c r="E38" i="48" s="1"/>
  <c r="E39" i="48" s="1"/>
  <c r="E40" i="48" s="1"/>
  <c r="E41" i="48" s="1"/>
  <c r="E42" i="48" s="1"/>
  <c r="E43" i="48" s="1"/>
  <c r="B29" i="48"/>
  <c r="B30" i="48" s="1"/>
  <c r="C28" i="48"/>
  <c r="M12" i="48"/>
  <c r="F12" i="48"/>
  <c r="N12" i="48" s="1"/>
  <c r="D24" i="48"/>
  <c r="B35" i="48"/>
  <c r="D20" i="48"/>
  <c r="M20" i="48"/>
  <c r="F20" i="48"/>
  <c r="N20" i="48" s="1"/>
  <c r="M5" i="48"/>
  <c r="E6" i="48"/>
  <c r="F5" i="48"/>
  <c r="N5" i="48" s="1"/>
  <c r="D159" i="44"/>
  <c r="D160" i="44"/>
  <c r="D161" i="44"/>
  <c r="D162" i="44"/>
  <c r="D163" i="44"/>
  <c r="D164" i="44"/>
  <c r="D165" i="44"/>
  <c r="D166" i="44"/>
  <c r="D158" i="44"/>
  <c r="D157" i="44"/>
  <c r="D156" i="44"/>
  <c r="D155" i="44"/>
  <c r="K148" i="37" l="1"/>
  <c r="T148" i="37" s="1"/>
  <c r="K87" i="37"/>
  <c r="N86" i="37"/>
  <c r="U161" i="25"/>
  <c r="V161" i="25" s="1"/>
  <c r="I161" i="25"/>
  <c r="L161" i="25" s="1"/>
  <c r="U168" i="25"/>
  <c r="V168" i="25" s="1"/>
  <c r="I168" i="25"/>
  <c r="L168" i="25" s="1"/>
  <c r="S162" i="25"/>
  <c r="S169" i="25"/>
  <c r="S146" i="25"/>
  <c r="I145" i="25"/>
  <c r="L145" i="25" s="1"/>
  <c r="I137" i="25"/>
  <c r="L137" i="25" s="1"/>
  <c r="S138" i="25"/>
  <c r="B218" i="48"/>
  <c r="B226" i="48" s="1"/>
  <c r="B234" i="48" s="1"/>
  <c r="B242" i="48" s="1"/>
  <c r="B250" i="48" s="1"/>
  <c r="B258" i="48" s="1"/>
  <c r="B202" i="48"/>
  <c r="F21" i="48"/>
  <c r="N21" i="48" s="1"/>
  <c r="M21" i="48"/>
  <c r="F6" i="48"/>
  <c r="N6" i="48" s="1"/>
  <c r="E7" i="48"/>
  <c r="M6" i="48"/>
  <c r="M28" i="48"/>
  <c r="F28" i="48"/>
  <c r="N28" i="48" s="1"/>
  <c r="F13" i="48"/>
  <c r="N13" i="48" s="1"/>
  <c r="M13" i="48"/>
  <c r="D32" i="48"/>
  <c r="B43" i="48"/>
  <c r="D28" i="48"/>
  <c r="B44" i="48"/>
  <c r="E44" i="48" s="1"/>
  <c r="E45" i="48" s="1"/>
  <c r="E46" i="48" s="1"/>
  <c r="E47" i="48" s="1"/>
  <c r="E48" i="48" s="1"/>
  <c r="E49" i="48" s="1"/>
  <c r="E50" i="48" s="1"/>
  <c r="E51" i="48" s="1"/>
  <c r="B37" i="48"/>
  <c r="B38" i="48" s="1"/>
  <c r="C36" i="48"/>
  <c r="K149" i="37" l="1"/>
  <c r="T149" i="37" s="1"/>
  <c r="K88" i="37"/>
  <c r="N87" i="37"/>
  <c r="I146" i="25"/>
  <c r="L146" i="25" s="1"/>
  <c r="U146" i="25"/>
  <c r="V146" i="25" s="1"/>
  <c r="I138" i="25"/>
  <c r="L138" i="25" s="1"/>
  <c r="U138" i="25"/>
  <c r="V138" i="25" s="1"/>
  <c r="U169" i="25"/>
  <c r="V169" i="25" s="1"/>
  <c r="I169" i="25"/>
  <c r="L169" i="25" s="1"/>
  <c r="I162" i="25"/>
  <c r="L162" i="25" s="1"/>
  <c r="U162" i="25"/>
  <c r="V162" i="25" s="1"/>
  <c r="S170" i="25"/>
  <c r="B210" i="48"/>
  <c r="B52" i="48"/>
  <c r="E52" i="48" s="1"/>
  <c r="E53" i="48" s="1"/>
  <c r="E54" i="48" s="1"/>
  <c r="E55" i="48" s="1"/>
  <c r="E56" i="48" s="1"/>
  <c r="E57" i="48" s="1"/>
  <c r="E58" i="48" s="1"/>
  <c r="E59" i="48" s="1"/>
  <c r="B45" i="48"/>
  <c r="B46" i="48" s="1"/>
  <c r="C44" i="48"/>
  <c r="F29" i="48"/>
  <c r="N29" i="48" s="1"/>
  <c r="M29" i="48"/>
  <c r="M36" i="48"/>
  <c r="F36" i="48"/>
  <c r="N36" i="48" s="1"/>
  <c r="D40" i="48"/>
  <c r="B51" i="48"/>
  <c r="D36" i="48"/>
  <c r="E8" i="48"/>
  <c r="F7" i="48"/>
  <c r="N7" i="48" s="1"/>
  <c r="M7" i="48"/>
  <c r="F22" i="48"/>
  <c r="N22" i="48" s="1"/>
  <c r="M22" i="48"/>
  <c r="F14" i="48"/>
  <c r="N14" i="48" s="1"/>
  <c r="M14" i="48"/>
  <c r="B266" i="48"/>
  <c r="K150" i="37" l="1"/>
  <c r="T150" i="37" s="1"/>
  <c r="K89" i="37"/>
  <c r="N88" i="37"/>
  <c r="I170" i="25"/>
  <c r="L170" i="25" s="1"/>
  <c r="U170" i="25"/>
  <c r="V170" i="25" s="1"/>
  <c r="B274" i="48"/>
  <c r="F15" i="48"/>
  <c r="N15" i="48" s="1"/>
  <c r="M15" i="48"/>
  <c r="D48" i="48"/>
  <c r="B59" i="48"/>
  <c r="D44" i="48"/>
  <c r="F30" i="48"/>
  <c r="N30" i="48" s="1"/>
  <c r="M30" i="48"/>
  <c r="M44" i="48"/>
  <c r="F44" i="48"/>
  <c r="N44" i="48" s="1"/>
  <c r="F8" i="48"/>
  <c r="N8" i="48" s="1"/>
  <c r="M8" i="48"/>
  <c r="E9" i="48"/>
  <c r="F23" i="48"/>
  <c r="N23" i="48" s="1"/>
  <c r="M23" i="48"/>
  <c r="F37" i="48"/>
  <c r="N37" i="48" s="1"/>
  <c r="M37" i="48"/>
  <c r="B60" i="48"/>
  <c r="E60" i="48" s="1"/>
  <c r="E61" i="48" s="1"/>
  <c r="E62" i="48" s="1"/>
  <c r="E63" i="48" s="1"/>
  <c r="E64" i="48" s="1"/>
  <c r="E65" i="48" s="1"/>
  <c r="E66" i="48" s="1"/>
  <c r="E67" i="48" s="1"/>
  <c r="B53" i="48"/>
  <c r="B54" i="48" s="1"/>
  <c r="C52" i="48"/>
  <c r="U12" i="38"/>
  <c r="U13" i="38"/>
  <c r="U16" i="38"/>
  <c r="U17" i="38"/>
  <c r="U20" i="38"/>
  <c r="U21" i="38"/>
  <c r="U24" i="38"/>
  <c r="U25" i="38"/>
  <c r="U28" i="38"/>
  <c r="U29" i="38"/>
  <c r="U32" i="38"/>
  <c r="U33" i="38"/>
  <c r="U36" i="38"/>
  <c r="U37" i="38"/>
  <c r="U40" i="38"/>
  <c r="U41" i="38"/>
  <c r="U44" i="38"/>
  <c r="U45" i="38"/>
  <c r="U48" i="38"/>
  <c r="U49" i="38"/>
  <c r="U52" i="38"/>
  <c r="U53" i="38"/>
  <c r="U56" i="38"/>
  <c r="U57" i="38"/>
  <c r="U60" i="38"/>
  <c r="U61" i="38"/>
  <c r="U64" i="38"/>
  <c r="U65" i="38"/>
  <c r="U68" i="38"/>
  <c r="U69" i="38"/>
  <c r="U72" i="38"/>
  <c r="U73" i="38"/>
  <c r="U76" i="38"/>
  <c r="U77" i="38"/>
  <c r="U80" i="38"/>
  <c r="U81" i="38"/>
  <c r="U84" i="38"/>
  <c r="U85" i="38"/>
  <c r="U88" i="38"/>
  <c r="U89" i="38"/>
  <c r="U92" i="38"/>
  <c r="U93" i="38"/>
  <c r="U96" i="38"/>
  <c r="U97" i="38"/>
  <c r="U100" i="38"/>
  <c r="U101" i="38"/>
  <c r="U104" i="38"/>
  <c r="U105" i="38"/>
  <c r="U108" i="38"/>
  <c r="U109" i="38"/>
  <c r="U112" i="38"/>
  <c r="U113" i="38"/>
  <c r="U116" i="38"/>
  <c r="U117" i="38"/>
  <c r="U120" i="38"/>
  <c r="U121" i="38"/>
  <c r="U124" i="38"/>
  <c r="U125" i="38"/>
  <c r="U128" i="38"/>
  <c r="U129" i="38"/>
  <c r="U132" i="38"/>
  <c r="U133" i="38"/>
  <c r="U136" i="38"/>
  <c r="U137" i="38"/>
  <c r="U140" i="38"/>
  <c r="U141" i="38"/>
  <c r="U144" i="38"/>
  <c r="U145" i="38"/>
  <c r="U148" i="38"/>
  <c r="U149" i="38"/>
  <c r="U152" i="38"/>
  <c r="U153" i="38"/>
  <c r="U156" i="38"/>
  <c r="U157" i="38"/>
  <c r="U160" i="38"/>
  <c r="U161" i="38"/>
  <c r="U164" i="38"/>
  <c r="U165" i="38"/>
  <c r="U168" i="38"/>
  <c r="U169" i="38"/>
  <c r="U172" i="38"/>
  <c r="U173" i="38"/>
  <c r="U176" i="38"/>
  <c r="U177" i="38"/>
  <c r="U180" i="38"/>
  <c r="U181" i="38"/>
  <c r="U184" i="38"/>
  <c r="U185" i="38"/>
  <c r="U188" i="38"/>
  <c r="U189" i="38"/>
  <c r="U192" i="38"/>
  <c r="U193" i="38"/>
  <c r="U197" i="38"/>
  <c r="U201" i="38"/>
  <c r="U209" i="38"/>
  <c r="U628" i="38"/>
  <c r="U629" i="38"/>
  <c r="U632" i="38"/>
  <c r="U633" i="38"/>
  <c r="U636" i="38"/>
  <c r="U637" i="38"/>
  <c r="U640" i="38"/>
  <c r="U641" i="38"/>
  <c r="U644" i="38"/>
  <c r="U645" i="38"/>
  <c r="U648" i="38"/>
  <c r="U649" i="38"/>
  <c r="U652" i="38"/>
  <c r="U653" i="38"/>
  <c r="U656" i="38"/>
  <c r="U657" i="38"/>
  <c r="U660" i="38"/>
  <c r="U661" i="38"/>
  <c r="U664" i="38"/>
  <c r="U665" i="38"/>
  <c r="U668" i="38"/>
  <c r="U669" i="38"/>
  <c r="U672" i="38"/>
  <c r="U673" i="38"/>
  <c r="U676" i="38"/>
  <c r="U677" i="38"/>
  <c r="U680" i="38"/>
  <c r="U681" i="38"/>
  <c r="U684" i="38"/>
  <c r="U685" i="38"/>
  <c r="U688" i="38"/>
  <c r="U689" i="38"/>
  <c r="U692" i="38"/>
  <c r="U693" i="38"/>
  <c r="U696" i="38"/>
  <c r="U697" i="38"/>
  <c r="U700" i="38"/>
  <c r="U701" i="38"/>
  <c r="U704" i="38"/>
  <c r="U705" i="38"/>
  <c r="U708" i="38"/>
  <c r="U709" i="38"/>
  <c r="U712" i="38"/>
  <c r="U713" i="38"/>
  <c r="U716" i="38"/>
  <c r="U717" i="38"/>
  <c r="U720" i="38"/>
  <c r="U721" i="38"/>
  <c r="U724" i="38"/>
  <c r="U725" i="38"/>
  <c r="U728" i="38"/>
  <c r="U729" i="38"/>
  <c r="U732" i="38"/>
  <c r="U733" i="38"/>
  <c r="U736" i="38"/>
  <c r="U737" i="38"/>
  <c r="U740" i="38"/>
  <c r="U741" i="38"/>
  <c r="U744" i="38"/>
  <c r="U745" i="38"/>
  <c r="U748" i="38"/>
  <c r="U749" i="38"/>
  <c r="U752" i="38"/>
  <c r="U753" i="38"/>
  <c r="U756" i="38"/>
  <c r="U757" i="38"/>
  <c r="U760" i="38"/>
  <c r="U761" i="38"/>
  <c r="U764" i="38"/>
  <c r="U765" i="38"/>
  <c r="U768" i="38"/>
  <c r="U769" i="38"/>
  <c r="U772" i="38"/>
  <c r="U773" i="38"/>
  <c r="U776" i="38"/>
  <c r="U777" i="38"/>
  <c r="U780" i="38"/>
  <c r="U781" i="38"/>
  <c r="U784" i="38"/>
  <c r="U785" i="38"/>
  <c r="U788" i="38"/>
  <c r="U789" i="38"/>
  <c r="U792" i="38"/>
  <c r="U793" i="38"/>
  <c r="U796" i="38"/>
  <c r="U797" i="38"/>
  <c r="U800" i="38"/>
  <c r="U801" i="38"/>
  <c r="U804" i="38"/>
  <c r="U805" i="38"/>
  <c r="U808" i="38"/>
  <c r="U809" i="38"/>
  <c r="U812" i="38"/>
  <c r="U813" i="38"/>
  <c r="U816" i="38"/>
  <c r="U817" i="38"/>
  <c r="U820" i="38"/>
  <c r="U821" i="38"/>
  <c r="U824" i="38"/>
  <c r="U825" i="38"/>
  <c r="U828" i="38"/>
  <c r="U829" i="38"/>
  <c r="U832" i="38"/>
  <c r="U833" i="38"/>
  <c r="U836" i="38"/>
  <c r="U837" i="38"/>
  <c r="U840" i="38"/>
  <c r="U841" i="38"/>
  <c r="U844" i="38"/>
  <c r="U845" i="38"/>
  <c r="U848" i="38"/>
  <c r="U849" i="38"/>
  <c r="U852" i="38"/>
  <c r="U853" i="38"/>
  <c r="U856" i="38"/>
  <c r="U857" i="38"/>
  <c r="U860" i="38"/>
  <c r="U861" i="38"/>
  <c r="U864" i="38"/>
  <c r="U865" i="38"/>
  <c r="U868" i="38"/>
  <c r="U869" i="38"/>
  <c r="U872" i="38"/>
  <c r="U873" i="38"/>
  <c r="U876" i="38"/>
  <c r="U877" i="38"/>
  <c r="U880" i="38"/>
  <c r="U881" i="38"/>
  <c r="U884" i="38"/>
  <c r="U885" i="38"/>
  <c r="U888" i="38"/>
  <c r="U889" i="38"/>
  <c r="U892" i="38"/>
  <c r="U893" i="38"/>
  <c r="U896" i="38"/>
  <c r="U897" i="38"/>
  <c r="U900" i="38"/>
  <c r="U901" i="38"/>
  <c r="U904" i="38"/>
  <c r="U905" i="38"/>
  <c r="U908" i="38"/>
  <c r="U909" i="38"/>
  <c r="U912" i="38"/>
  <c r="U913" i="38"/>
  <c r="U916" i="38"/>
  <c r="U917" i="38"/>
  <c r="U920" i="38"/>
  <c r="U921" i="38"/>
  <c r="U924" i="38"/>
  <c r="U925" i="38"/>
  <c r="U928" i="38"/>
  <c r="U929" i="38"/>
  <c r="U932" i="38"/>
  <c r="U933" i="38"/>
  <c r="U936" i="38"/>
  <c r="U937" i="38"/>
  <c r="U940" i="38"/>
  <c r="U941" i="38"/>
  <c r="U944" i="38"/>
  <c r="U945" i="38"/>
  <c r="U948" i="38"/>
  <c r="U949" i="38"/>
  <c r="U952" i="38"/>
  <c r="U953" i="38"/>
  <c r="U956" i="38"/>
  <c r="U957" i="38"/>
  <c r="U960" i="38"/>
  <c r="U961" i="38"/>
  <c r="U964" i="38"/>
  <c r="U965" i="38"/>
  <c r="U968" i="38"/>
  <c r="U969" i="38"/>
  <c r="U972" i="38"/>
  <c r="U973" i="38"/>
  <c r="U976" i="38"/>
  <c r="U977" i="38"/>
  <c r="U980" i="38"/>
  <c r="U981" i="38"/>
  <c r="U984" i="38"/>
  <c r="U985" i="38"/>
  <c r="U988" i="38"/>
  <c r="U989" i="38"/>
  <c r="U992" i="38"/>
  <c r="U993" i="38"/>
  <c r="U1284" i="38"/>
  <c r="U1285" i="38"/>
  <c r="U1288" i="38"/>
  <c r="U1289" i="38"/>
  <c r="U1292" i="38"/>
  <c r="U1293" i="38"/>
  <c r="U1296" i="38"/>
  <c r="U1297" i="38"/>
  <c r="U1300" i="38"/>
  <c r="U1301" i="38"/>
  <c r="U1304" i="38"/>
  <c r="U1305" i="38"/>
  <c r="U1308" i="38"/>
  <c r="U1309" i="38"/>
  <c r="U1312" i="38"/>
  <c r="U1313" i="38"/>
  <c r="U1316" i="38"/>
  <c r="U1317" i="38"/>
  <c r="U1320" i="38"/>
  <c r="U1321" i="38"/>
  <c r="U1324" i="38"/>
  <c r="U1325" i="38"/>
  <c r="U1328" i="38"/>
  <c r="U1329" i="38"/>
  <c r="U1332" i="38"/>
  <c r="U1333" i="38"/>
  <c r="U1336" i="38"/>
  <c r="U1337" i="38"/>
  <c r="U1340" i="38"/>
  <c r="U1341" i="38"/>
  <c r="U1344" i="38"/>
  <c r="U1345" i="38"/>
  <c r="U1348" i="38"/>
  <c r="U1349" i="38"/>
  <c r="U1352" i="38"/>
  <c r="U1353" i="38"/>
  <c r="U1356" i="38"/>
  <c r="U1357" i="38"/>
  <c r="U1360" i="38"/>
  <c r="U1361" i="38"/>
  <c r="U1364" i="38"/>
  <c r="U1365" i="38"/>
  <c r="U1368" i="38"/>
  <c r="U1369" i="38"/>
  <c r="U1372" i="38"/>
  <c r="U1373" i="38"/>
  <c r="U1376" i="38"/>
  <c r="U1377" i="38"/>
  <c r="U1380" i="38"/>
  <c r="U1381" i="38"/>
  <c r="U1384" i="38"/>
  <c r="U1385" i="38"/>
  <c r="U1388" i="38"/>
  <c r="U1389" i="38"/>
  <c r="U1392" i="38"/>
  <c r="U1393" i="38"/>
  <c r="U1396" i="38"/>
  <c r="U1397" i="38"/>
  <c r="U1400" i="38"/>
  <c r="U1401" i="38"/>
  <c r="U1404" i="38"/>
  <c r="U1405" i="38"/>
  <c r="U1408" i="38"/>
  <c r="U1409" i="38"/>
  <c r="U1412" i="38"/>
  <c r="U1413" i="38"/>
  <c r="U1416" i="38"/>
  <c r="U1417" i="38"/>
  <c r="U1420" i="38"/>
  <c r="U1421" i="38"/>
  <c r="U1424" i="38"/>
  <c r="U1425" i="38"/>
  <c r="U1428" i="38"/>
  <c r="U1429" i="38"/>
  <c r="U1432" i="38"/>
  <c r="U1433" i="38"/>
  <c r="U1436" i="38"/>
  <c r="U1437" i="38"/>
  <c r="U1440" i="38"/>
  <c r="U1441" i="38"/>
  <c r="U1444" i="38"/>
  <c r="U1445" i="38"/>
  <c r="U1448" i="38"/>
  <c r="U1449" i="38"/>
  <c r="U1452" i="38"/>
  <c r="U1453" i="38"/>
  <c r="U1456" i="38"/>
  <c r="U1457" i="38"/>
  <c r="U1460" i="38"/>
  <c r="U1461" i="38"/>
  <c r="U1464" i="38"/>
  <c r="U1465" i="38"/>
  <c r="U1468" i="38"/>
  <c r="U1469" i="38"/>
  <c r="U1472" i="38"/>
  <c r="U1473" i="38"/>
  <c r="U1476" i="38"/>
  <c r="U1477" i="38"/>
  <c r="U1480" i="38"/>
  <c r="U1481" i="38"/>
  <c r="U1484" i="38"/>
  <c r="U1485" i="38"/>
  <c r="U1488" i="38"/>
  <c r="U1489" i="38"/>
  <c r="U1492" i="38"/>
  <c r="U1493" i="38"/>
  <c r="U1496" i="38"/>
  <c r="U1497" i="38"/>
  <c r="U1500" i="38"/>
  <c r="U1501" i="38"/>
  <c r="U1504" i="38"/>
  <c r="U1505" i="38"/>
  <c r="U1508" i="38"/>
  <c r="U1509" i="38"/>
  <c r="U1512" i="38"/>
  <c r="U1513" i="38"/>
  <c r="U1516" i="38"/>
  <c r="U1517" i="38"/>
  <c r="U1520" i="38"/>
  <c r="U1521" i="38"/>
  <c r="U1524" i="38"/>
  <c r="U1525" i="38"/>
  <c r="U1528" i="38"/>
  <c r="U1529" i="38"/>
  <c r="U1532" i="38"/>
  <c r="U1533" i="38"/>
  <c r="U1536" i="38"/>
  <c r="U1537" i="38"/>
  <c r="U1540" i="38"/>
  <c r="U1541" i="38"/>
  <c r="U1544" i="38"/>
  <c r="U1545" i="38"/>
  <c r="U1548" i="38"/>
  <c r="U1549" i="38"/>
  <c r="U1552" i="38"/>
  <c r="U1553" i="38"/>
  <c r="U1556" i="38"/>
  <c r="U1557" i="38"/>
  <c r="U1560" i="38"/>
  <c r="U1561" i="38"/>
  <c r="U1564" i="38"/>
  <c r="U1565" i="38"/>
  <c r="U1568" i="38"/>
  <c r="U1569" i="38"/>
  <c r="U1572" i="38"/>
  <c r="U1573" i="38"/>
  <c r="U1576" i="38"/>
  <c r="U1577" i="38"/>
  <c r="U1580" i="38"/>
  <c r="U1581" i="38"/>
  <c r="U1584" i="38"/>
  <c r="U1585" i="38"/>
  <c r="U2012" i="38"/>
  <c r="U2013" i="38"/>
  <c r="U2016" i="38"/>
  <c r="U2017" i="38"/>
  <c r="U2020" i="38"/>
  <c r="U2021" i="38"/>
  <c r="U2024" i="38"/>
  <c r="U2025" i="38"/>
  <c r="U2028" i="38"/>
  <c r="U2029" i="38"/>
  <c r="U2032" i="38"/>
  <c r="U2033" i="38"/>
  <c r="U2036" i="38"/>
  <c r="U2037" i="38"/>
  <c r="U2040" i="38"/>
  <c r="U2041" i="38"/>
  <c r="U2044" i="38"/>
  <c r="U2045" i="38"/>
  <c r="U2048" i="38"/>
  <c r="U2049" i="38"/>
  <c r="U9" i="38"/>
  <c r="U5" i="38"/>
  <c r="T8" i="38"/>
  <c r="T12" i="38" s="1"/>
  <c r="T16" i="38" s="1"/>
  <c r="T20" i="38" s="1"/>
  <c r="T24" i="38" s="1"/>
  <c r="T28" i="38" s="1"/>
  <c r="T32" i="38" s="1"/>
  <c r="T36" i="38" s="1"/>
  <c r="T40" i="38" s="1"/>
  <c r="T44" i="38" s="1"/>
  <c r="T48" i="38" s="1"/>
  <c r="T52" i="38" s="1"/>
  <c r="T56" i="38" s="1"/>
  <c r="T60" i="38" s="1"/>
  <c r="T64" i="38" s="1"/>
  <c r="T68" i="38" s="1"/>
  <c r="T72" i="38" s="1"/>
  <c r="T76" i="38" s="1"/>
  <c r="T80" i="38" s="1"/>
  <c r="T84" i="38" s="1"/>
  <c r="T88" i="38" s="1"/>
  <c r="T92" i="38" s="1"/>
  <c r="T96" i="38" s="1"/>
  <c r="T100" i="38" s="1"/>
  <c r="T104" i="38" s="1"/>
  <c r="T108" i="38" s="1"/>
  <c r="T112" i="38" s="1"/>
  <c r="T116" i="38" s="1"/>
  <c r="T120" i="38" s="1"/>
  <c r="T124" i="38" s="1"/>
  <c r="T128" i="38" s="1"/>
  <c r="T132" i="38" s="1"/>
  <c r="T136" i="38" s="1"/>
  <c r="T140" i="38" s="1"/>
  <c r="T144" i="38" s="1"/>
  <c r="T148" i="38" s="1"/>
  <c r="T152" i="38" s="1"/>
  <c r="T156" i="38" s="1"/>
  <c r="T160" i="38" s="1"/>
  <c r="T164" i="38" s="1"/>
  <c r="T168" i="38" s="1"/>
  <c r="T172" i="38" s="1"/>
  <c r="T176" i="38" s="1"/>
  <c r="T180" i="38" s="1"/>
  <c r="T184" i="38" s="1"/>
  <c r="T188" i="38" s="1"/>
  <c r="T192" i="38" s="1"/>
  <c r="T196" i="38" s="1"/>
  <c r="T200" i="38" s="1"/>
  <c r="T204" i="38" s="1"/>
  <c r="T208" i="38" s="1"/>
  <c r="T212" i="38" s="1"/>
  <c r="T216" i="38" s="1"/>
  <c r="T220" i="38" s="1"/>
  <c r="T224" i="38" s="1"/>
  <c r="T228" i="38" s="1"/>
  <c r="T232" i="38" s="1"/>
  <c r="T236" i="38" s="1"/>
  <c r="T240" i="38" s="1"/>
  <c r="T244" i="38" s="1"/>
  <c r="T248" i="38" s="1"/>
  <c r="T252" i="38" s="1"/>
  <c r="T256" i="38" s="1"/>
  <c r="T260" i="38" s="1"/>
  <c r="T264" i="38" s="1"/>
  <c r="T268" i="38" s="1"/>
  <c r="T272" i="38" s="1"/>
  <c r="T276" i="38" s="1"/>
  <c r="T280" i="38" s="1"/>
  <c r="T284" i="38" s="1"/>
  <c r="T288" i="38" s="1"/>
  <c r="T292" i="38" s="1"/>
  <c r="T296" i="38" s="1"/>
  <c r="T300" i="38" s="1"/>
  <c r="T304" i="38" s="1"/>
  <c r="T308" i="38" s="1"/>
  <c r="T312" i="38" s="1"/>
  <c r="T316" i="38" s="1"/>
  <c r="T320" i="38" s="1"/>
  <c r="T324" i="38" s="1"/>
  <c r="T328" i="38" s="1"/>
  <c r="T332" i="38" s="1"/>
  <c r="T336" i="38" s="1"/>
  <c r="T340" i="38" s="1"/>
  <c r="T344" i="38" s="1"/>
  <c r="T348" i="38" s="1"/>
  <c r="T352" i="38" s="1"/>
  <c r="T356" i="38" s="1"/>
  <c r="T360" i="38" s="1"/>
  <c r="T364" i="38" s="1"/>
  <c r="T368" i="38" s="1"/>
  <c r="T372" i="38" s="1"/>
  <c r="T376" i="38" s="1"/>
  <c r="T380" i="38" s="1"/>
  <c r="T384" i="38" s="1"/>
  <c r="T388" i="38" s="1"/>
  <c r="T392" i="38" s="1"/>
  <c r="T396" i="38" s="1"/>
  <c r="T400" i="38" s="1"/>
  <c r="T404" i="38" s="1"/>
  <c r="T408" i="38" s="1"/>
  <c r="T412" i="38" s="1"/>
  <c r="T416" i="38" s="1"/>
  <c r="T420" i="38" s="1"/>
  <c r="T424" i="38" s="1"/>
  <c r="T428" i="38" s="1"/>
  <c r="T432" i="38" s="1"/>
  <c r="T436" i="38" s="1"/>
  <c r="T440" i="38" s="1"/>
  <c r="T444" i="38" s="1"/>
  <c r="T448" i="38" s="1"/>
  <c r="T452" i="38" s="1"/>
  <c r="T456" i="38" s="1"/>
  <c r="T460" i="38" s="1"/>
  <c r="T464" i="38" s="1"/>
  <c r="T468" i="38" s="1"/>
  <c r="T472" i="38" s="1"/>
  <c r="T476" i="38" s="1"/>
  <c r="T480" i="38" s="1"/>
  <c r="T484" i="38" s="1"/>
  <c r="T488" i="38" s="1"/>
  <c r="T492" i="38" s="1"/>
  <c r="T496" i="38" s="1"/>
  <c r="T500" i="38" s="1"/>
  <c r="T504" i="38" s="1"/>
  <c r="T508" i="38" s="1"/>
  <c r="T512" i="38" s="1"/>
  <c r="T516" i="38" s="1"/>
  <c r="T520" i="38" s="1"/>
  <c r="T524" i="38" s="1"/>
  <c r="T528" i="38" s="1"/>
  <c r="T532" i="38" s="1"/>
  <c r="T536" i="38" s="1"/>
  <c r="T540" i="38" s="1"/>
  <c r="T544" i="38" s="1"/>
  <c r="T548" i="38" s="1"/>
  <c r="T552" i="38" s="1"/>
  <c r="T556" i="38" s="1"/>
  <c r="T560" i="38" s="1"/>
  <c r="T564" i="38" s="1"/>
  <c r="T568" i="38" s="1"/>
  <c r="T572" i="38" s="1"/>
  <c r="T576" i="38" s="1"/>
  <c r="T580" i="38" s="1"/>
  <c r="T584" i="38" s="1"/>
  <c r="T588" i="38" s="1"/>
  <c r="T592" i="38" s="1"/>
  <c r="T596" i="38" s="1"/>
  <c r="T600" i="38" s="1"/>
  <c r="T604" i="38" s="1"/>
  <c r="T608" i="38" s="1"/>
  <c r="T612" i="38" s="1"/>
  <c r="T616" i="38" s="1"/>
  <c r="T620" i="38" s="1"/>
  <c r="T624" i="38" s="1"/>
  <c r="T628" i="38" s="1"/>
  <c r="T632" i="38" s="1"/>
  <c r="T636" i="38" s="1"/>
  <c r="T640" i="38" s="1"/>
  <c r="T644" i="38" s="1"/>
  <c r="T648" i="38" s="1"/>
  <c r="T652" i="38" s="1"/>
  <c r="T656" i="38" s="1"/>
  <c r="T660" i="38" s="1"/>
  <c r="T664" i="38" s="1"/>
  <c r="T668" i="38" s="1"/>
  <c r="T672" i="38" s="1"/>
  <c r="T676" i="38" s="1"/>
  <c r="T680" i="38" s="1"/>
  <c r="T684" i="38" s="1"/>
  <c r="T688" i="38" s="1"/>
  <c r="T692" i="38" s="1"/>
  <c r="T696" i="38" s="1"/>
  <c r="T700" i="38" s="1"/>
  <c r="T704" i="38" s="1"/>
  <c r="T708" i="38" s="1"/>
  <c r="T712" i="38" s="1"/>
  <c r="T716" i="38" s="1"/>
  <c r="T720" i="38" s="1"/>
  <c r="T724" i="38" s="1"/>
  <c r="T728" i="38" s="1"/>
  <c r="T732" i="38" s="1"/>
  <c r="T736" i="38" s="1"/>
  <c r="T740" i="38" s="1"/>
  <c r="T744" i="38" s="1"/>
  <c r="T748" i="38" s="1"/>
  <c r="T752" i="38" s="1"/>
  <c r="T756" i="38" s="1"/>
  <c r="T760" i="38" s="1"/>
  <c r="T764" i="38" s="1"/>
  <c r="T768" i="38" s="1"/>
  <c r="T772" i="38" s="1"/>
  <c r="T776" i="38" s="1"/>
  <c r="T780" i="38" s="1"/>
  <c r="T784" i="38" s="1"/>
  <c r="T788" i="38" s="1"/>
  <c r="T792" i="38" s="1"/>
  <c r="T796" i="38" s="1"/>
  <c r="T800" i="38" s="1"/>
  <c r="T804" i="38" s="1"/>
  <c r="T808" i="38" s="1"/>
  <c r="T812" i="38" s="1"/>
  <c r="T816" i="38" s="1"/>
  <c r="T820" i="38" s="1"/>
  <c r="T824" i="38" s="1"/>
  <c r="T828" i="38" s="1"/>
  <c r="T832" i="38" s="1"/>
  <c r="T836" i="38" s="1"/>
  <c r="T840" i="38" s="1"/>
  <c r="T844" i="38" s="1"/>
  <c r="T848" i="38" s="1"/>
  <c r="T852" i="38" s="1"/>
  <c r="T856" i="38" s="1"/>
  <c r="T860" i="38" s="1"/>
  <c r="T864" i="38" s="1"/>
  <c r="T868" i="38" s="1"/>
  <c r="T872" i="38" s="1"/>
  <c r="T876" i="38" s="1"/>
  <c r="T880" i="38" s="1"/>
  <c r="T884" i="38" s="1"/>
  <c r="T888" i="38" s="1"/>
  <c r="T892" i="38" s="1"/>
  <c r="T896" i="38" s="1"/>
  <c r="T900" i="38" s="1"/>
  <c r="T904" i="38" s="1"/>
  <c r="T908" i="38" s="1"/>
  <c r="T912" i="38" s="1"/>
  <c r="T916" i="38" s="1"/>
  <c r="T920" i="38" s="1"/>
  <c r="T924" i="38" s="1"/>
  <c r="T928" i="38" s="1"/>
  <c r="T932" i="38" s="1"/>
  <c r="T936" i="38" s="1"/>
  <c r="T940" i="38" s="1"/>
  <c r="T944" i="38" s="1"/>
  <c r="T948" i="38" s="1"/>
  <c r="T952" i="38" s="1"/>
  <c r="T956" i="38" s="1"/>
  <c r="T960" i="38" s="1"/>
  <c r="T964" i="38" s="1"/>
  <c r="T968" i="38" s="1"/>
  <c r="T972" i="38" s="1"/>
  <c r="T976" i="38" s="1"/>
  <c r="T980" i="38" s="1"/>
  <c r="T984" i="38" s="1"/>
  <c r="T988" i="38" s="1"/>
  <c r="T992" i="38" s="1"/>
  <c r="T996" i="38" s="1"/>
  <c r="T1000" i="38" s="1"/>
  <c r="T1004" i="38" s="1"/>
  <c r="T1008" i="38" s="1"/>
  <c r="T1012" i="38" s="1"/>
  <c r="T1016" i="38" s="1"/>
  <c r="T1020" i="38" s="1"/>
  <c r="T1024" i="38" s="1"/>
  <c r="T1028" i="38" s="1"/>
  <c r="T1032" i="38" s="1"/>
  <c r="T1036" i="38" s="1"/>
  <c r="T1040" i="38" s="1"/>
  <c r="T1044" i="38" s="1"/>
  <c r="T1048" i="38" s="1"/>
  <c r="T1052" i="38" s="1"/>
  <c r="T1056" i="38" s="1"/>
  <c r="T1060" i="38" s="1"/>
  <c r="T1064" i="38" s="1"/>
  <c r="T1068" i="38" s="1"/>
  <c r="T1072" i="38" s="1"/>
  <c r="T1076" i="38" s="1"/>
  <c r="T1080" i="38" s="1"/>
  <c r="T1084" i="38" s="1"/>
  <c r="T1088" i="38" s="1"/>
  <c r="T1092" i="38" s="1"/>
  <c r="T1096" i="38" s="1"/>
  <c r="T1100" i="38" s="1"/>
  <c r="T1104" i="38" s="1"/>
  <c r="T1108" i="38" s="1"/>
  <c r="T1112" i="38" s="1"/>
  <c r="T1116" i="38" s="1"/>
  <c r="T1120" i="38" s="1"/>
  <c r="T1124" i="38" s="1"/>
  <c r="T1128" i="38" s="1"/>
  <c r="T1132" i="38" s="1"/>
  <c r="T1136" i="38" s="1"/>
  <c r="T1140" i="38" s="1"/>
  <c r="T1144" i="38" s="1"/>
  <c r="T1148" i="38" s="1"/>
  <c r="T1152" i="38" s="1"/>
  <c r="T1156" i="38" s="1"/>
  <c r="T1160" i="38" s="1"/>
  <c r="T1164" i="38" s="1"/>
  <c r="T1168" i="38" s="1"/>
  <c r="T1172" i="38" s="1"/>
  <c r="T1176" i="38" s="1"/>
  <c r="T1180" i="38" s="1"/>
  <c r="T1184" i="38" s="1"/>
  <c r="T1188" i="38" s="1"/>
  <c r="T1192" i="38" s="1"/>
  <c r="T1196" i="38" s="1"/>
  <c r="T1200" i="38" s="1"/>
  <c r="T1204" i="38" s="1"/>
  <c r="T1208" i="38" s="1"/>
  <c r="T1212" i="38" s="1"/>
  <c r="T1216" i="38" s="1"/>
  <c r="T1220" i="38" s="1"/>
  <c r="T1224" i="38" s="1"/>
  <c r="T1228" i="38" s="1"/>
  <c r="T1232" i="38" s="1"/>
  <c r="T1236" i="38" s="1"/>
  <c r="T1240" i="38" s="1"/>
  <c r="T1244" i="38" s="1"/>
  <c r="T1248" i="38" s="1"/>
  <c r="T1252" i="38" s="1"/>
  <c r="T1256" i="38" s="1"/>
  <c r="T1260" i="38" s="1"/>
  <c r="T1264" i="38" s="1"/>
  <c r="T1268" i="38" s="1"/>
  <c r="T1272" i="38" s="1"/>
  <c r="T1276" i="38" s="1"/>
  <c r="T1280" i="38" s="1"/>
  <c r="T1284" i="38" s="1"/>
  <c r="T1288" i="38" s="1"/>
  <c r="T1292" i="38" s="1"/>
  <c r="T1296" i="38" s="1"/>
  <c r="T1300" i="38" s="1"/>
  <c r="T1304" i="38" s="1"/>
  <c r="T1308" i="38" s="1"/>
  <c r="T1312" i="38" s="1"/>
  <c r="T1316" i="38" s="1"/>
  <c r="T1320" i="38" s="1"/>
  <c r="T1324" i="38" s="1"/>
  <c r="T1328" i="38" s="1"/>
  <c r="T1332" i="38" s="1"/>
  <c r="T1336" i="38" s="1"/>
  <c r="T1340" i="38" s="1"/>
  <c r="T1344" i="38" s="1"/>
  <c r="T1348" i="38" s="1"/>
  <c r="T1352" i="38" s="1"/>
  <c r="T1356" i="38" s="1"/>
  <c r="T1360" i="38" s="1"/>
  <c r="T1364" i="38" s="1"/>
  <c r="T1368" i="38" s="1"/>
  <c r="T1372" i="38" s="1"/>
  <c r="T1376" i="38" s="1"/>
  <c r="T1380" i="38" s="1"/>
  <c r="T1384" i="38" s="1"/>
  <c r="T1388" i="38" s="1"/>
  <c r="T1392" i="38" s="1"/>
  <c r="T1396" i="38" s="1"/>
  <c r="T1400" i="38" s="1"/>
  <c r="T1404" i="38" s="1"/>
  <c r="T1408" i="38" s="1"/>
  <c r="T1412" i="38" s="1"/>
  <c r="T1416" i="38" s="1"/>
  <c r="T1420" i="38" s="1"/>
  <c r="T1424" i="38" s="1"/>
  <c r="T1428" i="38" s="1"/>
  <c r="T1432" i="38" s="1"/>
  <c r="T1436" i="38" s="1"/>
  <c r="T1440" i="38" s="1"/>
  <c r="T1444" i="38" s="1"/>
  <c r="T1448" i="38" s="1"/>
  <c r="T1452" i="38" s="1"/>
  <c r="T1456" i="38" s="1"/>
  <c r="T1460" i="38" s="1"/>
  <c r="T1464" i="38" s="1"/>
  <c r="T1468" i="38" s="1"/>
  <c r="T1472" i="38" s="1"/>
  <c r="T1476" i="38" s="1"/>
  <c r="T1480" i="38" s="1"/>
  <c r="T1484" i="38" s="1"/>
  <c r="T1488" i="38" s="1"/>
  <c r="T1492" i="38" s="1"/>
  <c r="T1496" i="38" s="1"/>
  <c r="T1500" i="38" s="1"/>
  <c r="T1504" i="38" s="1"/>
  <c r="T1508" i="38" s="1"/>
  <c r="T1512" i="38" s="1"/>
  <c r="T1516" i="38" s="1"/>
  <c r="T1520" i="38" s="1"/>
  <c r="T1524" i="38" s="1"/>
  <c r="T1528" i="38" s="1"/>
  <c r="T1532" i="38" s="1"/>
  <c r="T1536" i="38" s="1"/>
  <c r="T1540" i="38" s="1"/>
  <c r="T1544" i="38" s="1"/>
  <c r="T1548" i="38" s="1"/>
  <c r="T1552" i="38" s="1"/>
  <c r="T1556" i="38" s="1"/>
  <c r="T1560" i="38" s="1"/>
  <c r="T1564" i="38" s="1"/>
  <c r="T1568" i="38" s="1"/>
  <c r="T1572" i="38" s="1"/>
  <c r="T1576" i="38" s="1"/>
  <c r="T1580" i="38" s="1"/>
  <c r="T1584" i="38" s="1"/>
  <c r="T1588" i="38" s="1"/>
  <c r="T1592" i="38" s="1"/>
  <c r="T1596" i="38" s="1"/>
  <c r="T1600" i="38" s="1"/>
  <c r="T1604" i="38" s="1"/>
  <c r="T1608" i="38" s="1"/>
  <c r="T1612" i="38" s="1"/>
  <c r="T1616" i="38" s="1"/>
  <c r="T1620" i="38" s="1"/>
  <c r="T1624" i="38" s="1"/>
  <c r="T1628" i="38" s="1"/>
  <c r="T1632" i="38" s="1"/>
  <c r="T1636" i="38" s="1"/>
  <c r="T1640" i="38" s="1"/>
  <c r="T1644" i="38" s="1"/>
  <c r="T1648" i="38" s="1"/>
  <c r="T1652" i="38" s="1"/>
  <c r="T1656" i="38" s="1"/>
  <c r="T1660" i="38" s="1"/>
  <c r="T1664" i="38" s="1"/>
  <c r="T1668" i="38" s="1"/>
  <c r="T1672" i="38" s="1"/>
  <c r="T1676" i="38" s="1"/>
  <c r="T1680" i="38" s="1"/>
  <c r="T1684" i="38" s="1"/>
  <c r="T1688" i="38" s="1"/>
  <c r="T1692" i="38" s="1"/>
  <c r="T1696" i="38" s="1"/>
  <c r="T1700" i="38" s="1"/>
  <c r="T1704" i="38" s="1"/>
  <c r="T1708" i="38" s="1"/>
  <c r="T1712" i="38" s="1"/>
  <c r="T1716" i="38" s="1"/>
  <c r="T1720" i="38" s="1"/>
  <c r="T1724" i="38" s="1"/>
  <c r="T1728" i="38" s="1"/>
  <c r="T1732" i="38" s="1"/>
  <c r="T1736" i="38" s="1"/>
  <c r="T1740" i="38" s="1"/>
  <c r="T1744" i="38" s="1"/>
  <c r="T1748" i="38" s="1"/>
  <c r="T1752" i="38" s="1"/>
  <c r="T1756" i="38" s="1"/>
  <c r="T1760" i="38" s="1"/>
  <c r="T1764" i="38" s="1"/>
  <c r="T1768" i="38" s="1"/>
  <c r="T1772" i="38" s="1"/>
  <c r="T1776" i="38" s="1"/>
  <c r="T1780" i="38" s="1"/>
  <c r="T1784" i="38" s="1"/>
  <c r="T1788" i="38" s="1"/>
  <c r="T1792" i="38" s="1"/>
  <c r="T1796" i="38" s="1"/>
  <c r="T1800" i="38" s="1"/>
  <c r="T1804" i="38" s="1"/>
  <c r="T1808" i="38" s="1"/>
  <c r="T1812" i="38" s="1"/>
  <c r="T1816" i="38" s="1"/>
  <c r="T1820" i="38" s="1"/>
  <c r="T1824" i="38" s="1"/>
  <c r="T1828" i="38" s="1"/>
  <c r="T1832" i="38" s="1"/>
  <c r="T1836" i="38" s="1"/>
  <c r="T1840" i="38" s="1"/>
  <c r="T1844" i="38" s="1"/>
  <c r="T1848" i="38" s="1"/>
  <c r="T1852" i="38" s="1"/>
  <c r="T1856" i="38" s="1"/>
  <c r="T1860" i="38" s="1"/>
  <c r="T1864" i="38" s="1"/>
  <c r="T1868" i="38" s="1"/>
  <c r="T1872" i="38" s="1"/>
  <c r="T1876" i="38" s="1"/>
  <c r="T1880" i="38" s="1"/>
  <c r="T1884" i="38" s="1"/>
  <c r="T1888" i="38" s="1"/>
  <c r="T1892" i="38" s="1"/>
  <c r="T1896" i="38" s="1"/>
  <c r="T1900" i="38" s="1"/>
  <c r="T1904" i="38" s="1"/>
  <c r="T1908" i="38" s="1"/>
  <c r="T1912" i="38" s="1"/>
  <c r="T1916" i="38" s="1"/>
  <c r="T1920" i="38" s="1"/>
  <c r="T1924" i="38" s="1"/>
  <c r="T1928" i="38" s="1"/>
  <c r="T1932" i="38" s="1"/>
  <c r="T1936" i="38" s="1"/>
  <c r="T1940" i="38" s="1"/>
  <c r="T1944" i="38" s="1"/>
  <c r="T1948" i="38" s="1"/>
  <c r="T1952" i="38" s="1"/>
  <c r="T1956" i="38" s="1"/>
  <c r="T1960" i="38" s="1"/>
  <c r="T1964" i="38" s="1"/>
  <c r="T1968" i="38" s="1"/>
  <c r="T1972" i="38" s="1"/>
  <c r="T1976" i="38" s="1"/>
  <c r="T1980" i="38" s="1"/>
  <c r="T1984" i="38" s="1"/>
  <c r="T1988" i="38" s="1"/>
  <c r="T1992" i="38" s="1"/>
  <c r="T1996" i="38" s="1"/>
  <c r="T2000" i="38" s="1"/>
  <c r="T2004" i="38" s="1"/>
  <c r="T2008" i="38" s="1"/>
  <c r="T2012" i="38" s="1"/>
  <c r="T2016" i="38" s="1"/>
  <c r="T2020" i="38" s="1"/>
  <c r="T2024" i="38" s="1"/>
  <c r="T2028" i="38" s="1"/>
  <c r="T2032" i="38" s="1"/>
  <c r="T2036" i="38" s="1"/>
  <c r="T2040" i="38" s="1"/>
  <c r="T2044" i="38" s="1"/>
  <c r="T2048" i="38" s="1"/>
  <c r="U8" i="38"/>
  <c r="U4" i="38"/>
  <c r="G4" i="44"/>
  <c r="G5" i="44"/>
  <c r="G6" i="44"/>
  <c r="G7" i="44"/>
  <c r="G8" i="44"/>
  <c r="G9" i="44"/>
  <c r="G10" i="44"/>
  <c r="G11" i="44"/>
  <c r="G12" i="44"/>
  <c r="G13" i="44"/>
  <c r="G14" i="44"/>
  <c r="G15" i="44"/>
  <c r="G16" i="44"/>
  <c r="G17" i="44"/>
  <c r="G18" i="44"/>
  <c r="G19" i="44"/>
  <c r="G20" i="44"/>
  <c r="G21" i="44"/>
  <c r="G22" i="44"/>
  <c r="G23" i="44"/>
  <c r="G24" i="44"/>
  <c r="G25" i="44"/>
  <c r="G26" i="44"/>
  <c r="G27" i="44"/>
  <c r="G28" i="44"/>
  <c r="G29" i="44"/>
  <c r="G30" i="44"/>
  <c r="G31" i="44"/>
  <c r="G32" i="44"/>
  <c r="G33" i="44"/>
  <c r="G34" i="44"/>
  <c r="G35" i="44"/>
  <c r="G36" i="44"/>
  <c r="G37" i="44"/>
  <c r="G38" i="44"/>
  <c r="G39" i="44"/>
  <c r="G40" i="44"/>
  <c r="G41" i="44"/>
  <c r="G42" i="44"/>
  <c r="G43" i="44"/>
  <c r="G44" i="44"/>
  <c r="G45" i="44"/>
  <c r="G46" i="44"/>
  <c r="G47" i="44"/>
  <c r="G48" i="44"/>
  <c r="G49" i="44"/>
  <c r="G50" i="44"/>
  <c r="G51" i="44"/>
  <c r="G52" i="44"/>
  <c r="G53" i="44"/>
  <c r="G54" i="44"/>
  <c r="G55" i="44"/>
  <c r="G56" i="44"/>
  <c r="G57" i="44"/>
  <c r="G58" i="44"/>
  <c r="G59" i="44"/>
  <c r="G60" i="44"/>
  <c r="G61" i="44"/>
  <c r="G62" i="44"/>
  <c r="G63" i="44"/>
  <c r="G64" i="44"/>
  <c r="G65" i="44"/>
  <c r="G66" i="44"/>
  <c r="G67" i="44"/>
  <c r="G68" i="44"/>
  <c r="G69" i="44"/>
  <c r="G70" i="44"/>
  <c r="G71" i="44"/>
  <c r="G72" i="44"/>
  <c r="G73" i="44"/>
  <c r="G74" i="44"/>
  <c r="G75" i="44"/>
  <c r="G76" i="44"/>
  <c r="G77" i="44"/>
  <c r="G78" i="44"/>
  <c r="G79" i="44"/>
  <c r="G80" i="44"/>
  <c r="G81" i="44"/>
  <c r="G82" i="44"/>
  <c r="G83" i="44"/>
  <c r="G84" i="44"/>
  <c r="G85" i="44"/>
  <c r="G86" i="44"/>
  <c r="G87" i="44"/>
  <c r="G88" i="44"/>
  <c r="G89" i="44"/>
  <c r="G90" i="44"/>
  <c r="G91" i="44"/>
  <c r="G92" i="44"/>
  <c r="G93" i="44"/>
  <c r="G94" i="44"/>
  <c r="G95" i="44"/>
  <c r="G96" i="44"/>
  <c r="G97" i="44"/>
  <c r="G98" i="44"/>
  <c r="G99" i="44"/>
  <c r="G100" i="44"/>
  <c r="G101" i="44"/>
  <c r="G102" i="44"/>
  <c r="G103" i="44"/>
  <c r="G104" i="44"/>
  <c r="G105" i="44"/>
  <c r="G106" i="44"/>
  <c r="G107" i="44"/>
  <c r="G108" i="44"/>
  <c r="G109" i="44"/>
  <c r="G110" i="44"/>
  <c r="G111" i="44"/>
  <c r="G112" i="44"/>
  <c r="G113" i="44"/>
  <c r="G114" i="44"/>
  <c r="G115" i="44"/>
  <c r="G116" i="44"/>
  <c r="G117" i="44"/>
  <c r="G118" i="44"/>
  <c r="G119" i="44"/>
  <c r="G120" i="44"/>
  <c r="G121" i="44"/>
  <c r="G122" i="44"/>
  <c r="G123" i="44"/>
  <c r="G124" i="44"/>
  <c r="G125" i="44"/>
  <c r="G126" i="44"/>
  <c r="G127" i="44"/>
  <c r="G128" i="44"/>
  <c r="G129" i="44"/>
  <c r="G130" i="44"/>
  <c r="G131" i="44"/>
  <c r="G132" i="44"/>
  <c r="G133" i="44"/>
  <c r="G134" i="44"/>
  <c r="G135" i="44"/>
  <c r="G136" i="44"/>
  <c r="G137" i="44"/>
  <c r="G138" i="44"/>
  <c r="G139" i="44"/>
  <c r="G140" i="44"/>
  <c r="G141" i="44"/>
  <c r="G142" i="44"/>
  <c r="G143" i="44"/>
  <c r="G144" i="44"/>
  <c r="G145" i="44"/>
  <c r="G146" i="44"/>
  <c r="G147" i="44"/>
  <c r="G148" i="44"/>
  <c r="G149" i="44"/>
  <c r="G150" i="44"/>
  <c r="G151" i="44"/>
  <c r="G152" i="44"/>
  <c r="G153" i="44"/>
  <c r="G154" i="44"/>
  <c r="G155" i="44"/>
  <c r="G156" i="44"/>
  <c r="G157" i="44"/>
  <c r="G158" i="44"/>
  <c r="G159" i="44"/>
  <c r="G160" i="44"/>
  <c r="G161" i="44"/>
  <c r="G162" i="44"/>
  <c r="G163" i="44"/>
  <c r="G164" i="44"/>
  <c r="G165" i="44"/>
  <c r="G166" i="44"/>
  <c r="G167" i="44"/>
  <c r="G168" i="44"/>
  <c r="G169" i="44"/>
  <c r="G170" i="44"/>
  <c r="G171" i="44"/>
  <c r="G172" i="44"/>
  <c r="G173" i="44"/>
  <c r="G174" i="44"/>
  <c r="G175" i="44"/>
  <c r="G176" i="44"/>
  <c r="G177" i="44"/>
  <c r="G178" i="44"/>
  <c r="G179" i="44"/>
  <c r="G180" i="44"/>
  <c r="G181" i="44"/>
  <c r="G182" i="44"/>
  <c r="G183" i="44"/>
  <c r="G184" i="44"/>
  <c r="G185" i="44"/>
  <c r="G186" i="44"/>
  <c r="G187" i="44"/>
  <c r="G188" i="44"/>
  <c r="G189" i="44"/>
  <c r="G190" i="44"/>
  <c r="G191" i="44"/>
  <c r="G192" i="44"/>
  <c r="G193" i="44"/>
  <c r="G194" i="44"/>
  <c r="G195" i="44"/>
  <c r="G196" i="44"/>
  <c r="G197" i="44"/>
  <c r="G198" i="44"/>
  <c r="G199" i="44"/>
  <c r="G200" i="44"/>
  <c r="G201" i="44"/>
  <c r="G202" i="44"/>
  <c r="G203" i="44"/>
  <c r="G204" i="44"/>
  <c r="G205" i="44"/>
  <c r="G206" i="44"/>
  <c r="G207" i="44"/>
  <c r="G208" i="44"/>
  <c r="G209" i="44"/>
  <c r="G210" i="44"/>
  <c r="G211" i="44"/>
  <c r="G212" i="44"/>
  <c r="G213" i="44"/>
  <c r="G214" i="44"/>
  <c r="G215" i="44"/>
  <c r="G216" i="44"/>
  <c r="G217" i="44"/>
  <c r="G218" i="44"/>
  <c r="G219" i="44"/>
  <c r="G220" i="44"/>
  <c r="G221" i="44"/>
  <c r="G222" i="44"/>
  <c r="G223" i="44"/>
  <c r="G224" i="44"/>
  <c r="G225" i="44"/>
  <c r="G226" i="44"/>
  <c r="G227" i="44"/>
  <c r="G228" i="44"/>
  <c r="G229" i="44"/>
  <c r="G230" i="44"/>
  <c r="G231" i="44"/>
  <c r="G232" i="44"/>
  <c r="G233" i="44"/>
  <c r="G234" i="44"/>
  <c r="G235" i="44"/>
  <c r="G236" i="44"/>
  <c r="G237" i="44"/>
  <c r="G238" i="44"/>
  <c r="G239" i="44"/>
  <c r="G240" i="44"/>
  <c r="G241" i="44"/>
  <c r="G242" i="44"/>
  <c r="G243" i="44"/>
  <c r="G244" i="44"/>
  <c r="G245" i="44"/>
  <c r="G246" i="44"/>
  <c r="G247" i="44"/>
  <c r="G248" i="44"/>
  <c r="G249" i="44"/>
  <c r="G250" i="44"/>
  <c r="G251" i="44"/>
  <c r="G252" i="44"/>
  <c r="G253" i="44"/>
  <c r="G254" i="44"/>
  <c r="G255" i="44"/>
  <c r="G256" i="44"/>
  <c r="G257" i="44"/>
  <c r="G258" i="44"/>
  <c r="G259" i="44"/>
  <c r="G260" i="44"/>
  <c r="G261" i="44"/>
  <c r="G262" i="44"/>
  <c r="G263" i="44"/>
  <c r="G264" i="44"/>
  <c r="G265" i="44"/>
  <c r="G266" i="44"/>
  <c r="G267" i="44"/>
  <c r="G268" i="44"/>
  <c r="G269" i="44"/>
  <c r="G270" i="44"/>
  <c r="G271" i="44"/>
  <c r="G272" i="44"/>
  <c r="G273" i="44"/>
  <c r="G274" i="44"/>
  <c r="G275" i="44"/>
  <c r="G276" i="44"/>
  <c r="G277" i="44"/>
  <c r="G278" i="44"/>
  <c r="G279" i="44"/>
  <c r="G280" i="44"/>
  <c r="G281" i="44"/>
  <c r="G282" i="44"/>
  <c r="G283" i="44"/>
  <c r="G284" i="44"/>
  <c r="G285" i="44"/>
  <c r="G286" i="44"/>
  <c r="G287" i="44"/>
  <c r="G288" i="44"/>
  <c r="G289" i="44"/>
  <c r="G290" i="44"/>
  <c r="G291" i="44"/>
  <c r="G292" i="44"/>
  <c r="G293" i="44"/>
  <c r="G294" i="44"/>
  <c r="G295" i="44"/>
  <c r="G296" i="44"/>
  <c r="G297" i="44"/>
  <c r="G298" i="44"/>
  <c r="G299" i="44"/>
  <c r="G300" i="44"/>
  <c r="G301" i="44"/>
  <c r="G302" i="44"/>
  <c r="G303" i="44"/>
  <c r="G304" i="44"/>
  <c r="G305" i="44"/>
  <c r="G306" i="44"/>
  <c r="G307" i="44"/>
  <c r="G308" i="44"/>
  <c r="G309" i="44"/>
  <c r="G310" i="44"/>
  <c r="G311" i="44"/>
  <c r="G312" i="44"/>
  <c r="G313" i="44"/>
  <c r="G314" i="44"/>
  <c r="G315" i="44"/>
  <c r="G316" i="44"/>
  <c r="G317" i="44"/>
  <c r="G318" i="44"/>
  <c r="G319" i="44"/>
  <c r="G320" i="44"/>
  <c r="G321" i="44"/>
  <c r="G322" i="44"/>
  <c r="G323" i="44"/>
  <c r="G324" i="44"/>
  <c r="G325" i="44"/>
  <c r="G326" i="44"/>
  <c r="G327" i="44"/>
  <c r="G328" i="44"/>
  <c r="G329" i="44"/>
  <c r="G330" i="44"/>
  <c r="G331" i="44"/>
  <c r="G332" i="44"/>
  <c r="G333" i="44"/>
  <c r="G334" i="44"/>
  <c r="G335" i="44"/>
  <c r="G336" i="44"/>
  <c r="G337" i="44"/>
  <c r="G338" i="44"/>
  <c r="G339" i="44"/>
  <c r="G340" i="44"/>
  <c r="G341" i="44"/>
  <c r="G342" i="44"/>
  <c r="G343" i="44"/>
  <c r="G344" i="44"/>
  <c r="G345" i="44"/>
  <c r="G346" i="44"/>
  <c r="G347" i="44"/>
  <c r="G348" i="44"/>
  <c r="G349" i="44"/>
  <c r="G350" i="44"/>
  <c r="G351" i="44"/>
  <c r="G352" i="44"/>
  <c r="G353" i="44"/>
  <c r="G354" i="44"/>
  <c r="G355" i="44"/>
  <c r="G356" i="44"/>
  <c r="G357" i="44"/>
  <c r="G358" i="44"/>
  <c r="G359" i="44"/>
  <c r="G360" i="44"/>
  <c r="G361" i="44"/>
  <c r="G362" i="44"/>
  <c r="G363" i="44"/>
  <c r="G364" i="44"/>
  <c r="G365" i="44"/>
  <c r="G366" i="44"/>
  <c r="G367" i="44"/>
  <c r="G368" i="44"/>
  <c r="G369" i="44"/>
  <c r="G370" i="44"/>
  <c r="G371" i="44"/>
  <c r="G372" i="44"/>
  <c r="G373" i="44"/>
  <c r="G374" i="44"/>
  <c r="G375" i="44"/>
  <c r="G376" i="44"/>
  <c r="G377" i="44"/>
  <c r="G378" i="44"/>
  <c r="G379" i="44"/>
  <c r="G380" i="44"/>
  <c r="G381" i="44"/>
  <c r="G382" i="44"/>
  <c r="G383" i="44"/>
  <c r="G384" i="44"/>
  <c r="G385" i="44"/>
  <c r="G386" i="44"/>
  <c r="G387" i="44"/>
  <c r="G388" i="44"/>
  <c r="G389" i="44"/>
  <c r="G390" i="44"/>
  <c r="G391" i="44"/>
  <c r="G392" i="44"/>
  <c r="G393" i="44"/>
  <c r="G394" i="44"/>
  <c r="G395" i="44"/>
  <c r="G396" i="44"/>
  <c r="G397" i="44"/>
  <c r="G398" i="44"/>
  <c r="G399" i="44"/>
  <c r="G400" i="44"/>
  <c r="G401" i="44"/>
  <c r="G402" i="44"/>
  <c r="G403" i="44"/>
  <c r="G404" i="44"/>
  <c r="G405" i="44"/>
  <c r="G406" i="44"/>
  <c r="G407" i="44"/>
  <c r="G408" i="44"/>
  <c r="G409" i="44"/>
  <c r="G410" i="44"/>
  <c r="G411" i="44"/>
  <c r="G412" i="44"/>
  <c r="G413" i="44"/>
  <c r="G414" i="44"/>
  <c r="G415" i="44"/>
  <c r="G416" i="44"/>
  <c r="G417" i="44"/>
  <c r="G418" i="44"/>
  <c r="G419" i="44"/>
  <c r="G420" i="44"/>
  <c r="G421" i="44"/>
  <c r="G422" i="44"/>
  <c r="G423" i="44"/>
  <c r="G424" i="44"/>
  <c r="G425" i="44"/>
  <c r="G426" i="44"/>
  <c r="G427" i="44"/>
  <c r="G428" i="44"/>
  <c r="G429" i="44"/>
  <c r="G430" i="44"/>
  <c r="G431" i="44"/>
  <c r="G432" i="44"/>
  <c r="G433" i="44"/>
  <c r="G434" i="44"/>
  <c r="G435" i="44"/>
  <c r="G436" i="44"/>
  <c r="G437" i="44"/>
  <c r="G438" i="44"/>
  <c r="G439" i="44"/>
  <c r="G440" i="44"/>
  <c r="G441" i="44"/>
  <c r="G442" i="44"/>
  <c r="G443" i="44"/>
  <c r="G444" i="44"/>
  <c r="G445" i="44"/>
  <c r="G446" i="44"/>
  <c r="G447" i="44"/>
  <c r="G448" i="44"/>
  <c r="G449" i="44"/>
  <c r="G450" i="44"/>
  <c r="G451" i="44"/>
  <c r="G452" i="44"/>
  <c r="G453" i="44"/>
  <c r="G454" i="44"/>
  <c r="G455" i="44"/>
  <c r="G456" i="44"/>
  <c r="G457" i="44"/>
  <c r="G458" i="44"/>
  <c r="G459" i="44"/>
  <c r="G460" i="44"/>
  <c r="G461" i="44"/>
  <c r="G462" i="44"/>
  <c r="G463" i="44"/>
  <c r="G464" i="44"/>
  <c r="G465" i="44"/>
  <c r="G466" i="44"/>
  <c r="G467" i="44"/>
  <c r="G468" i="44"/>
  <c r="G469" i="44"/>
  <c r="G470" i="44"/>
  <c r="G471" i="44"/>
  <c r="G472" i="44"/>
  <c r="G473" i="44"/>
  <c r="G474" i="44"/>
  <c r="G475" i="44"/>
  <c r="G476" i="44"/>
  <c r="G477" i="44"/>
  <c r="G478" i="44"/>
  <c r="G479" i="44"/>
  <c r="G480" i="44"/>
  <c r="G481" i="44"/>
  <c r="G482" i="44"/>
  <c r="G483" i="44"/>
  <c r="G484" i="44"/>
  <c r="G485" i="44"/>
  <c r="G486" i="44"/>
  <c r="G487" i="44"/>
  <c r="G488" i="44"/>
  <c r="G489" i="44"/>
  <c r="G490" i="44"/>
  <c r="G491" i="44"/>
  <c r="G492" i="44"/>
  <c r="G493" i="44"/>
  <c r="G494" i="44"/>
  <c r="G495" i="44"/>
  <c r="G496" i="44"/>
  <c r="G497" i="44"/>
  <c r="G498" i="44"/>
  <c r="G499" i="44"/>
  <c r="G500" i="44"/>
  <c r="G501" i="44"/>
  <c r="G502" i="44"/>
  <c r="G503" i="44"/>
  <c r="G504" i="44"/>
  <c r="G505" i="44"/>
  <c r="G506" i="44"/>
  <c r="G507" i="44"/>
  <c r="G508" i="44"/>
  <c r="G509" i="44"/>
  <c r="G510" i="44"/>
  <c r="G511" i="44"/>
  <c r="G512" i="44"/>
  <c r="G513" i="44"/>
  <c r="G514" i="44"/>
  <c r="G515" i="44"/>
  <c r="G516" i="44"/>
  <c r="G517" i="44"/>
  <c r="G518" i="44"/>
  <c r="G519" i="44"/>
  <c r="G520" i="44"/>
  <c r="G521" i="44"/>
  <c r="G522" i="44"/>
  <c r="G523" i="44"/>
  <c r="G524" i="44"/>
  <c r="G525" i="44"/>
  <c r="G526" i="44"/>
  <c r="G527" i="44"/>
  <c r="G528" i="44"/>
  <c r="G529" i="44"/>
  <c r="G530" i="44"/>
  <c r="G531" i="44"/>
  <c r="G532" i="44"/>
  <c r="G533" i="44"/>
  <c r="G534" i="44"/>
  <c r="G535" i="44"/>
  <c r="G536" i="44"/>
  <c r="G537" i="44"/>
  <c r="G538" i="44"/>
  <c r="G539" i="44"/>
  <c r="G540" i="44"/>
  <c r="G541" i="44"/>
  <c r="G542" i="44"/>
  <c r="G543" i="44"/>
  <c r="G544" i="44"/>
  <c r="G545" i="44"/>
  <c r="G546" i="44"/>
  <c r="G547" i="44"/>
  <c r="G548" i="44"/>
  <c r="G549" i="44"/>
  <c r="G550" i="44"/>
  <c r="G551" i="44"/>
  <c r="G552" i="44"/>
  <c r="G553" i="44"/>
  <c r="G554" i="44"/>
  <c r="G555" i="44"/>
  <c r="G556" i="44"/>
  <c r="G557" i="44"/>
  <c r="G558" i="44"/>
  <c r="G559" i="44"/>
  <c r="G560" i="44"/>
  <c r="G561" i="44"/>
  <c r="G562" i="44"/>
  <c r="G563" i="44"/>
  <c r="G564" i="44"/>
  <c r="G565" i="44"/>
  <c r="G566" i="44"/>
  <c r="G567" i="44"/>
  <c r="G568" i="44"/>
  <c r="G569" i="44"/>
  <c r="G570" i="44"/>
  <c r="G571" i="44"/>
  <c r="G572" i="44"/>
  <c r="G573" i="44"/>
  <c r="G574" i="44"/>
  <c r="G575" i="44"/>
  <c r="G576" i="44"/>
  <c r="G577" i="44"/>
  <c r="G578" i="44"/>
  <c r="G579" i="44"/>
  <c r="G580" i="44"/>
  <c r="G581" i="44"/>
  <c r="G582" i="44"/>
  <c r="G583" i="44"/>
  <c r="G584" i="44"/>
  <c r="G585" i="44"/>
  <c r="G586" i="44"/>
  <c r="G587" i="44"/>
  <c r="G588" i="44"/>
  <c r="G589" i="44"/>
  <c r="G590" i="44"/>
  <c r="G591" i="44"/>
  <c r="G592" i="44"/>
  <c r="G593" i="44"/>
  <c r="G594" i="44"/>
  <c r="G595" i="44"/>
  <c r="G596" i="44"/>
  <c r="G597" i="44"/>
  <c r="G598" i="44"/>
  <c r="G599" i="44"/>
  <c r="G600" i="44"/>
  <c r="G601" i="44"/>
  <c r="G602" i="44"/>
  <c r="G603" i="44"/>
  <c r="G604" i="44"/>
  <c r="G605" i="44"/>
  <c r="G606" i="44"/>
  <c r="G607" i="44"/>
  <c r="G608" i="44"/>
  <c r="G609" i="44"/>
  <c r="G610" i="44"/>
  <c r="G611" i="44"/>
  <c r="G612" i="44"/>
  <c r="G613" i="44"/>
  <c r="G614" i="44"/>
  <c r="G615" i="44"/>
  <c r="G616" i="44"/>
  <c r="G617" i="44"/>
  <c r="G618" i="44"/>
  <c r="G619" i="44"/>
  <c r="G620" i="44"/>
  <c r="G621" i="44"/>
  <c r="G622" i="44"/>
  <c r="G623" i="44"/>
  <c r="G624" i="44"/>
  <c r="G625" i="44"/>
  <c r="G626" i="44"/>
  <c r="G627" i="44"/>
  <c r="G628" i="44"/>
  <c r="G629" i="44"/>
  <c r="G630" i="44"/>
  <c r="G631" i="44"/>
  <c r="G632" i="44"/>
  <c r="G633" i="44"/>
  <c r="G634" i="44"/>
  <c r="G635" i="44"/>
  <c r="G636" i="44"/>
  <c r="G637" i="44"/>
  <c r="G638" i="44"/>
  <c r="G639" i="44"/>
  <c r="G640" i="44"/>
  <c r="G641" i="44"/>
  <c r="G642" i="44"/>
  <c r="G643" i="44"/>
  <c r="G644" i="44"/>
  <c r="G645" i="44"/>
  <c r="G646" i="44"/>
  <c r="G647" i="44"/>
  <c r="G648" i="44"/>
  <c r="G649" i="44"/>
  <c r="G650" i="44"/>
  <c r="G651" i="44"/>
  <c r="G652" i="44"/>
  <c r="G653" i="44"/>
  <c r="G654" i="44"/>
  <c r="G655" i="44"/>
  <c r="G656" i="44"/>
  <c r="G657" i="44"/>
  <c r="G658" i="44"/>
  <c r="G659" i="44"/>
  <c r="G660" i="44"/>
  <c r="G661" i="44"/>
  <c r="G662" i="44"/>
  <c r="G663" i="44"/>
  <c r="G664" i="44"/>
  <c r="G665" i="44"/>
  <c r="G666" i="44"/>
  <c r="G667" i="44"/>
  <c r="G668" i="44"/>
  <c r="G669" i="44"/>
  <c r="G670" i="44"/>
  <c r="G671" i="44"/>
  <c r="G672" i="44"/>
  <c r="G673" i="44"/>
  <c r="G674" i="44"/>
  <c r="G675" i="44"/>
  <c r="G676" i="44"/>
  <c r="G677" i="44"/>
  <c r="G678" i="44"/>
  <c r="G679" i="44"/>
  <c r="G680" i="44"/>
  <c r="G681" i="44"/>
  <c r="G682" i="44"/>
  <c r="G683" i="44"/>
  <c r="G684" i="44"/>
  <c r="G685" i="44"/>
  <c r="G686" i="44"/>
  <c r="G687" i="44"/>
  <c r="G688" i="44"/>
  <c r="G689" i="44"/>
  <c r="G690" i="44"/>
  <c r="G691" i="44"/>
  <c r="G692" i="44"/>
  <c r="G693" i="44"/>
  <c r="G694" i="44"/>
  <c r="G695" i="44"/>
  <c r="G696" i="44"/>
  <c r="G697" i="44"/>
  <c r="G698" i="44"/>
  <c r="G699" i="44"/>
  <c r="G700" i="44"/>
  <c r="G701" i="44"/>
  <c r="G702" i="44"/>
  <c r="G703" i="44"/>
  <c r="G704" i="44"/>
  <c r="G705" i="44"/>
  <c r="G706" i="44"/>
  <c r="G707" i="44"/>
  <c r="G708" i="44"/>
  <c r="G709" i="44"/>
  <c r="G710" i="44"/>
  <c r="G711" i="44"/>
  <c r="G712" i="44"/>
  <c r="G713" i="44"/>
  <c r="G714" i="44"/>
  <c r="G715" i="44"/>
  <c r="G716" i="44"/>
  <c r="G717" i="44"/>
  <c r="G718" i="44"/>
  <c r="G719" i="44"/>
  <c r="G720" i="44"/>
  <c r="G721" i="44"/>
  <c r="G722" i="44"/>
  <c r="G723" i="44"/>
  <c r="G724" i="44"/>
  <c r="G725" i="44"/>
  <c r="G726" i="44"/>
  <c r="G727" i="44"/>
  <c r="G728" i="44"/>
  <c r="G729" i="44"/>
  <c r="G730" i="44"/>
  <c r="G731" i="44"/>
  <c r="G732" i="44"/>
  <c r="G733" i="44"/>
  <c r="G734" i="44"/>
  <c r="G735" i="44"/>
  <c r="G736" i="44"/>
  <c r="G737" i="44"/>
  <c r="G738" i="44"/>
  <c r="G739" i="44"/>
  <c r="G740" i="44"/>
  <c r="G741" i="44"/>
  <c r="G742" i="44"/>
  <c r="G743" i="44"/>
  <c r="G744" i="44"/>
  <c r="G745" i="44"/>
  <c r="G746" i="44"/>
  <c r="G747" i="44"/>
  <c r="G748" i="44"/>
  <c r="G749" i="44"/>
  <c r="G750" i="44"/>
  <c r="G751" i="44"/>
  <c r="G752" i="44"/>
  <c r="G753" i="44"/>
  <c r="G754" i="44"/>
  <c r="G755" i="44"/>
  <c r="G756" i="44"/>
  <c r="G757" i="44"/>
  <c r="G758" i="44"/>
  <c r="G759" i="44"/>
  <c r="G760" i="44"/>
  <c r="G761" i="44"/>
  <c r="G762" i="44"/>
  <c r="G763" i="44"/>
  <c r="G764" i="44"/>
  <c r="G765" i="44"/>
  <c r="G766" i="44"/>
  <c r="G767" i="44"/>
  <c r="G768" i="44"/>
  <c r="G769" i="44"/>
  <c r="G770" i="44"/>
  <c r="G771" i="44"/>
  <c r="G772" i="44"/>
  <c r="G773" i="44"/>
  <c r="G774" i="44"/>
  <c r="G775" i="44"/>
  <c r="G776" i="44"/>
  <c r="G777" i="44"/>
  <c r="G778" i="44"/>
  <c r="G779" i="44"/>
  <c r="G780" i="44"/>
  <c r="G781" i="44"/>
  <c r="G782" i="44"/>
  <c r="G783" i="44"/>
  <c r="G784" i="44"/>
  <c r="G785" i="44"/>
  <c r="G786" i="44"/>
  <c r="G787" i="44"/>
  <c r="G788" i="44"/>
  <c r="G789" i="44"/>
  <c r="G790" i="44"/>
  <c r="G791" i="44"/>
  <c r="G792" i="44"/>
  <c r="G793" i="44"/>
  <c r="G794" i="44"/>
  <c r="G795" i="44"/>
  <c r="G796" i="44"/>
  <c r="G797" i="44"/>
  <c r="G798" i="44"/>
  <c r="G799" i="44"/>
  <c r="G800" i="44"/>
  <c r="G801" i="44"/>
  <c r="G802" i="44"/>
  <c r="G803" i="44"/>
  <c r="G804" i="44"/>
  <c r="G805" i="44"/>
  <c r="G806" i="44"/>
  <c r="G807" i="44"/>
  <c r="G808" i="44"/>
  <c r="G809" i="44"/>
  <c r="G810" i="44"/>
  <c r="G811" i="44"/>
  <c r="G812" i="44"/>
  <c r="G813" i="44"/>
  <c r="G814" i="44"/>
  <c r="G815" i="44"/>
  <c r="G816" i="44"/>
  <c r="G817" i="44"/>
  <c r="G818" i="44"/>
  <c r="G819" i="44"/>
  <c r="G820" i="44"/>
  <c r="G821" i="44"/>
  <c r="G822" i="44"/>
  <c r="G823" i="44"/>
  <c r="G824" i="44"/>
  <c r="G825" i="44"/>
  <c r="G826" i="44"/>
  <c r="G827" i="44"/>
  <c r="G828" i="44"/>
  <c r="G829" i="44"/>
  <c r="G830" i="44"/>
  <c r="G831" i="44"/>
  <c r="G832" i="44"/>
  <c r="G833" i="44"/>
  <c r="G834" i="44"/>
  <c r="G835" i="44"/>
  <c r="G836" i="44"/>
  <c r="G837" i="44"/>
  <c r="G838" i="44"/>
  <c r="G839" i="44"/>
  <c r="G840" i="44"/>
  <c r="G841" i="44"/>
  <c r="G842" i="44"/>
  <c r="G843" i="44"/>
  <c r="G844" i="44"/>
  <c r="G845" i="44"/>
  <c r="G846" i="44"/>
  <c r="G847" i="44"/>
  <c r="G848" i="44"/>
  <c r="G849" i="44"/>
  <c r="G850" i="44"/>
  <c r="G851" i="44"/>
  <c r="G852" i="44"/>
  <c r="G853" i="44"/>
  <c r="G854" i="44"/>
  <c r="G855" i="44"/>
  <c r="G856" i="44"/>
  <c r="G857" i="44"/>
  <c r="G858" i="44"/>
  <c r="G859" i="44"/>
  <c r="G860" i="44"/>
  <c r="G861" i="44"/>
  <c r="G862" i="44"/>
  <c r="G863" i="44"/>
  <c r="G864" i="44"/>
  <c r="G865" i="44"/>
  <c r="G866" i="44"/>
  <c r="G867" i="44"/>
  <c r="G868" i="44"/>
  <c r="G869" i="44"/>
  <c r="G870" i="44"/>
  <c r="G871" i="44"/>
  <c r="G872" i="44"/>
  <c r="G873" i="44"/>
  <c r="G874" i="44"/>
  <c r="G875" i="44"/>
  <c r="G876" i="44"/>
  <c r="G877" i="44"/>
  <c r="G878" i="44"/>
  <c r="G879" i="44"/>
  <c r="G880" i="44"/>
  <c r="G881" i="44"/>
  <c r="G882" i="44"/>
  <c r="G883" i="44"/>
  <c r="G884" i="44"/>
  <c r="G885" i="44"/>
  <c r="G886" i="44"/>
  <c r="G887" i="44"/>
  <c r="G888" i="44"/>
  <c r="G889" i="44"/>
  <c r="G890" i="44"/>
  <c r="G891" i="44"/>
  <c r="G892" i="44"/>
  <c r="G893" i="44"/>
  <c r="G894" i="44"/>
  <c r="G895" i="44"/>
  <c r="G896" i="44"/>
  <c r="G897" i="44"/>
  <c r="G898" i="44"/>
  <c r="G899" i="44"/>
  <c r="G900" i="44"/>
  <c r="G901" i="44"/>
  <c r="G902" i="44"/>
  <c r="G903" i="44"/>
  <c r="G904" i="44"/>
  <c r="G905" i="44"/>
  <c r="G906" i="44"/>
  <c r="G907" i="44"/>
  <c r="G908" i="44"/>
  <c r="G909" i="44"/>
  <c r="G910" i="44"/>
  <c r="G911" i="44"/>
  <c r="G912" i="44"/>
  <c r="G913" i="44"/>
  <c r="G914" i="44"/>
  <c r="G915" i="44"/>
  <c r="G916" i="44"/>
  <c r="G917" i="44"/>
  <c r="G918" i="44"/>
  <c r="G919" i="44"/>
  <c r="G920" i="44"/>
  <c r="G921" i="44"/>
  <c r="G922" i="44"/>
  <c r="G923" i="44"/>
  <c r="G924" i="44"/>
  <c r="G925" i="44"/>
  <c r="G926" i="44"/>
  <c r="G927" i="44"/>
  <c r="G928" i="44"/>
  <c r="G929" i="44"/>
  <c r="G930" i="44"/>
  <c r="G931" i="44"/>
  <c r="G932" i="44"/>
  <c r="G933" i="44"/>
  <c r="G934" i="44"/>
  <c r="G935" i="44"/>
  <c r="G936" i="44"/>
  <c r="G937" i="44"/>
  <c r="G938" i="44"/>
  <c r="G939" i="44"/>
  <c r="G940" i="44"/>
  <c r="G941" i="44"/>
  <c r="G942" i="44"/>
  <c r="G943" i="44"/>
  <c r="G944" i="44"/>
  <c r="G945" i="44"/>
  <c r="G946" i="44"/>
  <c r="G947" i="44"/>
  <c r="G948" i="44"/>
  <c r="G949" i="44"/>
  <c r="G950" i="44"/>
  <c r="G951" i="44"/>
  <c r="G952" i="44"/>
  <c r="G953" i="44"/>
  <c r="G954" i="44"/>
  <c r="G955" i="44"/>
  <c r="G956" i="44"/>
  <c r="G957" i="44"/>
  <c r="G958" i="44"/>
  <c r="G959" i="44"/>
  <c r="G960" i="44"/>
  <c r="G961" i="44"/>
  <c r="G962" i="44"/>
  <c r="G963" i="44"/>
  <c r="G964" i="44"/>
  <c r="G965" i="44"/>
  <c r="G966" i="44"/>
  <c r="G967" i="44"/>
  <c r="G968" i="44"/>
  <c r="G969" i="44"/>
  <c r="G970" i="44"/>
  <c r="G971" i="44"/>
  <c r="G972" i="44"/>
  <c r="G973" i="44"/>
  <c r="G974" i="44"/>
  <c r="G975" i="44"/>
  <c r="G976" i="44"/>
  <c r="G977" i="44"/>
  <c r="G978" i="44"/>
  <c r="G979" i="44"/>
  <c r="G980" i="44"/>
  <c r="G981" i="44"/>
  <c r="G982" i="44"/>
  <c r="G983" i="44"/>
  <c r="G984" i="44"/>
  <c r="G985" i="44"/>
  <c r="G986" i="44"/>
  <c r="G987" i="44"/>
  <c r="G988" i="44"/>
  <c r="G989" i="44"/>
  <c r="G990" i="44"/>
  <c r="G991" i="44"/>
  <c r="G992" i="44"/>
  <c r="G993" i="44"/>
  <c r="G994" i="44"/>
  <c r="G995" i="44"/>
  <c r="G996" i="44"/>
  <c r="G997" i="44"/>
  <c r="G998" i="44"/>
  <c r="G999" i="44"/>
  <c r="G1000" i="44"/>
  <c r="G1001" i="44"/>
  <c r="G1002" i="44"/>
  <c r="G3" i="44"/>
  <c r="A19" i="46"/>
  <c r="A20" i="46" s="1"/>
  <c r="A21" i="46" s="1"/>
  <c r="A22" i="46" s="1"/>
  <c r="A23" i="46" s="1"/>
  <c r="A24" i="46" s="1"/>
  <c r="A25" i="46" s="1"/>
  <c r="A26" i="46" s="1"/>
  <c r="K151" i="37" l="1"/>
  <c r="T151" i="37" s="1"/>
  <c r="N150" i="37"/>
  <c r="K90" i="37"/>
  <c r="N89" i="37"/>
  <c r="B68" i="48"/>
  <c r="E68" i="48" s="1"/>
  <c r="E69" i="48" s="1"/>
  <c r="E70" i="48" s="1"/>
  <c r="E71" i="48" s="1"/>
  <c r="E72" i="48" s="1"/>
  <c r="E73" i="48" s="1"/>
  <c r="E74" i="48" s="1"/>
  <c r="E75" i="48" s="1"/>
  <c r="B61" i="48"/>
  <c r="B62" i="48" s="1"/>
  <c r="C60" i="48"/>
  <c r="M24" i="48"/>
  <c r="F24" i="48"/>
  <c r="N24" i="48" s="1"/>
  <c r="M52" i="48"/>
  <c r="F52" i="48"/>
  <c r="N52" i="48" s="1"/>
  <c r="B282" i="48"/>
  <c r="F38" i="48"/>
  <c r="N38" i="48" s="1"/>
  <c r="M38" i="48"/>
  <c r="D56" i="48"/>
  <c r="B67" i="48"/>
  <c r="D52" i="48"/>
  <c r="E10" i="48"/>
  <c r="F9" i="48"/>
  <c r="N9" i="48" s="1"/>
  <c r="M9" i="48"/>
  <c r="F45" i="48"/>
  <c r="N45" i="48" s="1"/>
  <c r="M45" i="48"/>
  <c r="F31" i="48"/>
  <c r="N31" i="48" s="1"/>
  <c r="M31" i="48"/>
  <c r="M16" i="48"/>
  <c r="F16" i="48"/>
  <c r="N16" i="48" s="1"/>
  <c r="A27" i="46"/>
  <c r="K152" i="37" l="1"/>
  <c r="T152" i="37" s="1"/>
  <c r="N151" i="37"/>
  <c r="K91" i="37"/>
  <c r="N90" i="37"/>
  <c r="M60" i="48"/>
  <c r="F60" i="48"/>
  <c r="N60" i="48" s="1"/>
  <c r="F46" i="48"/>
  <c r="N46" i="48" s="1"/>
  <c r="M46" i="48"/>
  <c r="F32" i="48"/>
  <c r="N32" i="48" s="1"/>
  <c r="M32" i="48"/>
  <c r="F17" i="48"/>
  <c r="N17" i="48" s="1"/>
  <c r="M17" i="48"/>
  <c r="B290" i="48"/>
  <c r="E11" i="48"/>
  <c r="F10" i="48"/>
  <c r="N10" i="48" s="1"/>
  <c r="M10" i="48"/>
  <c r="D64" i="48"/>
  <c r="B75" i="48"/>
  <c r="D60" i="48"/>
  <c r="F39" i="48"/>
  <c r="N39" i="48" s="1"/>
  <c r="M39" i="48"/>
  <c r="F53" i="48"/>
  <c r="N53" i="48" s="1"/>
  <c r="M53" i="48"/>
  <c r="F25" i="48"/>
  <c r="N25" i="48" s="1"/>
  <c r="M25" i="48"/>
  <c r="B76" i="48"/>
  <c r="E76" i="48" s="1"/>
  <c r="E77" i="48" s="1"/>
  <c r="E78" i="48" s="1"/>
  <c r="E79" i="48" s="1"/>
  <c r="E80" i="48" s="1"/>
  <c r="E81" i="48" s="1"/>
  <c r="E82" i="48" s="1"/>
  <c r="E83" i="48" s="1"/>
  <c r="B69" i="48"/>
  <c r="B70" i="48" s="1"/>
  <c r="C68" i="48"/>
  <c r="A28" i="46"/>
  <c r="A29" i="46" s="1"/>
  <c r="A30" i="46" s="1"/>
  <c r="A31" i="46" s="1"/>
  <c r="A32" i="46" s="1"/>
  <c r="A33" i="46" s="1"/>
  <c r="A34" i="46" s="1"/>
  <c r="A35" i="46"/>
  <c r="I11" i="25"/>
  <c r="H11" i="25"/>
  <c r="K153" i="37" l="1"/>
  <c r="T153" i="37" s="1"/>
  <c r="N152" i="37"/>
  <c r="K92" i="37"/>
  <c r="N91" i="37"/>
  <c r="F40" i="48"/>
  <c r="N40" i="48" s="1"/>
  <c r="M40" i="48"/>
  <c r="D72" i="48"/>
  <c r="B83" i="48"/>
  <c r="D68" i="48"/>
  <c r="M11" i="48"/>
  <c r="F11" i="48"/>
  <c r="N11" i="48" s="1"/>
  <c r="F33" i="48"/>
  <c r="N33" i="48" s="1"/>
  <c r="M33" i="48"/>
  <c r="M68" i="48"/>
  <c r="F68" i="48"/>
  <c r="N68" i="48" s="1"/>
  <c r="F18" i="48"/>
  <c r="N18" i="48" s="1"/>
  <c r="M18" i="48"/>
  <c r="B84" i="48"/>
  <c r="E84" i="48" s="1"/>
  <c r="E85" i="48" s="1"/>
  <c r="E86" i="48" s="1"/>
  <c r="E87" i="48" s="1"/>
  <c r="E88" i="48" s="1"/>
  <c r="E89" i="48" s="1"/>
  <c r="E90" i="48" s="1"/>
  <c r="E91" i="48" s="1"/>
  <c r="B77" i="48"/>
  <c r="B78" i="48" s="1"/>
  <c r="C76" i="48"/>
  <c r="F54" i="48"/>
  <c r="N54" i="48" s="1"/>
  <c r="M54" i="48"/>
  <c r="B298" i="48"/>
  <c r="F61" i="48"/>
  <c r="N61" i="48" s="1"/>
  <c r="M61" i="48"/>
  <c r="F47" i="48"/>
  <c r="N47" i="48" s="1"/>
  <c r="M47" i="48"/>
  <c r="F26" i="48"/>
  <c r="N26" i="48" s="1"/>
  <c r="M26" i="48"/>
  <c r="A43" i="46"/>
  <c r="A36" i="46"/>
  <c r="A37" i="46" s="1"/>
  <c r="A38" i="46" s="1"/>
  <c r="A39" i="46" s="1"/>
  <c r="A40" i="46" s="1"/>
  <c r="A41" i="46" s="1"/>
  <c r="A42" i="46" s="1"/>
  <c r="U63" i="25"/>
  <c r="N153" i="37" l="1"/>
  <c r="K154" i="37"/>
  <c r="T154" i="37" s="1"/>
  <c r="K93" i="37"/>
  <c r="K94" i="37" s="1"/>
  <c r="N92" i="37"/>
  <c r="M48" i="48"/>
  <c r="F48" i="48"/>
  <c r="N48" i="48" s="1"/>
  <c r="M19" i="48"/>
  <c r="F19" i="48"/>
  <c r="N19" i="48" s="1"/>
  <c r="F34" i="48"/>
  <c r="N34" i="48" s="1"/>
  <c r="M34" i="48"/>
  <c r="M76" i="48"/>
  <c r="F76" i="48"/>
  <c r="N76" i="48" s="1"/>
  <c r="B306" i="48"/>
  <c r="F55" i="48"/>
  <c r="N55" i="48" s="1"/>
  <c r="M55" i="48"/>
  <c r="B92" i="48"/>
  <c r="E92" i="48" s="1"/>
  <c r="E93" i="48" s="1"/>
  <c r="E94" i="48" s="1"/>
  <c r="E95" i="48" s="1"/>
  <c r="E96" i="48" s="1"/>
  <c r="E97" i="48" s="1"/>
  <c r="E98" i="48" s="1"/>
  <c r="E99" i="48" s="1"/>
  <c r="B85" i="48"/>
  <c r="B86" i="48" s="1"/>
  <c r="C84" i="48"/>
  <c r="M27" i="48"/>
  <c r="F27" i="48"/>
  <c r="N27" i="48" s="1"/>
  <c r="F62" i="48"/>
  <c r="N62" i="48" s="1"/>
  <c r="M62" i="48"/>
  <c r="F69" i="48"/>
  <c r="N69" i="48" s="1"/>
  <c r="M69" i="48"/>
  <c r="D80" i="48"/>
  <c r="B91" i="48"/>
  <c r="D76" i="48"/>
  <c r="F41" i="48"/>
  <c r="N41" i="48" s="1"/>
  <c r="M41" i="48"/>
  <c r="A44" i="46"/>
  <c r="A45" i="46" s="1"/>
  <c r="A46" i="46" s="1"/>
  <c r="A47" i="46" s="1"/>
  <c r="A48" i="46" s="1"/>
  <c r="A49" i="46" s="1"/>
  <c r="A50" i="46" s="1"/>
  <c r="A51" i="46"/>
  <c r="K155" i="37" l="1"/>
  <c r="T155" i="37" s="1"/>
  <c r="K95" i="37"/>
  <c r="N94" i="37"/>
  <c r="F63" i="48"/>
  <c r="N63" i="48" s="1"/>
  <c r="M63" i="48"/>
  <c r="M84" i="48"/>
  <c r="F84" i="48"/>
  <c r="N84" i="48" s="1"/>
  <c r="F70" i="48"/>
  <c r="N70" i="48" s="1"/>
  <c r="M70" i="48"/>
  <c r="D88" i="48"/>
  <c r="B99" i="48"/>
  <c r="D84" i="48"/>
  <c r="F77" i="48"/>
  <c r="N77" i="48" s="1"/>
  <c r="M77" i="48"/>
  <c r="M35" i="48"/>
  <c r="F35" i="48"/>
  <c r="N35" i="48" s="1"/>
  <c r="M56" i="48"/>
  <c r="F56" i="48"/>
  <c r="N56" i="48" s="1"/>
  <c r="F42" i="48"/>
  <c r="N42" i="48" s="1"/>
  <c r="M42" i="48"/>
  <c r="B100" i="48"/>
  <c r="E100" i="48" s="1"/>
  <c r="E101" i="48" s="1"/>
  <c r="E102" i="48" s="1"/>
  <c r="E103" i="48" s="1"/>
  <c r="E104" i="48" s="1"/>
  <c r="E105" i="48" s="1"/>
  <c r="E106" i="48" s="1"/>
  <c r="E107" i="48" s="1"/>
  <c r="B93" i="48"/>
  <c r="B94" i="48" s="1"/>
  <c r="C92" i="48"/>
  <c r="B314" i="48"/>
  <c r="F49" i="48"/>
  <c r="N49" i="48" s="1"/>
  <c r="M49" i="48"/>
  <c r="A52" i="46"/>
  <c r="A53" i="46" s="1"/>
  <c r="A54" i="46" s="1"/>
  <c r="A55" i="46" s="1"/>
  <c r="A56" i="46" s="1"/>
  <c r="A57" i="46" s="1"/>
  <c r="A58" i="46" s="1"/>
  <c r="A59" i="46"/>
  <c r="K156" i="37" l="1"/>
  <c r="T156" i="37" s="1"/>
  <c r="K96" i="37"/>
  <c r="N95" i="37"/>
  <c r="B108" i="48"/>
  <c r="E108" i="48" s="1"/>
  <c r="E109" i="48" s="1"/>
  <c r="E110" i="48" s="1"/>
  <c r="E111" i="48" s="1"/>
  <c r="E112" i="48" s="1"/>
  <c r="E113" i="48" s="1"/>
  <c r="E114" i="48" s="1"/>
  <c r="E115" i="48" s="1"/>
  <c r="B101" i="48"/>
  <c r="B102" i="48" s="1"/>
  <c r="C100" i="48"/>
  <c r="F78" i="48"/>
  <c r="N78" i="48" s="1"/>
  <c r="M78" i="48"/>
  <c r="D96" i="48"/>
  <c r="B107" i="48"/>
  <c r="D92" i="48"/>
  <c r="F71" i="48"/>
  <c r="N71" i="48" s="1"/>
  <c r="M71" i="48"/>
  <c r="F64" i="48"/>
  <c r="N64" i="48" s="1"/>
  <c r="M64" i="48"/>
  <c r="M92" i="48"/>
  <c r="F92" i="48"/>
  <c r="N92" i="48" s="1"/>
  <c r="F57" i="48"/>
  <c r="N57" i="48" s="1"/>
  <c r="M57" i="48"/>
  <c r="F50" i="48"/>
  <c r="N50" i="48" s="1"/>
  <c r="M50" i="48"/>
  <c r="B322" i="48"/>
  <c r="M43" i="48"/>
  <c r="F43" i="48"/>
  <c r="N43" i="48" s="1"/>
  <c r="F85" i="48"/>
  <c r="N85" i="48" s="1"/>
  <c r="M85" i="48"/>
  <c r="A60" i="46"/>
  <c r="A61" i="46" s="1"/>
  <c r="A62" i="46" s="1"/>
  <c r="A63" i="46" s="1"/>
  <c r="A64" i="46" s="1"/>
  <c r="A65" i="46" s="1"/>
  <c r="A66" i="46" s="1"/>
  <c r="A67" i="46"/>
  <c r="L19" i="25"/>
  <c r="L20" i="25"/>
  <c r="L21" i="25"/>
  <c r="L22" i="25"/>
  <c r="L23" i="25"/>
  <c r="L24" i="25"/>
  <c r="U11" i="25"/>
  <c r="K157" i="37" l="1"/>
  <c r="T157" i="37" s="1"/>
  <c r="K97" i="37"/>
  <c r="N96" i="37"/>
  <c r="F86" i="48"/>
  <c r="N86" i="48" s="1"/>
  <c r="M86" i="48"/>
  <c r="B330" i="48"/>
  <c r="M51" i="48"/>
  <c r="F51" i="48"/>
  <c r="N51" i="48" s="1"/>
  <c r="M100" i="48"/>
  <c r="F100" i="48"/>
  <c r="N100" i="48" s="1"/>
  <c r="F58" i="48"/>
  <c r="N58" i="48" s="1"/>
  <c r="M58" i="48"/>
  <c r="F93" i="48"/>
  <c r="N93" i="48" s="1"/>
  <c r="M93" i="48"/>
  <c r="F65" i="48"/>
  <c r="N65" i="48" s="1"/>
  <c r="M65" i="48"/>
  <c r="F72" i="48"/>
  <c r="N72" i="48" s="1"/>
  <c r="M72" i="48"/>
  <c r="D104" i="48"/>
  <c r="B115" i="48"/>
  <c r="D100" i="48"/>
  <c r="F79" i="48"/>
  <c r="N79" i="48" s="1"/>
  <c r="M79" i="48"/>
  <c r="B116" i="48"/>
  <c r="E116" i="48" s="1"/>
  <c r="E117" i="48" s="1"/>
  <c r="E118" i="48" s="1"/>
  <c r="E119" i="48" s="1"/>
  <c r="E120" i="48" s="1"/>
  <c r="E121" i="48" s="1"/>
  <c r="E122" i="48" s="1"/>
  <c r="E123" i="48" s="1"/>
  <c r="B109" i="48"/>
  <c r="B110" i="48" s="1"/>
  <c r="C108" i="48"/>
  <c r="A68" i="46"/>
  <c r="A69" i="46" s="1"/>
  <c r="A70" i="46" s="1"/>
  <c r="A71" i="46" s="1"/>
  <c r="A72" i="46" s="1"/>
  <c r="A73" i="46" s="1"/>
  <c r="A74" i="46" s="1"/>
  <c r="A75" i="46"/>
  <c r="D153" i="44"/>
  <c r="D149" i="44"/>
  <c r="D150" i="44"/>
  <c r="D151" i="44"/>
  <c r="D152" i="44"/>
  <c r="K158" i="37" l="1"/>
  <c r="T158" i="37" s="1"/>
  <c r="K98" i="37"/>
  <c r="N97" i="37"/>
  <c r="M80" i="48"/>
  <c r="F80" i="48"/>
  <c r="N80" i="48" s="1"/>
  <c r="F73" i="48"/>
  <c r="N73" i="48" s="1"/>
  <c r="M73" i="48"/>
  <c r="F66" i="48"/>
  <c r="N66" i="48" s="1"/>
  <c r="M66" i="48"/>
  <c r="M59" i="48"/>
  <c r="F59" i="48"/>
  <c r="N59" i="48" s="1"/>
  <c r="M108" i="48"/>
  <c r="F108" i="48"/>
  <c r="N108" i="48" s="1"/>
  <c r="D112" i="48"/>
  <c r="B123" i="48"/>
  <c r="D108" i="48"/>
  <c r="F94" i="48"/>
  <c r="N94" i="48" s="1"/>
  <c r="M94" i="48"/>
  <c r="B124" i="48"/>
  <c r="E124" i="48" s="1"/>
  <c r="E125" i="48" s="1"/>
  <c r="E126" i="48" s="1"/>
  <c r="E127" i="48" s="1"/>
  <c r="E128" i="48" s="1"/>
  <c r="E129" i="48" s="1"/>
  <c r="E130" i="48" s="1"/>
  <c r="E131" i="48" s="1"/>
  <c r="B117" i="48"/>
  <c r="B118" i="48" s="1"/>
  <c r="C116" i="48"/>
  <c r="F101" i="48"/>
  <c r="N101" i="48" s="1"/>
  <c r="M101" i="48"/>
  <c r="B338" i="48"/>
  <c r="F87" i="48"/>
  <c r="N87" i="48" s="1"/>
  <c r="M87" i="48"/>
  <c r="A76" i="46"/>
  <c r="A77" i="46" s="1"/>
  <c r="A78" i="46" s="1"/>
  <c r="A79" i="46" s="1"/>
  <c r="A80" i="46" s="1"/>
  <c r="A81" i="46" s="1"/>
  <c r="A82" i="46" s="1"/>
  <c r="A83" i="46"/>
  <c r="U53" i="25"/>
  <c r="Q1638" i="38" s="1"/>
  <c r="D148" i="44"/>
  <c r="K159" i="37" l="1"/>
  <c r="T159" i="37" s="1"/>
  <c r="K99" i="37"/>
  <c r="N98" i="37"/>
  <c r="D120" i="48"/>
  <c r="B131" i="48"/>
  <c r="D116" i="48"/>
  <c r="M67" i="48"/>
  <c r="F67" i="48"/>
  <c r="N67" i="48" s="1"/>
  <c r="M88" i="48"/>
  <c r="F88" i="48"/>
  <c r="N88" i="48" s="1"/>
  <c r="M116" i="48"/>
  <c r="F116" i="48"/>
  <c r="N116" i="48" s="1"/>
  <c r="F95" i="48"/>
  <c r="N95" i="48" s="1"/>
  <c r="M95" i="48"/>
  <c r="F74" i="48"/>
  <c r="N74" i="48" s="1"/>
  <c r="M74" i="48"/>
  <c r="F102" i="48"/>
  <c r="N102" i="48" s="1"/>
  <c r="M102" i="48"/>
  <c r="B346" i="48"/>
  <c r="B132" i="48"/>
  <c r="E132" i="48" s="1"/>
  <c r="E133" i="48" s="1"/>
  <c r="E134" i="48" s="1"/>
  <c r="E135" i="48" s="1"/>
  <c r="E136" i="48" s="1"/>
  <c r="E137" i="48" s="1"/>
  <c r="E138" i="48" s="1"/>
  <c r="E139" i="48" s="1"/>
  <c r="B125" i="48"/>
  <c r="B126" i="48" s="1"/>
  <c r="C124" i="48"/>
  <c r="F109" i="48"/>
  <c r="N109" i="48" s="1"/>
  <c r="M109" i="48"/>
  <c r="F81" i="48"/>
  <c r="N81" i="48" s="1"/>
  <c r="M81" i="48"/>
  <c r="A84" i="46"/>
  <c r="A85" i="46" s="1"/>
  <c r="A86" i="46" s="1"/>
  <c r="A87" i="46" s="1"/>
  <c r="A88" i="46" s="1"/>
  <c r="A89" i="46" s="1"/>
  <c r="A90" i="46" s="1"/>
  <c r="A91" i="46"/>
  <c r="D147" i="44"/>
  <c r="D154" i="44"/>
  <c r="D240" i="44"/>
  <c r="D485" i="44"/>
  <c r="D146" i="44"/>
  <c r="D145" i="44"/>
  <c r="D144" i="44"/>
  <c r="D143" i="44"/>
  <c r="D137" i="44"/>
  <c r="D138" i="44"/>
  <c r="D139" i="44"/>
  <c r="D140" i="44"/>
  <c r="D141" i="44"/>
  <c r="D142" i="44"/>
  <c r="D135" i="44"/>
  <c r="D136" i="44"/>
  <c r="D131" i="44"/>
  <c r="D132" i="44"/>
  <c r="D133" i="44"/>
  <c r="D134" i="44"/>
  <c r="K160" i="37" l="1"/>
  <c r="T160" i="37" s="1"/>
  <c r="K100" i="37"/>
  <c r="N99" i="37"/>
  <c r="F82" i="48"/>
  <c r="N82" i="48" s="1"/>
  <c r="M82" i="48"/>
  <c r="B140" i="48"/>
  <c r="E140" i="48" s="1"/>
  <c r="E141" i="48" s="1"/>
  <c r="E142" i="48" s="1"/>
  <c r="E143" i="48" s="1"/>
  <c r="E144" i="48" s="1"/>
  <c r="E145" i="48" s="1"/>
  <c r="E146" i="48" s="1"/>
  <c r="E147" i="48" s="1"/>
  <c r="B133" i="48"/>
  <c r="B134" i="48" s="1"/>
  <c r="C132" i="48"/>
  <c r="M75" i="48"/>
  <c r="F75" i="48"/>
  <c r="N75" i="48" s="1"/>
  <c r="B354" i="48"/>
  <c r="F103" i="48"/>
  <c r="N103" i="48" s="1"/>
  <c r="M103" i="48"/>
  <c r="F96" i="48"/>
  <c r="N96" i="48" s="1"/>
  <c r="M96" i="48"/>
  <c r="F117" i="48"/>
  <c r="N117" i="48" s="1"/>
  <c r="M117" i="48"/>
  <c r="F89" i="48"/>
  <c r="N89" i="48" s="1"/>
  <c r="M89" i="48"/>
  <c r="B139" i="48"/>
  <c r="D128" i="48"/>
  <c r="D124" i="48"/>
  <c r="F110" i="48"/>
  <c r="N110" i="48" s="1"/>
  <c r="M110" i="48"/>
  <c r="M124" i="48"/>
  <c r="F124" i="48"/>
  <c r="N124" i="48" s="1"/>
  <c r="A92" i="46"/>
  <c r="A93" i="46" s="1"/>
  <c r="A94" i="46" s="1"/>
  <c r="A95" i="46" s="1"/>
  <c r="A96" i="46" s="1"/>
  <c r="A97" i="46" s="1"/>
  <c r="A98" i="46" s="1"/>
  <c r="A99" i="46"/>
  <c r="D130" i="44"/>
  <c r="D112" i="44"/>
  <c r="D113" i="44"/>
  <c r="D114" i="44"/>
  <c r="D115" i="44"/>
  <c r="D116" i="44"/>
  <c r="D117" i="44"/>
  <c r="D118" i="44"/>
  <c r="D119" i="44"/>
  <c r="D120" i="44"/>
  <c r="D121" i="44"/>
  <c r="D122" i="44"/>
  <c r="D123" i="44"/>
  <c r="D124" i="44"/>
  <c r="D125" i="44"/>
  <c r="D126" i="44"/>
  <c r="D127" i="44"/>
  <c r="D128" i="44"/>
  <c r="D129" i="44"/>
  <c r="K161" i="37" l="1"/>
  <c r="T161" i="37" s="1"/>
  <c r="K101" i="37"/>
  <c r="K102" i="37" s="1"/>
  <c r="N100" i="37"/>
  <c r="B362" i="48"/>
  <c r="D136" i="48"/>
  <c r="B147" i="48"/>
  <c r="D132" i="48"/>
  <c r="F104" i="48"/>
  <c r="N104" i="48" s="1"/>
  <c r="M104" i="48"/>
  <c r="M132" i="48"/>
  <c r="F132" i="48"/>
  <c r="N132" i="48" s="1"/>
  <c r="F118" i="48"/>
  <c r="N118" i="48" s="1"/>
  <c r="M118" i="48"/>
  <c r="B148" i="48"/>
  <c r="E148" i="48" s="1"/>
  <c r="E149" i="48" s="1"/>
  <c r="E150" i="48" s="1"/>
  <c r="E151" i="48" s="1"/>
  <c r="E152" i="48" s="1"/>
  <c r="E153" i="48" s="1"/>
  <c r="E154" i="48" s="1"/>
  <c r="E155" i="48" s="1"/>
  <c r="B141" i="48"/>
  <c r="B142" i="48" s="1"/>
  <c r="C140" i="48"/>
  <c r="F125" i="48"/>
  <c r="N125" i="48" s="1"/>
  <c r="M125" i="48"/>
  <c r="F111" i="48"/>
  <c r="N111" i="48" s="1"/>
  <c r="M111" i="48"/>
  <c r="F90" i="48"/>
  <c r="N90" i="48" s="1"/>
  <c r="M90" i="48"/>
  <c r="F97" i="48"/>
  <c r="N97" i="48" s="1"/>
  <c r="M97" i="48"/>
  <c r="M83" i="48"/>
  <c r="F83" i="48"/>
  <c r="N83" i="48" s="1"/>
  <c r="A100" i="46"/>
  <c r="A101" i="46" s="1"/>
  <c r="A102" i="46" s="1"/>
  <c r="A103" i="46" s="1"/>
  <c r="A104" i="46" s="1"/>
  <c r="A105" i="46" s="1"/>
  <c r="A106" i="46" s="1"/>
  <c r="A107" i="46"/>
  <c r="K162" i="37" l="1"/>
  <c r="T162" i="37" s="1"/>
  <c r="K103" i="37"/>
  <c r="N102" i="37"/>
  <c r="F119" i="48"/>
  <c r="N119" i="48" s="1"/>
  <c r="M119" i="48"/>
  <c r="B156" i="48"/>
  <c r="E156" i="48" s="1"/>
  <c r="E157" i="48" s="1"/>
  <c r="E158" i="48" s="1"/>
  <c r="E159" i="48" s="1"/>
  <c r="E160" i="48" s="1"/>
  <c r="E161" i="48" s="1"/>
  <c r="E162" i="48" s="1"/>
  <c r="E163" i="48" s="1"/>
  <c r="B149" i="48"/>
  <c r="B150" i="48" s="1"/>
  <c r="C148" i="48"/>
  <c r="M112" i="48"/>
  <c r="F112" i="48"/>
  <c r="N112" i="48" s="1"/>
  <c r="F98" i="48"/>
  <c r="N98" i="48" s="1"/>
  <c r="M98" i="48"/>
  <c r="F133" i="48"/>
  <c r="N133" i="48" s="1"/>
  <c r="M133" i="48"/>
  <c r="F105" i="48"/>
  <c r="N105" i="48" s="1"/>
  <c r="M105" i="48"/>
  <c r="B370" i="48"/>
  <c r="B155" i="48"/>
  <c r="D144" i="48"/>
  <c r="D140" i="48"/>
  <c r="M91" i="48"/>
  <c r="F91" i="48"/>
  <c r="N91" i="48" s="1"/>
  <c r="F126" i="48"/>
  <c r="N126" i="48" s="1"/>
  <c r="M126" i="48"/>
  <c r="M140" i="48"/>
  <c r="F140" i="48"/>
  <c r="N140" i="48" s="1"/>
  <c r="A108" i="46"/>
  <c r="A109" i="46" s="1"/>
  <c r="A110" i="46" s="1"/>
  <c r="A111" i="46" s="1"/>
  <c r="A112" i="46" s="1"/>
  <c r="A113" i="46" s="1"/>
  <c r="A114" i="46" s="1"/>
  <c r="A115" i="46"/>
  <c r="U19" i="25"/>
  <c r="U22" i="25"/>
  <c r="U23" i="25"/>
  <c r="U24" i="25"/>
  <c r="Q1609" i="38" s="1"/>
  <c r="U25" i="25"/>
  <c r="V25" i="25" s="1"/>
  <c r="U26" i="25"/>
  <c r="V26" i="25" s="1"/>
  <c r="U27" i="25"/>
  <c r="V27" i="25" s="1"/>
  <c r="U28" i="25"/>
  <c r="V28" i="25" s="1"/>
  <c r="U30" i="25"/>
  <c r="V30" i="25" s="1"/>
  <c r="U31" i="25"/>
  <c r="V31" i="25" s="1"/>
  <c r="U32" i="25"/>
  <c r="V32" i="25" s="1"/>
  <c r="U33" i="25"/>
  <c r="V33" i="25" s="1"/>
  <c r="U34" i="25"/>
  <c r="V34" i="25" s="1"/>
  <c r="U35" i="25"/>
  <c r="V35" i="25" s="1"/>
  <c r="U36" i="25"/>
  <c r="V36" i="25" s="1"/>
  <c r="U37" i="25"/>
  <c r="V37" i="25" s="1"/>
  <c r="U38" i="25"/>
  <c r="V38" i="25" s="1"/>
  <c r="U39" i="25"/>
  <c r="V39" i="25" s="1"/>
  <c r="U40" i="25"/>
  <c r="V40" i="25" s="1"/>
  <c r="U41" i="25"/>
  <c r="V41" i="25" s="1"/>
  <c r="U42" i="25"/>
  <c r="V42" i="25" s="1"/>
  <c r="U43" i="25"/>
  <c r="V43" i="25" s="1"/>
  <c r="V44" i="25"/>
  <c r="U45" i="25"/>
  <c r="V45" i="25" s="1"/>
  <c r="U46" i="25"/>
  <c r="V46" i="25" s="1"/>
  <c r="V47" i="25"/>
  <c r="U48" i="25"/>
  <c r="V48" i="25" s="1"/>
  <c r="U49" i="25"/>
  <c r="V49" i="25" s="1"/>
  <c r="U50" i="25"/>
  <c r="V50" i="25" s="1"/>
  <c r="U51" i="25"/>
  <c r="V51" i="25" s="1"/>
  <c r="U52" i="25"/>
  <c r="V52" i="25" s="1"/>
  <c r="V53" i="25"/>
  <c r="U54" i="25"/>
  <c r="V54" i="25" s="1"/>
  <c r="U55" i="25"/>
  <c r="V55" i="25" s="1"/>
  <c r="U56" i="25"/>
  <c r="V56" i="25" s="1"/>
  <c r="U57" i="25"/>
  <c r="V57" i="25" s="1"/>
  <c r="U58" i="25"/>
  <c r="V58" i="25" s="1"/>
  <c r="U59" i="25"/>
  <c r="V59" i="25" s="1"/>
  <c r="U60" i="25"/>
  <c r="V60" i="25" s="1"/>
  <c r="U61" i="25"/>
  <c r="V61" i="25" s="1"/>
  <c r="U62" i="25"/>
  <c r="V63" i="25"/>
  <c r="U64" i="25"/>
  <c r="V64" i="25" s="1"/>
  <c r="U65" i="25"/>
  <c r="V65" i="25" s="1"/>
  <c r="U66" i="25"/>
  <c r="V66" i="25" s="1"/>
  <c r="U67" i="25"/>
  <c r="V67" i="25" s="1"/>
  <c r="U68" i="25"/>
  <c r="V68" i="25" s="1"/>
  <c r="U69" i="25"/>
  <c r="V69" i="25" s="1"/>
  <c r="U70" i="25"/>
  <c r="V70" i="25" s="1"/>
  <c r="U71" i="25"/>
  <c r="V71" i="25" s="1"/>
  <c r="U72" i="25"/>
  <c r="V72" i="25" s="1"/>
  <c r="U73" i="25"/>
  <c r="V73" i="25" s="1"/>
  <c r="U74" i="25"/>
  <c r="V74" i="25" s="1"/>
  <c r="U75" i="25"/>
  <c r="V75" i="25" s="1"/>
  <c r="U76" i="25"/>
  <c r="V76" i="25" s="1"/>
  <c r="U77" i="25"/>
  <c r="V77" i="25" s="1"/>
  <c r="U78" i="25"/>
  <c r="V78" i="25" s="1"/>
  <c r="U79" i="25"/>
  <c r="V79" i="25" s="1"/>
  <c r="U80" i="25"/>
  <c r="V80" i="25" s="1"/>
  <c r="U81" i="25"/>
  <c r="V81" i="25" s="1"/>
  <c r="U82" i="25"/>
  <c r="V82" i="25" s="1"/>
  <c r="U83" i="25"/>
  <c r="V83" i="25" s="1"/>
  <c r="U84" i="25"/>
  <c r="V84" i="25" s="1"/>
  <c r="U85" i="25"/>
  <c r="V85" i="25" s="1"/>
  <c r="U86" i="25"/>
  <c r="V86" i="25" s="1"/>
  <c r="U87" i="25"/>
  <c r="V87" i="25" s="1"/>
  <c r="U88" i="25"/>
  <c r="V88" i="25" s="1"/>
  <c r="U89" i="25"/>
  <c r="V89" i="25" s="1"/>
  <c r="U90" i="25"/>
  <c r="V90" i="25" s="1"/>
  <c r="U91" i="25"/>
  <c r="V91" i="25" s="1"/>
  <c r="U92" i="25"/>
  <c r="V92" i="25" s="1"/>
  <c r="U93" i="25"/>
  <c r="V93" i="25" s="1"/>
  <c r="U94" i="25"/>
  <c r="V94" i="25" s="1"/>
  <c r="U95" i="25"/>
  <c r="V95" i="25" s="1"/>
  <c r="U96" i="25"/>
  <c r="V96" i="25" s="1"/>
  <c r="U97" i="25"/>
  <c r="V97" i="25" s="1"/>
  <c r="U98" i="25"/>
  <c r="V98" i="25" s="1"/>
  <c r="U99" i="25"/>
  <c r="V99" i="25" s="1"/>
  <c r="U100" i="25"/>
  <c r="V100" i="25" s="1"/>
  <c r="U101" i="25"/>
  <c r="V101" i="25" s="1"/>
  <c r="U102" i="25"/>
  <c r="V102" i="25" s="1"/>
  <c r="U103" i="25"/>
  <c r="V103" i="25" s="1"/>
  <c r="U104" i="25"/>
  <c r="V104" i="25" s="1"/>
  <c r="U105" i="25"/>
  <c r="V105" i="25" s="1"/>
  <c r="U106" i="25"/>
  <c r="V106" i="25" s="1"/>
  <c r="U107" i="25"/>
  <c r="V107" i="25" s="1"/>
  <c r="U108" i="25"/>
  <c r="V108" i="25" s="1"/>
  <c r="U109" i="25"/>
  <c r="V109" i="25" s="1"/>
  <c r="U110" i="25"/>
  <c r="V110" i="25" s="1"/>
  <c r="U111" i="25"/>
  <c r="V111" i="25" s="1"/>
  <c r="U112" i="25"/>
  <c r="V112" i="25" s="1"/>
  <c r="U113" i="25"/>
  <c r="V113" i="25" s="1"/>
  <c r="U114" i="25"/>
  <c r="V114" i="25" s="1"/>
  <c r="U115" i="25"/>
  <c r="V115" i="25" s="1"/>
  <c r="U116" i="25"/>
  <c r="V116" i="25" s="1"/>
  <c r="U117" i="25"/>
  <c r="V117" i="25" s="1"/>
  <c r="U118" i="25"/>
  <c r="V118" i="25" s="1"/>
  <c r="U119" i="25"/>
  <c r="V119" i="25" s="1"/>
  <c r="U120" i="25"/>
  <c r="V120" i="25" s="1"/>
  <c r="U121" i="25"/>
  <c r="V121" i="25" s="1"/>
  <c r="U122" i="25"/>
  <c r="V122" i="25" s="1"/>
  <c r="U123" i="25"/>
  <c r="V123" i="25" s="1"/>
  <c r="U124" i="25"/>
  <c r="V124" i="25" s="1"/>
  <c r="U125" i="25"/>
  <c r="V125" i="25" s="1"/>
  <c r="U126" i="25"/>
  <c r="V126" i="25" s="1"/>
  <c r="U127" i="25"/>
  <c r="V127" i="25" s="1"/>
  <c r="U128" i="25"/>
  <c r="V128" i="25" s="1"/>
  <c r="U129" i="25"/>
  <c r="V129" i="25" s="1"/>
  <c r="U130" i="25"/>
  <c r="V130" i="25" s="1"/>
  <c r="V179" i="25"/>
  <c r="V180" i="25"/>
  <c r="V181" i="25"/>
  <c r="V182" i="25"/>
  <c r="U183" i="25"/>
  <c r="U184" i="25"/>
  <c r="U185" i="25"/>
  <c r="U186" i="25"/>
  <c r="U187" i="25"/>
  <c r="U188" i="25"/>
  <c r="O1789" i="48" s="1"/>
  <c r="P1791" i="48" s="1"/>
  <c r="U189" i="25"/>
  <c r="U190" i="25"/>
  <c r="U191" i="25"/>
  <c r="U192" i="25"/>
  <c r="U193" i="25"/>
  <c r="U194" i="25"/>
  <c r="U195" i="25"/>
  <c r="U196" i="25"/>
  <c r="O1797" i="48" s="1"/>
  <c r="P1799" i="48" s="1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O1813" i="48" s="1"/>
  <c r="P1815" i="48" s="1"/>
  <c r="U213" i="25"/>
  <c r="U214" i="25"/>
  <c r="U215" i="25"/>
  <c r="U216" i="25"/>
  <c r="O1817" i="48" s="1"/>
  <c r="P1819" i="48" s="1"/>
  <c r="U217" i="25"/>
  <c r="U218" i="25"/>
  <c r="U219" i="25"/>
  <c r="U220" i="25"/>
  <c r="O1821" i="48" s="1"/>
  <c r="P1823" i="48" s="1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O1837" i="48" s="1"/>
  <c r="P1839" i="48" s="1"/>
  <c r="U237" i="25"/>
  <c r="U238" i="25"/>
  <c r="U239" i="25"/>
  <c r="U240" i="25"/>
  <c r="U241" i="25"/>
  <c r="U242" i="25"/>
  <c r="U243" i="25"/>
  <c r="U244" i="25"/>
  <c r="O1845" i="48" s="1"/>
  <c r="P1847" i="48" s="1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O1921" i="48" s="1"/>
  <c r="P1923" i="48" s="1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O1937" i="48" s="1"/>
  <c r="P1939" i="48" s="1"/>
  <c r="U337" i="25"/>
  <c r="U338" i="25"/>
  <c r="U339" i="25"/>
  <c r="V339" i="25" s="1"/>
  <c r="U347" i="25"/>
  <c r="V347" i="25" s="1"/>
  <c r="U348" i="25"/>
  <c r="V348" i="25" s="1"/>
  <c r="U355" i="25"/>
  <c r="V355" i="25" s="1"/>
  <c r="U356" i="25"/>
  <c r="V356" i="25" s="1"/>
  <c r="U357" i="25"/>
  <c r="V357" i="25" s="1"/>
  <c r="U358" i="25"/>
  <c r="V358" i="25" s="1"/>
  <c r="U359" i="25"/>
  <c r="V359" i="25" s="1"/>
  <c r="U360" i="25"/>
  <c r="V360" i="25" s="1"/>
  <c r="U361" i="25"/>
  <c r="V361" i="25" s="1"/>
  <c r="U362" i="25"/>
  <c r="V362" i="25" s="1"/>
  <c r="U363" i="25"/>
  <c r="V363" i="25" s="1"/>
  <c r="U365" i="25"/>
  <c r="V365" i="25" s="1"/>
  <c r="U364" i="25"/>
  <c r="V364" i="25" s="1"/>
  <c r="U366" i="25"/>
  <c r="V366" i="25" s="1"/>
  <c r="U371" i="25"/>
  <c r="V371" i="25" s="1"/>
  <c r="U381" i="25"/>
  <c r="V381" i="25" s="1"/>
  <c r="U373" i="25"/>
  <c r="V373" i="25" s="1"/>
  <c r="U383" i="25"/>
  <c r="V383" i="25" s="1"/>
  <c r="U384" i="25"/>
  <c r="V384" i="25" s="1"/>
  <c r="U385" i="25"/>
  <c r="V385" i="25" s="1"/>
  <c r="U386" i="25"/>
  <c r="V386" i="25" s="1"/>
  <c r="U387" i="25"/>
  <c r="V387" i="25" s="1"/>
  <c r="U388" i="25"/>
  <c r="U389" i="25"/>
  <c r="U390" i="25"/>
  <c r="O1991" i="48" s="1"/>
  <c r="P1993" i="48" s="1"/>
  <c r="U391" i="25"/>
  <c r="U392" i="25"/>
  <c r="U393" i="25"/>
  <c r="U394" i="25"/>
  <c r="O1995" i="48" s="1"/>
  <c r="P1997" i="48" s="1"/>
  <c r="U395" i="25"/>
  <c r="U396" i="25"/>
  <c r="U397" i="25"/>
  <c r="U398" i="25"/>
  <c r="U399" i="25"/>
  <c r="U400" i="25"/>
  <c r="O2001" i="48" s="1"/>
  <c r="P2003" i="48" s="1"/>
  <c r="U401" i="25"/>
  <c r="U402" i="25"/>
  <c r="O2003" i="48" s="1"/>
  <c r="P2005" i="48" s="1"/>
  <c r="U403" i="25"/>
  <c r="U404" i="25"/>
  <c r="U405" i="25"/>
  <c r="U406" i="25"/>
  <c r="O2007" i="48" s="1"/>
  <c r="P2009" i="48" s="1"/>
  <c r="U407" i="25"/>
  <c r="U408" i="25"/>
  <c r="O2009" i="48" s="1"/>
  <c r="P2011" i="48" s="1"/>
  <c r="U409" i="25"/>
  <c r="U410" i="25"/>
  <c r="O2011" i="48" s="1"/>
  <c r="P2013" i="48" s="1"/>
  <c r="U411" i="25"/>
  <c r="U412" i="25"/>
  <c r="U413" i="25"/>
  <c r="U414" i="25"/>
  <c r="O2015" i="48" s="1"/>
  <c r="P2017" i="48" s="1"/>
  <c r="U415" i="25"/>
  <c r="U416" i="25"/>
  <c r="O2017" i="48" s="1"/>
  <c r="P2019" i="48" s="1"/>
  <c r="U417" i="25"/>
  <c r="U418" i="25"/>
  <c r="U419" i="25"/>
  <c r="U420" i="25"/>
  <c r="U421" i="25"/>
  <c r="U422" i="25"/>
  <c r="O2023" i="48" s="1"/>
  <c r="P2025" i="48" s="1"/>
  <c r="U423" i="25"/>
  <c r="U424" i="25"/>
  <c r="U425" i="25"/>
  <c r="U426" i="25"/>
  <c r="M450" i="25"/>
  <c r="M449" i="25"/>
  <c r="M448" i="25"/>
  <c r="M447" i="25"/>
  <c r="M446" i="25"/>
  <c r="M445" i="25"/>
  <c r="M444" i="25"/>
  <c r="M443" i="25"/>
  <c r="M442" i="25"/>
  <c r="M441" i="25"/>
  <c r="M440" i="25"/>
  <c r="M439" i="25"/>
  <c r="M438" i="25"/>
  <c r="M437" i="25"/>
  <c r="M436" i="25"/>
  <c r="M435" i="25"/>
  <c r="M434" i="25"/>
  <c r="M433" i="25"/>
  <c r="M432" i="25"/>
  <c r="M431" i="25"/>
  <c r="M430" i="25"/>
  <c r="M429" i="25"/>
  <c r="M428" i="25"/>
  <c r="M427" i="25"/>
  <c r="M426" i="25"/>
  <c r="M425" i="25"/>
  <c r="M424" i="25"/>
  <c r="M423" i="25"/>
  <c r="M422" i="25"/>
  <c r="M421" i="25"/>
  <c r="M420" i="25"/>
  <c r="M419" i="25"/>
  <c r="M418" i="25"/>
  <c r="M417" i="25"/>
  <c r="M416" i="25"/>
  <c r="M415" i="25"/>
  <c r="M414" i="25"/>
  <c r="M413" i="25"/>
  <c r="M412" i="25"/>
  <c r="M411" i="25"/>
  <c r="M410" i="25"/>
  <c r="M409" i="25"/>
  <c r="M408" i="25"/>
  <c r="M407" i="25"/>
  <c r="M406" i="25"/>
  <c r="M405" i="25"/>
  <c r="M404" i="25"/>
  <c r="M403" i="25"/>
  <c r="M402" i="25"/>
  <c r="M401" i="25"/>
  <c r="M400" i="25"/>
  <c r="M399" i="25"/>
  <c r="M398" i="25"/>
  <c r="M397" i="25"/>
  <c r="M396" i="25"/>
  <c r="M395" i="25"/>
  <c r="M394" i="25"/>
  <c r="M393" i="25"/>
  <c r="M392" i="25"/>
  <c r="M391" i="25"/>
  <c r="M390" i="25"/>
  <c r="M389" i="25"/>
  <c r="M388" i="25"/>
  <c r="M387" i="25"/>
  <c r="K163" i="37" l="1"/>
  <c r="T163" i="37" s="1"/>
  <c r="K104" i="37"/>
  <c r="N103" i="37"/>
  <c r="V402" i="25"/>
  <c r="V416" i="25"/>
  <c r="V24" i="25"/>
  <c r="V410" i="25"/>
  <c r="V400" i="25"/>
  <c r="V220" i="25"/>
  <c r="V422" i="25"/>
  <c r="V236" i="25"/>
  <c r="V408" i="25"/>
  <c r="V188" i="25"/>
  <c r="V406" i="25"/>
  <c r="V244" i="25"/>
  <c r="V196" i="25"/>
  <c r="V414" i="25"/>
  <c r="V336" i="25"/>
  <c r="V390" i="25"/>
  <c r="V320" i="25"/>
  <c r="V216" i="25"/>
  <c r="O2019" i="48"/>
  <c r="P2021" i="48" s="1"/>
  <c r="V418" i="25"/>
  <c r="V412" i="25"/>
  <c r="O2013" i="48"/>
  <c r="P2015" i="48" s="1"/>
  <c r="V330" i="25"/>
  <c r="O1931" i="48"/>
  <c r="P1933" i="48" s="1"/>
  <c r="V207" i="25"/>
  <c r="O1808" i="48"/>
  <c r="V421" i="25"/>
  <c r="O2022" i="48"/>
  <c r="P2024" i="48" s="1"/>
  <c r="V228" i="25"/>
  <c r="O1829" i="48"/>
  <c r="P1831" i="48" s="1"/>
  <c r="V214" i="25"/>
  <c r="O1815" i="48"/>
  <c r="P1817" i="48" s="1"/>
  <c r="V206" i="25"/>
  <c r="O1807" i="48"/>
  <c r="P1809" i="48" s="1"/>
  <c r="O1785" i="48"/>
  <c r="P1787" i="48" s="1"/>
  <c r="V184" i="25"/>
  <c r="O1929" i="48"/>
  <c r="P1931" i="48" s="1"/>
  <c r="V328" i="25"/>
  <c r="V324" i="25"/>
  <c r="O1925" i="48"/>
  <c r="P1927" i="48" s="1"/>
  <c r="V317" i="25"/>
  <c r="O1918" i="48"/>
  <c r="P1920" i="48" s="1"/>
  <c r="V313" i="25"/>
  <c r="O1914" i="48"/>
  <c r="P1916" i="48" s="1"/>
  <c r="V309" i="25"/>
  <c r="O1910" i="48"/>
  <c r="P1912" i="48" s="1"/>
  <c r="V305" i="25"/>
  <c r="O1906" i="48"/>
  <c r="P1908" i="48" s="1"/>
  <c r="V301" i="25"/>
  <c r="O1902" i="48"/>
  <c r="P1904" i="48" s="1"/>
  <c r="V297" i="25"/>
  <c r="O1898" i="48"/>
  <c r="P1900" i="48" s="1"/>
  <c r="V293" i="25"/>
  <c r="O1894" i="48"/>
  <c r="P1896" i="48" s="1"/>
  <c r="V289" i="25"/>
  <c r="O1890" i="48"/>
  <c r="P1892" i="48" s="1"/>
  <c r="V285" i="25"/>
  <c r="O1886" i="48"/>
  <c r="P1888" i="48" s="1"/>
  <c r="V281" i="25"/>
  <c r="O1882" i="48"/>
  <c r="P1884" i="48" s="1"/>
  <c r="V277" i="25"/>
  <c r="O1878" i="48"/>
  <c r="P1880" i="48" s="1"/>
  <c r="V273" i="25"/>
  <c r="O1874" i="48"/>
  <c r="P1876" i="48" s="1"/>
  <c r="V269" i="25"/>
  <c r="O1870" i="48"/>
  <c r="P1872" i="48" s="1"/>
  <c r="V265" i="25"/>
  <c r="O1866" i="48"/>
  <c r="P1868" i="48" s="1"/>
  <c r="V261" i="25"/>
  <c r="O1862" i="48"/>
  <c r="P1864" i="48" s="1"/>
  <c r="V257" i="25"/>
  <c r="O1858" i="48"/>
  <c r="P1860" i="48" s="1"/>
  <c r="V253" i="25"/>
  <c r="O1854" i="48"/>
  <c r="P1856" i="48" s="1"/>
  <c r="V249" i="25"/>
  <c r="O1850" i="48"/>
  <c r="P1852" i="48" s="1"/>
  <c r="V245" i="25"/>
  <c r="O1846" i="48"/>
  <c r="P1848" i="48" s="1"/>
  <c r="V242" i="25"/>
  <c r="O1843" i="48"/>
  <c r="P1845" i="48" s="1"/>
  <c r="V238" i="25"/>
  <c r="O1839" i="48"/>
  <c r="P1841" i="48" s="1"/>
  <c r="V235" i="25"/>
  <c r="O1836" i="48"/>
  <c r="V231" i="25"/>
  <c r="O1832" i="48"/>
  <c r="V227" i="25"/>
  <c r="O1828" i="48"/>
  <c r="V223" i="25"/>
  <c r="O1824" i="48"/>
  <c r="V213" i="25"/>
  <c r="O1814" i="48"/>
  <c r="P1816" i="48" s="1"/>
  <c r="V415" i="25"/>
  <c r="O2016" i="48"/>
  <c r="V409" i="25"/>
  <c r="O2010" i="48"/>
  <c r="P2012" i="48" s="1"/>
  <c r="V403" i="25"/>
  <c r="O2004" i="48"/>
  <c r="V397" i="25"/>
  <c r="O1998" i="48"/>
  <c r="P2000" i="48" s="1"/>
  <c r="O1935" i="48"/>
  <c r="P1937" i="48" s="1"/>
  <c r="V334" i="25"/>
  <c r="V211" i="25"/>
  <c r="O1812" i="48"/>
  <c r="V203" i="25"/>
  <c r="O1804" i="48"/>
  <c r="O2025" i="48"/>
  <c r="P2027" i="48" s="1"/>
  <c r="V424" i="25"/>
  <c r="V417" i="25"/>
  <c r="O2018" i="48"/>
  <c r="P2020" i="48" s="1"/>
  <c r="V411" i="25"/>
  <c r="O2012" i="48"/>
  <c r="O1833" i="48"/>
  <c r="P1835" i="48" s="1"/>
  <c r="V232" i="25"/>
  <c r="V224" i="25"/>
  <c r="O1825" i="48"/>
  <c r="P1827" i="48" s="1"/>
  <c r="V217" i="25"/>
  <c r="O1818" i="48"/>
  <c r="P1820" i="48" s="1"/>
  <c r="V210" i="25"/>
  <c r="O1811" i="48"/>
  <c r="P1813" i="48" s="1"/>
  <c r="O2027" i="48"/>
  <c r="P2029" i="48" s="1"/>
  <c r="V426" i="25"/>
  <c r="O1999" i="48"/>
  <c r="P2001" i="48" s="1"/>
  <c r="V398" i="25"/>
  <c r="V394" i="25"/>
  <c r="V391" i="25"/>
  <c r="O1992" i="48"/>
  <c r="V388" i="25"/>
  <c r="O1989" i="48"/>
  <c r="O1801" i="48"/>
  <c r="P1803" i="48" s="1"/>
  <c r="V200" i="25"/>
  <c r="V193" i="25"/>
  <c r="O1794" i="48"/>
  <c r="P1796" i="48" s="1"/>
  <c r="V189" i="25"/>
  <c r="O1790" i="48"/>
  <c r="P1792" i="48" s="1"/>
  <c r="V186" i="25"/>
  <c r="O1787" i="48"/>
  <c r="P1789" i="48" s="1"/>
  <c r="V423" i="25"/>
  <c r="O2024" i="48"/>
  <c r="V420" i="25"/>
  <c r="O2021" i="48"/>
  <c r="P2023" i="48" s="1"/>
  <c r="O1993" i="48"/>
  <c r="P1995" i="48" s="1"/>
  <c r="V392" i="25"/>
  <c r="V389" i="25"/>
  <c r="O1990" i="48"/>
  <c r="P1992" i="48" s="1"/>
  <c r="V337" i="25"/>
  <c r="O1938" i="48"/>
  <c r="P1940" i="48" s="1"/>
  <c r="V331" i="25"/>
  <c r="O1932" i="48"/>
  <c r="V327" i="25"/>
  <c r="O1928" i="48"/>
  <c r="V323" i="25"/>
  <c r="O1924" i="48"/>
  <c r="V316" i="25"/>
  <c r="O1917" i="48"/>
  <c r="P1919" i="48" s="1"/>
  <c r="V312" i="25"/>
  <c r="O1913" i="48"/>
  <c r="P1915" i="48" s="1"/>
  <c r="V308" i="25"/>
  <c r="O1909" i="48"/>
  <c r="P1911" i="48" s="1"/>
  <c r="V304" i="25"/>
  <c r="O1905" i="48"/>
  <c r="P1907" i="48" s="1"/>
  <c r="V300" i="25"/>
  <c r="O1901" i="48"/>
  <c r="P1903" i="48" s="1"/>
  <c r="V296" i="25"/>
  <c r="O1897" i="48"/>
  <c r="P1899" i="48" s="1"/>
  <c r="V292" i="25"/>
  <c r="O1893" i="48"/>
  <c r="P1895" i="48" s="1"/>
  <c r="V288" i="25"/>
  <c r="O1889" i="48"/>
  <c r="P1891" i="48" s="1"/>
  <c r="V284" i="25"/>
  <c r="O1885" i="48"/>
  <c r="P1887" i="48" s="1"/>
  <c r="V280" i="25"/>
  <c r="O1881" i="48"/>
  <c r="P1883" i="48" s="1"/>
  <c r="V276" i="25"/>
  <c r="O1877" i="48"/>
  <c r="P1879" i="48" s="1"/>
  <c r="V272" i="25"/>
  <c r="O1873" i="48"/>
  <c r="P1875" i="48" s="1"/>
  <c r="V268" i="25"/>
  <c r="O1869" i="48"/>
  <c r="P1871" i="48" s="1"/>
  <c r="V264" i="25"/>
  <c r="O1865" i="48"/>
  <c r="P1867" i="48" s="1"/>
  <c r="V260" i="25"/>
  <c r="O1861" i="48"/>
  <c r="P1863" i="48" s="1"/>
  <c r="V256" i="25"/>
  <c r="O1857" i="48"/>
  <c r="P1859" i="48" s="1"/>
  <c r="V252" i="25"/>
  <c r="O1853" i="48"/>
  <c r="P1855" i="48" s="1"/>
  <c r="V248" i="25"/>
  <c r="O1849" i="48"/>
  <c r="P1851" i="48" s="1"/>
  <c r="V241" i="25"/>
  <c r="O1842" i="48"/>
  <c r="P1844" i="48" s="1"/>
  <c r="V237" i="25"/>
  <c r="O1838" i="48"/>
  <c r="P1840" i="48" s="1"/>
  <c r="V234" i="25"/>
  <c r="O1835" i="48"/>
  <c r="P1837" i="48" s="1"/>
  <c r="O1805" i="48"/>
  <c r="P1807" i="48" s="1"/>
  <c r="V204" i="25"/>
  <c r="V197" i="25"/>
  <c r="O1798" i="48"/>
  <c r="P1800" i="48" s="1"/>
  <c r="V194" i="25"/>
  <c r="O1795" i="48"/>
  <c r="P1797" i="48" s="1"/>
  <c r="V190" i="25"/>
  <c r="O1791" i="48"/>
  <c r="P1793" i="48" s="1"/>
  <c r="V187" i="25"/>
  <c r="O1788" i="48"/>
  <c r="V183" i="25"/>
  <c r="O1784" i="48"/>
  <c r="V425" i="25"/>
  <c r="O2026" i="48"/>
  <c r="P2028" i="48" s="1"/>
  <c r="V419" i="25"/>
  <c r="O2020" i="48"/>
  <c r="V405" i="25"/>
  <c r="O2006" i="48"/>
  <c r="P2008" i="48" s="1"/>
  <c r="V399" i="25"/>
  <c r="O2000" i="48"/>
  <c r="V396" i="25"/>
  <c r="O1997" i="48"/>
  <c r="P1999" i="48" s="1"/>
  <c r="V393" i="25"/>
  <c r="O1994" i="48"/>
  <c r="P1996" i="48" s="1"/>
  <c r="V333" i="25"/>
  <c r="O1934" i="48"/>
  <c r="P1936" i="48" s="1"/>
  <c r="V329" i="25"/>
  <c r="O1930" i="48"/>
  <c r="P1932" i="48" s="1"/>
  <c r="V326" i="25"/>
  <c r="O1927" i="48"/>
  <c r="P1929" i="48" s="1"/>
  <c r="V322" i="25"/>
  <c r="O1923" i="48"/>
  <c r="P1925" i="48" s="1"/>
  <c r="V319" i="25"/>
  <c r="O1920" i="48"/>
  <c r="V315" i="25"/>
  <c r="O1916" i="48"/>
  <c r="V311" i="25"/>
  <c r="O1912" i="48"/>
  <c r="V307" i="25"/>
  <c r="O1908" i="48"/>
  <c r="V303" i="25"/>
  <c r="O1904" i="48"/>
  <c r="V299" i="25"/>
  <c r="O1900" i="48"/>
  <c r="V295" i="25"/>
  <c r="O1896" i="48"/>
  <c r="V291" i="25"/>
  <c r="O1892" i="48"/>
  <c r="V287" i="25"/>
  <c r="O1888" i="48"/>
  <c r="V283" i="25"/>
  <c r="O1884" i="48"/>
  <c r="V279" i="25"/>
  <c r="O1880" i="48"/>
  <c r="V275" i="25"/>
  <c r="O1876" i="48"/>
  <c r="V271" i="25"/>
  <c r="O1872" i="48"/>
  <c r="V267" i="25"/>
  <c r="O1868" i="48"/>
  <c r="V263" i="25"/>
  <c r="O1864" i="48"/>
  <c r="V259" i="25"/>
  <c r="O1860" i="48"/>
  <c r="V255" i="25"/>
  <c r="O1856" i="48"/>
  <c r="V251" i="25"/>
  <c r="O1852" i="48"/>
  <c r="V247" i="25"/>
  <c r="O1848" i="48"/>
  <c r="V240" i="25"/>
  <c r="O1841" i="48"/>
  <c r="P1843" i="48" s="1"/>
  <c r="V233" i="25"/>
  <c r="O1834" i="48"/>
  <c r="P1836" i="48" s="1"/>
  <c r="V230" i="25"/>
  <c r="O1831" i="48"/>
  <c r="P1833" i="48" s="1"/>
  <c r="V226" i="25"/>
  <c r="O1827" i="48"/>
  <c r="P1829" i="48" s="1"/>
  <c r="V222" i="25"/>
  <c r="O1823" i="48"/>
  <c r="P1825" i="48" s="1"/>
  <c r="V219" i="25"/>
  <c r="O1820" i="48"/>
  <c r="V212" i="25"/>
  <c r="V209" i="25"/>
  <c r="O1810" i="48"/>
  <c r="P1812" i="48" s="1"/>
  <c r="V205" i="25"/>
  <c r="O1806" i="48"/>
  <c r="P1808" i="48" s="1"/>
  <c r="V202" i="25"/>
  <c r="O1803" i="48"/>
  <c r="P1805" i="48" s="1"/>
  <c r="V199" i="25"/>
  <c r="O1800" i="48"/>
  <c r="V192" i="25"/>
  <c r="O1793" i="48"/>
  <c r="P1795" i="48" s="1"/>
  <c r="V185" i="25"/>
  <c r="O1786" i="48"/>
  <c r="P1788" i="48" s="1"/>
  <c r="V413" i="25"/>
  <c r="O2014" i="48"/>
  <c r="P2016" i="48" s="1"/>
  <c r="V407" i="25"/>
  <c r="O2008" i="48"/>
  <c r="V404" i="25"/>
  <c r="O2005" i="48"/>
  <c r="P2007" i="48" s="1"/>
  <c r="V401" i="25"/>
  <c r="O2002" i="48"/>
  <c r="P2004" i="48" s="1"/>
  <c r="V395" i="25"/>
  <c r="O1996" i="48"/>
  <c r="U379" i="25"/>
  <c r="V379" i="25" s="1"/>
  <c r="V338" i="25"/>
  <c r="O1939" i="48"/>
  <c r="P1941" i="48" s="1"/>
  <c r="V335" i="25"/>
  <c r="O1936" i="48"/>
  <c r="V332" i="25"/>
  <c r="O1933" i="48"/>
  <c r="P1935" i="48" s="1"/>
  <c r="V325" i="25"/>
  <c r="O1926" i="48"/>
  <c r="P1928" i="48" s="1"/>
  <c r="V321" i="25"/>
  <c r="O1922" i="48"/>
  <c r="P1924" i="48" s="1"/>
  <c r="V318" i="25"/>
  <c r="O1919" i="48"/>
  <c r="P1921" i="48" s="1"/>
  <c r="V314" i="25"/>
  <c r="O1915" i="48"/>
  <c r="P1917" i="48" s="1"/>
  <c r="V310" i="25"/>
  <c r="O1911" i="48"/>
  <c r="P1913" i="48" s="1"/>
  <c r="V306" i="25"/>
  <c r="O1907" i="48"/>
  <c r="P1909" i="48" s="1"/>
  <c r="V302" i="25"/>
  <c r="O1903" i="48"/>
  <c r="P1905" i="48" s="1"/>
  <c r="V298" i="25"/>
  <c r="O1899" i="48"/>
  <c r="P1901" i="48" s="1"/>
  <c r="V294" i="25"/>
  <c r="O1895" i="48"/>
  <c r="P1897" i="48" s="1"/>
  <c r="V290" i="25"/>
  <c r="O1891" i="48"/>
  <c r="P1893" i="48" s="1"/>
  <c r="V286" i="25"/>
  <c r="O1887" i="48"/>
  <c r="P1889" i="48" s="1"/>
  <c r="V282" i="25"/>
  <c r="O1883" i="48"/>
  <c r="P1885" i="48" s="1"/>
  <c r="V278" i="25"/>
  <c r="O1879" i="48"/>
  <c r="P1881" i="48" s="1"/>
  <c r="V274" i="25"/>
  <c r="O1875" i="48"/>
  <c r="P1877" i="48" s="1"/>
  <c r="V270" i="25"/>
  <c r="O1871" i="48"/>
  <c r="P1873" i="48" s="1"/>
  <c r="V266" i="25"/>
  <c r="O1867" i="48"/>
  <c r="P1869" i="48" s="1"/>
  <c r="V262" i="25"/>
  <c r="O1863" i="48"/>
  <c r="P1865" i="48" s="1"/>
  <c r="V258" i="25"/>
  <c r="O1859" i="48"/>
  <c r="P1861" i="48" s="1"/>
  <c r="V254" i="25"/>
  <c r="O1855" i="48"/>
  <c r="P1857" i="48" s="1"/>
  <c r="V250" i="25"/>
  <c r="O1851" i="48"/>
  <c r="P1853" i="48" s="1"/>
  <c r="V246" i="25"/>
  <c r="O1847" i="48"/>
  <c r="P1849" i="48" s="1"/>
  <c r="V243" i="25"/>
  <c r="O1844" i="48"/>
  <c r="V239" i="25"/>
  <c r="O1840" i="48"/>
  <c r="V229" i="25"/>
  <c r="O1830" i="48"/>
  <c r="P1832" i="48" s="1"/>
  <c r="V225" i="25"/>
  <c r="O1826" i="48"/>
  <c r="P1828" i="48" s="1"/>
  <c r="V221" i="25"/>
  <c r="O1822" i="48"/>
  <c r="P1824" i="48" s="1"/>
  <c r="V218" i="25"/>
  <c r="O1819" i="48"/>
  <c r="P1821" i="48" s="1"/>
  <c r="V215" i="25"/>
  <c r="O1816" i="48"/>
  <c r="V208" i="25"/>
  <c r="O1809" i="48"/>
  <c r="P1811" i="48" s="1"/>
  <c r="V201" i="25"/>
  <c r="O1802" i="48"/>
  <c r="P1804" i="48" s="1"/>
  <c r="V198" i="25"/>
  <c r="O1799" i="48"/>
  <c r="P1801" i="48" s="1"/>
  <c r="V195" i="25"/>
  <c r="O1796" i="48"/>
  <c r="V191" i="25"/>
  <c r="O1792" i="48"/>
  <c r="B164" i="48"/>
  <c r="E164" i="48" s="1"/>
  <c r="E165" i="48" s="1"/>
  <c r="E166" i="48" s="1"/>
  <c r="E167" i="48" s="1"/>
  <c r="E168" i="48" s="1"/>
  <c r="E169" i="48" s="1"/>
  <c r="E170" i="48" s="1"/>
  <c r="E171" i="48" s="1"/>
  <c r="B157" i="48"/>
  <c r="B158" i="48" s="1"/>
  <c r="C156" i="48"/>
  <c r="F141" i="48"/>
  <c r="N141" i="48" s="1"/>
  <c r="M141" i="48"/>
  <c r="F127" i="48"/>
  <c r="N127" i="48" s="1"/>
  <c r="M127" i="48"/>
  <c r="F106" i="48"/>
  <c r="N106" i="48" s="1"/>
  <c r="M106" i="48"/>
  <c r="F134" i="48"/>
  <c r="N134" i="48" s="1"/>
  <c r="M134" i="48"/>
  <c r="M99" i="48"/>
  <c r="F99" i="48"/>
  <c r="N99" i="48" s="1"/>
  <c r="M120" i="48"/>
  <c r="F120" i="48"/>
  <c r="N120" i="48" s="1"/>
  <c r="D152" i="48"/>
  <c r="B163" i="48"/>
  <c r="D148" i="48"/>
  <c r="M148" i="48"/>
  <c r="F148" i="48"/>
  <c r="N148" i="48" s="1"/>
  <c r="F113" i="48"/>
  <c r="N113" i="48" s="1"/>
  <c r="M113" i="48"/>
  <c r="B378" i="48"/>
  <c r="V62" i="25"/>
  <c r="Q1647" i="38"/>
  <c r="A116" i="46"/>
  <c r="A117" i="46" s="1"/>
  <c r="A118" i="46" s="1"/>
  <c r="A119" i="46" s="1"/>
  <c r="A120" i="46" s="1"/>
  <c r="A121" i="46" s="1"/>
  <c r="A122" i="46" s="1"/>
  <c r="A123" i="46"/>
  <c r="V19" i="25"/>
  <c r="Q1604" i="38"/>
  <c r="V23" i="25"/>
  <c r="Q1608" i="38"/>
  <c r="V22" i="25"/>
  <c r="Q1607" i="38"/>
  <c r="U342" i="25"/>
  <c r="V342" i="25" s="1"/>
  <c r="U341" i="25"/>
  <c r="V341" i="25" s="1"/>
  <c r="U20" i="25"/>
  <c r="U340" i="25"/>
  <c r="V340" i="25" s="1"/>
  <c r="Q204" i="38"/>
  <c r="U205" i="38" s="1"/>
  <c r="K164" i="37" l="1"/>
  <c r="T164" i="37" s="1"/>
  <c r="K105" i="37"/>
  <c r="N104" i="37"/>
  <c r="P2010" i="48"/>
  <c r="S2009" i="48"/>
  <c r="P1802" i="48"/>
  <c r="S1801" i="48"/>
  <c r="P1806" i="48"/>
  <c r="S1805" i="48"/>
  <c r="S2005" i="48"/>
  <c r="P2006" i="48"/>
  <c r="P2018" i="48"/>
  <c r="S2017" i="48"/>
  <c r="P1826" i="48"/>
  <c r="S1825" i="48"/>
  <c r="P1834" i="48"/>
  <c r="S1833" i="48"/>
  <c r="P1810" i="48"/>
  <c r="S1809" i="48"/>
  <c r="P1794" i="48"/>
  <c r="S1793" i="48"/>
  <c r="S1841" i="48"/>
  <c r="P1842" i="48"/>
  <c r="P1938" i="48"/>
  <c r="S1937" i="48"/>
  <c r="P1822" i="48"/>
  <c r="S1821" i="48"/>
  <c r="P1850" i="48"/>
  <c r="S1849" i="48"/>
  <c r="P1858" i="48"/>
  <c r="S1857" i="48"/>
  <c r="P1866" i="48"/>
  <c r="S1865" i="48"/>
  <c r="P1874" i="48"/>
  <c r="S1873" i="48"/>
  <c r="P1882" i="48"/>
  <c r="S1881" i="48"/>
  <c r="P1890" i="48"/>
  <c r="S1889" i="48"/>
  <c r="P1898" i="48"/>
  <c r="S1897" i="48"/>
  <c r="P1906" i="48"/>
  <c r="S1905" i="48"/>
  <c r="P1914" i="48"/>
  <c r="S1913" i="48"/>
  <c r="P1922" i="48"/>
  <c r="S1921" i="48"/>
  <c r="P1790" i="48"/>
  <c r="S1789" i="48"/>
  <c r="P1926" i="48"/>
  <c r="S1925" i="48"/>
  <c r="P1934" i="48"/>
  <c r="S1933" i="48"/>
  <c r="P1991" i="48"/>
  <c r="S1989" i="48"/>
  <c r="S1997" i="48"/>
  <c r="P1998" i="48"/>
  <c r="S2013" i="48"/>
  <c r="P2014" i="48"/>
  <c r="P1814" i="48"/>
  <c r="S1813" i="48"/>
  <c r="P1830" i="48"/>
  <c r="S1829" i="48"/>
  <c r="S1837" i="48"/>
  <c r="P1838" i="48"/>
  <c r="P1798" i="48"/>
  <c r="S1797" i="48"/>
  <c r="P1818" i="48"/>
  <c r="S1817" i="48"/>
  <c r="P1846" i="48"/>
  <c r="S1845" i="48"/>
  <c r="P1854" i="48"/>
  <c r="S1853" i="48"/>
  <c r="P1862" i="48"/>
  <c r="S1861" i="48"/>
  <c r="P1870" i="48"/>
  <c r="S1869" i="48"/>
  <c r="P1878" i="48"/>
  <c r="S1877" i="48"/>
  <c r="P1886" i="48"/>
  <c r="S1885" i="48"/>
  <c r="S1893" i="48"/>
  <c r="P1894" i="48"/>
  <c r="P1902" i="48"/>
  <c r="S1901" i="48"/>
  <c r="S1909" i="48"/>
  <c r="P1910" i="48"/>
  <c r="P1918" i="48"/>
  <c r="S1917" i="48"/>
  <c r="P2002" i="48"/>
  <c r="S2001" i="48"/>
  <c r="P2022" i="48"/>
  <c r="S2021" i="48"/>
  <c r="S1785" i="48"/>
  <c r="P1786" i="48"/>
  <c r="S1929" i="48"/>
  <c r="P1930" i="48"/>
  <c r="P2026" i="48"/>
  <c r="S2025" i="48"/>
  <c r="P1994" i="48"/>
  <c r="S1993" i="48"/>
  <c r="D160" i="48"/>
  <c r="B171" i="48"/>
  <c r="D156" i="48"/>
  <c r="F121" i="48"/>
  <c r="N121" i="48" s="1"/>
  <c r="M121" i="48"/>
  <c r="M107" i="48"/>
  <c r="F107" i="48"/>
  <c r="N107" i="48" s="1"/>
  <c r="F142" i="48"/>
  <c r="N142" i="48" s="1"/>
  <c r="M142" i="48"/>
  <c r="M156" i="48"/>
  <c r="F156" i="48"/>
  <c r="N156" i="48" s="1"/>
  <c r="B386" i="48"/>
  <c r="F135" i="48"/>
  <c r="N135" i="48" s="1"/>
  <c r="M135" i="48"/>
  <c r="F128" i="48"/>
  <c r="N128" i="48" s="1"/>
  <c r="M128" i="48"/>
  <c r="F114" i="48"/>
  <c r="N114" i="48" s="1"/>
  <c r="M114" i="48"/>
  <c r="F149" i="48"/>
  <c r="N149" i="48" s="1"/>
  <c r="M149" i="48"/>
  <c r="B172" i="48"/>
  <c r="B165" i="48"/>
  <c r="B166" i="48" s="1"/>
  <c r="C164" i="48"/>
  <c r="A124" i="46"/>
  <c r="A125" i="46" s="1"/>
  <c r="A126" i="46" s="1"/>
  <c r="A127" i="46" s="1"/>
  <c r="A128" i="46" s="1"/>
  <c r="A129" i="46" s="1"/>
  <c r="A130" i="46" s="1"/>
  <c r="A131" i="46"/>
  <c r="V20" i="25"/>
  <c r="Q1605" i="38"/>
  <c r="U372" i="25"/>
  <c r="V372" i="25" s="1"/>
  <c r="U380" i="25"/>
  <c r="V380" i="25" s="1"/>
  <c r="U349" i="25"/>
  <c r="V349" i="25" s="1"/>
  <c r="U343" i="25"/>
  <c r="V343" i="25" s="1"/>
  <c r="U374" i="25"/>
  <c r="V374" i="25" s="1"/>
  <c r="U382" i="25"/>
  <c r="V382" i="25" s="1"/>
  <c r="U375" i="25"/>
  <c r="V375" i="25" s="1"/>
  <c r="U367" i="25"/>
  <c r="V367" i="25" s="1"/>
  <c r="K165" i="37" l="1"/>
  <c r="T165" i="37" s="1"/>
  <c r="K106" i="37"/>
  <c r="N105" i="37"/>
  <c r="E172" i="48"/>
  <c r="E173" i="48" s="1"/>
  <c r="E174" i="48" s="1"/>
  <c r="E175" i="48" s="1"/>
  <c r="E176" i="48" s="1"/>
  <c r="E177" i="48" s="1"/>
  <c r="E178" i="48" s="1"/>
  <c r="E179" i="48" s="1"/>
  <c r="B180" i="48"/>
  <c r="B394" i="48"/>
  <c r="M164" i="48"/>
  <c r="F164" i="48"/>
  <c r="N164" i="48" s="1"/>
  <c r="M115" i="48"/>
  <c r="F115" i="48"/>
  <c r="N115" i="48" s="1"/>
  <c r="F136" i="48"/>
  <c r="N136" i="48" s="1"/>
  <c r="M136" i="48"/>
  <c r="F122" i="48"/>
  <c r="N122" i="48" s="1"/>
  <c r="M122" i="48"/>
  <c r="B179" i="48"/>
  <c r="B187" i="48" s="1"/>
  <c r="D168" i="48"/>
  <c r="D164" i="48"/>
  <c r="M150" i="48"/>
  <c r="F150" i="48"/>
  <c r="N150" i="48" s="1"/>
  <c r="B173" i="48"/>
  <c r="B174" i="48" s="1"/>
  <c r="C172" i="48"/>
  <c r="F129" i="48"/>
  <c r="N129" i="48" s="1"/>
  <c r="M129" i="48"/>
  <c r="F157" i="48"/>
  <c r="N157" i="48" s="1"/>
  <c r="M157" i="48"/>
  <c r="F143" i="48"/>
  <c r="N143" i="48" s="1"/>
  <c r="M143" i="48"/>
  <c r="A132" i="46"/>
  <c r="A133" i="46" s="1"/>
  <c r="A134" i="46" s="1"/>
  <c r="A135" i="46" s="1"/>
  <c r="A136" i="46" s="1"/>
  <c r="A137" i="46" s="1"/>
  <c r="A138" i="46" s="1"/>
  <c r="A139" i="46"/>
  <c r="U350" i="25"/>
  <c r="V350" i="25" s="1"/>
  <c r="U368" i="25"/>
  <c r="V368" i="25" s="1"/>
  <c r="U376" i="25"/>
  <c r="V376" i="25" s="1"/>
  <c r="U344" i="25"/>
  <c r="V344" i="25" s="1"/>
  <c r="I84" i="38"/>
  <c r="I85" i="38"/>
  <c r="I86" i="38"/>
  <c r="I87" i="38"/>
  <c r="I88" i="38"/>
  <c r="I89" i="38"/>
  <c r="I90" i="38"/>
  <c r="I91" i="38"/>
  <c r="I92" i="38"/>
  <c r="I93" i="38"/>
  <c r="I94" i="38"/>
  <c r="I95" i="38"/>
  <c r="I96" i="38"/>
  <c r="I97" i="38"/>
  <c r="I98" i="38"/>
  <c r="I99" i="38"/>
  <c r="I100" i="38"/>
  <c r="I101" i="38"/>
  <c r="I102" i="38"/>
  <c r="I103" i="38"/>
  <c r="I104" i="38"/>
  <c r="I105" i="38"/>
  <c r="I106" i="38"/>
  <c r="I107" i="38"/>
  <c r="I108" i="38"/>
  <c r="I109" i="38"/>
  <c r="I110" i="38"/>
  <c r="I111" i="38"/>
  <c r="I112" i="38"/>
  <c r="I113" i="38"/>
  <c r="I114" i="38"/>
  <c r="I115" i="38"/>
  <c r="I116" i="38"/>
  <c r="I117" i="38"/>
  <c r="I118" i="38"/>
  <c r="I119" i="38"/>
  <c r="I120" i="38"/>
  <c r="I121" i="38"/>
  <c r="I122" i="38"/>
  <c r="I123" i="38"/>
  <c r="I124" i="38"/>
  <c r="I125" i="38"/>
  <c r="I126" i="38"/>
  <c r="I127" i="38"/>
  <c r="I128" i="38"/>
  <c r="I129" i="38"/>
  <c r="I130" i="38"/>
  <c r="I131" i="38"/>
  <c r="I132" i="38"/>
  <c r="I133" i="38"/>
  <c r="I134" i="38"/>
  <c r="I135" i="38"/>
  <c r="I136" i="38"/>
  <c r="I137" i="38"/>
  <c r="I138" i="38"/>
  <c r="I139" i="38"/>
  <c r="I140" i="38"/>
  <c r="I141" i="38"/>
  <c r="I142" i="38"/>
  <c r="I143" i="38"/>
  <c r="I144" i="38"/>
  <c r="I145" i="38"/>
  <c r="I146" i="38"/>
  <c r="I147" i="38"/>
  <c r="I148" i="38"/>
  <c r="I149" i="38"/>
  <c r="I150" i="38"/>
  <c r="I151" i="38"/>
  <c r="I152" i="38"/>
  <c r="I153" i="38"/>
  <c r="I154" i="38"/>
  <c r="I155" i="38"/>
  <c r="I156" i="38"/>
  <c r="I157" i="38"/>
  <c r="I158" i="38"/>
  <c r="I159" i="38"/>
  <c r="I160" i="38"/>
  <c r="I161" i="38"/>
  <c r="I162" i="38"/>
  <c r="I163" i="38"/>
  <c r="I164" i="38"/>
  <c r="I165" i="38"/>
  <c r="I166" i="38"/>
  <c r="I167" i="38"/>
  <c r="I168" i="38"/>
  <c r="I169" i="38"/>
  <c r="I170" i="38"/>
  <c r="I171" i="38"/>
  <c r="I172" i="38"/>
  <c r="I173" i="38"/>
  <c r="I174" i="38"/>
  <c r="I175" i="38"/>
  <c r="I176" i="38"/>
  <c r="I177" i="38"/>
  <c r="I178" i="38"/>
  <c r="I179" i="38"/>
  <c r="I180" i="38"/>
  <c r="I181" i="38"/>
  <c r="I182" i="38"/>
  <c r="I183" i="38"/>
  <c r="I184" i="38"/>
  <c r="I185" i="38"/>
  <c r="I186" i="38"/>
  <c r="I187" i="38"/>
  <c r="I188" i="38"/>
  <c r="I189" i="38"/>
  <c r="I190" i="38"/>
  <c r="I191" i="38"/>
  <c r="I192" i="38"/>
  <c r="I193" i="38"/>
  <c r="I194" i="38"/>
  <c r="I195" i="38"/>
  <c r="H196" i="38"/>
  <c r="H197" i="38"/>
  <c r="I197" i="38" s="1"/>
  <c r="H198" i="38"/>
  <c r="I198" i="38" s="1"/>
  <c r="H199" i="38"/>
  <c r="I199" i="38" s="1"/>
  <c r="H200" i="38"/>
  <c r="H201" i="38"/>
  <c r="I201" i="38" s="1"/>
  <c r="H202" i="38"/>
  <c r="I202" i="38" s="1"/>
  <c r="H203" i="38"/>
  <c r="I203" i="38" s="1"/>
  <c r="H204" i="38"/>
  <c r="H205" i="38"/>
  <c r="I205" i="38" s="1"/>
  <c r="H206" i="38"/>
  <c r="I206" i="38" s="1"/>
  <c r="H207" i="38"/>
  <c r="I207" i="38" s="1"/>
  <c r="H208" i="38"/>
  <c r="H209" i="38"/>
  <c r="I209" i="38" s="1"/>
  <c r="H210" i="38"/>
  <c r="I210" i="38" s="1"/>
  <c r="H211" i="38"/>
  <c r="I211" i="38" s="1"/>
  <c r="H212" i="38"/>
  <c r="H213" i="38"/>
  <c r="I213" i="38" s="1"/>
  <c r="H214" i="38"/>
  <c r="I214" i="38" s="1"/>
  <c r="Q214" i="38"/>
  <c r="H215" i="38"/>
  <c r="I215" i="38" s="1"/>
  <c r="Q215" i="38"/>
  <c r="H216" i="38"/>
  <c r="Q216" i="38"/>
  <c r="H217" i="38"/>
  <c r="I217" i="38" s="1"/>
  <c r="Q217" i="38"/>
  <c r="H218" i="38"/>
  <c r="I218" i="38" s="1"/>
  <c r="Q218" i="38"/>
  <c r="H219" i="38"/>
  <c r="I219" i="38" s="1"/>
  <c r="Q219" i="38"/>
  <c r="H220" i="38"/>
  <c r="Q220" i="38"/>
  <c r="H221" i="38"/>
  <c r="I221" i="38" s="1"/>
  <c r="Q221" i="38"/>
  <c r="H222" i="38"/>
  <c r="I222" i="38" s="1"/>
  <c r="Q222" i="38"/>
  <c r="H223" i="38"/>
  <c r="I223" i="38" s="1"/>
  <c r="H224" i="38"/>
  <c r="H225" i="38"/>
  <c r="I225" i="38" s="1"/>
  <c r="Q225" i="38"/>
  <c r="H226" i="38"/>
  <c r="I226" i="38" s="1"/>
  <c r="Q226" i="38"/>
  <c r="H227" i="38"/>
  <c r="I227" i="38" s="1"/>
  <c r="Q227" i="38"/>
  <c r="H228" i="38"/>
  <c r="Q228" i="38"/>
  <c r="H229" i="38"/>
  <c r="I229" i="38" s="1"/>
  <c r="Q229" i="38"/>
  <c r="H230" i="38"/>
  <c r="I230" i="38" s="1"/>
  <c r="Q230" i="38"/>
  <c r="H231" i="38"/>
  <c r="I231" i="38" s="1"/>
  <c r="Q231" i="38"/>
  <c r="H232" i="38"/>
  <c r="Q232" i="38"/>
  <c r="H233" i="38"/>
  <c r="I233" i="38" s="1"/>
  <c r="Q233" i="38"/>
  <c r="H234" i="38"/>
  <c r="I234" i="38" s="1"/>
  <c r="Q234" i="38"/>
  <c r="H235" i="38"/>
  <c r="I235" i="38" s="1"/>
  <c r="Q235" i="38"/>
  <c r="H236" i="38"/>
  <c r="Q236" i="38"/>
  <c r="H237" i="38"/>
  <c r="I237" i="38" s="1"/>
  <c r="Q237" i="38"/>
  <c r="H238" i="38"/>
  <c r="I238" i="38" s="1"/>
  <c r="Q238" i="38"/>
  <c r="H239" i="38"/>
  <c r="I239" i="38" s="1"/>
  <c r="Q239" i="38"/>
  <c r="H240" i="38"/>
  <c r="Q240" i="38"/>
  <c r="H241" i="38"/>
  <c r="I241" i="38" s="1"/>
  <c r="Q241" i="38"/>
  <c r="H242" i="38"/>
  <c r="I242" i="38" s="1"/>
  <c r="Q242" i="38"/>
  <c r="H243" i="38"/>
  <c r="I243" i="38" s="1"/>
  <c r="Q243" i="38"/>
  <c r="H252" i="38"/>
  <c r="Q252" i="38"/>
  <c r="Q253" i="38"/>
  <c r="Q254" i="38"/>
  <c r="Q255" i="38"/>
  <c r="Q256" i="38"/>
  <c r="H257" i="38"/>
  <c r="I257" i="38" s="1"/>
  <c r="Q257" i="38"/>
  <c r="H258" i="38"/>
  <c r="I258" i="38" s="1"/>
  <c r="Q258" i="38"/>
  <c r="H259" i="38"/>
  <c r="I259" i="38" s="1"/>
  <c r="Q259" i="38"/>
  <c r="I772" i="38"/>
  <c r="I773" i="38"/>
  <c r="I774" i="38"/>
  <c r="I775" i="38"/>
  <c r="I776" i="38"/>
  <c r="I777" i="38"/>
  <c r="I778" i="38"/>
  <c r="I779" i="38"/>
  <c r="I780" i="38"/>
  <c r="I781" i="38"/>
  <c r="I782" i="38"/>
  <c r="I783" i="38"/>
  <c r="I784" i="38"/>
  <c r="I785" i="38"/>
  <c r="I786" i="38"/>
  <c r="I787" i="38"/>
  <c r="I788" i="38"/>
  <c r="I789" i="38"/>
  <c r="I790" i="38"/>
  <c r="I791" i="38"/>
  <c r="I792" i="38"/>
  <c r="I793" i="38"/>
  <c r="I794" i="38"/>
  <c r="I795" i="38"/>
  <c r="I796" i="38"/>
  <c r="I797" i="38"/>
  <c r="I798" i="38"/>
  <c r="I799" i="38"/>
  <c r="I800" i="38"/>
  <c r="I801" i="38"/>
  <c r="I802" i="38"/>
  <c r="I803" i="38"/>
  <c r="I804" i="38"/>
  <c r="I805" i="38"/>
  <c r="I806" i="38"/>
  <c r="I807" i="38"/>
  <c r="I808" i="38"/>
  <c r="I809" i="38"/>
  <c r="I810" i="38"/>
  <c r="I811" i="38"/>
  <c r="I812" i="38"/>
  <c r="I813" i="38"/>
  <c r="I814" i="38"/>
  <c r="I815" i="38"/>
  <c r="I816" i="38"/>
  <c r="I817" i="38"/>
  <c r="I818" i="38"/>
  <c r="I819" i="38"/>
  <c r="I820" i="38"/>
  <c r="I821" i="38"/>
  <c r="I822" i="38"/>
  <c r="I823" i="38"/>
  <c r="I824" i="38"/>
  <c r="I825" i="38"/>
  <c r="I826" i="38"/>
  <c r="I827" i="38"/>
  <c r="I828" i="38"/>
  <c r="I829" i="38"/>
  <c r="I830" i="38"/>
  <c r="I831" i="38"/>
  <c r="I832" i="38"/>
  <c r="I833" i="38"/>
  <c r="I834" i="38"/>
  <c r="I835" i="38"/>
  <c r="I836" i="38"/>
  <c r="I837" i="38"/>
  <c r="I838" i="38"/>
  <c r="I839" i="38"/>
  <c r="I840" i="38"/>
  <c r="I841" i="38"/>
  <c r="I842" i="38"/>
  <c r="I843" i="38"/>
  <c r="I844" i="38"/>
  <c r="I845" i="38"/>
  <c r="I846" i="38"/>
  <c r="I847" i="38"/>
  <c r="I848" i="38"/>
  <c r="I849" i="38"/>
  <c r="I850" i="38"/>
  <c r="I851" i="38"/>
  <c r="I852" i="38"/>
  <c r="I853" i="38"/>
  <c r="I854" i="38"/>
  <c r="I855" i="38"/>
  <c r="I856" i="38"/>
  <c r="I857" i="38"/>
  <c r="I858" i="38"/>
  <c r="I859" i="38"/>
  <c r="I860" i="38"/>
  <c r="I861" i="38"/>
  <c r="I862" i="38"/>
  <c r="I863" i="38"/>
  <c r="I864" i="38"/>
  <c r="I865" i="38"/>
  <c r="I866" i="38"/>
  <c r="I867" i="38"/>
  <c r="I868" i="38"/>
  <c r="I869" i="38"/>
  <c r="I870" i="38"/>
  <c r="I871" i="38"/>
  <c r="I872" i="38"/>
  <c r="I873" i="38"/>
  <c r="I874" i="38"/>
  <c r="I875" i="38"/>
  <c r="I876" i="38"/>
  <c r="I877" i="38"/>
  <c r="I878" i="38"/>
  <c r="I879" i="38"/>
  <c r="I880" i="38"/>
  <c r="I881" i="38"/>
  <c r="I882" i="38"/>
  <c r="I883" i="38"/>
  <c r="I884" i="38"/>
  <c r="I885" i="38"/>
  <c r="I886" i="38"/>
  <c r="I887" i="38"/>
  <c r="I888" i="38"/>
  <c r="I889" i="38"/>
  <c r="I890" i="38"/>
  <c r="I891" i="38"/>
  <c r="I892" i="38"/>
  <c r="I893" i="38"/>
  <c r="I894" i="38"/>
  <c r="I895" i="38"/>
  <c r="I896" i="38"/>
  <c r="I897" i="38"/>
  <c r="I898" i="38"/>
  <c r="I899" i="38"/>
  <c r="I900" i="38"/>
  <c r="I901" i="38"/>
  <c r="I902" i="38"/>
  <c r="I903" i="38"/>
  <c r="I904" i="38"/>
  <c r="I905" i="38"/>
  <c r="I906" i="38"/>
  <c r="I907" i="38"/>
  <c r="I908" i="38"/>
  <c r="I909" i="38"/>
  <c r="I910" i="38"/>
  <c r="I911" i="38"/>
  <c r="I912" i="38"/>
  <c r="I913" i="38"/>
  <c r="I914" i="38"/>
  <c r="I915" i="38"/>
  <c r="I916" i="38"/>
  <c r="I917" i="38"/>
  <c r="I918" i="38"/>
  <c r="I919" i="38"/>
  <c r="I920" i="38"/>
  <c r="I921" i="38"/>
  <c r="I922" i="38"/>
  <c r="I923" i="38"/>
  <c r="I924" i="38"/>
  <c r="I925" i="38"/>
  <c r="I926" i="38"/>
  <c r="I927" i="38"/>
  <c r="I928" i="38"/>
  <c r="I929" i="38"/>
  <c r="I930" i="38"/>
  <c r="I931" i="38"/>
  <c r="I932" i="38"/>
  <c r="I933" i="38"/>
  <c r="I934" i="38"/>
  <c r="I935" i="38"/>
  <c r="I936" i="38"/>
  <c r="I937" i="38"/>
  <c r="I938" i="38"/>
  <c r="I939" i="38"/>
  <c r="I940" i="38"/>
  <c r="I941" i="38"/>
  <c r="I942" i="38"/>
  <c r="I943" i="38"/>
  <c r="I944" i="38"/>
  <c r="I945" i="38"/>
  <c r="I946" i="38"/>
  <c r="I947" i="38"/>
  <c r="I948" i="38"/>
  <c r="I949" i="38"/>
  <c r="I950" i="38"/>
  <c r="I951" i="38"/>
  <c r="I952" i="38"/>
  <c r="I953" i="38"/>
  <c r="I954" i="38"/>
  <c r="I955" i="38"/>
  <c r="I956" i="38"/>
  <c r="I957" i="38"/>
  <c r="I958" i="38"/>
  <c r="I959" i="38"/>
  <c r="I960" i="38"/>
  <c r="I961" i="38"/>
  <c r="I962" i="38"/>
  <c r="I963" i="38"/>
  <c r="I964" i="38"/>
  <c r="I965" i="38"/>
  <c r="I966" i="38"/>
  <c r="I967" i="38"/>
  <c r="I968" i="38"/>
  <c r="I969" i="38"/>
  <c r="I970" i="38"/>
  <c r="I971" i="38"/>
  <c r="I972" i="38"/>
  <c r="I973" i="38"/>
  <c r="I974" i="38"/>
  <c r="I975" i="38"/>
  <c r="I976" i="38"/>
  <c r="I977" i="38"/>
  <c r="I978" i="38"/>
  <c r="I979" i="38"/>
  <c r="I980" i="38"/>
  <c r="I981" i="38"/>
  <c r="I982" i="38"/>
  <c r="I983" i="38"/>
  <c r="I984" i="38"/>
  <c r="I985" i="38"/>
  <c r="I986" i="38"/>
  <c r="I987" i="38"/>
  <c r="I988" i="38"/>
  <c r="I989" i="38"/>
  <c r="I990" i="38"/>
  <c r="I991" i="38"/>
  <c r="I992" i="38"/>
  <c r="I993" i="38"/>
  <c r="I994" i="38"/>
  <c r="I995" i="38"/>
  <c r="H996" i="38"/>
  <c r="H997" i="38"/>
  <c r="I997" i="38" s="1"/>
  <c r="H998" i="38"/>
  <c r="I998" i="38" s="1"/>
  <c r="H999" i="38"/>
  <c r="I999" i="38" s="1"/>
  <c r="H1000" i="38"/>
  <c r="H1001" i="38"/>
  <c r="I1001" i="38" s="1"/>
  <c r="H1002" i="38"/>
  <c r="I1002" i="38" s="1"/>
  <c r="H1003" i="38"/>
  <c r="I1003" i="38" s="1"/>
  <c r="H1004" i="38"/>
  <c r="Q1004" i="38"/>
  <c r="H1005" i="38"/>
  <c r="I1005" i="38" s="1"/>
  <c r="H1006" i="38"/>
  <c r="I1006" i="38" s="1"/>
  <c r="Q1006" i="38"/>
  <c r="H1007" i="38"/>
  <c r="I1007" i="38" s="1"/>
  <c r="H1008" i="38"/>
  <c r="H1009" i="38"/>
  <c r="I1009" i="38" s="1"/>
  <c r="H1010" i="38"/>
  <c r="I1010" i="38" s="1"/>
  <c r="H1011" i="38"/>
  <c r="I1011" i="38" s="1"/>
  <c r="H1012" i="38"/>
  <c r="Q1012" i="38"/>
  <c r="H1013" i="38"/>
  <c r="I1013" i="38" s="1"/>
  <c r="Q1013" i="38"/>
  <c r="H1014" i="38"/>
  <c r="I1014" i="38" s="1"/>
  <c r="Q1014" i="38"/>
  <c r="H1015" i="38"/>
  <c r="I1015" i="38" s="1"/>
  <c r="Q1015" i="38"/>
  <c r="H1016" i="38"/>
  <c r="Q1016" i="38"/>
  <c r="H1017" i="38"/>
  <c r="I1017" i="38" s="1"/>
  <c r="Q1017" i="38"/>
  <c r="H1018" i="38"/>
  <c r="I1018" i="38" s="1"/>
  <c r="Q1018" i="38"/>
  <c r="H1019" i="38"/>
  <c r="I1019" i="38" s="1"/>
  <c r="Q1019" i="38"/>
  <c r="H1020" i="38"/>
  <c r="Q1020" i="38"/>
  <c r="H1021" i="38"/>
  <c r="I1021" i="38" s="1"/>
  <c r="Q1021" i="38"/>
  <c r="H1022" i="38"/>
  <c r="I1022" i="38" s="1"/>
  <c r="Q1022" i="38"/>
  <c r="H1023" i="38"/>
  <c r="I1023" i="38" s="1"/>
  <c r="Q1023" i="38"/>
  <c r="H1024" i="38"/>
  <c r="Q1024" i="38"/>
  <c r="H1025" i="38"/>
  <c r="I1025" i="38" s="1"/>
  <c r="Q1025" i="38"/>
  <c r="H1026" i="38"/>
  <c r="I1026" i="38" s="1"/>
  <c r="Q1026" i="38"/>
  <c r="H1027" i="38"/>
  <c r="I1027" i="38" s="1"/>
  <c r="Q1027" i="38"/>
  <c r="H1028" i="38"/>
  <c r="H1029" i="38"/>
  <c r="I1029" i="38" s="1"/>
  <c r="H1030" i="38"/>
  <c r="I1030" i="38" s="1"/>
  <c r="H1031" i="38"/>
  <c r="I1031" i="38" s="1"/>
  <c r="H1032" i="38"/>
  <c r="H1033" i="38"/>
  <c r="I1033" i="38" s="1"/>
  <c r="H1034" i="38"/>
  <c r="I1034" i="38" s="1"/>
  <c r="H1035" i="38"/>
  <c r="I1035" i="38" s="1"/>
  <c r="H1036" i="38"/>
  <c r="H1037" i="38"/>
  <c r="I1037" i="38" s="1"/>
  <c r="H1038" i="38"/>
  <c r="I1038" i="38" s="1"/>
  <c r="H1039" i="38"/>
  <c r="I1039" i="38" s="1"/>
  <c r="H1040" i="38"/>
  <c r="H1041" i="38"/>
  <c r="I1041" i="38" s="1"/>
  <c r="H1042" i="38"/>
  <c r="I1042" i="38" s="1"/>
  <c r="H1043" i="38"/>
  <c r="I1043" i="38" s="1"/>
  <c r="H1044" i="38"/>
  <c r="H1045" i="38"/>
  <c r="I1045" i="38" s="1"/>
  <c r="H1046" i="38"/>
  <c r="I1046" i="38" s="1"/>
  <c r="H1047" i="38"/>
  <c r="I1047" i="38" s="1"/>
  <c r="H1048" i="38"/>
  <c r="H1049" i="38"/>
  <c r="I1049" i="38" s="1"/>
  <c r="H1050" i="38"/>
  <c r="I1050" i="38" s="1"/>
  <c r="H1051" i="38"/>
  <c r="I1051" i="38" s="1"/>
  <c r="H1052" i="38"/>
  <c r="I1052" i="38" s="1"/>
  <c r="Q1052" i="38"/>
  <c r="H1053" i="38"/>
  <c r="I1053" i="38" s="1"/>
  <c r="H1065" i="38"/>
  <c r="I1065" i="38" s="1"/>
  <c r="H1073" i="38"/>
  <c r="I1073" i="38" s="1"/>
  <c r="H1081" i="38"/>
  <c r="I1081" i="38" s="1"/>
  <c r="H1089" i="38"/>
  <c r="I1089" i="38" s="1"/>
  <c r="H1097" i="38"/>
  <c r="I1097" i="38" s="1"/>
  <c r="H1105" i="38"/>
  <c r="I1105" i="38" s="1"/>
  <c r="H1113" i="38"/>
  <c r="I1113" i="38" s="1"/>
  <c r="H1121" i="38"/>
  <c r="I1121" i="38" s="1"/>
  <c r="H1130" i="38"/>
  <c r="I1130" i="38" s="1"/>
  <c r="H1131" i="38"/>
  <c r="I1131" i="38" s="1"/>
  <c r="H1259" i="38"/>
  <c r="I1259" i="38" s="1"/>
  <c r="H1267" i="38"/>
  <c r="I1267" i="38" s="1"/>
  <c r="H1275" i="38"/>
  <c r="I1275" i="38" s="1"/>
  <c r="H1283" i="38"/>
  <c r="I1283" i="38" s="1"/>
  <c r="I1284" i="38"/>
  <c r="I1285" i="38"/>
  <c r="I1286" i="38"/>
  <c r="I1287" i="38"/>
  <c r="I1288" i="38"/>
  <c r="I1289" i="38"/>
  <c r="I1290" i="38"/>
  <c r="I1291" i="38"/>
  <c r="I1292" i="38"/>
  <c r="I1293" i="38"/>
  <c r="I1294" i="38"/>
  <c r="I1295" i="38"/>
  <c r="I1296" i="38"/>
  <c r="I1297" i="38"/>
  <c r="I1298" i="38"/>
  <c r="I1299" i="38"/>
  <c r="I1300" i="38"/>
  <c r="I1301" i="38"/>
  <c r="I1302" i="38"/>
  <c r="I1303" i="38"/>
  <c r="I1304" i="38"/>
  <c r="I1305" i="38"/>
  <c r="I1306" i="38"/>
  <c r="I1307" i="38"/>
  <c r="I1308" i="38"/>
  <c r="I1309" i="38"/>
  <c r="I1310" i="38"/>
  <c r="I1311" i="38"/>
  <c r="I1312" i="38"/>
  <c r="I1313" i="38"/>
  <c r="I1314" i="38"/>
  <c r="I1315" i="38"/>
  <c r="I1316" i="38"/>
  <c r="I1317" i="38"/>
  <c r="I1318" i="38"/>
  <c r="I1319" i="38"/>
  <c r="I1320" i="38"/>
  <c r="I1321" i="38"/>
  <c r="I1322" i="38"/>
  <c r="I1323" i="38"/>
  <c r="I1324" i="38"/>
  <c r="I1325" i="38"/>
  <c r="I1326" i="38"/>
  <c r="I1327" i="38"/>
  <c r="I1328" i="38"/>
  <c r="I1329" i="38"/>
  <c r="I1330" i="38"/>
  <c r="I1331" i="38"/>
  <c r="I1332" i="38"/>
  <c r="I1333" i="38"/>
  <c r="I1334" i="38"/>
  <c r="I1335" i="38"/>
  <c r="I1336" i="38"/>
  <c r="I1337" i="38"/>
  <c r="I1338" i="38"/>
  <c r="I1339" i="38"/>
  <c r="I1340" i="38"/>
  <c r="I1341" i="38"/>
  <c r="I1342" i="38"/>
  <c r="I1343" i="38"/>
  <c r="I1344" i="38"/>
  <c r="I1345" i="38"/>
  <c r="I1346" i="38"/>
  <c r="I1347" i="38"/>
  <c r="I1348" i="38"/>
  <c r="I1349" i="38"/>
  <c r="I1350" i="38"/>
  <c r="I1351" i="38"/>
  <c r="I1352" i="38"/>
  <c r="I1353" i="38"/>
  <c r="I1354" i="38"/>
  <c r="I1355" i="38"/>
  <c r="I1356" i="38"/>
  <c r="I1357" i="38"/>
  <c r="I1358" i="38"/>
  <c r="I1359" i="38"/>
  <c r="I1360" i="38"/>
  <c r="I1361" i="38"/>
  <c r="I1362" i="38"/>
  <c r="I1363" i="38"/>
  <c r="I1364" i="38"/>
  <c r="I1365" i="38"/>
  <c r="I1366" i="38"/>
  <c r="I1367" i="38"/>
  <c r="I1368" i="38"/>
  <c r="I1369" i="38"/>
  <c r="I1370" i="38"/>
  <c r="I1371" i="38"/>
  <c r="I1372" i="38"/>
  <c r="I1373" i="38"/>
  <c r="I1374" i="38"/>
  <c r="I1375" i="38"/>
  <c r="I1376" i="38"/>
  <c r="I1377" i="38"/>
  <c r="I1378" i="38"/>
  <c r="I1379" i="38"/>
  <c r="I1380" i="38"/>
  <c r="I1381" i="38"/>
  <c r="I1382" i="38"/>
  <c r="I1383" i="38"/>
  <c r="I1384" i="38"/>
  <c r="I1385" i="38"/>
  <c r="I1386" i="38"/>
  <c r="I1387" i="38"/>
  <c r="I1388" i="38"/>
  <c r="I1389" i="38"/>
  <c r="I1390" i="38"/>
  <c r="I1391" i="38"/>
  <c r="I1392" i="38"/>
  <c r="I1393" i="38"/>
  <c r="I1394" i="38"/>
  <c r="I1395" i="38"/>
  <c r="I1396" i="38"/>
  <c r="I1397" i="38"/>
  <c r="I1398" i="38"/>
  <c r="I1399" i="38"/>
  <c r="I1400" i="38"/>
  <c r="I1401" i="38"/>
  <c r="I1402" i="38"/>
  <c r="I1403" i="38"/>
  <c r="I1404" i="38"/>
  <c r="I1405" i="38"/>
  <c r="I1406" i="38"/>
  <c r="I1407" i="38"/>
  <c r="I1408" i="38"/>
  <c r="I1409" i="38"/>
  <c r="I1410" i="38"/>
  <c r="I1411" i="38"/>
  <c r="I1412" i="38"/>
  <c r="I1413" i="38"/>
  <c r="I1414" i="38"/>
  <c r="I1415" i="38"/>
  <c r="I1416" i="38"/>
  <c r="I1417" i="38"/>
  <c r="I1418" i="38"/>
  <c r="I1419" i="38"/>
  <c r="I1420" i="38"/>
  <c r="I1421" i="38"/>
  <c r="I1422" i="38"/>
  <c r="I1423" i="38"/>
  <c r="I1424" i="38"/>
  <c r="I1425" i="38"/>
  <c r="I1426" i="38"/>
  <c r="I1427" i="38"/>
  <c r="I1428" i="38"/>
  <c r="I1429" i="38"/>
  <c r="I1430" i="38"/>
  <c r="I1431" i="38"/>
  <c r="I1432" i="38"/>
  <c r="I1433" i="38"/>
  <c r="I1434" i="38"/>
  <c r="I1435" i="38"/>
  <c r="I1436" i="38"/>
  <c r="I1437" i="38"/>
  <c r="I1438" i="38"/>
  <c r="I1439" i="38"/>
  <c r="I1440" i="38"/>
  <c r="I1441" i="38"/>
  <c r="I1442" i="38"/>
  <c r="I1443" i="38"/>
  <c r="I1444" i="38"/>
  <c r="I1445" i="38"/>
  <c r="I1446" i="38"/>
  <c r="I1447" i="38"/>
  <c r="I1448" i="38"/>
  <c r="I1449" i="38"/>
  <c r="I1450" i="38"/>
  <c r="I1451" i="38"/>
  <c r="I1452" i="38"/>
  <c r="I1453" i="38"/>
  <c r="I1454" i="38"/>
  <c r="I1455" i="38"/>
  <c r="I1456" i="38"/>
  <c r="I1457" i="38"/>
  <c r="I1458" i="38"/>
  <c r="I1459" i="38"/>
  <c r="I1460" i="38"/>
  <c r="I1461" i="38"/>
  <c r="I1462" i="38"/>
  <c r="I1463" i="38"/>
  <c r="I1464" i="38"/>
  <c r="I1465" i="38"/>
  <c r="I1466" i="38"/>
  <c r="I1467" i="38"/>
  <c r="I1468" i="38"/>
  <c r="I1469" i="38"/>
  <c r="I1470" i="38"/>
  <c r="I1471" i="38"/>
  <c r="I1472" i="38"/>
  <c r="I1473" i="38"/>
  <c r="I1474" i="38"/>
  <c r="I1475" i="38"/>
  <c r="I1476" i="38"/>
  <c r="I1477" i="38"/>
  <c r="I1478" i="38"/>
  <c r="I1479" i="38"/>
  <c r="I1480" i="38"/>
  <c r="I1481" i="38"/>
  <c r="I1482" i="38"/>
  <c r="I1483" i="38"/>
  <c r="I1484" i="38"/>
  <c r="I1485" i="38"/>
  <c r="I1486" i="38"/>
  <c r="I1487" i="38"/>
  <c r="I1488" i="38"/>
  <c r="I1489" i="38"/>
  <c r="I1490" i="38"/>
  <c r="I1491" i="38"/>
  <c r="I1492" i="38"/>
  <c r="I1493" i="38"/>
  <c r="I1494" i="38"/>
  <c r="I1495" i="38"/>
  <c r="I1496" i="38"/>
  <c r="I1497" i="38"/>
  <c r="I1498" i="38"/>
  <c r="I1499" i="38"/>
  <c r="I1500" i="38"/>
  <c r="I1501" i="38"/>
  <c r="I1502" i="38"/>
  <c r="I1503" i="38"/>
  <c r="I1504" i="38"/>
  <c r="I1505" i="38"/>
  <c r="I1506" i="38"/>
  <c r="I1507" i="38"/>
  <c r="I1508" i="38"/>
  <c r="I1509" i="38"/>
  <c r="I1510" i="38"/>
  <c r="I1511" i="38"/>
  <c r="I1512" i="38"/>
  <c r="I1513" i="38"/>
  <c r="I1514" i="38"/>
  <c r="I1515" i="38"/>
  <c r="I1516" i="38"/>
  <c r="I1517" i="38"/>
  <c r="I1518" i="38"/>
  <c r="I1519" i="38"/>
  <c r="I1520" i="38"/>
  <c r="I1521" i="38"/>
  <c r="I1522" i="38"/>
  <c r="I1523" i="38"/>
  <c r="I1524" i="38"/>
  <c r="I1525" i="38"/>
  <c r="I1526" i="38"/>
  <c r="I1527" i="38"/>
  <c r="I1528" i="38"/>
  <c r="I1529" i="38"/>
  <c r="I1530" i="38"/>
  <c r="I1531" i="38"/>
  <c r="I1532" i="38"/>
  <c r="I1533" i="38"/>
  <c r="I1534" i="38"/>
  <c r="I1535" i="38"/>
  <c r="I1536" i="38"/>
  <c r="I1537" i="38"/>
  <c r="I1538" i="38"/>
  <c r="I1539" i="38"/>
  <c r="I1540" i="38"/>
  <c r="I1541" i="38"/>
  <c r="I1542" i="38"/>
  <c r="I1543" i="38"/>
  <c r="I1544" i="38"/>
  <c r="I1545" i="38"/>
  <c r="I1546" i="38"/>
  <c r="I1547" i="38"/>
  <c r="I1548" i="38"/>
  <c r="I1549" i="38"/>
  <c r="I1550" i="38"/>
  <c r="I1551" i="38"/>
  <c r="I1552" i="38"/>
  <c r="I1553" i="38"/>
  <c r="I1554" i="38"/>
  <c r="I1555" i="38"/>
  <c r="I1556" i="38"/>
  <c r="I1557" i="38"/>
  <c r="I1558" i="38"/>
  <c r="I1559" i="38"/>
  <c r="I1560" i="38"/>
  <c r="I1561" i="38"/>
  <c r="I1562" i="38"/>
  <c r="I1563" i="38"/>
  <c r="I1564" i="38"/>
  <c r="I1565" i="38"/>
  <c r="I1566" i="38"/>
  <c r="I1567" i="38"/>
  <c r="I1568" i="38"/>
  <c r="I1569" i="38"/>
  <c r="I1570" i="38"/>
  <c r="I1571" i="38"/>
  <c r="I1572" i="38"/>
  <c r="I1573" i="38"/>
  <c r="I1574" i="38"/>
  <c r="I1575" i="38"/>
  <c r="I1576" i="38"/>
  <c r="I1577" i="38"/>
  <c r="I1578" i="38"/>
  <c r="I1579" i="38"/>
  <c r="I1580" i="38"/>
  <c r="I1581" i="38"/>
  <c r="I1582" i="38"/>
  <c r="I1583" i="38"/>
  <c r="I1584" i="38"/>
  <c r="I1585" i="38"/>
  <c r="I1586" i="38"/>
  <c r="I1587" i="38"/>
  <c r="H1588" i="38"/>
  <c r="Q1588" i="38"/>
  <c r="H1589" i="38"/>
  <c r="I1589" i="38" s="1"/>
  <c r="Q1589" i="38"/>
  <c r="H1590" i="38"/>
  <c r="I1590" i="38" s="1"/>
  <c r="Q1590" i="38"/>
  <c r="H1591" i="38"/>
  <c r="I1591" i="38" s="1"/>
  <c r="Q1591" i="38"/>
  <c r="H1592" i="38"/>
  <c r="H1593" i="38"/>
  <c r="I1593" i="38" s="1"/>
  <c r="Q1610" i="38"/>
  <c r="Q1611" i="38"/>
  <c r="Q1612" i="38"/>
  <c r="Q1613" i="38"/>
  <c r="Q1615" i="38"/>
  <c r="Q1616" i="38"/>
  <c r="Q1617" i="38"/>
  <c r="Q1618" i="38"/>
  <c r="Q1619" i="38"/>
  <c r="Q1620" i="38"/>
  <c r="Q1621" i="38"/>
  <c r="Q1622" i="38"/>
  <c r="Q1623" i="38"/>
  <c r="Q1624" i="38"/>
  <c r="Q1625" i="38"/>
  <c r="Q1626" i="38"/>
  <c r="Q1627" i="38"/>
  <c r="Q1628" i="38"/>
  <c r="Q1629" i="38"/>
  <c r="Q1630" i="38"/>
  <c r="Q1631" i="38"/>
  <c r="Q1632" i="38"/>
  <c r="Q1633" i="38"/>
  <c r="Q1634" i="38"/>
  <c r="Q1635" i="38"/>
  <c r="Q1636" i="38"/>
  <c r="Q1637" i="38"/>
  <c r="Q1639" i="38"/>
  <c r="Q1640" i="38"/>
  <c r="Q1641" i="38"/>
  <c r="Q1642" i="38"/>
  <c r="Q1643" i="38"/>
  <c r="Q1644" i="38"/>
  <c r="Q1645" i="38"/>
  <c r="Q1646" i="38"/>
  <c r="Q1648" i="38"/>
  <c r="Q1649" i="38"/>
  <c r="Q1650" i="38"/>
  <c r="Q1651" i="38"/>
  <c r="Q1652" i="38"/>
  <c r="Q1653" i="38"/>
  <c r="Q1654" i="38"/>
  <c r="Q1655" i="38"/>
  <c r="Q1656" i="38"/>
  <c r="Q1657" i="38"/>
  <c r="Q1658" i="38"/>
  <c r="Q1659" i="38"/>
  <c r="Q1660" i="38"/>
  <c r="Q1661" i="38"/>
  <c r="Q1662" i="38"/>
  <c r="Q1663" i="38"/>
  <c r="Q1664" i="38"/>
  <c r="Q1665" i="38"/>
  <c r="Q1666" i="38"/>
  <c r="Q1667" i="38"/>
  <c r="I1668" i="38"/>
  <c r="Q1668" i="38"/>
  <c r="Q1669" i="38"/>
  <c r="Q1670" i="38"/>
  <c r="Q1671" i="38"/>
  <c r="Q1672" i="38"/>
  <c r="Q1673" i="38"/>
  <c r="Q1674" i="38"/>
  <c r="Q1675" i="38"/>
  <c r="Q1676" i="38"/>
  <c r="I1677" i="38"/>
  <c r="Q1677" i="38"/>
  <c r="Q1678" i="38"/>
  <c r="Q1679" i="38"/>
  <c r="Q1680" i="38"/>
  <c r="Q1681" i="38"/>
  <c r="Q1682" i="38"/>
  <c r="Q1683" i="38"/>
  <c r="H1684" i="38"/>
  <c r="Q1684" i="38"/>
  <c r="Q1685" i="38"/>
  <c r="Q1686" i="38"/>
  <c r="Q1687" i="38"/>
  <c r="Q1688" i="38"/>
  <c r="Q1689" i="38"/>
  <c r="Q1690" i="38"/>
  <c r="Q1691" i="38"/>
  <c r="Q1692" i="38"/>
  <c r="Q1693" i="38"/>
  <c r="Q1694" i="38"/>
  <c r="Q1695" i="38"/>
  <c r="Q1696" i="38"/>
  <c r="Q1697" i="38"/>
  <c r="Q1698" i="38"/>
  <c r="Q1699" i="38"/>
  <c r="Q1700" i="38"/>
  <c r="Q1701" i="38"/>
  <c r="Q1702" i="38"/>
  <c r="Q1703" i="38"/>
  <c r="Q1704" i="38"/>
  <c r="Q1705" i="38"/>
  <c r="Q1706" i="38"/>
  <c r="Q1707" i="38"/>
  <c r="Q1708" i="38"/>
  <c r="Q1709" i="38"/>
  <c r="Q1710" i="38"/>
  <c r="Q1711" i="38"/>
  <c r="Q1712" i="38"/>
  <c r="Q1713" i="38"/>
  <c r="Q1714" i="38"/>
  <c r="Q1715" i="38"/>
  <c r="Q1764" i="38"/>
  <c r="Q1765" i="38"/>
  <c r="Q1766" i="38"/>
  <c r="Q1767" i="38"/>
  <c r="H1768" i="38"/>
  <c r="H1769" i="38"/>
  <c r="I1771" i="38" s="1"/>
  <c r="H1770" i="38"/>
  <c r="I1772" i="38" s="1"/>
  <c r="H1771" i="38"/>
  <c r="I1773" i="38" s="1"/>
  <c r="H1772" i="38"/>
  <c r="I1774" i="38" s="1"/>
  <c r="Q1772" i="38"/>
  <c r="H1773" i="38"/>
  <c r="I1775" i="38" s="1"/>
  <c r="Q1773" i="38"/>
  <c r="H1774" i="38"/>
  <c r="I1776" i="38" s="1"/>
  <c r="Q1774" i="38"/>
  <c r="H1775" i="38"/>
  <c r="I1777" i="38" s="1"/>
  <c r="Q1775" i="38"/>
  <c r="H1776" i="38"/>
  <c r="Q1776" i="38"/>
  <c r="H1777" i="38"/>
  <c r="I1779" i="38" s="1"/>
  <c r="Q1777" i="38"/>
  <c r="H1778" i="38"/>
  <c r="I1780" i="38" s="1"/>
  <c r="Q1778" i="38"/>
  <c r="H1779" i="38"/>
  <c r="I1781" i="38" s="1"/>
  <c r="Q1779" i="38"/>
  <c r="H1780" i="38"/>
  <c r="Q1780" i="38"/>
  <c r="H1781" i="38"/>
  <c r="I1783" i="38" s="1"/>
  <c r="Q1781" i="38"/>
  <c r="H1782" i="38"/>
  <c r="I1784" i="38" s="1"/>
  <c r="Q1782" i="38"/>
  <c r="H1783" i="38"/>
  <c r="I1785" i="38" s="1"/>
  <c r="Q1783" i="38"/>
  <c r="H1784" i="38"/>
  <c r="Q1784" i="38"/>
  <c r="H1785" i="38"/>
  <c r="I1787" i="38" s="1"/>
  <c r="Q1785" i="38"/>
  <c r="H1786" i="38"/>
  <c r="I1788" i="38" s="1"/>
  <c r="Q1786" i="38"/>
  <c r="H1787" i="38"/>
  <c r="I1789" i="38" s="1"/>
  <c r="Q1787" i="38"/>
  <c r="H1788" i="38"/>
  <c r="Q1788" i="38"/>
  <c r="H1789" i="38"/>
  <c r="I1791" i="38" s="1"/>
  <c r="Q1789" i="38"/>
  <c r="H1790" i="38"/>
  <c r="I1792" i="38" s="1"/>
  <c r="Q1790" i="38"/>
  <c r="H1791" i="38"/>
  <c r="I1793" i="38" s="1"/>
  <c r="Q1791" i="38"/>
  <c r="H1792" i="38"/>
  <c r="Q1792" i="38"/>
  <c r="H1793" i="38"/>
  <c r="I1795" i="38" s="1"/>
  <c r="Q1793" i="38"/>
  <c r="H1794" i="38"/>
  <c r="I1796" i="38" s="1"/>
  <c r="Q1794" i="38"/>
  <c r="H1795" i="38"/>
  <c r="I1797" i="38" s="1"/>
  <c r="Q1795" i="38"/>
  <c r="H1796" i="38"/>
  <c r="Q1796" i="38"/>
  <c r="H1797" i="38"/>
  <c r="I1799" i="38" s="1"/>
  <c r="Q1797" i="38"/>
  <c r="H1798" i="38"/>
  <c r="I1800" i="38" s="1"/>
  <c r="Q1798" i="38"/>
  <c r="H1799" i="38"/>
  <c r="I1801" i="38" s="1"/>
  <c r="Q1799" i="38"/>
  <c r="H1800" i="38"/>
  <c r="Q1800" i="38"/>
  <c r="H1801" i="38"/>
  <c r="I1803" i="38" s="1"/>
  <c r="Q1801" i="38"/>
  <c r="H1802" i="38"/>
  <c r="I1804" i="38" s="1"/>
  <c r="Q1802" i="38"/>
  <c r="H1803" i="38"/>
  <c r="I1805" i="38" s="1"/>
  <c r="Q1803" i="38"/>
  <c r="H1804" i="38"/>
  <c r="Q1804" i="38"/>
  <c r="H1805" i="38"/>
  <c r="I1807" i="38" s="1"/>
  <c r="Q1805" i="38"/>
  <c r="H1806" i="38"/>
  <c r="I1808" i="38" s="1"/>
  <c r="Q1806" i="38"/>
  <c r="H1807" i="38"/>
  <c r="I1809" i="38" s="1"/>
  <c r="Q1807" i="38"/>
  <c r="H1808" i="38"/>
  <c r="Q1808" i="38"/>
  <c r="H1809" i="38"/>
  <c r="I1811" i="38" s="1"/>
  <c r="Q1809" i="38"/>
  <c r="H1810" i="38"/>
  <c r="I1812" i="38" s="1"/>
  <c r="Q1810" i="38"/>
  <c r="H1811" i="38"/>
  <c r="I1813" i="38" s="1"/>
  <c r="Q1811" i="38"/>
  <c r="H1812" i="38"/>
  <c r="Q1812" i="38"/>
  <c r="H1813" i="38"/>
  <c r="I1815" i="38" s="1"/>
  <c r="Q1813" i="38"/>
  <c r="H1814" i="38"/>
  <c r="I1816" i="38" s="1"/>
  <c r="Q1814" i="38"/>
  <c r="H1815" i="38"/>
  <c r="I1817" i="38" s="1"/>
  <c r="Q1815" i="38"/>
  <c r="H1816" i="38"/>
  <c r="Q1816" i="38"/>
  <c r="H1817" i="38"/>
  <c r="I1819" i="38" s="1"/>
  <c r="Q1817" i="38"/>
  <c r="H1818" i="38"/>
  <c r="I1820" i="38" s="1"/>
  <c r="Q1818" i="38"/>
  <c r="H1819" i="38"/>
  <c r="I1821" i="38" s="1"/>
  <c r="Q1819" i="38"/>
  <c r="H1820" i="38"/>
  <c r="I1822" i="38" s="1"/>
  <c r="Q1820" i="38"/>
  <c r="H1821" i="38"/>
  <c r="I1823" i="38" s="1"/>
  <c r="Q1821" i="38"/>
  <c r="H1822" i="38"/>
  <c r="I1824" i="38" s="1"/>
  <c r="Q1822" i="38"/>
  <c r="H1823" i="38"/>
  <c r="I1825" i="38" s="1"/>
  <c r="Q1823" i="38"/>
  <c r="H1824" i="38"/>
  <c r="Q1824" i="38"/>
  <c r="H1825" i="38"/>
  <c r="I1827" i="38" s="1"/>
  <c r="Q1825" i="38"/>
  <c r="H1826" i="38"/>
  <c r="I1828" i="38" s="1"/>
  <c r="Q1826" i="38"/>
  <c r="H1827" i="38"/>
  <c r="I1829" i="38" s="1"/>
  <c r="Q1827" i="38"/>
  <c r="H1828" i="38"/>
  <c r="Q1828" i="38"/>
  <c r="H1829" i="38"/>
  <c r="I1831" i="38" s="1"/>
  <c r="Q1829" i="38"/>
  <c r="H1830" i="38"/>
  <c r="I1832" i="38" s="1"/>
  <c r="Q1830" i="38"/>
  <c r="H1831" i="38"/>
  <c r="I1833" i="38" s="1"/>
  <c r="Q1831" i="38"/>
  <c r="H1832" i="38"/>
  <c r="Q1832" i="38"/>
  <c r="H1833" i="38"/>
  <c r="I1835" i="38" s="1"/>
  <c r="Q1833" i="38"/>
  <c r="H1834" i="38"/>
  <c r="I1836" i="38" s="1"/>
  <c r="Q1834" i="38"/>
  <c r="H1835" i="38"/>
  <c r="I1837" i="38" s="1"/>
  <c r="Q1835" i="38"/>
  <c r="H1836" i="38"/>
  <c r="Q1836" i="38"/>
  <c r="H1837" i="38"/>
  <c r="I1839" i="38" s="1"/>
  <c r="Q1837" i="38"/>
  <c r="H1838" i="38"/>
  <c r="I1840" i="38" s="1"/>
  <c r="Q1838" i="38"/>
  <c r="H1839" i="38"/>
  <c r="I1841" i="38" s="1"/>
  <c r="Q1839" i="38"/>
  <c r="H1840" i="38"/>
  <c r="Q1840" i="38"/>
  <c r="H1841" i="38"/>
  <c r="I1843" i="38" s="1"/>
  <c r="Q1841" i="38"/>
  <c r="H1842" i="38"/>
  <c r="I1844" i="38" s="1"/>
  <c r="Q1842" i="38"/>
  <c r="H1843" i="38"/>
  <c r="I1845" i="38" s="1"/>
  <c r="Q1843" i="38"/>
  <c r="H1844" i="38"/>
  <c r="Q1844" i="38"/>
  <c r="H1845" i="38"/>
  <c r="I1847" i="38" s="1"/>
  <c r="Q1845" i="38"/>
  <c r="H1846" i="38"/>
  <c r="I1848" i="38" s="1"/>
  <c r="Q1846" i="38"/>
  <c r="H1847" i="38"/>
  <c r="I1849" i="38" s="1"/>
  <c r="Q1847" i="38"/>
  <c r="H1848" i="38"/>
  <c r="Q1848" i="38"/>
  <c r="H1849" i="38"/>
  <c r="I1851" i="38" s="1"/>
  <c r="Q1849" i="38"/>
  <c r="H1850" i="38"/>
  <c r="I1852" i="38" s="1"/>
  <c r="Q1850" i="38"/>
  <c r="H1851" i="38"/>
  <c r="I1853" i="38" s="1"/>
  <c r="Q1851" i="38"/>
  <c r="H1852" i="38"/>
  <c r="Q1852" i="38"/>
  <c r="H1853" i="38"/>
  <c r="I1855" i="38" s="1"/>
  <c r="Q1853" i="38"/>
  <c r="H1854" i="38"/>
  <c r="I1856" i="38" s="1"/>
  <c r="Q1854" i="38"/>
  <c r="H1855" i="38"/>
  <c r="I1857" i="38" s="1"/>
  <c r="Q1855" i="38"/>
  <c r="H1856" i="38"/>
  <c r="Q1856" i="38"/>
  <c r="H1857" i="38"/>
  <c r="I1859" i="38" s="1"/>
  <c r="Q1857" i="38"/>
  <c r="H1858" i="38"/>
  <c r="I1860" i="38" s="1"/>
  <c r="Q1858" i="38"/>
  <c r="H1859" i="38"/>
  <c r="I1861" i="38" s="1"/>
  <c r="Q1859" i="38"/>
  <c r="H1860" i="38"/>
  <c r="Q1860" i="38"/>
  <c r="H1861" i="38"/>
  <c r="I1863" i="38" s="1"/>
  <c r="Q1861" i="38"/>
  <c r="H1862" i="38"/>
  <c r="I1864" i="38" s="1"/>
  <c r="Q1862" i="38"/>
  <c r="H1863" i="38"/>
  <c r="I1865" i="38" s="1"/>
  <c r="Q1863" i="38"/>
  <c r="H1864" i="38"/>
  <c r="I1866" i="38" s="1"/>
  <c r="Q1864" i="38"/>
  <c r="H1865" i="38"/>
  <c r="I1867" i="38" s="1"/>
  <c r="Q1865" i="38"/>
  <c r="H1866" i="38"/>
  <c r="I1868" i="38" s="1"/>
  <c r="Q1866" i="38"/>
  <c r="H1867" i="38"/>
  <c r="I1869" i="38" s="1"/>
  <c r="Q1867" i="38"/>
  <c r="H1868" i="38"/>
  <c r="Q1868" i="38"/>
  <c r="H1869" i="38"/>
  <c r="I1871" i="38" s="1"/>
  <c r="Q1869" i="38"/>
  <c r="H1870" i="38"/>
  <c r="I1872" i="38" s="1"/>
  <c r="Q1870" i="38"/>
  <c r="H1871" i="38"/>
  <c r="I1873" i="38" s="1"/>
  <c r="Q1871" i="38"/>
  <c r="H1872" i="38"/>
  <c r="Q1872" i="38"/>
  <c r="H1873" i="38"/>
  <c r="I1875" i="38" s="1"/>
  <c r="Q1873" i="38"/>
  <c r="H1874" i="38"/>
  <c r="I1876" i="38" s="1"/>
  <c r="Q1874" i="38"/>
  <c r="H1875" i="38"/>
  <c r="I1877" i="38" s="1"/>
  <c r="Q1875" i="38"/>
  <c r="H1876" i="38"/>
  <c r="Q1876" i="38"/>
  <c r="H1877" i="38"/>
  <c r="I1879" i="38" s="1"/>
  <c r="Q1877" i="38"/>
  <c r="H1878" i="38"/>
  <c r="I1880" i="38" s="1"/>
  <c r="Q1878" i="38"/>
  <c r="H1879" i="38"/>
  <c r="I1881" i="38" s="1"/>
  <c r="Q1879" i="38"/>
  <c r="H1880" i="38"/>
  <c r="I1882" i="38" s="1"/>
  <c r="Q1880" i="38"/>
  <c r="H1881" i="38"/>
  <c r="I1883" i="38" s="1"/>
  <c r="Q1881" i="38"/>
  <c r="H1882" i="38"/>
  <c r="I1884" i="38" s="1"/>
  <c r="Q1882" i="38"/>
  <c r="H1883" i="38"/>
  <c r="I1885" i="38" s="1"/>
  <c r="Q1883" i="38"/>
  <c r="H1884" i="38"/>
  <c r="Q1884" i="38"/>
  <c r="H1885" i="38"/>
  <c r="I1887" i="38" s="1"/>
  <c r="Q1885" i="38"/>
  <c r="H1886" i="38"/>
  <c r="I1888" i="38" s="1"/>
  <c r="Q1886" i="38"/>
  <c r="H1887" i="38"/>
  <c r="I1889" i="38" s="1"/>
  <c r="Q1887" i="38"/>
  <c r="H1888" i="38"/>
  <c r="Q1888" i="38"/>
  <c r="H1889" i="38"/>
  <c r="I1891" i="38" s="1"/>
  <c r="Q1889" i="38"/>
  <c r="H1890" i="38"/>
  <c r="I1892" i="38" s="1"/>
  <c r="Q1890" i="38"/>
  <c r="H1891" i="38"/>
  <c r="I1893" i="38" s="1"/>
  <c r="Q1891" i="38"/>
  <c r="H1892" i="38"/>
  <c r="Q1892" i="38"/>
  <c r="H1893" i="38"/>
  <c r="I1895" i="38" s="1"/>
  <c r="Q1893" i="38"/>
  <c r="H1894" i="38"/>
  <c r="I1896" i="38" s="1"/>
  <c r="Q1894" i="38"/>
  <c r="H1895" i="38"/>
  <c r="I1897" i="38" s="1"/>
  <c r="Q1895" i="38"/>
  <c r="H1896" i="38"/>
  <c r="Q1896" i="38"/>
  <c r="H1897" i="38"/>
  <c r="I1899" i="38" s="1"/>
  <c r="Q1897" i="38"/>
  <c r="H1898" i="38"/>
  <c r="I1900" i="38" s="1"/>
  <c r="Q1898" i="38"/>
  <c r="H1899" i="38"/>
  <c r="I1901" i="38" s="1"/>
  <c r="Q1899" i="38"/>
  <c r="H1900" i="38"/>
  <c r="Q1900" i="38"/>
  <c r="H1901" i="38"/>
  <c r="I1903" i="38" s="1"/>
  <c r="Q1901" i="38"/>
  <c r="H1902" i="38"/>
  <c r="I1904" i="38" s="1"/>
  <c r="Q1902" i="38"/>
  <c r="H1903" i="38"/>
  <c r="I1905" i="38" s="1"/>
  <c r="Q1903" i="38"/>
  <c r="H1904" i="38"/>
  <c r="Q1904" i="38"/>
  <c r="H1905" i="38"/>
  <c r="I1907" i="38" s="1"/>
  <c r="Q1905" i="38"/>
  <c r="H1906" i="38"/>
  <c r="I1908" i="38" s="1"/>
  <c r="Q1906" i="38"/>
  <c r="H1907" i="38"/>
  <c r="I1909" i="38" s="1"/>
  <c r="Q1907" i="38"/>
  <c r="H1908" i="38"/>
  <c r="Q1908" i="38"/>
  <c r="H1909" i="38"/>
  <c r="I1911" i="38" s="1"/>
  <c r="Q1909" i="38"/>
  <c r="H1910" i="38"/>
  <c r="I1912" i="38" s="1"/>
  <c r="Q1910" i="38"/>
  <c r="H1911" i="38"/>
  <c r="I1913" i="38" s="1"/>
  <c r="Q1911" i="38"/>
  <c r="H1912" i="38"/>
  <c r="Q1912" i="38"/>
  <c r="H1913" i="38"/>
  <c r="I1915" i="38" s="1"/>
  <c r="Q1913" i="38"/>
  <c r="H1914" i="38"/>
  <c r="I1916" i="38" s="1"/>
  <c r="Q1914" i="38"/>
  <c r="H1915" i="38"/>
  <c r="I1917" i="38" s="1"/>
  <c r="Q1915" i="38"/>
  <c r="H1916" i="38"/>
  <c r="Q1916" i="38"/>
  <c r="H1917" i="38"/>
  <c r="I1919" i="38" s="1"/>
  <c r="Q1917" i="38"/>
  <c r="H1918" i="38"/>
  <c r="I1920" i="38" s="1"/>
  <c r="Q1918" i="38"/>
  <c r="H1919" i="38"/>
  <c r="I1921" i="38" s="1"/>
  <c r="Q1919" i="38"/>
  <c r="H1920" i="38"/>
  <c r="Q1920" i="38"/>
  <c r="H1921" i="38"/>
  <c r="I1923" i="38" s="1"/>
  <c r="Q1921" i="38"/>
  <c r="H1922" i="38"/>
  <c r="I1924" i="38" s="1"/>
  <c r="Q1922" i="38"/>
  <c r="H1923" i="38"/>
  <c r="I1925" i="38" s="1"/>
  <c r="Q1923" i="38"/>
  <c r="Q1924" i="38"/>
  <c r="Q1925" i="38"/>
  <c r="Q1926" i="38"/>
  <c r="Q1927" i="38"/>
  <c r="Q1928" i="38"/>
  <c r="Q1929" i="38"/>
  <c r="Q1932" i="38"/>
  <c r="Q1933" i="38"/>
  <c r="Q1934" i="38"/>
  <c r="Q1940" i="38"/>
  <c r="Q1941" i="38"/>
  <c r="Q1942" i="38"/>
  <c r="Q1943" i="38"/>
  <c r="Q1944" i="38"/>
  <c r="Q1945" i="38"/>
  <c r="Q1946" i="38"/>
  <c r="Q1947" i="38"/>
  <c r="Q1948" i="38"/>
  <c r="Q1949" i="38"/>
  <c r="Q1950" i="38"/>
  <c r="Q1951" i="38"/>
  <c r="Q1952" i="38"/>
  <c r="Q1956" i="38"/>
  <c r="Q1957" i="38"/>
  <c r="Q1958" i="38"/>
  <c r="Q1959" i="38"/>
  <c r="Q1960" i="38"/>
  <c r="Q1964" i="38"/>
  <c r="Q1965" i="38"/>
  <c r="Q1966" i="38"/>
  <c r="Q1967" i="38"/>
  <c r="Q1968" i="38"/>
  <c r="Q1969" i="38"/>
  <c r="Q1970" i="38"/>
  <c r="Q1971" i="38"/>
  <c r="H1972" i="38"/>
  <c r="Q1972" i="38"/>
  <c r="H1973" i="38"/>
  <c r="I1975" i="38" s="1"/>
  <c r="Q1973" i="38"/>
  <c r="H1974" i="38"/>
  <c r="I1976" i="38" s="1"/>
  <c r="Q1974" i="38"/>
  <c r="H1975" i="38"/>
  <c r="I1977" i="38" s="1"/>
  <c r="Q1975" i="38"/>
  <c r="H1976" i="38"/>
  <c r="Q1976" i="38"/>
  <c r="H1977" i="38"/>
  <c r="I1979" i="38" s="1"/>
  <c r="Q1977" i="38"/>
  <c r="H1978" i="38"/>
  <c r="I1980" i="38" s="1"/>
  <c r="Q1978" i="38"/>
  <c r="H1979" i="38"/>
  <c r="I1981" i="38" s="1"/>
  <c r="Q1979" i="38"/>
  <c r="H1980" i="38"/>
  <c r="Q1980" i="38"/>
  <c r="H1981" i="38"/>
  <c r="I1983" i="38" s="1"/>
  <c r="Q1981" i="38"/>
  <c r="H1982" i="38"/>
  <c r="I1984" i="38" s="1"/>
  <c r="Q1982" i="38"/>
  <c r="H1983" i="38"/>
  <c r="I1985" i="38" s="1"/>
  <c r="Q1983" i="38"/>
  <c r="H1984" i="38"/>
  <c r="Q1984" i="38"/>
  <c r="H1985" i="38"/>
  <c r="I1987" i="38" s="1"/>
  <c r="Q1985" i="38"/>
  <c r="H1986" i="38"/>
  <c r="I1988" i="38" s="1"/>
  <c r="Q1986" i="38"/>
  <c r="H1987" i="38"/>
  <c r="I1989" i="38" s="1"/>
  <c r="Q1987" i="38"/>
  <c r="H1988" i="38"/>
  <c r="Q1988" i="38"/>
  <c r="H1989" i="38"/>
  <c r="I1991" i="38" s="1"/>
  <c r="Q1989" i="38"/>
  <c r="H1990" i="38"/>
  <c r="I1992" i="38" s="1"/>
  <c r="Q1990" i="38"/>
  <c r="H1991" i="38"/>
  <c r="I1993" i="38" s="1"/>
  <c r="Q1991" i="38"/>
  <c r="H1992" i="38"/>
  <c r="Q1992" i="38"/>
  <c r="H1993" i="38"/>
  <c r="I1995" i="38" s="1"/>
  <c r="Q1993" i="38"/>
  <c r="H1994" i="38"/>
  <c r="I1996" i="38" s="1"/>
  <c r="Q1994" i="38"/>
  <c r="H1995" i="38"/>
  <c r="I1997" i="38" s="1"/>
  <c r="Q1995" i="38"/>
  <c r="H1996" i="38"/>
  <c r="Q1996" i="38"/>
  <c r="H1997" i="38"/>
  <c r="I1999" i="38" s="1"/>
  <c r="Q1997" i="38"/>
  <c r="H1998" i="38"/>
  <c r="I2000" i="38" s="1"/>
  <c r="Q1998" i="38"/>
  <c r="H1999" i="38"/>
  <c r="I2001" i="38" s="1"/>
  <c r="Q1999" i="38"/>
  <c r="H2000" i="38"/>
  <c r="Q2000" i="38"/>
  <c r="H2001" i="38"/>
  <c r="I2003" i="38" s="1"/>
  <c r="Q2001" i="38"/>
  <c r="H2002" i="38"/>
  <c r="I2004" i="38" s="1"/>
  <c r="Q2002" i="38"/>
  <c r="H2003" i="38"/>
  <c r="I2005" i="38" s="1"/>
  <c r="Q2003" i="38"/>
  <c r="H2004" i="38"/>
  <c r="Q2004" i="38"/>
  <c r="H2005" i="38"/>
  <c r="I2007" i="38" s="1"/>
  <c r="Q2005" i="38"/>
  <c r="H2006" i="38"/>
  <c r="I2008" i="38" s="1"/>
  <c r="Q2006" i="38"/>
  <c r="H2007" i="38"/>
  <c r="I2009" i="38" s="1"/>
  <c r="Q2007" i="38"/>
  <c r="H2008" i="38"/>
  <c r="Q2008" i="38"/>
  <c r="H2009" i="38"/>
  <c r="I2011" i="38" s="1"/>
  <c r="Q2009" i="38"/>
  <c r="H2010" i="38"/>
  <c r="I2012" i="38" s="1"/>
  <c r="Q2010" i="38"/>
  <c r="H2011" i="38"/>
  <c r="I2013" i="38" s="1"/>
  <c r="Q2011" i="38"/>
  <c r="I2014" i="38"/>
  <c r="I2015" i="38"/>
  <c r="I2016" i="38"/>
  <c r="I2017" i="38"/>
  <c r="I2018" i="38"/>
  <c r="I2019" i="38"/>
  <c r="I2020" i="38"/>
  <c r="I2021" i="38"/>
  <c r="I2022" i="38"/>
  <c r="I2023" i="38"/>
  <c r="I2024" i="38"/>
  <c r="I2025" i="38"/>
  <c r="I2026" i="38"/>
  <c r="I2027" i="38"/>
  <c r="I2028" i="38"/>
  <c r="I2029" i="38"/>
  <c r="I2030" i="38"/>
  <c r="I2031" i="38"/>
  <c r="I2032" i="38"/>
  <c r="I2033" i="38"/>
  <c r="I2034" i="38"/>
  <c r="I2035" i="38"/>
  <c r="I2036" i="38"/>
  <c r="I2037" i="38"/>
  <c r="I2038" i="38"/>
  <c r="I2039" i="38"/>
  <c r="I2040" i="38"/>
  <c r="I2041" i="38"/>
  <c r="I2042" i="38"/>
  <c r="I2043" i="38"/>
  <c r="I2044" i="38"/>
  <c r="I2045" i="38"/>
  <c r="I2046" i="38"/>
  <c r="I2047" i="38"/>
  <c r="I2048" i="38"/>
  <c r="I2049" i="38"/>
  <c r="I2050" i="38"/>
  <c r="I2051" i="38"/>
  <c r="K166" i="37" l="1"/>
  <c r="T166" i="37" s="1"/>
  <c r="K107" i="37"/>
  <c r="N106" i="37"/>
  <c r="U1821" i="38"/>
  <c r="U1013" i="38"/>
  <c r="U213" i="38"/>
  <c r="Q1953" i="38"/>
  <c r="U1881" i="38"/>
  <c r="U1709" i="38"/>
  <c r="U1681" i="38"/>
  <c r="U1993" i="38"/>
  <c r="Q1961" i="38"/>
  <c r="Q1935" i="38"/>
  <c r="U1933" i="38" s="1"/>
  <c r="U1773" i="38"/>
  <c r="B195" i="48"/>
  <c r="E180" i="48"/>
  <c r="B188" i="48"/>
  <c r="B181" i="48"/>
  <c r="B182" i="48" s="1"/>
  <c r="D184" i="48" s="1"/>
  <c r="C180" i="48"/>
  <c r="F137" i="48"/>
  <c r="N137" i="48" s="1"/>
  <c r="M137" i="48"/>
  <c r="M123" i="48"/>
  <c r="F123" i="48"/>
  <c r="N123" i="48" s="1"/>
  <c r="M158" i="48"/>
  <c r="F158" i="48"/>
  <c r="N158" i="48" s="1"/>
  <c r="F144" i="48"/>
  <c r="N144" i="48" s="1"/>
  <c r="M144" i="48"/>
  <c r="F165" i="48"/>
  <c r="N165" i="48" s="1"/>
  <c r="M165" i="48"/>
  <c r="M130" i="48"/>
  <c r="F130" i="48"/>
  <c r="N130" i="48" s="1"/>
  <c r="M172" i="48"/>
  <c r="F172" i="48"/>
  <c r="N172" i="48" s="1"/>
  <c r="F151" i="48"/>
  <c r="N151" i="48" s="1"/>
  <c r="M151" i="48"/>
  <c r="D176" i="48"/>
  <c r="D172" i="48"/>
  <c r="B402" i="48"/>
  <c r="I1686" i="38"/>
  <c r="I1048" i="38"/>
  <c r="U1048" i="38"/>
  <c r="U1025" i="38"/>
  <c r="U225" i="38"/>
  <c r="U221" i="38"/>
  <c r="U217" i="38"/>
  <c r="U2009" i="38"/>
  <c r="U2005" i="38"/>
  <c r="U2001" i="38"/>
  <c r="U1997" i="38"/>
  <c r="U1989" i="38"/>
  <c r="U1985" i="38"/>
  <c r="U1896" i="38"/>
  <c r="I1894" i="38"/>
  <c r="U1892" i="38"/>
  <c r="I1890" i="38"/>
  <c r="U1888" i="38"/>
  <c r="I1886" i="38"/>
  <c r="U1884" i="38"/>
  <c r="U1856" i="38"/>
  <c r="I1854" i="38"/>
  <c r="U1852" i="38"/>
  <c r="I1850" i="38"/>
  <c r="U1848" i="38"/>
  <c r="U1841" i="38"/>
  <c r="I2010" i="38"/>
  <c r="U2008" i="38"/>
  <c r="I2006" i="38"/>
  <c r="U2004" i="38"/>
  <c r="I2002" i="38"/>
  <c r="U2000" i="38"/>
  <c r="I1998" i="38"/>
  <c r="U1996" i="38"/>
  <c r="I1994" i="38"/>
  <c r="U1992" i="38"/>
  <c r="I1990" i="38"/>
  <c r="U1988" i="38"/>
  <c r="I1986" i="38"/>
  <c r="U1984" i="38"/>
  <c r="U1981" i="38"/>
  <c r="U1957" i="38"/>
  <c r="U1925" i="38"/>
  <c r="U1921" i="38"/>
  <c r="I1982" i="38"/>
  <c r="U1980" i="38"/>
  <c r="U1977" i="38"/>
  <c r="U1973" i="38"/>
  <c r="I1922" i="38"/>
  <c r="U1920" i="38"/>
  <c r="U1917" i="38"/>
  <c r="U1913" i="38"/>
  <c r="U1909" i="38"/>
  <c r="U1905" i="38"/>
  <c r="U1901" i="38"/>
  <c r="U1876" i="38"/>
  <c r="I1874" i="38"/>
  <c r="U1872" i="38"/>
  <c r="I1870" i="38"/>
  <c r="U1868" i="38"/>
  <c r="U1865" i="38"/>
  <c r="U1861" i="38"/>
  <c r="U1836" i="38"/>
  <c r="I1834" i="38"/>
  <c r="U1832" i="38"/>
  <c r="I1830" i="38"/>
  <c r="U1828" i="38"/>
  <c r="I1826" i="38"/>
  <c r="U1824" i="38"/>
  <c r="I1798" i="38"/>
  <c r="U1796" i="38"/>
  <c r="I1794" i="38"/>
  <c r="U1792" i="38"/>
  <c r="I1790" i="38"/>
  <c r="U1788" i="38"/>
  <c r="I1786" i="38"/>
  <c r="U1784" i="38"/>
  <c r="I1782" i="38"/>
  <c r="U1780" i="38"/>
  <c r="I1778" i="38"/>
  <c r="U1776" i="38"/>
  <c r="U1705" i="38"/>
  <c r="I1588" i="38"/>
  <c r="U1588" i="38"/>
  <c r="I1978" i="38"/>
  <c r="U1976" i="38"/>
  <c r="I1974" i="38"/>
  <c r="U1972" i="38"/>
  <c r="U1969" i="38"/>
  <c r="U1965" i="38"/>
  <c r="U1949" i="38"/>
  <c r="U1945" i="38"/>
  <c r="U1941" i="38"/>
  <c r="I1918" i="38"/>
  <c r="U1916" i="38"/>
  <c r="I1914" i="38"/>
  <c r="U1912" i="38"/>
  <c r="I1910" i="38"/>
  <c r="U1908" i="38"/>
  <c r="I1906" i="38"/>
  <c r="U1904" i="38"/>
  <c r="I1902" i="38"/>
  <c r="U1900" i="38"/>
  <c r="I1898" i="38"/>
  <c r="U1897" i="38"/>
  <c r="U1893" i="38"/>
  <c r="U1889" i="38"/>
  <c r="U1885" i="38"/>
  <c r="U1864" i="38"/>
  <c r="I1862" i="38"/>
  <c r="U1860" i="38"/>
  <c r="I1858" i="38"/>
  <c r="U1857" i="38"/>
  <c r="U1853" i="38"/>
  <c r="U1849" i="38"/>
  <c r="U1845" i="38"/>
  <c r="U1817" i="38"/>
  <c r="U1813" i="38"/>
  <c r="U1809" i="38"/>
  <c r="U1805" i="38"/>
  <c r="U1701" i="38"/>
  <c r="U1697" i="38"/>
  <c r="U1677" i="38"/>
  <c r="U1673" i="38"/>
  <c r="U1669" i="38"/>
  <c r="U1637" i="38"/>
  <c r="U1633" i="38"/>
  <c r="U1629" i="38"/>
  <c r="U1625" i="38"/>
  <c r="U1621" i="38"/>
  <c r="U1617" i="38"/>
  <c r="I1044" i="38"/>
  <c r="U1044" i="38"/>
  <c r="I1040" i="38"/>
  <c r="U1040" i="38"/>
  <c r="I1036" i="38"/>
  <c r="U1036" i="38"/>
  <c r="I1032" i="38"/>
  <c r="U1032" i="38"/>
  <c r="I1028" i="38"/>
  <c r="U1028" i="38"/>
  <c r="I1024" i="38"/>
  <c r="U1024" i="38"/>
  <c r="U1021" i="38"/>
  <c r="U1017" i="38"/>
  <c r="I220" i="38"/>
  <c r="U220" i="38"/>
  <c r="I216" i="38"/>
  <c r="U216" i="38"/>
  <c r="U1820" i="38"/>
  <c r="I1818" i="38"/>
  <c r="U1816" i="38"/>
  <c r="I1814" i="38"/>
  <c r="U1812" i="38"/>
  <c r="I1810" i="38"/>
  <c r="U1808" i="38"/>
  <c r="U1801" i="38"/>
  <c r="U1797" i="38"/>
  <c r="U1772" i="38"/>
  <c r="U1693" i="38"/>
  <c r="U1665" i="38"/>
  <c r="U1661" i="38"/>
  <c r="U1657" i="38"/>
  <c r="U1653" i="38"/>
  <c r="U1649" i="38"/>
  <c r="U1645" i="38"/>
  <c r="U1641" i="38"/>
  <c r="U1609" i="38"/>
  <c r="I1020" i="38"/>
  <c r="U1020" i="38"/>
  <c r="I1016" i="38"/>
  <c r="U1016" i="38"/>
  <c r="U257" i="38"/>
  <c r="U253" i="38"/>
  <c r="U241" i="38"/>
  <c r="U237" i="38"/>
  <c r="U233" i="38"/>
  <c r="U229" i="38"/>
  <c r="I224" i="38"/>
  <c r="U224" i="38"/>
  <c r="U1880" i="38"/>
  <c r="I1878" i="38"/>
  <c r="U1877" i="38"/>
  <c r="U1873" i="38"/>
  <c r="U1869" i="38"/>
  <c r="I1846" i="38"/>
  <c r="U1844" i="38"/>
  <c r="I1842" i="38"/>
  <c r="U1840" i="38"/>
  <c r="I1838" i="38"/>
  <c r="U1837" i="38"/>
  <c r="U1833" i="38"/>
  <c r="U1829" i="38"/>
  <c r="U1825" i="38"/>
  <c r="I1806" i="38"/>
  <c r="U1804" i="38"/>
  <c r="I1802" i="38"/>
  <c r="U1800" i="38"/>
  <c r="U1793" i="38"/>
  <c r="U1789" i="38"/>
  <c r="U1785" i="38"/>
  <c r="U1781" i="38"/>
  <c r="U1777" i="38"/>
  <c r="I1770" i="38"/>
  <c r="U1768" i="38"/>
  <c r="U1765" i="38"/>
  <c r="U1713" i="38"/>
  <c r="U1689" i="38"/>
  <c r="U1685" i="38"/>
  <c r="I1592" i="38"/>
  <c r="U1589" i="38"/>
  <c r="I1012" i="38"/>
  <c r="U1012" i="38"/>
  <c r="I1008" i="38"/>
  <c r="U1008" i="38"/>
  <c r="I1004" i="38"/>
  <c r="U1004" i="38"/>
  <c r="I1000" i="38"/>
  <c r="U1000" i="38"/>
  <c r="I996" i="38"/>
  <c r="U996" i="38"/>
  <c r="I252" i="38"/>
  <c r="I240" i="38"/>
  <c r="U240" i="38"/>
  <c r="I236" i="38"/>
  <c r="U236" i="38"/>
  <c r="I232" i="38"/>
  <c r="U232" i="38"/>
  <c r="I228" i="38"/>
  <c r="U228" i="38"/>
  <c r="I212" i="38"/>
  <c r="U212" i="38"/>
  <c r="I208" i="38"/>
  <c r="U208" i="38"/>
  <c r="I204" i="38"/>
  <c r="U204" i="38"/>
  <c r="I200" i="38"/>
  <c r="U200" i="38"/>
  <c r="I196" i="38"/>
  <c r="U196" i="38"/>
  <c r="A140" i="46"/>
  <c r="A141" i="46" s="1"/>
  <c r="A142" i="46" s="1"/>
  <c r="A143" i="46" s="1"/>
  <c r="A144" i="46" s="1"/>
  <c r="A145" i="46" s="1"/>
  <c r="A146" i="46" s="1"/>
  <c r="A147" i="46"/>
  <c r="U351" i="25"/>
  <c r="U377" i="25"/>
  <c r="U369" i="25"/>
  <c r="U346" i="25"/>
  <c r="U345" i="25"/>
  <c r="L147" i="41"/>
  <c r="L163" i="41" s="1"/>
  <c r="L179" i="41" s="1"/>
  <c r="L195" i="41" s="1"/>
  <c r="L211" i="41" s="1"/>
  <c r="L227" i="41" s="1"/>
  <c r="L243" i="41" s="1"/>
  <c r="L148" i="41"/>
  <c r="L164" i="41" s="1"/>
  <c r="L180" i="41" s="1"/>
  <c r="L196" i="41" s="1"/>
  <c r="L212" i="41" s="1"/>
  <c r="L228" i="41" s="1"/>
  <c r="L244" i="41" s="1"/>
  <c r="L149" i="41"/>
  <c r="L165" i="41" s="1"/>
  <c r="L181" i="41" s="1"/>
  <c r="L197" i="41" s="1"/>
  <c r="L213" i="41" s="1"/>
  <c r="L229" i="41" s="1"/>
  <c r="L245" i="41" s="1"/>
  <c r="L150" i="41"/>
  <c r="L151" i="41"/>
  <c r="L167" i="41" s="1"/>
  <c r="L183" i="41" s="1"/>
  <c r="L199" i="41" s="1"/>
  <c r="L215" i="41" s="1"/>
  <c r="L231" i="41" s="1"/>
  <c r="L247" i="41" s="1"/>
  <c r="L152" i="41"/>
  <c r="L168" i="41" s="1"/>
  <c r="L184" i="41" s="1"/>
  <c r="L200" i="41" s="1"/>
  <c r="L216" i="41" s="1"/>
  <c r="L232" i="41" s="1"/>
  <c r="L248" i="41" s="1"/>
  <c r="L153" i="41"/>
  <c r="L169" i="41" s="1"/>
  <c r="L185" i="41" s="1"/>
  <c r="L201" i="41" s="1"/>
  <c r="L217" i="41" s="1"/>
  <c r="L233" i="41" s="1"/>
  <c r="L249" i="41" s="1"/>
  <c r="L154" i="41"/>
  <c r="L170" i="41" s="1"/>
  <c r="L186" i="41" s="1"/>
  <c r="L202" i="41" s="1"/>
  <c r="L218" i="41" s="1"/>
  <c r="L234" i="41" s="1"/>
  <c r="L250" i="41" s="1"/>
  <c r="L155" i="41"/>
  <c r="L171" i="41" s="1"/>
  <c r="L187" i="41" s="1"/>
  <c r="L203" i="41" s="1"/>
  <c r="L219" i="41" s="1"/>
  <c r="L235" i="41" s="1"/>
  <c r="L251" i="41" s="1"/>
  <c r="L156" i="41"/>
  <c r="L172" i="41" s="1"/>
  <c r="L188" i="41" s="1"/>
  <c r="L204" i="41" s="1"/>
  <c r="L220" i="41" s="1"/>
  <c r="L236" i="41" s="1"/>
  <c r="L252" i="41" s="1"/>
  <c r="L157" i="41"/>
  <c r="L173" i="41" s="1"/>
  <c r="L189" i="41" s="1"/>
  <c r="L205" i="41" s="1"/>
  <c r="L221" i="41" s="1"/>
  <c r="L237" i="41" s="1"/>
  <c r="L253" i="41" s="1"/>
  <c r="L158" i="41"/>
  <c r="L159" i="41"/>
  <c r="L175" i="41" s="1"/>
  <c r="L191" i="41" s="1"/>
  <c r="L207" i="41" s="1"/>
  <c r="L223" i="41" s="1"/>
  <c r="L239" i="41" s="1"/>
  <c r="L255" i="41" s="1"/>
  <c r="L160" i="41"/>
  <c r="L176" i="41" s="1"/>
  <c r="L192" i="41" s="1"/>
  <c r="L208" i="41" s="1"/>
  <c r="L224" i="41" s="1"/>
  <c r="L240" i="41" s="1"/>
  <c r="L256" i="41" s="1"/>
  <c r="L161" i="41"/>
  <c r="L177" i="41" s="1"/>
  <c r="L193" i="41" s="1"/>
  <c r="L209" i="41" s="1"/>
  <c r="L225" i="41" s="1"/>
  <c r="L241" i="41" s="1"/>
  <c r="L257" i="41" s="1"/>
  <c r="L166" i="41"/>
  <c r="L182" i="41" s="1"/>
  <c r="L198" i="41" s="1"/>
  <c r="L214" i="41" s="1"/>
  <c r="L230" i="41" s="1"/>
  <c r="L246" i="41" s="1"/>
  <c r="L174" i="41"/>
  <c r="L190" i="41" s="1"/>
  <c r="L206" i="41" s="1"/>
  <c r="L222" i="41" s="1"/>
  <c r="L238" i="41" s="1"/>
  <c r="L254" i="41" s="1"/>
  <c r="L146" i="41"/>
  <c r="L162" i="41" s="1"/>
  <c r="L178" i="41" s="1"/>
  <c r="L194" i="41" s="1"/>
  <c r="L210" i="41" s="1"/>
  <c r="L226" i="41" s="1"/>
  <c r="L242" i="41" s="1"/>
  <c r="K288" i="41"/>
  <c r="K287" i="41"/>
  <c r="K286" i="41"/>
  <c r="K285" i="41"/>
  <c r="K284" i="41"/>
  <c r="K283" i="41"/>
  <c r="K280" i="41"/>
  <c r="K279" i="41"/>
  <c r="K278" i="41"/>
  <c r="K277" i="41"/>
  <c r="K276" i="41"/>
  <c r="K275" i="41"/>
  <c r="K264" i="41"/>
  <c r="K263" i="41"/>
  <c r="K262" i="41"/>
  <c r="K261" i="41"/>
  <c r="K260" i="41"/>
  <c r="K259" i="41"/>
  <c r="J282" i="41"/>
  <c r="J280" i="41"/>
  <c r="J288" i="41" s="1"/>
  <c r="J279" i="41"/>
  <c r="J287" i="41" s="1"/>
  <c r="J278" i="41"/>
  <c r="J286" i="41" s="1"/>
  <c r="J277" i="41"/>
  <c r="J285" i="41" s="1"/>
  <c r="J276" i="41"/>
  <c r="J284" i="41" s="1"/>
  <c r="J275" i="41"/>
  <c r="J283" i="41" s="1"/>
  <c r="J264" i="41"/>
  <c r="J263" i="41"/>
  <c r="J271" i="41" s="1"/>
  <c r="J262" i="41"/>
  <c r="J270" i="41" s="1"/>
  <c r="J261" i="41"/>
  <c r="J269" i="41" s="1"/>
  <c r="J260" i="41"/>
  <c r="J268" i="41" s="1"/>
  <c r="J259" i="41"/>
  <c r="J163" i="41"/>
  <c r="J164" i="41"/>
  <c r="J165" i="41"/>
  <c r="J166" i="41"/>
  <c r="J167" i="41"/>
  <c r="J171" i="41"/>
  <c r="J172" i="41"/>
  <c r="J173" i="41"/>
  <c r="J174" i="41"/>
  <c r="J175" i="41"/>
  <c r="J176" i="41"/>
  <c r="J177" i="41"/>
  <c r="J179" i="41"/>
  <c r="J180" i="41"/>
  <c r="J181" i="41"/>
  <c r="J182" i="41"/>
  <c r="J183" i="41"/>
  <c r="J187" i="41"/>
  <c r="J188" i="41"/>
  <c r="J189" i="41"/>
  <c r="J190" i="41"/>
  <c r="J191" i="41"/>
  <c r="J192" i="41"/>
  <c r="J193" i="41"/>
  <c r="J195" i="41"/>
  <c r="J196" i="41"/>
  <c r="J197" i="41"/>
  <c r="J198" i="41"/>
  <c r="J199" i="41"/>
  <c r="J203" i="41"/>
  <c r="J204" i="41"/>
  <c r="J205" i="41"/>
  <c r="J206" i="41"/>
  <c r="J207" i="41"/>
  <c r="J208" i="41"/>
  <c r="J209" i="41"/>
  <c r="J211" i="41"/>
  <c r="J212" i="41"/>
  <c r="J213" i="41"/>
  <c r="J214" i="41"/>
  <c r="J215" i="41"/>
  <c r="J219" i="41"/>
  <c r="J220" i="41"/>
  <c r="J221" i="41"/>
  <c r="J222" i="41"/>
  <c r="J223" i="41"/>
  <c r="J224" i="41"/>
  <c r="J225" i="41"/>
  <c r="J227" i="41"/>
  <c r="J228" i="41"/>
  <c r="J229" i="41"/>
  <c r="J230" i="41"/>
  <c r="J231" i="41"/>
  <c r="J235" i="41"/>
  <c r="J236" i="41"/>
  <c r="J237" i="41"/>
  <c r="J238" i="41"/>
  <c r="J239" i="41"/>
  <c r="J240" i="41"/>
  <c r="J241" i="41"/>
  <c r="J243" i="41"/>
  <c r="J244" i="41"/>
  <c r="J245" i="41"/>
  <c r="J246" i="41"/>
  <c r="J247" i="41"/>
  <c r="J251" i="41"/>
  <c r="J252" i="41"/>
  <c r="J253" i="41"/>
  <c r="J254" i="41"/>
  <c r="J255" i="41"/>
  <c r="J256" i="41"/>
  <c r="J257" i="41"/>
  <c r="K146" i="41"/>
  <c r="K151" i="41" s="1"/>
  <c r="J161" i="41"/>
  <c r="J160" i="41"/>
  <c r="J159" i="41"/>
  <c r="J158" i="41"/>
  <c r="J157" i="41"/>
  <c r="J156" i="41"/>
  <c r="J155" i="41"/>
  <c r="J151" i="41"/>
  <c r="J150" i="41"/>
  <c r="J149" i="41"/>
  <c r="J148" i="41"/>
  <c r="J147" i="41"/>
  <c r="J145" i="41"/>
  <c r="J144" i="41"/>
  <c r="K138" i="41"/>
  <c r="K145" i="41" s="1"/>
  <c r="J143" i="41"/>
  <c r="J142" i="41"/>
  <c r="J141" i="41"/>
  <c r="J140" i="41"/>
  <c r="J139" i="41"/>
  <c r="K135" i="41"/>
  <c r="J135" i="41"/>
  <c r="J134" i="41"/>
  <c r="J133" i="41"/>
  <c r="J132" i="41"/>
  <c r="J131" i="41"/>
  <c r="K134" i="41"/>
  <c r="K133" i="41"/>
  <c r="K132" i="41"/>
  <c r="K131" i="41"/>
  <c r="J82" i="41"/>
  <c r="J83" i="41"/>
  <c r="J84" i="41"/>
  <c r="J85" i="41"/>
  <c r="J86" i="41"/>
  <c r="J88" i="41"/>
  <c r="J89" i="41"/>
  <c r="J90" i="41"/>
  <c r="J91" i="41"/>
  <c r="J92" i="41"/>
  <c r="J93" i="41"/>
  <c r="J94" i="41"/>
  <c r="J96" i="41"/>
  <c r="J97" i="41"/>
  <c r="J98" i="41"/>
  <c r="J99" i="41"/>
  <c r="J100" i="41"/>
  <c r="J101" i="41"/>
  <c r="J102" i="41"/>
  <c r="J104" i="41"/>
  <c r="J105" i="41"/>
  <c r="J106" i="41"/>
  <c r="J107" i="41"/>
  <c r="J108" i="41"/>
  <c r="J109" i="41"/>
  <c r="J110" i="41"/>
  <c r="J112" i="41"/>
  <c r="J113" i="41"/>
  <c r="J114" i="41"/>
  <c r="J115" i="41"/>
  <c r="J116" i="41"/>
  <c r="J117" i="41"/>
  <c r="J118" i="41"/>
  <c r="J120" i="41"/>
  <c r="J121" i="41"/>
  <c r="J122" i="41"/>
  <c r="J123" i="41"/>
  <c r="J124" i="41"/>
  <c r="J125" i="41"/>
  <c r="J126" i="41"/>
  <c r="J128" i="41"/>
  <c r="J129" i="41"/>
  <c r="K74" i="41"/>
  <c r="K81" i="41" s="1"/>
  <c r="K67" i="41"/>
  <c r="K68" i="41"/>
  <c r="K69" i="41"/>
  <c r="K70" i="41"/>
  <c r="K72" i="41"/>
  <c r="K73" i="41"/>
  <c r="J81" i="41"/>
  <c r="J80" i="41"/>
  <c r="J78" i="41"/>
  <c r="J77" i="41"/>
  <c r="J76" i="41"/>
  <c r="J75" i="41"/>
  <c r="J74" i="41"/>
  <c r="J73" i="41"/>
  <c r="J72" i="41"/>
  <c r="J68" i="41"/>
  <c r="J69" i="41"/>
  <c r="J70" i="41"/>
  <c r="J67" i="41"/>
  <c r="M61" i="41"/>
  <c r="H1055" i="38" s="1"/>
  <c r="I1055" i="38" s="1"/>
  <c r="M60" i="41"/>
  <c r="H1054" i="38" s="1"/>
  <c r="I1054" i="38" s="1"/>
  <c r="L272" i="41"/>
  <c r="L280" i="41" s="1"/>
  <c r="L288" i="41" s="1"/>
  <c r="L271" i="41"/>
  <c r="L279" i="41" s="1"/>
  <c r="L287" i="41" s="1"/>
  <c r="L270" i="41"/>
  <c r="L278" i="41" s="1"/>
  <c r="L286" i="41" s="1"/>
  <c r="L269" i="41"/>
  <c r="L277" i="41" s="1"/>
  <c r="L285" i="41" s="1"/>
  <c r="L268" i="41"/>
  <c r="L276" i="41" s="1"/>
  <c r="L284" i="41" s="1"/>
  <c r="L267" i="41"/>
  <c r="L275" i="41" s="1"/>
  <c r="L283" i="41" s="1"/>
  <c r="J267" i="41"/>
  <c r="L266" i="41"/>
  <c r="L274" i="41" s="1"/>
  <c r="L282" i="41" s="1"/>
  <c r="J272" i="41"/>
  <c r="K266" i="41"/>
  <c r="K272" i="41" s="1"/>
  <c r="J266" i="41"/>
  <c r="L81" i="41"/>
  <c r="L89" i="41" s="1"/>
  <c r="L97" i="41" s="1"/>
  <c r="L105" i="41" s="1"/>
  <c r="L113" i="41" s="1"/>
  <c r="L121" i="41" s="1"/>
  <c r="L129" i="41" s="1"/>
  <c r="L80" i="41"/>
  <c r="L88" i="41" s="1"/>
  <c r="L96" i="41" s="1"/>
  <c r="L104" i="41" s="1"/>
  <c r="L112" i="41" s="1"/>
  <c r="L120" i="41" s="1"/>
  <c r="L128" i="41" s="1"/>
  <c r="L78" i="41"/>
  <c r="L86" i="41" s="1"/>
  <c r="L94" i="41" s="1"/>
  <c r="L102" i="41" s="1"/>
  <c r="L110" i="41" s="1"/>
  <c r="L118" i="41" s="1"/>
  <c r="L126" i="41" s="1"/>
  <c r="L77" i="41"/>
  <c r="L85" i="41" s="1"/>
  <c r="L93" i="41" s="1"/>
  <c r="L101" i="41" s="1"/>
  <c r="L109" i="41" s="1"/>
  <c r="L117" i="41" s="1"/>
  <c r="L125" i="41" s="1"/>
  <c r="L76" i="41"/>
  <c r="L84" i="41" s="1"/>
  <c r="L92" i="41" s="1"/>
  <c r="L100" i="41" s="1"/>
  <c r="L108" i="41" s="1"/>
  <c r="L116" i="41" s="1"/>
  <c r="L124" i="41" s="1"/>
  <c r="L75" i="41"/>
  <c r="L83" i="41" s="1"/>
  <c r="L91" i="41" s="1"/>
  <c r="L99" i="41" s="1"/>
  <c r="L107" i="41" s="1"/>
  <c r="L115" i="41" s="1"/>
  <c r="L123" i="41" s="1"/>
  <c r="L74" i="41"/>
  <c r="L82" i="41" s="1"/>
  <c r="L90" i="41" s="1"/>
  <c r="L98" i="41" s="1"/>
  <c r="L106" i="41" s="1"/>
  <c r="L114" i="41" s="1"/>
  <c r="L122" i="41" s="1"/>
  <c r="D54" i="44"/>
  <c r="D103" i="44"/>
  <c r="D104" i="44"/>
  <c r="D105" i="44"/>
  <c r="D106" i="44"/>
  <c r="D107" i="44"/>
  <c r="D108" i="44"/>
  <c r="D109" i="44"/>
  <c r="D110" i="44"/>
  <c r="D111" i="44"/>
  <c r="D53" i="44"/>
  <c r="K154" i="41" l="1"/>
  <c r="K161" i="41" s="1"/>
  <c r="K167" i="37"/>
  <c r="T167" i="37" s="1"/>
  <c r="N166" i="37"/>
  <c r="K108" i="37"/>
  <c r="N107" i="37"/>
  <c r="K149" i="41"/>
  <c r="K147" i="41"/>
  <c r="M147" i="41" s="1"/>
  <c r="K140" i="41"/>
  <c r="M140" i="41" s="1"/>
  <c r="K142" i="41"/>
  <c r="M142" i="41" s="1"/>
  <c r="K139" i="41"/>
  <c r="M139" i="41" s="1"/>
  <c r="K141" i="41"/>
  <c r="M141" i="41" s="1"/>
  <c r="K143" i="41"/>
  <c r="K144" i="41"/>
  <c r="M144" i="41" s="1"/>
  <c r="K148" i="41"/>
  <c r="M148" i="41" s="1"/>
  <c r="K150" i="41"/>
  <c r="M150" i="41" s="1"/>
  <c r="K77" i="41"/>
  <c r="K82" i="41"/>
  <c r="K85" i="41" s="1"/>
  <c r="U1052" i="38"/>
  <c r="K78" i="41"/>
  <c r="K269" i="41"/>
  <c r="K75" i="41"/>
  <c r="M75" i="41" s="1"/>
  <c r="K80" i="41"/>
  <c r="K76" i="41"/>
  <c r="K162" i="41"/>
  <c r="K167" i="41" s="1"/>
  <c r="B196" i="48"/>
  <c r="B189" i="48"/>
  <c r="B190" i="48" s="1"/>
  <c r="D192" i="48" s="1"/>
  <c r="E188" i="48"/>
  <c r="C188" i="48"/>
  <c r="F180" i="48"/>
  <c r="N180" i="48" s="1"/>
  <c r="M180" i="48"/>
  <c r="E181" i="48"/>
  <c r="D180" i="48"/>
  <c r="B203" i="48"/>
  <c r="D188" i="48"/>
  <c r="B410" i="48"/>
  <c r="M166" i="48"/>
  <c r="F166" i="48"/>
  <c r="N166" i="48" s="1"/>
  <c r="F138" i="48"/>
  <c r="N138" i="48" s="1"/>
  <c r="M138" i="48"/>
  <c r="F152" i="48"/>
  <c r="N152" i="48" s="1"/>
  <c r="M152" i="48"/>
  <c r="F173" i="48"/>
  <c r="N173" i="48" s="1"/>
  <c r="M173" i="48"/>
  <c r="M131" i="48"/>
  <c r="F131" i="48"/>
  <c r="N131" i="48" s="1"/>
  <c r="F159" i="48"/>
  <c r="N159" i="48" s="1"/>
  <c r="M159" i="48"/>
  <c r="F145" i="48"/>
  <c r="N145" i="48" s="1"/>
  <c r="M145" i="48"/>
  <c r="A148" i="46"/>
  <c r="A149" i="46" s="1"/>
  <c r="A150" i="46" s="1"/>
  <c r="A151" i="46" s="1"/>
  <c r="A152" i="46" s="1"/>
  <c r="A153" i="46" s="1"/>
  <c r="A154" i="46" s="1"/>
  <c r="A155" i="46"/>
  <c r="V351" i="25"/>
  <c r="Q1936" i="38"/>
  <c r="U352" i="25"/>
  <c r="V369" i="25"/>
  <c r="Q1954" i="38"/>
  <c r="U370" i="25"/>
  <c r="U378" i="25"/>
  <c r="V346" i="25"/>
  <c r="Q1931" i="38"/>
  <c r="R1933" i="38" s="1"/>
  <c r="V345" i="25"/>
  <c r="Q1930" i="38"/>
  <c r="V377" i="25"/>
  <c r="Q1962" i="38"/>
  <c r="K270" i="41"/>
  <c r="K267" i="41"/>
  <c r="M267" i="41" s="1"/>
  <c r="K271" i="41"/>
  <c r="K268" i="41"/>
  <c r="K156" i="41"/>
  <c r="K158" i="41"/>
  <c r="K160" i="41"/>
  <c r="M160" i="41" s="1"/>
  <c r="K155" i="41"/>
  <c r="K157" i="41"/>
  <c r="K159" i="41"/>
  <c r="M154" i="41"/>
  <c r="M151" i="41"/>
  <c r="M284" i="41"/>
  <c r="O24" i="37"/>
  <c r="U138" i="41"/>
  <c r="U139" i="41" s="1"/>
  <c r="U140" i="41" s="1"/>
  <c r="U141" i="41" s="1"/>
  <c r="U142" i="41" s="1"/>
  <c r="U143" i="41" s="1"/>
  <c r="U144" i="41" s="1"/>
  <c r="U145" i="41" s="1"/>
  <c r="R1013" i="38"/>
  <c r="R1017" i="38"/>
  <c r="R1021" i="38"/>
  <c r="R1025" i="38"/>
  <c r="T282" i="41"/>
  <c r="M161" i="41"/>
  <c r="M168" i="41"/>
  <c r="M169" i="41"/>
  <c r="M184" i="41"/>
  <c r="M185" i="41"/>
  <c r="M258" i="41"/>
  <c r="M259" i="41"/>
  <c r="M266" i="41"/>
  <c r="M274" i="41"/>
  <c r="M275" i="41"/>
  <c r="M282" i="41"/>
  <c r="M283" i="41"/>
  <c r="W258" i="41"/>
  <c r="Q1252" i="38" s="1"/>
  <c r="R1252" i="38" s="1"/>
  <c r="W280" i="41"/>
  <c r="Q1274" i="38" s="1"/>
  <c r="T51" i="41"/>
  <c r="T52" i="41" s="1"/>
  <c r="W13" i="41"/>
  <c r="X13" i="41" s="1"/>
  <c r="W42" i="41"/>
  <c r="Q1036" i="38" s="1"/>
  <c r="W34" i="41"/>
  <c r="Q1028" i="38" s="1"/>
  <c r="R1028" i="38" s="1"/>
  <c r="W35" i="41"/>
  <c r="O62" i="37"/>
  <c r="X62" i="37"/>
  <c r="X63" i="37"/>
  <c r="G270" i="48"/>
  <c r="H270" i="48" s="1"/>
  <c r="X64" i="37"/>
  <c r="G271" i="48"/>
  <c r="H271" i="48" s="1"/>
  <c r="X65" i="37"/>
  <c r="X66" i="37"/>
  <c r="O67" i="37"/>
  <c r="X67" i="37"/>
  <c r="O68" i="37"/>
  <c r="X68" i="37"/>
  <c r="O69" i="37"/>
  <c r="X69" i="37"/>
  <c r="O46" i="37"/>
  <c r="X46" i="37"/>
  <c r="O47" i="37"/>
  <c r="X47" i="37"/>
  <c r="O48" i="37"/>
  <c r="X48" i="37"/>
  <c r="O49" i="37"/>
  <c r="X49" i="37"/>
  <c r="O50" i="37"/>
  <c r="X50" i="37"/>
  <c r="O51" i="37"/>
  <c r="X51" i="37"/>
  <c r="O52" i="37"/>
  <c r="X52" i="37"/>
  <c r="O53" i="37"/>
  <c r="X53" i="37"/>
  <c r="U282" i="41"/>
  <c r="U275" i="41"/>
  <c r="U283" i="41" s="1"/>
  <c r="T275" i="41"/>
  <c r="T276" i="41" s="1"/>
  <c r="V273" i="41"/>
  <c r="V281" i="41" s="1"/>
  <c r="V289" i="41" s="1"/>
  <c r="V272" i="41"/>
  <c r="V280" i="41" s="1"/>
  <c r="V288" i="41" s="1"/>
  <c r="V271" i="41"/>
  <c r="V279" i="41" s="1"/>
  <c r="V287" i="41" s="1"/>
  <c r="V270" i="41"/>
  <c r="V278" i="41" s="1"/>
  <c r="V286" i="41" s="1"/>
  <c r="V269" i="41"/>
  <c r="V277" i="41" s="1"/>
  <c r="V285" i="41" s="1"/>
  <c r="V268" i="41"/>
  <c r="V276" i="41" s="1"/>
  <c r="V267" i="41"/>
  <c r="V275" i="41" s="1"/>
  <c r="V283" i="41" s="1"/>
  <c r="V266" i="41"/>
  <c r="V274" i="41" s="1"/>
  <c r="W274" i="41" s="1"/>
  <c r="U266" i="41"/>
  <c r="T266" i="41"/>
  <c r="U259" i="41"/>
  <c r="U267" i="41" s="1"/>
  <c r="T259" i="41"/>
  <c r="V161" i="41"/>
  <c r="V177" i="41" s="1"/>
  <c r="V193" i="41" s="1"/>
  <c r="V209" i="41" s="1"/>
  <c r="V225" i="41" s="1"/>
  <c r="V241" i="41" s="1"/>
  <c r="V257" i="41" s="1"/>
  <c r="V160" i="41"/>
  <c r="V176" i="41" s="1"/>
  <c r="V192" i="41" s="1"/>
  <c r="V208" i="41" s="1"/>
  <c r="V224" i="41" s="1"/>
  <c r="V240" i="41" s="1"/>
  <c r="V256" i="41" s="1"/>
  <c r="V159" i="41"/>
  <c r="V175" i="41" s="1"/>
  <c r="V191" i="41" s="1"/>
  <c r="V207" i="41" s="1"/>
  <c r="V223" i="41" s="1"/>
  <c r="V239" i="41" s="1"/>
  <c r="V255" i="41" s="1"/>
  <c r="V158" i="41"/>
  <c r="V174" i="41" s="1"/>
  <c r="V190" i="41" s="1"/>
  <c r="V206" i="41" s="1"/>
  <c r="V222" i="41" s="1"/>
  <c r="V238" i="41" s="1"/>
  <c r="V254" i="41" s="1"/>
  <c r="V157" i="41"/>
  <c r="V173" i="41" s="1"/>
  <c r="V189" i="41" s="1"/>
  <c r="V205" i="41" s="1"/>
  <c r="V221" i="41" s="1"/>
  <c r="V237" i="41" s="1"/>
  <c r="V253" i="41" s="1"/>
  <c r="V156" i="41"/>
  <c r="V172" i="41" s="1"/>
  <c r="V188" i="41" s="1"/>
  <c r="V204" i="41" s="1"/>
  <c r="V220" i="41" s="1"/>
  <c r="V236" i="41" s="1"/>
  <c r="V252" i="41" s="1"/>
  <c r="V155" i="41"/>
  <c r="V171" i="41" s="1"/>
  <c r="V187" i="41" s="1"/>
  <c r="V203" i="41" s="1"/>
  <c r="V219" i="41" s="1"/>
  <c r="V235" i="41" s="1"/>
  <c r="V251" i="41" s="1"/>
  <c r="V154" i="41"/>
  <c r="V170" i="41" s="1"/>
  <c r="V186" i="41" s="1"/>
  <c r="V202" i="41" s="1"/>
  <c r="V218" i="41" s="1"/>
  <c r="V234" i="41" s="1"/>
  <c r="V250" i="41" s="1"/>
  <c r="V153" i="41"/>
  <c r="V169" i="41" s="1"/>
  <c r="V185" i="41" s="1"/>
  <c r="V201" i="41" s="1"/>
  <c r="V217" i="41" s="1"/>
  <c r="V233" i="41" s="1"/>
  <c r="V249" i="41" s="1"/>
  <c r="V152" i="41"/>
  <c r="V168" i="41" s="1"/>
  <c r="V184" i="41" s="1"/>
  <c r="V200" i="41" s="1"/>
  <c r="V216" i="41" s="1"/>
  <c r="V232" i="41" s="1"/>
  <c r="V248" i="41" s="1"/>
  <c r="V151" i="41"/>
  <c r="V167" i="41" s="1"/>
  <c r="V183" i="41" s="1"/>
  <c r="V199" i="41" s="1"/>
  <c r="V215" i="41" s="1"/>
  <c r="V231" i="41" s="1"/>
  <c r="V247" i="41" s="1"/>
  <c r="V150" i="41"/>
  <c r="V166" i="41" s="1"/>
  <c r="V182" i="41" s="1"/>
  <c r="V198" i="41" s="1"/>
  <c r="V214" i="41" s="1"/>
  <c r="V230" i="41" s="1"/>
  <c r="V246" i="41" s="1"/>
  <c r="V149" i="41"/>
  <c r="V165" i="41" s="1"/>
  <c r="V181" i="41" s="1"/>
  <c r="V197" i="41" s="1"/>
  <c r="V213" i="41" s="1"/>
  <c r="V229" i="41" s="1"/>
  <c r="V245" i="41" s="1"/>
  <c r="V148" i="41"/>
  <c r="V164" i="41" s="1"/>
  <c r="V180" i="41" s="1"/>
  <c r="V196" i="41" s="1"/>
  <c r="V212" i="41" s="1"/>
  <c r="V228" i="41" s="1"/>
  <c r="V244" i="41" s="1"/>
  <c r="V147" i="41"/>
  <c r="V163" i="41" s="1"/>
  <c r="V179" i="41" s="1"/>
  <c r="V195" i="41" s="1"/>
  <c r="V211" i="41" s="1"/>
  <c r="V227" i="41" s="1"/>
  <c r="V243" i="41" s="1"/>
  <c r="V146" i="41"/>
  <c r="V162" i="41" s="1"/>
  <c r="V178" i="41" s="1"/>
  <c r="V194" i="41" s="1"/>
  <c r="V210" i="41" s="1"/>
  <c r="V226" i="41" s="1"/>
  <c r="V242" i="41" s="1"/>
  <c r="U146" i="41"/>
  <c r="U154" i="41" s="1"/>
  <c r="U155" i="41" s="1"/>
  <c r="U156" i="41" s="1"/>
  <c r="U157" i="41" s="1"/>
  <c r="U158" i="41" s="1"/>
  <c r="U159" i="41" s="1"/>
  <c r="U160" i="41" s="1"/>
  <c r="U161" i="41" s="1"/>
  <c r="U131" i="41"/>
  <c r="U132" i="41" s="1"/>
  <c r="U133" i="41" s="1"/>
  <c r="T131" i="41"/>
  <c r="V81" i="41"/>
  <c r="V89" i="41" s="1"/>
  <c r="V97" i="41" s="1"/>
  <c r="V105" i="41" s="1"/>
  <c r="V113" i="41" s="1"/>
  <c r="V121" i="41" s="1"/>
  <c r="V129" i="41" s="1"/>
  <c r="V80" i="41"/>
  <c r="V88" i="41" s="1"/>
  <c r="V96" i="41" s="1"/>
  <c r="V104" i="41" s="1"/>
  <c r="V112" i="41" s="1"/>
  <c r="V120" i="41" s="1"/>
  <c r="V128" i="41" s="1"/>
  <c r="V79" i="41"/>
  <c r="V87" i="41" s="1"/>
  <c r="V95" i="41" s="1"/>
  <c r="V103" i="41" s="1"/>
  <c r="V111" i="41" s="1"/>
  <c r="V119" i="41" s="1"/>
  <c r="V127" i="41" s="1"/>
  <c r="V78" i="41"/>
  <c r="V86" i="41" s="1"/>
  <c r="V94" i="41" s="1"/>
  <c r="V102" i="41" s="1"/>
  <c r="V110" i="41" s="1"/>
  <c r="V118" i="41" s="1"/>
  <c r="V126" i="41" s="1"/>
  <c r="V77" i="41"/>
  <c r="V85" i="41" s="1"/>
  <c r="V93" i="41" s="1"/>
  <c r="V101" i="41" s="1"/>
  <c r="V109" i="41" s="1"/>
  <c r="V117" i="41" s="1"/>
  <c r="V125" i="41" s="1"/>
  <c r="V76" i="41"/>
  <c r="V84" i="41" s="1"/>
  <c r="V92" i="41" s="1"/>
  <c r="V100" i="41" s="1"/>
  <c r="V108" i="41" s="1"/>
  <c r="V116" i="41" s="1"/>
  <c r="V124" i="41" s="1"/>
  <c r="V75" i="41"/>
  <c r="V83" i="41" s="1"/>
  <c r="V91" i="41" s="1"/>
  <c r="V99" i="41" s="1"/>
  <c r="V107" i="41" s="1"/>
  <c r="V115" i="41" s="1"/>
  <c r="V123" i="41" s="1"/>
  <c r="V74" i="41"/>
  <c r="V82" i="41" s="1"/>
  <c r="V90" i="41" s="1"/>
  <c r="V98" i="41" s="1"/>
  <c r="V106" i="41" s="1"/>
  <c r="V114" i="41" s="1"/>
  <c r="V122" i="41" s="1"/>
  <c r="U74" i="41"/>
  <c r="U82" i="41" s="1"/>
  <c r="U90" i="41" s="1"/>
  <c r="U98" i="41" s="1"/>
  <c r="U106" i="41" s="1"/>
  <c r="U114" i="41" s="1"/>
  <c r="U122" i="41" s="1"/>
  <c r="U67" i="41"/>
  <c r="T67" i="41"/>
  <c r="W130" i="41"/>
  <c r="Q1124" i="38" s="1"/>
  <c r="E2" i="41"/>
  <c r="P2" i="41" s="1"/>
  <c r="R2" i="41" s="1"/>
  <c r="F2" i="41"/>
  <c r="N2" i="41"/>
  <c r="E3" i="41"/>
  <c r="P3" i="41" s="1"/>
  <c r="R3" i="41" s="1"/>
  <c r="N3" i="41"/>
  <c r="E4" i="41"/>
  <c r="P4" i="41" s="1"/>
  <c r="R4" i="41" s="1"/>
  <c r="N4" i="41"/>
  <c r="E5" i="41"/>
  <c r="P5" i="41" s="1"/>
  <c r="R5" i="41" s="1"/>
  <c r="N5" i="41"/>
  <c r="E6" i="41"/>
  <c r="P6" i="41" s="1"/>
  <c r="R6" i="41" s="1"/>
  <c r="N6" i="41"/>
  <c r="E7" i="41"/>
  <c r="P7" i="41" s="1"/>
  <c r="R7" i="41" s="1"/>
  <c r="N7" i="41"/>
  <c r="E8" i="41"/>
  <c r="P8" i="41" s="1"/>
  <c r="R8" i="41" s="1"/>
  <c r="N8" i="41"/>
  <c r="E9" i="41"/>
  <c r="P9" i="41" s="1"/>
  <c r="R9" i="41" s="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M62" i="41"/>
  <c r="M63" i="41"/>
  <c r="M64" i="41"/>
  <c r="M65" i="41"/>
  <c r="M66" i="41"/>
  <c r="M67" i="41"/>
  <c r="M68" i="41"/>
  <c r="M74" i="41"/>
  <c r="M82" i="41"/>
  <c r="M130" i="41"/>
  <c r="M131" i="41"/>
  <c r="M132" i="41"/>
  <c r="M133" i="41"/>
  <c r="M134" i="41"/>
  <c r="M135" i="41"/>
  <c r="N136" i="41"/>
  <c r="N137" i="41"/>
  <c r="M138" i="41"/>
  <c r="M143" i="41"/>
  <c r="M145" i="41"/>
  <c r="M146" i="41"/>
  <c r="M149" i="41"/>
  <c r="M152" i="41"/>
  <c r="M153" i="41"/>
  <c r="W66" i="41"/>
  <c r="Q1060" i="38" s="1"/>
  <c r="W65" i="41"/>
  <c r="Q1059" i="38" s="1"/>
  <c r="R1059" i="38" s="1"/>
  <c r="W64" i="41"/>
  <c r="Q1058" i="38" s="1"/>
  <c r="Q1057" i="38"/>
  <c r="R1057" i="38" s="1"/>
  <c r="X63" i="41"/>
  <c r="W62" i="41"/>
  <c r="Q1056" i="38" s="1"/>
  <c r="R1056" i="38" s="1"/>
  <c r="W61" i="41"/>
  <c r="Q1055" i="38" s="1"/>
  <c r="W60" i="41"/>
  <c r="Q1054" i="38" s="1"/>
  <c r="R1054" i="38" s="1"/>
  <c r="W59" i="41"/>
  <c r="Q1053" i="38" s="1"/>
  <c r="R1053" i="38" s="1"/>
  <c r="X58" i="41"/>
  <c r="W51" i="41"/>
  <c r="Q1045" i="38" s="1"/>
  <c r="W50" i="41"/>
  <c r="X33" i="41"/>
  <c r="X32" i="41"/>
  <c r="X31" i="41"/>
  <c r="X30" i="41"/>
  <c r="X29" i="41"/>
  <c r="X28" i="41"/>
  <c r="X27" i="41"/>
  <c r="X26" i="41"/>
  <c r="X25" i="41"/>
  <c r="X24" i="41"/>
  <c r="X23" i="41"/>
  <c r="X22" i="41"/>
  <c r="X21" i="41"/>
  <c r="X20" i="41"/>
  <c r="X19" i="41"/>
  <c r="X18" i="41"/>
  <c r="W17" i="41"/>
  <c r="B17" i="41"/>
  <c r="B25" i="41" s="1"/>
  <c r="B33" i="41" s="1"/>
  <c r="B41" i="41" s="1"/>
  <c r="B49" i="41" s="1"/>
  <c r="B57" i="41" s="1"/>
  <c r="W16" i="41"/>
  <c r="B16" i="41"/>
  <c r="B24" i="41" s="1"/>
  <c r="W15" i="41"/>
  <c r="W14" i="41"/>
  <c r="X12" i="41"/>
  <c r="W11" i="41"/>
  <c r="X10" i="41"/>
  <c r="B10" i="41"/>
  <c r="E16" i="41" s="1"/>
  <c r="P16" i="41" s="1"/>
  <c r="R16" i="41" s="1"/>
  <c r="W9" i="41"/>
  <c r="X9" i="41" s="1"/>
  <c r="W8" i="41"/>
  <c r="X8" i="41" s="1"/>
  <c r="W7" i="41"/>
  <c r="X7" i="41" s="1"/>
  <c r="W6" i="41"/>
  <c r="X6" i="41" s="1"/>
  <c r="W5" i="41"/>
  <c r="X5" i="41" s="1"/>
  <c r="W4" i="41"/>
  <c r="X4" i="41" s="1"/>
  <c r="W3" i="41"/>
  <c r="X3" i="41" s="1"/>
  <c r="B3" i="41"/>
  <c r="D2" i="41" s="1"/>
  <c r="W2" i="41"/>
  <c r="C2" i="41"/>
  <c r="W279" i="41"/>
  <c r="Q1273" i="38" s="1"/>
  <c r="R1273" i="38" s="1"/>
  <c r="W281" i="41"/>
  <c r="Q1275" i="38" s="1"/>
  <c r="W44" i="41"/>
  <c r="Q1038" i="38" s="1"/>
  <c r="R1038" i="38" s="1"/>
  <c r="W43" i="41"/>
  <c r="Q1037" i="38" s="1"/>
  <c r="Z14" i="37"/>
  <c r="Z22" i="37" s="1"/>
  <c r="Z30" i="37" s="1"/>
  <c r="Z38" i="37" s="1"/>
  <c r="Z46" i="37" s="1"/>
  <c r="Z54" i="37" s="1"/>
  <c r="Z62" i="37" s="1"/>
  <c r="Z70" i="37" s="1"/>
  <c r="Z78" i="37" s="1"/>
  <c r="Z86" i="37" s="1"/>
  <c r="Z94" i="37" s="1"/>
  <c r="Z102" i="37" s="1"/>
  <c r="Z110" i="37" s="1"/>
  <c r="Z118" i="37" s="1"/>
  <c r="Z126" i="37" s="1"/>
  <c r="Z134" i="37" s="1"/>
  <c r="Z142" i="37" s="1"/>
  <c r="Z150" i="37" s="1"/>
  <c r="Z158" i="37" s="1"/>
  <c r="Z166" i="37" s="1"/>
  <c r="Z174" i="37" s="1"/>
  <c r="Z182" i="37" s="1"/>
  <c r="Z190" i="37" s="1"/>
  <c r="Z198" i="37" s="1"/>
  <c r="Z206" i="37" s="1"/>
  <c r="Z214" i="37" s="1"/>
  <c r="Z222" i="37" s="1"/>
  <c r="Z230" i="37" s="1"/>
  <c r="Z238" i="37" s="1"/>
  <c r="Z246" i="37" s="1"/>
  <c r="Z254" i="37" s="1"/>
  <c r="Z262" i="37" s="1"/>
  <c r="Z270" i="37" s="1"/>
  <c r="Z278" i="37" s="1"/>
  <c r="Z286" i="37" s="1"/>
  <c r="AB7" i="37"/>
  <c r="AB8" i="37" s="1"/>
  <c r="AB9" i="37" s="1"/>
  <c r="AB10" i="37" s="1"/>
  <c r="AB11" i="37" s="1"/>
  <c r="AB12" i="37" s="1"/>
  <c r="AB13" i="37" s="1"/>
  <c r="AB14" i="37" s="1"/>
  <c r="AB15" i="37" s="1"/>
  <c r="AB16" i="37" s="1"/>
  <c r="AB17" i="37" s="1"/>
  <c r="AB18" i="37" s="1"/>
  <c r="AB19" i="37" s="1"/>
  <c r="AB20" i="37" s="1"/>
  <c r="AB21" i="37" s="1"/>
  <c r="AB22" i="37" s="1"/>
  <c r="AB23" i="37" s="1"/>
  <c r="AB24" i="37" s="1"/>
  <c r="AB25" i="37" s="1"/>
  <c r="AB26" i="37" s="1"/>
  <c r="AB27" i="37" s="1"/>
  <c r="AB28" i="37" s="1"/>
  <c r="AB29" i="37" s="1"/>
  <c r="AB30" i="37" s="1"/>
  <c r="AB31" i="37" s="1"/>
  <c r="AB32" i="37" s="1"/>
  <c r="AB33" i="37" s="1"/>
  <c r="AB34" i="37" s="1"/>
  <c r="AB35" i="37" s="1"/>
  <c r="AB36" i="37" s="1"/>
  <c r="AB37" i="37" s="1"/>
  <c r="AB38" i="37" s="1"/>
  <c r="AB39" i="37" s="1"/>
  <c r="AB40" i="37" s="1"/>
  <c r="AB41" i="37" s="1"/>
  <c r="AB42" i="37" s="1"/>
  <c r="AB43" i="37" s="1"/>
  <c r="AB44" i="37" s="1"/>
  <c r="AB45" i="37" s="1"/>
  <c r="AB46" i="37" s="1"/>
  <c r="AB47" i="37" s="1"/>
  <c r="AB48" i="37" s="1"/>
  <c r="AB49" i="37" s="1"/>
  <c r="AB50" i="37" s="1"/>
  <c r="AB51" i="37" s="1"/>
  <c r="AB52" i="37" s="1"/>
  <c r="AB53" i="37" s="1"/>
  <c r="AB54" i="37" s="1"/>
  <c r="AB55" i="37" s="1"/>
  <c r="AB56" i="37" s="1"/>
  <c r="AB57" i="37" s="1"/>
  <c r="AB58" i="37" s="1"/>
  <c r="AB59" i="37" s="1"/>
  <c r="AB60" i="37" s="1"/>
  <c r="AB61" i="37" s="1"/>
  <c r="AB62" i="37" s="1"/>
  <c r="AB63" i="37" s="1"/>
  <c r="AB64" i="37" s="1"/>
  <c r="AB65" i="37" s="1"/>
  <c r="AB66" i="37" s="1"/>
  <c r="AB67" i="37" s="1"/>
  <c r="AB68" i="37" s="1"/>
  <c r="AB69" i="37" s="1"/>
  <c r="AB70" i="37" s="1"/>
  <c r="AB71" i="37" s="1"/>
  <c r="AB72" i="37" s="1"/>
  <c r="AB73" i="37" s="1"/>
  <c r="AB74" i="37" s="1"/>
  <c r="AB75" i="37" s="1"/>
  <c r="AB76" i="37" s="1"/>
  <c r="AB77" i="37" s="1"/>
  <c r="AB78" i="37" s="1"/>
  <c r="AB79" i="37" s="1"/>
  <c r="AB80" i="37" s="1"/>
  <c r="AB81" i="37" s="1"/>
  <c r="AB82" i="37" s="1"/>
  <c r="AB83" i="37" s="1"/>
  <c r="AB84" i="37" s="1"/>
  <c r="AB85" i="37" s="1"/>
  <c r="AB86" i="37" s="1"/>
  <c r="AB87" i="37" s="1"/>
  <c r="AB88" i="37" s="1"/>
  <c r="AB89" i="37" s="1"/>
  <c r="AB90" i="37" s="1"/>
  <c r="AB91" i="37" s="1"/>
  <c r="AB92" i="37" s="1"/>
  <c r="AB93" i="37" s="1"/>
  <c r="AB94" i="37" s="1"/>
  <c r="AB95" i="37" s="1"/>
  <c r="AB96" i="37" s="1"/>
  <c r="AB97" i="37" s="1"/>
  <c r="AB98" i="37" s="1"/>
  <c r="AB99" i="37" s="1"/>
  <c r="AB100" i="37" s="1"/>
  <c r="AB101" i="37" s="1"/>
  <c r="AB102" i="37" s="1"/>
  <c r="AB103" i="37" s="1"/>
  <c r="AB104" i="37" s="1"/>
  <c r="AB105" i="37" s="1"/>
  <c r="AB106" i="37" s="1"/>
  <c r="AB107" i="37" s="1"/>
  <c r="AB108" i="37" s="1"/>
  <c r="AB109" i="37" s="1"/>
  <c r="AB110" i="37" s="1"/>
  <c r="AB111" i="37" s="1"/>
  <c r="AB112" i="37" s="1"/>
  <c r="AB113" i="37" s="1"/>
  <c r="AB114" i="37" s="1"/>
  <c r="AB115" i="37" s="1"/>
  <c r="AB116" i="37" s="1"/>
  <c r="AB117" i="37" s="1"/>
  <c r="AB118" i="37" s="1"/>
  <c r="AB119" i="37" s="1"/>
  <c r="AB120" i="37" s="1"/>
  <c r="AB121" i="37" s="1"/>
  <c r="AB122" i="37" s="1"/>
  <c r="AB123" i="37" s="1"/>
  <c r="AB124" i="37" s="1"/>
  <c r="AB125" i="37" s="1"/>
  <c r="AB126" i="37" s="1"/>
  <c r="AB127" i="37" s="1"/>
  <c r="AB128" i="37" s="1"/>
  <c r="AB129" i="37" s="1"/>
  <c r="AB130" i="37" s="1"/>
  <c r="AB131" i="37" s="1"/>
  <c r="AB132" i="37" s="1"/>
  <c r="AB133" i="37" s="1"/>
  <c r="AB134" i="37" s="1"/>
  <c r="AB135" i="37" s="1"/>
  <c r="AB136" i="37" s="1"/>
  <c r="AB137" i="37" s="1"/>
  <c r="AB138" i="37" s="1"/>
  <c r="AB139" i="37" s="1"/>
  <c r="AB140" i="37" s="1"/>
  <c r="AB141" i="37" s="1"/>
  <c r="AB142" i="37" s="1"/>
  <c r="AB143" i="37" s="1"/>
  <c r="AB144" i="37" s="1"/>
  <c r="AB145" i="37" s="1"/>
  <c r="AB146" i="37" s="1"/>
  <c r="AB147" i="37" s="1"/>
  <c r="AB148" i="37" s="1"/>
  <c r="AB149" i="37" s="1"/>
  <c r="AB150" i="37" s="1"/>
  <c r="AB151" i="37" s="1"/>
  <c r="AB152" i="37" s="1"/>
  <c r="AB153" i="37" s="1"/>
  <c r="AB154" i="37" s="1"/>
  <c r="AB155" i="37" s="1"/>
  <c r="AB156" i="37" s="1"/>
  <c r="AB157" i="37" s="1"/>
  <c r="AB158" i="37" s="1"/>
  <c r="AB159" i="37" s="1"/>
  <c r="AB160" i="37" s="1"/>
  <c r="AB161" i="37" s="1"/>
  <c r="AB162" i="37" s="1"/>
  <c r="AB163" i="37" s="1"/>
  <c r="AB164" i="37" s="1"/>
  <c r="AB165" i="37" s="1"/>
  <c r="AB166" i="37" s="1"/>
  <c r="AB167" i="37" s="1"/>
  <c r="AB168" i="37" s="1"/>
  <c r="AB169" i="37" s="1"/>
  <c r="AB170" i="37" s="1"/>
  <c r="AB171" i="37" s="1"/>
  <c r="AB172" i="37" s="1"/>
  <c r="AB173" i="37" s="1"/>
  <c r="AB174" i="37" s="1"/>
  <c r="AB175" i="37" s="1"/>
  <c r="AB176" i="37" s="1"/>
  <c r="AB177" i="37" s="1"/>
  <c r="AB178" i="37" s="1"/>
  <c r="AB179" i="37" s="1"/>
  <c r="AB180" i="37" s="1"/>
  <c r="AB181" i="37" s="1"/>
  <c r="AB182" i="37" s="1"/>
  <c r="AB183" i="37" s="1"/>
  <c r="AB184" i="37" s="1"/>
  <c r="AB185" i="37" s="1"/>
  <c r="AB186" i="37" s="1"/>
  <c r="AB187" i="37" s="1"/>
  <c r="AB188" i="37" s="1"/>
  <c r="AB189" i="37" s="1"/>
  <c r="AB190" i="37" s="1"/>
  <c r="AB191" i="37" s="1"/>
  <c r="AB192" i="37" s="1"/>
  <c r="AB193" i="37" s="1"/>
  <c r="AB194" i="37" s="1"/>
  <c r="AB195" i="37" s="1"/>
  <c r="AB196" i="37" s="1"/>
  <c r="AB197" i="37" s="1"/>
  <c r="AB198" i="37" s="1"/>
  <c r="AB199" i="37" s="1"/>
  <c r="AB200" i="37" s="1"/>
  <c r="AB201" i="37" s="1"/>
  <c r="AB202" i="37" s="1"/>
  <c r="AB203" i="37" s="1"/>
  <c r="AB204" i="37" s="1"/>
  <c r="AB205" i="37" s="1"/>
  <c r="AB206" i="37" s="1"/>
  <c r="AB207" i="37" s="1"/>
  <c r="AB208" i="37" s="1"/>
  <c r="AB209" i="37" s="1"/>
  <c r="AB210" i="37" s="1"/>
  <c r="AB211" i="37" s="1"/>
  <c r="AB212" i="37" s="1"/>
  <c r="AB213" i="37" s="1"/>
  <c r="AB214" i="37" s="1"/>
  <c r="AB215" i="37" s="1"/>
  <c r="AB216" i="37" s="1"/>
  <c r="AB217" i="37" s="1"/>
  <c r="AB218" i="37" s="1"/>
  <c r="AB219" i="37" s="1"/>
  <c r="AB220" i="37" s="1"/>
  <c r="AB221" i="37" s="1"/>
  <c r="AB222" i="37" s="1"/>
  <c r="AB223" i="37" s="1"/>
  <c r="AB224" i="37" s="1"/>
  <c r="AB225" i="37" s="1"/>
  <c r="AB226" i="37" s="1"/>
  <c r="AB227" i="37" s="1"/>
  <c r="AB228" i="37" s="1"/>
  <c r="AB229" i="37" s="1"/>
  <c r="AB230" i="37" s="1"/>
  <c r="AB231" i="37" s="1"/>
  <c r="AB232" i="37" s="1"/>
  <c r="AB233" i="37" s="1"/>
  <c r="AB234" i="37" s="1"/>
  <c r="AB235" i="37" s="1"/>
  <c r="AB236" i="37" s="1"/>
  <c r="AB237" i="37" s="1"/>
  <c r="AB238" i="37" s="1"/>
  <c r="AB239" i="37" s="1"/>
  <c r="AB240" i="37" s="1"/>
  <c r="AB241" i="37" s="1"/>
  <c r="AB242" i="37" s="1"/>
  <c r="AB243" i="37" s="1"/>
  <c r="AB244" i="37" s="1"/>
  <c r="AB245" i="37" s="1"/>
  <c r="AB246" i="37" s="1"/>
  <c r="AB247" i="37" s="1"/>
  <c r="AB248" i="37" s="1"/>
  <c r="AB249" i="37" s="1"/>
  <c r="AB250" i="37" s="1"/>
  <c r="AB251" i="37" s="1"/>
  <c r="AB252" i="37" s="1"/>
  <c r="AB253" i="37" s="1"/>
  <c r="AB254" i="37" s="1"/>
  <c r="AB255" i="37" s="1"/>
  <c r="AB256" i="37" s="1"/>
  <c r="AB257" i="37" s="1"/>
  <c r="AB258" i="37" s="1"/>
  <c r="AB259" i="37" s="1"/>
  <c r="AB260" i="37" s="1"/>
  <c r="AB261" i="37" s="1"/>
  <c r="AB262" i="37" s="1"/>
  <c r="AB263" i="37" s="1"/>
  <c r="AB264" i="37" s="1"/>
  <c r="AB265" i="37" s="1"/>
  <c r="AB266" i="37" s="1"/>
  <c r="AB267" i="37" s="1"/>
  <c r="AB268" i="37" s="1"/>
  <c r="AB269" i="37" s="1"/>
  <c r="AB270" i="37" s="1"/>
  <c r="AB271" i="37" s="1"/>
  <c r="AB272" i="37" s="1"/>
  <c r="AB273" i="37" s="1"/>
  <c r="AB274" i="37" s="1"/>
  <c r="AB275" i="37" s="1"/>
  <c r="AB276" i="37" s="1"/>
  <c r="AB277" i="37" s="1"/>
  <c r="AB278" i="37" s="1"/>
  <c r="AB279" i="37" s="1"/>
  <c r="AB280" i="37" s="1"/>
  <c r="AB281" i="37" s="1"/>
  <c r="AB282" i="37" s="1"/>
  <c r="AB283" i="37" s="1"/>
  <c r="AB284" i="37" s="1"/>
  <c r="AB285" i="37" s="1"/>
  <c r="AB286" i="37" s="1"/>
  <c r="AB287" i="37" s="1"/>
  <c r="AB288" i="37" s="1"/>
  <c r="AB289" i="37" s="1"/>
  <c r="AB290" i="37" s="1"/>
  <c r="AB291" i="37" s="1"/>
  <c r="AB292" i="37" s="1"/>
  <c r="AB293" i="37" s="1"/>
  <c r="W263" i="41"/>
  <c r="Q1257" i="38" s="1"/>
  <c r="W264" i="41"/>
  <c r="Q1258" i="38" s="1"/>
  <c r="W134" i="41"/>
  <c r="Q1128" i="38" s="1"/>
  <c r="W287" i="41"/>
  <c r="Q1281" i="38" s="1"/>
  <c r="W271" i="41"/>
  <c r="Q1265" i="38" s="1"/>
  <c r="W272" i="41"/>
  <c r="X272" i="41" s="1"/>
  <c r="W289" i="41"/>
  <c r="Q1283" i="38" s="1"/>
  <c r="W288" i="41"/>
  <c r="X288" i="41" s="1"/>
  <c r="W135" i="41"/>
  <c r="Q1129" i="38" s="1"/>
  <c r="W273" i="41"/>
  <c r="Q1267" i="38" s="1"/>
  <c r="W265" i="41"/>
  <c r="Q1259" i="38" s="1"/>
  <c r="W136" i="41"/>
  <c r="Q1130" i="38" s="1"/>
  <c r="R1130" i="38" s="1"/>
  <c r="W137" i="41"/>
  <c r="W138" i="41"/>
  <c r="W150" i="41"/>
  <c r="Q1144" i="38" s="1"/>
  <c r="W151" i="41"/>
  <c r="Q1145" i="38" s="1"/>
  <c r="W152" i="41"/>
  <c r="Q1146" i="38" s="1"/>
  <c r="R1146" i="38" s="1"/>
  <c r="W153" i="41"/>
  <c r="Q1147" i="38" s="1"/>
  <c r="W166" i="41"/>
  <c r="Q1160" i="38" s="1"/>
  <c r="W167" i="41"/>
  <c r="Q1161" i="38" s="1"/>
  <c r="W168" i="41"/>
  <c r="Q1162" i="38" s="1"/>
  <c r="W169" i="41"/>
  <c r="Q1163" i="38" s="1"/>
  <c r="W182" i="41"/>
  <c r="Q1176" i="38" s="1"/>
  <c r="W183" i="41"/>
  <c r="Q1177" i="38" s="1"/>
  <c r="W184" i="41"/>
  <c r="Q1178" i="38" s="1"/>
  <c r="W185" i="41"/>
  <c r="Q1179" i="38" s="1"/>
  <c r="W198" i="41"/>
  <c r="W199" i="41"/>
  <c r="Q1193" i="38" s="1"/>
  <c r="W200" i="41"/>
  <c r="W201" i="41"/>
  <c r="Q1195" i="38" s="1"/>
  <c r="W214" i="41"/>
  <c r="Q1208" i="38" s="1"/>
  <c r="W215" i="41"/>
  <c r="W216" i="41"/>
  <c r="Q1210" i="38" s="1"/>
  <c r="W217" i="41"/>
  <c r="Q1211" i="38" s="1"/>
  <c r="W230" i="41"/>
  <c r="Q1224" i="38" s="1"/>
  <c r="W231" i="41"/>
  <c r="W232" i="41"/>
  <c r="Q1226" i="38" s="1"/>
  <c r="W233" i="41"/>
  <c r="W246" i="41"/>
  <c r="Q1240" i="38" s="1"/>
  <c r="W247" i="41"/>
  <c r="W248" i="41"/>
  <c r="Q1242" i="38" s="1"/>
  <c r="W249" i="41"/>
  <c r="T10" i="38"/>
  <c r="T14" i="38" s="1"/>
  <c r="T18" i="38" s="1"/>
  <c r="T22" i="38" s="1"/>
  <c r="T26" i="38" s="1"/>
  <c r="T30" i="38" s="1"/>
  <c r="T34" i="38" s="1"/>
  <c r="T38" i="38" s="1"/>
  <c r="T42" i="38" s="1"/>
  <c r="T46" i="38" s="1"/>
  <c r="T50" i="38" s="1"/>
  <c r="T54" i="38" s="1"/>
  <c r="T58" i="38" s="1"/>
  <c r="T62" i="38" s="1"/>
  <c r="T66" i="38" s="1"/>
  <c r="T70" i="38" s="1"/>
  <c r="T74" i="38" s="1"/>
  <c r="T78" i="38" s="1"/>
  <c r="T82" i="38" s="1"/>
  <c r="T86" i="38" s="1"/>
  <c r="T90" i="38" s="1"/>
  <c r="T94" i="38" s="1"/>
  <c r="T98" i="38" s="1"/>
  <c r="T102" i="38" s="1"/>
  <c r="T106" i="38" s="1"/>
  <c r="T110" i="38" s="1"/>
  <c r="T114" i="38" s="1"/>
  <c r="T118" i="38" s="1"/>
  <c r="T122" i="38" s="1"/>
  <c r="T126" i="38" s="1"/>
  <c r="T130" i="38" s="1"/>
  <c r="T134" i="38" s="1"/>
  <c r="T138" i="38" s="1"/>
  <c r="T142" i="38" s="1"/>
  <c r="T146" i="38" s="1"/>
  <c r="T150" i="38" s="1"/>
  <c r="T154" i="38" s="1"/>
  <c r="T158" i="38" s="1"/>
  <c r="T162" i="38" s="1"/>
  <c r="T166" i="38" s="1"/>
  <c r="T170" i="38" s="1"/>
  <c r="T174" i="38" s="1"/>
  <c r="T178" i="38" s="1"/>
  <c r="T182" i="38" s="1"/>
  <c r="T186" i="38" s="1"/>
  <c r="T190" i="38" s="1"/>
  <c r="T194" i="38" s="1"/>
  <c r="T198" i="38" s="1"/>
  <c r="T202" i="38" s="1"/>
  <c r="T206" i="38" s="1"/>
  <c r="T210" i="38" s="1"/>
  <c r="T214" i="38" s="1"/>
  <c r="T218" i="38" s="1"/>
  <c r="T222" i="38" s="1"/>
  <c r="T226" i="38" s="1"/>
  <c r="T230" i="38" s="1"/>
  <c r="T234" i="38" s="1"/>
  <c r="T238" i="38" s="1"/>
  <c r="T242" i="38" s="1"/>
  <c r="T246" i="38" s="1"/>
  <c r="T250" i="38" s="1"/>
  <c r="T254" i="38" s="1"/>
  <c r="T258" i="38" s="1"/>
  <c r="T262" i="38" s="1"/>
  <c r="T266" i="38" s="1"/>
  <c r="T270" i="38" s="1"/>
  <c r="T274" i="38" s="1"/>
  <c r="T278" i="38" s="1"/>
  <c r="T282" i="38" s="1"/>
  <c r="T286" i="38" s="1"/>
  <c r="T290" i="38" s="1"/>
  <c r="T294" i="38" s="1"/>
  <c r="T298" i="38" s="1"/>
  <c r="T302" i="38" s="1"/>
  <c r="T306" i="38" s="1"/>
  <c r="T310" i="38" s="1"/>
  <c r="T314" i="38" s="1"/>
  <c r="T318" i="38" s="1"/>
  <c r="T322" i="38" s="1"/>
  <c r="T326" i="38" s="1"/>
  <c r="T330" i="38" s="1"/>
  <c r="T334" i="38" s="1"/>
  <c r="T338" i="38" s="1"/>
  <c r="T342" i="38" s="1"/>
  <c r="T346" i="38" s="1"/>
  <c r="T350" i="38" s="1"/>
  <c r="T354" i="38" s="1"/>
  <c r="T358" i="38" s="1"/>
  <c r="T362" i="38" s="1"/>
  <c r="T366" i="38" s="1"/>
  <c r="T370" i="38" s="1"/>
  <c r="T374" i="38" s="1"/>
  <c r="T378" i="38" s="1"/>
  <c r="T382" i="38" s="1"/>
  <c r="T386" i="38" s="1"/>
  <c r="T390" i="38" s="1"/>
  <c r="T394" i="38" s="1"/>
  <c r="T398" i="38" s="1"/>
  <c r="T402" i="38" s="1"/>
  <c r="T406" i="38" s="1"/>
  <c r="T410" i="38" s="1"/>
  <c r="T414" i="38" s="1"/>
  <c r="T418" i="38" s="1"/>
  <c r="T422" i="38" s="1"/>
  <c r="T426" i="38" s="1"/>
  <c r="T430" i="38" s="1"/>
  <c r="T434" i="38" s="1"/>
  <c r="T438" i="38" s="1"/>
  <c r="T442" i="38" s="1"/>
  <c r="T446" i="38" s="1"/>
  <c r="T450" i="38" s="1"/>
  <c r="T454" i="38" s="1"/>
  <c r="T458" i="38" s="1"/>
  <c r="T462" i="38" s="1"/>
  <c r="T466" i="38" s="1"/>
  <c r="T470" i="38" s="1"/>
  <c r="T474" i="38" s="1"/>
  <c r="T478" i="38" s="1"/>
  <c r="T482" i="38" s="1"/>
  <c r="T486" i="38" s="1"/>
  <c r="T490" i="38" s="1"/>
  <c r="T494" i="38" s="1"/>
  <c r="T498" i="38" s="1"/>
  <c r="T502" i="38" s="1"/>
  <c r="T506" i="38" s="1"/>
  <c r="T510" i="38" s="1"/>
  <c r="T514" i="38" s="1"/>
  <c r="T518" i="38" s="1"/>
  <c r="T522" i="38" s="1"/>
  <c r="T526" i="38" s="1"/>
  <c r="T530" i="38" s="1"/>
  <c r="T534" i="38" s="1"/>
  <c r="T538" i="38" s="1"/>
  <c r="T542" i="38" s="1"/>
  <c r="T546" i="38" s="1"/>
  <c r="T550" i="38" s="1"/>
  <c r="T554" i="38" s="1"/>
  <c r="T558" i="38" s="1"/>
  <c r="T562" i="38" s="1"/>
  <c r="T566" i="38" s="1"/>
  <c r="T570" i="38" s="1"/>
  <c r="T574" i="38" s="1"/>
  <c r="T578" i="38" s="1"/>
  <c r="T582" i="38" s="1"/>
  <c r="T586" i="38" s="1"/>
  <c r="T590" i="38" s="1"/>
  <c r="T594" i="38" s="1"/>
  <c r="T598" i="38" s="1"/>
  <c r="T602" i="38" s="1"/>
  <c r="T606" i="38" s="1"/>
  <c r="T610" i="38" s="1"/>
  <c r="T614" i="38" s="1"/>
  <c r="T618" i="38" s="1"/>
  <c r="T622" i="38" s="1"/>
  <c r="T626" i="38" s="1"/>
  <c r="T630" i="38" s="1"/>
  <c r="T634" i="38" s="1"/>
  <c r="T638" i="38" s="1"/>
  <c r="T642" i="38" s="1"/>
  <c r="T646" i="38" s="1"/>
  <c r="T650" i="38" s="1"/>
  <c r="T654" i="38" s="1"/>
  <c r="T658" i="38" s="1"/>
  <c r="T662" i="38" s="1"/>
  <c r="T666" i="38" s="1"/>
  <c r="T670" i="38" s="1"/>
  <c r="T674" i="38" s="1"/>
  <c r="T678" i="38" s="1"/>
  <c r="T682" i="38" s="1"/>
  <c r="T686" i="38" s="1"/>
  <c r="T690" i="38" s="1"/>
  <c r="T694" i="38" s="1"/>
  <c r="T698" i="38" s="1"/>
  <c r="T702" i="38" s="1"/>
  <c r="T706" i="38" s="1"/>
  <c r="T710" i="38" s="1"/>
  <c r="T714" i="38" s="1"/>
  <c r="T718" i="38" s="1"/>
  <c r="T722" i="38" s="1"/>
  <c r="T726" i="38" s="1"/>
  <c r="T730" i="38" s="1"/>
  <c r="T734" i="38" s="1"/>
  <c r="T738" i="38" s="1"/>
  <c r="T742" i="38" s="1"/>
  <c r="T746" i="38" s="1"/>
  <c r="T750" i="38" s="1"/>
  <c r="T754" i="38" s="1"/>
  <c r="T758" i="38" s="1"/>
  <c r="T762" i="38" s="1"/>
  <c r="T766" i="38" s="1"/>
  <c r="T770" i="38" s="1"/>
  <c r="T774" i="38" s="1"/>
  <c r="T778" i="38" s="1"/>
  <c r="T782" i="38" s="1"/>
  <c r="T786" i="38" s="1"/>
  <c r="T790" i="38" s="1"/>
  <c r="T794" i="38" s="1"/>
  <c r="T798" i="38" s="1"/>
  <c r="T802" i="38" s="1"/>
  <c r="T806" i="38" s="1"/>
  <c r="T810" i="38" s="1"/>
  <c r="T814" i="38" s="1"/>
  <c r="T818" i="38" s="1"/>
  <c r="T822" i="38" s="1"/>
  <c r="T826" i="38" s="1"/>
  <c r="T830" i="38" s="1"/>
  <c r="T834" i="38" s="1"/>
  <c r="T838" i="38" s="1"/>
  <c r="T842" i="38" s="1"/>
  <c r="T846" i="38" s="1"/>
  <c r="T850" i="38" s="1"/>
  <c r="T854" i="38" s="1"/>
  <c r="T858" i="38" s="1"/>
  <c r="T862" i="38" s="1"/>
  <c r="T866" i="38" s="1"/>
  <c r="T870" i="38" s="1"/>
  <c r="T874" i="38" s="1"/>
  <c r="T878" i="38" s="1"/>
  <c r="T882" i="38" s="1"/>
  <c r="T886" i="38" s="1"/>
  <c r="T890" i="38" s="1"/>
  <c r="T894" i="38" s="1"/>
  <c r="T898" i="38" s="1"/>
  <c r="T902" i="38" s="1"/>
  <c r="T906" i="38" s="1"/>
  <c r="T910" i="38" s="1"/>
  <c r="T914" i="38" s="1"/>
  <c r="T918" i="38" s="1"/>
  <c r="T922" i="38" s="1"/>
  <c r="T926" i="38" s="1"/>
  <c r="T930" i="38" s="1"/>
  <c r="T934" i="38" s="1"/>
  <c r="T938" i="38" s="1"/>
  <c r="T942" i="38" s="1"/>
  <c r="T946" i="38" s="1"/>
  <c r="T950" i="38" s="1"/>
  <c r="T954" i="38" s="1"/>
  <c r="T958" i="38" s="1"/>
  <c r="T962" i="38" s="1"/>
  <c r="T966" i="38" s="1"/>
  <c r="T970" i="38" s="1"/>
  <c r="T974" i="38" s="1"/>
  <c r="T978" i="38" s="1"/>
  <c r="T982" i="38" s="1"/>
  <c r="T986" i="38" s="1"/>
  <c r="T990" i="38" s="1"/>
  <c r="T994" i="38" s="1"/>
  <c r="T998" i="38" s="1"/>
  <c r="T1002" i="38" s="1"/>
  <c r="T1006" i="38" s="1"/>
  <c r="T1010" i="38" s="1"/>
  <c r="T1014" i="38" s="1"/>
  <c r="T1018" i="38" s="1"/>
  <c r="T1022" i="38" s="1"/>
  <c r="T1026" i="38" s="1"/>
  <c r="T1030" i="38" s="1"/>
  <c r="T1034" i="38" s="1"/>
  <c r="T1038" i="38" s="1"/>
  <c r="T1042" i="38" s="1"/>
  <c r="T1046" i="38" s="1"/>
  <c r="T1050" i="38" s="1"/>
  <c r="T1054" i="38" s="1"/>
  <c r="T1058" i="38" s="1"/>
  <c r="T1062" i="38" s="1"/>
  <c r="T1066" i="38" s="1"/>
  <c r="T1070" i="38" s="1"/>
  <c r="T1074" i="38" s="1"/>
  <c r="T1078" i="38" s="1"/>
  <c r="T1082" i="38" s="1"/>
  <c r="T1086" i="38" s="1"/>
  <c r="T1090" i="38" s="1"/>
  <c r="T1094" i="38" s="1"/>
  <c r="T1098" i="38" s="1"/>
  <c r="T1102" i="38" s="1"/>
  <c r="T1106" i="38" s="1"/>
  <c r="T1110" i="38" s="1"/>
  <c r="T1114" i="38" s="1"/>
  <c r="T1118" i="38" s="1"/>
  <c r="T1122" i="38" s="1"/>
  <c r="T1126" i="38" s="1"/>
  <c r="T1130" i="38" s="1"/>
  <c r="T1134" i="38" s="1"/>
  <c r="T1138" i="38" s="1"/>
  <c r="T1142" i="38" s="1"/>
  <c r="T1146" i="38" s="1"/>
  <c r="T1150" i="38" s="1"/>
  <c r="T1154" i="38" s="1"/>
  <c r="T1158" i="38" s="1"/>
  <c r="T1162" i="38" s="1"/>
  <c r="T1166" i="38" s="1"/>
  <c r="T1170" i="38" s="1"/>
  <c r="T1174" i="38" s="1"/>
  <c r="T1178" i="38" s="1"/>
  <c r="T1182" i="38" s="1"/>
  <c r="T1186" i="38" s="1"/>
  <c r="T1190" i="38" s="1"/>
  <c r="T1194" i="38" s="1"/>
  <c r="T1198" i="38" s="1"/>
  <c r="T1202" i="38" s="1"/>
  <c r="T1206" i="38" s="1"/>
  <c r="T1210" i="38" s="1"/>
  <c r="T1214" i="38" s="1"/>
  <c r="T1218" i="38" s="1"/>
  <c r="T1222" i="38" s="1"/>
  <c r="T1226" i="38" s="1"/>
  <c r="T1230" i="38" s="1"/>
  <c r="T1234" i="38" s="1"/>
  <c r="T1238" i="38" s="1"/>
  <c r="T1242" i="38" s="1"/>
  <c r="T1246" i="38" s="1"/>
  <c r="T1250" i="38" s="1"/>
  <c r="T1254" i="38" s="1"/>
  <c r="T1258" i="38" s="1"/>
  <c r="T1262" i="38" s="1"/>
  <c r="T1266" i="38" s="1"/>
  <c r="T1270" i="38" s="1"/>
  <c r="T1274" i="38" s="1"/>
  <c r="T1278" i="38" s="1"/>
  <c r="T1282" i="38" s="1"/>
  <c r="T1286" i="38" s="1"/>
  <c r="T1290" i="38" s="1"/>
  <c r="T1294" i="38" s="1"/>
  <c r="T1298" i="38" s="1"/>
  <c r="T1302" i="38" s="1"/>
  <c r="T1306" i="38" s="1"/>
  <c r="T1310" i="38" s="1"/>
  <c r="T1314" i="38" s="1"/>
  <c r="T1318" i="38" s="1"/>
  <c r="T1322" i="38" s="1"/>
  <c r="T1326" i="38" s="1"/>
  <c r="T1330" i="38" s="1"/>
  <c r="T1334" i="38" s="1"/>
  <c r="T1338" i="38" s="1"/>
  <c r="T1342" i="38" s="1"/>
  <c r="T1346" i="38" s="1"/>
  <c r="T1350" i="38" s="1"/>
  <c r="T1354" i="38" s="1"/>
  <c r="T1358" i="38" s="1"/>
  <c r="T1362" i="38" s="1"/>
  <c r="T1366" i="38" s="1"/>
  <c r="T1370" i="38" s="1"/>
  <c r="T1374" i="38" s="1"/>
  <c r="T1378" i="38" s="1"/>
  <c r="T1382" i="38" s="1"/>
  <c r="T1386" i="38" s="1"/>
  <c r="T1390" i="38" s="1"/>
  <c r="T1394" i="38" s="1"/>
  <c r="T1398" i="38" s="1"/>
  <c r="T1402" i="38" s="1"/>
  <c r="T1406" i="38" s="1"/>
  <c r="T1410" i="38" s="1"/>
  <c r="T1414" i="38" s="1"/>
  <c r="T1418" i="38" s="1"/>
  <c r="T1422" i="38" s="1"/>
  <c r="T1426" i="38" s="1"/>
  <c r="T1430" i="38" s="1"/>
  <c r="T1434" i="38" s="1"/>
  <c r="T1438" i="38" s="1"/>
  <c r="T1442" i="38" s="1"/>
  <c r="T1446" i="38" s="1"/>
  <c r="T1450" i="38" s="1"/>
  <c r="T1454" i="38" s="1"/>
  <c r="T1458" i="38" s="1"/>
  <c r="T1462" i="38" s="1"/>
  <c r="T1466" i="38" s="1"/>
  <c r="T1470" i="38" s="1"/>
  <c r="T1474" i="38" s="1"/>
  <c r="T1478" i="38" s="1"/>
  <c r="T1482" i="38" s="1"/>
  <c r="T1486" i="38" s="1"/>
  <c r="T1490" i="38" s="1"/>
  <c r="T1494" i="38" s="1"/>
  <c r="T1498" i="38" s="1"/>
  <c r="T1502" i="38" s="1"/>
  <c r="T1506" i="38" s="1"/>
  <c r="T1510" i="38" s="1"/>
  <c r="T1514" i="38" s="1"/>
  <c r="T1518" i="38" s="1"/>
  <c r="T1522" i="38" s="1"/>
  <c r="T1526" i="38" s="1"/>
  <c r="T1530" i="38" s="1"/>
  <c r="T1534" i="38" s="1"/>
  <c r="T1538" i="38" s="1"/>
  <c r="T1542" i="38" s="1"/>
  <c r="T1546" i="38" s="1"/>
  <c r="T1550" i="38" s="1"/>
  <c r="T1554" i="38" s="1"/>
  <c r="T1558" i="38" s="1"/>
  <c r="T1562" i="38" s="1"/>
  <c r="T1566" i="38" s="1"/>
  <c r="T1570" i="38" s="1"/>
  <c r="T1574" i="38" s="1"/>
  <c r="T1578" i="38" s="1"/>
  <c r="T1582" i="38" s="1"/>
  <c r="T1586" i="38" s="1"/>
  <c r="T1590" i="38" s="1"/>
  <c r="T1594" i="38" s="1"/>
  <c r="T1598" i="38" s="1"/>
  <c r="T1602" i="38" s="1"/>
  <c r="T1606" i="38" s="1"/>
  <c r="T1610" i="38" s="1"/>
  <c r="T1614" i="38" s="1"/>
  <c r="T1618" i="38" s="1"/>
  <c r="T1622" i="38" s="1"/>
  <c r="T1626" i="38" s="1"/>
  <c r="T1630" i="38" s="1"/>
  <c r="T1634" i="38" s="1"/>
  <c r="T1638" i="38" s="1"/>
  <c r="T1642" i="38" s="1"/>
  <c r="T1646" i="38" s="1"/>
  <c r="T1650" i="38" s="1"/>
  <c r="T1654" i="38" s="1"/>
  <c r="T1658" i="38" s="1"/>
  <c r="T1662" i="38" s="1"/>
  <c r="T1666" i="38" s="1"/>
  <c r="T1670" i="38" s="1"/>
  <c r="T1674" i="38" s="1"/>
  <c r="T1678" i="38" s="1"/>
  <c r="T1682" i="38" s="1"/>
  <c r="T1686" i="38" s="1"/>
  <c r="T1690" i="38" s="1"/>
  <c r="T1694" i="38" s="1"/>
  <c r="T1698" i="38" s="1"/>
  <c r="T1702" i="38" s="1"/>
  <c r="T1706" i="38" s="1"/>
  <c r="T1710" i="38" s="1"/>
  <c r="T1714" i="38" s="1"/>
  <c r="T1718" i="38" s="1"/>
  <c r="T1722" i="38" s="1"/>
  <c r="T1726" i="38" s="1"/>
  <c r="T1730" i="38" s="1"/>
  <c r="T1734" i="38" s="1"/>
  <c r="T1738" i="38" s="1"/>
  <c r="T1742" i="38" s="1"/>
  <c r="T1746" i="38" s="1"/>
  <c r="T1750" i="38" s="1"/>
  <c r="T1754" i="38" s="1"/>
  <c r="T1758" i="38" s="1"/>
  <c r="T1762" i="38" s="1"/>
  <c r="T1766" i="38" s="1"/>
  <c r="T1770" i="38" s="1"/>
  <c r="T1774" i="38" s="1"/>
  <c r="T1778" i="38" s="1"/>
  <c r="T1782" i="38" s="1"/>
  <c r="T1786" i="38" s="1"/>
  <c r="T1790" i="38" s="1"/>
  <c r="T1794" i="38" s="1"/>
  <c r="T1798" i="38" s="1"/>
  <c r="T1802" i="38" s="1"/>
  <c r="T1806" i="38" s="1"/>
  <c r="T1810" i="38" s="1"/>
  <c r="T1814" i="38" s="1"/>
  <c r="T1818" i="38" s="1"/>
  <c r="T1822" i="38" s="1"/>
  <c r="T1826" i="38" s="1"/>
  <c r="T1830" i="38" s="1"/>
  <c r="T1834" i="38" s="1"/>
  <c r="T1838" i="38" s="1"/>
  <c r="T1842" i="38" s="1"/>
  <c r="T1846" i="38" s="1"/>
  <c r="T1850" i="38" s="1"/>
  <c r="T1854" i="38" s="1"/>
  <c r="T1858" i="38" s="1"/>
  <c r="T1862" i="38" s="1"/>
  <c r="T1866" i="38" s="1"/>
  <c r="T1870" i="38" s="1"/>
  <c r="T1874" i="38" s="1"/>
  <c r="T1878" i="38" s="1"/>
  <c r="T1882" i="38" s="1"/>
  <c r="T1886" i="38" s="1"/>
  <c r="T1890" i="38" s="1"/>
  <c r="T1894" i="38" s="1"/>
  <c r="T1898" i="38" s="1"/>
  <c r="T1902" i="38" s="1"/>
  <c r="T1906" i="38" s="1"/>
  <c r="T1910" i="38" s="1"/>
  <c r="T1914" i="38" s="1"/>
  <c r="T1918" i="38" s="1"/>
  <c r="T1922" i="38" s="1"/>
  <c r="T1926" i="38" s="1"/>
  <c r="T1930" i="38" s="1"/>
  <c r="T1934" i="38" s="1"/>
  <c r="T1938" i="38" s="1"/>
  <c r="T1942" i="38" s="1"/>
  <c r="T1946" i="38" s="1"/>
  <c r="T1950" i="38" s="1"/>
  <c r="T1954" i="38" s="1"/>
  <c r="T1958" i="38" s="1"/>
  <c r="T1962" i="38" s="1"/>
  <c r="T1966" i="38" s="1"/>
  <c r="T1970" i="38" s="1"/>
  <c r="T1974" i="38" s="1"/>
  <c r="T1978" i="38" s="1"/>
  <c r="T1982" i="38" s="1"/>
  <c r="T1986" i="38" s="1"/>
  <c r="T1990" i="38" s="1"/>
  <c r="T1994" i="38" s="1"/>
  <c r="T1998" i="38" s="1"/>
  <c r="T2002" i="38" s="1"/>
  <c r="T2006" i="38" s="1"/>
  <c r="T2010" i="38" s="1"/>
  <c r="T2014" i="38" s="1"/>
  <c r="T2018" i="38" s="1"/>
  <c r="T2022" i="38" s="1"/>
  <c r="T2026" i="38" s="1"/>
  <c r="T2030" i="38" s="1"/>
  <c r="T2034" i="38" s="1"/>
  <c r="T2038" i="38" s="1"/>
  <c r="T2042" i="38" s="1"/>
  <c r="T2046" i="38" s="1"/>
  <c r="T2050" i="38" s="1"/>
  <c r="T11" i="38"/>
  <c r="T15" i="38" s="1"/>
  <c r="T19" i="38" s="1"/>
  <c r="T23" i="38" s="1"/>
  <c r="T27" i="38" s="1"/>
  <c r="T31" i="38" s="1"/>
  <c r="T35" i="38" s="1"/>
  <c r="T39" i="38" s="1"/>
  <c r="T43" i="38" s="1"/>
  <c r="T47" i="38" s="1"/>
  <c r="T51" i="38" s="1"/>
  <c r="T55" i="38" s="1"/>
  <c r="T59" i="38" s="1"/>
  <c r="T63" i="38" s="1"/>
  <c r="T67" i="38" s="1"/>
  <c r="T71" i="38" s="1"/>
  <c r="T75" i="38" s="1"/>
  <c r="T79" i="38" s="1"/>
  <c r="T83" i="38" s="1"/>
  <c r="T87" i="38" s="1"/>
  <c r="T91" i="38" s="1"/>
  <c r="T95" i="38" s="1"/>
  <c r="T99" i="38" s="1"/>
  <c r="T103" i="38" s="1"/>
  <c r="T107" i="38" s="1"/>
  <c r="T111" i="38" s="1"/>
  <c r="T115" i="38" s="1"/>
  <c r="T119" i="38" s="1"/>
  <c r="T123" i="38" s="1"/>
  <c r="T127" i="38" s="1"/>
  <c r="T131" i="38" s="1"/>
  <c r="T135" i="38" s="1"/>
  <c r="T139" i="38" s="1"/>
  <c r="T143" i="38" s="1"/>
  <c r="T147" i="38" s="1"/>
  <c r="T151" i="38" s="1"/>
  <c r="T155" i="38" s="1"/>
  <c r="T159" i="38" s="1"/>
  <c r="T163" i="38" s="1"/>
  <c r="T167" i="38" s="1"/>
  <c r="T171" i="38" s="1"/>
  <c r="T175" i="38" s="1"/>
  <c r="T179" i="38" s="1"/>
  <c r="T183" i="38" s="1"/>
  <c r="T187" i="38" s="1"/>
  <c r="T191" i="38" s="1"/>
  <c r="T195" i="38" s="1"/>
  <c r="T199" i="38" s="1"/>
  <c r="T203" i="38" s="1"/>
  <c r="T207" i="38" s="1"/>
  <c r="T211" i="38" s="1"/>
  <c r="T215" i="38" s="1"/>
  <c r="T219" i="38" s="1"/>
  <c r="T223" i="38" s="1"/>
  <c r="T227" i="38" s="1"/>
  <c r="T231" i="38" s="1"/>
  <c r="T235" i="38" s="1"/>
  <c r="T239" i="38" s="1"/>
  <c r="T243" i="38" s="1"/>
  <c r="T247" i="38" s="1"/>
  <c r="T251" i="38" s="1"/>
  <c r="T255" i="38" s="1"/>
  <c r="T259" i="38" s="1"/>
  <c r="T263" i="38" s="1"/>
  <c r="T267" i="38" s="1"/>
  <c r="T271" i="38" s="1"/>
  <c r="T275" i="38" s="1"/>
  <c r="T279" i="38" s="1"/>
  <c r="T283" i="38" s="1"/>
  <c r="T287" i="38" s="1"/>
  <c r="T291" i="38" s="1"/>
  <c r="T295" i="38" s="1"/>
  <c r="T299" i="38" s="1"/>
  <c r="T303" i="38" s="1"/>
  <c r="T307" i="38" s="1"/>
  <c r="T311" i="38" s="1"/>
  <c r="T315" i="38" s="1"/>
  <c r="T319" i="38" s="1"/>
  <c r="T323" i="38" s="1"/>
  <c r="T327" i="38" s="1"/>
  <c r="T331" i="38" s="1"/>
  <c r="T335" i="38" s="1"/>
  <c r="T339" i="38" s="1"/>
  <c r="T343" i="38" s="1"/>
  <c r="T347" i="38" s="1"/>
  <c r="T351" i="38" s="1"/>
  <c r="T355" i="38" s="1"/>
  <c r="T359" i="38" s="1"/>
  <c r="T363" i="38" s="1"/>
  <c r="T367" i="38" s="1"/>
  <c r="T371" i="38" s="1"/>
  <c r="T375" i="38" s="1"/>
  <c r="T379" i="38" s="1"/>
  <c r="T383" i="38" s="1"/>
  <c r="T387" i="38" s="1"/>
  <c r="T391" i="38" s="1"/>
  <c r="T395" i="38" s="1"/>
  <c r="T399" i="38" s="1"/>
  <c r="T403" i="38" s="1"/>
  <c r="T407" i="38" s="1"/>
  <c r="T411" i="38" s="1"/>
  <c r="T415" i="38" s="1"/>
  <c r="T419" i="38" s="1"/>
  <c r="T423" i="38" s="1"/>
  <c r="T427" i="38" s="1"/>
  <c r="T431" i="38" s="1"/>
  <c r="T435" i="38" s="1"/>
  <c r="T439" i="38" s="1"/>
  <c r="T443" i="38" s="1"/>
  <c r="T447" i="38" s="1"/>
  <c r="T451" i="38" s="1"/>
  <c r="T455" i="38" s="1"/>
  <c r="T459" i="38" s="1"/>
  <c r="T463" i="38" s="1"/>
  <c r="T467" i="38" s="1"/>
  <c r="T471" i="38" s="1"/>
  <c r="T475" i="38" s="1"/>
  <c r="T479" i="38" s="1"/>
  <c r="T483" i="38" s="1"/>
  <c r="T487" i="38" s="1"/>
  <c r="T491" i="38" s="1"/>
  <c r="T495" i="38" s="1"/>
  <c r="T499" i="38" s="1"/>
  <c r="T503" i="38" s="1"/>
  <c r="T507" i="38" s="1"/>
  <c r="T511" i="38" s="1"/>
  <c r="T515" i="38" s="1"/>
  <c r="T519" i="38" s="1"/>
  <c r="T523" i="38" s="1"/>
  <c r="T527" i="38" s="1"/>
  <c r="T531" i="38" s="1"/>
  <c r="T535" i="38" s="1"/>
  <c r="T539" i="38" s="1"/>
  <c r="T543" i="38" s="1"/>
  <c r="T547" i="38" s="1"/>
  <c r="T551" i="38" s="1"/>
  <c r="T555" i="38" s="1"/>
  <c r="T559" i="38" s="1"/>
  <c r="T563" i="38" s="1"/>
  <c r="T567" i="38" s="1"/>
  <c r="T571" i="38" s="1"/>
  <c r="T575" i="38" s="1"/>
  <c r="T579" i="38" s="1"/>
  <c r="T583" i="38" s="1"/>
  <c r="T587" i="38" s="1"/>
  <c r="T591" i="38" s="1"/>
  <c r="T595" i="38" s="1"/>
  <c r="T599" i="38" s="1"/>
  <c r="T603" i="38" s="1"/>
  <c r="T607" i="38" s="1"/>
  <c r="T611" i="38" s="1"/>
  <c r="T615" i="38" s="1"/>
  <c r="T619" i="38" s="1"/>
  <c r="T623" i="38" s="1"/>
  <c r="T627" i="38" s="1"/>
  <c r="T631" i="38" s="1"/>
  <c r="T635" i="38" s="1"/>
  <c r="T639" i="38" s="1"/>
  <c r="T643" i="38" s="1"/>
  <c r="T647" i="38" s="1"/>
  <c r="T651" i="38" s="1"/>
  <c r="T655" i="38" s="1"/>
  <c r="T659" i="38" s="1"/>
  <c r="T663" i="38" s="1"/>
  <c r="T667" i="38" s="1"/>
  <c r="T671" i="38" s="1"/>
  <c r="T675" i="38" s="1"/>
  <c r="T679" i="38" s="1"/>
  <c r="T683" i="38" s="1"/>
  <c r="T687" i="38" s="1"/>
  <c r="T691" i="38" s="1"/>
  <c r="T695" i="38" s="1"/>
  <c r="T699" i="38" s="1"/>
  <c r="T703" i="38" s="1"/>
  <c r="T707" i="38" s="1"/>
  <c r="T711" i="38" s="1"/>
  <c r="T715" i="38" s="1"/>
  <c r="T719" i="38" s="1"/>
  <c r="T723" i="38" s="1"/>
  <c r="T727" i="38" s="1"/>
  <c r="T731" i="38" s="1"/>
  <c r="T735" i="38" s="1"/>
  <c r="T739" i="38" s="1"/>
  <c r="T743" i="38" s="1"/>
  <c r="T747" i="38" s="1"/>
  <c r="T751" i="38" s="1"/>
  <c r="T755" i="38" s="1"/>
  <c r="T759" i="38" s="1"/>
  <c r="T763" i="38" s="1"/>
  <c r="T767" i="38" s="1"/>
  <c r="T771" i="38" s="1"/>
  <c r="T775" i="38" s="1"/>
  <c r="T779" i="38" s="1"/>
  <c r="T783" i="38" s="1"/>
  <c r="T787" i="38" s="1"/>
  <c r="T791" i="38" s="1"/>
  <c r="T795" i="38" s="1"/>
  <c r="T799" i="38" s="1"/>
  <c r="T803" i="38" s="1"/>
  <c r="T807" i="38" s="1"/>
  <c r="T811" i="38" s="1"/>
  <c r="T815" i="38" s="1"/>
  <c r="T819" i="38" s="1"/>
  <c r="T823" i="38" s="1"/>
  <c r="T827" i="38" s="1"/>
  <c r="T831" i="38" s="1"/>
  <c r="T835" i="38" s="1"/>
  <c r="T839" i="38" s="1"/>
  <c r="T843" i="38" s="1"/>
  <c r="T847" i="38" s="1"/>
  <c r="T851" i="38" s="1"/>
  <c r="T855" i="38" s="1"/>
  <c r="T859" i="38" s="1"/>
  <c r="T863" i="38" s="1"/>
  <c r="T867" i="38" s="1"/>
  <c r="T871" i="38" s="1"/>
  <c r="T875" i="38" s="1"/>
  <c r="T879" i="38" s="1"/>
  <c r="T883" i="38" s="1"/>
  <c r="T887" i="38" s="1"/>
  <c r="T891" i="38" s="1"/>
  <c r="T895" i="38" s="1"/>
  <c r="T899" i="38" s="1"/>
  <c r="T903" i="38" s="1"/>
  <c r="T907" i="38" s="1"/>
  <c r="T911" i="38" s="1"/>
  <c r="T915" i="38" s="1"/>
  <c r="T919" i="38" s="1"/>
  <c r="T923" i="38" s="1"/>
  <c r="T927" i="38" s="1"/>
  <c r="T931" i="38" s="1"/>
  <c r="T935" i="38" s="1"/>
  <c r="T939" i="38" s="1"/>
  <c r="T943" i="38" s="1"/>
  <c r="T947" i="38" s="1"/>
  <c r="T951" i="38" s="1"/>
  <c r="T955" i="38" s="1"/>
  <c r="T959" i="38" s="1"/>
  <c r="T963" i="38" s="1"/>
  <c r="T967" i="38" s="1"/>
  <c r="T971" i="38" s="1"/>
  <c r="T975" i="38" s="1"/>
  <c r="T979" i="38" s="1"/>
  <c r="T983" i="38" s="1"/>
  <c r="T987" i="38" s="1"/>
  <c r="T991" i="38" s="1"/>
  <c r="T995" i="38" s="1"/>
  <c r="T999" i="38" s="1"/>
  <c r="T1003" i="38" s="1"/>
  <c r="T1007" i="38" s="1"/>
  <c r="T1011" i="38" s="1"/>
  <c r="T1015" i="38" s="1"/>
  <c r="T1019" i="38" s="1"/>
  <c r="T1023" i="38" s="1"/>
  <c r="T1027" i="38" s="1"/>
  <c r="T1031" i="38" s="1"/>
  <c r="T1035" i="38" s="1"/>
  <c r="T1039" i="38" s="1"/>
  <c r="T1043" i="38" s="1"/>
  <c r="T1047" i="38" s="1"/>
  <c r="T1051" i="38" s="1"/>
  <c r="T1055" i="38" s="1"/>
  <c r="T1059" i="38" s="1"/>
  <c r="T1063" i="38" s="1"/>
  <c r="T1067" i="38" s="1"/>
  <c r="T1071" i="38" s="1"/>
  <c r="T1075" i="38" s="1"/>
  <c r="T1079" i="38" s="1"/>
  <c r="T1083" i="38" s="1"/>
  <c r="T1087" i="38" s="1"/>
  <c r="T1091" i="38" s="1"/>
  <c r="T1095" i="38" s="1"/>
  <c r="T1099" i="38" s="1"/>
  <c r="T1103" i="38" s="1"/>
  <c r="T1107" i="38" s="1"/>
  <c r="T1111" i="38" s="1"/>
  <c r="T1115" i="38" s="1"/>
  <c r="T1119" i="38" s="1"/>
  <c r="T1123" i="38" s="1"/>
  <c r="T1127" i="38" s="1"/>
  <c r="T1131" i="38" s="1"/>
  <c r="T1135" i="38" s="1"/>
  <c r="T1139" i="38" s="1"/>
  <c r="T1143" i="38" s="1"/>
  <c r="T1147" i="38" s="1"/>
  <c r="T1151" i="38" s="1"/>
  <c r="T1155" i="38" s="1"/>
  <c r="T1159" i="38" s="1"/>
  <c r="T1163" i="38" s="1"/>
  <c r="T1167" i="38" s="1"/>
  <c r="T1171" i="38" s="1"/>
  <c r="T1175" i="38" s="1"/>
  <c r="T1179" i="38" s="1"/>
  <c r="T1183" i="38" s="1"/>
  <c r="T1187" i="38" s="1"/>
  <c r="T1191" i="38" s="1"/>
  <c r="T1195" i="38" s="1"/>
  <c r="T1199" i="38" s="1"/>
  <c r="T1203" i="38" s="1"/>
  <c r="T1207" i="38" s="1"/>
  <c r="T1211" i="38" s="1"/>
  <c r="T1215" i="38" s="1"/>
  <c r="T1219" i="38" s="1"/>
  <c r="T1223" i="38" s="1"/>
  <c r="T1227" i="38" s="1"/>
  <c r="T1231" i="38" s="1"/>
  <c r="T1235" i="38" s="1"/>
  <c r="T1239" i="38" s="1"/>
  <c r="T1243" i="38" s="1"/>
  <c r="T1247" i="38" s="1"/>
  <c r="T1251" i="38" s="1"/>
  <c r="T1255" i="38" s="1"/>
  <c r="T1259" i="38" s="1"/>
  <c r="T1263" i="38" s="1"/>
  <c r="T1267" i="38" s="1"/>
  <c r="T1271" i="38" s="1"/>
  <c r="T1275" i="38" s="1"/>
  <c r="T1279" i="38" s="1"/>
  <c r="T1283" i="38" s="1"/>
  <c r="T1287" i="38" s="1"/>
  <c r="T1291" i="38" s="1"/>
  <c r="T1295" i="38" s="1"/>
  <c r="T1299" i="38" s="1"/>
  <c r="T1303" i="38" s="1"/>
  <c r="T1307" i="38" s="1"/>
  <c r="T1311" i="38" s="1"/>
  <c r="T1315" i="38" s="1"/>
  <c r="T1319" i="38" s="1"/>
  <c r="T1323" i="38" s="1"/>
  <c r="T1327" i="38" s="1"/>
  <c r="T1331" i="38" s="1"/>
  <c r="T1335" i="38" s="1"/>
  <c r="T1339" i="38" s="1"/>
  <c r="T1343" i="38" s="1"/>
  <c r="T1347" i="38" s="1"/>
  <c r="T1351" i="38" s="1"/>
  <c r="T1355" i="38" s="1"/>
  <c r="T1359" i="38" s="1"/>
  <c r="T1363" i="38" s="1"/>
  <c r="T1367" i="38" s="1"/>
  <c r="T1371" i="38" s="1"/>
  <c r="T1375" i="38" s="1"/>
  <c r="T1379" i="38" s="1"/>
  <c r="T1383" i="38" s="1"/>
  <c r="T1387" i="38" s="1"/>
  <c r="T1391" i="38" s="1"/>
  <c r="T1395" i="38" s="1"/>
  <c r="T1399" i="38" s="1"/>
  <c r="T1403" i="38" s="1"/>
  <c r="T1407" i="38" s="1"/>
  <c r="T1411" i="38" s="1"/>
  <c r="T1415" i="38" s="1"/>
  <c r="T1419" i="38" s="1"/>
  <c r="T1423" i="38" s="1"/>
  <c r="T1427" i="38" s="1"/>
  <c r="T1431" i="38" s="1"/>
  <c r="T1435" i="38" s="1"/>
  <c r="T1439" i="38" s="1"/>
  <c r="T1443" i="38" s="1"/>
  <c r="T1447" i="38" s="1"/>
  <c r="T1451" i="38" s="1"/>
  <c r="T1455" i="38" s="1"/>
  <c r="T1459" i="38" s="1"/>
  <c r="T1463" i="38" s="1"/>
  <c r="T1467" i="38" s="1"/>
  <c r="T1471" i="38" s="1"/>
  <c r="T1475" i="38" s="1"/>
  <c r="T1479" i="38" s="1"/>
  <c r="T1483" i="38" s="1"/>
  <c r="T1487" i="38" s="1"/>
  <c r="T1491" i="38" s="1"/>
  <c r="T1495" i="38" s="1"/>
  <c r="T1499" i="38" s="1"/>
  <c r="T1503" i="38" s="1"/>
  <c r="T1507" i="38" s="1"/>
  <c r="T1511" i="38" s="1"/>
  <c r="T1515" i="38" s="1"/>
  <c r="T1519" i="38" s="1"/>
  <c r="T1523" i="38" s="1"/>
  <c r="T1527" i="38" s="1"/>
  <c r="T1531" i="38" s="1"/>
  <c r="T1535" i="38" s="1"/>
  <c r="T1539" i="38" s="1"/>
  <c r="T1543" i="38" s="1"/>
  <c r="T1547" i="38" s="1"/>
  <c r="T1551" i="38" s="1"/>
  <c r="T1555" i="38" s="1"/>
  <c r="T1559" i="38" s="1"/>
  <c r="T1563" i="38" s="1"/>
  <c r="T1567" i="38" s="1"/>
  <c r="T1571" i="38" s="1"/>
  <c r="T1575" i="38" s="1"/>
  <c r="T1579" i="38" s="1"/>
  <c r="T1583" i="38" s="1"/>
  <c r="T1587" i="38" s="1"/>
  <c r="T1591" i="38" s="1"/>
  <c r="T1595" i="38" s="1"/>
  <c r="T1599" i="38" s="1"/>
  <c r="T1603" i="38" s="1"/>
  <c r="T1607" i="38" s="1"/>
  <c r="T1611" i="38" s="1"/>
  <c r="T1615" i="38" s="1"/>
  <c r="T1619" i="38" s="1"/>
  <c r="T1623" i="38" s="1"/>
  <c r="T1627" i="38" s="1"/>
  <c r="T1631" i="38" s="1"/>
  <c r="T1635" i="38" s="1"/>
  <c r="T1639" i="38" s="1"/>
  <c r="T1643" i="38" s="1"/>
  <c r="T1647" i="38" s="1"/>
  <c r="T1651" i="38" s="1"/>
  <c r="T1655" i="38" s="1"/>
  <c r="T1659" i="38" s="1"/>
  <c r="T1663" i="38" s="1"/>
  <c r="T1667" i="38" s="1"/>
  <c r="T1671" i="38" s="1"/>
  <c r="T1675" i="38" s="1"/>
  <c r="T1679" i="38" s="1"/>
  <c r="T1683" i="38" s="1"/>
  <c r="T1687" i="38" s="1"/>
  <c r="T1691" i="38" s="1"/>
  <c r="T1695" i="38" s="1"/>
  <c r="T1699" i="38" s="1"/>
  <c r="T1703" i="38" s="1"/>
  <c r="T1707" i="38" s="1"/>
  <c r="T1711" i="38" s="1"/>
  <c r="T1715" i="38" s="1"/>
  <c r="T1719" i="38" s="1"/>
  <c r="T1723" i="38" s="1"/>
  <c r="T1727" i="38" s="1"/>
  <c r="T1731" i="38" s="1"/>
  <c r="T1735" i="38" s="1"/>
  <c r="T1739" i="38" s="1"/>
  <c r="T1743" i="38" s="1"/>
  <c r="T1747" i="38" s="1"/>
  <c r="T1751" i="38" s="1"/>
  <c r="T1755" i="38" s="1"/>
  <c r="T1759" i="38" s="1"/>
  <c r="T1763" i="38" s="1"/>
  <c r="T1767" i="38" s="1"/>
  <c r="T1771" i="38" s="1"/>
  <c r="T1775" i="38" s="1"/>
  <c r="T1779" i="38" s="1"/>
  <c r="T1783" i="38" s="1"/>
  <c r="T1787" i="38" s="1"/>
  <c r="T1791" i="38" s="1"/>
  <c r="T1795" i="38" s="1"/>
  <c r="T1799" i="38" s="1"/>
  <c r="T1803" i="38" s="1"/>
  <c r="T1807" i="38" s="1"/>
  <c r="T1811" i="38" s="1"/>
  <c r="T1815" i="38" s="1"/>
  <c r="T1819" i="38" s="1"/>
  <c r="T1823" i="38" s="1"/>
  <c r="T1827" i="38" s="1"/>
  <c r="T1831" i="38" s="1"/>
  <c r="T1835" i="38" s="1"/>
  <c r="T1839" i="38" s="1"/>
  <c r="T1843" i="38" s="1"/>
  <c r="T1847" i="38" s="1"/>
  <c r="T1851" i="38" s="1"/>
  <c r="T1855" i="38" s="1"/>
  <c r="T1859" i="38" s="1"/>
  <c r="T1863" i="38" s="1"/>
  <c r="T1867" i="38" s="1"/>
  <c r="T1871" i="38" s="1"/>
  <c r="T1875" i="38" s="1"/>
  <c r="T1879" i="38" s="1"/>
  <c r="T1883" i="38" s="1"/>
  <c r="T1887" i="38" s="1"/>
  <c r="T1891" i="38" s="1"/>
  <c r="T1895" i="38" s="1"/>
  <c r="T1899" i="38" s="1"/>
  <c r="T1903" i="38" s="1"/>
  <c r="T1907" i="38" s="1"/>
  <c r="T1911" i="38" s="1"/>
  <c r="T1915" i="38" s="1"/>
  <c r="T1919" i="38" s="1"/>
  <c r="T1923" i="38" s="1"/>
  <c r="T1927" i="38" s="1"/>
  <c r="T1931" i="38" s="1"/>
  <c r="T1935" i="38" s="1"/>
  <c r="T1939" i="38" s="1"/>
  <c r="T1943" i="38" s="1"/>
  <c r="T1947" i="38" s="1"/>
  <c r="T1951" i="38" s="1"/>
  <c r="T1955" i="38" s="1"/>
  <c r="T1959" i="38" s="1"/>
  <c r="T1963" i="38" s="1"/>
  <c r="T1967" i="38" s="1"/>
  <c r="T1971" i="38" s="1"/>
  <c r="T1975" i="38" s="1"/>
  <c r="T1979" i="38" s="1"/>
  <c r="T1983" i="38" s="1"/>
  <c r="T1987" i="38" s="1"/>
  <c r="T1991" i="38" s="1"/>
  <c r="T1995" i="38" s="1"/>
  <c r="T1999" i="38" s="1"/>
  <c r="T2003" i="38" s="1"/>
  <c r="T2007" i="38" s="1"/>
  <c r="T2011" i="38" s="1"/>
  <c r="T2015" i="38" s="1"/>
  <c r="T2019" i="38" s="1"/>
  <c r="T2023" i="38" s="1"/>
  <c r="T2027" i="38" s="1"/>
  <c r="T2031" i="38" s="1"/>
  <c r="T2035" i="38" s="1"/>
  <c r="T2039" i="38" s="1"/>
  <c r="T2043" i="38" s="1"/>
  <c r="T2047" i="38" s="1"/>
  <c r="T2051" i="38" s="1"/>
  <c r="W75" i="37"/>
  <c r="R168" i="38"/>
  <c r="R167" i="38"/>
  <c r="R162" i="38"/>
  <c r="R159" i="38"/>
  <c r="R156" i="38"/>
  <c r="R152" i="38"/>
  <c r="R151" i="38"/>
  <c r="R146" i="38"/>
  <c r="R138" i="38"/>
  <c r="R135" i="38"/>
  <c r="R134" i="38"/>
  <c r="R128" i="38"/>
  <c r="R127" i="38"/>
  <c r="R124" i="38"/>
  <c r="R121" i="38"/>
  <c r="R119" i="38"/>
  <c r="R109" i="38"/>
  <c r="R103" i="38"/>
  <c r="R100" i="38"/>
  <c r="R96" i="38"/>
  <c r="R95" i="38"/>
  <c r="R93" i="38"/>
  <c r="R90" i="38"/>
  <c r="R87" i="38"/>
  <c r="R84" i="38"/>
  <c r="R2051" i="38"/>
  <c r="R2050" i="38"/>
  <c r="R2049" i="38"/>
  <c r="R2048" i="38"/>
  <c r="R2047" i="38"/>
  <c r="R2046" i="38"/>
  <c r="R2045" i="38"/>
  <c r="R2044" i="38"/>
  <c r="R2043" i="38"/>
  <c r="R2042" i="38"/>
  <c r="R2041" i="38"/>
  <c r="R2040" i="38"/>
  <c r="R2039" i="38"/>
  <c r="R2038" i="38"/>
  <c r="R2037" i="38"/>
  <c r="R2036" i="38"/>
  <c r="R2035" i="38"/>
  <c r="R2034" i="38"/>
  <c r="R2033" i="38"/>
  <c r="R2032" i="38"/>
  <c r="R2031" i="38"/>
  <c r="R2030" i="38"/>
  <c r="R2029" i="38"/>
  <c r="R2028" i="38"/>
  <c r="R2027" i="38"/>
  <c r="R2026" i="38"/>
  <c r="R2025" i="38"/>
  <c r="R2024" i="38"/>
  <c r="R2023" i="38"/>
  <c r="R2022" i="38"/>
  <c r="R2021" i="38"/>
  <c r="R2020" i="38"/>
  <c r="R2019" i="38"/>
  <c r="R2018" i="38"/>
  <c r="R2017" i="38"/>
  <c r="R2016" i="38"/>
  <c r="R2015" i="38"/>
  <c r="R2014" i="38"/>
  <c r="R1677" i="38"/>
  <c r="R1668" i="38"/>
  <c r="R1589" i="38"/>
  <c r="R1588" i="38"/>
  <c r="R1570" i="38"/>
  <c r="R1435" i="38"/>
  <c r="R1434" i="38"/>
  <c r="R1433" i="38"/>
  <c r="R1432" i="38"/>
  <c r="R1431" i="38"/>
  <c r="R1430" i="38"/>
  <c r="R1429" i="38"/>
  <c r="R1428" i="38"/>
  <c r="R1427" i="38"/>
  <c r="R1426" i="38"/>
  <c r="R1425" i="38"/>
  <c r="R1424" i="38"/>
  <c r="R1423" i="38"/>
  <c r="R1422" i="38"/>
  <c r="R1421" i="38"/>
  <c r="R1420" i="38"/>
  <c r="R1419" i="38"/>
  <c r="R1418" i="38"/>
  <c r="R1417" i="38"/>
  <c r="R1416" i="38"/>
  <c r="R1415" i="38"/>
  <c r="R1414" i="38"/>
  <c r="R1413" i="38"/>
  <c r="R1412" i="38"/>
  <c r="R1411" i="38"/>
  <c r="R1410" i="38"/>
  <c r="R1409" i="38"/>
  <c r="R1408" i="38"/>
  <c r="R1407" i="38"/>
  <c r="R1406" i="38"/>
  <c r="R1405" i="38"/>
  <c r="R1404" i="38"/>
  <c r="R1403" i="38"/>
  <c r="R1402" i="38"/>
  <c r="R1401" i="38"/>
  <c r="R1400" i="38"/>
  <c r="R1399" i="38"/>
  <c r="R1398" i="38"/>
  <c r="R1397" i="38"/>
  <c r="R1396" i="38"/>
  <c r="R1395" i="38"/>
  <c r="R1394" i="38"/>
  <c r="R1393" i="38"/>
  <c r="R1392" i="38"/>
  <c r="R1391" i="38"/>
  <c r="R1390" i="38"/>
  <c r="R1389" i="38"/>
  <c r="R1388" i="38"/>
  <c r="R1387" i="38"/>
  <c r="R1386" i="38"/>
  <c r="R1385" i="38"/>
  <c r="R1384" i="38"/>
  <c r="R1383" i="38"/>
  <c r="R1382" i="38"/>
  <c r="R1381" i="38"/>
  <c r="R1380" i="38"/>
  <c r="R1379" i="38"/>
  <c r="R1378" i="38"/>
  <c r="R1377" i="38"/>
  <c r="R1376" i="38"/>
  <c r="R1375" i="38"/>
  <c r="R1374" i="38"/>
  <c r="R1373" i="38"/>
  <c r="R1372" i="38"/>
  <c r="R1371" i="38"/>
  <c r="R1370" i="38"/>
  <c r="R1369" i="38"/>
  <c r="R1368" i="38"/>
  <c r="R1367" i="38"/>
  <c r="R1366" i="38"/>
  <c r="R1365" i="38"/>
  <c r="R1364" i="38"/>
  <c r="R1363" i="38"/>
  <c r="R1362" i="38"/>
  <c r="R1361" i="38"/>
  <c r="R1360" i="38"/>
  <c r="R1359" i="38"/>
  <c r="R1358" i="38"/>
  <c r="R1357" i="38"/>
  <c r="R1356" i="38"/>
  <c r="R1355" i="38"/>
  <c r="R1354" i="38"/>
  <c r="R1353" i="38"/>
  <c r="R1352" i="38"/>
  <c r="R1351" i="38"/>
  <c r="R1350" i="38"/>
  <c r="R1349" i="38"/>
  <c r="R1348" i="38"/>
  <c r="R1347" i="38"/>
  <c r="R1346" i="38"/>
  <c r="R1345" i="38"/>
  <c r="R1344" i="38"/>
  <c r="R1343" i="38"/>
  <c r="R1342" i="38"/>
  <c r="R1341" i="38"/>
  <c r="R1340" i="38"/>
  <c r="R1339" i="38"/>
  <c r="R1338" i="38"/>
  <c r="R1337" i="38"/>
  <c r="R1336" i="38"/>
  <c r="R1335" i="38"/>
  <c r="R1334" i="38"/>
  <c r="R1333" i="38"/>
  <c r="R1332" i="38"/>
  <c r="R1331" i="38"/>
  <c r="R1330" i="38"/>
  <c r="R1329" i="38"/>
  <c r="R1328" i="38"/>
  <c r="R1327" i="38"/>
  <c r="R1326" i="38"/>
  <c r="R1325" i="38"/>
  <c r="R1324" i="38"/>
  <c r="R1323" i="38"/>
  <c r="R1322" i="38"/>
  <c r="R1321" i="38"/>
  <c r="R1320" i="38"/>
  <c r="R1319" i="38"/>
  <c r="R1318" i="38"/>
  <c r="R1317" i="38"/>
  <c r="R1316" i="38"/>
  <c r="R1315" i="38"/>
  <c r="R1314" i="38"/>
  <c r="R1313" i="38"/>
  <c r="R1312" i="38"/>
  <c r="R1311" i="38"/>
  <c r="R1310" i="38"/>
  <c r="R1309" i="38"/>
  <c r="R1308" i="38"/>
  <c r="R1307" i="38"/>
  <c r="R1306" i="38"/>
  <c r="R1305" i="38"/>
  <c r="R1304" i="38"/>
  <c r="R1303" i="38"/>
  <c r="R1302" i="38"/>
  <c r="R1301" i="38"/>
  <c r="R1300" i="38"/>
  <c r="R1299" i="38"/>
  <c r="R1298" i="38"/>
  <c r="R1297" i="38"/>
  <c r="R1296" i="38"/>
  <c r="R1295" i="38"/>
  <c r="R1294" i="38"/>
  <c r="R1293" i="38"/>
  <c r="R1292" i="38"/>
  <c r="R1291" i="38"/>
  <c r="R1290" i="38"/>
  <c r="R1289" i="38"/>
  <c r="R1288" i="38"/>
  <c r="R1287" i="38"/>
  <c r="R1286" i="38"/>
  <c r="R1285" i="38"/>
  <c r="R1284" i="38"/>
  <c r="R1257" i="38"/>
  <c r="R1178" i="38"/>
  <c r="R1129" i="38"/>
  <c r="R1060" i="38"/>
  <c r="R1058" i="38"/>
  <c r="R1055" i="38"/>
  <c r="R1052" i="38"/>
  <c r="R1027" i="38"/>
  <c r="R1026" i="38"/>
  <c r="R1024" i="38"/>
  <c r="R1023" i="38"/>
  <c r="R1022" i="38"/>
  <c r="R1019" i="38"/>
  <c r="R1018" i="38"/>
  <c r="R1015" i="38"/>
  <c r="R1014" i="38"/>
  <c r="R1006" i="38"/>
  <c r="R1004" i="38"/>
  <c r="R995" i="38"/>
  <c r="R994" i="38"/>
  <c r="R993" i="38"/>
  <c r="R992" i="38"/>
  <c r="R991" i="38"/>
  <c r="R990" i="38"/>
  <c r="R989" i="38"/>
  <c r="R988" i="38"/>
  <c r="R987" i="38"/>
  <c r="R986" i="38"/>
  <c r="R985" i="38"/>
  <c r="R984" i="38"/>
  <c r="R983" i="38"/>
  <c r="R982" i="38"/>
  <c r="R981" i="38"/>
  <c r="R980" i="38"/>
  <c r="R979" i="38"/>
  <c r="R978" i="38"/>
  <c r="R977" i="38"/>
  <c r="R976" i="38"/>
  <c r="R975" i="38"/>
  <c r="R974" i="38"/>
  <c r="R973" i="38"/>
  <c r="R972" i="38"/>
  <c r="R971" i="38"/>
  <c r="R970" i="38"/>
  <c r="R969" i="38"/>
  <c r="R968" i="38"/>
  <c r="R967" i="38"/>
  <c r="R966" i="38"/>
  <c r="R965" i="38"/>
  <c r="R964" i="38"/>
  <c r="R963" i="38"/>
  <c r="R962" i="38"/>
  <c r="R961" i="38"/>
  <c r="R960" i="38"/>
  <c r="R959" i="38"/>
  <c r="R958" i="38"/>
  <c r="R957" i="38"/>
  <c r="R956" i="38"/>
  <c r="R955" i="38"/>
  <c r="R954" i="38"/>
  <c r="R953" i="38"/>
  <c r="R952" i="38"/>
  <c r="R951" i="38"/>
  <c r="R950" i="38"/>
  <c r="R949" i="38"/>
  <c r="R948" i="38"/>
  <c r="R947" i="38"/>
  <c r="R946" i="38"/>
  <c r="R945" i="38"/>
  <c r="R944" i="38"/>
  <c r="R943" i="38"/>
  <c r="R942" i="38"/>
  <c r="R941" i="38"/>
  <c r="R940" i="38"/>
  <c r="R939" i="38"/>
  <c r="R938" i="38"/>
  <c r="R937" i="38"/>
  <c r="R936" i="38"/>
  <c r="R935" i="38"/>
  <c r="R934" i="38"/>
  <c r="R933" i="38"/>
  <c r="R932" i="38"/>
  <c r="R931" i="38"/>
  <c r="R930" i="38"/>
  <c r="R929" i="38"/>
  <c r="R928" i="38"/>
  <c r="R927" i="38"/>
  <c r="R926" i="38"/>
  <c r="R925" i="38"/>
  <c r="R924" i="38"/>
  <c r="R923" i="38"/>
  <c r="R922" i="38"/>
  <c r="R921" i="38"/>
  <c r="R920" i="38"/>
  <c r="R919" i="38"/>
  <c r="R918" i="38"/>
  <c r="R917" i="38"/>
  <c r="R916" i="38"/>
  <c r="R915" i="38"/>
  <c r="R914" i="38"/>
  <c r="R913" i="38"/>
  <c r="R912" i="38"/>
  <c r="R911" i="38"/>
  <c r="R910" i="38"/>
  <c r="R909" i="38"/>
  <c r="R908" i="38"/>
  <c r="R907" i="38"/>
  <c r="R906" i="38"/>
  <c r="R905" i="38"/>
  <c r="R904" i="38"/>
  <c r="R903" i="38"/>
  <c r="R902" i="38"/>
  <c r="R901" i="38"/>
  <c r="R900" i="38"/>
  <c r="R899" i="38"/>
  <c r="R898" i="38"/>
  <c r="R897" i="38"/>
  <c r="R896" i="38"/>
  <c r="R895" i="38"/>
  <c r="R894" i="38"/>
  <c r="R893" i="38"/>
  <c r="R892" i="38"/>
  <c r="R891" i="38"/>
  <c r="R890" i="38"/>
  <c r="R889" i="38"/>
  <c r="R888" i="38"/>
  <c r="R887" i="38"/>
  <c r="R886" i="38"/>
  <c r="R885" i="38"/>
  <c r="R884" i="38"/>
  <c r="R883" i="38"/>
  <c r="R882" i="38"/>
  <c r="R881" i="38"/>
  <c r="R880" i="38"/>
  <c r="R879" i="38"/>
  <c r="R878" i="38"/>
  <c r="R877" i="38"/>
  <c r="R876" i="38"/>
  <c r="R875" i="38"/>
  <c r="R874" i="38"/>
  <c r="R873" i="38"/>
  <c r="R872" i="38"/>
  <c r="R871" i="38"/>
  <c r="R870" i="38"/>
  <c r="R869" i="38"/>
  <c r="R868" i="38"/>
  <c r="R867" i="38"/>
  <c r="R866" i="38"/>
  <c r="R865" i="38"/>
  <c r="R864" i="38"/>
  <c r="R863" i="38"/>
  <c r="R862" i="38"/>
  <c r="R861" i="38"/>
  <c r="R860" i="38"/>
  <c r="R859" i="38"/>
  <c r="R858" i="38"/>
  <c r="R857" i="38"/>
  <c r="R856" i="38"/>
  <c r="R855" i="38"/>
  <c r="R854" i="38"/>
  <c r="R853" i="38"/>
  <c r="R852" i="38"/>
  <c r="R851" i="38"/>
  <c r="R850" i="38"/>
  <c r="R849" i="38"/>
  <c r="R848" i="38"/>
  <c r="R847" i="38"/>
  <c r="R846" i="38"/>
  <c r="R845" i="38"/>
  <c r="R844" i="38"/>
  <c r="R843" i="38"/>
  <c r="R842" i="38"/>
  <c r="R841" i="38"/>
  <c r="R840" i="38"/>
  <c r="R839" i="38"/>
  <c r="R838" i="38"/>
  <c r="R837" i="38"/>
  <c r="R836" i="38"/>
  <c r="R835" i="38"/>
  <c r="R834" i="38"/>
  <c r="R833" i="38"/>
  <c r="R832" i="38"/>
  <c r="R831" i="38"/>
  <c r="R830" i="38"/>
  <c r="R829" i="38"/>
  <c r="R828" i="38"/>
  <c r="R827" i="38"/>
  <c r="R826" i="38"/>
  <c r="R825" i="38"/>
  <c r="R824" i="38"/>
  <c r="R823" i="38"/>
  <c r="R822" i="38"/>
  <c r="R821" i="38"/>
  <c r="R820" i="38"/>
  <c r="R819" i="38"/>
  <c r="R818" i="38"/>
  <c r="R817" i="38"/>
  <c r="R816" i="38"/>
  <c r="R815" i="38"/>
  <c r="R814" i="38"/>
  <c r="R813" i="38"/>
  <c r="R812" i="38"/>
  <c r="R811" i="38"/>
  <c r="R810" i="38"/>
  <c r="R809" i="38"/>
  <c r="R808" i="38"/>
  <c r="R807" i="38"/>
  <c r="R806" i="38"/>
  <c r="R805" i="38"/>
  <c r="R804" i="38"/>
  <c r="R803" i="38"/>
  <c r="R802" i="38"/>
  <c r="R801" i="38"/>
  <c r="R800" i="38"/>
  <c r="R799" i="38"/>
  <c r="R798" i="38"/>
  <c r="R797" i="38"/>
  <c r="R796" i="38"/>
  <c r="R795" i="38"/>
  <c r="R794" i="38"/>
  <c r="R793" i="38"/>
  <c r="R792" i="38"/>
  <c r="R791" i="38"/>
  <c r="R790" i="38"/>
  <c r="R789" i="38"/>
  <c r="R788" i="38"/>
  <c r="R787" i="38"/>
  <c r="R786" i="38"/>
  <c r="R785" i="38"/>
  <c r="R784" i="38"/>
  <c r="R783" i="38"/>
  <c r="R782" i="38"/>
  <c r="R781" i="38"/>
  <c r="R780" i="38"/>
  <c r="R779" i="38"/>
  <c r="R778" i="38"/>
  <c r="R777" i="38"/>
  <c r="R776" i="38"/>
  <c r="R775" i="38"/>
  <c r="R774" i="38"/>
  <c r="R773" i="38"/>
  <c r="R772" i="38"/>
  <c r="R661" i="38"/>
  <c r="R258" i="38"/>
  <c r="R257" i="38"/>
  <c r="R256" i="38"/>
  <c r="R255" i="38"/>
  <c r="R254" i="38"/>
  <c r="R252" i="38"/>
  <c r="R243" i="38"/>
  <c r="R242" i="38"/>
  <c r="R241" i="38"/>
  <c r="R240" i="38"/>
  <c r="R239" i="38"/>
  <c r="R238" i="38"/>
  <c r="R236" i="38"/>
  <c r="R235" i="38"/>
  <c r="R234" i="38"/>
  <c r="R233" i="38"/>
  <c r="R232" i="38"/>
  <c r="R231" i="38"/>
  <c r="R230" i="38"/>
  <c r="R228" i="38"/>
  <c r="R227" i="38"/>
  <c r="R226" i="38"/>
  <c r="R225" i="38"/>
  <c r="R224" i="38"/>
  <c r="R223" i="38"/>
  <c r="R222" i="38"/>
  <c r="R220" i="38"/>
  <c r="R219" i="38"/>
  <c r="R218" i="38"/>
  <c r="R217" i="38"/>
  <c r="R216" i="38"/>
  <c r="R215" i="38"/>
  <c r="R214" i="38"/>
  <c r="R212" i="38"/>
  <c r="R211" i="38"/>
  <c r="R210" i="38"/>
  <c r="R209" i="38"/>
  <c r="R208" i="38"/>
  <c r="R207" i="38"/>
  <c r="R206" i="38"/>
  <c r="R204" i="38"/>
  <c r="R202" i="38"/>
  <c r="R200" i="38"/>
  <c r="R198" i="38"/>
  <c r="R196" i="38"/>
  <c r="R195" i="38"/>
  <c r="R194" i="38"/>
  <c r="R193" i="38"/>
  <c r="R192" i="38"/>
  <c r="R191" i="38"/>
  <c r="R190" i="38"/>
  <c r="R189" i="38"/>
  <c r="R188" i="38"/>
  <c r="R187" i="38"/>
  <c r="R186" i="38"/>
  <c r="R185" i="38"/>
  <c r="R184" i="38"/>
  <c r="R183" i="38"/>
  <c r="R182" i="38"/>
  <c r="R181" i="38"/>
  <c r="R180" i="38"/>
  <c r="R179" i="38"/>
  <c r="R178" i="38"/>
  <c r="R177" i="38"/>
  <c r="R176" i="38"/>
  <c r="R175" i="38"/>
  <c r="R174" i="38"/>
  <c r="R173" i="38"/>
  <c r="R172" i="38"/>
  <c r="R83" i="38"/>
  <c r="I83" i="38"/>
  <c r="R82" i="38"/>
  <c r="I82" i="38"/>
  <c r="I81" i="38"/>
  <c r="R80" i="38"/>
  <c r="I80" i="38"/>
  <c r="R79" i="38"/>
  <c r="I79" i="38"/>
  <c r="R78" i="38"/>
  <c r="I77" i="38"/>
  <c r="R76" i="38"/>
  <c r="I76" i="38"/>
  <c r="R75" i="38"/>
  <c r="I75" i="38"/>
  <c r="R74" i="38"/>
  <c r="I74" i="38"/>
  <c r="R73" i="38"/>
  <c r="I73" i="38"/>
  <c r="R72" i="38"/>
  <c r="I72" i="38"/>
  <c r="R71" i="38"/>
  <c r="I71" i="38"/>
  <c r="R70" i="38"/>
  <c r="I70" i="38"/>
  <c r="R69" i="38"/>
  <c r="I69" i="38"/>
  <c r="R68" i="38"/>
  <c r="I68" i="38"/>
  <c r="R67" i="38"/>
  <c r="I67" i="38"/>
  <c r="R66" i="38"/>
  <c r="I66" i="38"/>
  <c r="R65" i="38"/>
  <c r="I65" i="38"/>
  <c r="R64" i="38"/>
  <c r="I64" i="38"/>
  <c r="R63" i="38"/>
  <c r="I63" i="38"/>
  <c r="R62" i="38"/>
  <c r="I62" i="38"/>
  <c r="R61" i="38"/>
  <c r="I61" i="38"/>
  <c r="R60" i="38"/>
  <c r="I60" i="38"/>
  <c r="R59" i="38"/>
  <c r="I59" i="38"/>
  <c r="R58" i="38"/>
  <c r="I58" i="38"/>
  <c r="R57" i="38"/>
  <c r="I57" i="38"/>
  <c r="R56" i="38"/>
  <c r="I56" i="38"/>
  <c r="R55" i="38"/>
  <c r="I55" i="38"/>
  <c r="R54" i="38"/>
  <c r="I54" i="38"/>
  <c r="R53" i="38"/>
  <c r="I53" i="38"/>
  <c r="R52" i="38"/>
  <c r="I52" i="38"/>
  <c r="R51" i="38"/>
  <c r="I51" i="38"/>
  <c r="R50" i="38"/>
  <c r="I50" i="38"/>
  <c r="R49" i="38"/>
  <c r="I49" i="38"/>
  <c r="R48" i="38"/>
  <c r="I48" i="38"/>
  <c r="R47" i="38"/>
  <c r="I47" i="38"/>
  <c r="R46" i="38"/>
  <c r="I46" i="38"/>
  <c r="R45" i="38"/>
  <c r="I45" i="38"/>
  <c r="R44" i="38"/>
  <c r="I44" i="38"/>
  <c r="R43" i="38"/>
  <c r="I43" i="38"/>
  <c r="R42" i="38"/>
  <c r="I42" i="38"/>
  <c r="R41" i="38"/>
  <c r="I41" i="38"/>
  <c r="R40" i="38"/>
  <c r="I40" i="38"/>
  <c r="R39" i="38"/>
  <c r="I39" i="38"/>
  <c r="R38" i="38"/>
  <c r="I38" i="38"/>
  <c r="R37" i="38"/>
  <c r="I37" i="38"/>
  <c r="R36" i="38"/>
  <c r="I36" i="38"/>
  <c r="R35" i="38"/>
  <c r="I35" i="38"/>
  <c r="R34" i="38"/>
  <c r="I34" i="38"/>
  <c r="R33" i="38"/>
  <c r="I33" i="38"/>
  <c r="R32" i="38"/>
  <c r="I32" i="38"/>
  <c r="R31" i="38"/>
  <c r="I31" i="38"/>
  <c r="R30" i="38"/>
  <c r="I30" i="38"/>
  <c r="R29" i="38"/>
  <c r="I29" i="38"/>
  <c r="R28" i="38"/>
  <c r="I28" i="38"/>
  <c r="I20" i="38"/>
  <c r="I21" i="38"/>
  <c r="I22" i="38"/>
  <c r="I23" i="38"/>
  <c r="I24" i="38"/>
  <c r="I25" i="38"/>
  <c r="I26" i="38"/>
  <c r="I27" i="38"/>
  <c r="B12" i="38"/>
  <c r="B20" i="38" s="1"/>
  <c r="E20" i="38" s="1"/>
  <c r="N20" i="38" s="1"/>
  <c r="I12" i="38"/>
  <c r="I13" i="38"/>
  <c r="I14" i="38"/>
  <c r="I15" i="38"/>
  <c r="I16" i="38"/>
  <c r="I17" i="38"/>
  <c r="B18" i="38"/>
  <c r="B26" i="38" s="1"/>
  <c r="I18" i="38"/>
  <c r="B19" i="38"/>
  <c r="B27" i="38" s="1"/>
  <c r="B35" i="38" s="1"/>
  <c r="I19" i="38"/>
  <c r="R12" i="38"/>
  <c r="R13" i="38"/>
  <c r="R14" i="38"/>
  <c r="R15" i="38"/>
  <c r="R16" i="38"/>
  <c r="R17" i="38"/>
  <c r="R18" i="38"/>
  <c r="R19" i="38"/>
  <c r="R27" i="38"/>
  <c r="R26" i="38"/>
  <c r="R25" i="38"/>
  <c r="R24" i="38"/>
  <c r="R23" i="38"/>
  <c r="R22" i="38"/>
  <c r="R21" i="38"/>
  <c r="R20" i="38"/>
  <c r="R11" i="38"/>
  <c r="I11" i="38"/>
  <c r="E11" i="38"/>
  <c r="N11" i="38" s="1"/>
  <c r="R10" i="38"/>
  <c r="I10" i="38"/>
  <c r="E10" i="38"/>
  <c r="N10" i="38" s="1"/>
  <c r="R9" i="38"/>
  <c r="I9" i="38"/>
  <c r="E9" i="38"/>
  <c r="N9" i="38" s="1"/>
  <c r="R8" i="38"/>
  <c r="I8" i="38"/>
  <c r="E8" i="38"/>
  <c r="N8" i="38" s="1"/>
  <c r="R7" i="38"/>
  <c r="I7" i="38"/>
  <c r="E7" i="38"/>
  <c r="N7" i="38" s="1"/>
  <c r="R6" i="38"/>
  <c r="I6" i="38"/>
  <c r="E6" i="38"/>
  <c r="N6" i="38" s="1"/>
  <c r="R5" i="38"/>
  <c r="I5" i="38"/>
  <c r="E5" i="38"/>
  <c r="N5" i="38" s="1"/>
  <c r="B5" i="38"/>
  <c r="B6" i="38" s="1"/>
  <c r="D8" i="38" s="1"/>
  <c r="R4" i="38"/>
  <c r="I4" i="38"/>
  <c r="F4" i="38"/>
  <c r="O4" i="38" s="1"/>
  <c r="E4" i="38"/>
  <c r="N4" i="38" s="1"/>
  <c r="C4" i="38"/>
  <c r="C6" i="37"/>
  <c r="E6" i="37"/>
  <c r="Q6" i="37" s="1"/>
  <c r="F6" i="37"/>
  <c r="G6" i="37" s="1"/>
  <c r="O6" i="37"/>
  <c r="X6" i="37"/>
  <c r="B7" i="37"/>
  <c r="E7" i="37"/>
  <c r="Q7" i="37" s="1"/>
  <c r="O7" i="37"/>
  <c r="X7" i="37"/>
  <c r="E8" i="37"/>
  <c r="Q8" i="37" s="1"/>
  <c r="O8" i="37"/>
  <c r="X8" i="37"/>
  <c r="E9" i="37"/>
  <c r="Q9" i="37" s="1"/>
  <c r="O9" i="37"/>
  <c r="X9" i="37"/>
  <c r="E10" i="37"/>
  <c r="Q10" i="37" s="1"/>
  <c r="O10" i="37"/>
  <c r="X10" i="37"/>
  <c r="E11" i="37"/>
  <c r="Q11" i="37" s="1"/>
  <c r="O11" i="37"/>
  <c r="X11" i="37"/>
  <c r="E12" i="37"/>
  <c r="Q12" i="37" s="1"/>
  <c r="O12" i="37"/>
  <c r="X12" i="37"/>
  <c r="E13" i="37"/>
  <c r="Q13" i="37" s="1"/>
  <c r="O13" i="37"/>
  <c r="X13" i="37"/>
  <c r="B14" i="37"/>
  <c r="E14" i="37" s="1"/>
  <c r="Q14" i="37" s="1"/>
  <c r="O14" i="37"/>
  <c r="X14" i="37"/>
  <c r="O15" i="37"/>
  <c r="X15" i="37"/>
  <c r="O16" i="37"/>
  <c r="X16" i="37"/>
  <c r="O17" i="37"/>
  <c r="X17" i="37"/>
  <c r="O18" i="37"/>
  <c r="X18" i="37"/>
  <c r="O19" i="37"/>
  <c r="X19" i="37"/>
  <c r="B20" i="37"/>
  <c r="B28" i="37" s="1"/>
  <c r="O20" i="37"/>
  <c r="X20" i="37"/>
  <c r="B21" i="37"/>
  <c r="B29" i="37" s="1"/>
  <c r="O21" i="37"/>
  <c r="X21" i="37"/>
  <c r="O22" i="37"/>
  <c r="X22" i="37"/>
  <c r="O23" i="37"/>
  <c r="X23" i="37"/>
  <c r="X24" i="37"/>
  <c r="O25" i="37"/>
  <c r="X25" i="37"/>
  <c r="O26" i="37"/>
  <c r="X26" i="37"/>
  <c r="O27" i="37"/>
  <c r="X27" i="37"/>
  <c r="O28" i="37"/>
  <c r="X28" i="37"/>
  <c r="O29" i="37"/>
  <c r="X29" i="37"/>
  <c r="O30" i="37"/>
  <c r="X30" i="37"/>
  <c r="O31" i="37"/>
  <c r="X31" i="37"/>
  <c r="O32" i="37"/>
  <c r="X32" i="37"/>
  <c r="O33" i="37"/>
  <c r="X33" i="37"/>
  <c r="O34" i="37"/>
  <c r="X34" i="37"/>
  <c r="O35" i="37"/>
  <c r="X35" i="37"/>
  <c r="O36" i="37"/>
  <c r="X36" i="37"/>
  <c r="O37" i="37"/>
  <c r="X37" i="37"/>
  <c r="O38" i="37"/>
  <c r="X38" i="37"/>
  <c r="O39" i="37"/>
  <c r="X39" i="37"/>
  <c r="O40" i="37"/>
  <c r="X40" i="37"/>
  <c r="O41" i="37"/>
  <c r="X41" i="37"/>
  <c r="O42" i="37"/>
  <c r="X42" i="37"/>
  <c r="O43" i="37"/>
  <c r="X43" i="37"/>
  <c r="O44" i="37"/>
  <c r="X44" i="37"/>
  <c r="O45" i="37"/>
  <c r="X45" i="37"/>
  <c r="O261" i="48"/>
  <c r="P261" i="48" s="1"/>
  <c r="O262" i="48"/>
  <c r="P262" i="48" s="1"/>
  <c r="W57" i="37"/>
  <c r="O263" i="48" s="1"/>
  <c r="P263" i="48" s="1"/>
  <c r="G264" i="48"/>
  <c r="W58" i="37"/>
  <c r="W59" i="37"/>
  <c r="O265" i="48" s="1"/>
  <c r="P265" i="48" s="1"/>
  <c r="O266" i="48"/>
  <c r="P266" i="48" s="1"/>
  <c r="G267" i="48"/>
  <c r="H267" i="48" s="1"/>
  <c r="O70" i="37"/>
  <c r="W70" i="37"/>
  <c r="O276" i="48" s="1"/>
  <c r="U71" i="37"/>
  <c r="U72" i="37" s="1"/>
  <c r="U80" i="37" s="1"/>
  <c r="U88" i="37" s="1"/>
  <c r="U96" i="37" s="1"/>
  <c r="U104" i="37" s="1"/>
  <c r="U112" i="37" s="1"/>
  <c r="U120" i="37" s="1"/>
  <c r="U128" i="37" s="1"/>
  <c r="U78" i="37"/>
  <c r="U86" i="37" s="1"/>
  <c r="U94" i="37" s="1"/>
  <c r="U102" i="37" s="1"/>
  <c r="U110" i="37" s="1"/>
  <c r="U118" i="37" s="1"/>
  <c r="U126" i="37" s="1"/>
  <c r="V78" i="37"/>
  <c r="V86" i="37" s="1"/>
  <c r="V94" i="37" s="1"/>
  <c r="V102" i="37" s="1"/>
  <c r="V110" i="37" s="1"/>
  <c r="V118" i="37" s="1"/>
  <c r="V126" i="37" s="1"/>
  <c r="V79" i="37"/>
  <c r="V87" i="37" s="1"/>
  <c r="V95" i="37" s="1"/>
  <c r="V103" i="37" s="1"/>
  <c r="V111" i="37" s="1"/>
  <c r="V119" i="37" s="1"/>
  <c r="V127" i="37" s="1"/>
  <c r="V80" i="37"/>
  <c r="V88" i="37" s="1"/>
  <c r="V81" i="37"/>
  <c r="V89" i="37" s="1"/>
  <c r="V97" i="37" s="1"/>
  <c r="V105" i="37" s="1"/>
  <c r="V113" i="37" s="1"/>
  <c r="V121" i="37" s="1"/>
  <c r="V129" i="37" s="1"/>
  <c r="V82" i="37"/>
  <c r="V90" i="37" s="1"/>
  <c r="V98" i="37" s="1"/>
  <c r="V106" i="37" s="1"/>
  <c r="V114" i="37" s="1"/>
  <c r="V122" i="37" s="1"/>
  <c r="V130" i="37" s="1"/>
  <c r="V83" i="37"/>
  <c r="V84" i="37"/>
  <c r="V92" i="37" s="1"/>
  <c r="V100" i="37" s="1"/>
  <c r="V108" i="37" s="1"/>
  <c r="V116" i="37" s="1"/>
  <c r="V124" i="37" s="1"/>
  <c r="V132" i="37" s="1"/>
  <c r="V85" i="37"/>
  <c r="V93" i="37" s="1"/>
  <c r="V101" i="37" s="1"/>
  <c r="V109" i="37" s="1"/>
  <c r="V117" i="37" s="1"/>
  <c r="V125" i="37" s="1"/>
  <c r="V133" i="37" s="1"/>
  <c r="U134" i="37"/>
  <c r="G345" i="48"/>
  <c r="H345" i="48" s="1"/>
  <c r="W140" i="37"/>
  <c r="O346" i="48" s="1"/>
  <c r="P346" i="48" s="1"/>
  <c r="G347" i="48"/>
  <c r="H347" i="48" s="1"/>
  <c r="W141" i="37"/>
  <c r="V150" i="37"/>
  <c r="V166" i="37" s="1"/>
  <c r="V182" i="37" s="1"/>
  <c r="V198" i="37" s="1"/>
  <c r="V214" i="37" s="1"/>
  <c r="V230" i="37" s="1"/>
  <c r="V246" i="37" s="1"/>
  <c r="V151" i="37"/>
  <c r="V167" i="37" s="1"/>
  <c r="V183" i="37" s="1"/>
  <c r="V199" i="37" s="1"/>
  <c r="V215" i="37" s="1"/>
  <c r="V231" i="37" s="1"/>
  <c r="V247" i="37" s="1"/>
  <c r="V152" i="37"/>
  <c r="V168" i="37" s="1"/>
  <c r="V184" i="37" s="1"/>
  <c r="V200" i="37" s="1"/>
  <c r="V216" i="37" s="1"/>
  <c r="V232" i="37" s="1"/>
  <c r="V248" i="37" s="1"/>
  <c r="V153" i="37"/>
  <c r="V169" i="37" s="1"/>
  <c r="V185" i="37" s="1"/>
  <c r="V201" i="37" s="1"/>
  <c r="V217" i="37" s="1"/>
  <c r="V233" i="37" s="1"/>
  <c r="V249" i="37" s="1"/>
  <c r="O154" i="37"/>
  <c r="V154" i="37"/>
  <c r="V170" i="37" s="1"/>
  <c r="V186" i="37" s="1"/>
  <c r="V202" i="37" s="1"/>
  <c r="V218" i="37" s="1"/>
  <c r="V234" i="37" s="1"/>
  <c r="V250" i="37" s="1"/>
  <c r="V155" i="37"/>
  <c r="V171" i="37" s="1"/>
  <c r="V187" i="37" s="1"/>
  <c r="V203" i="37" s="1"/>
  <c r="V219" i="37" s="1"/>
  <c r="V235" i="37" s="1"/>
  <c r="V251" i="37" s="1"/>
  <c r="V156" i="37"/>
  <c r="W156" i="37" s="1"/>
  <c r="O362" i="48" s="1"/>
  <c r="P362" i="48" s="1"/>
  <c r="V157" i="37"/>
  <c r="V158" i="37"/>
  <c r="V174" i="37" s="1"/>
  <c r="V190" i="37" s="1"/>
  <c r="V206" i="37" s="1"/>
  <c r="V222" i="37" s="1"/>
  <c r="V238" i="37" s="1"/>
  <c r="V254" i="37" s="1"/>
  <c r="V159" i="37"/>
  <c r="V175" i="37" s="1"/>
  <c r="V191" i="37" s="1"/>
  <c r="V207" i="37" s="1"/>
  <c r="V223" i="37" s="1"/>
  <c r="V239" i="37" s="1"/>
  <c r="V255" i="37" s="1"/>
  <c r="V160" i="37"/>
  <c r="V176" i="37" s="1"/>
  <c r="V192" i="37" s="1"/>
  <c r="V208" i="37" s="1"/>
  <c r="V224" i="37" s="1"/>
  <c r="V240" i="37" s="1"/>
  <c r="V256" i="37" s="1"/>
  <c r="V161" i="37"/>
  <c r="V177" i="37" s="1"/>
  <c r="V193" i="37" s="1"/>
  <c r="V209" i="37" s="1"/>
  <c r="V225" i="37" s="1"/>
  <c r="V241" i="37" s="1"/>
  <c r="V257" i="37" s="1"/>
  <c r="V162" i="37"/>
  <c r="V163" i="37"/>
  <c r="V179" i="37" s="1"/>
  <c r="V195" i="37" s="1"/>
  <c r="V211" i="37" s="1"/>
  <c r="V227" i="37" s="1"/>
  <c r="V243" i="37" s="1"/>
  <c r="V259" i="37" s="1"/>
  <c r="V164" i="37"/>
  <c r="V180" i="37" s="1"/>
  <c r="V196" i="37" s="1"/>
  <c r="V212" i="37" s="1"/>
  <c r="V228" i="37" s="1"/>
  <c r="V244" i="37" s="1"/>
  <c r="V260" i="37" s="1"/>
  <c r="V165" i="37"/>
  <c r="V181" i="37" s="1"/>
  <c r="V197" i="37" s="1"/>
  <c r="V213" i="37" s="1"/>
  <c r="V229" i="37" s="1"/>
  <c r="V245" i="37" s="1"/>
  <c r="V261" i="37" s="1"/>
  <c r="G468" i="48"/>
  <c r="U262" i="37"/>
  <c r="U270" i="37" s="1"/>
  <c r="U263" i="37"/>
  <c r="U271" i="37" s="1"/>
  <c r="G474" i="48"/>
  <c r="H474" i="48" s="1"/>
  <c r="W269" i="37"/>
  <c r="V270" i="37"/>
  <c r="V278" i="37" s="1"/>
  <c r="V286" i="37" s="1"/>
  <c r="V271" i="37"/>
  <c r="V279" i="37" s="1"/>
  <c r="V272" i="37"/>
  <c r="V280" i="37" s="1"/>
  <c r="V288" i="37" s="1"/>
  <c r="V273" i="37"/>
  <c r="V281" i="37" s="1"/>
  <c r="V289" i="37" s="1"/>
  <c r="V274" i="37"/>
  <c r="V282" i="37" s="1"/>
  <c r="V290" i="37" s="1"/>
  <c r="V275" i="37"/>
  <c r="V283" i="37" s="1"/>
  <c r="V291" i="37" s="1"/>
  <c r="V276" i="37"/>
  <c r="V284" i="37" s="1"/>
  <c r="V292" i="37" s="1"/>
  <c r="V277" i="37"/>
  <c r="V285" i="37" s="1"/>
  <c r="W285" i="37" s="1"/>
  <c r="U279" i="37"/>
  <c r="U286" i="37"/>
  <c r="R259" i="38"/>
  <c r="O54" i="37"/>
  <c r="O56" i="37"/>
  <c r="R1587" i="38"/>
  <c r="R1586" i="38"/>
  <c r="R1585" i="38"/>
  <c r="R1584" i="38"/>
  <c r="R1583" i="38"/>
  <c r="R1582" i="38"/>
  <c r="R1561" i="38"/>
  <c r="R1578" i="38"/>
  <c r="R1572" i="38"/>
  <c r="R1576" i="38"/>
  <c r="R1580" i="38"/>
  <c r="R1577" i="38"/>
  <c r="R1581" i="38"/>
  <c r="R1563" i="38"/>
  <c r="R1562" i="38"/>
  <c r="R1567" i="38"/>
  <c r="R1569" i="38"/>
  <c r="R1571" i="38"/>
  <c r="R1553" i="38"/>
  <c r="R1568" i="38"/>
  <c r="R1543" i="38"/>
  <c r="R1554" i="38"/>
  <c r="R1555" i="38"/>
  <c r="R1556" i="38"/>
  <c r="R1564" i="38"/>
  <c r="R1558" i="38"/>
  <c r="R1552" i="38"/>
  <c r="R1557" i="38"/>
  <c r="R1565" i="38"/>
  <c r="R1566" i="38"/>
  <c r="R1573" i="38"/>
  <c r="R1560" i="38"/>
  <c r="R1559" i="38"/>
  <c r="R1575" i="38"/>
  <c r="R1574" i="38"/>
  <c r="R1534" i="38"/>
  <c r="R1516" i="38"/>
  <c r="R1507" i="38"/>
  <c r="R1498" i="38"/>
  <c r="R1489" i="38"/>
  <c r="R1480" i="38"/>
  <c r="R1471" i="38"/>
  <c r="R1462" i="38"/>
  <c r="R1453" i="38"/>
  <c r="R1444" i="38"/>
  <c r="R1455" i="38"/>
  <c r="R1439" i="38"/>
  <c r="R1464" i="38"/>
  <c r="R1477" i="38"/>
  <c r="R1491" i="38"/>
  <c r="R1504" i="38"/>
  <c r="R1518" i="38"/>
  <c r="R1436" i="38"/>
  <c r="R1440" i="38"/>
  <c r="R1445" i="38"/>
  <c r="R1449" i="38"/>
  <c r="R1454" i="38"/>
  <c r="R1458" i="38"/>
  <c r="R1463" i="38"/>
  <c r="R1467" i="38"/>
  <c r="R1472" i="38"/>
  <c r="R1476" i="38"/>
  <c r="R1481" i="38"/>
  <c r="R1485" i="38"/>
  <c r="R1490" i="38"/>
  <c r="R1494" i="38"/>
  <c r="R1499" i="38"/>
  <c r="R1503" i="38"/>
  <c r="R1508" i="38"/>
  <c r="R1512" i="38"/>
  <c r="R1517" i="38"/>
  <c r="R1521" i="38"/>
  <c r="R1547" i="38"/>
  <c r="R1549" i="38"/>
  <c r="R1551" i="38"/>
  <c r="R1450" i="38"/>
  <c r="R1459" i="38"/>
  <c r="R1473" i="38"/>
  <c r="R1486" i="38"/>
  <c r="R1500" i="38"/>
  <c r="R1509" i="38"/>
  <c r="R1522" i="38"/>
  <c r="R1546" i="38"/>
  <c r="R1535" i="38"/>
  <c r="R1442" i="38"/>
  <c r="R1438" i="38"/>
  <c r="R1447" i="38"/>
  <c r="R1451" i="38"/>
  <c r="R1456" i="38"/>
  <c r="R1460" i="38"/>
  <c r="R1465" i="38"/>
  <c r="R1469" i="38"/>
  <c r="R1474" i="38"/>
  <c r="R1478" i="38"/>
  <c r="R1483" i="38"/>
  <c r="R1487" i="38"/>
  <c r="R1492" i="38"/>
  <c r="R1496" i="38"/>
  <c r="R1501" i="38"/>
  <c r="R1505" i="38"/>
  <c r="R1510" i="38"/>
  <c r="R1514" i="38"/>
  <c r="R1519" i="38"/>
  <c r="R1523" i="38"/>
  <c r="R1532" i="38"/>
  <c r="R1548" i="38"/>
  <c r="R1550" i="38"/>
  <c r="R1443" i="38"/>
  <c r="R1446" i="38"/>
  <c r="R1468" i="38"/>
  <c r="R1482" i="38"/>
  <c r="R1495" i="38"/>
  <c r="R1513" i="38"/>
  <c r="R1544" i="38"/>
  <c r="R1441" i="38"/>
  <c r="R1437" i="38"/>
  <c r="R1448" i="38"/>
  <c r="R1452" i="38"/>
  <c r="R1457" i="38"/>
  <c r="R1461" i="38"/>
  <c r="R1466" i="38"/>
  <c r="R1470" i="38"/>
  <c r="R1475" i="38"/>
  <c r="R1479" i="38"/>
  <c r="R1484" i="38"/>
  <c r="R1488" i="38"/>
  <c r="R1493" i="38"/>
  <c r="R1497" i="38"/>
  <c r="R1502" i="38"/>
  <c r="R1506" i="38"/>
  <c r="R1511" i="38"/>
  <c r="R1515" i="38"/>
  <c r="R1520" i="38"/>
  <c r="R1524" i="38"/>
  <c r="R1533" i="38"/>
  <c r="R1545" i="38"/>
  <c r="R1526" i="38"/>
  <c r="R1525" i="38"/>
  <c r="R1536" i="38"/>
  <c r="R1537" i="38"/>
  <c r="R1527" i="38"/>
  <c r="R1538" i="38"/>
  <c r="R1528" i="38"/>
  <c r="R1539" i="38"/>
  <c r="R1529" i="38"/>
  <c r="R1540" i="38"/>
  <c r="R1530" i="38"/>
  <c r="R1541" i="38"/>
  <c r="R1531" i="38"/>
  <c r="N13" i="27"/>
  <c r="R1542" i="38"/>
  <c r="U18" i="25"/>
  <c r="Q1603" i="38" s="1"/>
  <c r="I18" i="25"/>
  <c r="L18" i="25" s="1"/>
  <c r="H1603" i="38" s="1"/>
  <c r="I1603" i="38" s="1"/>
  <c r="U16" i="25"/>
  <c r="Q1601" i="38" s="1"/>
  <c r="I16" i="25"/>
  <c r="L16" i="25" s="1"/>
  <c r="H1601" i="38" s="1"/>
  <c r="I1601" i="38" s="1"/>
  <c r="U15" i="25"/>
  <c r="Q1600" i="38" s="1"/>
  <c r="I15" i="25"/>
  <c r="L15" i="25" s="1"/>
  <c r="H1600" i="38" s="1"/>
  <c r="U14" i="25"/>
  <c r="Q1599" i="38" s="1"/>
  <c r="I14" i="25"/>
  <c r="H14" i="25"/>
  <c r="U13" i="25"/>
  <c r="Q1598" i="38" s="1"/>
  <c r="I13" i="25"/>
  <c r="H13" i="25"/>
  <c r="U12" i="25"/>
  <c r="Q1597" i="38" s="1"/>
  <c r="Q1596" i="38"/>
  <c r="U17" i="25"/>
  <c r="Q1602" i="38" s="1"/>
  <c r="I17" i="25"/>
  <c r="L17" i="25" s="1"/>
  <c r="H1602" i="38" s="1"/>
  <c r="I1602" i="38" s="1"/>
  <c r="H1607" i="38"/>
  <c r="I1607" i="38" s="1"/>
  <c r="H1604" i="38"/>
  <c r="L25" i="25"/>
  <c r="H1610" i="38" s="1"/>
  <c r="I1610" i="38" s="1"/>
  <c r="H1608" i="38"/>
  <c r="I27" i="25"/>
  <c r="I28" i="25"/>
  <c r="I30" i="25"/>
  <c r="L30" i="25" s="1"/>
  <c r="H1615" i="38" s="1"/>
  <c r="I1615" i="38" s="1"/>
  <c r="I31" i="25"/>
  <c r="L31" i="25" s="1"/>
  <c r="H1616" i="38" s="1"/>
  <c r="I32" i="25"/>
  <c r="I33" i="25"/>
  <c r="I34" i="25"/>
  <c r="R1619" i="38"/>
  <c r="R1615" i="38"/>
  <c r="H1606" i="38"/>
  <c r="I1606" i="38" s="1"/>
  <c r="M293" i="27"/>
  <c r="M292" i="27"/>
  <c r="M291" i="27"/>
  <c r="N291" i="27" s="1"/>
  <c r="M290" i="27"/>
  <c r="M289" i="27"/>
  <c r="N289" i="27" s="1"/>
  <c r="M288" i="27"/>
  <c r="N288" i="27" s="1"/>
  <c r="M287" i="27"/>
  <c r="N287" i="27" s="1"/>
  <c r="M286" i="27"/>
  <c r="N286" i="27" s="1"/>
  <c r="R1617" i="38"/>
  <c r="N292" i="27"/>
  <c r="X263" i="27"/>
  <c r="X247" i="27"/>
  <c r="X248" i="27" s="1"/>
  <c r="X249" i="27" s="1"/>
  <c r="X250" i="27" s="1"/>
  <c r="X231" i="27"/>
  <c r="Y231" i="27" s="1"/>
  <c r="Z231" i="27" s="1"/>
  <c r="X135" i="27"/>
  <c r="X136" i="27" s="1"/>
  <c r="Y136" i="27" s="1"/>
  <c r="J270" i="27"/>
  <c r="J271" i="27" s="1"/>
  <c r="J272" i="27" s="1"/>
  <c r="J273" i="27" s="1"/>
  <c r="J274" i="27" s="1"/>
  <c r="V254" i="27"/>
  <c r="V255" i="27" s="1"/>
  <c r="V256" i="27" s="1"/>
  <c r="V257" i="27" s="1"/>
  <c r="V258" i="27" s="1"/>
  <c r="V259" i="27" s="1"/>
  <c r="V260" i="27" s="1"/>
  <c r="V261" i="27" s="1"/>
  <c r="J254" i="27"/>
  <c r="J255" i="27" s="1"/>
  <c r="J256" i="27" s="1"/>
  <c r="J257" i="27" s="1"/>
  <c r="J258" i="27" s="1"/>
  <c r="J259" i="27" s="1"/>
  <c r="J260" i="27" s="1"/>
  <c r="J261" i="27" s="1"/>
  <c r="J238" i="27"/>
  <c r="J239" i="27" s="1"/>
  <c r="J240" i="27" s="1"/>
  <c r="J241" i="27" s="1"/>
  <c r="J242" i="27" s="1"/>
  <c r="J243" i="27" s="1"/>
  <c r="J244" i="27" s="1"/>
  <c r="J245" i="27" s="1"/>
  <c r="V238" i="27"/>
  <c r="V239" i="27" s="1"/>
  <c r="V240" i="27" s="1"/>
  <c r="V241" i="27" s="1"/>
  <c r="V242" i="27" s="1"/>
  <c r="V243" i="27" s="1"/>
  <c r="V244" i="27" s="1"/>
  <c r="V245" i="27" s="1"/>
  <c r="V222" i="27"/>
  <c r="V223" i="27" s="1"/>
  <c r="V224" i="27" s="1"/>
  <c r="V225" i="27" s="1"/>
  <c r="V226" i="27" s="1"/>
  <c r="V227" i="27" s="1"/>
  <c r="V228" i="27" s="1"/>
  <c r="V229" i="27" s="1"/>
  <c r="J222" i="27"/>
  <c r="J223" i="27" s="1"/>
  <c r="J224" i="27" s="1"/>
  <c r="J225" i="27" s="1"/>
  <c r="J226" i="27" s="1"/>
  <c r="J227" i="27" s="1"/>
  <c r="J228" i="27" s="1"/>
  <c r="J229" i="27" s="1"/>
  <c r="J206" i="27"/>
  <c r="J207" i="27" s="1"/>
  <c r="J208" i="27" s="1"/>
  <c r="J209" i="27" s="1"/>
  <c r="J210" i="27" s="1"/>
  <c r="J211" i="27" s="1"/>
  <c r="J212" i="27" s="1"/>
  <c r="J213" i="27" s="1"/>
  <c r="V206" i="27"/>
  <c r="V207" i="27" s="1"/>
  <c r="V208" i="27" s="1"/>
  <c r="V209" i="27" s="1"/>
  <c r="V210" i="27" s="1"/>
  <c r="V211" i="27" s="1"/>
  <c r="V212" i="27" s="1"/>
  <c r="V213" i="27" s="1"/>
  <c r="V190" i="27"/>
  <c r="V191" i="27" s="1"/>
  <c r="V192" i="27" s="1"/>
  <c r="V193" i="27" s="1"/>
  <c r="V194" i="27" s="1"/>
  <c r="V195" i="27" s="1"/>
  <c r="V196" i="27" s="1"/>
  <c r="V197" i="27" s="1"/>
  <c r="J190" i="27"/>
  <c r="J191" i="27" s="1"/>
  <c r="J192" i="27" s="1"/>
  <c r="J193" i="27" s="1"/>
  <c r="J194" i="27" s="1"/>
  <c r="J195" i="27" s="1"/>
  <c r="J196" i="27" s="1"/>
  <c r="J197" i="27" s="1"/>
  <c r="J174" i="27"/>
  <c r="J175" i="27" s="1"/>
  <c r="J176" i="27" s="1"/>
  <c r="J177" i="27" s="1"/>
  <c r="J178" i="27" s="1"/>
  <c r="J179" i="27" s="1"/>
  <c r="J180" i="27" s="1"/>
  <c r="J181" i="27" s="1"/>
  <c r="V174" i="27"/>
  <c r="V175" i="27" s="1"/>
  <c r="V176" i="27" s="1"/>
  <c r="V177" i="27" s="1"/>
  <c r="V178" i="27" s="1"/>
  <c r="V179" i="27" s="1"/>
  <c r="V180" i="27" s="1"/>
  <c r="V181" i="27" s="1"/>
  <c r="V158" i="27"/>
  <c r="V159" i="27" s="1"/>
  <c r="V160" i="27" s="1"/>
  <c r="V161" i="27" s="1"/>
  <c r="V162" i="27" s="1"/>
  <c r="V163" i="27" s="1"/>
  <c r="V164" i="27" s="1"/>
  <c r="V165" i="27" s="1"/>
  <c r="L159" i="27"/>
  <c r="L160" i="27" s="1"/>
  <c r="L161" i="27" s="1"/>
  <c r="L162" i="27" s="1"/>
  <c r="L163" i="27" s="1"/>
  <c r="L164" i="27" s="1"/>
  <c r="L165" i="27" s="1"/>
  <c r="J158" i="27"/>
  <c r="J159" i="27" s="1"/>
  <c r="J160" i="27" s="1"/>
  <c r="J161" i="27" s="1"/>
  <c r="J142" i="27"/>
  <c r="J143" i="27" s="1"/>
  <c r="J144" i="27" s="1"/>
  <c r="J145" i="27" s="1"/>
  <c r="J146" i="27" s="1"/>
  <c r="J147" i="27" s="1"/>
  <c r="J148" i="27" s="1"/>
  <c r="J149" i="27" s="1"/>
  <c r="V142" i="27"/>
  <c r="V143" i="27" s="1"/>
  <c r="V144" i="27" s="1"/>
  <c r="V145" i="27" s="1"/>
  <c r="V146" i="27" s="1"/>
  <c r="V147" i="27" s="1"/>
  <c r="V148" i="27" s="1"/>
  <c r="V149" i="27" s="1"/>
  <c r="V126" i="27"/>
  <c r="V127" i="27" s="1"/>
  <c r="V128" i="27" s="1"/>
  <c r="V129" i="27" s="1"/>
  <c r="V130" i="27" s="1"/>
  <c r="V131" i="27" s="1"/>
  <c r="V132" i="27" s="1"/>
  <c r="V133" i="27" s="1"/>
  <c r="J126" i="27"/>
  <c r="J127" i="27" s="1"/>
  <c r="J128" i="27" s="1"/>
  <c r="J129" i="27" s="1"/>
  <c r="J130" i="27" s="1"/>
  <c r="J131" i="27" s="1"/>
  <c r="J132" i="27" s="1"/>
  <c r="J133" i="27" s="1"/>
  <c r="V110" i="27"/>
  <c r="V111" i="27" s="1"/>
  <c r="V112" i="27" s="1"/>
  <c r="V113" i="27" s="1"/>
  <c r="V114" i="27" s="1"/>
  <c r="V115" i="27" s="1"/>
  <c r="V116" i="27" s="1"/>
  <c r="V117" i="27" s="1"/>
  <c r="J110" i="27"/>
  <c r="J111" i="27" s="1"/>
  <c r="J112" i="27" s="1"/>
  <c r="J113" i="27" s="1"/>
  <c r="J114" i="27" s="1"/>
  <c r="J115" i="27" s="1"/>
  <c r="J116" i="27" s="1"/>
  <c r="V94" i="27"/>
  <c r="V95" i="27" s="1"/>
  <c r="V96" i="27" s="1"/>
  <c r="V97" i="27" s="1"/>
  <c r="V98" i="27" s="1"/>
  <c r="V99" i="27" s="1"/>
  <c r="V100" i="27" s="1"/>
  <c r="V101" i="27" s="1"/>
  <c r="J94" i="27"/>
  <c r="J95" i="27" s="1"/>
  <c r="J96" i="27" s="1"/>
  <c r="J97" i="27" s="1"/>
  <c r="J98" i="27" s="1"/>
  <c r="J99" i="27" s="1"/>
  <c r="J100" i="27" s="1"/>
  <c r="J101" i="27" s="1"/>
  <c r="V78" i="27"/>
  <c r="V79" i="27" s="1"/>
  <c r="V80" i="27" s="1"/>
  <c r="V81" i="27" s="1"/>
  <c r="V82" i="27" s="1"/>
  <c r="V83" i="27" s="1"/>
  <c r="V84" i="27" s="1"/>
  <c r="V85" i="27" s="1"/>
  <c r="J78" i="27"/>
  <c r="J62" i="27"/>
  <c r="J63" i="27" s="1"/>
  <c r="J64" i="27" s="1"/>
  <c r="J65" i="27" s="1"/>
  <c r="J66" i="27" s="1"/>
  <c r="J67" i="27" s="1"/>
  <c r="J68" i="27" s="1"/>
  <c r="J69" i="27" s="1"/>
  <c r="J46" i="27"/>
  <c r="J47" i="27" s="1"/>
  <c r="J48" i="27" s="1"/>
  <c r="V46" i="27"/>
  <c r="V47" i="27" s="1"/>
  <c r="V48" i="27" s="1"/>
  <c r="V49" i="27" s="1"/>
  <c r="V50" i="27" s="1"/>
  <c r="V51" i="27" s="1"/>
  <c r="V52" i="27" s="1"/>
  <c r="V53" i="27" s="1"/>
  <c r="V62" i="27"/>
  <c r="V63" i="27" s="1"/>
  <c r="V64" i="27" s="1"/>
  <c r="V65" i="27" s="1"/>
  <c r="V66" i="27" s="1"/>
  <c r="V67" i="27" s="1"/>
  <c r="V68" i="27" s="1"/>
  <c r="V69" i="27" s="1"/>
  <c r="Y54" i="27"/>
  <c r="Z54" i="27" s="1"/>
  <c r="Y70" i="27"/>
  <c r="O564" i="48" s="1"/>
  <c r="Y86" i="27"/>
  <c r="Z86" i="27" s="1"/>
  <c r="Y102" i="27"/>
  <c r="Z102" i="27" s="1"/>
  <c r="Y118" i="27"/>
  <c r="Z118" i="27" s="1"/>
  <c r="Y134" i="27"/>
  <c r="O628" i="48" s="1"/>
  <c r="Y150" i="27"/>
  <c r="Y166" i="27"/>
  <c r="Z166" i="27" s="1"/>
  <c r="Y182" i="27"/>
  <c r="Z182" i="27" s="1"/>
  <c r="Y198" i="27"/>
  <c r="Y214" i="27"/>
  <c r="Y230" i="27"/>
  <c r="Z230" i="27" s="1"/>
  <c r="Y246" i="27"/>
  <c r="Z246" i="27" s="1"/>
  <c r="Y262" i="27"/>
  <c r="Z262" i="27" s="1"/>
  <c r="Y278" i="27"/>
  <c r="M38" i="27"/>
  <c r="N38" i="27" s="1"/>
  <c r="M54" i="27"/>
  <c r="N54" i="27" s="1"/>
  <c r="M70" i="27"/>
  <c r="N70" i="27" s="1"/>
  <c r="M86" i="27"/>
  <c r="G580" i="48" s="1"/>
  <c r="M102" i="27"/>
  <c r="M118" i="27"/>
  <c r="N118" i="27" s="1"/>
  <c r="M134" i="27"/>
  <c r="N134" i="27" s="1"/>
  <c r="M150" i="27"/>
  <c r="N150" i="27" s="1"/>
  <c r="M166" i="27"/>
  <c r="N166" i="27" s="1"/>
  <c r="M182" i="27"/>
  <c r="N182" i="27" s="1"/>
  <c r="M198" i="27"/>
  <c r="N198" i="27" s="1"/>
  <c r="M214" i="27"/>
  <c r="N214" i="27" s="1"/>
  <c r="M230" i="27"/>
  <c r="N230" i="27" s="1"/>
  <c r="M246" i="27"/>
  <c r="M262" i="27"/>
  <c r="N262" i="27" s="1"/>
  <c r="M278" i="27"/>
  <c r="M279" i="27"/>
  <c r="N279" i="27" s="1"/>
  <c r="M280" i="27"/>
  <c r="I758" i="38" s="1"/>
  <c r="M281" i="27"/>
  <c r="N281" i="27" s="1"/>
  <c r="M282" i="27"/>
  <c r="M283" i="27"/>
  <c r="I761" i="38" s="1"/>
  <c r="M284" i="27"/>
  <c r="N284" i="27" s="1"/>
  <c r="M285" i="27"/>
  <c r="M22" i="27"/>
  <c r="N22" i="27" s="1"/>
  <c r="V30" i="27"/>
  <c r="V31" i="27" s="1"/>
  <c r="V32" i="27" s="1"/>
  <c r="V33" i="27" s="1"/>
  <c r="V34" i="27" s="1"/>
  <c r="V35" i="27" s="1"/>
  <c r="V36" i="27" s="1"/>
  <c r="V37" i="27" s="1"/>
  <c r="M18" i="27"/>
  <c r="N18" i="27" s="1"/>
  <c r="M14" i="27"/>
  <c r="N14" i="27" s="1"/>
  <c r="M10" i="27"/>
  <c r="N10" i="27" s="1"/>
  <c r="M6" i="27"/>
  <c r="N6" i="27" s="1"/>
  <c r="X11" i="27"/>
  <c r="X12" i="27" s="1"/>
  <c r="Y12" i="27" s="1"/>
  <c r="X15" i="27"/>
  <c r="Y14" i="27"/>
  <c r="Z14" i="27" s="1"/>
  <c r="L11" i="27"/>
  <c r="L19" i="27"/>
  <c r="L20" i="27" s="1"/>
  <c r="L21" i="27" s="1"/>
  <c r="M21" i="27" s="1"/>
  <c r="L15" i="27"/>
  <c r="L16" i="27" s="1"/>
  <c r="L17" i="27" s="1"/>
  <c r="M17" i="27" s="1"/>
  <c r="X279" i="27"/>
  <c r="L263" i="27"/>
  <c r="M263" i="27" s="1"/>
  <c r="L247" i="27"/>
  <c r="M247" i="27" s="1"/>
  <c r="N247" i="27" s="1"/>
  <c r="L231" i="27"/>
  <c r="M231" i="27" s="1"/>
  <c r="I709" i="38" s="1"/>
  <c r="X215" i="27"/>
  <c r="L215" i="27"/>
  <c r="M215" i="27" s="1"/>
  <c r="N215" i="27" s="1"/>
  <c r="X199" i="27"/>
  <c r="Y199" i="27" s="1"/>
  <c r="Z199" i="27" s="1"/>
  <c r="L199" i="27"/>
  <c r="X183" i="27"/>
  <c r="X184" i="27" s="1"/>
  <c r="X185" i="27" s="1"/>
  <c r="Y185" i="27" s="1"/>
  <c r="L183" i="27"/>
  <c r="M183" i="27" s="1"/>
  <c r="X167" i="27"/>
  <c r="X168" i="27" s="1"/>
  <c r="L167" i="27"/>
  <c r="M167" i="27" s="1"/>
  <c r="I645" i="38" s="1"/>
  <c r="X151" i="27"/>
  <c r="Y151" i="27" s="1"/>
  <c r="Z151" i="27" s="1"/>
  <c r="L151" i="27"/>
  <c r="M151" i="27" s="1"/>
  <c r="L135" i="27"/>
  <c r="L136" i="27" s="1"/>
  <c r="L137" i="27" s="1"/>
  <c r="X119" i="27"/>
  <c r="L119" i="27"/>
  <c r="X103" i="27"/>
  <c r="Y103" i="27" s="1"/>
  <c r="Z103" i="27" s="1"/>
  <c r="L103" i="27"/>
  <c r="X87" i="27"/>
  <c r="X88" i="27" s="1"/>
  <c r="X89" i="27" s="1"/>
  <c r="X90" i="27" s="1"/>
  <c r="X91" i="27" s="1"/>
  <c r="Y91" i="27" s="1"/>
  <c r="O585" i="48" s="1"/>
  <c r="P585" i="48" s="1"/>
  <c r="L87" i="27"/>
  <c r="M87" i="27" s="1"/>
  <c r="X71" i="27"/>
  <c r="X72" i="27" s="1"/>
  <c r="L71" i="27"/>
  <c r="X55" i="27"/>
  <c r="L55" i="27"/>
  <c r="L56" i="27" s="1"/>
  <c r="X39" i="27"/>
  <c r="Y39" i="27" s="1"/>
  <c r="O533" i="48" s="1"/>
  <c r="P533" i="48" s="1"/>
  <c r="L39" i="27"/>
  <c r="Y38" i="27"/>
  <c r="Z38" i="27" s="1"/>
  <c r="X23" i="27"/>
  <c r="L23" i="27"/>
  <c r="L24" i="27" s="1"/>
  <c r="L25" i="27" s="1"/>
  <c r="M25" i="27" s="1"/>
  <c r="Y22" i="27"/>
  <c r="O516" i="48" s="1"/>
  <c r="Y10" i="27"/>
  <c r="X7" i="27"/>
  <c r="X8" i="27" s="1"/>
  <c r="Y8" i="27" s="1"/>
  <c r="O502" i="48" s="1"/>
  <c r="P502" i="48" s="1"/>
  <c r="L7" i="27"/>
  <c r="L8" i="27" s="1"/>
  <c r="Y6" i="27"/>
  <c r="O500" i="48" s="1"/>
  <c r="Y135" i="27"/>
  <c r="Z135" i="27" s="1"/>
  <c r="N283" i="27"/>
  <c r="L184" i="27"/>
  <c r="R2001" i="38"/>
  <c r="L384" i="25"/>
  <c r="H1969" i="38" s="1"/>
  <c r="I1971" i="38" s="1"/>
  <c r="L383" i="25"/>
  <c r="H1968" i="38" s="1"/>
  <c r="L375" i="25"/>
  <c r="L370" i="25"/>
  <c r="H1955" i="38" s="1"/>
  <c r="I1957" i="38" s="1"/>
  <c r="L369" i="25"/>
  <c r="H1954" i="38" s="1"/>
  <c r="I1956" i="38" s="1"/>
  <c r="L367" i="25"/>
  <c r="L363" i="25"/>
  <c r="H1948" i="38" s="1"/>
  <c r="L362" i="25"/>
  <c r="H1947" i="38" s="1"/>
  <c r="I1949" i="38" s="1"/>
  <c r="L361" i="25"/>
  <c r="L360" i="25"/>
  <c r="H1945" i="38" s="1"/>
  <c r="I1947" i="38" s="1"/>
  <c r="L359" i="25"/>
  <c r="L357" i="25"/>
  <c r="H1942" i="38" s="1"/>
  <c r="I1944" i="38" s="1"/>
  <c r="L355" i="25"/>
  <c r="L351" i="25"/>
  <c r="H1936" i="38" s="1"/>
  <c r="L350" i="25"/>
  <c r="L348" i="25"/>
  <c r="H1933" i="38" s="1"/>
  <c r="I1935" i="38" s="1"/>
  <c r="L346" i="25"/>
  <c r="H1931" i="38" s="1"/>
  <c r="I1933" i="38" s="1"/>
  <c r="R1902" i="38"/>
  <c r="R1839" i="38"/>
  <c r="J130" i="25"/>
  <c r="J129" i="25"/>
  <c r="J128" i="25"/>
  <c r="J106" i="25"/>
  <c r="J105" i="25"/>
  <c r="J104" i="25"/>
  <c r="J103" i="25"/>
  <c r="J102" i="25"/>
  <c r="J101" i="25"/>
  <c r="J100" i="25"/>
  <c r="J99" i="25"/>
  <c r="J98" i="25"/>
  <c r="J97" i="25"/>
  <c r="J96" i="25"/>
  <c r="J95" i="25"/>
  <c r="J94" i="25"/>
  <c r="J93" i="25"/>
  <c r="J92" i="25"/>
  <c r="J91" i="25"/>
  <c r="J84" i="25"/>
  <c r="J85" i="25"/>
  <c r="J86" i="25"/>
  <c r="J87" i="25"/>
  <c r="J88" i="25"/>
  <c r="J89" i="25"/>
  <c r="J90" i="25"/>
  <c r="J83" i="25"/>
  <c r="Q1771" i="38"/>
  <c r="Q1770" i="38"/>
  <c r="Q1769" i="38"/>
  <c r="Q1768" i="38"/>
  <c r="R1770" i="38" s="1"/>
  <c r="Q1763" i="38"/>
  <c r="Q1762" i="38"/>
  <c r="R1764" i="38" s="1"/>
  <c r="Q1761" i="38"/>
  <c r="Q1760" i="38"/>
  <c r="Q1759" i="38"/>
  <c r="Q1758" i="38"/>
  <c r="R1760" i="38" s="1"/>
  <c r="Q1757" i="38"/>
  <c r="Q1756" i="38"/>
  <c r="Q1755" i="38"/>
  <c r="Q1754" i="38"/>
  <c r="Q1753" i="38"/>
  <c r="Q1752" i="38"/>
  <c r="Q1751" i="38"/>
  <c r="Q1750" i="38"/>
  <c r="Q1749" i="38"/>
  <c r="Q1748" i="38"/>
  <c r="H90" i="25"/>
  <c r="L90" i="25" s="1"/>
  <c r="H1675" i="38" s="1"/>
  <c r="H89" i="25"/>
  <c r="H88" i="25"/>
  <c r="L88" i="25" s="1"/>
  <c r="H87" i="25"/>
  <c r="L87" i="25" s="1"/>
  <c r="H1672" i="38" s="1"/>
  <c r="H86" i="25"/>
  <c r="L86" i="25" s="1"/>
  <c r="H1671" i="38" s="1"/>
  <c r="I1672" i="38" s="1"/>
  <c r="H85" i="25"/>
  <c r="I84" i="25"/>
  <c r="H84" i="25"/>
  <c r="L84" i="25" s="1"/>
  <c r="I83" i="25"/>
  <c r="H83" i="25"/>
  <c r="L83" i="25" s="1"/>
  <c r="H1668" i="38" s="1"/>
  <c r="I74" i="25"/>
  <c r="H74" i="25"/>
  <c r="L74" i="25" s="1"/>
  <c r="H1659" i="38" s="1"/>
  <c r="I1659" i="38" s="1"/>
  <c r="I73" i="25"/>
  <c r="H73" i="25"/>
  <c r="L73" i="25" s="1"/>
  <c r="H1658" i="38" s="1"/>
  <c r="I1658" i="38" s="1"/>
  <c r="I72" i="25"/>
  <c r="H72" i="25"/>
  <c r="L72" i="25" s="1"/>
  <c r="H1657" i="38" s="1"/>
  <c r="I71" i="25"/>
  <c r="H71" i="25"/>
  <c r="L71" i="25" s="1"/>
  <c r="I70" i="25"/>
  <c r="H70" i="25"/>
  <c r="L70" i="25" s="1"/>
  <c r="H1655" i="38" s="1"/>
  <c r="I1655" i="38" s="1"/>
  <c r="I69" i="25"/>
  <c r="H69" i="25"/>
  <c r="I68" i="25"/>
  <c r="H68" i="25"/>
  <c r="L68" i="25" s="1"/>
  <c r="H1653" i="38" s="1"/>
  <c r="I1653" i="38" s="1"/>
  <c r="I67" i="25"/>
  <c r="H67" i="25"/>
  <c r="L67" i="25" s="1"/>
  <c r="H1652" i="38" s="1"/>
  <c r="I66" i="25"/>
  <c r="H66" i="25"/>
  <c r="I65" i="25"/>
  <c r="H65" i="25"/>
  <c r="I64" i="25"/>
  <c r="H64" i="25"/>
  <c r="I63" i="25"/>
  <c r="H63" i="25"/>
  <c r="I62" i="25"/>
  <c r="H62" i="25"/>
  <c r="L62" i="25" s="1"/>
  <c r="H1647" i="38" s="1"/>
  <c r="I61" i="25"/>
  <c r="H61" i="25"/>
  <c r="I60" i="25"/>
  <c r="H60" i="25"/>
  <c r="L60" i="25" s="1"/>
  <c r="H1645" i="38" s="1"/>
  <c r="I1645" i="38" s="1"/>
  <c r="I59" i="25"/>
  <c r="H59" i="25"/>
  <c r="L59" i="25" s="1"/>
  <c r="R1622" i="38"/>
  <c r="I42" i="25"/>
  <c r="H42" i="25"/>
  <c r="L42" i="25" s="1"/>
  <c r="I41" i="25"/>
  <c r="H41" i="25"/>
  <c r="L41" i="25" s="1"/>
  <c r="H1626" i="38" s="1"/>
  <c r="I1626" i="38" s="1"/>
  <c r="I40" i="25"/>
  <c r="H40" i="25"/>
  <c r="I39" i="25"/>
  <c r="H39" i="25"/>
  <c r="I38" i="25"/>
  <c r="H38" i="25"/>
  <c r="I37" i="25"/>
  <c r="H37" i="25"/>
  <c r="I36" i="25"/>
  <c r="H36" i="25"/>
  <c r="I35" i="25"/>
  <c r="H35" i="25"/>
  <c r="H130" i="25"/>
  <c r="L130" i="25" s="1"/>
  <c r="H129" i="25"/>
  <c r="L129" i="25" s="1"/>
  <c r="H1714" i="38" s="1"/>
  <c r="I1716" i="38" s="1"/>
  <c r="H128" i="25"/>
  <c r="L128" i="25" s="1"/>
  <c r="H1713" i="38" s="1"/>
  <c r="I1715" i="38" s="1"/>
  <c r="H106" i="25"/>
  <c r="L106" i="25" s="1"/>
  <c r="H1691" i="38" s="1"/>
  <c r="I1693" i="38" s="1"/>
  <c r="H105" i="25"/>
  <c r="L105" i="25" s="1"/>
  <c r="H1690" i="38" s="1"/>
  <c r="I1692" i="38" s="1"/>
  <c r="H104" i="25"/>
  <c r="L104" i="25" s="1"/>
  <c r="H1689" i="38" s="1"/>
  <c r="I1691" i="38" s="1"/>
  <c r="H103" i="25"/>
  <c r="L103" i="25" s="1"/>
  <c r="H102" i="25"/>
  <c r="L102" i="25" s="1"/>
  <c r="H1687" i="38" s="1"/>
  <c r="I1689" i="38" s="1"/>
  <c r="H101" i="25"/>
  <c r="L101" i="25" s="1"/>
  <c r="H1686" i="38" s="1"/>
  <c r="I1688" i="38" s="1"/>
  <c r="H100" i="25"/>
  <c r="L100" i="25" s="1"/>
  <c r="H99" i="25"/>
  <c r="H98" i="25"/>
  <c r="L98" i="25" s="1"/>
  <c r="H1683" i="38" s="1"/>
  <c r="I1685" i="38" s="1"/>
  <c r="H97" i="25"/>
  <c r="L97" i="25" s="1"/>
  <c r="H96" i="25"/>
  <c r="L96" i="25" s="1"/>
  <c r="H95" i="25"/>
  <c r="L95" i="25" s="1"/>
  <c r="H94" i="25"/>
  <c r="H93" i="25"/>
  <c r="H92" i="25"/>
  <c r="L92" i="25" s="1"/>
  <c r="H1677" i="38" s="1"/>
  <c r="I1679" i="38" s="1"/>
  <c r="H91" i="25"/>
  <c r="L91" i="25" s="1"/>
  <c r="I82" i="25"/>
  <c r="H82" i="25"/>
  <c r="L82" i="25" s="1"/>
  <c r="H1667" i="38" s="1"/>
  <c r="I1667" i="38" s="1"/>
  <c r="I81" i="25"/>
  <c r="H81" i="25"/>
  <c r="L81" i="25" s="1"/>
  <c r="I80" i="25"/>
  <c r="H80" i="25"/>
  <c r="L80" i="25" s="1"/>
  <c r="I79" i="25"/>
  <c r="H79" i="25"/>
  <c r="L79" i="25" s="1"/>
  <c r="H1664" i="38" s="1"/>
  <c r="I78" i="25"/>
  <c r="H78" i="25"/>
  <c r="L78" i="25" s="1"/>
  <c r="H1663" i="38" s="1"/>
  <c r="I1663" i="38" s="1"/>
  <c r="I77" i="25"/>
  <c r="H77" i="25"/>
  <c r="L77" i="25" s="1"/>
  <c r="H1662" i="38" s="1"/>
  <c r="I1662" i="38" s="1"/>
  <c r="I76" i="25"/>
  <c r="H76" i="25"/>
  <c r="L76" i="25" s="1"/>
  <c r="I75" i="25"/>
  <c r="H75" i="25"/>
  <c r="L75" i="25" s="1"/>
  <c r="I58" i="25"/>
  <c r="H58" i="25"/>
  <c r="L58" i="25" s="1"/>
  <c r="H1643" i="38" s="1"/>
  <c r="I1643" i="38" s="1"/>
  <c r="I57" i="25"/>
  <c r="H57" i="25"/>
  <c r="L57" i="25" s="1"/>
  <c r="H1642" i="38" s="1"/>
  <c r="I1642" i="38" s="1"/>
  <c r="I56" i="25"/>
  <c r="H56" i="25"/>
  <c r="L56" i="25" s="1"/>
  <c r="I55" i="25"/>
  <c r="H55" i="25"/>
  <c r="L55" i="25" s="1"/>
  <c r="I54" i="25"/>
  <c r="H54" i="25"/>
  <c r="L54" i="25" s="1"/>
  <c r="I53" i="25"/>
  <c r="H53" i="25"/>
  <c r="L53" i="25" s="1"/>
  <c r="I52" i="25"/>
  <c r="H52" i="25"/>
  <c r="L52" i="25" s="1"/>
  <c r="H1637" i="38" s="1"/>
  <c r="I51" i="25"/>
  <c r="H51" i="25"/>
  <c r="L51" i="25" s="1"/>
  <c r="I50" i="25"/>
  <c r="H50" i="25"/>
  <c r="L50" i="25" s="1"/>
  <c r="I49" i="25"/>
  <c r="H49" i="25"/>
  <c r="I48" i="25"/>
  <c r="H48" i="25"/>
  <c r="I47" i="25"/>
  <c r="H47" i="25"/>
  <c r="I46" i="25"/>
  <c r="H46" i="25"/>
  <c r="I45" i="25"/>
  <c r="H45" i="25"/>
  <c r="I44" i="25"/>
  <c r="H44" i="25"/>
  <c r="I43" i="25"/>
  <c r="H43" i="25"/>
  <c r="U7" i="25"/>
  <c r="Q1592" i="38" s="1"/>
  <c r="U8" i="25"/>
  <c r="U9" i="25"/>
  <c r="U10" i="25"/>
  <c r="Q1595" i="38" s="1"/>
  <c r="I4" i="25"/>
  <c r="I5" i="25"/>
  <c r="I6" i="25"/>
  <c r="I7" i="25"/>
  <c r="I8" i="25"/>
  <c r="I9" i="25"/>
  <c r="I3" i="25"/>
  <c r="H4" i="25"/>
  <c r="H5" i="25"/>
  <c r="H6" i="25"/>
  <c r="H7" i="25"/>
  <c r="H8" i="25"/>
  <c r="H9" i="25"/>
  <c r="L9" i="25" s="1"/>
  <c r="H10" i="25"/>
  <c r="L10" i="25" s="1"/>
  <c r="H3" i="25"/>
  <c r="B18" i="25"/>
  <c r="B26" i="25" s="1"/>
  <c r="B34" i="25" s="1"/>
  <c r="B17" i="25"/>
  <c r="B25" i="25" s="1"/>
  <c r="B11" i="25"/>
  <c r="E13" i="25" s="1"/>
  <c r="O13" i="25" s="1"/>
  <c r="E10" i="25"/>
  <c r="O10" i="25" s="1"/>
  <c r="E9" i="25"/>
  <c r="O9" i="25" s="1"/>
  <c r="E8" i="25"/>
  <c r="O8" i="25" s="1"/>
  <c r="E7" i="25"/>
  <c r="O7" i="25" s="1"/>
  <c r="E6" i="25"/>
  <c r="O6" i="25" s="1"/>
  <c r="E5" i="25"/>
  <c r="O5" i="25" s="1"/>
  <c r="E4" i="25"/>
  <c r="O4" i="25" s="1"/>
  <c r="B4" i="25"/>
  <c r="F3" i="25"/>
  <c r="G3" i="25" s="1"/>
  <c r="Q3" i="25" s="1"/>
  <c r="E3" i="25"/>
  <c r="O3" i="25" s="1"/>
  <c r="C3" i="25"/>
  <c r="R1785" i="38"/>
  <c r="R1776" i="38"/>
  <c r="R1659" i="38"/>
  <c r="R1639" i="38"/>
  <c r="R1644" i="38"/>
  <c r="R1666" i="38"/>
  <c r="R1774" i="38"/>
  <c r="R1783" i="38"/>
  <c r="R1811" i="38"/>
  <c r="R1820" i="38"/>
  <c r="R1825" i="38"/>
  <c r="R1834" i="38"/>
  <c r="R1843" i="38"/>
  <c r="R1856" i="38"/>
  <c r="R1879" i="38"/>
  <c r="R1883" i="38"/>
  <c r="R1892" i="38"/>
  <c r="R1951" i="38"/>
  <c r="R1960" i="38"/>
  <c r="R1982" i="38"/>
  <c r="R2005" i="38"/>
  <c r="R1636" i="38"/>
  <c r="R1649" i="38"/>
  <c r="R1654" i="38"/>
  <c r="R1787" i="38"/>
  <c r="R1791" i="38"/>
  <c r="R1797" i="38"/>
  <c r="R1806" i="38"/>
  <c r="R1815" i="38"/>
  <c r="R1824" i="38"/>
  <c r="R1828" i="38"/>
  <c r="R1833" i="38"/>
  <c r="R1837" i="38"/>
  <c r="R1842" i="38"/>
  <c r="R1851" i="38"/>
  <c r="R1855" i="38"/>
  <c r="R1860" i="38"/>
  <c r="R1869" i="38"/>
  <c r="R1873" i="38"/>
  <c r="R1882" i="38"/>
  <c r="R1887" i="38"/>
  <c r="R1891" i="38"/>
  <c r="R1900" i="38"/>
  <c r="R1905" i="38"/>
  <c r="R1909" i="38"/>
  <c r="R1914" i="38"/>
  <c r="R1918" i="38"/>
  <c r="R1927" i="38"/>
  <c r="R1936" i="38"/>
  <c r="R1945" i="38"/>
  <c r="R1950" i="38"/>
  <c r="R1954" i="38"/>
  <c r="R1968" i="38"/>
  <c r="R1972" i="38"/>
  <c r="R1977" i="38"/>
  <c r="R1981" i="38"/>
  <c r="R1986" i="38"/>
  <c r="R1995" i="38"/>
  <c r="R1607" i="38"/>
  <c r="R1788" i="38"/>
  <c r="R1792" i="38"/>
  <c r="R1798" i="38"/>
  <c r="R1816" i="38"/>
  <c r="R1838" i="38"/>
  <c r="R1847" i="38"/>
  <c r="R1861" i="38"/>
  <c r="R1865" i="38"/>
  <c r="R1910" i="38"/>
  <c r="R1928" i="38"/>
  <c r="R1937" i="38"/>
  <c r="R1969" i="38"/>
  <c r="R1978" i="38"/>
  <c r="R1987" i="38"/>
  <c r="R1991" i="38"/>
  <c r="R1996" i="38"/>
  <c r="R2000" i="38"/>
  <c r="R1613" i="38"/>
  <c r="R1642" i="38"/>
  <c r="R1646" i="38"/>
  <c r="R1651" i="38"/>
  <c r="R1655" i="38"/>
  <c r="R1777" i="38"/>
  <c r="R1786" i="38"/>
  <c r="R1790" i="38"/>
  <c r="R1796" i="38"/>
  <c r="R1805" i="38"/>
  <c r="R1814" i="38"/>
  <c r="R1818" i="38"/>
  <c r="R1827" i="38"/>
  <c r="R1832" i="38"/>
  <c r="R1836" i="38"/>
  <c r="R1845" i="38"/>
  <c r="R1859" i="38"/>
  <c r="R1863" i="38"/>
  <c r="R1877" i="38"/>
  <c r="R1881" i="38"/>
  <c r="R1890" i="38"/>
  <c r="R1899" i="38"/>
  <c r="R1908" i="38"/>
  <c r="R1917" i="38"/>
  <c r="R1926" i="38"/>
  <c r="R1931" i="38"/>
  <c r="R1935" i="38"/>
  <c r="R1944" i="38"/>
  <c r="R1949" i="38"/>
  <c r="R1953" i="38"/>
  <c r="R1962" i="38"/>
  <c r="R1967" i="38"/>
  <c r="R1976" i="38"/>
  <c r="R1980" i="38"/>
  <c r="R1989" i="38"/>
  <c r="R1994" i="38"/>
  <c r="R1998" i="38"/>
  <c r="R2007" i="38"/>
  <c r="R1626" i="38"/>
  <c r="R1807" i="38"/>
  <c r="R1870" i="38"/>
  <c r="R1888" i="38"/>
  <c r="R1906" i="38"/>
  <c r="R1924" i="38"/>
  <c r="R1942" i="38"/>
  <c r="R1955" i="38"/>
  <c r="R1973" i="38"/>
  <c r="R2009" i="38"/>
  <c r="R1591" i="38"/>
  <c r="R1612" i="38"/>
  <c r="R1634" i="38"/>
  <c r="R1638" i="38"/>
  <c r="R1643" i="38"/>
  <c r="R1661" i="38"/>
  <c r="R1775" i="38"/>
  <c r="R1784" i="38"/>
  <c r="R1789" i="38"/>
  <c r="R1793" i="38"/>
  <c r="R1795" i="38"/>
  <c r="R1799" i="38"/>
  <c r="R1804" i="38"/>
  <c r="R1808" i="38"/>
  <c r="R1813" i="38"/>
  <c r="R1817" i="38"/>
  <c r="R1826" i="38"/>
  <c r="R1831" i="38"/>
  <c r="R1840" i="38"/>
  <c r="R1849" i="38"/>
  <c r="R1853" i="38"/>
  <c r="R1858" i="38"/>
  <c r="R1862" i="38"/>
  <c r="R1867" i="38"/>
  <c r="R1871" i="38"/>
  <c r="R1880" i="38"/>
  <c r="R1885" i="38"/>
  <c r="R1889" i="38"/>
  <c r="R1894" i="38"/>
  <c r="R1898" i="38"/>
  <c r="R1907" i="38"/>
  <c r="R1912" i="38"/>
  <c r="R1916" i="38"/>
  <c r="R1921" i="38"/>
  <c r="R1925" i="38"/>
  <c r="R1930" i="38"/>
  <c r="R1934" i="38"/>
  <c r="R1943" i="38"/>
  <c r="R1948" i="38"/>
  <c r="R1952" i="38"/>
  <c r="R1961" i="38"/>
  <c r="R1966" i="38"/>
  <c r="R1979" i="38"/>
  <c r="R1984" i="38"/>
  <c r="R2002" i="38"/>
  <c r="Z136" i="27"/>
  <c r="M288" i="25"/>
  <c r="M324" i="25"/>
  <c r="M239" i="25"/>
  <c r="M255" i="25"/>
  <c r="M267" i="25"/>
  <c r="M271" i="25"/>
  <c r="M230" i="25"/>
  <c r="M246" i="25"/>
  <c r="M298" i="25"/>
  <c r="M325" i="25"/>
  <c r="M210" i="25"/>
  <c r="L380" i="25"/>
  <c r="H1965" i="38" s="1"/>
  <c r="I1967" i="38" s="1"/>
  <c r="H1750" i="38"/>
  <c r="I1752" i="38" s="1"/>
  <c r="M223" i="25"/>
  <c r="H1755" i="38"/>
  <c r="I1757" i="38" s="1"/>
  <c r="M258" i="25"/>
  <c r="M263" i="25"/>
  <c r="M229" i="25"/>
  <c r="M242" i="25"/>
  <c r="M284" i="25"/>
  <c r="M250" i="25"/>
  <c r="M214" i="25"/>
  <c r="M259" i="25"/>
  <c r="M220" i="25"/>
  <c r="M234" i="25"/>
  <c r="M241" i="25"/>
  <c r="M243" i="25"/>
  <c r="M254" i="25"/>
  <c r="M261" i="25"/>
  <c r="M266" i="25"/>
  <c r="M273" i="25"/>
  <c r="M279" i="25"/>
  <c r="M306" i="25"/>
  <c r="M308" i="25"/>
  <c r="M323" i="25"/>
  <c r="M336" i="25"/>
  <c r="V3" i="25"/>
  <c r="M8" i="25"/>
  <c r="M205" i="25"/>
  <c r="M216" i="25"/>
  <c r="M227" i="25"/>
  <c r="M232" i="25"/>
  <c r="M236" i="25"/>
  <c r="M240" i="25"/>
  <c r="M248" i="25"/>
  <c r="M252" i="25"/>
  <c r="M257" i="25"/>
  <c r="M260" i="25"/>
  <c r="M265" i="25"/>
  <c r="M278" i="25"/>
  <c r="M300" i="25"/>
  <c r="M304" i="25"/>
  <c r="M322" i="25"/>
  <c r="M7" i="25"/>
  <c r="V4" i="25"/>
  <c r="M204" i="25"/>
  <c r="M208" i="25"/>
  <c r="M213" i="25"/>
  <c r="M215" i="25"/>
  <c r="M225" i="25"/>
  <c r="M238" i="25"/>
  <c r="M247" i="25"/>
  <c r="M256" i="25"/>
  <c r="M262" i="25"/>
  <c r="M269" i="25"/>
  <c r="M270" i="25"/>
  <c r="M281" i="25"/>
  <c r="M287" i="25"/>
  <c r="M291" i="25"/>
  <c r="M293" i="25"/>
  <c r="M315" i="25"/>
  <c r="M316" i="25"/>
  <c r="M321" i="25"/>
  <c r="M326" i="25"/>
  <c r="M327" i="25"/>
  <c r="M328" i="25"/>
  <c r="M329" i="25"/>
  <c r="V5" i="25"/>
  <c r="M207" i="25"/>
  <c r="M211" i="25"/>
  <c r="M212" i="25"/>
  <c r="M219" i="25"/>
  <c r="M221" i="25"/>
  <c r="M222" i="25"/>
  <c r="M224" i="25"/>
  <c r="M237" i="25"/>
  <c r="M245" i="25"/>
  <c r="M253" i="25"/>
  <c r="M268" i="25"/>
  <c r="M274" i="25"/>
  <c r="M277" i="25"/>
  <c r="M280" i="25"/>
  <c r="M282" i="25"/>
  <c r="M290" i="25"/>
  <c r="M295" i="25"/>
  <c r="M314" i="25"/>
  <c r="M338" i="25"/>
  <c r="V6" i="25"/>
  <c r="M217" i="25"/>
  <c r="M233" i="25"/>
  <c r="M244" i="25"/>
  <c r="M251" i="25"/>
  <c r="M264" i="25"/>
  <c r="M305" i="25"/>
  <c r="M309" i="25"/>
  <c r="M313" i="25"/>
  <c r="M330" i="25"/>
  <c r="M332" i="25"/>
  <c r="M337" i="25"/>
  <c r="M4" i="25"/>
  <c r="M218" i="25"/>
  <c r="M226" i="25"/>
  <c r="M228" i="25"/>
  <c r="M231" i="25"/>
  <c r="M235" i="25"/>
  <c r="M249" i="25"/>
  <c r="M272" i="25"/>
  <c r="M299" i="25"/>
  <c r="M303" i="25"/>
  <c r="M307" i="25"/>
  <c r="M317" i="25"/>
  <c r="M319" i="25"/>
  <c r="M334" i="25"/>
  <c r="M289" i="25"/>
  <c r="M294" i="25"/>
  <c r="M296" i="25"/>
  <c r="M297" i="25"/>
  <c r="M302" i="25"/>
  <c r="M312" i="25"/>
  <c r="M320" i="25"/>
  <c r="M333" i="25"/>
  <c r="M335" i="25"/>
  <c r="M275" i="25"/>
  <c r="M276" i="25"/>
  <c r="M283" i="25"/>
  <c r="M285" i="25"/>
  <c r="M286" i="25"/>
  <c r="M292" i="25"/>
  <c r="M301" i="25"/>
  <c r="M310" i="25"/>
  <c r="M311" i="25"/>
  <c r="M318" i="25"/>
  <c r="M331" i="25"/>
  <c r="L372" i="25"/>
  <c r="H1957" i="38" s="1"/>
  <c r="I1959" i="38" s="1"/>
  <c r="Y13" i="27"/>
  <c r="Z13" i="27" s="1"/>
  <c r="H1764" i="38"/>
  <c r="H1765" i="38"/>
  <c r="I1767" i="38" s="1"/>
  <c r="H1748" i="38"/>
  <c r="H1758" i="38"/>
  <c r="I1760" i="38" s="1"/>
  <c r="I91" i="25"/>
  <c r="H1756" i="38"/>
  <c r="Q1732" i="38"/>
  <c r="H1732" i="38"/>
  <c r="H1757" i="38"/>
  <c r="I1759" i="38" s="1"/>
  <c r="H1763" i="38"/>
  <c r="I1765" i="38" s="1"/>
  <c r="H1762" i="38"/>
  <c r="I1764" i="38" s="1"/>
  <c r="H1749" i="38"/>
  <c r="I1751" i="38" s="1"/>
  <c r="H1752" i="38"/>
  <c r="H1760" i="38"/>
  <c r="I100" i="25"/>
  <c r="H1754" i="38"/>
  <c r="I1756" i="38" s="1"/>
  <c r="H1751" i="38"/>
  <c r="I1753" i="38" s="1"/>
  <c r="H1759" i="38"/>
  <c r="I1761" i="38" s="1"/>
  <c r="L69" i="25"/>
  <c r="H1654" i="38" s="1"/>
  <c r="I1654" i="38" s="1"/>
  <c r="H1766" i="38"/>
  <c r="I1768" i="38" s="1"/>
  <c r="H1767" i="38"/>
  <c r="I1769" i="38" s="1"/>
  <c r="I99" i="25"/>
  <c r="H1753" i="38"/>
  <c r="I1755" i="38" s="1"/>
  <c r="H1761" i="38"/>
  <c r="I1763" i="38" s="1"/>
  <c r="R1672" i="38"/>
  <c r="M186" i="25"/>
  <c r="M165" i="25"/>
  <c r="M170" i="25"/>
  <c r="M5" i="25"/>
  <c r="R1681" i="38"/>
  <c r="I92" i="25"/>
  <c r="I85" i="25"/>
  <c r="I87" i="25"/>
  <c r="I93" i="25"/>
  <c r="M202" i="25"/>
  <c r="M199" i="25"/>
  <c r="M171" i="25"/>
  <c r="M195" i="25"/>
  <c r="M190" i="25"/>
  <c r="M203" i="25"/>
  <c r="M3" i="25"/>
  <c r="M182" i="25"/>
  <c r="M189" i="25"/>
  <c r="M201" i="25"/>
  <c r="M192" i="25"/>
  <c r="M206" i="25"/>
  <c r="M174" i="25"/>
  <c r="M183" i="25"/>
  <c r="M185" i="25"/>
  <c r="M198" i="25"/>
  <c r="M194" i="25"/>
  <c r="M191" i="25"/>
  <c r="M188" i="25"/>
  <c r="M166" i="25"/>
  <c r="M177" i="25"/>
  <c r="M147" i="25"/>
  <c r="M193" i="25"/>
  <c r="M197" i="25"/>
  <c r="M209" i="25"/>
  <c r="M6" i="25"/>
  <c r="M184" i="25"/>
  <c r="M169" i="25"/>
  <c r="M164" i="25"/>
  <c r="M173" i="25"/>
  <c r="M187" i="25"/>
  <c r="M200" i="25"/>
  <c r="M163" i="25"/>
  <c r="M180" i="25"/>
  <c r="M196" i="25"/>
  <c r="I86" i="25"/>
  <c r="Q1740" i="38"/>
  <c r="H1740" i="38"/>
  <c r="H1733" i="38"/>
  <c r="I1735" i="38" s="1"/>
  <c r="Q1733" i="38"/>
  <c r="R1671" i="38"/>
  <c r="R1680" i="38"/>
  <c r="R1688" i="38"/>
  <c r="I102" i="25"/>
  <c r="I94" i="25"/>
  <c r="I88" i="25"/>
  <c r="R1673" i="38"/>
  <c r="B20" i="27"/>
  <c r="B28" i="27" s="1"/>
  <c r="M99" i="25"/>
  <c r="L107" i="25"/>
  <c r="H1692" i="38" s="1"/>
  <c r="Q1734" i="38"/>
  <c r="H1734" i="38"/>
  <c r="I1736" i="38" s="1"/>
  <c r="H1741" i="38"/>
  <c r="I1743" i="38" s="1"/>
  <c r="Q1741" i="38"/>
  <c r="R1743" i="38" s="1"/>
  <c r="I101" i="25"/>
  <c r="R1695" i="38"/>
  <c r="I95" i="25"/>
  <c r="R1682" i="38"/>
  <c r="B21" i="27"/>
  <c r="B29" i="27" s="1"/>
  <c r="M156" i="25"/>
  <c r="L115" i="25"/>
  <c r="H1700" i="38" s="1"/>
  <c r="L108" i="25"/>
  <c r="H1693" i="38" s="1"/>
  <c r="I1695" i="38" s="1"/>
  <c r="Q1742" i="38"/>
  <c r="H1742" i="38"/>
  <c r="I1744" i="38" s="1"/>
  <c r="H1735" i="38"/>
  <c r="I1737" i="38" s="1"/>
  <c r="Q1735" i="38"/>
  <c r="R1737" i="38" s="1"/>
  <c r="I103" i="25"/>
  <c r="I96" i="25"/>
  <c r="R1683" i="38"/>
  <c r="R1674" i="38"/>
  <c r="R1675" i="38"/>
  <c r="I89" i="25"/>
  <c r="M150" i="25"/>
  <c r="M157" i="25"/>
  <c r="L123" i="25"/>
  <c r="L109" i="25"/>
  <c r="H1694" i="38" s="1"/>
  <c r="I1696" i="38" s="1"/>
  <c r="H1724" i="38"/>
  <c r="Q1724" i="38"/>
  <c r="L116" i="25"/>
  <c r="H1743" i="38"/>
  <c r="I1745" i="38" s="1"/>
  <c r="Q1743" i="38"/>
  <c r="Q1736" i="38"/>
  <c r="H1736" i="38"/>
  <c r="R1697" i="38"/>
  <c r="Q1716" i="38"/>
  <c r="I104" i="25"/>
  <c r="I97" i="25"/>
  <c r="R1684" i="38"/>
  <c r="I90" i="25"/>
  <c r="R1676" i="38"/>
  <c r="M158" i="25"/>
  <c r="M139" i="25"/>
  <c r="L110" i="25"/>
  <c r="H1695" i="38" s="1"/>
  <c r="I1697" i="38" s="1"/>
  <c r="Q1725" i="38"/>
  <c r="H1716" i="38"/>
  <c r="L117" i="25"/>
  <c r="L124" i="25"/>
  <c r="H1709" i="38" s="1"/>
  <c r="I1711" i="38" s="1"/>
  <c r="Q1744" i="38"/>
  <c r="H1744" i="38"/>
  <c r="H1737" i="38"/>
  <c r="I1739" i="38" s="1"/>
  <c r="Q1737" i="38"/>
  <c r="I98" i="25"/>
  <c r="Q1717" i="38"/>
  <c r="I105" i="25"/>
  <c r="R1694" i="38"/>
  <c r="R1702" i="38"/>
  <c r="R1685" i="38"/>
  <c r="M131" i="25"/>
  <c r="M152" i="25"/>
  <c r="L111" i="25"/>
  <c r="H1696" i="38" s="1"/>
  <c r="H1725" i="38"/>
  <c r="I1727" i="38" s="1"/>
  <c r="H1717" i="38"/>
  <c r="I1719" i="38" s="1"/>
  <c r="L125" i="25"/>
  <c r="H1710" i="38" s="1"/>
  <c r="I1712" i="38" s="1"/>
  <c r="L118" i="25"/>
  <c r="Q1726" i="38"/>
  <c r="Q1738" i="38"/>
  <c r="R1740" i="38" s="1"/>
  <c r="H1738" i="38"/>
  <c r="I1740" i="38" s="1"/>
  <c r="H1745" i="38"/>
  <c r="I1747" i="38" s="1"/>
  <c r="Q1745" i="38"/>
  <c r="R1747" i="38" s="1"/>
  <c r="Q1718" i="38"/>
  <c r="R1713" i="38"/>
  <c r="I106" i="25"/>
  <c r="R1703" i="38"/>
  <c r="M140" i="25"/>
  <c r="M160" i="25"/>
  <c r="L119" i="25"/>
  <c r="Q1727" i="38"/>
  <c r="R1729" i="38" s="1"/>
  <c r="L126" i="25"/>
  <c r="H1711" i="38" s="1"/>
  <c r="I1713" i="38" s="1"/>
  <c r="H1726" i="38"/>
  <c r="I1728" i="38" s="1"/>
  <c r="L112" i="25"/>
  <c r="H1697" i="38" s="1"/>
  <c r="I1699" i="38" s="1"/>
  <c r="H1718" i="38"/>
  <c r="I1720" i="38" s="1"/>
  <c r="Q1746" i="38"/>
  <c r="H1746" i="38"/>
  <c r="I1748" i="38" s="1"/>
  <c r="H1739" i="38"/>
  <c r="I1741" i="38" s="1"/>
  <c r="Q1739" i="38"/>
  <c r="Q1719" i="38"/>
  <c r="I127" i="25"/>
  <c r="L127" i="25" s="1"/>
  <c r="H1712" i="38" s="1"/>
  <c r="M161" i="25"/>
  <c r="M141" i="25"/>
  <c r="L120" i="25"/>
  <c r="H1705" i="38" s="1"/>
  <c r="I1707" i="38" s="1"/>
  <c r="Q1728" i="38"/>
  <c r="H1719" i="38"/>
  <c r="I1721" i="38" s="1"/>
  <c r="L113" i="25"/>
  <c r="H1698" i="38" s="1"/>
  <c r="I1700" i="38" s="1"/>
  <c r="H1727" i="38"/>
  <c r="I1729" i="38" s="1"/>
  <c r="H1747" i="38"/>
  <c r="I1749" i="38" s="1"/>
  <c r="Q1747" i="38"/>
  <c r="I128" i="25"/>
  <c r="Q1720" i="38"/>
  <c r="M142" i="25"/>
  <c r="M134" i="25"/>
  <c r="L114" i="25"/>
  <c r="H1699" i="38" s="1"/>
  <c r="I1701" i="38" s="1"/>
  <c r="H1720" i="38"/>
  <c r="L121" i="25"/>
  <c r="Q1729" i="38"/>
  <c r="H1728" i="38"/>
  <c r="Q1721" i="38"/>
  <c r="I129" i="25"/>
  <c r="R1709" i="38"/>
  <c r="Q1730" i="38"/>
  <c r="H1721" i="38"/>
  <c r="I1723" i="38" s="1"/>
  <c r="H1729" i="38"/>
  <c r="I1731" i="38" s="1"/>
  <c r="L122" i="25"/>
  <c r="I130" i="25"/>
  <c r="Q1722" i="38"/>
  <c r="M144" i="25"/>
  <c r="H1722" i="38"/>
  <c r="I1724" i="38" s="1"/>
  <c r="H1730" i="38"/>
  <c r="I1732" i="38" s="1"/>
  <c r="Q1731" i="38"/>
  <c r="Q1723" i="38"/>
  <c r="M137" i="25"/>
  <c r="H1731" i="38"/>
  <c r="I1733" i="38" s="1"/>
  <c r="H1723" i="38"/>
  <c r="I1725" i="38" s="1"/>
  <c r="M146" i="25"/>
  <c r="T9" i="38"/>
  <c r="T13" i="38" s="1"/>
  <c r="T17" i="38" s="1"/>
  <c r="T21" i="38" s="1"/>
  <c r="T25" i="38" s="1"/>
  <c r="T29" i="38" s="1"/>
  <c r="T33" i="38" s="1"/>
  <c r="T37" i="38" s="1"/>
  <c r="T41" i="38" s="1"/>
  <c r="T45" i="38" s="1"/>
  <c r="T49" i="38" s="1"/>
  <c r="T53" i="38" s="1"/>
  <c r="T57" i="38" s="1"/>
  <c r="T61" i="38" s="1"/>
  <c r="T65" i="38" s="1"/>
  <c r="T69" i="38" s="1"/>
  <c r="T73" i="38" s="1"/>
  <c r="T77" i="38" s="1"/>
  <c r="T81" i="38" s="1"/>
  <c r="T85" i="38" s="1"/>
  <c r="T89" i="38" s="1"/>
  <c r="T93" i="38" s="1"/>
  <c r="T97" i="38" s="1"/>
  <c r="T101" i="38" s="1"/>
  <c r="T105" i="38" s="1"/>
  <c r="T109" i="38" s="1"/>
  <c r="T113" i="38" s="1"/>
  <c r="T117" i="38" s="1"/>
  <c r="T121" i="38" s="1"/>
  <c r="T125" i="38" s="1"/>
  <c r="T129" i="38" s="1"/>
  <c r="T133" i="38" s="1"/>
  <c r="T137" i="38" s="1"/>
  <c r="T141" i="38" s="1"/>
  <c r="T145" i="38" s="1"/>
  <c r="T149" i="38" s="1"/>
  <c r="T153" i="38" s="1"/>
  <c r="T157" i="38" s="1"/>
  <c r="T161" i="38" s="1"/>
  <c r="T165" i="38" s="1"/>
  <c r="T169" i="38" s="1"/>
  <c r="T173" i="38" s="1"/>
  <c r="T177" i="38" s="1"/>
  <c r="T181" i="38" s="1"/>
  <c r="T185" i="38" s="1"/>
  <c r="T189" i="38" s="1"/>
  <c r="T193" i="38" s="1"/>
  <c r="T197" i="38" s="1"/>
  <c r="T201" i="38" s="1"/>
  <c r="T205" i="38" s="1"/>
  <c r="T209" i="38" s="1"/>
  <c r="T213" i="38" s="1"/>
  <c r="T217" i="38" s="1"/>
  <c r="T221" i="38" s="1"/>
  <c r="T225" i="38" s="1"/>
  <c r="T229" i="38" s="1"/>
  <c r="T233" i="38" s="1"/>
  <c r="T237" i="38" s="1"/>
  <c r="T241" i="38" s="1"/>
  <c r="T245" i="38" s="1"/>
  <c r="T249" i="38" s="1"/>
  <c r="T253" i="38" s="1"/>
  <c r="T257" i="38" s="1"/>
  <c r="T261" i="38" s="1"/>
  <c r="T265" i="38" s="1"/>
  <c r="T269" i="38" s="1"/>
  <c r="T273" i="38" s="1"/>
  <c r="T277" i="38" s="1"/>
  <c r="T281" i="38" s="1"/>
  <c r="T285" i="38" s="1"/>
  <c r="T289" i="38" s="1"/>
  <c r="T293" i="38" s="1"/>
  <c r="T297" i="38" s="1"/>
  <c r="T301" i="38" s="1"/>
  <c r="T305" i="38" s="1"/>
  <c r="T309" i="38" s="1"/>
  <c r="T313" i="38" s="1"/>
  <c r="T317" i="38" s="1"/>
  <c r="T321" i="38" s="1"/>
  <c r="T325" i="38" s="1"/>
  <c r="T329" i="38" s="1"/>
  <c r="T333" i="38" s="1"/>
  <c r="T337" i="38" s="1"/>
  <c r="T341" i="38" s="1"/>
  <c r="T345" i="38" s="1"/>
  <c r="T349" i="38" s="1"/>
  <c r="T353" i="38" s="1"/>
  <c r="T357" i="38" s="1"/>
  <c r="T361" i="38" s="1"/>
  <c r="T365" i="38" s="1"/>
  <c r="T369" i="38" s="1"/>
  <c r="T373" i="38" s="1"/>
  <c r="T377" i="38" s="1"/>
  <c r="T381" i="38" s="1"/>
  <c r="T385" i="38" s="1"/>
  <c r="T389" i="38" s="1"/>
  <c r="T393" i="38" s="1"/>
  <c r="T397" i="38" s="1"/>
  <c r="T401" i="38" s="1"/>
  <c r="T405" i="38" s="1"/>
  <c r="T409" i="38" s="1"/>
  <c r="T413" i="38" s="1"/>
  <c r="T417" i="38" s="1"/>
  <c r="T421" i="38" s="1"/>
  <c r="T425" i="38" s="1"/>
  <c r="T429" i="38" s="1"/>
  <c r="T433" i="38" s="1"/>
  <c r="T437" i="38" s="1"/>
  <c r="T441" i="38" s="1"/>
  <c r="T445" i="38" s="1"/>
  <c r="T449" i="38" s="1"/>
  <c r="T453" i="38" s="1"/>
  <c r="T457" i="38" s="1"/>
  <c r="T461" i="38" s="1"/>
  <c r="T465" i="38" s="1"/>
  <c r="T469" i="38" s="1"/>
  <c r="T473" i="38" s="1"/>
  <c r="T477" i="38" s="1"/>
  <c r="T481" i="38" s="1"/>
  <c r="T485" i="38" s="1"/>
  <c r="T489" i="38" s="1"/>
  <c r="T493" i="38" s="1"/>
  <c r="T497" i="38" s="1"/>
  <c r="T501" i="38" s="1"/>
  <c r="T505" i="38" s="1"/>
  <c r="T509" i="38" s="1"/>
  <c r="T513" i="38" s="1"/>
  <c r="T517" i="38" s="1"/>
  <c r="T521" i="38" s="1"/>
  <c r="T525" i="38" s="1"/>
  <c r="T529" i="38" s="1"/>
  <c r="T533" i="38" s="1"/>
  <c r="T537" i="38" s="1"/>
  <c r="T541" i="38" s="1"/>
  <c r="T545" i="38" s="1"/>
  <c r="T549" i="38" s="1"/>
  <c r="T553" i="38" s="1"/>
  <c r="T557" i="38" s="1"/>
  <c r="T561" i="38" s="1"/>
  <c r="T565" i="38" s="1"/>
  <c r="T569" i="38" s="1"/>
  <c r="T573" i="38" s="1"/>
  <c r="T577" i="38" s="1"/>
  <c r="T581" i="38" s="1"/>
  <c r="T585" i="38" s="1"/>
  <c r="T589" i="38" s="1"/>
  <c r="T593" i="38" s="1"/>
  <c r="T597" i="38" s="1"/>
  <c r="T601" i="38" s="1"/>
  <c r="T605" i="38" s="1"/>
  <c r="T609" i="38" s="1"/>
  <c r="T613" i="38" s="1"/>
  <c r="T617" i="38" s="1"/>
  <c r="T621" i="38" s="1"/>
  <c r="T625" i="38" s="1"/>
  <c r="T629" i="38" s="1"/>
  <c r="T633" i="38" s="1"/>
  <c r="T637" i="38" s="1"/>
  <c r="T641" i="38" s="1"/>
  <c r="T645" i="38" s="1"/>
  <c r="T649" i="38" s="1"/>
  <c r="T653" i="38" s="1"/>
  <c r="T657" i="38" s="1"/>
  <c r="T661" i="38" s="1"/>
  <c r="T665" i="38" s="1"/>
  <c r="T669" i="38" s="1"/>
  <c r="T673" i="38" s="1"/>
  <c r="T677" i="38" s="1"/>
  <c r="T681" i="38" s="1"/>
  <c r="T685" i="38" s="1"/>
  <c r="T689" i="38" s="1"/>
  <c r="T693" i="38" s="1"/>
  <c r="T697" i="38" s="1"/>
  <c r="T701" i="38" s="1"/>
  <c r="T705" i="38" s="1"/>
  <c r="T709" i="38" s="1"/>
  <c r="T713" i="38" s="1"/>
  <c r="T717" i="38" s="1"/>
  <c r="T721" i="38" s="1"/>
  <c r="T725" i="38" s="1"/>
  <c r="T729" i="38" s="1"/>
  <c r="T733" i="38" s="1"/>
  <c r="T737" i="38" s="1"/>
  <c r="T741" i="38" s="1"/>
  <c r="T745" i="38" s="1"/>
  <c r="T749" i="38" s="1"/>
  <c r="T753" i="38" s="1"/>
  <c r="T757" i="38" s="1"/>
  <c r="T761" i="38" s="1"/>
  <c r="T765" i="38" s="1"/>
  <c r="T769" i="38" s="1"/>
  <c r="T773" i="38" s="1"/>
  <c r="T777" i="38" s="1"/>
  <c r="T781" i="38" s="1"/>
  <c r="T785" i="38" s="1"/>
  <c r="T789" i="38" s="1"/>
  <c r="T793" i="38" s="1"/>
  <c r="T797" i="38" s="1"/>
  <c r="T801" i="38" s="1"/>
  <c r="T805" i="38" s="1"/>
  <c r="T809" i="38" s="1"/>
  <c r="T813" i="38" s="1"/>
  <c r="T817" i="38" s="1"/>
  <c r="T821" i="38" s="1"/>
  <c r="T825" i="38" s="1"/>
  <c r="T829" i="38" s="1"/>
  <c r="T833" i="38" s="1"/>
  <c r="T837" i="38" s="1"/>
  <c r="T841" i="38" s="1"/>
  <c r="T845" i="38" s="1"/>
  <c r="T849" i="38" s="1"/>
  <c r="T853" i="38" s="1"/>
  <c r="T857" i="38" s="1"/>
  <c r="T861" i="38" s="1"/>
  <c r="T865" i="38" s="1"/>
  <c r="T869" i="38" s="1"/>
  <c r="T873" i="38" s="1"/>
  <c r="T877" i="38" s="1"/>
  <c r="T881" i="38" s="1"/>
  <c r="T885" i="38" s="1"/>
  <c r="T889" i="38" s="1"/>
  <c r="T893" i="38" s="1"/>
  <c r="T897" i="38" s="1"/>
  <c r="T901" i="38" s="1"/>
  <c r="T905" i="38" s="1"/>
  <c r="T909" i="38" s="1"/>
  <c r="T913" i="38" s="1"/>
  <c r="T917" i="38" s="1"/>
  <c r="T921" i="38" s="1"/>
  <c r="T925" i="38" s="1"/>
  <c r="T929" i="38" s="1"/>
  <c r="T933" i="38" s="1"/>
  <c r="T937" i="38" s="1"/>
  <c r="T941" i="38" s="1"/>
  <c r="T945" i="38" s="1"/>
  <c r="T949" i="38" s="1"/>
  <c r="T953" i="38" s="1"/>
  <c r="T957" i="38" s="1"/>
  <c r="T961" i="38" s="1"/>
  <c r="T965" i="38" s="1"/>
  <c r="T969" i="38" s="1"/>
  <c r="T973" i="38" s="1"/>
  <c r="T977" i="38" s="1"/>
  <c r="T981" i="38" s="1"/>
  <c r="T985" i="38" s="1"/>
  <c r="T989" i="38" s="1"/>
  <c r="T993" i="38" s="1"/>
  <c r="T997" i="38" s="1"/>
  <c r="T1001" i="38" s="1"/>
  <c r="T1005" i="38" s="1"/>
  <c r="T1009" i="38" s="1"/>
  <c r="T1013" i="38" s="1"/>
  <c r="T1017" i="38" s="1"/>
  <c r="T1021" i="38" s="1"/>
  <c r="T1025" i="38" s="1"/>
  <c r="T1029" i="38" s="1"/>
  <c r="T1033" i="38" s="1"/>
  <c r="T1037" i="38" s="1"/>
  <c r="T1041" i="38" s="1"/>
  <c r="T1045" i="38" s="1"/>
  <c r="T1049" i="38" s="1"/>
  <c r="T1053" i="38" s="1"/>
  <c r="T1057" i="38" s="1"/>
  <c r="T1061" i="38" s="1"/>
  <c r="T1065" i="38" s="1"/>
  <c r="T1069" i="38" s="1"/>
  <c r="T1073" i="38" s="1"/>
  <c r="T1077" i="38" s="1"/>
  <c r="T1081" i="38" s="1"/>
  <c r="T1085" i="38" s="1"/>
  <c r="T1089" i="38" s="1"/>
  <c r="T1093" i="38" s="1"/>
  <c r="T1097" i="38" s="1"/>
  <c r="T1101" i="38" s="1"/>
  <c r="T1105" i="38" s="1"/>
  <c r="T1109" i="38" s="1"/>
  <c r="T1113" i="38" s="1"/>
  <c r="T1117" i="38" s="1"/>
  <c r="T1121" i="38" s="1"/>
  <c r="T1125" i="38" s="1"/>
  <c r="T1129" i="38" s="1"/>
  <c r="T1133" i="38" s="1"/>
  <c r="T1137" i="38" s="1"/>
  <c r="T1141" i="38" s="1"/>
  <c r="T1145" i="38" s="1"/>
  <c r="T1149" i="38" s="1"/>
  <c r="T1153" i="38" s="1"/>
  <c r="T1157" i="38" s="1"/>
  <c r="T1161" i="38" s="1"/>
  <c r="T1165" i="38" s="1"/>
  <c r="T1169" i="38" s="1"/>
  <c r="T1173" i="38" s="1"/>
  <c r="T1177" i="38" s="1"/>
  <c r="T1181" i="38" s="1"/>
  <c r="T1185" i="38" s="1"/>
  <c r="T1189" i="38" s="1"/>
  <c r="T1193" i="38" s="1"/>
  <c r="T1197" i="38" s="1"/>
  <c r="T1201" i="38" s="1"/>
  <c r="T1205" i="38" s="1"/>
  <c r="T1209" i="38" s="1"/>
  <c r="T1213" i="38" s="1"/>
  <c r="T1217" i="38" s="1"/>
  <c r="T1221" i="38" s="1"/>
  <c r="T1225" i="38" s="1"/>
  <c r="T1229" i="38" s="1"/>
  <c r="T1233" i="38" s="1"/>
  <c r="T1237" i="38" s="1"/>
  <c r="T1241" i="38" s="1"/>
  <c r="T1245" i="38" s="1"/>
  <c r="T1249" i="38" s="1"/>
  <c r="T1253" i="38" s="1"/>
  <c r="T1257" i="38" s="1"/>
  <c r="T1261" i="38" s="1"/>
  <c r="T1265" i="38" s="1"/>
  <c r="T1269" i="38" s="1"/>
  <c r="T1273" i="38" s="1"/>
  <c r="T1277" i="38" s="1"/>
  <c r="T1281" i="38" s="1"/>
  <c r="T1285" i="38" s="1"/>
  <c r="T1289" i="38" s="1"/>
  <c r="T1293" i="38" s="1"/>
  <c r="T1297" i="38" s="1"/>
  <c r="T1301" i="38" s="1"/>
  <c r="T1305" i="38" s="1"/>
  <c r="T1309" i="38" s="1"/>
  <c r="T1313" i="38" s="1"/>
  <c r="T1317" i="38" s="1"/>
  <c r="T1321" i="38" s="1"/>
  <c r="T1325" i="38" s="1"/>
  <c r="T1329" i="38" s="1"/>
  <c r="T1333" i="38" s="1"/>
  <c r="T1337" i="38" s="1"/>
  <c r="T1341" i="38" s="1"/>
  <c r="T1345" i="38" s="1"/>
  <c r="T1349" i="38" s="1"/>
  <c r="T1353" i="38" s="1"/>
  <c r="T1357" i="38" s="1"/>
  <c r="T1361" i="38" s="1"/>
  <c r="T1365" i="38" s="1"/>
  <c r="T1369" i="38" s="1"/>
  <c r="T1373" i="38" s="1"/>
  <c r="T1377" i="38" s="1"/>
  <c r="T1381" i="38" s="1"/>
  <c r="T1385" i="38" s="1"/>
  <c r="T1389" i="38" s="1"/>
  <c r="T1393" i="38" s="1"/>
  <c r="T1397" i="38" s="1"/>
  <c r="T1401" i="38" s="1"/>
  <c r="T1405" i="38" s="1"/>
  <c r="T1409" i="38" s="1"/>
  <c r="T1413" i="38" s="1"/>
  <c r="T1417" i="38" s="1"/>
  <c r="T1421" i="38" s="1"/>
  <c r="T1425" i="38" s="1"/>
  <c r="T1429" i="38" s="1"/>
  <c r="T1433" i="38" s="1"/>
  <c r="T1437" i="38" s="1"/>
  <c r="T1441" i="38" s="1"/>
  <c r="T1445" i="38" s="1"/>
  <c r="T1449" i="38" s="1"/>
  <c r="T1453" i="38" s="1"/>
  <c r="T1457" i="38" s="1"/>
  <c r="T1461" i="38" s="1"/>
  <c r="T1465" i="38" s="1"/>
  <c r="T1469" i="38" s="1"/>
  <c r="T1473" i="38" s="1"/>
  <c r="T1477" i="38" s="1"/>
  <c r="T1481" i="38" s="1"/>
  <c r="T1485" i="38" s="1"/>
  <c r="T1489" i="38" s="1"/>
  <c r="T1493" i="38" s="1"/>
  <c r="T1497" i="38" s="1"/>
  <c r="T1501" i="38" s="1"/>
  <c r="T1505" i="38" s="1"/>
  <c r="T1509" i="38" s="1"/>
  <c r="T1513" i="38" s="1"/>
  <c r="T1517" i="38" s="1"/>
  <c r="T1521" i="38" s="1"/>
  <c r="T1525" i="38" s="1"/>
  <c r="T1529" i="38" s="1"/>
  <c r="T1533" i="38" s="1"/>
  <c r="T1537" i="38" s="1"/>
  <c r="T1541" i="38" s="1"/>
  <c r="T1545" i="38" s="1"/>
  <c r="T1549" i="38" s="1"/>
  <c r="T1553" i="38" s="1"/>
  <c r="T1557" i="38" s="1"/>
  <c r="T1561" i="38" s="1"/>
  <c r="T1565" i="38" s="1"/>
  <c r="T1569" i="38" s="1"/>
  <c r="T1573" i="38" s="1"/>
  <c r="T1577" i="38" s="1"/>
  <c r="T1581" i="38" s="1"/>
  <c r="T1585" i="38" s="1"/>
  <c r="T1589" i="38" s="1"/>
  <c r="T1593" i="38" s="1"/>
  <c r="T1597" i="38" s="1"/>
  <c r="T1601" i="38" s="1"/>
  <c r="T1605" i="38" s="1"/>
  <c r="T1609" i="38" s="1"/>
  <c r="T1613" i="38" s="1"/>
  <c r="T1617" i="38" s="1"/>
  <c r="T1621" i="38" s="1"/>
  <c r="T1625" i="38" s="1"/>
  <c r="T1629" i="38" s="1"/>
  <c r="T1633" i="38" s="1"/>
  <c r="T1637" i="38" s="1"/>
  <c r="T1641" i="38" s="1"/>
  <c r="T1645" i="38" s="1"/>
  <c r="T1649" i="38" s="1"/>
  <c r="T1653" i="38" s="1"/>
  <c r="T1657" i="38" s="1"/>
  <c r="T1661" i="38" s="1"/>
  <c r="T1665" i="38" s="1"/>
  <c r="T1669" i="38" s="1"/>
  <c r="T1673" i="38" s="1"/>
  <c r="T1677" i="38" s="1"/>
  <c r="T1681" i="38" s="1"/>
  <c r="T1685" i="38" s="1"/>
  <c r="T1689" i="38" s="1"/>
  <c r="T1693" i="38" s="1"/>
  <c r="T1697" i="38" s="1"/>
  <c r="T1701" i="38" s="1"/>
  <c r="T1705" i="38" s="1"/>
  <c r="T1709" i="38" s="1"/>
  <c r="T1713" i="38" s="1"/>
  <c r="T1717" i="38" s="1"/>
  <c r="T1721" i="38" s="1"/>
  <c r="T1725" i="38" s="1"/>
  <c r="T1729" i="38" s="1"/>
  <c r="T1733" i="38" s="1"/>
  <c r="T1737" i="38" s="1"/>
  <c r="T1741" i="38" s="1"/>
  <c r="T1745" i="38" s="1"/>
  <c r="T1749" i="38" s="1"/>
  <c r="T1753" i="38" s="1"/>
  <c r="T1757" i="38" s="1"/>
  <c r="T1761" i="38" s="1"/>
  <c r="T1765" i="38" s="1"/>
  <c r="T1769" i="38" s="1"/>
  <c r="T1773" i="38" s="1"/>
  <c r="T1777" i="38" s="1"/>
  <c r="T1781" i="38" s="1"/>
  <c r="T1785" i="38" s="1"/>
  <c r="T1789" i="38" s="1"/>
  <c r="T1793" i="38" s="1"/>
  <c r="T1797" i="38" s="1"/>
  <c r="T1801" i="38" s="1"/>
  <c r="T1805" i="38" s="1"/>
  <c r="T1809" i="38" s="1"/>
  <c r="T1813" i="38" s="1"/>
  <c r="T1817" i="38" s="1"/>
  <c r="T1821" i="38" s="1"/>
  <c r="T1825" i="38" s="1"/>
  <c r="T1829" i="38" s="1"/>
  <c r="T1833" i="38" s="1"/>
  <c r="T1837" i="38" s="1"/>
  <c r="T1841" i="38" s="1"/>
  <c r="T1845" i="38" s="1"/>
  <c r="T1849" i="38" s="1"/>
  <c r="T1853" i="38" s="1"/>
  <c r="T1857" i="38" s="1"/>
  <c r="T1861" i="38" s="1"/>
  <c r="T1865" i="38" s="1"/>
  <c r="T1869" i="38" s="1"/>
  <c r="T1873" i="38" s="1"/>
  <c r="T1877" i="38" s="1"/>
  <c r="T1881" i="38" s="1"/>
  <c r="T1885" i="38" s="1"/>
  <c r="T1889" i="38" s="1"/>
  <c r="T1893" i="38" s="1"/>
  <c r="T1897" i="38" s="1"/>
  <c r="T1901" i="38" s="1"/>
  <c r="T1905" i="38" s="1"/>
  <c r="T1909" i="38" s="1"/>
  <c r="T1913" i="38" s="1"/>
  <c r="T1917" i="38" s="1"/>
  <c r="T1921" i="38" s="1"/>
  <c r="T1925" i="38" s="1"/>
  <c r="T1929" i="38" s="1"/>
  <c r="T1933" i="38" s="1"/>
  <c r="T1937" i="38" s="1"/>
  <c r="T1941" i="38" s="1"/>
  <c r="T1945" i="38" s="1"/>
  <c r="T1949" i="38" s="1"/>
  <c r="T1953" i="38" s="1"/>
  <c r="T1957" i="38" s="1"/>
  <c r="T1961" i="38" s="1"/>
  <c r="T1965" i="38" s="1"/>
  <c r="T1969" i="38" s="1"/>
  <c r="T1973" i="38" s="1"/>
  <c r="T1977" i="38" s="1"/>
  <c r="T1981" i="38" s="1"/>
  <c r="T1985" i="38" s="1"/>
  <c r="T1989" i="38" s="1"/>
  <c r="T1993" i="38" s="1"/>
  <c r="T1997" i="38" s="1"/>
  <c r="T2001" i="38" s="1"/>
  <c r="T2005" i="38" s="1"/>
  <c r="T2009" i="38" s="1"/>
  <c r="T2013" i="38" s="1"/>
  <c r="T2017" i="38" s="1"/>
  <c r="T2021" i="38" s="1"/>
  <c r="T2025" i="38" s="1"/>
  <c r="T2029" i="38" s="1"/>
  <c r="T2033" i="38" s="1"/>
  <c r="T2037" i="38" s="1"/>
  <c r="T2041" i="38" s="1"/>
  <c r="T2045" i="38" s="1"/>
  <c r="T2049" i="38" s="1"/>
  <c r="K165" i="41" l="1"/>
  <c r="M23" i="27"/>
  <c r="N23" i="27" s="1"/>
  <c r="K90" i="41"/>
  <c r="U276" i="41"/>
  <c r="U277" i="41" s="1"/>
  <c r="N167" i="37"/>
  <c r="K168" i="37"/>
  <c r="T168" i="37" s="1"/>
  <c r="K109" i="37"/>
  <c r="K110" i="37" s="1"/>
  <c r="N108" i="37"/>
  <c r="U288" i="37"/>
  <c r="U287" i="37"/>
  <c r="L264" i="27"/>
  <c r="M15" i="27"/>
  <c r="N15" i="27" s="1"/>
  <c r="L216" i="27"/>
  <c r="M111" i="25"/>
  <c r="M110" i="25"/>
  <c r="M109" i="25"/>
  <c r="Y11" i="27"/>
  <c r="Z11" i="27" s="1"/>
  <c r="Y184" i="27"/>
  <c r="Z184" i="27" s="1"/>
  <c r="L248" i="27"/>
  <c r="E14" i="41"/>
  <c r="P14" i="41" s="1"/>
  <c r="R14" i="41" s="1"/>
  <c r="M20" i="27"/>
  <c r="N20" i="27" s="1"/>
  <c r="X44" i="41"/>
  <c r="X61" i="41"/>
  <c r="M19" i="27"/>
  <c r="N19" i="27" s="1"/>
  <c r="Y183" i="27"/>
  <c r="Z183" i="27" s="1"/>
  <c r="U73" i="37"/>
  <c r="U74" i="37" s="1"/>
  <c r="G362" i="48"/>
  <c r="H362" i="48" s="1"/>
  <c r="M55" i="27"/>
  <c r="N55" i="27" s="1"/>
  <c r="X263" i="41"/>
  <c r="X186" i="27"/>
  <c r="X187" i="27" s="1"/>
  <c r="M124" i="25"/>
  <c r="Y71" i="27"/>
  <c r="Q549" i="38" s="1"/>
  <c r="R549" i="38" s="1"/>
  <c r="Y7" i="27"/>
  <c r="Z7" i="27" s="1"/>
  <c r="Y167" i="27"/>
  <c r="Z167" i="27" s="1"/>
  <c r="N231" i="27"/>
  <c r="X289" i="41"/>
  <c r="K84" i="41"/>
  <c r="M159" i="27"/>
  <c r="E15" i="41"/>
  <c r="P15" i="41" s="1"/>
  <c r="R15" i="41" s="1"/>
  <c r="K88" i="41"/>
  <c r="Y90" i="27"/>
  <c r="O584" i="48" s="1"/>
  <c r="X200" i="27"/>
  <c r="M120" i="25"/>
  <c r="X92" i="27"/>
  <c r="Y92" i="27" s="1"/>
  <c r="Z92" i="27" s="1"/>
  <c r="L38" i="25"/>
  <c r="H1623" i="38" s="1"/>
  <c r="I1623" i="38" s="1"/>
  <c r="Y88" i="27"/>
  <c r="Z88" i="27" s="1"/>
  <c r="X152" i="27"/>
  <c r="X65" i="41"/>
  <c r="X258" i="41"/>
  <c r="L40" i="25"/>
  <c r="H1625" i="38" s="1"/>
  <c r="I1625" i="38" s="1"/>
  <c r="E11" i="25"/>
  <c r="O11" i="25" s="1"/>
  <c r="X136" i="41"/>
  <c r="X135" i="41"/>
  <c r="Y249" i="27"/>
  <c r="Z249" i="27" s="1"/>
  <c r="L152" i="27"/>
  <c r="M152" i="27" s="1"/>
  <c r="N152" i="27" s="1"/>
  <c r="U147" i="41"/>
  <c r="U148" i="41" s="1"/>
  <c r="U149" i="41" s="1"/>
  <c r="M114" i="25"/>
  <c r="M107" i="25"/>
  <c r="V10" i="25"/>
  <c r="N280" i="27"/>
  <c r="L14" i="25"/>
  <c r="H1599" i="38" s="1"/>
  <c r="I1599" i="38" s="1"/>
  <c r="U153" i="37"/>
  <c r="E17" i="37"/>
  <c r="Q17" i="37" s="1"/>
  <c r="X152" i="41"/>
  <c r="B4" i="41"/>
  <c r="D6" i="41" s="1"/>
  <c r="U162" i="41"/>
  <c r="U178" i="41" s="1"/>
  <c r="U194" i="41" s="1"/>
  <c r="U195" i="41" s="1"/>
  <c r="U196" i="41" s="1"/>
  <c r="U197" i="41" s="1"/>
  <c r="U285" i="41"/>
  <c r="U278" i="41"/>
  <c r="U286" i="41" s="1"/>
  <c r="X134" i="41"/>
  <c r="B18" i="41"/>
  <c r="B26" i="41" s="1"/>
  <c r="E11" i="41"/>
  <c r="P11" i="41" s="1"/>
  <c r="R11" i="41" s="1"/>
  <c r="U284" i="41"/>
  <c r="M125" i="25"/>
  <c r="M108" i="25"/>
  <c r="X9" i="27"/>
  <c r="Y9" i="27" s="1"/>
  <c r="O503" i="48" s="1"/>
  <c r="P503" i="48" s="1"/>
  <c r="E17" i="25"/>
  <c r="O17" i="25" s="1"/>
  <c r="L153" i="27"/>
  <c r="M153" i="27" s="1"/>
  <c r="X104" i="27"/>
  <c r="M160" i="27"/>
  <c r="N160" i="27" s="1"/>
  <c r="W277" i="37"/>
  <c r="O483" i="48" s="1"/>
  <c r="P483" i="48" s="1"/>
  <c r="V172" i="37"/>
  <c r="W262" i="37"/>
  <c r="O468" i="48" s="1"/>
  <c r="P468" i="48" s="1"/>
  <c r="X199" i="41"/>
  <c r="X184" i="41"/>
  <c r="X169" i="41"/>
  <c r="Q2" i="41"/>
  <c r="S2" i="41" s="1"/>
  <c r="E12" i="41"/>
  <c r="P12" i="41" s="1"/>
  <c r="R12" i="41" s="1"/>
  <c r="U260" i="41"/>
  <c r="X59" i="41"/>
  <c r="X64" i="41"/>
  <c r="X66" i="41"/>
  <c r="X130" i="41"/>
  <c r="B12" i="25"/>
  <c r="D11" i="25" s="1"/>
  <c r="E15" i="25"/>
  <c r="O15" i="25" s="1"/>
  <c r="M135" i="27"/>
  <c r="G629" i="48" s="1"/>
  <c r="H629" i="48" s="1"/>
  <c r="M24" i="27"/>
  <c r="N24" i="27" s="1"/>
  <c r="E18" i="37"/>
  <c r="Q18" i="37" s="1"/>
  <c r="E18" i="25"/>
  <c r="O18" i="25" s="1"/>
  <c r="X40" i="27"/>
  <c r="X41" i="27" s="1"/>
  <c r="L168" i="27"/>
  <c r="M168" i="27" s="1"/>
  <c r="N168" i="27" s="1"/>
  <c r="G483" i="48"/>
  <c r="H483" i="48" s="1"/>
  <c r="X248" i="41"/>
  <c r="X201" i="41"/>
  <c r="U1145" i="38"/>
  <c r="E17" i="41"/>
  <c r="P17" i="41" s="1"/>
  <c r="R17" i="41" s="1"/>
  <c r="X279" i="41"/>
  <c r="F10" i="41"/>
  <c r="U1053" i="38"/>
  <c r="X34" i="41"/>
  <c r="X43" i="41"/>
  <c r="L57" i="27"/>
  <c r="L58" i="27" s="1"/>
  <c r="M56" i="27"/>
  <c r="N56" i="27" s="1"/>
  <c r="X169" i="27"/>
  <c r="Y168" i="27"/>
  <c r="Z168" i="27" s="1"/>
  <c r="O172" i="37"/>
  <c r="N267" i="41"/>
  <c r="H1261" i="38"/>
  <c r="I1261" i="38" s="1"/>
  <c r="I637" i="38"/>
  <c r="N159" i="27"/>
  <c r="Y250" i="27"/>
  <c r="Z250" i="27" s="1"/>
  <c r="X251" i="27"/>
  <c r="M113" i="25"/>
  <c r="H466" i="38"/>
  <c r="I466" i="38" s="1"/>
  <c r="G482" i="48"/>
  <c r="H482" i="48" s="1"/>
  <c r="Q459" i="38"/>
  <c r="O475" i="48"/>
  <c r="P475" i="48" s="1"/>
  <c r="Q331" i="38"/>
  <c r="R331" i="38" s="1"/>
  <c r="O347" i="48"/>
  <c r="P347" i="48" s="1"/>
  <c r="P276" i="48"/>
  <c r="H249" i="38"/>
  <c r="I249" i="38" s="1"/>
  <c r="G265" i="48"/>
  <c r="H265" i="48" s="1"/>
  <c r="H247" i="38"/>
  <c r="I247" i="38" s="1"/>
  <c r="G263" i="48"/>
  <c r="H263" i="48" s="1"/>
  <c r="H245" i="38"/>
  <c r="I245" i="38" s="1"/>
  <c r="G261" i="48"/>
  <c r="H261" i="48" s="1"/>
  <c r="X138" i="41"/>
  <c r="Q1132" i="38"/>
  <c r="N153" i="41"/>
  <c r="H1147" i="38"/>
  <c r="I1147" i="38" s="1"/>
  <c r="N148" i="41"/>
  <c r="H1142" i="38"/>
  <c r="I1142" i="38" s="1"/>
  <c r="N143" i="41"/>
  <c r="H1137" i="38"/>
  <c r="I1137" i="38" s="1"/>
  <c r="N139" i="41"/>
  <c r="H1133" i="38"/>
  <c r="I1133" i="38" s="1"/>
  <c r="N135" i="41"/>
  <c r="H1129" i="38"/>
  <c r="I1129" i="38" s="1"/>
  <c r="N131" i="41"/>
  <c r="H1125" i="38"/>
  <c r="I1125" i="38" s="1"/>
  <c r="N74" i="41"/>
  <c r="H1068" i="38"/>
  <c r="N65" i="41"/>
  <c r="H1059" i="38"/>
  <c r="I1059" i="38" s="1"/>
  <c r="X274" i="41"/>
  <c r="Q1268" i="38"/>
  <c r="O1023" i="48"/>
  <c r="P1023" i="48" s="1"/>
  <c r="Q1007" i="38"/>
  <c r="R1007" i="38" s="1"/>
  <c r="N275" i="41"/>
  <c r="H1269" i="38"/>
  <c r="I1269" i="38" s="1"/>
  <c r="N258" i="41"/>
  <c r="H1252" i="38"/>
  <c r="N184" i="41"/>
  <c r="H1178" i="38"/>
  <c r="I1178" i="38" s="1"/>
  <c r="N168" i="41"/>
  <c r="H1162" i="38"/>
  <c r="I1162" i="38" s="1"/>
  <c r="T283" i="41"/>
  <c r="W283" i="41" s="1"/>
  <c r="Q1277" i="38" s="1"/>
  <c r="N284" i="41"/>
  <c r="H1278" i="38"/>
  <c r="I1278" i="38" s="1"/>
  <c r="M7" i="27"/>
  <c r="N7" i="27" s="1"/>
  <c r="Q475" i="38"/>
  <c r="O491" i="48"/>
  <c r="P491" i="48" s="1"/>
  <c r="H459" i="38"/>
  <c r="I459" i="38" s="1"/>
  <c r="G475" i="48"/>
  <c r="H475" i="48" s="1"/>
  <c r="H468" i="48"/>
  <c r="H344" i="38"/>
  <c r="I344" i="38" s="1"/>
  <c r="G360" i="48"/>
  <c r="H328" i="38"/>
  <c r="I328" i="38" s="1"/>
  <c r="G344" i="48"/>
  <c r="H260" i="38"/>
  <c r="I260" i="38" s="1"/>
  <c r="G276" i="48"/>
  <c r="H250" i="38"/>
  <c r="I250" i="38" s="1"/>
  <c r="G266" i="48"/>
  <c r="H266" i="48" s="1"/>
  <c r="Q248" i="38"/>
  <c r="R248" i="38" s="1"/>
  <c r="O264" i="48"/>
  <c r="O260" i="48"/>
  <c r="X247" i="41"/>
  <c r="Q1241" i="38"/>
  <c r="X231" i="41"/>
  <c r="Q1225" i="38"/>
  <c r="X215" i="41"/>
  <c r="Q1209" i="38"/>
  <c r="U1209" i="38" s="1"/>
  <c r="X198" i="41"/>
  <c r="Q1192" i="38"/>
  <c r="U1161" i="38"/>
  <c r="O1012" i="48"/>
  <c r="Q996" i="38"/>
  <c r="O1013" i="48"/>
  <c r="P1013" i="48" s="1"/>
  <c r="Q997" i="38"/>
  <c r="R997" i="38" s="1"/>
  <c r="O1014" i="48"/>
  <c r="P1014" i="48" s="1"/>
  <c r="Q998" i="38"/>
  <c r="R998" i="38" s="1"/>
  <c r="O1015" i="48"/>
  <c r="P1015" i="48" s="1"/>
  <c r="Q999" i="38"/>
  <c r="R999" i="38" s="1"/>
  <c r="O1018" i="48"/>
  <c r="P1018" i="48" s="1"/>
  <c r="Q1002" i="38"/>
  <c r="R1002" i="38" s="1"/>
  <c r="O1026" i="48"/>
  <c r="P1026" i="48" s="1"/>
  <c r="Q1010" i="38"/>
  <c r="X50" i="41"/>
  <c r="Q1044" i="38"/>
  <c r="N152" i="41"/>
  <c r="H1146" i="38"/>
  <c r="I1146" i="38" s="1"/>
  <c r="N146" i="41"/>
  <c r="H1140" i="38"/>
  <c r="N142" i="41"/>
  <c r="H1136" i="38"/>
  <c r="N138" i="41"/>
  <c r="H1132" i="38"/>
  <c r="N134" i="41"/>
  <c r="H1128" i="38"/>
  <c r="N130" i="41"/>
  <c r="H1124" i="38"/>
  <c r="N68" i="41"/>
  <c r="H1062" i="38"/>
  <c r="I1062" i="38" s="1"/>
  <c r="N64" i="41"/>
  <c r="H1058" i="38"/>
  <c r="I1058" i="38" s="1"/>
  <c r="W266" i="41"/>
  <c r="Q1260" i="38" s="1"/>
  <c r="H256" i="38"/>
  <c r="I256" i="38" s="1"/>
  <c r="G272" i="48"/>
  <c r="N274" i="41"/>
  <c r="H1268" i="38"/>
  <c r="N161" i="41"/>
  <c r="H1155" i="38"/>
  <c r="I1155" i="38" s="1"/>
  <c r="N151" i="41"/>
  <c r="H1145" i="38"/>
  <c r="I1145" i="38" s="1"/>
  <c r="M126" i="25"/>
  <c r="Y40" i="27"/>
  <c r="Z40" i="27" s="1"/>
  <c r="V7" i="25"/>
  <c r="X93" i="27"/>
  <c r="L26" i="27"/>
  <c r="M26" i="27" s="1"/>
  <c r="G520" i="48" s="1"/>
  <c r="Y89" i="27"/>
  <c r="O583" i="48" s="1"/>
  <c r="P583" i="48" s="1"/>
  <c r="L43" i="25"/>
  <c r="H1628" i="38" s="1"/>
  <c r="L88" i="27"/>
  <c r="X137" i="27"/>
  <c r="M158" i="27"/>
  <c r="N158" i="27" s="1"/>
  <c r="X232" i="27"/>
  <c r="Y232" i="27" s="1"/>
  <c r="Z232" i="27" s="1"/>
  <c r="I6" i="37"/>
  <c r="X54" i="37"/>
  <c r="H347" i="38"/>
  <c r="I347" i="38" s="1"/>
  <c r="G363" i="48"/>
  <c r="H363" i="48" s="1"/>
  <c r="H324" i="38"/>
  <c r="I324" i="38" s="1"/>
  <c r="G340" i="48"/>
  <c r="Q251" i="38"/>
  <c r="R251" i="38" s="1"/>
  <c r="O267" i="48"/>
  <c r="P267" i="48" s="1"/>
  <c r="H264" i="48"/>
  <c r="H246" i="38"/>
  <c r="I246" i="38" s="1"/>
  <c r="G262" i="48"/>
  <c r="H262" i="48" s="1"/>
  <c r="H244" i="38"/>
  <c r="G260" i="48"/>
  <c r="R1144" i="38"/>
  <c r="X249" i="41"/>
  <c r="Q1243" i="38"/>
  <c r="R1243" i="38" s="1"/>
  <c r="X214" i="41"/>
  <c r="X200" i="41"/>
  <c r="Q1194" i="38"/>
  <c r="R1194" i="38" s="1"/>
  <c r="X185" i="41"/>
  <c r="X168" i="41"/>
  <c r="X150" i="41"/>
  <c r="X137" i="41"/>
  <c r="Q1131" i="38"/>
  <c r="U1129" i="38" s="1"/>
  <c r="Q1282" i="38"/>
  <c r="R1282" i="38" s="1"/>
  <c r="Q1266" i="38"/>
  <c r="R1266" i="38" s="1"/>
  <c r="B11" i="41"/>
  <c r="E13" i="41"/>
  <c r="P13" i="41" s="1"/>
  <c r="R13" i="41" s="1"/>
  <c r="E10" i="41"/>
  <c r="P10" i="41" s="1"/>
  <c r="R10" i="41" s="1"/>
  <c r="O1017" i="48"/>
  <c r="P1017" i="48" s="1"/>
  <c r="Q1001" i="38"/>
  <c r="R1001" i="38" s="1"/>
  <c r="O1024" i="48"/>
  <c r="Q1008" i="38"/>
  <c r="X60" i="41"/>
  <c r="X62" i="41"/>
  <c r="N150" i="41"/>
  <c r="H1144" i="38"/>
  <c r="N145" i="41"/>
  <c r="H1139" i="38"/>
  <c r="I1139" i="38" s="1"/>
  <c r="N141" i="41"/>
  <c r="H1135" i="38"/>
  <c r="I1135" i="38" s="1"/>
  <c r="N133" i="41"/>
  <c r="H1127" i="38"/>
  <c r="I1127" i="38" s="1"/>
  <c r="N82" i="41"/>
  <c r="H1076" i="38"/>
  <c r="N67" i="41"/>
  <c r="H1061" i="38"/>
  <c r="I1061" i="38" s="1"/>
  <c r="N63" i="41"/>
  <c r="H1057" i="38"/>
  <c r="I1057" i="38" s="1"/>
  <c r="X280" i="41"/>
  <c r="N283" i="41"/>
  <c r="H1277" i="38"/>
  <c r="I1277" i="38" s="1"/>
  <c r="N266" i="41"/>
  <c r="H1260" i="38"/>
  <c r="N160" i="41"/>
  <c r="H1154" i="38"/>
  <c r="I1154" i="38" s="1"/>
  <c r="N147" i="41"/>
  <c r="H1141" i="38"/>
  <c r="I1141" i="38" s="1"/>
  <c r="K83" i="41"/>
  <c r="K89" i="41"/>
  <c r="K86" i="41"/>
  <c r="M41" i="25"/>
  <c r="L154" i="27"/>
  <c r="L155" i="27" s="1"/>
  <c r="Y247" i="27"/>
  <c r="Z247" i="27" s="1"/>
  <c r="Y248" i="27"/>
  <c r="Z248" i="27" s="1"/>
  <c r="Y87" i="27"/>
  <c r="Z87" i="27" s="1"/>
  <c r="O60" i="37"/>
  <c r="H457" i="38"/>
  <c r="I457" i="38" s="1"/>
  <c r="G473" i="48"/>
  <c r="H473" i="48" s="1"/>
  <c r="H330" i="38"/>
  <c r="I330" i="38" s="1"/>
  <c r="G346" i="48"/>
  <c r="H346" i="48" s="1"/>
  <c r="O59" i="37"/>
  <c r="Q265" i="38"/>
  <c r="R265" i="38" s="1"/>
  <c r="O281" i="48"/>
  <c r="P281" i="48" s="1"/>
  <c r="X233" i="41"/>
  <c r="Q1227" i="38"/>
  <c r="U1177" i="38"/>
  <c r="W140" i="41"/>
  <c r="Q1134" i="38" s="1"/>
  <c r="C10" i="41"/>
  <c r="X281" i="41"/>
  <c r="O1016" i="48"/>
  <c r="Q1000" i="38"/>
  <c r="O1019" i="48"/>
  <c r="P1019" i="48" s="1"/>
  <c r="Q1003" i="38"/>
  <c r="O1021" i="48"/>
  <c r="Q1005" i="38"/>
  <c r="O1025" i="48"/>
  <c r="P1025" i="48" s="1"/>
  <c r="Q1009" i="38"/>
  <c r="O1027" i="48"/>
  <c r="P1027" i="48" s="1"/>
  <c r="Q1011" i="38"/>
  <c r="U1057" i="38"/>
  <c r="N149" i="41"/>
  <c r="H1143" i="38"/>
  <c r="I1143" i="38" s="1"/>
  <c r="N144" i="41"/>
  <c r="H1138" i="38"/>
  <c r="I1138" i="38" s="1"/>
  <c r="N140" i="41"/>
  <c r="H1134" i="38"/>
  <c r="I1134" i="38" s="1"/>
  <c r="N132" i="41"/>
  <c r="H1126" i="38"/>
  <c r="I1126" i="38" s="1"/>
  <c r="N75" i="41"/>
  <c r="H1069" i="38"/>
  <c r="I1069" i="38" s="1"/>
  <c r="N66" i="41"/>
  <c r="H1060" i="38"/>
  <c r="N62" i="41"/>
  <c r="H1056" i="38"/>
  <c r="V282" i="41"/>
  <c r="H253" i="38"/>
  <c r="I253" i="38" s="1"/>
  <c r="G269" i="48"/>
  <c r="X35" i="41"/>
  <c r="Q1029" i="38"/>
  <c r="N282" i="41"/>
  <c r="H1276" i="38"/>
  <c r="N259" i="41"/>
  <c r="H1253" i="38"/>
  <c r="I1253" i="38" s="1"/>
  <c r="N185" i="41"/>
  <c r="H1179" i="38"/>
  <c r="I1179" i="38" s="1"/>
  <c r="N169" i="41"/>
  <c r="H1163" i="38"/>
  <c r="I1163" i="38" s="1"/>
  <c r="N154" i="41"/>
  <c r="H1148" i="38"/>
  <c r="K163" i="41"/>
  <c r="K170" i="41"/>
  <c r="K178" i="41"/>
  <c r="K166" i="41"/>
  <c r="K164" i="41"/>
  <c r="U1929" i="38"/>
  <c r="U1725" i="38"/>
  <c r="J275" i="27"/>
  <c r="M264" i="27"/>
  <c r="L265" i="27"/>
  <c r="X252" i="27"/>
  <c r="Y251" i="27"/>
  <c r="H495" i="38"/>
  <c r="I495" i="38" s="1"/>
  <c r="G511" i="48"/>
  <c r="H511" i="48" s="1"/>
  <c r="N17" i="27"/>
  <c r="L72" i="27"/>
  <c r="M71" i="27"/>
  <c r="M137" i="27"/>
  <c r="G631" i="48" s="1"/>
  <c r="H631" i="48" s="1"/>
  <c r="L138" i="27"/>
  <c r="M138" i="27" s="1"/>
  <c r="G632" i="48" s="1"/>
  <c r="X216" i="27"/>
  <c r="Y215" i="27"/>
  <c r="Z215" i="27" s="1"/>
  <c r="H499" i="38"/>
  <c r="G515" i="48"/>
  <c r="H515" i="48" s="1"/>
  <c r="N21" i="27"/>
  <c r="J117" i="27"/>
  <c r="M136" i="27"/>
  <c r="L9" i="27"/>
  <c r="M9" i="27" s="1"/>
  <c r="M8" i="27"/>
  <c r="Q488" i="38"/>
  <c r="R488" i="38" s="1"/>
  <c r="O504" i="48"/>
  <c r="Z10" i="27"/>
  <c r="Y23" i="27"/>
  <c r="X24" i="27"/>
  <c r="Y24" i="27" s="1"/>
  <c r="O518" i="48" s="1"/>
  <c r="P518" i="48" s="1"/>
  <c r="X73" i="27"/>
  <c r="Y72" i="27"/>
  <c r="Q581" i="38"/>
  <c r="R581" i="38" s="1"/>
  <c r="O597" i="48"/>
  <c r="P597" i="48" s="1"/>
  <c r="X280" i="27"/>
  <c r="Y279" i="27"/>
  <c r="Z279" i="27" s="1"/>
  <c r="Q490" i="38"/>
  <c r="O506" i="48"/>
  <c r="P506" i="48" s="1"/>
  <c r="Z12" i="27"/>
  <c r="Q491" i="38"/>
  <c r="O507" i="48"/>
  <c r="P507" i="48" s="1"/>
  <c r="H498" i="38"/>
  <c r="I498" i="38" s="1"/>
  <c r="G514" i="48"/>
  <c r="H514" i="48" s="1"/>
  <c r="H565" i="38"/>
  <c r="I565" i="38" s="1"/>
  <c r="G581" i="48"/>
  <c r="H581" i="48" s="1"/>
  <c r="Y152" i="27"/>
  <c r="Z152" i="27" s="1"/>
  <c r="X153" i="27"/>
  <c r="M216" i="27"/>
  <c r="N216" i="27" s="1"/>
  <c r="L217" i="27"/>
  <c r="L249" i="27"/>
  <c r="M248" i="27"/>
  <c r="N248" i="27" s="1"/>
  <c r="M11" i="27"/>
  <c r="L12" i="27"/>
  <c r="M12" i="27" s="1"/>
  <c r="H580" i="38"/>
  <c r="I580" i="38" s="1"/>
  <c r="G596" i="48"/>
  <c r="N102" i="27"/>
  <c r="H516" i="38"/>
  <c r="I516" i="38" s="1"/>
  <c r="G532" i="48"/>
  <c r="Q580" i="38"/>
  <c r="R580" i="38" s="1"/>
  <c r="O596" i="48"/>
  <c r="J162" i="27"/>
  <c r="M161" i="27"/>
  <c r="N161" i="27" s="1"/>
  <c r="L169" i="27"/>
  <c r="M103" i="27"/>
  <c r="N103" i="27" s="1"/>
  <c r="L104" i="27"/>
  <c r="M199" i="27"/>
  <c r="N199" i="27" s="1"/>
  <c r="L200" i="27"/>
  <c r="M200" i="27" s="1"/>
  <c r="X16" i="27"/>
  <c r="Y15" i="27"/>
  <c r="M16" i="27"/>
  <c r="H503" i="38"/>
  <c r="I503" i="38" s="1"/>
  <c r="G519" i="48"/>
  <c r="H519" i="48" s="1"/>
  <c r="N25" i="27"/>
  <c r="L40" i="27"/>
  <c r="M39" i="27"/>
  <c r="X56" i="27"/>
  <c r="Y55" i="27"/>
  <c r="O549" i="48" s="1"/>
  <c r="P549" i="48" s="1"/>
  <c r="X120" i="27"/>
  <c r="Y120" i="27" s="1"/>
  <c r="O614" i="48" s="1"/>
  <c r="P614" i="48" s="1"/>
  <c r="Y119" i="27"/>
  <c r="Q570" i="38"/>
  <c r="R570" i="38" s="1"/>
  <c r="O586" i="48"/>
  <c r="P586" i="48" s="1"/>
  <c r="P584" i="48"/>
  <c r="P500" i="48"/>
  <c r="P516" i="48"/>
  <c r="Q516" i="38"/>
  <c r="O532" i="48"/>
  <c r="L232" i="27"/>
  <c r="M232" i="27" s="1"/>
  <c r="Q492" i="38"/>
  <c r="R492" i="38" s="1"/>
  <c r="O508" i="48"/>
  <c r="G504" i="48"/>
  <c r="H488" i="38"/>
  <c r="H612" i="38"/>
  <c r="G628" i="48"/>
  <c r="H580" i="48"/>
  <c r="Q564" i="38"/>
  <c r="R564" i="38" s="1"/>
  <c r="O580" i="48"/>
  <c r="O505" i="48"/>
  <c r="P505" i="48" s="1"/>
  <c r="G501" i="48"/>
  <c r="H501" i="48" s="1"/>
  <c r="H485" i="38"/>
  <c r="I485" i="38" s="1"/>
  <c r="H533" i="38"/>
  <c r="I533" i="38" s="1"/>
  <c r="G549" i="48"/>
  <c r="H549" i="48" s="1"/>
  <c r="H501" i="38"/>
  <c r="G517" i="48"/>
  <c r="H517" i="48" s="1"/>
  <c r="O501" i="48"/>
  <c r="P501" i="48" s="1"/>
  <c r="H493" i="38"/>
  <c r="I493" i="38" s="1"/>
  <c r="G509" i="48"/>
  <c r="H509" i="48" s="1"/>
  <c r="H492" i="38"/>
  <c r="I492" i="38" s="1"/>
  <c r="G508" i="48"/>
  <c r="H500" i="38"/>
  <c r="I500" i="38" s="1"/>
  <c r="G516" i="48"/>
  <c r="H548" i="38"/>
  <c r="I548" i="38" s="1"/>
  <c r="G564" i="48"/>
  <c r="P628" i="48"/>
  <c r="P564" i="48"/>
  <c r="G507" i="48"/>
  <c r="H507" i="48" s="1"/>
  <c r="H491" i="38"/>
  <c r="I491" i="38" s="1"/>
  <c r="Q613" i="38"/>
  <c r="R613" i="38" s="1"/>
  <c r="O629" i="48"/>
  <c r="P629" i="48" s="1"/>
  <c r="G500" i="48"/>
  <c r="H484" i="38"/>
  <c r="H496" i="38"/>
  <c r="I496" i="38" s="1"/>
  <c r="G512" i="48"/>
  <c r="H596" i="38"/>
  <c r="I596" i="38" s="1"/>
  <c r="G612" i="48"/>
  <c r="H532" i="38"/>
  <c r="I532" i="38" s="1"/>
  <c r="G548" i="48"/>
  <c r="Q596" i="38"/>
  <c r="R596" i="38" s="1"/>
  <c r="O612" i="48"/>
  <c r="Q532" i="38"/>
  <c r="R532" i="38" s="1"/>
  <c r="O548" i="48"/>
  <c r="Q614" i="38"/>
  <c r="R614" i="38" s="1"/>
  <c r="O630" i="48"/>
  <c r="P630" i="48" s="1"/>
  <c r="B42" i="25"/>
  <c r="B5" i="25"/>
  <c r="D7" i="25" s="1"/>
  <c r="D3" i="25"/>
  <c r="B33" i="25"/>
  <c r="H1594" i="38"/>
  <c r="M9" i="25"/>
  <c r="Q1593" i="38"/>
  <c r="R1593" i="38" s="1"/>
  <c r="V8" i="25"/>
  <c r="H1715" i="38"/>
  <c r="I1717" i="38" s="1"/>
  <c r="B13" i="25"/>
  <c r="D15" i="25" s="1"/>
  <c r="I1702" i="38"/>
  <c r="C11" i="25"/>
  <c r="H1706" i="38"/>
  <c r="I1708" i="38" s="1"/>
  <c r="M121" i="25"/>
  <c r="H1702" i="38"/>
  <c r="I1704" i="38" s="1"/>
  <c r="M117" i="25"/>
  <c r="H1701" i="38"/>
  <c r="I1703" i="38" s="1"/>
  <c r="M116" i="25"/>
  <c r="H1708" i="38"/>
  <c r="M123" i="25"/>
  <c r="M115" i="25"/>
  <c r="H1707" i="38"/>
  <c r="I1709" i="38" s="1"/>
  <c r="M122" i="25"/>
  <c r="M112" i="25"/>
  <c r="H1704" i="38"/>
  <c r="M119" i="25"/>
  <c r="H1703" i="38"/>
  <c r="I1705" i="38" s="1"/>
  <c r="M118" i="25"/>
  <c r="P3" i="25"/>
  <c r="F4" i="25"/>
  <c r="B19" i="25"/>
  <c r="C19" i="25" s="1"/>
  <c r="E16" i="25"/>
  <c r="O16" i="25" s="1"/>
  <c r="E14" i="25"/>
  <c r="O14" i="25" s="1"/>
  <c r="E12" i="25"/>
  <c r="O12" i="25" s="1"/>
  <c r="F11" i="25"/>
  <c r="H1595" i="38"/>
  <c r="I1595" i="38" s="1"/>
  <c r="M10" i="25"/>
  <c r="Q1594" i="38"/>
  <c r="V9" i="25"/>
  <c r="L61" i="25"/>
  <c r="H1646" i="38" s="1"/>
  <c r="I1646" i="38" s="1"/>
  <c r="L358" i="25"/>
  <c r="H1943" i="38" s="1"/>
  <c r="I1945" i="38" s="1"/>
  <c r="L364" i="25"/>
  <c r="H1949" i="38" s="1"/>
  <c r="I1951" i="38" s="1"/>
  <c r="L366" i="25"/>
  <c r="L368" i="25"/>
  <c r="H1953" i="38" s="1"/>
  <c r="I1955" i="38" s="1"/>
  <c r="L374" i="25"/>
  <c r="H1959" i="38" s="1"/>
  <c r="I1961" i="38" s="1"/>
  <c r="L376" i="25"/>
  <c r="U1696" i="38"/>
  <c r="I1698" i="38"/>
  <c r="I1694" i="38"/>
  <c r="U1692" i="38"/>
  <c r="L377" i="25"/>
  <c r="L381" i="25"/>
  <c r="H1966" i="38" s="1"/>
  <c r="I1968" i="38" s="1"/>
  <c r="U1597" i="38"/>
  <c r="L35" i="25"/>
  <c r="H1620" i="38" s="1"/>
  <c r="I1620" i="38" s="1"/>
  <c r="L37" i="25"/>
  <c r="H1622" i="38" s="1"/>
  <c r="I1622" i="38" s="1"/>
  <c r="L39" i="25"/>
  <c r="H1624" i="38" s="1"/>
  <c r="L339" i="25"/>
  <c r="H1924" i="38" s="1"/>
  <c r="I1926" i="38" s="1"/>
  <c r="L345" i="25"/>
  <c r="H1930" i="38" s="1"/>
  <c r="I1932" i="38" s="1"/>
  <c r="L382" i="25"/>
  <c r="H1967" i="38" s="1"/>
  <c r="I1969" i="38" s="1"/>
  <c r="M188" i="48"/>
  <c r="F188" i="48"/>
  <c r="N188" i="48" s="1"/>
  <c r="E189" i="48"/>
  <c r="M181" i="48"/>
  <c r="F181" i="48"/>
  <c r="N181" i="48" s="1"/>
  <c r="E182" i="48"/>
  <c r="B211" i="48"/>
  <c r="B204" i="48"/>
  <c r="B197" i="48"/>
  <c r="B198" i="48" s="1"/>
  <c r="D200" i="48" s="1"/>
  <c r="E196" i="48"/>
  <c r="C196" i="48"/>
  <c r="B219" i="48"/>
  <c r="F167" i="48"/>
  <c r="N167" i="48" s="1"/>
  <c r="M167" i="48"/>
  <c r="F146" i="48"/>
  <c r="N146" i="48" s="1"/>
  <c r="M146" i="48"/>
  <c r="F160" i="48"/>
  <c r="N160" i="48" s="1"/>
  <c r="M160" i="48"/>
  <c r="B418" i="48"/>
  <c r="M174" i="48"/>
  <c r="F174" i="48"/>
  <c r="N174" i="48" s="1"/>
  <c r="F153" i="48"/>
  <c r="N153" i="48" s="1"/>
  <c r="M153" i="48"/>
  <c r="M139" i="48"/>
  <c r="F139" i="48"/>
  <c r="N139" i="48" s="1"/>
  <c r="I1730" i="38"/>
  <c r="U1728" i="38"/>
  <c r="I1718" i="38"/>
  <c r="U1716" i="38"/>
  <c r="U1717" i="38"/>
  <c r="I1754" i="38"/>
  <c r="U1752" i="38"/>
  <c r="U1745" i="38"/>
  <c r="I1726" i="38"/>
  <c r="U1724" i="38"/>
  <c r="I1673" i="38"/>
  <c r="I1669" i="38"/>
  <c r="I1766" i="38"/>
  <c r="U1764" i="38"/>
  <c r="U1729" i="38"/>
  <c r="I1742" i="38"/>
  <c r="U1740" i="38"/>
  <c r="I1652" i="38"/>
  <c r="U1652" i="38"/>
  <c r="I1734" i="38"/>
  <c r="U1732" i="38"/>
  <c r="U1749" i="38"/>
  <c r="U1753" i="38"/>
  <c r="R1758" i="38"/>
  <c r="U1757" i="38"/>
  <c r="U1761" i="38"/>
  <c r="U1769" i="38"/>
  <c r="I1616" i="38"/>
  <c r="I1722" i="38"/>
  <c r="U1720" i="38"/>
  <c r="R1722" i="38"/>
  <c r="U1721" i="38"/>
  <c r="I1714" i="38"/>
  <c r="I1738" i="38"/>
  <c r="U1736" i="38"/>
  <c r="U1741" i="38"/>
  <c r="I1628" i="38"/>
  <c r="I1762" i="38"/>
  <c r="U1760" i="38"/>
  <c r="U1733" i="38"/>
  <c r="I1750" i="38"/>
  <c r="U1748" i="38"/>
  <c r="I1938" i="38"/>
  <c r="I1664" i="38"/>
  <c r="I1950" i="38"/>
  <c r="I1608" i="38"/>
  <c r="U1601" i="38"/>
  <c r="I1604" i="38"/>
  <c r="I1746" i="38"/>
  <c r="U1744" i="38"/>
  <c r="R1738" i="38"/>
  <c r="U1737" i="38"/>
  <c r="I1758" i="38"/>
  <c r="U1756" i="38"/>
  <c r="I1970" i="38"/>
  <c r="I612" i="38"/>
  <c r="I1600" i="38"/>
  <c r="U1600" i="38"/>
  <c r="A156" i="46"/>
  <c r="A157" i="46" s="1"/>
  <c r="A158" i="46" s="1"/>
  <c r="A159" i="46" s="1"/>
  <c r="A160" i="46" s="1"/>
  <c r="A161" i="46" s="1"/>
  <c r="A162" i="46" s="1"/>
  <c r="A163" i="46"/>
  <c r="R1762" i="38"/>
  <c r="R1745" i="38"/>
  <c r="V14" i="25"/>
  <c r="V18" i="25"/>
  <c r="M18" i="25"/>
  <c r="L28" i="25"/>
  <c r="H1613" i="38" s="1"/>
  <c r="I1613" i="38" s="1"/>
  <c r="L63" i="25"/>
  <c r="V12" i="25"/>
  <c r="L11" i="25"/>
  <c r="H1596" i="38" s="1"/>
  <c r="L12" i="25"/>
  <c r="H1597" i="38" s="1"/>
  <c r="H1641" i="38"/>
  <c r="I1641" i="38" s="1"/>
  <c r="H1640" i="38"/>
  <c r="H1638" i="38"/>
  <c r="I1638" i="38" s="1"/>
  <c r="H1639" i="38"/>
  <c r="H1636" i="38"/>
  <c r="E23" i="38"/>
  <c r="N23" i="38" s="1"/>
  <c r="D4" i="38"/>
  <c r="V16" i="25"/>
  <c r="L13" i="25"/>
  <c r="M13" i="25" s="1"/>
  <c r="V17" i="25"/>
  <c r="M16" i="25"/>
  <c r="V15" i="25"/>
  <c r="M15" i="25"/>
  <c r="U21" i="25"/>
  <c r="Q1606" i="38" s="1"/>
  <c r="U1605" i="38" s="1"/>
  <c r="M17" i="25"/>
  <c r="V13" i="25"/>
  <c r="V11" i="25"/>
  <c r="W270" i="37"/>
  <c r="X270" i="37" s="1"/>
  <c r="X75" i="37"/>
  <c r="G376" i="48"/>
  <c r="O55" i="37"/>
  <c r="O134" i="37"/>
  <c r="O155" i="37"/>
  <c r="U79" i="37"/>
  <c r="U87" i="37" s="1"/>
  <c r="U95" i="37" s="1"/>
  <c r="U103" i="37" s="1"/>
  <c r="U111" i="37" s="1"/>
  <c r="U119" i="37" s="1"/>
  <c r="U127" i="37" s="1"/>
  <c r="S6" i="37"/>
  <c r="O57" i="37"/>
  <c r="U135" i="37"/>
  <c r="W135" i="37" s="1"/>
  <c r="O341" i="48" s="1"/>
  <c r="P341" i="48" s="1"/>
  <c r="W134" i="37"/>
  <c r="Q324" i="38" s="1"/>
  <c r="I1676" i="38"/>
  <c r="V352" i="25"/>
  <c r="Q1937" i="38"/>
  <c r="R1749" i="38"/>
  <c r="M67" i="25"/>
  <c r="M22" i="25"/>
  <c r="L65" i="25"/>
  <c r="H1650" i="38" s="1"/>
  <c r="I1650" i="38" s="1"/>
  <c r="L342" i="25"/>
  <c r="M342" i="25" s="1"/>
  <c r="L343" i="25"/>
  <c r="H1928" i="38" s="1"/>
  <c r="L379" i="25"/>
  <c r="H1964" i="38" s="1"/>
  <c r="L386" i="25"/>
  <c r="M386" i="25" s="1"/>
  <c r="L34" i="25"/>
  <c r="H1619" i="38" s="1"/>
  <c r="I1619" i="38" s="1"/>
  <c r="U353" i="25"/>
  <c r="R1757" i="38"/>
  <c r="M53" i="25"/>
  <c r="L49" i="25"/>
  <c r="H1634" i="38" s="1"/>
  <c r="I1634" i="38" s="1"/>
  <c r="L36" i="25"/>
  <c r="M36" i="25" s="1"/>
  <c r="L64" i="25"/>
  <c r="M64" i="25" s="1"/>
  <c r="L66" i="25"/>
  <c r="H1651" i="38" s="1"/>
  <c r="I1651" i="38" s="1"/>
  <c r="L365" i="25"/>
  <c r="M365" i="25" s="1"/>
  <c r="L371" i="25"/>
  <c r="H1956" i="38" s="1"/>
  <c r="L373" i="25"/>
  <c r="H1958" i="38" s="1"/>
  <c r="L385" i="25"/>
  <c r="H1970" i="38" s="1"/>
  <c r="I1972" i="38" s="1"/>
  <c r="H1935" i="38"/>
  <c r="I1937" i="38" s="1"/>
  <c r="M350" i="25"/>
  <c r="H1940" i="38"/>
  <c r="M355" i="25"/>
  <c r="H1927" i="38"/>
  <c r="I1647" i="38"/>
  <c r="M62" i="25"/>
  <c r="H1944" i="38"/>
  <c r="M359" i="25"/>
  <c r="V378" i="25"/>
  <c r="Q1963" i="38"/>
  <c r="U1961" i="38" s="1"/>
  <c r="R1932" i="38"/>
  <c r="V370" i="25"/>
  <c r="Q1955" i="38"/>
  <c r="R1957" i="38" s="1"/>
  <c r="M130" i="25"/>
  <c r="M101" i="25"/>
  <c r="R1753" i="38"/>
  <c r="H1629" i="38"/>
  <c r="L46" i="25"/>
  <c r="H1631" i="38" s="1"/>
  <c r="I1631" i="38" s="1"/>
  <c r="L48" i="25"/>
  <c r="M48" i="25" s="1"/>
  <c r="L89" i="25"/>
  <c r="M89" i="25" s="1"/>
  <c r="L85" i="25"/>
  <c r="H1670" i="38" s="1"/>
  <c r="L93" i="25"/>
  <c r="M93" i="25" s="1"/>
  <c r="L340" i="25"/>
  <c r="M340" i="25" s="1"/>
  <c r="L341" i="25"/>
  <c r="M341" i="25" s="1"/>
  <c r="L344" i="25"/>
  <c r="H1929" i="38" s="1"/>
  <c r="I1931" i="38" s="1"/>
  <c r="L349" i="25"/>
  <c r="M349" i="25" s="1"/>
  <c r="L352" i="25"/>
  <c r="H1937" i="38" s="1"/>
  <c r="I1939" i="38" s="1"/>
  <c r="L353" i="25"/>
  <c r="H1938" i="38" s="1"/>
  <c r="I1940" i="38" s="1"/>
  <c r="L356" i="25"/>
  <c r="M356" i="25" s="1"/>
  <c r="L32" i="25"/>
  <c r="H1617" i="38" s="1"/>
  <c r="L26" i="25"/>
  <c r="M26" i="25" s="1"/>
  <c r="H1605" i="38"/>
  <c r="I1605" i="38" s="1"/>
  <c r="L45" i="25"/>
  <c r="M45" i="25" s="1"/>
  <c r="M47" i="25"/>
  <c r="L94" i="25"/>
  <c r="M94" i="25" s="1"/>
  <c r="L347" i="25"/>
  <c r="H1932" i="38" s="1"/>
  <c r="L378" i="25"/>
  <c r="H1963" i="38" s="1"/>
  <c r="I1965" i="38" s="1"/>
  <c r="L33" i="25"/>
  <c r="M33" i="25" s="1"/>
  <c r="L27" i="25"/>
  <c r="H1612" i="38" s="1"/>
  <c r="H1661" i="38"/>
  <c r="I1661" i="38" s="1"/>
  <c r="M76" i="25"/>
  <c r="H1665" i="38"/>
  <c r="I1665" i="38" s="1"/>
  <c r="M80" i="25"/>
  <c r="H1682" i="38"/>
  <c r="I1684" i="38" s="1"/>
  <c r="M97" i="25"/>
  <c r="I1657" i="38"/>
  <c r="H1669" i="38"/>
  <c r="I1670" i="38" s="1"/>
  <c r="M84" i="25"/>
  <c r="H1609" i="38"/>
  <c r="I1609" i="38" s="1"/>
  <c r="M24" i="25"/>
  <c r="H1627" i="38"/>
  <c r="I1627" i="38" s="1"/>
  <c r="M42" i="25"/>
  <c r="H1644" i="38"/>
  <c r="M59" i="25"/>
  <c r="H1648" i="38"/>
  <c r="M63" i="25"/>
  <c r="H1673" i="38"/>
  <c r="M88" i="25"/>
  <c r="H1660" i="38"/>
  <c r="M75" i="25"/>
  <c r="H1666" i="38"/>
  <c r="M81" i="25"/>
  <c r="H1676" i="38"/>
  <c r="M91" i="25"/>
  <c r="H1680" i="38"/>
  <c r="M95" i="25"/>
  <c r="H1688" i="38"/>
  <c r="U1688" i="38" s="1"/>
  <c r="M103" i="25"/>
  <c r="H1656" i="38"/>
  <c r="M71" i="25"/>
  <c r="H1951" i="38"/>
  <c r="M366" i="25"/>
  <c r="H1952" i="38"/>
  <c r="M367" i="25"/>
  <c r="H1960" i="38"/>
  <c r="M375" i="25"/>
  <c r="H1962" i="38"/>
  <c r="I1964" i="38" s="1"/>
  <c r="M377" i="25"/>
  <c r="H1635" i="38"/>
  <c r="I1635" i="38" s="1"/>
  <c r="M50" i="25"/>
  <c r="I1637" i="38"/>
  <c r="M52" i="25"/>
  <c r="H1681" i="38"/>
  <c r="M96" i="25"/>
  <c r="H1685" i="38"/>
  <c r="M100" i="25"/>
  <c r="H1946" i="38"/>
  <c r="I1948" i="38" s="1"/>
  <c r="M361" i="25"/>
  <c r="M43" i="25"/>
  <c r="M38" i="25"/>
  <c r="M106" i="25"/>
  <c r="M30" i="25"/>
  <c r="M98" i="25"/>
  <c r="M104" i="25"/>
  <c r="R1754" i="38"/>
  <c r="M357" i="25"/>
  <c r="M25" i="25"/>
  <c r="M19" i="25"/>
  <c r="M55" i="25"/>
  <c r="M82" i="25"/>
  <c r="M382" i="25"/>
  <c r="M372" i="25"/>
  <c r="R1750" i="38"/>
  <c r="M56" i="25"/>
  <c r="M128" i="25"/>
  <c r="M105" i="25"/>
  <c r="R1726" i="38"/>
  <c r="M102" i="25"/>
  <c r="M351" i="25"/>
  <c r="M346" i="25"/>
  <c r="M51" i="25"/>
  <c r="M70" i="25"/>
  <c r="M363" i="25"/>
  <c r="M370" i="25"/>
  <c r="M348" i="25"/>
  <c r="M360" i="25"/>
  <c r="M383" i="25"/>
  <c r="M380" i="25"/>
  <c r="M384" i="25"/>
  <c r="M362" i="25"/>
  <c r="M369" i="25"/>
  <c r="M74" i="25"/>
  <c r="M23" i="25"/>
  <c r="M37" i="25"/>
  <c r="M86" i="25"/>
  <c r="M92" i="25"/>
  <c r="M87" i="25"/>
  <c r="M72" i="25"/>
  <c r="M54" i="25"/>
  <c r="M79" i="25"/>
  <c r="M83" i="25"/>
  <c r="M77" i="25"/>
  <c r="M68" i="25"/>
  <c r="M21" i="25"/>
  <c r="M35" i="25"/>
  <c r="M57" i="25"/>
  <c r="M31" i="25"/>
  <c r="M90" i="25"/>
  <c r="M69" i="25"/>
  <c r="M78" i="25"/>
  <c r="M20" i="25"/>
  <c r="M73" i="25"/>
  <c r="M60" i="25"/>
  <c r="M58" i="25"/>
  <c r="R1720" i="38"/>
  <c r="M127" i="25"/>
  <c r="M129" i="25"/>
  <c r="R1765" i="38"/>
  <c r="R1761" i="38"/>
  <c r="M181" i="25"/>
  <c r="R1727" i="38"/>
  <c r="R1763" i="38"/>
  <c r="M179" i="25"/>
  <c r="R1746" i="38"/>
  <c r="R1755" i="38"/>
  <c r="R1744" i="38"/>
  <c r="R1756" i="38"/>
  <c r="X141" i="37"/>
  <c r="G481" i="48"/>
  <c r="H481" i="48" s="1"/>
  <c r="Q247" i="38"/>
  <c r="X57" i="37"/>
  <c r="R245" i="38"/>
  <c r="X55" i="37"/>
  <c r="B36" i="37"/>
  <c r="B44" i="37" s="1"/>
  <c r="B52" i="37" s="1"/>
  <c r="B60" i="37" s="1"/>
  <c r="B68" i="37" s="1"/>
  <c r="B76" i="37" s="1"/>
  <c r="B84" i="37" s="1"/>
  <c r="B92" i="37" s="1"/>
  <c r="V293" i="37"/>
  <c r="O157" i="37"/>
  <c r="H360" i="38"/>
  <c r="W271" i="37"/>
  <c r="X271" i="37" s="1"/>
  <c r="W279" i="37"/>
  <c r="O485" i="48" s="1"/>
  <c r="P485" i="48" s="1"/>
  <c r="W71" i="37"/>
  <c r="Q261" i="38" s="1"/>
  <c r="R261" i="38" s="1"/>
  <c r="Q260" i="38"/>
  <c r="X70" i="37"/>
  <c r="Q250" i="38"/>
  <c r="X60" i="37"/>
  <c r="X285" i="37"/>
  <c r="E19" i="37"/>
  <c r="Q19" i="37" s="1"/>
  <c r="E15" i="37"/>
  <c r="Q15" i="37" s="1"/>
  <c r="B22" i="37"/>
  <c r="C22" i="37" s="1"/>
  <c r="B15" i="37"/>
  <c r="B16" i="37" s="1"/>
  <c r="D18" i="37" s="1"/>
  <c r="E20" i="37"/>
  <c r="Q20" i="37" s="1"/>
  <c r="F14" i="37"/>
  <c r="E16" i="37"/>
  <c r="Q16" i="37" s="1"/>
  <c r="E21" i="37"/>
  <c r="Q21" i="37" s="1"/>
  <c r="C14" i="37"/>
  <c r="U151" i="37"/>
  <c r="U150" i="37"/>
  <c r="G498" i="48"/>
  <c r="H498" i="48" s="1"/>
  <c r="X58" i="37"/>
  <c r="W278" i="37"/>
  <c r="X278" i="37" s="1"/>
  <c r="O276" i="37"/>
  <c r="F7" i="37"/>
  <c r="R6" i="37"/>
  <c r="O66" i="37"/>
  <c r="X61" i="37"/>
  <c r="G341" i="48"/>
  <c r="H341" i="48" s="1"/>
  <c r="G277" i="48"/>
  <c r="H277" i="48" s="1"/>
  <c r="X269" i="37"/>
  <c r="W263" i="37"/>
  <c r="H458" i="38"/>
  <c r="O268" i="37"/>
  <c r="V178" i="37"/>
  <c r="H331" i="38"/>
  <c r="O141" i="37"/>
  <c r="W83" i="37"/>
  <c r="O289" i="48" s="1"/>
  <c r="P289" i="48" s="1"/>
  <c r="V91" i="37"/>
  <c r="V287" i="37"/>
  <c r="H460" i="38"/>
  <c r="V96" i="37"/>
  <c r="H467" i="38"/>
  <c r="H6" i="37"/>
  <c r="U81" i="37"/>
  <c r="U89" i="37" s="1"/>
  <c r="U97" i="37" s="1"/>
  <c r="U105" i="37" s="1"/>
  <c r="U113" i="37" s="1"/>
  <c r="U121" i="37" s="1"/>
  <c r="U129" i="37" s="1"/>
  <c r="U166" i="37"/>
  <c r="Q330" i="38"/>
  <c r="R330" i="38" s="1"/>
  <c r="X140" i="37"/>
  <c r="G343" i="48"/>
  <c r="H343" i="48" s="1"/>
  <c r="U136" i="37"/>
  <c r="B37" i="37"/>
  <c r="B8" i="37"/>
  <c r="D10" i="37" s="1"/>
  <c r="D6" i="37"/>
  <c r="H255" i="38"/>
  <c r="O65" i="37"/>
  <c r="G392" i="48"/>
  <c r="G499" i="48"/>
  <c r="H499" i="48" s="1"/>
  <c r="G491" i="48"/>
  <c r="H491" i="48" s="1"/>
  <c r="Q346" i="38"/>
  <c r="X156" i="37"/>
  <c r="G377" i="48"/>
  <c r="H377" i="48" s="1"/>
  <c r="G278" i="48"/>
  <c r="H278" i="48" s="1"/>
  <c r="H251" i="38"/>
  <c r="O61" i="37"/>
  <c r="Q249" i="38"/>
  <c r="X59" i="37"/>
  <c r="H248" i="38"/>
  <c r="O58" i="37"/>
  <c r="Q467" i="38"/>
  <c r="G484" i="48"/>
  <c r="H346" i="38"/>
  <c r="I346" i="38" s="1"/>
  <c r="O156" i="37"/>
  <c r="G342" i="48"/>
  <c r="H342" i="48" s="1"/>
  <c r="H452" i="38"/>
  <c r="O262" i="37"/>
  <c r="H329" i="38"/>
  <c r="I329" i="38" s="1"/>
  <c r="O139" i="37"/>
  <c r="Q246" i="38"/>
  <c r="X56" i="37"/>
  <c r="F8" i="37"/>
  <c r="R8" i="37" s="1"/>
  <c r="V173" i="37"/>
  <c r="W157" i="37"/>
  <c r="O363" i="48" s="1"/>
  <c r="P363" i="48" s="1"/>
  <c r="H254" i="38"/>
  <c r="O64" i="37"/>
  <c r="O269" i="37"/>
  <c r="O267" i="37"/>
  <c r="O140" i="37"/>
  <c r="O138" i="37"/>
  <c r="O63" i="37"/>
  <c r="R724" i="38"/>
  <c r="R632" i="38"/>
  <c r="R740" i="38"/>
  <c r="R516" i="38"/>
  <c r="R660" i="38"/>
  <c r="I752" i="38"/>
  <c r="I751" i="38"/>
  <c r="R658" i="38"/>
  <c r="R739" i="38"/>
  <c r="R657" i="38"/>
  <c r="R643" i="38"/>
  <c r="R737" i="38"/>
  <c r="I657" i="38"/>
  <c r="R736" i="38"/>
  <c r="R735" i="38"/>
  <c r="R655" i="38"/>
  <c r="R640" i="38"/>
  <c r="R639" i="38"/>
  <c r="I749" i="38"/>
  <c r="I658" i="38"/>
  <c r="R656" i="38"/>
  <c r="R641" i="38"/>
  <c r="I656" i="38"/>
  <c r="R734" i="38"/>
  <c r="R653" i="38"/>
  <c r="I654" i="38"/>
  <c r="R638" i="38"/>
  <c r="R652" i="38"/>
  <c r="R732" i="38"/>
  <c r="R651" i="38"/>
  <c r="I652" i="38"/>
  <c r="I642" i="38"/>
  <c r="X42" i="27"/>
  <c r="Y41" i="27"/>
  <c r="O535" i="48" s="1"/>
  <c r="P535" i="48" s="1"/>
  <c r="Q486" i="38"/>
  <c r="R486" i="38" s="1"/>
  <c r="Z8" i="27"/>
  <c r="M184" i="27"/>
  <c r="L185" i="27"/>
  <c r="I638" i="38"/>
  <c r="M119" i="27"/>
  <c r="G613" i="48" s="1"/>
  <c r="H613" i="48" s="1"/>
  <c r="L120" i="27"/>
  <c r="N151" i="27"/>
  <c r="X264" i="27"/>
  <c r="Y263" i="27"/>
  <c r="I748" i="38"/>
  <c r="R635" i="38"/>
  <c r="I643" i="38"/>
  <c r="Q569" i="38"/>
  <c r="Z91" i="27"/>
  <c r="J49" i="27"/>
  <c r="I647" i="38"/>
  <c r="N135" i="27"/>
  <c r="I726" i="38"/>
  <c r="I677" i="38"/>
  <c r="R637" i="38"/>
  <c r="I747" i="38"/>
  <c r="R731" i="38"/>
  <c r="I651" i="38"/>
  <c r="I635" i="38"/>
  <c r="I641" i="38"/>
  <c r="Z251" i="27"/>
  <c r="Q533" i="38"/>
  <c r="Z55" i="27"/>
  <c r="I630" i="38"/>
  <c r="R733" i="38"/>
  <c r="I653" i="38"/>
  <c r="R636" i="38"/>
  <c r="I745" i="38"/>
  <c r="I648" i="38"/>
  <c r="I631" i="38"/>
  <c r="N153" i="27"/>
  <c r="R727" i="38"/>
  <c r="L139" i="27"/>
  <c r="Z185" i="27"/>
  <c r="Q484" i="38"/>
  <c r="Z6" i="27"/>
  <c r="Q500" i="38"/>
  <c r="Z22" i="27"/>
  <c r="I640" i="38"/>
  <c r="R728" i="38"/>
  <c r="I728" i="38"/>
  <c r="R693" i="38"/>
  <c r="R757" i="38"/>
  <c r="R629" i="38"/>
  <c r="I636" i="38"/>
  <c r="N263" i="27"/>
  <c r="N246" i="27"/>
  <c r="I676" i="38"/>
  <c r="H564" i="38"/>
  <c r="N86" i="27"/>
  <c r="Z278" i="27"/>
  <c r="Z214" i="27"/>
  <c r="Z150" i="27"/>
  <c r="J79" i="27"/>
  <c r="I767" i="38"/>
  <c r="N293" i="27"/>
  <c r="R645" i="38"/>
  <c r="I650" i="38"/>
  <c r="I632" i="38"/>
  <c r="R648" i="38"/>
  <c r="I730" i="38"/>
  <c r="I639" i="38"/>
  <c r="I727" i="38"/>
  <c r="N282" i="27"/>
  <c r="N278" i="27"/>
  <c r="I660" i="38"/>
  <c r="Z198" i="27"/>
  <c r="Q612" i="38"/>
  <c r="Z134" i="27"/>
  <c r="Q548" i="38"/>
  <c r="Z70" i="27"/>
  <c r="I764" i="38"/>
  <c r="N290" i="27"/>
  <c r="R647" i="38"/>
  <c r="R725" i="38"/>
  <c r="R633" i="38"/>
  <c r="I646" i="38"/>
  <c r="N87" i="27"/>
  <c r="I693" i="38"/>
  <c r="Q517" i="38"/>
  <c r="Z39" i="27"/>
  <c r="N285" i="27"/>
  <c r="I759" i="38"/>
  <c r="R631" i="38"/>
  <c r="R709" i="38"/>
  <c r="R759" i="38"/>
  <c r="I725" i="38"/>
  <c r="I661" i="38"/>
  <c r="I762" i="38"/>
  <c r="I740" i="38"/>
  <c r="I708" i="38"/>
  <c r="I644" i="38"/>
  <c r="I765" i="38"/>
  <c r="I769" i="38"/>
  <c r="R677" i="38"/>
  <c r="N167" i="27"/>
  <c r="N183" i="27"/>
  <c r="I757" i="38"/>
  <c r="I692" i="38"/>
  <c r="I628" i="38"/>
  <c r="I766" i="38"/>
  <c r="I770" i="38"/>
  <c r="R644" i="38"/>
  <c r="R708" i="38"/>
  <c r="B37" i="27"/>
  <c r="B36" i="27"/>
  <c r="M143" i="25"/>
  <c r="M162" i="25"/>
  <c r="R1734" i="38"/>
  <c r="R1751" i="38"/>
  <c r="M159" i="25"/>
  <c r="M148" i="25"/>
  <c r="M138" i="25"/>
  <c r="M135" i="25"/>
  <c r="M154" i="25"/>
  <c r="M132" i="25"/>
  <c r="M155" i="25"/>
  <c r="M167" i="25"/>
  <c r="M176" i="25"/>
  <c r="M145" i="25"/>
  <c r="M136" i="25"/>
  <c r="M133" i="25"/>
  <c r="M153" i="25"/>
  <c r="M151" i="25"/>
  <c r="M149" i="25"/>
  <c r="M178" i="25"/>
  <c r="M175" i="25"/>
  <c r="M168" i="25"/>
  <c r="M172" i="25"/>
  <c r="E25" i="38"/>
  <c r="N25" i="38" s="1"/>
  <c r="B13" i="38"/>
  <c r="D12" i="38" s="1"/>
  <c r="E17" i="38"/>
  <c r="N17" i="38" s="1"/>
  <c r="E16" i="38"/>
  <c r="N16" i="38" s="1"/>
  <c r="G4" i="38"/>
  <c r="P4" i="38" s="1"/>
  <c r="E19" i="38"/>
  <c r="N19" i="38" s="1"/>
  <c r="F12" i="38"/>
  <c r="F13" i="38" s="1"/>
  <c r="G13" i="38" s="1"/>
  <c r="P13" i="38" s="1"/>
  <c r="R1590" i="38"/>
  <c r="R1594" i="38"/>
  <c r="R1625" i="38"/>
  <c r="R1779" i="38"/>
  <c r="R1868" i="38"/>
  <c r="R1876" i="38"/>
  <c r="R1975" i="38"/>
  <c r="R1725" i="38"/>
  <c r="R1735" i="38"/>
  <c r="R1700" i="38"/>
  <c r="R1923" i="38"/>
  <c r="R1810" i="38"/>
  <c r="R1822" i="38"/>
  <c r="R1946" i="38"/>
  <c r="R1997" i="38"/>
  <c r="R1999" i="38"/>
  <c r="F5" i="38"/>
  <c r="R1275" i="38"/>
  <c r="R1124" i="38"/>
  <c r="R1037" i="38"/>
  <c r="R1020" i="38"/>
  <c r="R1016" i="38"/>
  <c r="R1012" i="38"/>
  <c r="R1631" i="38"/>
  <c r="R1874" i="38"/>
  <c r="R1724" i="38"/>
  <c r="R1717" i="38"/>
  <c r="R1732" i="38"/>
  <c r="R1716" i="38"/>
  <c r="R1741" i="38"/>
  <c r="R1714" i="38"/>
  <c r="R1710" i="38"/>
  <c r="R1693" i="38"/>
  <c r="R1629" i="38"/>
  <c r="R1919" i="38"/>
  <c r="R1782" i="38"/>
  <c r="R1667" i="38"/>
  <c r="R1844" i="38"/>
  <c r="R1850" i="38"/>
  <c r="R1854" i="38"/>
  <c r="R1895" i="38"/>
  <c r="R1897" i="38"/>
  <c r="R1901" i="38"/>
  <c r="R1903" i="38"/>
  <c r="R1913" i="38"/>
  <c r="R1915" i="38"/>
  <c r="R1947" i="38"/>
  <c r="R1988" i="38"/>
  <c r="R1990" i="38"/>
  <c r="R1600" i="38"/>
  <c r="R1780" i="38"/>
  <c r="R1800" i="38"/>
  <c r="R1781" i="38"/>
  <c r="R1662" i="38"/>
  <c r="R1664" i="38"/>
  <c r="R1771" i="38"/>
  <c r="R1772" i="38"/>
  <c r="R1773" i="38"/>
  <c r="R1670" i="38"/>
  <c r="R1829" i="38"/>
  <c r="R1835" i="38"/>
  <c r="R1893" i="38"/>
  <c r="R2004" i="38"/>
  <c r="R2006" i="38"/>
  <c r="R2008" i="38"/>
  <c r="R1596" i="38"/>
  <c r="R1598" i="38"/>
  <c r="R1601" i="38"/>
  <c r="I78" i="38"/>
  <c r="R92" i="38"/>
  <c r="R97" i="38"/>
  <c r="R112" i="38"/>
  <c r="R160" i="38"/>
  <c r="R490" i="38"/>
  <c r="R630" i="38"/>
  <c r="R634" i="38"/>
  <c r="R642" i="38"/>
  <c r="R646" i="38"/>
  <c r="R650" i="38"/>
  <c r="R654" i="38"/>
  <c r="R662" i="38"/>
  <c r="R710" i="38"/>
  <c r="R726" i="38"/>
  <c r="R730" i="38"/>
  <c r="R738" i="38"/>
  <c r="R758" i="38"/>
  <c r="R1283" i="38"/>
  <c r="R1128" i="38"/>
  <c r="R1632" i="38"/>
  <c r="R89" i="38"/>
  <c r="R94" i="38"/>
  <c r="R148" i="38"/>
  <c r="R170" i="38"/>
  <c r="R106" i="38"/>
  <c r="R122" i="38"/>
  <c r="R125" i="38"/>
  <c r="R132" i="38"/>
  <c r="R137" i="38"/>
  <c r="R140" i="38"/>
  <c r="R154" i="38"/>
  <c r="R164" i="38"/>
  <c r="R1721" i="38"/>
  <c r="R1736" i="38"/>
  <c r="R1707" i="38"/>
  <c r="R1718" i="38"/>
  <c r="R1699" i="38"/>
  <c r="R1698" i="38"/>
  <c r="R1691" i="38"/>
  <c r="R1679" i="38"/>
  <c r="R1637" i="38"/>
  <c r="R1640" i="38"/>
  <c r="R1620" i="38"/>
  <c r="R1605" i="38"/>
  <c r="R1611" i="38"/>
  <c r="R1630" i="38"/>
  <c r="R1665" i="38"/>
  <c r="R1767" i="38"/>
  <c r="R1766" i="38"/>
  <c r="R1628" i="38"/>
  <c r="R1648" i="38"/>
  <c r="R1660" i="38"/>
  <c r="R1656" i="38"/>
  <c r="R1658" i="38"/>
  <c r="R1595" i="38"/>
  <c r="R1663" i="38"/>
  <c r="R1752" i="38"/>
  <c r="R1768" i="38"/>
  <c r="R1719" i="38"/>
  <c r="R1696" i="38"/>
  <c r="R1645" i="38"/>
  <c r="R1623" i="38"/>
  <c r="R1627" i="38"/>
  <c r="R1653" i="38"/>
  <c r="F14" i="38"/>
  <c r="O14" i="38" s="1"/>
  <c r="R1794" i="38"/>
  <c r="R1812" i="38"/>
  <c r="R1875" i="38"/>
  <c r="R1920" i="38"/>
  <c r="R1938" i="38"/>
  <c r="R1602" i="38"/>
  <c r="R475" i="38"/>
  <c r="R1690" i="38"/>
  <c r="R1689" i="38"/>
  <c r="R1687" i="38"/>
  <c r="R1857" i="38"/>
  <c r="R2010" i="38"/>
  <c r="R1603" i="38"/>
  <c r="R1929" i="38"/>
  <c r="R1974" i="38"/>
  <c r="R1983" i="38"/>
  <c r="R1992" i="38"/>
  <c r="R459" i="38"/>
  <c r="C12" i="38"/>
  <c r="E12" i="38"/>
  <c r="N12" i="38" s="1"/>
  <c r="E13" i="38"/>
  <c r="N13" i="38" s="1"/>
  <c r="E15" i="38"/>
  <c r="N15" i="38" s="1"/>
  <c r="R114" i="38"/>
  <c r="R116" i="38"/>
  <c r="R130" i="38"/>
  <c r="R150" i="38"/>
  <c r="R85" i="38"/>
  <c r="R101" i="38"/>
  <c r="R110" i="38"/>
  <c r="R113" i="38"/>
  <c r="R120" i="38"/>
  <c r="R126" i="38"/>
  <c r="R129" i="38"/>
  <c r="R142" i="38"/>
  <c r="R144" i="38"/>
  <c r="R98" i="38"/>
  <c r="R136" i="38"/>
  <c r="R166" i="38"/>
  <c r="E14" i="38"/>
  <c r="N14" i="38" s="1"/>
  <c r="E18" i="38"/>
  <c r="N18" i="38" s="1"/>
  <c r="R88" i="38"/>
  <c r="R104" i="38"/>
  <c r="R117" i="38"/>
  <c r="R133" i="38"/>
  <c r="R158" i="38"/>
  <c r="R86" i="38"/>
  <c r="R102" i="38"/>
  <c r="R105" i="38"/>
  <c r="R108" i="38"/>
  <c r="R118" i="38"/>
  <c r="R1739" i="38"/>
  <c r="R1730" i="38"/>
  <c r="R1712" i="38"/>
  <c r="R1678" i="38"/>
  <c r="R1778" i="38"/>
  <c r="R1669" i="38"/>
  <c r="R1864" i="38"/>
  <c r="R1896" i="38"/>
  <c r="R1970" i="38"/>
  <c r="R1971" i="38"/>
  <c r="R1985" i="38"/>
  <c r="R1706" i="38"/>
  <c r="R1633" i="38"/>
  <c r="R1801" i="38"/>
  <c r="R1809" i="38"/>
  <c r="R1872" i="38"/>
  <c r="R1904" i="38"/>
  <c r="R2003" i="38"/>
  <c r="R1748" i="38"/>
  <c r="R1733" i="38"/>
  <c r="R1723" i="38"/>
  <c r="R1708" i="38"/>
  <c r="R1692" i="38"/>
  <c r="R1705" i="38"/>
  <c r="R1704" i="38"/>
  <c r="R1759" i="38"/>
  <c r="R1647" i="38"/>
  <c r="R1852" i="38"/>
  <c r="R1956" i="38"/>
  <c r="R1958" i="38"/>
  <c r="R1959" i="38"/>
  <c r="R1963" i="38"/>
  <c r="R1964" i="38"/>
  <c r="R2011" i="38"/>
  <c r="R1635" i="38"/>
  <c r="R1878" i="38"/>
  <c r="R1731" i="38"/>
  <c r="R1728" i="38"/>
  <c r="R1715" i="38"/>
  <c r="R1701" i="38"/>
  <c r="R1711" i="38"/>
  <c r="R1742" i="38"/>
  <c r="R1652" i="38"/>
  <c r="R1819" i="38"/>
  <c r="R1823" i="38"/>
  <c r="R1841" i="38"/>
  <c r="R1846" i="38"/>
  <c r="R1884" i="38"/>
  <c r="R1886" i="38"/>
  <c r="R1922" i="38"/>
  <c r="R1993" i="38"/>
  <c r="R1686" i="38"/>
  <c r="R1624" i="38"/>
  <c r="R1769" i="38"/>
  <c r="R1592" i="38"/>
  <c r="R1604" i="38"/>
  <c r="R1802" i="38"/>
  <c r="R1830" i="38"/>
  <c r="R1911" i="38"/>
  <c r="R2012" i="38"/>
  <c r="R244" i="38"/>
  <c r="R1650" i="38"/>
  <c r="R1621" i="38"/>
  <c r="R1616" i="38"/>
  <c r="R1618" i="38"/>
  <c r="R1610" i="38"/>
  <c r="R1609" i="38"/>
  <c r="R1641" i="38"/>
  <c r="R1657" i="38"/>
  <c r="R1803" i="38"/>
  <c r="R1821" i="38"/>
  <c r="R1848" i="38"/>
  <c r="R1866" i="38"/>
  <c r="R2013" i="38"/>
  <c r="R141" i="38"/>
  <c r="R145" i="38"/>
  <c r="R149" i="38"/>
  <c r="R153" i="38"/>
  <c r="R157" i="38"/>
  <c r="R161" i="38"/>
  <c r="R165" i="38"/>
  <c r="R169" i="38"/>
  <c r="R1608" i="38"/>
  <c r="R77" i="38"/>
  <c r="R81" i="38"/>
  <c r="R197" i="38"/>
  <c r="R199" i="38"/>
  <c r="R201" i="38"/>
  <c r="R203" i="38"/>
  <c r="R205" i="38"/>
  <c r="R213" i="38"/>
  <c r="R221" i="38"/>
  <c r="R229" i="38"/>
  <c r="R237" i="38"/>
  <c r="R253" i="38"/>
  <c r="R1599" i="38"/>
  <c r="R1597" i="38"/>
  <c r="R91" i="38"/>
  <c r="R99" i="38"/>
  <c r="R107" i="38"/>
  <c r="R111" i="38"/>
  <c r="R115" i="38"/>
  <c r="R123" i="38"/>
  <c r="R131" i="38"/>
  <c r="R139" i="38"/>
  <c r="R143" i="38"/>
  <c r="R147" i="38"/>
  <c r="R155" i="38"/>
  <c r="R163" i="38"/>
  <c r="R171" i="38"/>
  <c r="R1274" i="38"/>
  <c r="B34" i="38"/>
  <c r="C20" i="38"/>
  <c r="B43" i="38"/>
  <c r="B21" i="38"/>
  <c r="F20" i="38"/>
  <c r="E24" i="38"/>
  <c r="N24" i="38" s="1"/>
  <c r="E21" i="38"/>
  <c r="N21" i="38" s="1"/>
  <c r="E27" i="38"/>
  <c r="N27" i="38" s="1"/>
  <c r="B28" i="38"/>
  <c r="E26" i="38"/>
  <c r="N26" i="38" s="1"/>
  <c r="E22" i="38"/>
  <c r="N22" i="38" s="1"/>
  <c r="R1036" i="38"/>
  <c r="R1132" i="38"/>
  <c r="R1003" i="38"/>
  <c r="R1162" i="38"/>
  <c r="M156" i="41"/>
  <c r="M158" i="41"/>
  <c r="M155" i="41"/>
  <c r="M157" i="41"/>
  <c r="M159" i="41"/>
  <c r="K92" i="41"/>
  <c r="K97" i="41"/>
  <c r="K91" i="41"/>
  <c r="K96" i="41"/>
  <c r="K94" i="41"/>
  <c r="K93" i="41"/>
  <c r="K98" i="41"/>
  <c r="M90" i="41"/>
  <c r="M268" i="41"/>
  <c r="M83" i="41"/>
  <c r="R1579" i="38"/>
  <c r="X246" i="41"/>
  <c r="X232" i="41"/>
  <c r="X230" i="41"/>
  <c r="X217" i="41"/>
  <c r="X153" i="41"/>
  <c r="X216" i="41"/>
  <c r="X183" i="41"/>
  <c r="T53" i="41"/>
  <c r="W52" i="41"/>
  <c r="Q1046" i="38" s="1"/>
  <c r="X166" i="41"/>
  <c r="M260" i="41"/>
  <c r="X182" i="41"/>
  <c r="X151" i="41"/>
  <c r="B65" i="41"/>
  <c r="X167" i="41"/>
  <c r="X273" i="41"/>
  <c r="X264" i="41"/>
  <c r="W139" i="41"/>
  <c r="Q1133" i="38" s="1"/>
  <c r="X11" i="41"/>
  <c r="X15" i="41"/>
  <c r="X17" i="41"/>
  <c r="X266" i="41"/>
  <c r="X283" i="41"/>
  <c r="X265" i="41"/>
  <c r="X271" i="41"/>
  <c r="X287" i="41"/>
  <c r="X2" i="41"/>
  <c r="E18" i="41"/>
  <c r="P18" i="41" s="1"/>
  <c r="R18" i="41" s="1"/>
  <c r="X51" i="41"/>
  <c r="G10" i="41"/>
  <c r="F11" i="41"/>
  <c r="B32" i="41"/>
  <c r="T132" i="41"/>
  <c r="W131" i="41"/>
  <c r="Q1125" i="38" s="1"/>
  <c r="U179" i="41"/>
  <c r="U180" i="41" s="1"/>
  <c r="U181" i="41" s="1"/>
  <c r="U163" i="41"/>
  <c r="U164" i="41" s="1"/>
  <c r="U165" i="41" s="1"/>
  <c r="X16" i="41"/>
  <c r="X42" i="41"/>
  <c r="T68" i="41"/>
  <c r="W67" i="41"/>
  <c r="Q1061" i="38" s="1"/>
  <c r="X14" i="41"/>
  <c r="G2" i="41"/>
  <c r="F3" i="41"/>
  <c r="U68" i="41"/>
  <c r="U75" i="41"/>
  <c r="U83" i="41" s="1"/>
  <c r="U91" i="41" s="1"/>
  <c r="U99" i="41" s="1"/>
  <c r="U107" i="41" s="1"/>
  <c r="U115" i="41" s="1"/>
  <c r="U123" i="41" s="1"/>
  <c r="T267" i="41"/>
  <c r="W267" i="41" s="1"/>
  <c r="Q1261" i="38" s="1"/>
  <c r="W259" i="41"/>
  <c r="Q1253" i="38" s="1"/>
  <c r="T260" i="41"/>
  <c r="W275" i="41"/>
  <c r="Q1269" i="38" s="1"/>
  <c r="V284" i="41"/>
  <c r="W276" i="41"/>
  <c r="Q1270" i="38" s="1"/>
  <c r="U170" i="41"/>
  <c r="U171" i="41" s="1"/>
  <c r="U172" i="41" s="1"/>
  <c r="U173" i="41" s="1"/>
  <c r="U174" i="41" s="1"/>
  <c r="U175" i="41" s="1"/>
  <c r="U176" i="41" s="1"/>
  <c r="U177" i="41" s="1"/>
  <c r="U186" i="41"/>
  <c r="U187" i="41" s="1"/>
  <c r="U188" i="41" s="1"/>
  <c r="U189" i="41" s="1"/>
  <c r="U190" i="41" s="1"/>
  <c r="U191" i="41" s="1"/>
  <c r="U192" i="41" s="1"/>
  <c r="U193" i="41" s="1"/>
  <c r="M276" i="41"/>
  <c r="W282" i="41"/>
  <c r="Q1276" i="38" s="1"/>
  <c r="W45" i="41"/>
  <c r="Q1039" i="38" s="1"/>
  <c r="U1037" i="38" s="1"/>
  <c r="T284" i="41"/>
  <c r="T277" i="41"/>
  <c r="R1210" i="38"/>
  <c r="R1193" i="38"/>
  <c r="R1211" i="38"/>
  <c r="R1240" i="38"/>
  <c r="R1208" i="38"/>
  <c r="R1226" i="38"/>
  <c r="R1224" i="38"/>
  <c r="R1161" i="38"/>
  <c r="R1242" i="38"/>
  <c r="R1195" i="38"/>
  <c r="R1179" i="38"/>
  <c r="R1163" i="38"/>
  <c r="H1925" i="38" l="1"/>
  <c r="M352" i="25"/>
  <c r="B19" i="41"/>
  <c r="U1005" i="38"/>
  <c r="E24" i="41"/>
  <c r="P24" i="41" s="1"/>
  <c r="R24" i="41" s="1"/>
  <c r="C18" i="41"/>
  <c r="E21" i="41"/>
  <c r="P21" i="41" s="1"/>
  <c r="R21" i="41" s="1"/>
  <c r="E23" i="41"/>
  <c r="P23" i="41" s="1"/>
  <c r="R23" i="41" s="1"/>
  <c r="E19" i="41"/>
  <c r="P19" i="41" s="1"/>
  <c r="R19" i="41" s="1"/>
  <c r="U1225" i="38"/>
  <c r="F18" i="41"/>
  <c r="E25" i="41"/>
  <c r="P25" i="41" s="1"/>
  <c r="R25" i="41" s="1"/>
  <c r="L59" i="27"/>
  <c r="M58" i="27"/>
  <c r="G552" i="48" s="1"/>
  <c r="Q485" i="38"/>
  <c r="R485" i="38" s="1"/>
  <c r="Q489" i="38"/>
  <c r="R489" i="38" s="1"/>
  <c r="Z90" i="27"/>
  <c r="M57" i="27"/>
  <c r="Q568" i="38"/>
  <c r="Q565" i="38"/>
  <c r="R565" i="38" s="1"/>
  <c r="Z89" i="27"/>
  <c r="G513" i="48"/>
  <c r="H513" i="48" s="1"/>
  <c r="G518" i="48"/>
  <c r="H518" i="48" s="1"/>
  <c r="Z71" i="27"/>
  <c r="H497" i="38"/>
  <c r="I497" i="38" s="1"/>
  <c r="H502" i="38"/>
  <c r="I502" i="38" s="1"/>
  <c r="O565" i="48"/>
  <c r="P565" i="48" s="1"/>
  <c r="X121" i="27"/>
  <c r="Y121" i="27" s="1"/>
  <c r="O615" i="48" s="1"/>
  <c r="P615" i="48" s="1"/>
  <c r="M40" i="25"/>
  <c r="M66" i="25"/>
  <c r="H1621" i="38"/>
  <c r="I1621" i="38" s="1"/>
  <c r="H1934" i="38"/>
  <c r="I1936" i="38" s="1"/>
  <c r="Q10" i="41"/>
  <c r="S10" i="41" s="1"/>
  <c r="K169" i="37"/>
  <c r="T169" i="37" s="1"/>
  <c r="N168" i="37"/>
  <c r="X277" i="37"/>
  <c r="K111" i="37"/>
  <c r="N110" i="37"/>
  <c r="U280" i="37"/>
  <c r="W280" i="37" s="1"/>
  <c r="X280" i="37" s="1"/>
  <c r="U152" i="37"/>
  <c r="O173" i="37"/>
  <c r="G490" i="48"/>
  <c r="H490" i="48" s="1"/>
  <c r="O170" i="37"/>
  <c r="H1678" i="38"/>
  <c r="I1680" i="38" s="1"/>
  <c r="H1679" i="38"/>
  <c r="I1681" i="38" s="1"/>
  <c r="H1633" i="38"/>
  <c r="I1633" i="38" s="1"/>
  <c r="M371" i="25"/>
  <c r="D14" i="37"/>
  <c r="M14" i="25"/>
  <c r="O582" i="48"/>
  <c r="P582" i="48" s="1"/>
  <c r="X233" i="27"/>
  <c r="Q566" i="38"/>
  <c r="R566" i="38" s="1"/>
  <c r="Y186" i="27"/>
  <c r="Q452" i="38"/>
  <c r="Y200" i="27"/>
  <c r="Z200" i="27" s="1"/>
  <c r="X201" i="27"/>
  <c r="U244" i="38"/>
  <c r="R1131" i="38"/>
  <c r="O12" i="38"/>
  <c r="M61" i="25"/>
  <c r="G550" i="48"/>
  <c r="H550" i="48" s="1"/>
  <c r="L201" i="27"/>
  <c r="G486" i="48"/>
  <c r="H486" i="48" s="1"/>
  <c r="M39" i="25"/>
  <c r="U256" i="38"/>
  <c r="U500" i="38"/>
  <c r="H534" i="38"/>
  <c r="I534" i="38" s="1"/>
  <c r="U1241" i="38"/>
  <c r="L27" i="27"/>
  <c r="U252" i="38"/>
  <c r="O277" i="37"/>
  <c r="X262" i="37"/>
  <c r="I244" i="38"/>
  <c r="O581" i="48"/>
  <c r="P581" i="48" s="1"/>
  <c r="Q487" i="38"/>
  <c r="R487" i="38" s="1"/>
  <c r="U202" i="41"/>
  <c r="U203" i="41" s="1"/>
  <c r="U204" i="41" s="1"/>
  <c r="U205" i="41" s="1"/>
  <c r="U206" i="41" s="1"/>
  <c r="U207" i="41" s="1"/>
  <c r="U208" i="41" s="1"/>
  <c r="U209" i="41" s="1"/>
  <c r="U210" i="41"/>
  <c r="I501" i="38"/>
  <c r="Q567" i="38"/>
  <c r="H613" i="38"/>
  <c r="I613" i="38" s="1"/>
  <c r="H1950" i="38"/>
  <c r="I1952" i="38" s="1"/>
  <c r="M364" i="25"/>
  <c r="O534" i="48"/>
  <c r="P534" i="48" s="1"/>
  <c r="W72" i="37"/>
  <c r="O278" i="48" s="1"/>
  <c r="P278" i="48" s="1"/>
  <c r="G477" i="48"/>
  <c r="H477" i="48" s="1"/>
  <c r="M345" i="25"/>
  <c r="M385" i="25"/>
  <c r="Q518" i="38"/>
  <c r="R518" i="38" s="1"/>
  <c r="M154" i="27"/>
  <c r="N154" i="27" s="1"/>
  <c r="Z9" i="27"/>
  <c r="V188" i="37"/>
  <c r="W172" i="37"/>
  <c r="Y104" i="27"/>
  <c r="X105" i="27"/>
  <c r="E22" i="41"/>
  <c r="P22" i="41" s="1"/>
  <c r="R22" i="41" s="1"/>
  <c r="E20" i="41"/>
  <c r="P20" i="41" s="1"/>
  <c r="R20" i="41" s="1"/>
  <c r="W284" i="41"/>
  <c r="Q1278" i="38" s="1"/>
  <c r="X25" i="27"/>
  <c r="X26" i="27" s="1"/>
  <c r="U249" i="38"/>
  <c r="R1227" i="38"/>
  <c r="R1209" i="38"/>
  <c r="M374" i="25"/>
  <c r="S264" i="48"/>
  <c r="U268" i="41"/>
  <c r="U261" i="41"/>
  <c r="X140" i="41"/>
  <c r="N157" i="41"/>
  <c r="H1151" i="38"/>
  <c r="I1151" i="38" s="1"/>
  <c r="R483" i="38"/>
  <c r="O499" i="48"/>
  <c r="P499" i="48" s="1"/>
  <c r="Q460" i="38"/>
  <c r="R460" i="38" s="1"/>
  <c r="O476" i="48"/>
  <c r="H1649" i="38"/>
  <c r="I1649" i="38" s="1"/>
  <c r="X134" i="37"/>
  <c r="O340" i="48"/>
  <c r="H345" i="38"/>
  <c r="I345" i="38" s="1"/>
  <c r="G361" i="48"/>
  <c r="H361" i="48" s="1"/>
  <c r="K174" i="41"/>
  <c r="K176" i="41"/>
  <c r="M176" i="41" s="1"/>
  <c r="K173" i="41"/>
  <c r="K172" i="41"/>
  <c r="K171" i="41"/>
  <c r="K177" i="41"/>
  <c r="M177" i="41" s="1"/>
  <c r="K175" i="41"/>
  <c r="P1021" i="48"/>
  <c r="S1021" i="48"/>
  <c r="P1016" i="48"/>
  <c r="S1017" i="48"/>
  <c r="I1076" i="38"/>
  <c r="I1144" i="38"/>
  <c r="U1144" i="38"/>
  <c r="U1009" i="38"/>
  <c r="M88" i="27"/>
  <c r="L89" i="27"/>
  <c r="Y93" i="27"/>
  <c r="X94" i="27"/>
  <c r="I1268" i="38"/>
  <c r="I1128" i="38"/>
  <c r="U1128" i="38"/>
  <c r="I1136" i="38"/>
  <c r="U1136" i="38"/>
  <c r="P264" i="48"/>
  <c r="S265" i="48"/>
  <c r="H276" i="48"/>
  <c r="H360" i="48"/>
  <c r="I1252" i="38"/>
  <c r="I1068" i="38"/>
  <c r="N276" i="41"/>
  <c r="H1270" i="38"/>
  <c r="I1270" i="38" s="1"/>
  <c r="N83" i="41"/>
  <c r="H1077" i="38"/>
  <c r="I1077" i="38" s="1"/>
  <c r="N155" i="41"/>
  <c r="H1149" i="38"/>
  <c r="I1149" i="38" s="1"/>
  <c r="O270" i="37"/>
  <c r="G476" i="48"/>
  <c r="I1060" i="38"/>
  <c r="I1260" i="38"/>
  <c r="P1024" i="48"/>
  <c r="S1025" i="48"/>
  <c r="Y169" i="27"/>
  <c r="Z169" i="27" s="1"/>
  <c r="X170" i="27"/>
  <c r="N260" i="41"/>
  <c r="H1254" i="38"/>
  <c r="I1254" i="38" s="1"/>
  <c r="N268" i="41"/>
  <c r="H1262" i="38"/>
  <c r="I1262" i="38" s="1"/>
  <c r="N158" i="41"/>
  <c r="H1152" i="38"/>
  <c r="H484" i="48"/>
  <c r="H392" i="48"/>
  <c r="Q461" i="38"/>
  <c r="R461" i="38" s="1"/>
  <c r="O477" i="48"/>
  <c r="P477" i="48" s="1"/>
  <c r="I1148" i="38"/>
  <c r="I1276" i="38"/>
  <c r="B12" i="41"/>
  <c r="D14" i="41" s="1"/>
  <c r="D10" i="41"/>
  <c r="I1124" i="38"/>
  <c r="U1124" i="38"/>
  <c r="I1132" i="38"/>
  <c r="U1132" i="38"/>
  <c r="I1140" i="38"/>
  <c r="U1140" i="38"/>
  <c r="U997" i="38"/>
  <c r="U1193" i="38"/>
  <c r="R1192" i="38"/>
  <c r="P260" i="48"/>
  <c r="S261" i="48"/>
  <c r="H344" i="48"/>
  <c r="S344" i="48"/>
  <c r="R1268" i="38"/>
  <c r="H362" i="38"/>
  <c r="I362" i="38" s="1"/>
  <c r="G378" i="48"/>
  <c r="H378" i="48" s="1"/>
  <c r="N90" i="41"/>
  <c r="H1084" i="38"/>
  <c r="N159" i="41"/>
  <c r="H1153" i="38"/>
  <c r="I1153" i="38" s="1"/>
  <c r="N156" i="41"/>
  <c r="H1150" i="38"/>
  <c r="I1150" i="38" s="1"/>
  <c r="Q453" i="38"/>
  <c r="R453" i="38" s="1"/>
  <c r="O469" i="48"/>
  <c r="H453" i="38"/>
  <c r="I453" i="38" s="1"/>
  <c r="G469" i="48"/>
  <c r="Q468" i="38"/>
  <c r="R468" i="38" s="1"/>
  <c r="O484" i="48"/>
  <c r="X71" i="37"/>
  <c r="O277" i="48"/>
  <c r="H376" i="48"/>
  <c r="U489" i="38"/>
  <c r="K186" i="41"/>
  <c r="K180" i="41"/>
  <c r="K182" i="41"/>
  <c r="K179" i="41"/>
  <c r="K181" i="41"/>
  <c r="K183" i="41"/>
  <c r="K194" i="41"/>
  <c r="H269" i="48"/>
  <c r="S268" i="48"/>
  <c r="U1056" i="38"/>
  <c r="I1056" i="38"/>
  <c r="U1001" i="38"/>
  <c r="R1000" i="38"/>
  <c r="W36" i="41"/>
  <c r="H260" i="48"/>
  <c r="S260" i="48"/>
  <c r="S340" i="48"/>
  <c r="H340" i="48"/>
  <c r="X138" i="27"/>
  <c r="Y137" i="27"/>
  <c r="H272" i="48"/>
  <c r="S272" i="48"/>
  <c r="P1012" i="48"/>
  <c r="S1013" i="48"/>
  <c r="H1941" i="38"/>
  <c r="U1940" i="38" s="1"/>
  <c r="M358" i="25"/>
  <c r="M368" i="25"/>
  <c r="M373" i="25"/>
  <c r="M381" i="25"/>
  <c r="U1956" i="38"/>
  <c r="U1668" i="38"/>
  <c r="R1965" i="38"/>
  <c r="U1593" i="38"/>
  <c r="G506" i="48"/>
  <c r="H506" i="48" s="1"/>
  <c r="H490" i="38"/>
  <c r="I490" i="38" s="1"/>
  <c r="N12" i="27"/>
  <c r="X281" i="27"/>
  <c r="Y280" i="27"/>
  <c r="Z280" i="27" s="1"/>
  <c r="L266" i="27"/>
  <c r="M265" i="27"/>
  <c r="N265" i="27" s="1"/>
  <c r="N137" i="27"/>
  <c r="R491" i="38"/>
  <c r="I499" i="38"/>
  <c r="H500" i="48"/>
  <c r="H504" i="48"/>
  <c r="P532" i="48"/>
  <c r="S501" i="48"/>
  <c r="Q493" i="38"/>
  <c r="R493" i="38" s="1"/>
  <c r="O509" i="48"/>
  <c r="P509" i="48" s="1"/>
  <c r="Z15" i="27"/>
  <c r="L105" i="27"/>
  <c r="M104" i="27"/>
  <c r="P596" i="48"/>
  <c r="G505" i="48"/>
  <c r="H505" i="48" s="1"/>
  <c r="H489" i="38"/>
  <c r="I489" i="38" s="1"/>
  <c r="N11" i="27"/>
  <c r="H535" i="38"/>
  <c r="I535" i="38" s="1"/>
  <c r="G551" i="48"/>
  <c r="H551" i="48" s="1"/>
  <c r="N57" i="27"/>
  <c r="G503" i="48"/>
  <c r="H503" i="48" s="1"/>
  <c r="H487" i="38"/>
  <c r="I487" i="38" s="1"/>
  <c r="N9" i="27"/>
  <c r="H549" i="38"/>
  <c r="G565" i="48"/>
  <c r="H565" i="48" s="1"/>
  <c r="N71" i="27"/>
  <c r="I742" i="38"/>
  <c r="N264" i="27"/>
  <c r="J276" i="27"/>
  <c r="H552" i="48"/>
  <c r="P612" i="48"/>
  <c r="I484" i="38"/>
  <c r="H564" i="48"/>
  <c r="I488" i="38"/>
  <c r="L41" i="27"/>
  <c r="M40" i="27"/>
  <c r="M155" i="27"/>
  <c r="N155" i="27" s="1"/>
  <c r="L156" i="27"/>
  <c r="Q501" i="38"/>
  <c r="R501" i="38" s="1"/>
  <c r="O517" i="48"/>
  <c r="Z23" i="27"/>
  <c r="H615" i="38"/>
  <c r="I615" i="38" s="1"/>
  <c r="L233" i="27"/>
  <c r="L234" i="27" s="1"/>
  <c r="H520" i="48"/>
  <c r="P548" i="48"/>
  <c r="H548" i="48"/>
  <c r="S512" i="48"/>
  <c r="H512" i="48"/>
  <c r="H516" i="48"/>
  <c r="S516" i="48"/>
  <c r="P580" i="48"/>
  <c r="H628" i="48"/>
  <c r="P508" i="48"/>
  <c r="Y56" i="27"/>
  <c r="X57" i="27"/>
  <c r="H494" i="38"/>
  <c r="G510" i="48"/>
  <c r="H510" i="48" s="1"/>
  <c r="N16" i="27"/>
  <c r="X17" i="27"/>
  <c r="Y16" i="27"/>
  <c r="H581" i="38"/>
  <c r="G597" i="48"/>
  <c r="H597" i="48" s="1"/>
  <c r="H596" i="48"/>
  <c r="Y153" i="27"/>
  <c r="Z153" i="27" s="1"/>
  <c r="X154" i="27"/>
  <c r="P504" i="48"/>
  <c r="S505" i="48"/>
  <c r="H614" i="38"/>
  <c r="I614" i="38" s="1"/>
  <c r="G630" i="48"/>
  <c r="H630" i="48" s="1"/>
  <c r="N136" i="27"/>
  <c r="X217" i="27"/>
  <c r="Y216" i="27"/>
  <c r="Z216" i="27" s="1"/>
  <c r="M72" i="27"/>
  <c r="L73" i="27"/>
  <c r="H612" i="48"/>
  <c r="H508" i="48"/>
  <c r="M162" i="27"/>
  <c r="N162" i="27" s="1"/>
  <c r="J163" i="27"/>
  <c r="M217" i="27"/>
  <c r="L218" i="27"/>
  <c r="X74" i="27"/>
  <c r="Y73" i="27"/>
  <c r="G502" i="48"/>
  <c r="H502" i="48" s="1"/>
  <c r="H486" i="38"/>
  <c r="I486" i="38" s="1"/>
  <c r="N8" i="27"/>
  <c r="H632" i="48"/>
  <c r="Q597" i="38"/>
  <c r="R597" i="38" s="1"/>
  <c r="O613" i="48"/>
  <c r="P613" i="48" s="1"/>
  <c r="Z119" i="27"/>
  <c r="H517" i="38"/>
  <c r="I517" i="38" s="1"/>
  <c r="G533" i="48"/>
  <c r="H533" i="48" s="1"/>
  <c r="N39" i="27"/>
  <c r="L170" i="27"/>
  <c r="M169" i="27"/>
  <c r="N169" i="27" s="1"/>
  <c r="H532" i="48"/>
  <c r="M249" i="27"/>
  <c r="N249" i="27" s="1"/>
  <c r="L250" i="27"/>
  <c r="Q550" i="38"/>
  <c r="R550" i="38" s="1"/>
  <c r="O566" i="48"/>
  <c r="P566" i="48" s="1"/>
  <c r="Z72" i="27"/>
  <c r="X253" i="27"/>
  <c r="Y252" i="27"/>
  <c r="Z252" i="27" s="1"/>
  <c r="H1961" i="38"/>
  <c r="I1963" i="38" s="1"/>
  <c r="M376" i="25"/>
  <c r="P4" i="25"/>
  <c r="F5" i="25"/>
  <c r="G4" i="25"/>
  <c r="Q4" i="25" s="1"/>
  <c r="I1594" i="38"/>
  <c r="U1592" i="38"/>
  <c r="M339" i="25"/>
  <c r="H1630" i="38"/>
  <c r="I1630" i="38" s="1"/>
  <c r="M44" i="25"/>
  <c r="H1971" i="38"/>
  <c r="I1973" i="38" s="1"/>
  <c r="U1712" i="38"/>
  <c r="U1704" i="38"/>
  <c r="I1706" i="38"/>
  <c r="M379" i="25"/>
  <c r="M344" i="25"/>
  <c r="M85" i="25"/>
  <c r="B41" i="25"/>
  <c r="M347" i="25"/>
  <c r="H1926" i="38"/>
  <c r="U1924" i="38" s="1"/>
  <c r="H1674" i="38"/>
  <c r="I1675" i="38" s="1"/>
  <c r="F12" i="25"/>
  <c r="G11" i="25"/>
  <c r="Q11" i="25" s="1"/>
  <c r="P11" i="25"/>
  <c r="B27" i="25"/>
  <c r="C27" i="25" s="1"/>
  <c r="E23" i="25"/>
  <c r="O23" i="25" s="1"/>
  <c r="E24" i="25"/>
  <c r="O24" i="25" s="1"/>
  <c r="E19" i="25"/>
  <c r="O19" i="25" s="1"/>
  <c r="B20" i="25"/>
  <c r="E25" i="25"/>
  <c r="O25" i="25" s="1"/>
  <c r="E20" i="25"/>
  <c r="O20" i="25" s="1"/>
  <c r="F19" i="25"/>
  <c r="E21" i="25"/>
  <c r="O21" i="25" s="1"/>
  <c r="E26" i="25"/>
  <c r="O26" i="25" s="1"/>
  <c r="E22" i="25"/>
  <c r="O22" i="25" s="1"/>
  <c r="I1710" i="38"/>
  <c r="U1708" i="38"/>
  <c r="U1700" i="38"/>
  <c r="H1733" i="48"/>
  <c r="S1728" i="48"/>
  <c r="B50" i="25"/>
  <c r="M196" i="48"/>
  <c r="E197" i="48"/>
  <c r="F196" i="48"/>
  <c r="N196" i="48" s="1"/>
  <c r="M189" i="48"/>
  <c r="F189" i="48"/>
  <c r="N189" i="48" s="1"/>
  <c r="E190" i="48"/>
  <c r="B212" i="48"/>
  <c r="B205" i="48"/>
  <c r="B206" i="48" s="1"/>
  <c r="D208" i="48" s="1"/>
  <c r="E204" i="48"/>
  <c r="C204" i="48"/>
  <c r="M182" i="48"/>
  <c r="E183" i="48"/>
  <c r="F182" i="48"/>
  <c r="N182" i="48" s="1"/>
  <c r="D196" i="48"/>
  <c r="F161" i="48"/>
  <c r="N161" i="48" s="1"/>
  <c r="M161" i="48"/>
  <c r="F175" i="48"/>
  <c r="N175" i="48" s="1"/>
  <c r="M175" i="48"/>
  <c r="M147" i="48"/>
  <c r="F147" i="48"/>
  <c r="N147" i="48" s="1"/>
  <c r="B227" i="48"/>
  <c r="B426" i="48"/>
  <c r="F154" i="48"/>
  <c r="N154" i="48" s="1"/>
  <c r="M154" i="48"/>
  <c r="F168" i="48"/>
  <c r="N168" i="48" s="1"/>
  <c r="M168" i="48"/>
  <c r="U1604" i="38"/>
  <c r="I1954" i="38"/>
  <c r="U1952" i="38"/>
  <c r="I1656" i="38"/>
  <c r="U1656" i="38"/>
  <c r="I1678" i="38"/>
  <c r="U1676" i="38"/>
  <c r="I1660" i="38"/>
  <c r="U1660" i="38"/>
  <c r="U1953" i="38"/>
  <c r="B14" i="38"/>
  <c r="D16" i="38" s="1"/>
  <c r="I1934" i="38"/>
  <c r="I1596" i="38"/>
  <c r="U1948" i="38"/>
  <c r="U1620" i="38"/>
  <c r="U245" i="38"/>
  <c r="U328" i="38"/>
  <c r="I248" i="38"/>
  <c r="U248" i="38"/>
  <c r="I360" i="38"/>
  <c r="I1687" i="38"/>
  <c r="U1684" i="38"/>
  <c r="I1624" i="38"/>
  <c r="U1624" i="38"/>
  <c r="I1682" i="38"/>
  <c r="U1680" i="38"/>
  <c r="I1644" i="38"/>
  <c r="U1644" i="38"/>
  <c r="I1612" i="38"/>
  <c r="I1930" i="38"/>
  <c r="U1928" i="38"/>
  <c r="I1640" i="38"/>
  <c r="U1640" i="38"/>
  <c r="U1964" i="38"/>
  <c r="I1946" i="38"/>
  <c r="U1944" i="38"/>
  <c r="I1636" i="38"/>
  <c r="U1636" i="38"/>
  <c r="U1664" i="38"/>
  <c r="A164" i="46"/>
  <c r="A165" i="46" s="1"/>
  <c r="A166" i="46" s="1"/>
  <c r="A167" i="46" s="1"/>
  <c r="A168" i="46" s="1"/>
  <c r="A169" i="46" s="1"/>
  <c r="A170" i="46" s="1"/>
  <c r="A171" i="46"/>
  <c r="M28" i="25"/>
  <c r="I1617" i="38"/>
  <c r="M34" i="25"/>
  <c r="M11" i="25"/>
  <c r="M12" i="25"/>
  <c r="I1639" i="38"/>
  <c r="G14" i="38"/>
  <c r="P14" i="38" s="1"/>
  <c r="O13" i="38"/>
  <c r="G12" i="38"/>
  <c r="P12" i="38" s="1"/>
  <c r="H1598" i="38"/>
  <c r="I1598" i="38" s="1"/>
  <c r="V21" i="25"/>
  <c r="U29" i="25"/>
  <c r="I29" i="25"/>
  <c r="L29" i="25" s="1"/>
  <c r="I1597" i="38"/>
  <c r="Q325" i="38"/>
  <c r="X135" i="37"/>
  <c r="W136" i="37"/>
  <c r="O342" i="48" s="1"/>
  <c r="P342" i="48" s="1"/>
  <c r="X293" i="37"/>
  <c r="O263" i="37"/>
  <c r="R247" i="38"/>
  <c r="R249" i="38"/>
  <c r="I1629" i="38"/>
  <c r="M27" i="25"/>
  <c r="M65" i="25"/>
  <c r="H1632" i="38"/>
  <c r="U354" i="25"/>
  <c r="L354" i="25"/>
  <c r="V353" i="25"/>
  <c r="Q1938" i="38"/>
  <c r="M49" i="25"/>
  <c r="M343" i="25"/>
  <c r="H1618" i="38"/>
  <c r="U1616" i="38" s="1"/>
  <c r="H1611" i="38"/>
  <c r="U1608" i="38" s="1"/>
  <c r="R1939" i="38"/>
  <c r="M32" i="25"/>
  <c r="M46" i="25"/>
  <c r="M378" i="25"/>
  <c r="I1929" i="38"/>
  <c r="M353" i="25"/>
  <c r="I1942" i="38"/>
  <c r="I1960" i="38"/>
  <c r="I1683" i="38"/>
  <c r="I1690" i="38"/>
  <c r="I1674" i="38"/>
  <c r="I1966" i="38"/>
  <c r="I1958" i="38"/>
  <c r="I1962" i="38"/>
  <c r="I1953" i="38"/>
  <c r="I1666" i="38"/>
  <c r="I1648" i="38"/>
  <c r="I1927" i="38"/>
  <c r="I1671" i="38"/>
  <c r="X263" i="37"/>
  <c r="R250" i="38"/>
  <c r="H325" i="38"/>
  <c r="O135" i="37"/>
  <c r="R7" i="37"/>
  <c r="G7" i="37"/>
  <c r="E25" i="37"/>
  <c r="Q25" i="37" s="1"/>
  <c r="E24" i="37"/>
  <c r="Q24" i="37" s="1"/>
  <c r="E29" i="37"/>
  <c r="Q29" i="37" s="1"/>
  <c r="E23" i="37"/>
  <c r="Q23" i="37" s="1"/>
  <c r="E26" i="37"/>
  <c r="Q26" i="37" s="1"/>
  <c r="B23" i="37"/>
  <c r="E27" i="37"/>
  <c r="Q27" i="37" s="1"/>
  <c r="E28" i="37"/>
  <c r="Q28" i="37" s="1"/>
  <c r="B30" i="37"/>
  <c r="E22" i="37"/>
  <c r="Q22" i="37" s="1"/>
  <c r="F22" i="37"/>
  <c r="U289" i="37"/>
  <c r="U281" i="37"/>
  <c r="G14" i="37"/>
  <c r="F15" i="37"/>
  <c r="R14" i="37"/>
  <c r="R260" i="38"/>
  <c r="G497" i="48"/>
  <c r="H497" i="48" s="1"/>
  <c r="G489" i="48"/>
  <c r="H489" i="48" s="1"/>
  <c r="G395" i="48"/>
  <c r="H395" i="48" s="1"/>
  <c r="H465" i="38"/>
  <c r="O275" i="37"/>
  <c r="H261" i="38"/>
  <c r="O71" i="37"/>
  <c r="R246" i="38"/>
  <c r="R324" i="38"/>
  <c r="W173" i="37"/>
  <c r="O379" i="48" s="1"/>
  <c r="P379" i="48" s="1"/>
  <c r="V189" i="37"/>
  <c r="B45" i="37"/>
  <c r="B100" i="37"/>
  <c r="Q469" i="38"/>
  <c r="X279" i="37"/>
  <c r="I331" i="38"/>
  <c r="G8" i="37"/>
  <c r="F9" i="37"/>
  <c r="R9" i="37" s="1"/>
  <c r="H482" i="38"/>
  <c r="O292" i="37"/>
  <c r="R346" i="38"/>
  <c r="U182" i="37"/>
  <c r="G487" i="48"/>
  <c r="H487" i="48" s="1"/>
  <c r="R452" i="38"/>
  <c r="W91" i="37"/>
  <c r="O297" i="48" s="1"/>
  <c r="P297" i="48" s="1"/>
  <c r="V99" i="37"/>
  <c r="Q347" i="38"/>
  <c r="X157" i="37"/>
  <c r="I452" i="38"/>
  <c r="H326" i="38"/>
  <c r="O136" i="37"/>
  <c r="I251" i="38"/>
  <c r="G393" i="48"/>
  <c r="H393" i="48" s="1"/>
  <c r="O293" i="37"/>
  <c r="G408" i="48"/>
  <c r="U167" i="37"/>
  <c r="I460" i="38"/>
  <c r="W73" i="37"/>
  <c r="O279" i="48" s="1"/>
  <c r="P279" i="48" s="1"/>
  <c r="H474" i="38"/>
  <c r="O284" i="37"/>
  <c r="H262" i="38"/>
  <c r="O72" i="37"/>
  <c r="H327" i="38"/>
  <c r="O137" i="37"/>
  <c r="I255" i="38"/>
  <c r="V104" i="37"/>
  <c r="Q262" i="38"/>
  <c r="I458" i="38"/>
  <c r="U264" i="37"/>
  <c r="G470" i="48"/>
  <c r="H470" i="48" s="1"/>
  <c r="G478" i="48"/>
  <c r="H478" i="48" s="1"/>
  <c r="G279" i="48"/>
  <c r="H279" i="48" s="1"/>
  <c r="I467" i="38"/>
  <c r="I254" i="38"/>
  <c r="H468" i="38"/>
  <c r="O278" i="37"/>
  <c r="R467" i="38"/>
  <c r="H361" i="38"/>
  <c r="O171" i="37"/>
  <c r="H475" i="38"/>
  <c r="O285" i="37"/>
  <c r="H376" i="38"/>
  <c r="O186" i="37"/>
  <c r="U137" i="37"/>
  <c r="W137" i="37" s="1"/>
  <c r="O343" i="48" s="1"/>
  <c r="P343" i="48" s="1"/>
  <c r="U75" i="37"/>
  <c r="U82" i="37"/>
  <c r="U90" i="37" s="1"/>
  <c r="U98" i="37" s="1"/>
  <c r="U106" i="37" s="1"/>
  <c r="U114" i="37" s="1"/>
  <c r="U122" i="37" s="1"/>
  <c r="U130" i="37" s="1"/>
  <c r="G485" i="48"/>
  <c r="H485" i="48" s="1"/>
  <c r="Q273" i="38"/>
  <c r="X83" i="37"/>
  <c r="V194" i="37"/>
  <c r="R678" i="38"/>
  <c r="R694" i="38"/>
  <c r="I763" i="38"/>
  <c r="I768" i="38"/>
  <c r="R548" i="38"/>
  <c r="R676" i="38"/>
  <c r="I756" i="38"/>
  <c r="H536" i="38"/>
  <c r="N58" i="27"/>
  <c r="X188" i="27"/>
  <c r="Y187" i="27"/>
  <c r="Z263" i="27"/>
  <c r="M201" i="27"/>
  <c r="L202" i="27"/>
  <c r="M120" i="27"/>
  <c r="G614" i="48" s="1"/>
  <c r="H614" i="48" s="1"/>
  <c r="L121" i="27"/>
  <c r="L186" i="27"/>
  <c r="M185" i="27"/>
  <c r="H504" i="38"/>
  <c r="N26" i="27"/>
  <c r="I746" i="38"/>
  <c r="I771" i="38"/>
  <c r="J80" i="27"/>
  <c r="R628" i="38"/>
  <c r="R756" i="38"/>
  <c r="I741" i="38"/>
  <c r="L60" i="27"/>
  <c r="M59" i="27"/>
  <c r="G553" i="48" s="1"/>
  <c r="H553" i="48" s="1"/>
  <c r="R484" i="38"/>
  <c r="R663" i="38"/>
  <c r="Z186" i="27"/>
  <c r="R533" i="38"/>
  <c r="I744" i="38"/>
  <c r="I633" i="38"/>
  <c r="X265" i="27"/>
  <c r="Y264" i="27"/>
  <c r="N200" i="27"/>
  <c r="H597" i="38"/>
  <c r="N119" i="27"/>
  <c r="Q502" i="38"/>
  <c r="Z24" i="27"/>
  <c r="N184" i="27"/>
  <c r="L28" i="27"/>
  <c r="M27" i="27"/>
  <c r="G521" i="48" s="1"/>
  <c r="H521" i="48" s="1"/>
  <c r="R649" i="38"/>
  <c r="R517" i="38"/>
  <c r="R612" i="38"/>
  <c r="I760" i="38"/>
  <c r="M139" i="27"/>
  <c r="G633" i="48" s="1"/>
  <c r="H633" i="48" s="1"/>
  <c r="L140" i="27"/>
  <c r="Q519" i="38"/>
  <c r="Z41" i="27"/>
  <c r="R692" i="38"/>
  <c r="I564" i="38"/>
  <c r="I724" i="38"/>
  <c r="R500" i="38"/>
  <c r="H616" i="38"/>
  <c r="N138" i="27"/>
  <c r="N232" i="27"/>
  <c r="I743" i="38"/>
  <c r="R568" i="38"/>
  <c r="R729" i="38"/>
  <c r="Q598" i="38"/>
  <c r="Z120" i="27"/>
  <c r="J50" i="27"/>
  <c r="I697" i="38"/>
  <c r="R569" i="38"/>
  <c r="I694" i="38"/>
  <c r="I629" i="38"/>
  <c r="I696" i="38"/>
  <c r="X43" i="27"/>
  <c r="Y42" i="27"/>
  <c r="O536" i="48" s="1"/>
  <c r="R659" i="38"/>
  <c r="B45" i="27"/>
  <c r="B44" i="27"/>
  <c r="G5" i="38"/>
  <c r="P5" i="38" s="1"/>
  <c r="O5" i="38"/>
  <c r="F6" i="38"/>
  <c r="F15" i="38"/>
  <c r="R1241" i="38"/>
  <c r="D20" i="38"/>
  <c r="B22" i="38"/>
  <c r="D24" i="38" s="1"/>
  <c r="E35" i="38"/>
  <c r="N35" i="38" s="1"/>
  <c r="F28" i="38"/>
  <c r="E31" i="38"/>
  <c r="N31" i="38" s="1"/>
  <c r="E33" i="38"/>
  <c r="N33" i="38" s="1"/>
  <c r="B29" i="38"/>
  <c r="E29" i="38"/>
  <c r="N29" i="38" s="1"/>
  <c r="B36" i="38"/>
  <c r="E32" i="38"/>
  <c r="N32" i="38" s="1"/>
  <c r="E28" i="38"/>
  <c r="N28" i="38" s="1"/>
  <c r="E34" i="38"/>
  <c r="N34" i="38" s="1"/>
  <c r="E30" i="38"/>
  <c r="N30" i="38" s="1"/>
  <c r="F21" i="38"/>
  <c r="G20" i="38"/>
  <c r="P20" i="38" s="1"/>
  <c r="O20" i="38"/>
  <c r="B51" i="38"/>
  <c r="B42" i="38"/>
  <c r="C28" i="38"/>
  <c r="R1177" i="38"/>
  <c r="M164" i="41"/>
  <c r="M166" i="41"/>
  <c r="M163" i="41"/>
  <c r="M165" i="41"/>
  <c r="M167" i="41"/>
  <c r="M162" i="41"/>
  <c r="K101" i="41"/>
  <c r="K106" i="41"/>
  <c r="K100" i="41"/>
  <c r="K105" i="41"/>
  <c r="K99" i="41"/>
  <c r="K104" i="41"/>
  <c r="K102" i="41"/>
  <c r="M70" i="41"/>
  <c r="M69" i="41"/>
  <c r="M76" i="41"/>
  <c r="X259" i="41"/>
  <c r="W277" i="41"/>
  <c r="Q1271" i="38" s="1"/>
  <c r="U1269" i="38" s="1"/>
  <c r="T285" i="41"/>
  <c r="W285" i="41" s="1"/>
  <c r="Q1279" i="38" s="1"/>
  <c r="U1277" i="38" s="1"/>
  <c r="T278" i="41"/>
  <c r="X45" i="41"/>
  <c r="M285" i="41"/>
  <c r="M277" i="41"/>
  <c r="X267" i="41"/>
  <c r="W68" i="41"/>
  <c r="Q1062" i="38" s="1"/>
  <c r="T69" i="41"/>
  <c r="F26" i="41"/>
  <c r="E33" i="41"/>
  <c r="P33" i="41" s="1"/>
  <c r="R33" i="41" s="1"/>
  <c r="E31" i="41"/>
  <c r="P31" i="41" s="1"/>
  <c r="R31" i="41" s="1"/>
  <c r="B27" i="41"/>
  <c r="E30" i="41"/>
  <c r="P30" i="41" s="1"/>
  <c r="R30" i="41" s="1"/>
  <c r="E28" i="41"/>
  <c r="P28" i="41" s="1"/>
  <c r="R28" i="41" s="1"/>
  <c r="B34" i="41"/>
  <c r="E29" i="41"/>
  <c r="P29" i="41" s="1"/>
  <c r="R29" i="41" s="1"/>
  <c r="E27" i="41"/>
  <c r="P27" i="41" s="1"/>
  <c r="R27" i="41" s="1"/>
  <c r="E32" i="41"/>
  <c r="P32" i="41" s="1"/>
  <c r="R32" i="41" s="1"/>
  <c r="E26" i="41"/>
  <c r="P26" i="41" s="1"/>
  <c r="R26" i="41" s="1"/>
  <c r="R1265" i="38"/>
  <c r="R1277" i="38"/>
  <c r="R1011" i="38"/>
  <c r="R1176" i="38"/>
  <c r="R1134" i="38"/>
  <c r="W53" i="41"/>
  <c r="Q1047" i="38" s="1"/>
  <c r="U1045" i="38" s="1"/>
  <c r="T54" i="41"/>
  <c r="R1044" i="38"/>
  <c r="X276" i="41"/>
  <c r="F4" i="41"/>
  <c r="G3" i="41"/>
  <c r="Q3" i="41"/>
  <c r="S3" i="41" s="1"/>
  <c r="W132" i="41"/>
  <c r="Q1126" i="38" s="1"/>
  <c r="T133" i="41"/>
  <c r="W133" i="41" s="1"/>
  <c r="Q1127" i="38" s="1"/>
  <c r="R1258" i="38"/>
  <c r="R1145" i="38"/>
  <c r="R1147" i="38"/>
  <c r="R1225" i="38"/>
  <c r="W46" i="41"/>
  <c r="Q1040" i="38" s="1"/>
  <c r="X275" i="41"/>
  <c r="B40" i="41"/>
  <c r="C26" i="41"/>
  <c r="R1045" i="38"/>
  <c r="R1009" i="38"/>
  <c r="X139" i="41"/>
  <c r="R1267" i="38"/>
  <c r="B73" i="41"/>
  <c r="R1160" i="38"/>
  <c r="X67" i="41"/>
  <c r="R1010" i="38"/>
  <c r="R996" i="38"/>
  <c r="R1005" i="38"/>
  <c r="X52" i="41"/>
  <c r="R1029" i="38"/>
  <c r="X282" i="41"/>
  <c r="W260" i="41"/>
  <c r="Q1254" i="38" s="1"/>
  <c r="T268" i="41"/>
  <c r="T261" i="41"/>
  <c r="U76" i="41"/>
  <c r="U84" i="41" s="1"/>
  <c r="U92" i="41" s="1"/>
  <c r="U100" i="41" s="1"/>
  <c r="U108" i="41" s="1"/>
  <c r="U116" i="41" s="1"/>
  <c r="U124" i="41" s="1"/>
  <c r="U69" i="41"/>
  <c r="R1008" i="38"/>
  <c r="X131" i="41"/>
  <c r="F12" i="41"/>
  <c r="G11" i="41"/>
  <c r="Q11" i="41"/>
  <c r="S11" i="41" s="1"/>
  <c r="B20" i="41"/>
  <c r="D22" i="41" s="1"/>
  <c r="D18" i="41"/>
  <c r="Q18" i="41"/>
  <c r="S18" i="41" s="1"/>
  <c r="F19" i="41"/>
  <c r="G18" i="41"/>
  <c r="R1281" i="38"/>
  <c r="R1259" i="38"/>
  <c r="R1260" i="38"/>
  <c r="W141" i="41"/>
  <c r="Q1135" i="38" s="1"/>
  <c r="U1133" i="38" s="1"/>
  <c r="M269" i="41"/>
  <c r="M261" i="41"/>
  <c r="M77" i="41"/>
  <c r="I1943" i="38" l="1"/>
  <c r="U1932" i="38"/>
  <c r="U1648" i="38"/>
  <c r="U1632" i="38"/>
  <c r="X122" i="27"/>
  <c r="U565" i="38"/>
  <c r="S581" i="48"/>
  <c r="U496" i="38"/>
  <c r="N169" i="37"/>
  <c r="K170" i="37"/>
  <c r="T170" i="37" s="1"/>
  <c r="K112" i="37"/>
  <c r="N111" i="37"/>
  <c r="H363" i="38"/>
  <c r="I363" i="38" s="1"/>
  <c r="Q470" i="38"/>
  <c r="R470" i="38" s="1"/>
  <c r="H461" i="38"/>
  <c r="I461" i="38" s="1"/>
  <c r="G379" i="48"/>
  <c r="H379" i="48" s="1"/>
  <c r="U154" i="37"/>
  <c r="X72" i="37"/>
  <c r="X284" i="41"/>
  <c r="O280" i="37"/>
  <c r="W281" i="37"/>
  <c r="O487" i="48" s="1"/>
  <c r="P487" i="48" s="1"/>
  <c r="H470" i="38"/>
  <c r="I470" i="38" s="1"/>
  <c r="Y233" i="27"/>
  <c r="Z233" i="27" s="1"/>
  <c r="X234" i="27"/>
  <c r="Y25" i="27"/>
  <c r="O519" i="48" s="1"/>
  <c r="P519" i="48" s="1"/>
  <c r="S508" i="48"/>
  <c r="Y201" i="27"/>
  <c r="Z201" i="27" s="1"/>
  <c r="X202" i="27"/>
  <c r="U485" i="38"/>
  <c r="U218" i="41"/>
  <c r="U219" i="41" s="1"/>
  <c r="U220" i="41" s="1"/>
  <c r="U221" i="41" s="1"/>
  <c r="U222" i="41" s="1"/>
  <c r="U223" i="41" s="1"/>
  <c r="U224" i="41" s="1"/>
  <c r="U225" i="41" s="1"/>
  <c r="U211" i="41"/>
  <c r="U212" i="41" s="1"/>
  <c r="U213" i="41" s="1"/>
  <c r="U226" i="41"/>
  <c r="U517" i="38"/>
  <c r="R567" i="38"/>
  <c r="O271" i="37"/>
  <c r="O378" i="48"/>
  <c r="P378" i="48" s="1"/>
  <c r="Q362" i="38"/>
  <c r="R362" i="38" s="1"/>
  <c r="X172" i="37"/>
  <c r="S533" i="48"/>
  <c r="W268" i="41"/>
  <c r="Q1262" i="38" s="1"/>
  <c r="M233" i="27"/>
  <c r="X136" i="37"/>
  <c r="Y105" i="27"/>
  <c r="X106" i="27"/>
  <c r="V204" i="37"/>
  <c r="W188" i="37"/>
  <c r="U1125" i="38"/>
  <c r="Q326" i="38"/>
  <c r="R326" i="38" s="1"/>
  <c r="U532" i="38"/>
  <c r="S628" i="48"/>
  <c r="S548" i="48"/>
  <c r="O486" i="48"/>
  <c r="P486" i="48" s="1"/>
  <c r="U262" i="41"/>
  <c r="U270" i="41" s="1"/>
  <c r="U269" i="41"/>
  <c r="O598" i="48"/>
  <c r="Q582" i="38"/>
  <c r="Z104" i="27"/>
  <c r="S360" i="48"/>
  <c r="U344" i="38"/>
  <c r="N167" i="41"/>
  <c r="H1161" i="38"/>
  <c r="I1161" i="38" s="1"/>
  <c r="N164" i="41"/>
  <c r="H1158" i="38"/>
  <c r="I1158" i="38" s="1"/>
  <c r="I14" i="37"/>
  <c r="W37" i="41"/>
  <c r="K195" i="41"/>
  <c r="K197" i="41"/>
  <c r="K199" i="41"/>
  <c r="K210" i="41"/>
  <c r="K202" i="41"/>
  <c r="K196" i="41"/>
  <c r="K198" i="41"/>
  <c r="P484" i="48"/>
  <c r="P469" i="48"/>
  <c r="I1084" i="38"/>
  <c r="S276" i="48"/>
  <c r="M89" i="27"/>
  <c r="L90" i="27"/>
  <c r="N177" i="41"/>
  <c r="H1171" i="38"/>
  <c r="I1171" i="38" s="1"/>
  <c r="N176" i="41"/>
  <c r="H1170" i="38"/>
  <c r="I1170" i="38" s="1"/>
  <c r="P340" i="48"/>
  <c r="S341" i="48"/>
  <c r="N277" i="41"/>
  <c r="H1271" i="38"/>
  <c r="I1271" i="38" s="1"/>
  <c r="N76" i="41"/>
  <c r="H1070" i="38"/>
  <c r="N165" i="41"/>
  <c r="H1159" i="38"/>
  <c r="I1159" i="38" s="1"/>
  <c r="G394" i="48"/>
  <c r="H394" i="48" s="1"/>
  <c r="H378" i="38"/>
  <c r="I378" i="38" s="1"/>
  <c r="O188" i="37"/>
  <c r="Q1030" i="38"/>
  <c r="R1030" i="38" s="1"/>
  <c r="X36" i="41"/>
  <c r="S484" i="48"/>
  <c r="Y170" i="27"/>
  <c r="Z170" i="27" s="1"/>
  <c r="X171" i="27"/>
  <c r="N88" i="27"/>
  <c r="H566" i="38"/>
  <c r="G582" i="48"/>
  <c r="P476" i="48"/>
  <c r="N269" i="41"/>
  <c r="H1263" i="38"/>
  <c r="I1263" i="38" s="1"/>
  <c r="N77" i="41"/>
  <c r="H1071" i="38"/>
  <c r="I1071" i="38" s="1"/>
  <c r="N261" i="41"/>
  <c r="H1255" i="38"/>
  <c r="I1255" i="38" s="1"/>
  <c r="N285" i="41"/>
  <c r="H1279" i="38"/>
  <c r="N69" i="41"/>
  <c r="H1063" i="38"/>
  <c r="N163" i="41"/>
  <c r="H1157" i="38"/>
  <c r="I1157" i="38" s="1"/>
  <c r="Z137" i="27"/>
  <c r="O631" i="48"/>
  <c r="Q615" i="38"/>
  <c r="K188" i="41"/>
  <c r="K190" i="41"/>
  <c r="K192" i="41"/>
  <c r="M192" i="41" s="1"/>
  <c r="K187" i="41"/>
  <c r="K189" i="41"/>
  <c r="K191" i="41"/>
  <c r="K193" i="41"/>
  <c r="M193" i="41" s="1"/>
  <c r="P277" i="48"/>
  <c r="S277" i="48"/>
  <c r="H469" i="48"/>
  <c r="H476" i="48"/>
  <c r="X95" i="27"/>
  <c r="Y94" i="27"/>
  <c r="N70" i="41"/>
  <c r="H1064" i="38"/>
  <c r="N162" i="41"/>
  <c r="H1156" i="38"/>
  <c r="N166" i="41"/>
  <c r="H1160" i="38"/>
  <c r="H408" i="48"/>
  <c r="I8" i="37"/>
  <c r="I7" i="37"/>
  <c r="U1960" i="38"/>
  <c r="U488" i="38"/>
  <c r="X139" i="27"/>
  <c r="Y138" i="27"/>
  <c r="U1148" i="38"/>
  <c r="U1152" i="38"/>
  <c r="I1152" i="38"/>
  <c r="Z93" i="27"/>
  <c r="Q571" i="38"/>
  <c r="O587" i="48"/>
  <c r="I1928" i="38"/>
  <c r="U1628" i="38"/>
  <c r="U1672" i="38"/>
  <c r="M156" i="27"/>
  <c r="L157" i="27"/>
  <c r="M157" i="27" s="1"/>
  <c r="N157" i="27" s="1"/>
  <c r="X254" i="27"/>
  <c r="Y253" i="27"/>
  <c r="Z253" i="27" s="1"/>
  <c r="M250" i="27"/>
  <c r="N250" i="27" s="1"/>
  <c r="L251" i="27"/>
  <c r="X75" i="27"/>
  <c r="Y74" i="27"/>
  <c r="H550" i="38"/>
  <c r="I550" i="38" s="1"/>
  <c r="G566" i="48"/>
  <c r="N72" i="27"/>
  <c r="X155" i="27"/>
  <c r="Y154" i="27"/>
  <c r="Z154" i="27" s="1"/>
  <c r="Q534" i="38"/>
  <c r="O550" i="48"/>
  <c r="Z56" i="27"/>
  <c r="U484" i="38"/>
  <c r="S500" i="48"/>
  <c r="J164" i="27"/>
  <c r="M163" i="27"/>
  <c r="N163" i="27" s="1"/>
  <c r="L74" i="27"/>
  <c r="M73" i="27"/>
  <c r="Y17" i="27"/>
  <c r="X18" i="27"/>
  <c r="I549" i="38"/>
  <c r="L267" i="27"/>
  <c r="M266" i="27"/>
  <c r="N266" i="27" s="1"/>
  <c r="M170" i="27"/>
  <c r="N170" i="27" s="1"/>
  <c r="L171" i="27"/>
  <c r="M218" i="27"/>
  <c r="N218" i="27" s="1"/>
  <c r="L219" i="27"/>
  <c r="I581" i="38"/>
  <c r="P517" i="48"/>
  <c r="S517" i="48"/>
  <c r="H518" i="38"/>
  <c r="I518" i="38" s="1"/>
  <c r="G534" i="48"/>
  <c r="H534" i="48" s="1"/>
  <c r="N40" i="27"/>
  <c r="S613" i="48"/>
  <c r="H582" i="38"/>
  <c r="I582" i="38" s="1"/>
  <c r="G598" i="48"/>
  <c r="H598" i="48" s="1"/>
  <c r="N104" i="27"/>
  <c r="S504" i="48"/>
  <c r="Y281" i="27"/>
  <c r="Z281" i="27" s="1"/>
  <c r="X282" i="27"/>
  <c r="Q551" i="38"/>
  <c r="R551" i="38" s="1"/>
  <c r="O567" i="48"/>
  <c r="Z73" i="27"/>
  <c r="Y57" i="27"/>
  <c r="X58" i="27"/>
  <c r="P536" i="48"/>
  <c r="U612" i="38"/>
  <c r="I695" i="38"/>
  <c r="N217" i="27"/>
  <c r="X218" i="27"/>
  <c r="Y217" i="27"/>
  <c r="Z217" i="27" s="1"/>
  <c r="O510" i="48"/>
  <c r="Z16" i="27"/>
  <c r="Q494" i="38"/>
  <c r="R494" i="38" s="1"/>
  <c r="U492" i="38"/>
  <c r="I494" i="38"/>
  <c r="M41" i="27"/>
  <c r="L42" i="27"/>
  <c r="J277" i="27"/>
  <c r="L106" i="27"/>
  <c r="M105" i="27"/>
  <c r="U324" i="38"/>
  <c r="G19" i="25"/>
  <c r="Q19" i="25" s="1"/>
  <c r="F20" i="25"/>
  <c r="P19" i="25"/>
  <c r="F6" i="25"/>
  <c r="P5" i="25"/>
  <c r="G5" i="25"/>
  <c r="Q5" i="25" s="1"/>
  <c r="U1968" i="38"/>
  <c r="B58" i="25"/>
  <c r="F13" i="25"/>
  <c r="P12" i="25"/>
  <c r="G12" i="25"/>
  <c r="Q12" i="25" s="1"/>
  <c r="B21" i="25"/>
  <c r="D23" i="25" s="1"/>
  <c r="D19" i="25"/>
  <c r="E32" i="25"/>
  <c r="O32" i="25" s="1"/>
  <c r="E30" i="25"/>
  <c r="O30" i="25" s="1"/>
  <c r="E31" i="25"/>
  <c r="O31" i="25" s="1"/>
  <c r="F27" i="25"/>
  <c r="B35" i="25"/>
  <c r="E34" i="25"/>
  <c r="O34" i="25" s="1"/>
  <c r="B28" i="25"/>
  <c r="E27" i="25"/>
  <c r="O27" i="25" s="1"/>
  <c r="E33" i="25"/>
  <c r="O33" i="25" s="1"/>
  <c r="E28" i="25"/>
  <c r="O28" i="25" s="1"/>
  <c r="E29" i="25"/>
  <c r="O29" i="25" s="1"/>
  <c r="B49" i="25"/>
  <c r="M183" i="48"/>
  <c r="F183" i="48"/>
  <c r="N183" i="48" s="1"/>
  <c r="E184" i="48"/>
  <c r="D204" i="48"/>
  <c r="M190" i="48"/>
  <c r="F190" i="48"/>
  <c r="N190" i="48" s="1"/>
  <c r="E191" i="48"/>
  <c r="E198" i="48"/>
  <c r="M197" i="48"/>
  <c r="F197" i="48"/>
  <c r="N197" i="48" s="1"/>
  <c r="E212" i="48"/>
  <c r="C212" i="48"/>
  <c r="B220" i="48"/>
  <c r="B213" i="48"/>
  <c r="F204" i="48"/>
  <c r="N204" i="48" s="1"/>
  <c r="E205" i="48"/>
  <c r="M204" i="48"/>
  <c r="B235" i="48"/>
  <c r="F162" i="48"/>
  <c r="N162" i="48" s="1"/>
  <c r="M162" i="48"/>
  <c r="F169" i="48"/>
  <c r="N169" i="48" s="1"/>
  <c r="M169" i="48"/>
  <c r="M155" i="48"/>
  <c r="F155" i="48"/>
  <c r="N155" i="48" s="1"/>
  <c r="B434" i="48"/>
  <c r="F176" i="48"/>
  <c r="N176" i="48" s="1"/>
  <c r="M176" i="48"/>
  <c r="U1596" i="38"/>
  <c r="A172" i="46"/>
  <c r="A173" i="46" s="1"/>
  <c r="A174" i="46" s="1"/>
  <c r="A175" i="46" s="1"/>
  <c r="A176" i="46" s="1"/>
  <c r="A177" i="46" s="1"/>
  <c r="A178" i="46" s="1"/>
  <c r="A179" i="46"/>
  <c r="I1611" i="38"/>
  <c r="M29" i="25"/>
  <c r="H1614" i="38"/>
  <c r="U1612" i="38" s="1"/>
  <c r="V29" i="25"/>
  <c r="Q1614" i="38"/>
  <c r="U1613" i="38" s="1"/>
  <c r="R1606" i="38"/>
  <c r="S8" i="37"/>
  <c r="R325" i="38"/>
  <c r="V354" i="25"/>
  <c r="Q1939" i="38"/>
  <c r="U1937" i="38" s="1"/>
  <c r="I1618" i="38"/>
  <c r="R1940" i="38"/>
  <c r="I1632" i="38"/>
  <c r="M354" i="25"/>
  <c r="H1939" i="38"/>
  <c r="U1936" i="38" s="1"/>
  <c r="G411" i="48"/>
  <c r="H411" i="48" s="1"/>
  <c r="F23" i="37"/>
  <c r="G22" i="37"/>
  <c r="R22" i="37"/>
  <c r="U282" i="37"/>
  <c r="U290" i="37"/>
  <c r="B24" i="37"/>
  <c r="D26" i="37" s="1"/>
  <c r="D22" i="37"/>
  <c r="I465" i="38"/>
  <c r="H473" i="38"/>
  <c r="O283" i="37"/>
  <c r="E36" i="37"/>
  <c r="Q36" i="37" s="1"/>
  <c r="E31" i="37"/>
  <c r="Q31" i="37" s="1"/>
  <c r="E34" i="37"/>
  <c r="Q34" i="37" s="1"/>
  <c r="E32" i="37"/>
  <c r="Q32" i="37" s="1"/>
  <c r="E37" i="37"/>
  <c r="Q37" i="37" s="1"/>
  <c r="E33" i="37"/>
  <c r="Q33" i="37" s="1"/>
  <c r="E35" i="37"/>
  <c r="Q35" i="37" s="1"/>
  <c r="E30" i="37"/>
  <c r="Q30" i="37" s="1"/>
  <c r="B31" i="37"/>
  <c r="B38" i="37"/>
  <c r="F30" i="37"/>
  <c r="C30" i="37"/>
  <c r="I325" i="38"/>
  <c r="S14" i="37"/>
  <c r="H14" i="37"/>
  <c r="H379" i="38"/>
  <c r="O189" i="37"/>
  <c r="H481" i="38"/>
  <c r="O291" i="37"/>
  <c r="F16" i="37"/>
  <c r="R15" i="37"/>
  <c r="G15" i="37"/>
  <c r="H7" i="37"/>
  <c r="S7" i="37"/>
  <c r="I261" i="38"/>
  <c r="U76" i="37"/>
  <c r="U83" i="37"/>
  <c r="U91" i="37" s="1"/>
  <c r="U99" i="37" s="1"/>
  <c r="U107" i="37" s="1"/>
  <c r="U115" i="37" s="1"/>
  <c r="U123" i="37" s="1"/>
  <c r="U131" i="37" s="1"/>
  <c r="U138" i="37"/>
  <c r="W138" i="37" s="1"/>
  <c r="O344" i="48" s="1"/>
  <c r="I361" i="38"/>
  <c r="G280" i="48"/>
  <c r="W74" i="37"/>
  <c r="O280" i="48" s="1"/>
  <c r="G424" i="48"/>
  <c r="H8" i="37"/>
  <c r="R469" i="38"/>
  <c r="U272" i="37"/>
  <c r="W272" i="37" s="1"/>
  <c r="O478" i="48" s="1"/>
  <c r="P478" i="48" s="1"/>
  <c r="W264" i="37"/>
  <c r="O470" i="48" s="1"/>
  <c r="P470" i="48" s="1"/>
  <c r="Q263" i="38"/>
  <c r="U261" i="38" s="1"/>
  <c r="X73" i="37"/>
  <c r="H471" i="38"/>
  <c r="O281" i="37"/>
  <c r="U183" i="37"/>
  <c r="I482" i="38"/>
  <c r="V210" i="37"/>
  <c r="G488" i="48"/>
  <c r="I475" i="38"/>
  <c r="H462" i="38"/>
  <c r="O272" i="37"/>
  <c r="R262" i="38"/>
  <c r="G409" i="48"/>
  <c r="H409" i="48" s="1"/>
  <c r="W99" i="37"/>
  <c r="O305" i="48" s="1"/>
  <c r="P305" i="48" s="1"/>
  <c r="V107" i="37"/>
  <c r="U198" i="37"/>
  <c r="G9" i="37"/>
  <c r="F10" i="37"/>
  <c r="R10" i="37" s="1"/>
  <c r="B108" i="37"/>
  <c r="W189" i="37"/>
  <c r="O395" i="48" s="1"/>
  <c r="P395" i="48" s="1"/>
  <c r="V205" i="37"/>
  <c r="R273" i="38"/>
  <c r="I376" i="38"/>
  <c r="I468" i="38"/>
  <c r="U265" i="37"/>
  <c r="G479" i="48"/>
  <c r="H479" i="48" s="1"/>
  <c r="G471" i="48"/>
  <c r="H471" i="48" s="1"/>
  <c r="V112" i="37"/>
  <c r="U168" i="37"/>
  <c r="B53" i="37"/>
  <c r="B61" i="37" s="1"/>
  <c r="B69" i="37" s="1"/>
  <c r="B77" i="37" s="1"/>
  <c r="B85" i="37" s="1"/>
  <c r="B93" i="37" s="1"/>
  <c r="B101" i="37" s="1"/>
  <c r="I262" i="38"/>
  <c r="H392" i="38"/>
  <c r="O202" i="37"/>
  <c r="H469" i="38"/>
  <c r="O279" i="37"/>
  <c r="Q327" i="38"/>
  <c r="X137" i="37"/>
  <c r="H263" i="38"/>
  <c r="U260" i="38" s="1"/>
  <c r="O73" i="37"/>
  <c r="H454" i="38"/>
  <c r="O264" i="37"/>
  <c r="I327" i="38"/>
  <c r="I474" i="38"/>
  <c r="I483" i="38"/>
  <c r="H377" i="38"/>
  <c r="O187" i="37"/>
  <c r="I326" i="38"/>
  <c r="R347" i="38"/>
  <c r="Q281" i="38"/>
  <c r="X91" i="37"/>
  <c r="Q363" i="38"/>
  <c r="X173" i="37"/>
  <c r="X123" i="27"/>
  <c r="Y122" i="27"/>
  <c r="O616" i="48" s="1"/>
  <c r="M234" i="27"/>
  <c r="L235" i="27"/>
  <c r="Z264" i="27"/>
  <c r="H537" i="38"/>
  <c r="N59" i="27"/>
  <c r="J81" i="27"/>
  <c r="Q503" i="38"/>
  <c r="U501" i="38" s="1"/>
  <c r="Z25" i="27"/>
  <c r="M202" i="27"/>
  <c r="L203" i="27"/>
  <c r="Z187" i="27"/>
  <c r="R598" i="38"/>
  <c r="R679" i="38"/>
  <c r="I616" i="38"/>
  <c r="R519" i="38"/>
  <c r="Q599" i="38"/>
  <c r="U597" i="38" s="1"/>
  <c r="Z121" i="27"/>
  <c r="N233" i="27"/>
  <c r="R711" i="38"/>
  <c r="I662" i="38"/>
  <c r="I597" i="38"/>
  <c r="Y265" i="27"/>
  <c r="X266" i="27"/>
  <c r="R664" i="38"/>
  <c r="M60" i="27"/>
  <c r="G554" i="48" s="1"/>
  <c r="L61" i="27"/>
  <c r="I504" i="38"/>
  <c r="X27" i="27"/>
  <c r="Y26" i="27"/>
  <c r="O520" i="48" s="1"/>
  <c r="N201" i="27"/>
  <c r="I731" i="38"/>
  <c r="Y188" i="27"/>
  <c r="X189" i="27"/>
  <c r="I536" i="38"/>
  <c r="Q520" i="38"/>
  <c r="Z42" i="27"/>
  <c r="J51" i="27"/>
  <c r="L141" i="27"/>
  <c r="M140" i="27"/>
  <c r="G634" i="48" s="1"/>
  <c r="H634" i="48" s="1"/>
  <c r="H505" i="38"/>
  <c r="N27" i="27"/>
  <c r="N185" i="27"/>
  <c r="M121" i="27"/>
  <c r="G615" i="48" s="1"/>
  <c r="L122" i="27"/>
  <c r="Y43" i="27"/>
  <c r="O537" i="48" s="1"/>
  <c r="P537" i="48" s="1"/>
  <c r="X44" i="27"/>
  <c r="R760" i="38"/>
  <c r="I710" i="38"/>
  <c r="H617" i="38"/>
  <c r="N139" i="27"/>
  <c r="I754" i="38"/>
  <c r="L29" i="27"/>
  <c r="M28" i="27"/>
  <c r="G522" i="48" s="1"/>
  <c r="H522" i="48" s="1"/>
  <c r="R502" i="38"/>
  <c r="I678" i="38"/>
  <c r="I698" i="38"/>
  <c r="I755" i="38"/>
  <c r="M186" i="27"/>
  <c r="L187" i="27"/>
  <c r="H598" i="38"/>
  <c r="N120" i="27"/>
  <c r="R741" i="38"/>
  <c r="R695" i="38"/>
  <c r="B52" i="27"/>
  <c r="B53" i="27"/>
  <c r="O6" i="38"/>
  <c r="F7" i="38"/>
  <c r="G6" i="38"/>
  <c r="P6" i="38" s="1"/>
  <c r="G15" i="38"/>
  <c r="P15" i="38" s="1"/>
  <c r="F16" i="38"/>
  <c r="O15" i="38"/>
  <c r="C36" i="38"/>
  <c r="B50" i="38"/>
  <c r="G28" i="38"/>
  <c r="P28" i="38" s="1"/>
  <c r="O28" i="38"/>
  <c r="F29" i="38"/>
  <c r="B59" i="38"/>
  <c r="E36" i="38"/>
  <c r="N36" i="38" s="1"/>
  <c r="E41" i="38"/>
  <c r="N41" i="38" s="1"/>
  <c r="E39" i="38"/>
  <c r="N39" i="38" s="1"/>
  <c r="E37" i="38"/>
  <c r="N37" i="38" s="1"/>
  <c r="E42" i="38"/>
  <c r="N42" i="38" s="1"/>
  <c r="E43" i="38"/>
  <c r="N43" i="38" s="1"/>
  <c r="B37" i="38"/>
  <c r="E38" i="38"/>
  <c r="N38" i="38" s="1"/>
  <c r="B44" i="38"/>
  <c r="E40" i="38"/>
  <c r="N40" i="38" s="1"/>
  <c r="F36" i="38"/>
  <c r="B30" i="38"/>
  <c r="D32" i="38" s="1"/>
  <c r="D28" i="38"/>
  <c r="G21" i="38"/>
  <c r="P21" i="38" s="1"/>
  <c r="O21" i="38"/>
  <c r="F22" i="38"/>
  <c r="M180" i="41"/>
  <c r="M182" i="41"/>
  <c r="M181" i="41"/>
  <c r="M171" i="41"/>
  <c r="M173" i="41"/>
  <c r="M175" i="41"/>
  <c r="M172" i="41"/>
  <c r="M174" i="41"/>
  <c r="M170" i="41"/>
  <c r="M183" i="41"/>
  <c r="M179" i="41"/>
  <c r="M178" i="41"/>
  <c r="K110" i="41"/>
  <c r="K109" i="41"/>
  <c r="K114" i="41"/>
  <c r="K108" i="41"/>
  <c r="K113" i="41"/>
  <c r="K107" i="41"/>
  <c r="M107" i="41" s="1"/>
  <c r="K112" i="41"/>
  <c r="M106" i="41"/>
  <c r="M91" i="41"/>
  <c r="M84" i="41"/>
  <c r="W142" i="41"/>
  <c r="Q1136" i="38" s="1"/>
  <c r="U77" i="41"/>
  <c r="U85" i="41" s="1"/>
  <c r="U93" i="41" s="1"/>
  <c r="U101" i="41" s="1"/>
  <c r="U109" i="41" s="1"/>
  <c r="U117" i="41" s="1"/>
  <c r="U125" i="41" s="1"/>
  <c r="U70" i="41"/>
  <c r="X260" i="41"/>
  <c r="R1270" i="38"/>
  <c r="X53" i="41"/>
  <c r="B28" i="41"/>
  <c r="D30" i="41" s="1"/>
  <c r="D26" i="41"/>
  <c r="T70" i="41"/>
  <c r="W69" i="41"/>
  <c r="Q1063" i="38" s="1"/>
  <c r="U1061" i="38" s="1"/>
  <c r="R1039" i="38"/>
  <c r="X141" i="41"/>
  <c r="F20" i="41"/>
  <c r="Q19" i="41"/>
  <c r="S19" i="41" s="1"/>
  <c r="G19" i="41"/>
  <c r="R1125" i="38"/>
  <c r="R1133" i="38"/>
  <c r="R1269" i="38"/>
  <c r="R1278" i="38"/>
  <c r="F34" i="41"/>
  <c r="E37" i="41"/>
  <c r="P37" i="41" s="1"/>
  <c r="R37" i="41" s="1"/>
  <c r="B35" i="41"/>
  <c r="E34" i="41"/>
  <c r="P34" i="41" s="1"/>
  <c r="R34" i="41" s="1"/>
  <c r="E35" i="41"/>
  <c r="P35" i="41" s="1"/>
  <c r="R35" i="41" s="1"/>
  <c r="E39" i="41"/>
  <c r="P39" i="41" s="1"/>
  <c r="R39" i="41" s="1"/>
  <c r="B42" i="41"/>
  <c r="E36" i="41"/>
  <c r="P36" i="41" s="1"/>
  <c r="R36" i="41" s="1"/>
  <c r="E41" i="41"/>
  <c r="P41" i="41" s="1"/>
  <c r="R41" i="41" s="1"/>
  <c r="E40" i="41"/>
  <c r="P40" i="41" s="1"/>
  <c r="R40" i="41" s="1"/>
  <c r="E38" i="41"/>
  <c r="P38" i="41" s="1"/>
  <c r="R38" i="41" s="1"/>
  <c r="X68" i="41"/>
  <c r="T286" i="41"/>
  <c r="W286" i="41" s="1"/>
  <c r="Q1280" i="38" s="1"/>
  <c r="U1281" i="38" s="1"/>
  <c r="W278" i="41"/>
  <c r="Q1272" i="38" s="1"/>
  <c r="U1273" i="38" s="1"/>
  <c r="W261" i="41"/>
  <c r="Q1255" i="38" s="1"/>
  <c r="U1253" i="38" s="1"/>
  <c r="T269" i="41"/>
  <c r="T262" i="41"/>
  <c r="R1276" i="38"/>
  <c r="R1046" i="38"/>
  <c r="R1061" i="38"/>
  <c r="B81" i="41"/>
  <c r="X46" i="41"/>
  <c r="X133" i="41"/>
  <c r="F5" i="41"/>
  <c r="G4" i="41"/>
  <c r="Q4" i="41"/>
  <c r="S4" i="41" s="1"/>
  <c r="M278" i="41"/>
  <c r="M286" i="41"/>
  <c r="X285" i="41"/>
  <c r="F13" i="41"/>
  <c r="G12" i="41"/>
  <c r="Q12" i="41"/>
  <c r="S12" i="41" s="1"/>
  <c r="X268" i="41"/>
  <c r="C34" i="41"/>
  <c r="B48" i="41"/>
  <c r="W47" i="41"/>
  <c r="Q1041" i="38" s="1"/>
  <c r="X132" i="41"/>
  <c r="T55" i="41"/>
  <c r="W54" i="41"/>
  <c r="Q1048" i="38" s="1"/>
  <c r="Q26" i="41"/>
  <c r="S26" i="41" s="1"/>
  <c r="F27" i="41"/>
  <c r="G26" i="41"/>
  <c r="R1261" i="38"/>
  <c r="X277" i="41"/>
  <c r="R1253" i="38"/>
  <c r="M270" i="41"/>
  <c r="M262" i="41"/>
  <c r="M85" i="41"/>
  <c r="U360" i="38" l="1"/>
  <c r="K171" i="37"/>
  <c r="T171" i="37" s="1"/>
  <c r="S376" i="48"/>
  <c r="K113" i="37"/>
  <c r="N112" i="37"/>
  <c r="X281" i="37"/>
  <c r="U155" i="37"/>
  <c r="Q471" i="38"/>
  <c r="U469" i="38" s="1"/>
  <c r="X235" i="27"/>
  <c r="Y234" i="27"/>
  <c r="Z234" i="27" s="1"/>
  <c r="X203" i="27"/>
  <c r="Y202" i="27"/>
  <c r="Z202" i="27" s="1"/>
  <c r="U227" i="41"/>
  <c r="U228" i="41" s="1"/>
  <c r="U229" i="41" s="1"/>
  <c r="U234" i="41"/>
  <c r="U235" i="41" s="1"/>
  <c r="U236" i="41" s="1"/>
  <c r="U237" i="41" s="1"/>
  <c r="U238" i="41" s="1"/>
  <c r="U239" i="41" s="1"/>
  <c r="U240" i="41" s="1"/>
  <c r="U241" i="41" s="1"/>
  <c r="U242" i="41"/>
  <c r="U468" i="38"/>
  <c r="W269" i="41"/>
  <c r="Q1263" i="38" s="1"/>
  <c r="U1261" i="38" s="1"/>
  <c r="U1260" i="38"/>
  <c r="P598" i="48"/>
  <c r="Y106" i="27"/>
  <c r="X107" i="27"/>
  <c r="X188" i="37"/>
  <c r="Q378" i="38"/>
  <c r="R378" i="38" s="1"/>
  <c r="O394" i="48"/>
  <c r="P394" i="48" s="1"/>
  <c r="R582" i="38"/>
  <c r="V220" i="37"/>
  <c r="W204" i="37"/>
  <c r="U325" i="38"/>
  <c r="S485" i="48"/>
  <c r="O599" i="48"/>
  <c r="P599" i="48" s="1"/>
  <c r="Q583" i="38"/>
  <c r="R583" i="38" s="1"/>
  <c r="Z105" i="27"/>
  <c r="U376" i="38"/>
  <c r="S392" i="48"/>
  <c r="N270" i="41"/>
  <c r="H1264" i="38"/>
  <c r="N84" i="41"/>
  <c r="H1078" i="38"/>
  <c r="N107" i="41"/>
  <c r="H1101" i="38"/>
  <c r="I1101" i="38" s="1"/>
  <c r="N183" i="41"/>
  <c r="H1177" i="38"/>
  <c r="I1177" i="38" s="1"/>
  <c r="N175" i="41"/>
  <c r="H1169" i="38"/>
  <c r="I1169" i="38" s="1"/>
  <c r="N182" i="41"/>
  <c r="H1176" i="38"/>
  <c r="H488" i="48"/>
  <c r="S488" i="48"/>
  <c r="P280" i="48"/>
  <c r="P344" i="48"/>
  <c r="R571" i="38"/>
  <c r="U569" i="38"/>
  <c r="X140" i="27"/>
  <c r="Y139" i="27"/>
  <c r="X96" i="27"/>
  <c r="Y95" i="27"/>
  <c r="H582" i="48"/>
  <c r="Y171" i="27"/>
  <c r="Z171" i="27" s="1"/>
  <c r="X172" i="27"/>
  <c r="G410" i="48"/>
  <c r="H410" i="48" s="1"/>
  <c r="H394" i="38"/>
  <c r="I394" i="38" s="1"/>
  <c r="O204" i="37"/>
  <c r="N85" i="41"/>
  <c r="H1079" i="38"/>
  <c r="I1079" i="38" s="1"/>
  <c r="N91" i="41"/>
  <c r="H1085" i="38"/>
  <c r="N170" i="41"/>
  <c r="H1164" i="38"/>
  <c r="N173" i="41"/>
  <c r="H1167" i="38"/>
  <c r="I1167" i="38" s="1"/>
  <c r="N180" i="41"/>
  <c r="H1174" i="38"/>
  <c r="I1174" i="38" s="1"/>
  <c r="I9" i="37"/>
  <c r="H424" i="48"/>
  <c r="H280" i="48"/>
  <c r="I15" i="37"/>
  <c r="I1160" i="38"/>
  <c r="U1160" i="38"/>
  <c r="I1064" i="38"/>
  <c r="S476" i="48"/>
  <c r="I1279" i="38"/>
  <c r="U1276" i="38"/>
  <c r="I566" i="38"/>
  <c r="I1070" i="38"/>
  <c r="U1068" i="38"/>
  <c r="M90" i="27"/>
  <c r="L91" i="27"/>
  <c r="K203" i="41"/>
  <c r="K206" i="41"/>
  <c r="K204" i="41"/>
  <c r="K208" i="41"/>
  <c r="K207" i="41"/>
  <c r="K205" i="41"/>
  <c r="K209" i="41"/>
  <c r="N286" i="41"/>
  <c r="H1280" i="38"/>
  <c r="N278" i="41"/>
  <c r="H1272" i="38"/>
  <c r="N106" i="41"/>
  <c r="H1100" i="38"/>
  <c r="N178" i="41"/>
  <c r="H1172" i="38"/>
  <c r="N174" i="41"/>
  <c r="H1168" i="38"/>
  <c r="N171" i="41"/>
  <c r="H1165" i="38"/>
  <c r="I1165" i="38" s="1"/>
  <c r="I22" i="37"/>
  <c r="R615" i="38"/>
  <c r="U613" i="38"/>
  <c r="N89" i="27"/>
  <c r="H567" i="38"/>
  <c r="I567" i="38" s="1"/>
  <c r="G583" i="48"/>
  <c r="H583" i="48" s="1"/>
  <c r="K218" i="41"/>
  <c r="K212" i="41"/>
  <c r="K214" i="41"/>
  <c r="K211" i="41"/>
  <c r="M211" i="41" s="1"/>
  <c r="K213" i="41"/>
  <c r="K215" i="41"/>
  <c r="K226" i="41"/>
  <c r="M210" i="41"/>
  <c r="W38" i="41"/>
  <c r="N262" i="41"/>
  <c r="H1256" i="38"/>
  <c r="N179" i="41"/>
  <c r="H1173" i="38"/>
  <c r="I1173" i="38" s="1"/>
  <c r="N172" i="41"/>
  <c r="H1166" i="38"/>
  <c r="I1166" i="38" s="1"/>
  <c r="N181" i="41"/>
  <c r="H1175" i="38"/>
  <c r="I1175" i="38" s="1"/>
  <c r="P587" i="48"/>
  <c r="S585" i="48"/>
  <c r="Z138" i="27"/>
  <c r="Q616" i="38"/>
  <c r="O632" i="48"/>
  <c r="I1156" i="38"/>
  <c r="U1156" i="38"/>
  <c r="Z94" i="27"/>
  <c r="Q572" i="38"/>
  <c r="R572" i="38" s="1"/>
  <c r="O588" i="48"/>
  <c r="P588" i="48" s="1"/>
  <c r="S468" i="48"/>
  <c r="N193" i="41"/>
  <c r="H1187" i="38"/>
  <c r="I1187" i="38" s="1"/>
  <c r="N192" i="41"/>
  <c r="H1186" i="38"/>
  <c r="I1186" i="38" s="1"/>
  <c r="P631" i="48"/>
  <c r="S629" i="48"/>
  <c r="I1063" i="38"/>
  <c r="U1060" i="38"/>
  <c r="U1252" i="38"/>
  <c r="U1268" i="38"/>
  <c r="Q1031" i="38"/>
  <c r="R1031" i="38" s="1"/>
  <c r="X37" i="41"/>
  <c r="J165" i="27"/>
  <c r="M165" i="27" s="1"/>
  <c r="N165" i="27" s="1"/>
  <c r="M164" i="27"/>
  <c r="N164" i="27" s="1"/>
  <c r="Y58" i="27"/>
  <c r="X59" i="27"/>
  <c r="H551" i="38"/>
  <c r="I551" i="38" s="1"/>
  <c r="G567" i="48"/>
  <c r="H567" i="48" s="1"/>
  <c r="N73" i="27"/>
  <c r="U549" i="38"/>
  <c r="Y155" i="27"/>
  <c r="Z155" i="27" s="1"/>
  <c r="X156" i="27"/>
  <c r="O568" i="48"/>
  <c r="Q552" i="38"/>
  <c r="R552" i="38" s="1"/>
  <c r="Z74" i="27"/>
  <c r="I634" i="38"/>
  <c r="N156" i="27"/>
  <c r="M267" i="27"/>
  <c r="N267" i="27" s="1"/>
  <c r="L268" i="27"/>
  <c r="P520" i="48"/>
  <c r="H583" i="38"/>
  <c r="I583" i="38" s="1"/>
  <c r="G599" i="48"/>
  <c r="H599" i="48" s="1"/>
  <c r="N105" i="27"/>
  <c r="L43" i="27"/>
  <c r="M42" i="27"/>
  <c r="Q535" i="38"/>
  <c r="R535" i="38" s="1"/>
  <c r="O551" i="48"/>
  <c r="P551" i="48" s="1"/>
  <c r="Z57" i="27"/>
  <c r="M171" i="27"/>
  <c r="L172" i="27"/>
  <c r="L75" i="27"/>
  <c r="M74" i="27"/>
  <c r="P550" i="48"/>
  <c r="Y75" i="27"/>
  <c r="X76" i="27"/>
  <c r="X255" i="27"/>
  <c r="Y254" i="27"/>
  <c r="Z254" i="27" s="1"/>
  <c r="P510" i="48"/>
  <c r="P567" i="48"/>
  <c r="S565" i="48"/>
  <c r="X283" i="27"/>
  <c r="Y282" i="27"/>
  <c r="Z282" i="27" s="1"/>
  <c r="O511" i="48"/>
  <c r="P511" i="48" s="1"/>
  <c r="Q495" i="38"/>
  <c r="Z17" i="27"/>
  <c r="H615" i="48"/>
  <c r="S612" i="48"/>
  <c r="H554" i="48"/>
  <c r="P616" i="48"/>
  <c r="L107" i="27"/>
  <c r="M106" i="27"/>
  <c r="G535" i="48"/>
  <c r="H535" i="48" s="1"/>
  <c r="N41" i="27"/>
  <c r="H519" i="38"/>
  <c r="X219" i="27"/>
  <c r="Y218" i="27"/>
  <c r="Z218" i="27" s="1"/>
  <c r="M219" i="27"/>
  <c r="N219" i="27" s="1"/>
  <c r="L220" i="27"/>
  <c r="X19" i="27"/>
  <c r="Y18" i="27"/>
  <c r="R534" i="38"/>
  <c r="H566" i="48"/>
  <c r="S564" i="48"/>
  <c r="M251" i="27"/>
  <c r="L252" i="27"/>
  <c r="B57" i="25"/>
  <c r="E40" i="25"/>
  <c r="O40" i="25" s="1"/>
  <c r="E35" i="25"/>
  <c r="O35" i="25" s="1"/>
  <c r="E39" i="25"/>
  <c r="O39" i="25" s="1"/>
  <c r="E36" i="25"/>
  <c r="O36" i="25" s="1"/>
  <c r="E38" i="25"/>
  <c r="O38" i="25" s="1"/>
  <c r="B43" i="25"/>
  <c r="E42" i="25"/>
  <c r="O42" i="25" s="1"/>
  <c r="E41" i="25"/>
  <c r="O41" i="25" s="1"/>
  <c r="B36" i="25"/>
  <c r="F35" i="25"/>
  <c r="E37" i="25"/>
  <c r="O37" i="25" s="1"/>
  <c r="P6" i="25"/>
  <c r="F7" i="25"/>
  <c r="G6" i="25"/>
  <c r="Q6" i="25" s="1"/>
  <c r="C35" i="25"/>
  <c r="G27" i="25"/>
  <c r="Q27" i="25" s="1"/>
  <c r="P27" i="25"/>
  <c r="F28" i="25"/>
  <c r="P13" i="25"/>
  <c r="F14" i="25"/>
  <c r="G13" i="25"/>
  <c r="Q13" i="25" s="1"/>
  <c r="B29" i="25"/>
  <c r="D31" i="25" s="1"/>
  <c r="D27" i="25"/>
  <c r="G20" i="25"/>
  <c r="Q20" i="25" s="1"/>
  <c r="P20" i="25"/>
  <c r="F21" i="25"/>
  <c r="B66" i="25"/>
  <c r="E206" i="48"/>
  <c r="M205" i="48"/>
  <c r="F205" i="48"/>
  <c r="N205" i="48" s="1"/>
  <c r="E199" i="48"/>
  <c r="M198" i="48"/>
  <c r="F198" i="48"/>
  <c r="N198" i="48" s="1"/>
  <c r="M184" i="48"/>
  <c r="E185" i="48"/>
  <c r="F184" i="48"/>
  <c r="N184" i="48" s="1"/>
  <c r="B214" i="48"/>
  <c r="D216" i="48" s="1"/>
  <c r="D212" i="48"/>
  <c r="E213" i="48"/>
  <c r="M212" i="48"/>
  <c r="F212" i="48"/>
  <c r="N212" i="48" s="1"/>
  <c r="E192" i="48"/>
  <c r="F191" i="48"/>
  <c r="N191" i="48" s="1"/>
  <c r="M191" i="48"/>
  <c r="E220" i="48"/>
  <c r="B228" i="48"/>
  <c r="C220" i="48"/>
  <c r="B221" i="48"/>
  <c r="F177" i="48"/>
  <c r="N177" i="48" s="1"/>
  <c r="M177" i="48"/>
  <c r="F170" i="48"/>
  <c r="N170" i="48" s="1"/>
  <c r="M170" i="48"/>
  <c r="B243" i="48"/>
  <c r="B442" i="48"/>
  <c r="M163" i="48"/>
  <c r="F163" i="48"/>
  <c r="N163" i="48" s="1"/>
  <c r="A180" i="46"/>
  <c r="A181" i="46" s="1"/>
  <c r="A182" i="46" s="1"/>
  <c r="A183" i="46" s="1"/>
  <c r="A184" i="46" s="1"/>
  <c r="A185" i="46" s="1"/>
  <c r="A186" i="46" s="1"/>
  <c r="A187" i="46"/>
  <c r="R1614" i="38"/>
  <c r="I1614" i="38"/>
  <c r="S9" i="37"/>
  <c r="I1941" i="38"/>
  <c r="R1941" i="38"/>
  <c r="B32" i="37"/>
  <c r="D34" i="37" s="1"/>
  <c r="D30" i="37"/>
  <c r="H22" i="37"/>
  <c r="S22" i="37"/>
  <c r="F17" i="37"/>
  <c r="G16" i="37"/>
  <c r="R16" i="37"/>
  <c r="I379" i="38"/>
  <c r="U291" i="37"/>
  <c r="U283" i="37"/>
  <c r="G23" i="37"/>
  <c r="F24" i="37"/>
  <c r="R23" i="37"/>
  <c r="R30" i="37"/>
  <c r="J30" i="37"/>
  <c r="G30" i="37"/>
  <c r="F31" i="37"/>
  <c r="G427" i="48"/>
  <c r="H427" i="48" s="1"/>
  <c r="W282" i="37"/>
  <c r="H15" i="37"/>
  <c r="S15" i="37"/>
  <c r="I481" i="38"/>
  <c r="E39" i="37"/>
  <c r="Q39" i="37" s="1"/>
  <c r="E38" i="37"/>
  <c r="Q38" i="37" s="1"/>
  <c r="E41" i="37"/>
  <c r="Q41" i="37" s="1"/>
  <c r="B39" i="37"/>
  <c r="C38" i="37"/>
  <c r="B46" i="37"/>
  <c r="E43" i="37"/>
  <c r="Q43" i="37" s="1"/>
  <c r="E42" i="37"/>
  <c r="Q42" i="37" s="1"/>
  <c r="E40" i="37"/>
  <c r="Q40" i="37" s="1"/>
  <c r="E45" i="37"/>
  <c r="Q45" i="37" s="1"/>
  <c r="E44" i="37"/>
  <c r="Q44" i="37" s="1"/>
  <c r="F38" i="37"/>
  <c r="I473" i="38"/>
  <c r="H395" i="38"/>
  <c r="O205" i="37"/>
  <c r="I377" i="38"/>
  <c r="I469" i="38"/>
  <c r="H463" i="38"/>
  <c r="U460" i="38" s="1"/>
  <c r="O273" i="37"/>
  <c r="B116" i="37"/>
  <c r="U214" i="37"/>
  <c r="V115" i="37"/>
  <c r="W107" i="37"/>
  <c r="O313" i="48" s="1"/>
  <c r="P313" i="48" s="1"/>
  <c r="I462" i="38"/>
  <c r="U184" i="37"/>
  <c r="Q462" i="38"/>
  <c r="X272" i="37"/>
  <c r="G281" i="48"/>
  <c r="H281" i="48" s="1"/>
  <c r="U139" i="37"/>
  <c r="W139" i="37" s="1"/>
  <c r="O345" i="48" s="1"/>
  <c r="P345" i="48" s="1"/>
  <c r="I263" i="38"/>
  <c r="G480" i="48"/>
  <c r="U266" i="37"/>
  <c r="G472" i="48"/>
  <c r="V221" i="37"/>
  <c r="W205" i="37"/>
  <c r="O411" i="48" s="1"/>
  <c r="P411" i="48" s="1"/>
  <c r="H9" i="37"/>
  <c r="U199" i="37"/>
  <c r="Q289" i="38"/>
  <c r="X99" i="37"/>
  <c r="B109" i="37"/>
  <c r="H472" i="38"/>
  <c r="U472" i="38" s="1"/>
  <c r="O282" i="37"/>
  <c r="V226" i="37"/>
  <c r="H408" i="38"/>
  <c r="O218" i="37"/>
  <c r="W76" i="37"/>
  <c r="O282" i="48" s="1"/>
  <c r="P282" i="48" s="1"/>
  <c r="R281" i="38"/>
  <c r="R327" i="38"/>
  <c r="I392" i="38"/>
  <c r="Q328" i="38"/>
  <c r="X138" i="37"/>
  <c r="U169" i="37"/>
  <c r="V120" i="37"/>
  <c r="U273" i="37"/>
  <c r="W273" i="37" s="1"/>
  <c r="O479" i="48" s="1"/>
  <c r="P479" i="48" s="1"/>
  <c r="W265" i="37"/>
  <c r="O471" i="48" s="1"/>
  <c r="P471" i="48" s="1"/>
  <c r="Q379" i="38"/>
  <c r="X189" i="37"/>
  <c r="H393" i="38"/>
  <c r="O203" i="37"/>
  <c r="R263" i="38"/>
  <c r="G440" i="48"/>
  <c r="G456" i="48"/>
  <c r="Q264" i="38"/>
  <c r="X74" i="37"/>
  <c r="U77" i="37"/>
  <c r="U85" i="37" s="1"/>
  <c r="U93" i="37" s="1"/>
  <c r="U101" i="37" s="1"/>
  <c r="U109" i="37" s="1"/>
  <c r="U117" i="37" s="1"/>
  <c r="U125" i="37" s="1"/>
  <c r="U133" i="37" s="1"/>
  <c r="U84" i="37"/>
  <c r="U92" i="37" s="1"/>
  <c r="U100" i="37" s="1"/>
  <c r="U108" i="37" s="1"/>
  <c r="U116" i="37" s="1"/>
  <c r="U124" i="37" s="1"/>
  <c r="U132" i="37" s="1"/>
  <c r="R363" i="38"/>
  <c r="I454" i="38"/>
  <c r="H455" i="38"/>
  <c r="U452" i="38" s="1"/>
  <c r="O265" i="37"/>
  <c r="G10" i="37"/>
  <c r="F11" i="37"/>
  <c r="R11" i="37" s="1"/>
  <c r="G425" i="48"/>
  <c r="H425" i="48" s="1"/>
  <c r="I471" i="38"/>
  <c r="Q454" i="38"/>
  <c r="X264" i="37"/>
  <c r="H264" i="38"/>
  <c r="O74" i="37"/>
  <c r="H506" i="38"/>
  <c r="N28" i="27"/>
  <c r="J52" i="27"/>
  <c r="Y189" i="27"/>
  <c r="X190" i="27"/>
  <c r="L62" i="27"/>
  <c r="M61" i="27"/>
  <c r="G555" i="48" s="1"/>
  <c r="H555" i="48" s="1"/>
  <c r="Q600" i="38"/>
  <c r="Z122" i="27"/>
  <c r="I598" i="38"/>
  <c r="R696" i="38"/>
  <c r="L30" i="27"/>
  <c r="M29" i="27"/>
  <c r="G523" i="48" s="1"/>
  <c r="I617" i="38"/>
  <c r="I699" i="38"/>
  <c r="I663" i="38"/>
  <c r="R680" i="38"/>
  <c r="Z188" i="27"/>
  <c r="I679" i="38"/>
  <c r="H538" i="38"/>
  <c r="N60" i="27"/>
  <c r="R599" i="38"/>
  <c r="R665" i="38"/>
  <c r="R503" i="38"/>
  <c r="I537" i="38"/>
  <c r="R742" i="38"/>
  <c r="Y123" i="27"/>
  <c r="O617" i="48" s="1"/>
  <c r="P617" i="48" s="1"/>
  <c r="X124" i="27"/>
  <c r="M187" i="27"/>
  <c r="L188" i="27"/>
  <c r="Y44" i="27"/>
  <c r="O538" i="48" s="1"/>
  <c r="P538" i="48" s="1"/>
  <c r="X45" i="27"/>
  <c r="M122" i="27"/>
  <c r="G616" i="48" s="1"/>
  <c r="L123" i="27"/>
  <c r="H618" i="38"/>
  <c r="N140" i="27"/>
  <c r="Q504" i="38"/>
  <c r="Z26" i="27"/>
  <c r="Y266" i="27"/>
  <c r="X267" i="27"/>
  <c r="L204" i="27"/>
  <c r="M203" i="27"/>
  <c r="J82" i="27"/>
  <c r="M235" i="27"/>
  <c r="L236" i="27"/>
  <c r="N186" i="27"/>
  <c r="R761" i="38"/>
  <c r="Q521" i="38"/>
  <c r="Z43" i="27"/>
  <c r="H599" i="38"/>
  <c r="U596" i="38" s="1"/>
  <c r="N121" i="27"/>
  <c r="I505" i="38"/>
  <c r="L142" i="27"/>
  <c r="M141" i="27"/>
  <c r="G635" i="48" s="1"/>
  <c r="H635" i="48" s="1"/>
  <c r="R712" i="38"/>
  <c r="R520" i="38"/>
  <c r="Y27" i="27"/>
  <c r="O521" i="48" s="1"/>
  <c r="P521" i="48" s="1"/>
  <c r="X28" i="27"/>
  <c r="Z265" i="27"/>
  <c r="I711" i="38"/>
  <c r="N202" i="27"/>
  <c r="I732" i="38"/>
  <c r="N234" i="27"/>
  <c r="B61" i="27"/>
  <c r="B60" i="27"/>
  <c r="G7" i="38"/>
  <c r="P7" i="38" s="1"/>
  <c r="O7" i="38"/>
  <c r="F8" i="38"/>
  <c r="F17" i="38"/>
  <c r="O16" i="38"/>
  <c r="G16" i="38"/>
  <c r="P16" i="38" s="1"/>
  <c r="O36" i="38"/>
  <c r="F37" i="38"/>
  <c r="G36" i="38"/>
  <c r="P36" i="38" s="1"/>
  <c r="O22" i="38"/>
  <c r="G22" i="38"/>
  <c r="P22" i="38" s="1"/>
  <c r="F23" i="38"/>
  <c r="B67" i="38"/>
  <c r="B58" i="38"/>
  <c r="C44" i="38"/>
  <c r="B38" i="38"/>
  <c r="D40" i="38" s="1"/>
  <c r="D36" i="38"/>
  <c r="E50" i="38"/>
  <c r="N50" i="38" s="1"/>
  <c r="E51" i="38"/>
  <c r="N51" i="38" s="1"/>
  <c r="B52" i="38"/>
  <c r="E49" i="38"/>
  <c r="N49" i="38" s="1"/>
  <c r="E48" i="38"/>
  <c r="N48" i="38" s="1"/>
  <c r="E45" i="38"/>
  <c r="N45" i="38" s="1"/>
  <c r="B45" i="38"/>
  <c r="F44" i="38"/>
  <c r="E47" i="38"/>
  <c r="N47" i="38" s="1"/>
  <c r="E44" i="38"/>
  <c r="N44" i="38" s="1"/>
  <c r="E46" i="38"/>
  <c r="N46" i="38" s="1"/>
  <c r="F30" i="38"/>
  <c r="G29" i="38"/>
  <c r="P29" i="38" s="1"/>
  <c r="O29" i="38"/>
  <c r="M188" i="41"/>
  <c r="M190" i="41"/>
  <c r="M191" i="41"/>
  <c r="M189" i="41"/>
  <c r="M187" i="41"/>
  <c r="M186" i="41"/>
  <c r="K115" i="41"/>
  <c r="M115" i="41" s="1"/>
  <c r="K120" i="41"/>
  <c r="K117" i="41"/>
  <c r="K122" i="41"/>
  <c r="K116" i="41"/>
  <c r="K121" i="41"/>
  <c r="K118" i="41"/>
  <c r="M114" i="41"/>
  <c r="M98" i="41"/>
  <c r="N71" i="41"/>
  <c r="M78" i="41"/>
  <c r="M92" i="41"/>
  <c r="X54" i="41"/>
  <c r="X47" i="41"/>
  <c r="R1262" i="38"/>
  <c r="F14" i="41"/>
  <c r="Q13" i="41"/>
  <c r="S13" i="41" s="1"/>
  <c r="G13" i="41"/>
  <c r="R1279" i="38"/>
  <c r="R1127" i="38"/>
  <c r="B89" i="41"/>
  <c r="W262" i="41"/>
  <c r="Q1256" i="38" s="1"/>
  <c r="U1257" i="38" s="1"/>
  <c r="T270" i="41"/>
  <c r="W270" i="41" s="1"/>
  <c r="Q1264" i="38" s="1"/>
  <c r="U1265" i="38" s="1"/>
  <c r="R1062" i="38"/>
  <c r="Q20" i="41"/>
  <c r="S20" i="41" s="1"/>
  <c r="F21" i="41"/>
  <c r="G20" i="41"/>
  <c r="R1126" i="38"/>
  <c r="Q34" i="41"/>
  <c r="S34" i="41" s="1"/>
  <c r="F35" i="41"/>
  <c r="G34" i="41"/>
  <c r="T56" i="41"/>
  <c r="W55" i="41"/>
  <c r="Q1049" i="38" s="1"/>
  <c r="W48" i="41"/>
  <c r="Q1042" i="38" s="1"/>
  <c r="W49" i="41"/>
  <c r="Q1043" i="38" s="1"/>
  <c r="X269" i="41"/>
  <c r="X278" i="41"/>
  <c r="F42" i="41"/>
  <c r="E46" i="41"/>
  <c r="P46" i="41" s="1"/>
  <c r="R46" i="41" s="1"/>
  <c r="E49" i="41"/>
  <c r="P49" i="41" s="1"/>
  <c r="R49" i="41" s="1"/>
  <c r="E48" i="41"/>
  <c r="P48" i="41" s="1"/>
  <c r="R48" i="41" s="1"/>
  <c r="B50" i="41"/>
  <c r="E43" i="41"/>
  <c r="P43" i="41" s="1"/>
  <c r="R43" i="41" s="1"/>
  <c r="E44" i="41"/>
  <c r="P44" i="41" s="1"/>
  <c r="R44" i="41" s="1"/>
  <c r="E42" i="41"/>
  <c r="P42" i="41" s="1"/>
  <c r="R42" i="41" s="1"/>
  <c r="E45" i="41"/>
  <c r="P45" i="41" s="1"/>
  <c r="R45" i="41" s="1"/>
  <c r="E47" i="41"/>
  <c r="P47" i="41" s="1"/>
  <c r="R47" i="41" s="1"/>
  <c r="B43" i="41"/>
  <c r="D34" i="41"/>
  <c r="B36" i="41"/>
  <c r="D38" i="41" s="1"/>
  <c r="X69" i="41"/>
  <c r="R1254" i="38"/>
  <c r="X142" i="41"/>
  <c r="M279" i="41"/>
  <c r="M287" i="41"/>
  <c r="U78" i="41"/>
  <c r="U86" i="41" s="1"/>
  <c r="U94" i="41" s="1"/>
  <c r="U102" i="41" s="1"/>
  <c r="U110" i="41" s="1"/>
  <c r="U118" i="41" s="1"/>
  <c r="U126" i="41" s="1"/>
  <c r="U71" i="41"/>
  <c r="R1271" i="38"/>
  <c r="F28" i="41"/>
  <c r="Q27" i="41"/>
  <c r="S27" i="41" s="1"/>
  <c r="G27" i="41"/>
  <c r="B56" i="41"/>
  <c r="C42" i="41"/>
  <c r="Q5" i="41"/>
  <c r="S5" i="41" s="1"/>
  <c r="G5" i="41"/>
  <c r="F6" i="41"/>
  <c r="R1040" i="38"/>
  <c r="X261" i="41"/>
  <c r="X286" i="41"/>
  <c r="R1135" i="38"/>
  <c r="T71" i="41"/>
  <c r="W70" i="41"/>
  <c r="Q1064" i="38" s="1"/>
  <c r="R1047" i="38"/>
  <c r="W143" i="41"/>
  <c r="Q1137" i="38" s="1"/>
  <c r="M86" i="41"/>
  <c r="M271" i="41"/>
  <c r="M263" i="41"/>
  <c r="M93" i="41"/>
  <c r="M72" i="41"/>
  <c r="M212" i="41"/>
  <c r="K172" i="37" l="1"/>
  <c r="T172" i="37" s="1"/>
  <c r="K114" i="37"/>
  <c r="N113" i="37"/>
  <c r="R471" i="38"/>
  <c r="U156" i="37"/>
  <c r="U533" i="38"/>
  <c r="X236" i="27"/>
  <c r="Y235" i="27"/>
  <c r="Z235" i="27" s="1"/>
  <c r="X204" i="27"/>
  <c r="Y203" i="27"/>
  <c r="Z203" i="27" s="1"/>
  <c r="U581" i="38"/>
  <c r="U250" i="41"/>
  <c r="U251" i="41" s="1"/>
  <c r="U252" i="41" s="1"/>
  <c r="U253" i="41" s="1"/>
  <c r="U254" i="41" s="1"/>
  <c r="U255" i="41" s="1"/>
  <c r="U256" i="41" s="1"/>
  <c r="U257" i="41" s="1"/>
  <c r="U243" i="41"/>
  <c r="U244" i="41" s="1"/>
  <c r="U245" i="41" s="1"/>
  <c r="Y107" i="27"/>
  <c r="X108" i="27"/>
  <c r="S532" i="48"/>
  <c r="X204" i="37"/>
  <c r="Q394" i="38"/>
  <c r="R394" i="38" s="1"/>
  <c r="O410" i="48"/>
  <c r="P410" i="48" s="1"/>
  <c r="O600" i="48"/>
  <c r="P600" i="48" s="1"/>
  <c r="Q584" i="38"/>
  <c r="R584" i="38" s="1"/>
  <c r="Z106" i="27"/>
  <c r="U1041" i="38"/>
  <c r="V236" i="37"/>
  <c r="W220" i="37"/>
  <c r="S597" i="48"/>
  <c r="U392" i="38"/>
  <c r="N212" i="41"/>
  <c r="H1206" i="38"/>
  <c r="I1206" i="38" s="1"/>
  <c r="N93" i="41"/>
  <c r="H1087" i="38"/>
  <c r="I1087" i="38" s="1"/>
  <c r="N189" i="41"/>
  <c r="H1183" i="38"/>
  <c r="I1183" i="38" s="1"/>
  <c r="I10" i="37"/>
  <c r="H440" i="48"/>
  <c r="H480" i="48"/>
  <c r="S480" i="48"/>
  <c r="K227" i="41"/>
  <c r="M227" i="41" s="1"/>
  <c r="K229" i="41"/>
  <c r="K231" i="41"/>
  <c r="K242" i="41"/>
  <c r="K234" i="41"/>
  <c r="K228" i="41"/>
  <c r="M228" i="41" s="1"/>
  <c r="K230" i="41"/>
  <c r="M226" i="41"/>
  <c r="I1172" i="38"/>
  <c r="U1172" i="38"/>
  <c r="G426" i="48"/>
  <c r="H426" i="48" s="1"/>
  <c r="O220" i="37"/>
  <c r="H410" i="38"/>
  <c r="I410" i="38" s="1"/>
  <c r="M91" i="27"/>
  <c r="L92" i="27"/>
  <c r="U564" i="38"/>
  <c r="X97" i="27"/>
  <c r="Y96" i="27"/>
  <c r="S345" i="48"/>
  <c r="N263" i="41"/>
  <c r="H1257" i="38"/>
  <c r="I1257" i="38" s="1"/>
  <c r="N287" i="41"/>
  <c r="H1281" i="38"/>
  <c r="I1281" i="38" s="1"/>
  <c r="N98" i="41"/>
  <c r="H1092" i="38"/>
  <c r="N115" i="41"/>
  <c r="H1109" i="38"/>
  <c r="I1109" i="38" s="1"/>
  <c r="N191" i="41"/>
  <c r="H1185" i="38"/>
  <c r="I1185" i="38" s="1"/>
  <c r="H472" i="48"/>
  <c r="S472" i="48"/>
  <c r="I23" i="37"/>
  <c r="U580" i="38"/>
  <c r="S469" i="48"/>
  <c r="Q1032" i="38"/>
  <c r="X38" i="41"/>
  <c r="I1280" i="38"/>
  <c r="G584" i="48"/>
  <c r="H568" i="38"/>
  <c r="I568" i="38" s="1"/>
  <c r="N90" i="27"/>
  <c r="I1164" i="38"/>
  <c r="U1164" i="38"/>
  <c r="S580" i="48"/>
  <c r="S408" i="48"/>
  <c r="I1264" i="38"/>
  <c r="N72" i="41"/>
  <c r="H1066" i="38"/>
  <c r="N271" i="41"/>
  <c r="H1265" i="38"/>
  <c r="I1265" i="38" s="1"/>
  <c r="N279" i="41"/>
  <c r="H1273" i="38"/>
  <c r="I1273" i="38" s="1"/>
  <c r="N92" i="41"/>
  <c r="H1086" i="38"/>
  <c r="I1086" i="38" s="1"/>
  <c r="N114" i="41"/>
  <c r="H1108" i="38"/>
  <c r="N186" i="41"/>
  <c r="H1180" i="38"/>
  <c r="N190" i="41"/>
  <c r="H1184" i="38"/>
  <c r="S596" i="48"/>
  <c r="P632" i="48"/>
  <c r="W39" i="41"/>
  <c r="K220" i="41"/>
  <c r="K222" i="41"/>
  <c r="K224" i="41"/>
  <c r="K219" i="41"/>
  <c r="K221" i="41"/>
  <c r="K223" i="41"/>
  <c r="K225" i="41"/>
  <c r="I1168" i="38"/>
  <c r="U1168" i="38"/>
  <c r="I1100" i="38"/>
  <c r="S477" i="48"/>
  <c r="U1029" i="38"/>
  <c r="O633" i="48"/>
  <c r="P633" i="48" s="1"/>
  <c r="Q617" i="38"/>
  <c r="R617" i="38" s="1"/>
  <c r="Z139" i="27"/>
  <c r="U1176" i="38"/>
  <c r="I1176" i="38"/>
  <c r="I1078" i="38"/>
  <c r="U1076" i="38"/>
  <c r="N86" i="41"/>
  <c r="H1080" i="38"/>
  <c r="N78" i="41"/>
  <c r="H1072" i="38"/>
  <c r="N187" i="41"/>
  <c r="H1181" i="38"/>
  <c r="I1181" i="38" s="1"/>
  <c r="N188" i="41"/>
  <c r="H1182" i="38"/>
  <c r="I1182" i="38" s="1"/>
  <c r="H456" i="48"/>
  <c r="Q472" i="38"/>
  <c r="R472" i="38" s="1"/>
  <c r="O488" i="48"/>
  <c r="I30" i="37"/>
  <c r="I16" i="37"/>
  <c r="R616" i="38"/>
  <c r="I1256" i="38"/>
  <c r="N210" i="41"/>
  <c r="H1204" i="38"/>
  <c r="N211" i="41"/>
  <c r="H1205" i="38"/>
  <c r="I1205" i="38" s="1"/>
  <c r="I1272" i="38"/>
  <c r="I1085" i="38"/>
  <c r="X173" i="27"/>
  <c r="Y172" i="27"/>
  <c r="Z172" i="27" s="1"/>
  <c r="O589" i="48"/>
  <c r="P589" i="48" s="1"/>
  <c r="Z95" i="27"/>
  <c r="Q573" i="38"/>
  <c r="R573" i="38" s="1"/>
  <c r="Y140" i="27"/>
  <c r="X141" i="27"/>
  <c r="O512" i="48"/>
  <c r="Z18" i="27"/>
  <c r="Q496" i="38"/>
  <c r="R496" i="38" s="1"/>
  <c r="X157" i="27"/>
  <c r="Y156" i="27"/>
  <c r="Z156" i="27" s="1"/>
  <c r="H616" i="48"/>
  <c r="Y19" i="27"/>
  <c r="X20" i="27"/>
  <c r="S509" i="48"/>
  <c r="O569" i="48"/>
  <c r="P569" i="48" s="1"/>
  <c r="Q553" i="38"/>
  <c r="R553" i="38" s="1"/>
  <c r="Z75" i="27"/>
  <c r="M75" i="27"/>
  <c r="L76" i="27"/>
  <c r="M268" i="27"/>
  <c r="N268" i="27" s="1"/>
  <c r="L269" i="27"/>
  <c r="O552" i="48"/>
  <c r="Q536" i="38"/>
  <c r="Z58" i="27"/>
  <c r="Y76" i="27"/>
  <c r="X77" i="27"/>
  <c r="Y59" i="27"/>
  <c r="X60" i="27"/>
  <c r="H523" i="48"/>
  <c r="S520" i="48"/>
  <c r="M252" i="27"/>
  <c r="N252" i="27" s="1"/>
  <c r="L253" i="27"/>
  <c r="M220" i="27"/>
  <c r="N220" i="27" s="1"/>
  <c r="L221" i="27"/>
  <c r="Y219" i="27"/>
  <c r="Z219" i="27" s="1"/>
  <c r="X220" i="27"/>
  <c r="H584" i="38"/>
  <c r="G600" i="48"/>
  <c r="N106" i="27"/>
  <c r="S552" i="48"/>
  <c r="Y283" i="27"/>
  <c r="Z283" i="27" s="1"/>
  <c r="X284" i="27"/>
  <c r="S549" i="48"/>
  <c r="L173" i="27"/>
  <c r="M172" i="27"/>
  <c r="N172" i="27" s="1"/>
  <c r="G536" i="48"/>
  <c r="H520" i="38"/>
  <c r="I520" i="38" s="1"/>
  <c r="N42" i="27"/>
  <c r="U548" i="38"/>
  <c r="G568" i="48"/>
  <c r="N74" i="27"/>
  <c r="H552" i="38"/>
  <c r="I552" i="38" s="1"/>
  <c r="I729" i="38"/>
  <c r="N251" i="27"/>
  <c r="U516" i="38"/>
  <c r="I519" i="38"/>
  <c r="M107" i="27"/>
  <c r="L108" i="27"/>
  <c r="U493" i="38"/>
  <c r="R495" i="38"/>
  <c r="X256" i="27"/>
  <c r="Y255" i="27"/>
  <c r="Z255" i="27" s="1"/>
  <c r="I649" i="38"/>
  <c r="N171" i="27"/>
  <c r="L44" i="27"/>
  <c r="M43" i="27"/>
  <c r="P568" i="48"/>
  <c r="S632" i="48"/>
  <c r="G35" i="25"/>
  <c r="Q35" i="25" s="1"/>
  <c r="P35" i="25"/>
  <c r="F36" i="25"/>
  <c r="E47" i="25"/>
  <c r="O47" i="25" s="1"/>
  <c r="F43" i="25"/>
  <c r="B51" i="25"/>
  <c r="E49" i="25"/>
  <c r="O49" i="25" s="1"/>
  <c r="E50" i="25"/>
  <c r="O50" i="25" s="1"/>
  <c r="E48" i="25"/>
  <c r="O48" i="25" s="1"/>
  <c r="E46" i="25"/>
  <c r="O46" i="25" s="1"/>
  <c r="E44" i="25"/>
  <c r="O44" i="25" s="1"/>
  <c r="B44" i="25"/>
  <c r="E43" i="25"/>
  <c r="O43" i="25" s="1"/>
  <c r="E45" i="25"/>
  <c r="O45" i="25" s="1"/>
  <c r="G14" i="25"/>
  <c r="Q14" i="25" s="1"/>
  <c r="P14" i="25"/>
  <c r="F15" i="25"/>
  <c r="F8" i="25"/>
  <c r="P7" i="25"/>
  <c r="G7" i="25"/>
  <c r="Q7" i="25" s="1"/>
  <c r="B65" i="25"/>
  <c r="C51" i="25"/>
  <c r="B74" i="25"/>
  <c r="B37" i="25"/>
  <c r="D39" i="25" s="1"/>
  <c r="D35" i="25"/>
  <c r="G21" i="25"/>
  <c r="Q21" i="25" s="1"/>
  <c r="P21" i="25"/>
  <c r="F22" i="25"/>
  <c r="G28" i="25"/>
  <c r="Q28" i="25" s="1"/>
  <c r="P28" i="25"/>
  <c r="F29" i="25"/>
  <c r="C43" i="25"/>
  <c r="E214" i="48"/>
  <c r="M213" i="48"/>
  <c r="F213" i="48"/>
  <c r="N213" i="48" s="1"/>
  <c r="F199" i="48"/>
  <c r="N199" i="48" s="1"/>
  <c r="M199" i="48"/>
  <c r="E200" i="48"/>
  <c r="E228" i="48"/>
  <c r="C228" i="48"/>
  <c r="B236" i="48"/>
  <c r="B229" i="48"/>
  <c r="E193" i="48"/>
  <c r="F192" i="48"/>
  <c r="N192" i="48" s="1"/>
  <c r="M192" i="48"/>
  <c r="E221" i="48"/>
  <c r="M220" i="48"/>
  <c r="F220" i="48"/>
  <c r="N220" i="48" s="1"/>
  <c r="F185" i="48"/>
  <c r="N185" i="48" s="1"/>
  <c r="E186" i="48"/>
  <c r="M185" i="48"/>
  <c r="B222" i="48"/>
  <c r="D224" i="48" s="1"/>
  <c r="D220" i="48"/>
  <c r="F206" i="48"/>
  <c r="N206" i="48" s="1"/>
  <c r="M206" i="48"/>
  <c r="E207" i="48"/>
  <c r="B450" i="48"/>
  <c r="F178" i="48"/>
  <c r="N178" i="48" s="1"/>
  <c r="M178" i="48"/>
  <c r="B251" i="48"/>
  <c r="M171" i="48"/>
  <c r="F171" i="48"/>
  <c r="N171" i="48" s="1"/>
  <c r="A188" i="46"/>
  <c r="A189" i="46" s="1"/>
  <c r="A190" i="46" s="1"/>
  <c r="A191" i="46" s="1"/>
  <c r="A192" i="46" s="1"/>
  <c r="A193" i="46" s="1"/>
  <c r="A194" i="46" s="1"/>
  <c r="A195" i="46"/>
  <c r="X282" i="37"/>
  <c r="S10" i="37"/>
  <c r="R31" i="37"/>
  <c r="F32" i="37"/>
  <c r="G31" i="37"/>
  <c r="J31" i="37"/>
  <c r="S23" i="37"/>
  <c r="H23" i="37"/>
  <c r="R17" i="37"/>
  <c r="F18" i="37"/>
  <c r="G17" i="37"/>
  <c r="J38" i="37"/>
  <c r="F39" i="37"/>
  <c r="G38" i="37"/>
  <c r="R38" i="37"/>
  <c r="B40" i="37"/>
  <c r="D42" i="37" s="1"/>
  <c r="D38" i="37"/>
  <c r="H30" i="37"/>
  <c r="S30" i="37"/>
  <c r="U284" i="37"/>
  <c r="U292" i="37"/>
  <c r="I395" i="38"/>
  <c r="G443" i="48"/>
  <c r="H443" i="48" s="1"/>
  <c r="G459" i="48"/>
  <c r="H459" i="48" s="1"/>
  <c r="W283" i="37"/>
  <c r="X283" i="37" s="1"/>
  <c r="E53" i="37"/>
  <c r="Q53" i="37" s="1"/>
  <c r="E52" i="37"/>
  <c r="Q52" i="37" s="1"/>
  <c r="B54" i="37"/>
  <c r="E50" i="37"/>
  <c r="Q50" i="37" s="1"/>
  <c r="F46" i="37"/>
  <c r="B47" i="37"/>
  <c r="E49" i="37"/>
  <c r="Q49" i="37" s="1"/>
  <c r="C46" i="37"/>
  <c r="E47" i="37"/>
  <c r="Q47" i="37" s="1"/>
  <c r="E51" i="37"/>
  <c r="Q51" i="37" s="1"/>
  <c r="E46" i="37"/>
  <c r="Q46" i="37" s="1"/>
  <c r="E48" i="37"/>
  <c r="Q48" i="37" s="1"/>
  <c r="O221" i="37"/>
  <c r="H411" i="38"/>
  <c r="F25" i="37"/>
  <c r="G24" i="37"/>
  <c r="R24" i="37"/>
  <c r="H16" i="37"/>
  <c r="S16" i="37"/>
  <c r="G11" i="37"/>
  <c r="F12" i="37"/>
  <c r="R12" i="37" s="1"/>
  <c r="W77" i="37"/>
  <c r="O283" i="48" s="1"/>
  <c r="P283" i="48" s="1"/>
  <c r="B117" i="37"/>
  <c r="V237" i="37"/>
  <c r="W221" i="37"/>
  <c r="O427" i="48" s="1"/>
  <c r="P427" i="48" s="1"/>
  <c r="H464" i="38"/>
  <c r="U464" i="38" s="1"/>
  <c r="O274" i="37"/>
  <c r="H265" i="38"/>
  <c r="O75" i="37"/>
  <c r="W115" i="37"/>
  <c r="O321" i="48" s="1"/>
  <c r="P321" i="48" s="1"/>
  <c r="V123" i="37"/>
  <c r="I264" i="38"/>
  <c r="G457" i="48"/>
  <c r="H457" i="48" s="1"/>
  <c r="G441" i="48"/>
  <c r="H441" i="48" s="1"/>
  <c r="H10" i="37"/>
  <c r="R264" i="38"/>
  <c r="I393" i="38"/>
  <c r="R379" i="38"/>
  <c r="V128" i="37"/>
  <c r="R328" i="38"/>
  <c r="Q266" i="38"/>
  <c r="X76" i="37"/>
  <c r="I472" i="38"/>
  <c r="H456" i="38"/>
  <c r="U456" i="38" s="1"/>
  <c r="O266" i="37"/>
  <c r="G282" i="48"/>
  <c r="H282" i="48" s="1"/>
  <c r="R462" i="38"/>
  <c r="B124" i="37"/>
  <c r="Q329" i="38"/>
  <c r="U329" i="38" s="1"/>
  <c r="X139" i="37"/>
  <c r="H409" i="38"/>
  <c r="O219" i="37"/>
  <c r="H440" i="38"/>
  <c r="O250" i="37"/>
  <c r="Q455" i="38"/>
  <c r="U453" i="38" s="1"/>
  <c r="X265" i="37"/>
  <c r="U170" i="37"/>
  <c r="R289" i="38"/>
  <c r="U274" i="37"/>
  <c r="W274" i="37" s="1"/>
  <c r="O480" i="48" s="1"/>
  <c r="W266" i="37"/>
  <c r="O472" i="48" s="1"/>
  <c r="U140" i="37"/>
  <c r="U185" i="37"/>
  <c r="U215" i="37"/>
  <c r="R454" i="38"/>
  <c r="I455" i="38"/>
  <c r="H424" i="38"/>
  <c r="O234" i="37"/>
  <c r="Q463" i="38"/>
  <c r="U461" i="38" s="1"/>
  <c r="X273" i="37"/>
  <c r="I408" i="38"/>
  <c r="V242" i="37"/>
  <c r="U200" i="37"/>
  <c r="Q395" i="38"/>
  <c r="X205" i="37"/>
  <c r="U267" i="37"/>
  <c r="Q297" i="38"/>
  <c r="X107" i="37"/>
  <c r="U230" i="37"/>
  <c r="I463" i="38"/>
  <c r="H619" i="38"/>
  <c r="U616" i="38" s="1"/>
  <c r="N141" i="27"/>
  <c r="M236" i="27"/>
  <c r="L237" i="27"/>
  <c r="N203" i="27"/>
  <c r="X268" i="27"/>
  <c r="Y267" i="27"/>
  <c r="Y45" i="27"/>
  <c r="O539" i="48" s="1"/>
  <c r="P539" i="48" s="1"/>
  <c r="X46" i="27"/>
  <c r="M188" i="27"/>
  <c r="L189" i="27"/>
  <c r="H507" i="38"/>
  <c r="U504" i="38" s="1"/>
  <c r="N29" i="27"/>
  <c r="Y190" i="27"/>
  <c r="X191" i="27"/>
  <c r="R743" i="38"/>
  <c r="L143" i="27"/>
  <c r="M142" i="27"/>
  <c r="G636" i="48" s="1"/>
  <c r="R521" i="38"/>
  <c r="N235" i="27"/>
  <c r="M204" i="27"/>
  <c r="L205" i="27"/>
  <c r="Z266" i="27"/>
  <c r="Q522" i="38"/>
  <c r="Z44" i="27"/>
  <c r="R681" i="38"/>
  <c r="N187" i="27"/>
  <c r="I538" i="38"/>
  <c r="R666" i="38"/>
  <c r="R762" i="38"/>
  <c r="M30" i="27"/>
  <c r="G524" i="48" s="1"/>
  <c r="L31" i="27"/>
  <c r="I700" i="38"/>
  <c r="I733" i="38"/>
  <c r="Z189" i="27"/>
  <c r="R713" i="38"/>
  <c r="I506" i="38"/>
  <c r="Y28" i="27"/>
  <c r="O522" i="48" s="1"/>
  <c r="P522" i="48" s="1"/>
  <c r="X29" i="27"/>
  <c r="L124" i="27"/>
  <c r="M123" i="27"/>
  <c r="G617" i="48" s="1"/>
  <c r="H617" i="48" s="1"/>
  <c r="Y124" i="27"/>
  <c r="O618" i="48" s="1"/>
  <c r="P618" i="48" s="1"/>
  <c r="X125" i="27"/>
  <c r="H539" i="38"/>
  <c r="U536" i="38" s="1"/>
  <c r="N61" i="27"/>
  <c r="I712" i="38"/>
  <c r="I680" i="38"/>
  <c r="Q505" i="38"/>
  <c r="Z27" i="27"/>
  <c r="I599" i="38"/>
  <c r="I664" i="38"/>
  <c r="J83" i="27"/>
  <c r="R504" i="38"/>
  <c r="I618" i="38"/>
  <c r="H600" i="38"/>
  <c r="N122" i="27"/>
  <c r="Q601" i="38"/>
  <c r="Z123" i="27"/>
  <c r="R600" i="38"/>
  <c r="L63" i="27"/>
  <c r="M62" i="27"/>
  <c r="G556" i="48" s="1"/>
  <c r="J53" i="27"/>
  <c r="R697" i="38"/>
  <c r="B69" i="27"/>
  <c r="B68" i="27"/>
  <c r="F9" i="38"/>
  <c r="G8" i="38"/>
  <c r="P8" i="38" s="1"/>
  <c r="O8" i="38"/>
  <c r="F18" i="38"/>
  <c r="G17" i="38"/>
  <c r="P17" i="38" s="1"/>
  <c r="O17" i="38"/>
  <c r="B46" i="38"/>
  <c r="D48" i="38" s="1"/>
  <c r="D44" i="38"/>
  <c r="E54" i="38"/>
  <c r="N54" i="38" s="1"/>
  <c r="B60" i="38"/>
  <c r="E57" i="38"/>
  <c r="N57" i="38" s="1"/>
  <c r="B53" i="38"/>
  <c r="E59" i="38"/>
  <c r="N59" i="38" s="1"/>
  <c r="E56" i="38"/>
  <c r="N56" i="38" s="1"/>
  <c r="F52" i="38"/>
  <c r="E55" i="38"/>
  <c r="N55" i="38" s="1"/>
  <c r="E58" i="38"/>
  <c r="N58" i="38" s="1"/>
  <c r="E52" i="38"/>
  <c r="N52" i="38" s="1"/>
  <c r="E53" i="38"/>
  <c r="N53" i="38" s="1"/>
  <c r="B66" i="38"/>
  <c r="C52" i="38"/>
  <c r="G23" i="38"/>
  <c r="P23" i="38" s="1"/>
  <c r="F24" i="38"/>
  <c r="O23" i="38"/>
  <c r="O37" i="38"/>
  <c r="F38" i="38"/>
  <c r="G37" i="38"/>
  <c r="P37" i="38" s="1"/>
  <c r="O30" i="38"/>
  <c r="G30" i="38"/>
  <c r="P30" i="38" s="1"/>
  <c r="F31" i="38"/>
  <c r="F45" i="38"/>
  <c r="G44" i="38"/>
  <c r="P44" i="38" s="1"/>
  <c r="O44" i="38"/>
  <c r="B75" i="38"/>
  <c r="M197" i="41"/>
  <c r="M195" i="41"/>
  <c r="M196" i="41"/>
  <c r="M194" i="41"/>
  <c r="K124" i="41"/>
  <c r="K129" i="41"/>
  <c r="K123" i="41"/>
  <c r="M123" i="41" s="1"/>
  <c r="K128" i="41"/>
  <c r="K126" i="41"/>
  <c r="K125" i="41"/>
  <c r="M122" i="41"/>
  <c r="M99" i="41"/>
  <c r="M272" i="41"/>
  <c r="N79" i="41"/>
  <c r="M100" i="41"/>
  <c r="Q6" i="41"/>
  <c r="S6" i="41" s="1"/>
  <c r="G6" i="41"/>
  <c r="F7" i="41"/>
  <c r="R1272" i="38"/>
  <c r="R1255" i="38"/>
  <c r="Q28" i="41"/>
  <c r="S28" i="41" s="1"/>
  <c r="F29" i="41"/>
  <c r="G28" i="41"/>
  <c r="B44" i="41"/>
  <c r="D46" i="41" s="1"/>
  <c r="D42" i="41"/>
  <c r="X48" i="41"/>
  <c r="F36" i="41"/>
  <c r="Q35" i="41"/>
  <c r="S35" i="41" s="1"/>
  <c r="G35" i="41"/>
  <c r="F15" i="41"/>
  <c r="Q14" i="41"/>
  <c r="S14" i="41" s="1"/>
  <c r="G14" i="41"/>
  <c r="R1041" i="38"/>
  <c r="W144" i="41"/>
  <c r="Q1138" i="38" s="1"/>
  <c r="X70" i="41"/>
  <c r="B64" i="41"/>
  <c r="C50" i="41"/>
  <c r="R1136" i="38"/>
  <c r="R1063" i="38"/>
  <c r="X55" i="41"/>
  <c r="X270" i="41"/>
  <c r="B97" i="41"/>
  <c r="U72" i="41"/>
  <c r="U79" i="41"/>
  <c r="U87" i="41" s="1"/>
  <c r="U95" i="41" s="1"/>
  <c r="U103" i="41" s="1"/>
  <c r="U111" i="41" s="1"/>
  <c r="U119" i="41" s="1"/>
  <c r="U127" i="41" s="1"/>
  <c r="X49" i="41"/>
  <c r="F22" i="41"/>
  <c r="Q21" i="41"/>
  <c r="S21" i="41" s="1"/>
  <c r="G21" i="41"/>
  <c r="X143" i="41"/>
  <c r="T72" i="41"/>
  <c r="W71" i="41"/>
  <c r="Q1065" i="38" s="1"/>
  <c r="R1280" i="38"/>
  <c r="M280" i="41"/>
  <c r="M288" i="41"/>
  <c r="F50" i="41"/>
  <c r="E56" i="41"/>
  <c r="P56" i="41" s="1"/>
  <c r="R56" i="41" s="1"/>
  <c r="B51" i="41"/>
  <c r="E54" i="41"/>
  <c r="P54" i="41" s="1"/>
  <c r="R54" i="41" s="1"/>
  <c r="E57" i="41"/>
  <c r="P57" i="41" s="1"/>
  <c r="R57" i="41" s="1"/>
  <c r="E52" i="41"/>
  <c r="P52" i="41" s="1"/>
  <c r="R52" i="41" s="1"/>
  <c r="B58" i="41"/>
  <c r="E50" i="41"/>
  <c r="P50" i="41" s="1"/>
  <c r="R50" i="41" s="1"/>
  <c r="E53" i="41"/>
  <c r="P53" i="41" s="1"/>
  <c r="R53" i="41" s="1"/>
  <c r="E51" i="41"/>
  <c r="P51" i="41" s="1"/>
  <c r="R51" i="41" s="1"/>
  <c r="E55" i="41"/>
  <c r="P55" i="41" s="1"/>
  <c r="R55" i="41" s="1"/>
  <c r="Q42" i="41"/>
  <c r="S42" i="41" s="1"/>
  <c r="F43" i="41"/>
  <c r="G42" i="41"/>
  <c r="R1263" i="38"/>
  <c r="T57" i="41"/>
  <c r="W57" i="41" s="1"/>
  <c r="Q1051" i="38" s="1"/>
  <c r="W56" i="41"/>
  <c r="Q1050" i="38" s="1"/>
  <c r="X262" i="41"/>
  <c r="R1048" i="38"/>
  <c r="M198" i="41"/>
  <c r="M94" i="41"/>
  <c r="N87" i="41"/>
  <c r="M101" i="41"/>
  <c r="M264" i="41"/>
  <c r="M213" i="41"/>
  <c r="K173" i="37" l="1"/>
  <c r="T173" i="37" s="1"/>
  <c r="K115" i="37"/>
  <c r="N114" i="37"/>
  <c r="U157" i="37"/>
  <c r="X237" i="27"/>
  <c r="Y236" i="27"/>
  <c r="Z236" i="27" s="1"/>
  <c r="Y204" i="27"/>
  <c r="Z204" i="27" s="1"/>
  <c r="X205" i="27"/>
  <c r="X220" i="37"/>
  <c r="Q410" i="38"/>
  <c r="R410" i="38" s="1"/>
  <c r="O426" i="48"/>
  <c r="P426" i="48" s="1"/>
  <c r="U1084" i="38"/>
  <c r="V252" i="37"/>
  <c r="W252" i="37" s="1"/>
  <c r="W236" i="37"/>
  <c r="S424" i="48"/>
  <c r="X109" i="27"/>
  <c r="Y108" i="27"/>
  <c r="U1049" i="38"/>
  <c r="O601" i="48"/>
  <c r="Z107" i="27"/>
  <c r="Q585" i="38"/>
  <c r="R585" i="38" s="1"/>
  <c r="U408" i="38"/>
  <c r="N94" i="41"/>
  <c r="H1088" i="38"/>
  <c r="N264" i="41"/>
  <c r="H1258" i="38"/>
  <c r="N198" i="41"/>
  <c r="H1192" i="38"/>
  <c r="N288" i="41"/>
  <c r="H1282" i="38"/>
  <c r="N272" i="41"/>
  <c r="H1266" i="38"/>
  <c r="N197" i="41"/>
  <c r="H1191" i="38"/>
  <c r="I1191" i="38" s="1"/>
  <c r="I24" i="37"/>
  <c r="Q473" i="38"/>
  <c r="O489" i="48"/>
  <c r="P489" i="48" s="1"/>
  <c r="I38" i="37"/>
  <c r="G442" i="48"/>
  <c r="H442" i="48" s="1"/>
  <c r="O236" i="37"/>
  <c r="H426" i="38"/>
  <c r="I426" i="38" s="1"/>
  <c r="I1080" i="38"/>
  <c r="W40" i="41"/>
  <c r="W41" i="41"/>
  <c r="I1180" i="38"/>
  <c r="U1180" i="38"/>
  <c r="I1066" i="38"/>
  <c r="Q574" i="38"/>
  <c r="R574" i="38" s="1"/>
  <c r="O590" i="48"/>
  <c r="P590" i="48" s="1"/>
  <c r="Z96" i="27"/>
  <c r="H569" i="38"/>
  <c r="I569" i="38" s="1"/>
  <c r="G585" i="48"/>
  <c r="H585" i="48" s="1"/>
  <c r="N91" i="27"/>
  <c r="N228" i="41"/>
  <c r="H1222" i="38"/>
  <c r="I1222" i="38" s="1"/>
  <c r="N280" i="41"/>
  <c r="H1274" i="38"/>
  <c r="N99" i="41"/>
  <c r="H1093" i="38"/>
  <c r="I1093" i="38" s="1"/>
  <c r="N194" i="41"/>
  <c r="H1188" i="38"/>
  <c r="I31" i="37"/>
  <c r="X142" i="27"/>
  <c r="Y141" i="27"/>
  <c r="I1204" i="38"/>
  <c r="P488" i="48"/>
  <c r="I1072" i="38"/>
  <c r="Q1033" i="38"/>
  <c r="R1033" i="38" s="1"/>
  <c r="X39" i="41"/>
  <c r="I1092" i="38"/>
  <c r="Y97" i="27"/>
  <c r="X98" i="27"/>
  <c r="K235" i="41"/>
  <c r="K238" i="41"/>
  <c r="K236" i="41"/>
  <c r="K240" i="41"/>
  <c r="K241" i="41"/>
  <c r="K239" i="41"/>
  <c r="K237" i="41"/>
  <c r="N227" i="41"/>
  <c r="H1221" i="38"/>
  <c r="I1221" i="38" s="1"/>
  <c r="N213" i="41"/>
  <c r="H1207" i="38"/>
  <c r="I1207" i="38" s="1"/>
  <c r="N101" i="41"/>
  <c r="H1095" i="38"/>
  <c r="I1095" i="38" s="1"/>
  <c r="N100" i="41"/>
  <c r="H1094" i="38"/>
  <c r="I1094" i="38" s="1"/>
  <c r="N122" i="41"/>
  <c r="H1116" i="38"/>
  <c r="N123" i="41"/>
  <c r="H1117" i="38"/>
  <c r="I1117" i="38" s="1"/>
  <c r="N196" i="41"/>
  <c r="H1190" i="38"/>
  <c r="I1190" i="38" s="1"/>
  <c r="P472" i="48"/>
  <c r="Z140" i="27"/>
  <c r="O634" i="48"/>
  <c r="P634" i="48" s="1"/>
  <c r="Q618" i="38"/>
  <c r="S281" i="48"/>
  <c r="U1184" i="38"/>
  <c r="I1184" i="38"/>
  <c r="I1108" i="38"/>
  <c r="H584" i="48"/>
  <c r="R1032" i="38"/>
  <c r="N226" i="41"/>
  <c r="H1220" i="38"/>
  <c r="K250" i="41"/>
  <c r="K244" i="41"/>
  <c r="M244" i="41" s="1"/>
  <c r="K246" i="41"/>
  <c r="K243" i="41"/>
  <c r="M243" i="41" s="1"/>
  <c r="K245" i="41"/>
  <c r="K247" i="41"/>
  <c r="M242" i="41"/>
  <c r="N195" i="41"/>
  <c r="H1189" i="38"/>
  <c r="I1189" i="38" s="1"/>
  <c r="P480" i="48"/>
  <c r="I11" i="37"/>
  <c r="I17" i="37"/>
  <c r="X174" i="27"/>
  <c r="Y173" i="27"/>
  <c r="Z173" i="27" s="1"/>
  <c r="G458" i="48"/>
  <c r="H458" i="48" s="1"/>
  <c r="H442" i="38"/>
  <c r="I442" i="38" s="1"/>
  <c r="O252" i="37"/>
  <c r="L93" i="27"/>
  <c r="M92" i="27"/>
  <c r="G537" i="48"/>
  <c r="H537" i="48" s="1"/>
  <c r="N43" i="27"/>
  <c r="H521" i="38"/>
  <c r="I521" i="38" s="1"/>
  <c r="M108" i="27"/>
  <c r="L109" i="27"/>
  <c r="S537" i="48"/>
  <c r="M173" i="27"/>
  <c r="N173" i="27" s="1"/>
  <c r="L174" i="27"/>
  <c r="X221" i="27"/>
  <c r="Y220" i="27"/>
  <c r="Z220" i="27" s="1"/>
  <c r="L222" i="27"/>
  <c r="M221" i="27"/>
  <c r="N221" i="27" s="1"/>
  <c r="Y60" i="27"/>
  <c r="X61" i="27"/>
  <c r="M269" i="27"/>
  <c r="N269" i="27" s="1"/>
  <c r="L270" i="27"/>
  <c r="M76" i="27"/>
  <c r="L77" i="27"/>
  <c r="Y20" i="27"/>
  <c r="X21" i="27"/>
  <c r="Y21" i="27" s="1"/>
  <c r="H636" i="48"/>
  <c r="L45" i="27"/>
  <c r="M44" i="27"/>
  <c r="X257" i="27"/>
  <c r="Y256" i="27"/>
  <c r="Z256" i="27" s="1"/>
  <c r="H585" i="38"/>
  <c r="I585" i="38" s="1"/>
  <c r="G601" i="48"/>
  <c r="H601" i="48" s="1"/>
  <c r="N107" i="27"/>
  <c r="H568" i="48"/>
  <c r="O553" i="48"/>
  <c r="P553" i="48" s="1"/>
  <c r="Z59" i="27"/>
  <c r="Q537" i="38"/>
  <c r="R537" i="38" s="1"/>
  <c r="G569" i="48"/>
  <c r="H569" i="48" s="1"/>
  <c r="N75" i="27"/>
  <c r="H553" i="38"/>
  <c r="I553" i="38" s="1"/>
  <c r="O513" i="48"/>
  <c r="P513" i="48" s="1"/>
  <c r="Q497" i="38"/>
  <c r="R497" i="38" s="1"/>
  <c r="Z19" i="27"/>
  <c r="H536" i="48"/>
  <c r="I584" i="38"/>
  <c r="O570" i="48"/>
  <c r="Q554" i="38"/>
  <c r="R554" i="38" s="1"/>
  <c r="Z76" i="27"/>
  <c r="P552" i="48"/>
  <c r="X158" i="27"/>
  <c r="Y157" i="27"/>
  <c r="Z157" i="27" s="1"/>
  <c r="H524" i="48"/>
  <c r="H556" i="48"/>
  <c r="Y284" i="27"/>
  <c r="Z284" i="27" s="1"/>
  <c r="X285" i="27"/>
  <c r="H600" i="48"/>
  <c r="L254" i="27"/>
  <c r="M253" i="27"/>
  <c r="N253" i="27" s="1"/>
  <c r="X78" i="27"/>
  <c r="Y77" i="27"/>
  <c r="R536" i="38"/>
  <c r="P512" i="48"/>
  <c r="G22" i="25"/>
  <c r="Q22" i="25" s="1"/>
  <c r="F23" i="25"/>
  <c r="P22" i="25"/>
  <c r="P8" i="25"/>
  <c r="G8" i="25"/>
  <c r="Q8" i="25" s="1"/>
  <c r="F9" i="25"/>
  <c r="E51" i="25"/>
  <c r="O51" i="25" s="1"/>
  <c r="E54" i="25"/>
  <c r="O54" i="25" s="1"/>
  <c r="E52" i="25"/>
  <c r="O52" i="25" s="1"/>
  <c r="B59" i="25"/>
  <c r="C59" i="25" s="1"/>
  <c r="E56" i="25"/>
  <c r="O56" i="25" s="1"/>
  <c r="E55" i="25"/>
  <c r="O55" i="25" s="1"/>
  <c r="E58" i="25"/>
  <c r="O58" i="25" s="1"/>
  <c r="E53" i="25"/>
  <c r="O53" i="25" s="1"/>
  <c r="B52" i="25"/>
  <c r="E57" i="25"/>
  <c r="O57" i="25" s="1"/>
  <c r="F51" i="25"/>
  <c r="B45" i="25"/>
  <c r="D47" i="25" s="1"/>
  <c r="D43" i="25"/>
  <c r="B82" i="25"/>
  <c r="G36" i="25"/>
  <c r="Q36" i="25" s="1"/>
  <c r="F37" i="25"/>
  <c r="P36" i="25"/>
  <c r="G29" i="25"/>
  <c r="Q29" i="25" s="1"/>
  <c r="P29" i="25"/>
  <c r="F30" i="25"/>
  <c r="B73" i="25"/>
  <c r="P15" i="25"/>
  <c r="G15" i="25"/>
  <c r="Q15" i="25" s="1"/>
  <c r="F16" i="25"/>
  <c r="G43" i="25"/>
  <c r="Q43" i="25" s="1"/>
  <c r="F44" i="25"/>
  <c r="P43" i="25"/>
  <c r="E208" i="48"/>
  <c r="F207" i="48"/>
  <c r="N207" i="48" s="1"/>
  <c r="M207" i="48"/>
  <c r="F193" i="48"/>
  <c r="N193" i="48" s="1"/>
  <c r="E194" i="48"/>
  <c r="M193" i="48"/>
  <c r="F186" i="48"/>
  <c r="N186" i="48" s="1"/>
  <c r="M186" i="48"/>
  <c r="E187" i="48"/>
  <c r="E222" i="48"/>
  <c r="F221" i="48"/>
  <c r="N221" i="48" s="1"/>
  <c r="M221" i="48"/>
  <c r="B230" i="48"/>
  <c r="D232" i="48" s="1"/>
  <c r="D228" i="48"/>
  <c r="F200" i="48"/>
  <c r="N200" i="48" s="1"/>
  <c r="M200" i="48"/>
  <c r="E201" i="48"/>
  <c r="E229" i="48"/>
  <c r="F228" i="48"/>
  <c r="N228" i="48" s="1"/>
  <c r="M228" i="48"/>
  <c r="E236" i="48"/>
  <c r="B244" i="48"/>
  <c r="C236" i="48"/>
  <c r="B237" i="48"/>
  <c r="E215" i="48"/>
  <c r="M214" i="48"/>
  <c r="F214" i="48"/>
  <c r="N214" i="48" s="1"/>
  <c r="M179" i="48"/>
  <c r="F179" i="48"/>
  <c r="N179" i="48" s="1"/>
  <c r="B259" i="48"/>
  <c r="B458" i="48"/>
  <c r="A196" i="46"/>
  <c r="A197" i="46" s="1"/>
  <c r="A198" i="46" s="1"/>
  <c r="A199" i="46" s="1"/>
  <c r="A200" i="46" s="1"/>
  <c r="A201" i="46" s="1"/>
  <c r="A202" i="46" s="1"/>
  <c r="A203" i="46"/>
  <c r="W284" i="37"/>
  <c r="O490" i="48" s="1"/>
  <c r="P490" i="48" s="1"/>
  <c r="H17" i="37"/>
  <c r="S11" i="37"/>
  <c r="H11" i="37"/>
  <c r="I411" i="38"/>
  <c r="B48" i="37"/>
  <c r="D50" i="37" s="1"/>
  <c r="D46" i="37"/>
  <c r="H427" i="38"/>
  <c r="O237" i="37"/>
  <c r="U293" i="37"/>
  <c r="U285" i="37"/>
  <c r="H38" i="37"/>
  <c r="S38" i="37"/>
  <c r="G18" i="37"/>
  <c r="F19" i="37"/>
  <c r="R18" i="37"/>
  <c r="H24" i="37"/>
  <c r="S24" i="37"/>
  <c r="G46" i="37"/>
  <c r="J46" i="37"/>
  <c r="R46" i="37"/>
  <c r="F47" i="37"/>
  <c r="J39" i="37"/>
  <c r="F40" i="37"/>
  <c r="R39" i="37"/>
  <c r="G39" i="37"/>
  <c r="S31" i="37"/>
  <c r="H31" i="37"/>
  <c r="F26" i="37"/>
  <c r="G25" i="37"/>
  <c r="R25" i="37"/>
  <c r="R32" i="37"/>
  <c r="F33" i="37"/>
  <c r="R33" i="37" s="1"/>
  <c r="J32" i="37"/>
  <c r="G32" i="37"/>
  <c r="E57" i="37"/>
  <c r="Q57" i="37" s="1"/>
  <c r="E59" i="37"/>
  <c r="Q59" i="37" s="1"/>
  <c r="E60" i="37"/>
  <c r="Q60" i="37" s="1"/>
  <c r="E55" i="37"/>
  <c r="Q55" i="37" s="1"/>
  <c r="E56" i="37"/>
  <c r="Q56" i="37" s="1"/>
  <c r="E61" i="37"/>
  <c r="Q61" i="37" s="1"/>
  <c r="B55" i="37"/>
  <c r="F54" i="37"/>
  <c r="C54" i="37"/>
  <c r="E54" i="37"/>
  <c r="Q54" i="37" s="1"/>
  <c r="E58" i="37"/>
  <c r="Q58" i="37" s="1"/>
  <c r="B62" i="37"/>
  <c r="H443" i="38"/>
  <c r="O253" i="37"/>
  <c r="S17" i="37"/>
  <c r="R395" i="38"/>
  <c r="R473" i="38"/>
  <c r="H441" i="38"/>
  <c r="O251" i="37"/>
  <c r="Q305" i="38"/>
  <c r="X115" i="37"/>
  <c r="W237" i="37"/>
  <c r="O443" i="48" s="1"/>
  <c r="P443" i="48" s="1"/>
  <c r="V253" i="37"/>
  <c r="W253" i="37" s="1"/>
  <c r="O459" i="48" s="1"/>
  <c r="P459" i="48" s="1"/>
  <c r="Q267" i="38"/>
  <c r="U265" i="38" s="1"/>
  <c r="X77" i="37"/>
  <c r="U246" i="37"/>
  <c r="U216" i="37"/>
  <c r="U141" i="37"/>
  <c r="U142" i="37" s="1"/>
  <c r="U143" i="37" s="1"/>
  <c r="U144" i="37" s="1"/>
  <c r="U145" i="37" s="1"/>
  <c r="U146" i="37" s="1"/>
  <c r="U147" i="37" s="1"/>
  <c r="U148" i="37" s="1"/>
  <c r="U149" i="37" s="1"/>
  <c r="R266" i="38"/>
  <c r="U231" i="37"/>
  <c r="R297" i="38"/>
  <c r="U186" i="37"/>
  <c r="G283" i="48"/>
  <c r="H283" i="48" s="1"/>
  <c r="I456" i="38"/>
  <c r="H425" i="38"/>
  <c r="O235" i="37"/>
  <c r="V131" i="37"/>
  <c r="W131" i="37" s="1"/>
  <c r="O337" i="48" s="1"/>
  <c r="P337" i="48" s="1"/>
  <c r="W123" i="37"/>
  <c r="O329" i="48" s="1"/>
  <c r="P329" i="48" s="1"/>
  <c r="Q411" i="38"/>
  <c r="X221" i="37"/>
  <c r="B125" i="37"/>
  <c r="W78" i="37"/>
  <c r="O284" i="48" s="1"/>
  <c r="V258" i="37"/>
  <c r="R455" i="38"/>
  <c r="I409" i="38"/>
  <c r="U275" i="37"/>
  <c r="W275" i="37" s="1"/>
  <c r="O481" i="48" s="1"/>
  <c r="P481" i="48" s="1"/>
  <c r="W267" i="37"/>
  <c r="O473" i="48" s="1"/>
  <c r="P473" i="48" s="1"/>
  <c r="Q456" i="38"/>
  <c r="X266" i="37"/>
  <c r="U268" i="37"/>
  <c r="U201" i="37"/>
  <c r="R463" i="38"/>
  <c r="I424" i="38"/>
  <c r="Q464" i="38"/>
  <c r="X274" i="37"/>
  <c r="U171" i="37"/>
  <c r="I440" i="38"/>
  <c r="R329" i="38"/>
  <c r="B132" i="37"/>
  <c r="H266" i="38"/>
  <c r="O76" i="37"/>
  <c r="I265" i="38"/>
  <c r="I464" i="38"/>
  <c r="F13" i="37"/>
  <c r="R13" i="37" s="1"/>
  <c r="G12" i="37"/>
  <c r="H540" i="38"/>
  <c r="N62" i="27"/>
  <c r="Y125" i="27"/>
  <c r="O619" i="48" s="1"/>
  <c r="P619" i="48" s="1"/>
  <c r="X126" i="27"/>
  <c r="M205" i="27"/>
  <c r="L206" i="27"/>
  <c r="X192" i="27"/>
  <c r="Y191" i="27"/>
  <c r="X47" i="27"/>
  <c r="Y46" i="27"/>
  <c r="O540" i="48" s="1"/>
  <c r="Z267" i="27"/>
  <c r="L238" i="27"/>
  <c r="M237" i="27"/>
  <c r="L64" i="27"/>
  <c r="M63" i="27"/>
  <c r="G557" i="48" s="1"/>
  <c r="H557" i="48" s="1"/>
  <c r="I600" i="38"/>
  <c r="J84" i="27"/>
  <c r="R682" i="38"/>
  <c r="R505" i="38"/>
  <c r="I539" i="38"/>
  <c r="Q602" i="38"/>
  <c r="Z124" i="27"/>
  <c r="R667" i="38"/>
  <c r="I665" i="38"/>
  <c r="R522" i="38"/>
  <c r="N204" i="27"/>
  <c r="Z190" i="27"/>
  <c r="R714" i="38"/>
  <c r="Q523" i="38"/>
  <c r="U521" i="38" s="1"/>
  <c r="Z45" i="27"/>
  <c r="X269" i="27"/>
  <c r="Y268" i="27"/>
  <c r="N236" i="27"/>
  <c r="I619" i="38"/>
  <c r="H601" i="38"/>
  <c r="N123" i="27"/>
  <c r="X30" i="27"/>
  <c r="Y29" i="27"/>
  <c r="O523" i="48" s="1"/>
  <c r="L32" i="27"/>
  <c r="M31" i="27"/>
  <c r="G525" i="48" s="1"/>
  <c r="H525" i="48" s="1"/>
  <c r="H620" i="38"/>
  <c r="N142" i="27"/>
  <c r="L190" i="27"/>
  <c r="M189" i="27"/>
  <c r="R698" i="38"/>
  <c r="R601" i="38"/>
  <c r="I701" i="38"/>
  <c r="I734" i="38"/>
  <c r="M124" i="27"/>
  <c r="G618" i="48" s="1"/>
  <c r="H618" i="48" s="1"/>
  <c r="L125" i="27"/>
  <c r="Q506" i="38"/>
  <c r="Z28" i="27"/>
  <c r="H508" i="38"/>
  <c r="N30" i="27"/>
  <c r="R744" i="38"/>
  <c r="I713" i="38"/>
  <c r="L144" i="27"/>
  <c r="M143" i="27"/>
  <c r="G637" i="48" s="1"/>
  <c r="H637" i="48" s="1"/>
  <c r="R763" i="38"/>
  <c r="I507" i="38"/>
  <c r="N188" i="27"/>
  <c r="I681" i="38"/>
  <c r="B77" i="27"/>
  <c r="B76" i="27"/>
  <c r="F10" i="38"/>
  <c r="O9" i="38"/>
  <c r="G9" i="38"/>
  <c r="P9" i="38" s="1"/>
  <c r="F19" i="38"/>
  <c r="O18" i="38"/>
  <c r="G18" i="38"/>
  <c r="P18" i="38" s="1"/>
  <c r="F46" i="38"/>
  <c r="O45" i="38"/>
  <c r="G45" i="38"/>
  <c r="P45" i="38" s="1"/>
  <c r="G24" i="38"/>
  <c r="P24" i="38" s="1"/>
  <c r="F25" i="38"/>
  <c r="O24" i="38"/>
  <c r="O52" i="38"/>
  <c r="F53" i="38"/>
  <c r="G52" i="38"/>
  <c r="P52" i="38" s="1"/>
  <c r="B83" i="38"/>
  <c r="O31" i="38"/>
  <c r="F32" i="38"/>
  <c r="G31" i="38"/>
  <c r="P31" i="38" s="1"/>
  <c r="O38" i="38"/>
  <c r="G38" i="38"/>
  <c r="P38" i="38" s="1"/>
  <c r="F39" i="38"/>
  <c r="E62" i="38"/>
  <c r="N62" i="38" s="1"/>
  <c r="E65" i="38"/>
  <c r="N65" i="38" s="1"/>
  <c r="E66" i="38"/>
  <c r="N66" i="38" s="1"/>
  <c r="B61" i="38"/>
  <c r="F60" i="38"/>
  <c r="E67" i="38"/>
  <c r="N67" i="38" s="1"/>
  <c r="E64" i="38"/>
  <c r="N64" i="38" s="1"/>
  <c r="E60" i="38"/>
  <c r="N60" i="38" s="1"/>
  <c r="E63" i="38"/>
  <c r="N63" i="38" s="1"/>
  <c r="B68" i="38"/>
  <c r="E61" i="38"/>
  <c r="N61" i="38" s="1"/>
  <c r="B74" i="38"/>
  <c r="C60" i="38"/>
  <c r="B54" i="38"/>
  <c r="D56" i="38" s="1"/>
  <c r="D52" i="38"/>
  <c r="M88" i="41"/>
  <c r="M80" i="41"/>
  <c r="M73" i="41"/>
  <c r="M108" i="41"/>
  <c r="R1264" i="38"/>
  <c r="B72" i="41"/>
  <c r="C58" i="41"/>
  <c r="W145" i="41"/>
  <c r="Q1139" i="38" s="1"/>
  <c r="U1137" i="38" s="1"/>
  <c r="Q36" i="41"/>
  <c r="S36" i="41" s="1"/>
  <c r="F37" i="41"/>
  <c r="G36" i="41"/>
  <c r="G7" i="41"/>
  <c r="Q7" i="41"/>
  <c r="S7" i="41" s="1"/>
  <c r="F8" i="41"/>
  <c r="X57" i="41"/>
  <c r="F44" i="41"/>
  <c r="Q43" i="41"/>
  <c r="S43" i="41" s="1"/>
  <c r="G43" i="41"/>
  <c r="R1137" i="38"/>
  <c r="Q22" i="41"/>
  <c r="S22" i="41" s="1"/>
  <c r="F23" i="41"/>
  <c r="G22" i="41"/>
  <c r="U80" i="41"/>
  <c r="U88" i="41" s="1"/>
  <c r="U96" i="41" s="1"/>
  <c r="U104" i="41" s="1"/>
  <c r="U112" i="41" s="1"/>
  <c r="U120" i="41" s="1"/>
  <c r="U128" i="41" s="1"/>
  <c r="U73" i="41"/>
  <c r="U81" i="41" s="1"/>
  <c r="U89" i="41" s="1"/>
  <c r="U97" i="41" s="1"/>
  <c r="U105" i="41" s="1"/>
  <c r="U113" i="41" s="1"/>
  <c r="U121" i="41" s="1"/>
  <c r="U129" i="41" s="1"/>
  <c r="F16" i="41"/>
  <c r="G15" i="41"/>
  <c r="Q15" i="41"/>
  <c r="S15" i="41" s="1"/>
  <c r="R1256" i="38"/>
  <c r="F58" i="41"/>
  <c r="E61" i="41"/>
  <c r="P61" i="41" s="1"/>
  <c r="R61" i="41" s="1"/>
  <c r="E64" i="41"/>
  <c r="P64" i="41" s="1"/>
  <c r="R64" i="41" s="1"/>
  <c r="E63" i="41"/>
  <c r="P63" i="41" s="1"/>
  <c r="R63" i="41" s="1"/>
  <c r="E58" i="41"/>
  <c r="P58" i="41" s="1"/>
  <c r="R58" i="41" s="1"/>
  <c r="B59" i="41"/>
  <c r="E60" i="41"/>
  <c r="P60" i="41" s="1"/>
  <c r="R60" i="41" s="1"/>
  <c r="E59" i="41"/>
  <c r="P59" i="41" s="1"/>
  <c r="R59" i="41" s="1"/>
  <c r="E65" i="41"/>
  <c r="P65" i="41" s="1"/>
  <c r="R65" i="41" s="1"/>
  <c r="B66" i="41"/>
  <c r="E62" i="41"/>
  <c r="P62" i="41" s="1"/>
  <c r="R62" i="41" s="1"/>
  <c r="B52" i="41"/>
  <c r="D54" i="41" s="1"/>
  <c r="D50" i="41"/>
  <c r="N281" i="41"/>
  <c r="N289" i="41"/>
  <c r="X71" i="41"/>
  <c r="R1043" i="38"/>
  <c r="B105" i="41"/>
  <c r="R1064" i="38"/>
  <c r="R1042" i="38"/>
  <c r="Q50" i="41"/>
  <c r="S50" i="41" s="1"/>
  <c r="F51" i="41"/>
  <c r="G50" i="41"/>
  <c r="X144" i="41"/>
  <c r="X56" i="41"/>
  <c r="T73" i="41"/>
  <c r="W72" i="41"/>
  <c r="Q1066" i="38" s="1"/>
  <c r="R1049" i="38"/>
  <c r="F30" i="41"/>
  <c r="Q29" i="41"/>
  <c r="S29" i="41" s="1"/>
  <c r="G29" i="41"/>
  <c r="M102" i="41"/>
  <c r="M229" i="41"/>
  <c r="M214" i="41"/>
  <c r="M109" i="41"/>
  <c r="M81" i="41"/>
  <c r="N273" i="41"/>
  <c r="N265" i="41"/>
  <c r="N95" i="41"/>
  <c r="M199" i="41"/>
  <c r="K174" i="37" l="1"/>
  <c r="T174" i="37" s="1"/>
  <c r="K116" i="37"/>
  <c r="N115" i="37"/>
  <c r="U158" i="37"/>
  <c r="X238" i="27"/>
  <c r="Y237" i="27"/>
  <c r="Z237" i="27" s="1"/>
  <c r="X206" i="27"/>
  <c r="Y205" i="27"/>
  <c r="Z205" i="27" s="1"/>
  <c r="U424" i="38"/>
  <c r="Q474" i="38"/>
  <c r="U473" i="38" s="1"/>
  <c r="Y109" i="27"/>
  <c r="X110" i="27"/>
  <c r="X284" i="37"/>
  <c r="W142" i="37"/>
  <c r="O348" i="48" s="1"/>
  <c r="P348" i="48" s="1"/>
  <c r="O442" i="48"/>
  <c r="P442" i="48" s="1"/>
  <c r="Q426" i="38"/>
  <c r="R426" i="38" s="1"/>
  <c r="X236" i="37"/>
  <c r="P601" i="48"/>
  <c r="O602" i="48"/>
  <c r="P602" i="48" s="1"/>
  <c r="Q586" i="38"/>
  <c r="R586" i="38" s="1"/>
  <c r="Z108" i="27"/>
  <c r="O458" i="48"/>
  <c r="P458" i="48" s="1"/>
  <c r="X252" i="37"/>
  <c r="Q442" i="38"/>
  <c r="R442" i="38" s="1"/>
  <c r="S440" i="48"/>
  <c r="N214" i="41"/>
  <c r="H1208" i="38"/>
  <c r="N108" i="41"/>
  <c r="H1102" i="38"/>
  <c r="U440" i="38"/>
  <c r="Y174" i="27"/>
  <c r="Z174" i="27" s="1"/>
  <c r="X175" i="27"/>
  <c r="K252" i="41"/>
  <c r="K254" i="41"/>
  <c r="K256" i="41"/>
  <c r="K251" i="41"/>
  <c r="K253" i="41"/>
  <c r="K255" i="41"/>
  <c r="K257" i="41"/>
  <c r="O591" i="48"/>
  <c r="P591" i="48" s="1"/>
  <c r="Z97" i="27"/>
  <c r="Q575" i="38"/>
  <c r="X143" i="27"/>
  <c r="Y142" i="27"/>
  <c r="I1282" i="38"/>
  <c r="U1280" i="38"/>
  <c r="I1258" i="38"/>
  <c r="U1256" i="38"/>
  <c r="I1088" i="38"/>
  <c r="N244" i="41"/>
  <c r="H1238" i="38"/>
  <c r="I1238" i="38" s="1"/>
  <c r="N73" i="41"/>
  <c r="H1067" i="38"/>
  <c r="I12" i="37"/>
  <c r="P284" i="48"/>
  <c r="G586" i="48"/>
  <c r="H570" i="38"/>
  <c r="I570" i="38" s="1"/>
  <c r="N92" i="27"/>
  <c r="N243" i="41"/>
  <c r="H1237" i="38"/>
  <c r="I1237" i="38" s="1"/>
  <c r="I1220" i="38"/>
  <c r="S280" i="48"/>
  <c r="I1116" i="38"/>
  <c r="U1092" i="38"/>
  <c r="U1204" i="38"/>
  <c r="Q1035" i="38"/>
  <c r="R1035" i="38" s="1"/>
  <c r="X41" i="41"/>
  <c r="N199" i="41"/>
  <c r="H1193" i="38"/>
  <c r="I1193" i="38" s="1"/>
  <c r="N81" i="41"/>
  <c r="H1075" i="38"/>
  <c r="I1075" i="38" s="1"/>
  <c r="N229" i="41"/>
  <c r="H1223" i="38"/>
  <c r="I1223" i="38" s="1"/>
  <c r="N80" i="41"/>
  <c r="H1074" i="38"/>
  <c r="I32" i="37"/>
  <c r="I46" i="37"/>
  <c r="M93" i="27"/>
  <c r="L94" i="27"/>
  <c r="N242" i="41"/>
  <c r="H1236" i="38"/>
  <c r="R618" i="38"/>
  <c r="Q1034" i="38"/>
  <c r="X40" i="41"/>
  <c r="I1266" i="38"/>
  <c r="U1264" i="38"/>
  <c r="I1192" i="38"/>
  <c r="N109" i="41"/>
  <c r="H1103" i="38"/>
  <c r="I1103" i="38" s="1"/>
  <c r="N102" i="41"/>
  <c r="H1096" i="38"/>
  <c r="N88" i="41"/>
  <c r="H1082" i="38"/>
  <c r="I25" i="37"/>
  <c r="I39" i="37"/>
  <c r="I18" i="37"/>
  <c r="S456" i="48"/>
  <c r="Y98" i="27"/>
  <c r="X99" i="27"/>
  <c r="S489" i="48"/>
  <c r="Q619" i="38"/>
  <c r="R619" i="38" s="1"/>
  <c r="O635" i="48"/>
  <c r="Z141" i="27"/>
  <c r="I1188" i="38"/>
  <c r="U1188" i="38"/>
  <c r="I1274" i="38"/>
  <c r="U1272" i="38"/>
  <c r="O515" i="48"/>
  <c r="P515" i="48" s="1"/>
  <c r="Q499" i="38"/>
  <c r="R499" i="38" s="1"/>
  <c r="Z21" i="27"/>
  <c r="H586" i="38"/>
  <c r="G602" i="48"/>
  <c r="N108" i="27"/>
  <c r="O571" i="48"/>
  <c r="P571" i="48" s="1"/>
  <c r="Z77" i="27"/>
  <c r="Q555" i="38"/>
  <c r="S617" i="48"/>
  <c r="P570" i="48"/>
  <c r="X258" i="27"/>
  <c r="Y257" i="27"/>
  <c r="Z257" i="27" s="1"/>
  <c r="O514" i="48"/>
  <c r="P514" i="48" s="1"/>
  <c r="Z20" i="27"/>
  <c r="Q498" i="38"/>
  <c r="R498" i="38" s="1"/>
  <c r="L223" i="27"/>
  <c r="M222" i="27"/>
  <c r="N222" i="27" s="1"/>
  <c r="L255" i="27"/>
  <c r="M254" i="27"/>
  <c r="N254" i="27" s="1"/>
  <c r="L271" i="27"/>
  <c r="M270" i="27"/>
  <c r="N270" i="27" s="1"/>
  <c r="M174" i="27"/>
  <c r="N174" i="27" s="1"/>
  <c r="L175" i="27"/>
  <c r="Y78" i="27"/>
  <c r="X79" i="27"/>
  <c r="Y158" i="27"/>
  <c r="Z158" i="27" s="1"/>
  <c r="X159" i="27"/>
  <c r="G538" i="48"/>
  <c r="N44" i="27"/>
  <c r="H522" i="38"/>
  <c r="I522" i="38" s="1"/>
  <c r="L78" i="27"/>
  <c r="M77" i="27"/>
  <c r="Y61" i="27"/>
  <c r="X62" i="27"/>
  <c r="P523" i="48"/>
  <c r="S521" i="48"/>
  <c r="P540" i="48"/>
  <c r="X286" i="27"/>
  <c r="Y285" i="27"/>
  <c r="Z285" i="27" s="1"/>
  <c r="M45" i="27"/>
  <c r="L46" i="27"/>
  <c r="G570" i="48"/>
  <c r="N76" i="27"/>
  <c r="H554" i="38"/>
  <c r="I554" i="38" s="1"/>
  <c r="Q538" i="38"/>
  <c r="O554" i="48"/>
  <c r="P554" i="48" s="1"/>
  <c r="Z60" i="27"/>
  <c r="Y221" i="27"/>
  <c r="Z221" i="27" s="1"/>
  <c r="X222" i="27"/>
  <c r="M109" i="27"/>
  <c r="L110" i="27"/>
  <c r="G30" i="25"/>
  <c r="Q30" i="25" s="1"/>
  <c r="P30" i="25"/>
  <c r="F31" i="25"/>
  <c r="G16" i="25"/>
  <c r="Q16" i="25" s="1"/>
  <c r="P16" i="25"/>
  <c r="F17" i="25"/>
  <c r="E65" i="25"/>
  <c r="O65" i="25" s="1"/>
  <c r="B60" i="25"/>
  <c r="E59" i="25"/>
  <c r="O59" i="25" s="1"/>
  <c r="E63" i="25"/>
  <c r="O63" i="25" s="1"/>
  <c r="E62" i="25"/>
  <c r="O62" i="25" s="1"/>
  <c r="E66" i="25"/>
  <c r="O66" i="25" s="1"/>
  <c r="E60" i="25"/>
  <c r="O60" i="25" s="1"/>
  <c r="B67" i="25"/>
  <c r="C67" i="25" s="1"/>
  <c r="F59" i="25"/>
  <c r="E64" i="25"/>
  <c r="O64" i="25" s="1"/>
  <c r="E61" i="25"/>
  <c r="O61" i="25" s="1"/>
  <c r="F10" i="25"/>
  <c r="P9" i="25"/>
  <c r="G9" i="25"/>
  <c r="Q9" i="25" s="1"/>
  <c r="G23" i="25"/>
  <c r="Q23" i="25" s="1"/>
  <c r="P23" i="25"/>
  <c r="F24" i="25"/>
  <c r="G44" i="25"/>
  <c r="Q44" i="25" s="1"/>
  <c r="P44" i="25"/>
  <c r="F45" i="25"/>
  <c r="G37" i="25"/>
  <c r="Q37" i="25" s="1"/>
  <c r="F38" i="25"/>
  <c r="P37" i="25"/>
  <c r="B90" i="25"/>
  <c r="B53" i="25"/>
  <c r="D55" i="25" s="1"/>
  <c r="D51" i="25"/>
  <c r="B81" i="25"/>
  <c r="G51" i="25"/>
  <c r="Q51" i="25" s="1"/>
  <c r="P51" i="25"/>
  <c r="F52" i="25"/>
  <c r="E216" i="48"/>
  <c r="M215" i="48"/>
  <c r="F215" i="48"/>
  <c r="N215" i="48" s="1"/>
  <c r="E237" i="48"/>
  <c r="F236" i="48"/>
  <c r="N236" i="48" s="1"/>
  <c r="M236" i="48"/>
  <c r="E202" i="48"/>
  <c r="M201" i="48"/>
  <c r="F201" i="48"/>
  <c r="N201" i="48" s="1"/>
  <c r="F187" i="48"/>
  <c r="N187" i="48" s="1"/>
  <c r="M187" i="48"/>
  <c r="M194" i="48"/>
  <c r="E195" i="48"/>
  <c r="F194" i="48"/>
  <c r="N194" i="48" s="1"/>
  <c r="F208" i="48"/>
  <c r="N208" i="48" s="1"/>
  <c r="M208" i="48"/>
  <c r="E209" i="48"/>
  <c r="B238" i="48"/>
  <c r="D240" i="48" s="1"/>
  <c r="D236" i="48"/>
  <c r="E244" i="48"/>
  <c r="B245" i="48"/>
  <c r="C244" i="48"/>
  <c r="B252" i="48"/>
  <c r="E230" i="48"/>
  <c r="M229" i="48"/>
  <c r="F229" i="48"/>
  <c r="N229" i="48" s="1"/>
  <c r="E223" i="48"/>
  <c r="M222" i="48"/>
  <c r="F222" i="48"/>
  <c r="N222" i="48" s="1"/>
  <c r="B267" i="48"/>
  <c r="B466" i="48"/>
  <c r="A204" i="46"/>
  <c r="A205" i="46" s="1"/>
  <c r="A206" i="46" s="1"/>
  <c r="A207" i="46" s="1"/>
  <c r="A208" i="46" s="1"/>
  <c r="A209" i="46" s="1"/>
  <c r="A210" i="46" s="1"/>
  <c r="A211" i="46"/>
  <c r="H18" i="37"/>
  <c r="S12" i="37"/>
  <c r="B56" i="37"/>
  <c r="D58" i="37" s="1"/>
  <c r="D54" i="37"/>
  <c r="S25" i="37"/>
  <c r="H25" i="37"/>
  <c r="S39" i="37"/>
  <c r="H39" i="37"/>
  <c r="F48" i="37"/>
  <c r="G47" i="37"/>
  <c r="J47" i="37"/>
  <c r="R47" i="37"/>
  <c r="G19" i="37"/>
  <c r="R19" i="37"/>
  <c r="F20" i="37"/>
  <c r="G33" i="37"/>
  <c r="J33" i="37"/>
  <c r="F34" i="37"/>
  <c r="R34" i="37" s="1"/>
  <c r="F27" i="37"/>
  <c r="G26" i="37"/>
  <c r="J26" i="37"/>
  <c r="R26" i="37"/>
  <c r="S18" i="37"/>
  <c r="I443" i="38"/>
  <c r="G40" i="37"/>
  <c r="R40" i="37"/>
  <c r="F41" i="37"/>
  <c r="J40" i="37"/>
  <c r="E63" i="37"/>
  <c r="Q63" i="37" s="1"/>
  <c r="E68" i="37"/>
  <c r="Q68" i="37" s="1"/>
  <c r="B63" i="37"/>
  <c r="E66" i="37"/>
  <c r="Q66" i="37" s="1"/>
  <c r="C62" i="37"/>
  <c r="E64" i="37"/>
  <c r="Q64" i="37" s="1"/>
  <c r="E65" i="37"/>
  <c r="Q65" i="37" s="1"/>
  <c r="E62" i="37"/>
  <c r="Q62" i="37" s="1"/>
  <c r="B70" i="37"/>
  <c r="E69" i="37"/>
  <c r="Q69" i="37" s="1"/>
  <c r="E67" i="37"/>
  <c r="Q67" i="37" s="1"/>
  <c r="F62" i="37"/>
  <c r="G54" i="37"/>
  <c r="R54" i="37"/>
  <c r="J54" i="37"/>
  <c r="F55" i="37"/>
  <c r="S32" i="37"/>
  <c r="H32" i="37"/>
  <c r="H46" i="37"/>
  <c r="S46" i="37"/>
  <c r="I427" i="38"/>
  <c r="I266" i="38"/>
  <c r="U172" i="37"/>
  <c r="Q457" i="38"/>
  <c r="X267" i="37"/>
  <c r="Q313" i="38"/>
  <c r="X123" i="37"/>
  <c r="W143" i="37"/>
  <c r="O349" i="48" s="1"/>
  <c r="P349" i="48" s="1"/>
  <c r="U187" i="37"/>
  <c r="U247" i="37"/>
  <c r="R305" i="38"/>
  <c r="R464" i="38"/>
  <c r="Q465" i="38"/>
  <c r="X275" i="37"/>
  <c r="Q321" i="38"/>
  <c r="X131" i="37"/>
  <c r="U217" i="37"/>
  <c r="Q443" i="38"/>
  <c r="X253" i="37"/>
  <c r="G348" i="48"/>
  <c r="B140" i="37"/>
  <c r="U269" i="37"/>
  <c r="U277" i="37" s="1"/>
  <c r="W79" i="37"/>
  <c r="O285" i="48" s="1"/>
  <c r="P285" i="48" s="1"/>
  <c r="W286" i="37"/>
  <c r="O492" i="48" s="1"/>
  <c r="G492" i="48"/>
  <c r="Q427" i="38"/>
  <c r="X237" i="37"/>
  <c r="I441" i="38"/>
  <c r="H12" i="37"/>
  <c r="G284" i="48"/>
  <c r="R267" i="38"/>
  <c r="G13" i="37"/>
  <c r="G349" i="48"/>
  <c r="H349" i="48" s="1"/>
  <c r="Q268" i="38"/>
  <c r="X78" i="37"/>
  <c r="U202" i="37"/>
  <c r="U276" i="37"/>
  <c r="W276" i="37" s="1"/>
  <c r="O482" i="48" s="1"/>
  <c r="P482" i="48" s="1"/>
  <c r="W268" i="37"/>
  <c r="O474" i="48" s="1"/>
  <c r="P474" i="48" s="1"/>
  <c r="R456" i="38"/>
  <c r="B133" i="37"/>
  <c r="R411" i="38"/>
  <c r="I425" i="38"/>
  <c r="H267" i="38"/>
  <c r="U264" i="38" s="1"/>
  <c r="O77" i="37"/>
  <c r="U232" i="37"/>
  <c r="I666" i="38"/>
  <c r="I508" i="38"/>
  <c r="R506" i="38"/>
  <c r="Z268" i="27"/>
  <c r="H541" i="38"/>
  <c r="N63" i="27"/>
  <c r="N237" i="27"/>
  <c r="Q524" i="38"/>
  <c r="Z46" i="27"/>
  <c r="L207" i="27"/>
  <c r="M206" i="27"/>
  <c r="H621" i="38"/>
  <c r="N143" i="27"/>
  <c r="L126" i="27"/>
  <c r="M125" i="27"/>
  <c r="G619" i="48" s="1"/>
  <c r="H619" i="48" s="1"/>
  <c r="I620" i="38"/>
  <c r="R764" i="38"/>
  <c r="I601" i="38"/>
  <c r="X270" i="27"/>
  <c r="Y269" i="27"/>
  <c r="R602" i="38"/>
  <c r="L65" i="27"/>
  <c r="M64" i="27"/>
  <c r="G558" i="48" s="1"/>
  <c r="H558" i="48" s="1"/>
  <c r="M238" i="27"/>
  <c r="L239" i="27"/>
  <c r="X48" i="27"/>
  <c r="Y47" i="27"/>
  <c r="O541" i="48" s="1"/>
  <c r="P541" i="48" s="1"/>
  <c r="N205" i="27"/>
  <c r="R715" i="38"/>
  <c r="R699" i="38"/>
  <c r="I540" i="38"/>
  <c r="M144" i="27"/>
  <c r="G638" i="48" s="1"/>
  <c r="H638" i="48" s="1"/>
  <c r="L145" i="27"/>
  <c r="H602" i="38"/>
  <c r="N124" i="27"/>
  <c r="N189" i="27"/>
  <c r="H509" i="38"/>
  <c r="N31" i="27"/>
  <c r="Q507" i="38"/>
  <c r="U505" i="38" s="1"/>
  <c r="Z29" i="27"/>
  <c r="J85" i="27"/>
  <c r="Z191" i="27"/>
  <c r="X127" i="27"/>
  <c r="Y126" i="27"/>
  <c r="O620" i="48" s="1"/>
  <c r="L191" i="27"/>
  <c r="M190" i="27"/>
  <c r="L33" i="27"/>
  <c r="M32" i="27"/>
  <c r="G526" i="48" s="1"/>
  <c r="H526" i="48" s="1"/>
  <c r="X31" i="27"/>
  <c r="Y30" i="27"/>
  <c r="O524" i="48" s="1"/>
  <c r="I714" i="38"/>
  <c r="R523" i="38"/>
  <c r="R668" i="38"/>
  <c r="I682" i="38"/>
  <c r="R745" i="38"/>
  <c r="X193" i="27"/>
  <c r="Y192" i="27"/>
  <c r="R683" i="38"/>
  <c r="Q603" i="38"/>
  <c r="U601" i="38" s="1"/>
  <c r="Z125" i="27"/>
  <c r="I735" i="38"/>
  <c r="I702" i="38"/>
  <c r="B84" i="27"/>
  <c r="B85" i="27"/>
  <c r="G10" i="38"/>
  <c r="P10" i="38" s="1"/>
  <c r="F11" i="38"/>
  <c r="O10" i="38"/>
  <c r="O19" i="38"/>
  <c r="G19" i="38"/>
  <c r="P19" i="38" s="1"/>
  <c r="G60" i="38"/>
  <c r="P60" i="38" s="1"/>
  <c r="O60" i="38"/>
  <c r="F61" i="38"/>
  <c r="E70" i="38"/>
  <c r="N70" i="38" s="1"/>
  <c r="E68" i="38"/>
  <c r="N68" i="38" s="1"/>
  <c r="E75" i="38"/>
  <c r="N75" i="38" s="1"/>
  <c r="B76" i="38"/>
  <c r="E71" i="38"/>
  <c r="N71" i="38" s="1"/>
  <c r="E72" i="38"/>
  <c r="N72" i="38" s="1"/>
  <c r="E74" i="38"/>
  <c r="N74" i="38" s="1"/>
  <c r="B69" i="38"/>
  <c r="E69" i="38"/>
  <c r="N69" i="38" s="1"/>
  <c r="F68" i="38"/>
  <c r="E73" i="38"/>
  <c r="N73" i="38" s="1"/>
  <c r="G53" i="38"/>
  <c r="P53" i="38" s="1"/>
  <c r="O53" i="38"/>
  <c r="F54" i="38"/>
  <c r="B82" i="38"/>
  <c r="C68" i="38"/>
  <c r="B62" i="38"/>
  <c r="D64" i="38" s="1"/>
  <c r="D60" i="38"/>
  <c r="F40" i="38"/>
  <c r="G39" i="38"/>
  <c r="P39" i="38" s="1"/>
  <c r="O39" i="38"/>
  <c r="F33" i="38"/>
  <c r="O32" i="38"/>
  <c r="G32" i="38"/>
  <c r="P32" i="38" s="1"/>
  <c r="B91" i="38"/>
  <c r="F26" i="38"/>
  <c r="O25" i="38"/>
  <c r="G25" i="38"/>
  <c r="P25" i="38" s="1"/>
  <c r="F47" i="38"/>
  <c r="O46" i="38"/>
  <c r="G46" i="38"/>
  <c r="P46" i="38" s="1"/>
  <c r="M124" i="41"/>
  <c r="M116" i="41"/>
  <c r="X72" i="41"/>
  <c r="T74" i="41"/>
  <c r="W73" i="41"/>
  <c r="Q1067" i="38" s="1"/>
  <c r="U1065" i="38" s="1"/>
  <c r="R1138" i="38"/>
  <c r="B113" i="41"/>
  <c r="F66" i="41"/>
  <c r="E66" i="41"/>
  <c r="P66" i="41" s="1"/>
  <c r="R66" i="41" s="1"/>
  <c r="E67" i="41"/>
  <c r="P67" i="41" s="1"/>
  <c r="R67" i="41" s="1"/>
  <c r="B67" i="41"/>
  <c r="E69" i="41"/>
  <c r="P69" i="41" s="1"/>
  <c r="R69" i="41" s="1"/>
  <c r="E71" i="41"/>
  <c r="P71" i="41" s="1"/>
  <c r="R71" i="41" s="1"/>
  <c r="E73" i="41"/>
  <c r="P73" i="41" s="1"/>
  <c r="R73" i="41" s="1"/>
  <c r="B74" i="41"/>
  <c r="E70" i="41"/>
  <c r="P70" i="41" s="1"/>
  <c r="R70" i="41" s="1"/>
  <c r="E72" i="41"/>
  <c r="P72" i="41" s="1"/>
  <c r="R72" i="41" s="1"/>
  <c r="E68" i="41"/>
  <c r="P68" i="41" s="1"/>
  <c r="R68" i="41" s="1"/>
  <c r="B60" i="41"/>
  <c r="D62" i="41" s="1"/>
  <c r="D58" i="41"/>
  <c r="Q44" i="41"/>
  <c r="S44" i="41" s="1"/>
  <c r="F45" i="41"/>
  <c r="G44" i="41"/>
  <c r="B80" i="41"/>
  <c r="C66" i="41"/>
  <c r="Q8" i="41"/>
  <c r="S8" i="41" s="1"/>
  <c r="F9" i="41"/>
  <c r="G8" i="41"/>
  <c r="F38" i="41"/>
  <c r="Q37" i="41"/>
  <c r="S37" i="41" s="1"/>
  <c r="G37" i="41"/>
  <c r="Q30" i="41"/>
  <c r="S30" i="41" s="1"/>
  <c r="F31" i="41"/>
  <c r="G30" i="41"/>
  <c r="Q58" i="41"/>
  <c r="S58" i="41" s="1"/>
  <c r="F59" i="41"/>
  <c r="G58" i="41"/>
  <c r="X145" i="41"/>
  <c r="R1050" i="38"/>
  <c r="F52" i="41"/>
  <c r="Q51" i="41"/>
  <c r="S51" i="41" s="1"/>
  <c r="G51" i="41"/>
  <c r="R1065" i="38"/>
  <c r="F17" i="41"/>
  <c r="G16" i="41"/>
  <c r="Q16" i="41"/>
  <c r="S16" i="41" s="1"/>
  <c r="F24" i="41"/>
  <c r="Q23" i="41"/>
  <c r="S23" i="41" s="1"/>
  <c r="G23" i="41"/>
  <c r="R1051" i="38"/>
  <c r="W146" i="41"/>
  <c r="Q1140" i="38" s="1"/>
  <c r="N103" i="41"/>
  <c r="M89" i="41"/>
  <c r="M125" i="41"/>
  <c r="M117" i="41"/>
  <c r="M245" i="41"/>
  <c r="M110" i="41"/>
  <c r="M200" i="41"/>
  <c r="M96" i="41"/>
  <c r="M215" i="41"/>
  <c r="M230" i="41"/>
  <c r="R474" i="38" l="1"/>
  <c r="K175" i="37"/>
  <c r="T175" i="37" s="1"/>
  <c r="K117" i="37"/>
  <c r="K118" i="37" s="1"/>
  <c r="N116" i="37"/>
  <c r="U159" i="37"/>
  <c r="S589" i="48"/>
  <c r="Y238" i="27"/>
  <c r="Z238" i="27" s="1"/>
  <c r="X239" i="27"/>
  <c r="X207" i="27"/>
  <c r="Y206" i="27"/>
  <c r="Z206" i="27" s="1"/>
  <c r="S513" i="48"/>
  <c r="X111" i="27"/>
  <c r="Y110" i="27"/>
  <c r="X142" i="37"/>
  <c r="O603" i="48"/>
  <c r="Z109" i="27"/>
  <c r="Q587" i="38"/>
  <c r="Q332" i="38"/>
  <c r="R332" i="38" s="1"/>
  <c r="N117" i="41"/>
  <c r="H1111" i="38"/>
  <c r="I1111" i="38" s="1"/>
  <c r="N124" i="41"/>
  <c r="H1118" i="38"/>
  <c r="N230" i="41"/>
  <c r="H1224" i="38"/>
  <c r="N89" i="41"/>
  <c r="H1083" i="38"/>
  <c r="I1083" i="38" s="1"/>
  <c r="N215" i="41"/>
  <c r="H1209" i="38"/>
  <c r="I1209" i="38" s="1"/>
  <c r="N245" i="41"/>
  <c r="H1239" i="38"/>
  <c r="I1239" i="38" s="1"/>
  <c r="N116" i="41"/>
  <c r="H1110" i="38"/>
  <c r="I47" i="37"/>
  <c r="R1034" i="38"/>
  <c r="U1033" i="38"/>
  <c r="H586" i="48"/>
  <c r="Z142" i="27"/>
  <c r="Q620" i="38"/>
  <c r="O636" i="48"/>
  <c r="X176" i="27"/>
  <c r="Y175" i="27"/>
  <c r="Z175" i="27" s="1"/>
  <c r="I13" i="37"/>
  <c r="H492" i="48"/>
  <c r="I26" i="37"/>
  <c r="I19" i="37"/>
  <c r="X100" i="27"/>
  <c r="Y99" i="27"/>
  <c r="I1082" i="38"/>
  <c r="U617" i="38"/>
  <c r="S481" i="48"/>
  <c r="I1074" i="38"/>
  <c r="U1072" i="38"/>
  <c r="I1067" i="38"/>
  <c r="U1064" i="38"/>
  <c r="X144" i="27"/>
  <c r="Y143" i="27"/>
  <c r="I1208" i="38"/>
  <c r="N200" i="41"/>
  <c r="H1194" i="38"/>
  <c r="N125" i="41"/>
  <c r="H1119" i="38"/>
  <c r="I1119" i="38" s="1"/>
  <c r="H348" i="48"/>
  <c r="I33" i="37"/>
  <c r="P635" i="48"/>
  <c r="S633" i="48"/>
  <c r="Q576" i="38"/>
  <c r="R576" i="38" s="1"/>
  <c r="O592" i="48"/>
  <c r="P592" i="48" s="1"/>
  <c r="Z98" i="27"/>
  <c r="M94" i="27"/>
  <c r="L95" i="27"/>
  <c r="U1220" i="38"/>
  <c r="R575" i="38"/>
  <c r="U573" i="38"/>
  <c r="N96" i="41"/>
  <c r="H1090" i="38"/>
  <c r="N110" i="41"/>
  <c r="H1104" i="38"/>
  <c r="H284" i="48"/>
  <c r="P492" i="48"/>
  <c r="I54" i="37"/>
  <c r="I40" i="37"/>
  <c r="S473" i="48"/>
  <c r="I1096" i="38"/>
  <c r="I1236" i="38"/>
  <c r="G587" i="48"/>
  <c r="H587" i="48" s="1"/>
  <c r="N93" i="27"/>
  <c r="H571" i="38"/>
  <c r="I1102" i="38"/>
  <c r="U1100" i="38"/>
  <c r="G539" i="48"/>
  <c r="H539" i="48" s="1"/>
  <c r="N45" i="27"/>
  <c r="H523" i="38"/>
  <c r="X259" i="27"/>
  <c r="Y258" i="27"/>
  <c r="Z258" i="27" s="1"/>
  <c r="I586" i="38"/>
  <c r="P524" i="48"/>
  <c r="H587" i="38"/>
  <c r="I587" i="38" s="1"/>
  <c r="G603" i="48"/>
  <c r="H603" i="48" s="1"/>
  <c r="N109" i="27"/>
  <c r="H570" i="48"/>
  <c r="G571" i="48"/>
  <c r="H571" i="48" s="1"/>
  <c r="H555" i="38"/>
  <c r="N77" i="27"/>
  <c r="Y159" i="27"/>
  <c r="Z159" i="27" s="1"/>
  <c r="X160" i="27"/>
  <c r="M223" i="27"/>
  <c r="N223" i="27" s="1"/>
  <c r="L224" i="27"/>
  <c r="U497" i="38"/>
  <c r="L111" i="27"/>
  <c r="M110" i="27"/>
  <c r="Q539" i="38"/>
  <c r="R539" i="38" s="1"/>
  <c r="O555" i="48"/>
  <c r="Z61" i="27"/>
  <c r="X223" i="27"/>
  <c r="Y222" i="27"/>
  <c r="Z222" i="27" s="1"/>
  <c r="R538" i="38"/>
  <c r="S616" i="48"/>
  <c r="Y286" i="27"/>
  <c r="Z286" i="27" s="1"/>
  <c r="X287" i="27"/>
  <c r="L79" i="27"/>
  <c r="M78" i="27"/>
  <c r="H538" i="48"/>
  <c r="Y79" i="27"/>
  <c r="X80" i="27"/>
  <c r="L272" i="27"/>
  <c r="M271" i="27"/>
  <c r="N271" i="27" s="1"/>
  <c r="S569" i="48"/>
  <c r="U553" i="38"/>
  <c r="R555" i="38"/>
  <c r="P620" i="48"/>
  <c r="M46" i="27"/>
  <c r="L47" i="27"/>
  <c r="Y62" i="27"/>
  <c r="X63" i="27"/>
  <c r="O572" i="48"/>
  <c r="Z78" i="27"/>
  <c r="Q556" i="38"/>
  <c r="R556" i="38" s="1"/>
  <c r="L176" i="27"/>
  <c r="M175" i="27"/>
  <c r="N175" i="27" s="1"/>
  <c r="L256" i="27"/>
  <c r="M255" i="27"/>
  <c r="N255" i="27" s="1"/>
  <c r="H602" i="48"/>
  <c r="B89" i="25"/>
  <c r="G38" i="25"/>
  <c r="Q38" i="25" s="1"/>
  <c r="P38" i="25"/>
  <c r="F39" i="25"/>
  <c r="B61" i="25"/>
  <c r="D63" i="25" s="1"/>
  <c r="D59" i="25"/>
  <c r="G52" i="25"/>
  <c r="Q52" i="25" s="1"/>
  <c r="P52" i="25"/>
  <c r="F53" i="25"/>
  <c r="B98" i="25"/>
  <c r="G24" i="25"/>
  <c r="Q24" i="25" s="1"/>
  <c r="P24" i="25"/>
  <c r="F25" i="25"/>
  <c r="G59" i="25"/>
  <c r="Q59" i="25" s="1"/>
  <c r="P59" i="25"/>
  <c r="F60" i="25"/>
  <c r="G45" i="25"/>
  <c r="Q45" i="25" s="1"/>
  <c r="P45" i="25"/>
  <c r="F46" i="25"/>
  <c r="G10" i="25"/>
  <c r="Q10" i="25" s="1"/>
  <c r="P10" i="25"/>
  <c r="E70" i="25"/>
  <c r="O70" i="25" s="1"/>
  <c r="E67" i="25"/>
  <c r="O67" i="25" s="1"/>
  <c r="E68" i="25"/>
  <c r="O68" i="25" s="1"/>
  <c r="B68" i="25"/>
  <c r="E73" i="25"/>
  <c r="O73" i="25" s="1"/>
  <c r="F67" i="25"/>
  <c r="E71" i="25"/>
  <c r="O71" i="25" s="1"/>
  <c r="E72" i="25"/>
  <c r="O72" i="25" s="1"/>
  <c r="E74" i="25"/>
  <c r="O74" i="25" s="1"/>
  <c r="E69" i="25"/>
  <c r="O69" i="25" s="1"/>
  <c r="B75" i="25"/>
  <c r="C75" i="25" s="1"/>
  <c r="G17" i="25"/>
  <c r="Q17" i="25" s="1"/>
  <c r="P17" i="25"/>
  <c r="F18" i="25"/>
  <c r="G31" i="25"/>
  <c r="Q31" i="25" s="1"/>
  <c r="P31" i="25"/>
  <c r="F32" i="25"/>
  <c r="E231" i="48"/>
  <c r="M230" i="48"/>
  <c r="F230" i="48"/>
  <c r="N230" i="48" s="1"/>
  <c r="E238" i="48"/>
  <c r="M237" i="48"/>
  <c r="F237" i="48"/>
  <c r="N237" i="48" s="1"/>
  <c r="E224" i="48"/>
  <c r="F223" i="48"/>
  <c r="N223" i="48" s="1"/>
  <c r="M223" i="48"/>
  <c r="E252" i="48"/>
  <c r="C252" i="48"/>
  <c r="B253" i="48"/>
  <c r="B260" i="48"/>
  <c r="E245" i="48"/>
  <c r="M244" i="48"/>
  <c r="F244" i="48"/>
  <c r="N244" i="48" s="1"/>
  <c r="F202" i="48"/>
  <c r="N202" i="48" s="1"/>
  <c r="M202" i="48"/>
  <c r="E203" i="48"/>
  <c r="B246" i="48"/>
  <c r="D248" i="48" s="1"/>
  <c r="D244" i="48"/>
  <c r="M209" i="48"/>
  <c r="F209" i="48"/>
  <c r="N209" i="48" s="1"/>
  <c r="E210" i="48"/>
  <c r="F195" i="48"/>
  <c r="N195" i="48" s="1"/>
  <c r="M195" i="48"/>
  <c r="E217" i="48"/>
  <c r="F216" i="48"/>
  <c r="N216" i="48" s="1"/>
  <c r="M216" i="48"/>
  <c r="B275" i="48"/>
  <c r="B474" i="48"/>
  <c r="A212" i="46"/>
  <c r="A213" i="46" s="1"/>
  <c r="A214" i="46" s="1"/>
  <c r="A215" i="46" s="1"/>
  <c r="A216" i="46" s="1"/>
  <c r="A217" i="46" s="1"/>
  <c r="A218" i="46" s="1"/>
  <c r="A219" i="46"/>
  <c r="S13" i="37"/>
  <c r="H19" i="37"/>
  <c r="J55" i="37"/>
  <c r="F56" i="37"/>
  <c r="R55" i="37"/>
  <c r="G55" i="37"/>
  <c r="G62" i="37"/>
  <c r="R62" i="37"/>
  <c r="J62" i="37"/>
  <c r="F63" i="37"/>
  <c r="H26" i="37"/>
  <c r="S26" i="37"/>
  <c r="S19" i="37"/>
  <c r="F49" i="37"/>
  <c r="G48" i="37"/>
  <c r="J48" i="37"/>
  <c r="R48" i="37"/>
  <c r="B64" i="37"/>
  <c r="D66" i="37" s="1"/>
  <c r="D62" i="37"/>
  <c r="J41" i="37"/>
  <c r="G41" i="37"/>
  <c r="F42" i="37"/>
  <c r="R41" i="37"/>
  <c r="G27" i="37"/>
  <c r="J27" i="37"/>
  <c r="R27" i="37"/>
  <c r="F28" i="37"/>
  <c r="S33" i="37"/>
  <c r="H33" i="37"/>
  <c r="G34" i="37"/>
  <c r="F35" i="37"/>
  <c r="J34" i="37"/>
  <c r="F21" i="37"/>
  <c r="G20" i="37"/>
  <c r="R20" i="37"/>
  <c r="H54" i="37"/>
  <c r="S54" i="37"/>
  <c r="E77" i="37"/>
  <c r="Q77" i="37" s="1"/>
  <c r="E70" i="37"/>
  <c r="Q70" i="37" s="1"/>
  <c r="C70" i="37"/>
  <c r="E72" i="37"/>
  <c r="Q72" i="37" s="1"/>
  <c r="B71" i="37"/>
  <c r="E73" i="37"/>
  <c r="Q73" i="37" s="1"/>
  <c r="E74" i="37"/>
  <c r="Q74" i="37" s="1"/>
  <c r="B78" i="37"/>
  <c r="E71" i="37"/>
  <c r="Q71" i="37" s="1"/>
  <c r="E76" i="37"/>
  <c r="Q76" i="37" s="1"/>
  <c r="E75" i="37"/>
  <c r="Q75" i="37" s="1"/>
  <c r="F70" i="37"/>
  <c r="S40" i="37"/>
  <c r="H40" i="37"/>
  <c r="H47" i="37"/>
  <c r="S47" i="37"/>
  <c r="U173" i="37"/>
  <c r="U203" i="37"/>
  <c r="G350" i="48"/>
  <c r="H350" i="48" s="1"/>
  <c r="H476" i="38"/>
  <c r="O286" i="37"/>
  <c r="U233" i="37"/>
  <c r="H333" i="38"/>
  <c r="O143" i="37"/>
  <c r="R427" i="38"/>
  <c r="W287" i="37"/>
  <c r="O493" i="48" s="1"/>
  <c r="P493" i="48" s="1"/>
  <c r="G493" i="48"/>
  <c r="H493" i="48" s="1"/>
  <c r="B148" i="37"/>
  <c r="U248" i="37"/>
  <c r="Q333" i="38"/>
  <c r="X143" i="37"/>
  <c r="Q466" i="38"/>
  <c r="U465" i="38" s="1"/>
  <c r="X276" i="37"/>
  <c r="R268" i="38"/>
  <c r="G285" i="48"/>
  <c r="H285" i="48" s="1"/>
  <c r="W80" i="37"/>
  <c r="O286" i="48" s="1"/>
  <c r="P286" i="48" s="1"/>
  <c r="U218" i="37"/>
  <c r="U188" i="37"/>
  <c r="R313" i="38"/>
  <c r="I267" i="38"/>
  <c r="B141" i="37"/>
  <c r="Q269" i="38"/>
  <c r="X79" i="37"/>
  <c r="R465" i="38"/>
  <c r="W144" i="37"/>
  <c r="O350" i="48" s="1"/>
  <c r="P350" i="48" s="1"/>
  <c r="Q458" i="38"/>
  <c r="U457" i="38" s="1"/>
  <c r="X268" i="37"/>
  <c r="H13" i="37"/>
  <c r="H268" i="38"/>
  <c r="O78" i="37"/>
  <c r="Q476" i="38"/>
  <c r="X286" i="37"/>
  <c r="H332" i="38"/>
  <c r="O142" i="37"/>
  <c r="R443" i="38"/>
  <c r="R321" i="38"/>
  <c r="R457" i="38"/>
  <c r="Q508" i="38"/>
  <c r="Z30" i="27"/>
  <c r="N190" i="27"/>
  <c r="Q525" i="38"/>
  <c r="Z47" i="27"/>
  <c r="H542" i="38"/>
  <c r="N64" i="27"/>
  <c r="H603" i="38"/>
  <c r="U600" i="38" s="1"/>
  <c r="N125" i="27"/>
  <c r="N206" i="27"/>
  <c r="R603" i="38"/>
  <c r="X32" i="27"/>
  <c r="Y31" i="27"/>
  <c r="O525" i="48" s="1"/>
  <c r="P525" i="48" s="1"/>
  <c r="L192" i="27"/>
  <c r="M191" i="27"/>
  <c r="I703" i="38"/>
  <c r="R700" i="38"/>
  <c r="R716" i="38"/>
  <c r="I509" i="38"/>
  <c r="X49" i="27"/>
  <c r="Y48" i="27"/>
  <c r="O542" i="48" s="1"/>
  <c r="P542" i="48" s="1"/>
  <c r="L66" i="27"/>
  <c r="M65" i="27"/>
  <c r="G559" i="48" s="1"/>
  <c r="H559" i="48" s="1"/>
  <c r="L127" i="27"/>
  <c r="M126" i="27"/>
  <c r="G620" i="48" s="1"/>
  <c r="I621" i="38"/>
  <c r="M207" i="27"/>
  <c r="L208" i="27"/>
  <c r="I715" i="38"/>
  <c r="I736" i="38"/>
  <c r="R746" i="38"/>
  <c r="Z192" i="27"/>
  <c r="H510" i="38"/>
  <c r="N32" i="27"/>
  <c r="Q604" i="38"/>
  <c r="Z126" i="27"/>
  <c r="M145" i="27"/>
  <c r="G639" i="48" s="1"/>
  <c r="H639" i="48" s="1"/>
  <c r="L146" i="27"/>
  <c r="M239" i="27"/>
  <c r="L240" i="27"/>
  <c r="Z269" i="27"/>
  <c r="Y193" i="27"/>
  <c r="X194" i="27"/>
  <c r="M33" i="27"/>
  <c r="G527" i="48" s="1"/>
  <c r="L34" i="27"/>
  <c r="X128" i="27"/>
  <c r="Y127" i="27"/>
  <c r="O621" i="48" s="1"/>
  <c r="P621" i="48" s="1"/>
  <c r="R669" i="38"/>
  <c r="R507" i="38"/>
  <c r="I667" i="38"/>
  <c r="I602" i="38"/>
  <c r="H622" i="38"/>
  <c r="N144" i="27"/>
  <c r="I683" i="38"/>
  <c r="N238" i="27"/>
  <c r="X271" i="27"/>
  <c r="Y270" i="27"/>
  <c r="R765" i="38"/>
  <c r="R524" i="38"/>
  <c r="I541" i="38"/>
  <c r="R684" i="38"/>
  <c r="B93" i="27"/>
  <c r="B92" i="27"/>
  <c r="G11" i="38"/>
  <c r="P11" i="38" s="1"/>
  <c r="O11" i="38"/>
  <c r="B70" i="38"/>
  <c r="D72" i="38" s="1"/>
  <c r="D68" i="38"/>
  <c r="B99" i="38"/>
  <c r="E79" i="38"/>
  <c r="N79" i="38" s="1"/>
  <c r="E77" i="38"/>
  <c r="N77" i="38" s="1"/>
  <c r="E81" i="38"/>
  <c r="N81" i="38" s="1"/>
  <c r="B84" i="38"/>
  <c r="F84" i="38" s="1"/>
  <c r="F76" i="38"/>
  <c r="B77" i="38"/>
  <c r="E78" i="38"/>
  <c r="N78" i="38" s="1"/>
  <c r="E82" i="38"/>
  <c r="N82" i="38" s="1"/>
  <c r="E83" i="38"/>
  <c r="N83" i="38" s="1"/>
  <c r="E80" i="38"/>
  <c r="N80" i="38" s="1"/>
  <c r="E76" i="38"/>
  <c r="N76" i="38" s="1"/>
  <c r="O47" i="38"/>
  <c r="F48" i="38"/>
  <c r="G47" i="38"/>
  <c r="P47" i="38" s="1"/>
  <c r="F41" i="38"/>
  <c r="O40" i="38"/>
  <c r="G40" i="38"/>
  <c r="P40" i="38" s="1"/>
  <c r="B90" i="38"/>
  <c r="C76" i="38"/>
  <c r="G26" i="38"/>
  <c r="P26" i="38" s="1"/>
  <c r="F27" i="38"/>
  <c r="O26" i="38"/>
  <c r="O61" i="38"/>
  <c r="F62" i="38"/>
  <c r="G61" i="38"/>
  <c r="P61" i="38" s="1"/>
  <c r="O33" i="38"/>
  <c r="F34" i="38"/>
  <c r="G33" i="38"/>
  <c r="P33" i="38" s="1"/>
  <c r="O54" i="38"/>
  <c r="G54" i="38"/>
  <c r="P54" i="38" s="1"/>
  <c r="F55" i="38"/>
  <c r="F69" i="38"/>
  <c r="O68" i="38"/>
  <c r="G68" i="38"/>
  <c r="P68" i="38" s="1"/>
  <c r="F60" i="41"/>
  <c r="Q59" i="41"/>
  <c r="S59" i="41" s="1"/>
  <c r="G59" i="41"/>
  <c r="Q24" i="41"/>
  <c r="S24" i="41" s="1"/>
  <c r="F25" i="41"/>
  <c r="G24" i="41"/>
  <c r="Q52" i="41"/>
  <c r="S52" i="41" s="1"/>
  <c r="F53" i="41"/>
  <c r="G52" i="41"/>
  <c r="F46" i="41"/>
  <c r="Q45" i="41"/>
  <c r="S45" i="41" s="1"/>
  <c r="G45" i="41"/>
  <c r="X73" i="41"/>
  <c r="W147" i="41"/>
  <c r="Q1141" i="38" s="1"/>
  <c r="F32" i="41"/>
  <c r="Q31" i="41"/>
  <c r="S31" i="41" s="1"/>
  <c r="G31" i="41"/>
  <c r="Q38" i="41"/>
  <c r="S38" i="41" s="1"/>
  <c r="F39" i="41"/>
  <c r="G38" i="41"/>
  <c r="B121" i="41"/>
  <c r="W74" i="41"/>
  <c r="Q1068" i="38" s="1"/>
  <c r="T75" i="41"/>
  <c r="X146" i="41"/>
  <c r="C74" i="41"/>
  <c r="B88" i="41"/>
  <c r="Q66" i="41"/>
  <c r="S66" i="41" s="1"/>
  <c r="F67" i="41"/>
  <c r="G66" i="41"/>
  <c r="W154" i="41"/>
  <c r="Q1148" i="38" s="1"/>
  <c r="G17" i="41"/>
  <c r="Q17" i="41"/>
  <c r="S17" i="41" s="1"/>
  <c r="R1139" i="38"/>
  <c r="G9" i="41"/>
  <c r="Q9" i="41"/>
  <c r="S9" i="41" s="1"/>
  <c r="F74" i="41"/>
  <c r="E81" i="41"/>
  <c r="P81" i="41" s="1"/>
  <c r="R81" i="41" s="1"/>
  <c r="E75" i="41"/>
  <c r="P75" i="41" s="1"/>
  <c r="R75" i="41" s="1"/>
  <c r="B82" i="41"/>
  <c r="E78" i="41"/>
  <c r="P78" i="41" s="1"/>
  <c r="R78" i="41" s="1"/>
  <c r="E80" i="41"/>
  <c r="P80" i="41" s="1"/>
  <c r="R80" i="41" s="1"/>
  <c r="E77" i="41"/>
  <c r="P77" i="41" s="1"/>
  <c r="R77" i="41" s="1"/>
  <c r="E79" i="41"/>
  <c r="P79" i="41" s="1"/>
  <c r="R79" i="41" s="1"/>
  <c r="B75" i="41"/>
  <c r="E76" i="41"/>
  <c r="P76" i="41" s="1"/>
  <c r="R76" i="41" s="1"/>
  <c r="E74" i="41"/>
  <c r="P74" i="41" s="1"/>
  <c r="R74" i="41" s="1"/>
  <c r="B68" i="41"/>
  <c r="D70" i="41" s="1"/>
  <c r="D66" i="41"/>
  <c r="R1066" i="38"/>
  <c r="M216" i="41"/>
  <c r="M246" i="41"/>
  <c r="M201" i="41"/>
  <c r="M97" i="41"/>
  <c r="M231" i="41"/>
  <c r="M104" i="41"/>
  <c r="M126" i="41"/>
  <c r="M118" i="41"/>
  <c r="N111" i="41"/>
  <c r="K176" i="37" l="1"/>
  <c r="T176" i="37" s="1"/>
  <c r="K119" i="37"/>
  <c r="N118" i="37"/>
  <c r="U160" i="37"/>
  <c r="X240" i="27"/>
  <c r="Y239" i="27"/>
  <c r="Z239" i="27" s="1"/>
  <c r="X208" i="27"/>
  <c r="Y207" i="27"/>
  <c r="Z207" i="27" s="1"/>
  <c r="S536" i="48"/>
  <c r="P603" i="48"/>
  <c r="S601" i="48"/>
  <c r="S600" i="48"/>
  <c r="U1236" i="38"/>
  <c r="U585" i="38"/>
  <c r="R587" i="38"/>
  <c r="O604" i="48"/>
  <c r="P604" i="48" s="1"/>
  <c r="Q588" i="38"/>
  <c r="R588" i="38" s="1"/>
  <c r="Z110" i="27"/>
  <c r="X112" i="27"/>
  <c r="Y111" i="27"/>
  <c r="U1080" i="38"/>
  <c r="N246" i="41"/>
  <c r="H1240" i="38"/>
  <c r="N231" i="41"/>
  <c r="H1225" i="38"/>
  <c r="I1225" i="38" s="1"/>
  <c r="N216" i="41"/>
  <c r="H1210" i="38"/>
  <c r="I20" i="37"/>
  <c r="I48" i="37"/>
  <c r="I62" i="37"/>
  <c r="U584" i="38"/>
  <c r="I1194" i="38"/>
  <c r="Z143" i="27"/>
  <c r="Q621" i="38"/>
  <c r="R621" i="38" s="1"/>
  <c r="O637" i="48"/>
  <c r="P637" i="48" s="1"/>
  <c r="Y100" i="27"/>
  <c r="X101" i="27"/>
  <c r="Y101" i="27" s="1"/>
  <c r="I1110" i="38"/>
  <c r="U1108" i="38"/>
  <c r="I1224" i="38"/>
  <c r="N118" i="41"/>
  <c r="H1112" i="38"/>
  <c r="I34" i="37"/>
  <c r="I55" i="37"/>
  <c r="I1090" i="38"/>
  <c r="X145" i="27"/>
  <c r="Y144" i="27"/>
  <c r="Y176" i="27"/>
  <c r="Z176" i="27" s="1"/>
  <c r="X177" i="27"/>
  <c r="S584" i="48"/>
  <c r="N104" i="41"/>
  <c r="H1098" i="38"/>
  <c r="N97" i="41"/>
  <c r="H1091" i="38"/>
  <c r="I1091" i="38" s="1"/>
  <c r="N126" i="41"/>
  <c r="H1120" i="38"/>
  <c r="N201" i="41"/>
  <c r="H1195" i="38"/>
  <c r="I1195" i="38" s="1"/>
  <c r="I41" i="37"/>
  <c r="S556" i="48"/>
  <c r="M95" i="27"/>
  <c r="L96" i="27"/>
  <c r="P636" i="48"/>
  <c r="I1118" i="38"/>
  <c r="U1116" i="38"/>
  <c r="I27" i="37"/>
  <c r="U568" i="38"/>
  <c r="I571" i="38"/>
  <c r="I1104" i="38"/>
  <c r="G588" i="48"/>
  <c r="H572" i="38"/>
  <c r="I572" i="38" s="1"/>
  <c r="N94" i="27"/>
  <c r="Q577" i="38"/>
  <c r="O593" i="48"/>
  <c r="P593" i="48" s="1"/>
  <c r="Z99" i="27"/>
  <c r="R620" i="38"/>
  <c r="X64" i="27"/>
  <c r="Y63" i="27"/>
  <c r="X288" i="27"/>
  <c r="Y287" i="27"/>
  <c r="Z287" i="27" s="1"/>
  <c r="P555" i="48"/>
  <c r="S553" i="48"/>
  <c r="Q540" i="38"/>
  <c r="O556" i="48"/>
  <c r="Z62" i="27"/>
  <c r="L273" i="27"/>
  <c r="M272" i="27"/>
  <c r="X161" i="27"/>
  <c r="Y160" i="27"/>
  <c r="Z160" i="27" s="1"/>
  <c r="U520" i="38"/>
  <c r="I523" i="38"/>
  <c r="M176" i="27"/>
  <c r="N176" i="27" s="1"/>
  <c r="L177" i="27"/>
  <c r="G540" i="48"/>
  <c r="N46" i="27"/>
  <c r="H524" i="38"/>
  <c r="I524" i="38" s="1"/>
  <c r="X260" i="27"/>
  <c r="Y259" i="27"/>
  <c r="Z259" i="27" s="1"/>
  <c r="Y80" i="27"/>
  <c r="X81" i="27"/>
  <c r="G572" i="48"/>
  <c r="N78" i="27"/>
  <c r="H556" i="38"/>
  <c r="I556" i="38" s="1"/>
  <c r="X224" i="27"/>
  <c r="Y223" i="27"/>
  <c r="Z223" i="27" s="1"/>
  <c r="H588" i="38"/>
  <c r="G604" i="48"/>
  <c r="N110" i="27"/>
  <c r="L225" i="27"/>
  <c r="M224" i="27"/>
  <c r="N224" i="27" s="1"/>
  <c r="S568" i="48"/>
  <c r="L257" i="27"/>
  <c r="M256" i="27"/>
  <c r="N256" i="27" s="1"/>
  <c r="U552" i="38"/>
  <c r="I555" i="38"/>
  <c r="H527" i="48"/>
  <c r="S524" i="48"/>
  <c r="H620" i="48"/>
  <c r="P572" i="48"/>
  <c r="S636" i="48"/>
  <c r="M47" i="27"/>
  <c r="L48" i="27"/>
  <c r="O573" i="48"/>
  <c r="P573" i="48" s="1"/>
  <c r="Z79" i="27"/>
  <c r="Q557" i="38"/>
  <c r="R557" i="38" s="1"/>
  <c r="M79" i="27"/>
  <c r="L80" i="27"/>
  <c r="U537" i="38"/>
  <c r="L112" i="27"/>
  <c r="M111" i="27"/>
  <c r="B106" i="25"/>
  <c r="G39" i="25"/>
  <c r="Q39" i="25" s="1"/>
  <c r="P39" i="25"/>
  <c r="F40" i="25"/>
  <c r="B69" i="25"/>
  <c r="D71" i="25" s="1"/>
  <c r="D67" i="25"/>
  <c r="G25" i="25"/>
  <c r="Q25" i="25" s="1"/>
  <c r="P25" i="25"/>
  <c r="F26" i="25"/>
  <c r="G18" i="25"/>
  <c r="Q18" i="25" s="1"/>
  <c r="P18" i="25"/>
  <c r="E75" i="25"/>
  <c r="O75" i="25" s="1"/>
  <c r="B76" i="25"/>
  <c r="E79" i="25"/>
  <c r="O79" i="25" s="1"/>
  <c r="E77" i="25"/>
  <c r="O77" i="25" s="1"/>
  <c r="E80" i="25"/>
  <c r="O80" i="25" s="1"/>
  <c r="E82" i="25"/>
  <c r="O82" i="25" s="1"/>
  <c r="E78" i="25"/>
  <c r="O78" i="25" s="1"/>
  <c r="B83" i="25"/>
  <c r="C83" i="25" s="1"/>
  <c r="E76" i="25"/>
  <c r="O76" i="25" s="1"/>
  <c r="E81" i="25"/>
  <c r="O81" i="25" s="1"/>
  <c r="F75" i="25"/>
  <c r="G60" i="25"/>
  <c r="Q60" i="25" s="1"/>
  <c r="P60" i="25"/>
  <c r="F61" i="25"/>
  <c r="G32" i="25"/>
  <c r="Q32" i="25" s="1"/>
  <c r="F33" i="25"/>
  <c r="P32" i="25"/>
  <c r="G67" i="25"/>
  <c r="Q67" i="25" s="1"/>
  <c r="F68" i="25"/>
  <c r="P67" i="25"/>
  <c r="G46" i="25"/>
  <c r="Q46" i="25" s="1"/>
  <c r="P46" i="25"/>
  <c r="F47" i="25"/>
  <c r="G53" i="25"/>
  <c r="Q53" i="25" s="1"/>
  <c r="P53" i="25"/>
  <c r="F54" i="25"/>
  <c r="B97" i="25"/>
  <c r="E211" i="48"/>
  <c r="M210" i="48"/>
  <c r="F210" i="48"/>
  <c r="N210" i="48" s="1"/>
  <c r="F203" i="48"/>
  <c r="N203" i="48" s="1"/>
  <c r="M203" i="48"/>
  <c r="E246" i="48"/>
  <c r="F245" i="48"/>
  <c r="N245" i="48" s="1"/>
  <c r="M245" i="48"/>
  <c r="E253" i="48"/>
  <c r="M252" i="48"/>
  <c r="F252" i="48"/>
  <c r="N252" i="48" s="1"/>
  <c r="B254" i="48"/>
  <c r="D256" i="48" s="1"/>
  <c r="D252" i="48"/>
  <c r="E239" i="48"/>
  <c r="M238" i="48"/>
  <c r="F238" i="48"/>
  <c r="N238" i="48" s="1"/>
  <c r="E218" i="48"/>
  <c r="F217" i="48"/>
  <c r="N217" i="48" s="1"/>
  <c r="M217" i="48"/>
  <c r="E225" i="48"/>
  <c r="M224" i="48"/>
  <c r="F224" i="48"/>
  <c r="N224" i="48" s="1"/>
  <c r="E260" i="48"/>
  <c r="B261" i="48"/>
  <c r="B268" i="48"/>
  <c r="C260" i="48"/>
  <c r="E232" i="48"/>
  <c r="M231" i="48"/>
  <c r="F231" i="48"/>
  <c r="N231" i="48" s="1"/>
  <c r="B482" i="48"/>
  <c r="B283" i="48"/>
  <c r="A220" i="46"/>
  <c r="A221" i="46" s="1"/>
  <c r="A222" i="46" s="1"/>
  <c r="A223" i="46" s="1"/>
  <c r="A224" i="46" s="1"/>
  <c r="A225" i="46" s="1"/>
  <c r="A226" i="46" s="1"/>
  <c r="A227" i="46"/>
  <c r="A235" i="46" s="1"/>
  <c r="H20" i="37"/>
  <c r="R21" i="37"/>
  <c r="G21" i="37"/>
  <c r="H34" i="37"/>
  <c r="S34" i="37"/>
  <c r="R28" i="37"/>
  <c r="G28" i="37"/>
  <c r="F29" i="37"/>
  <c r="J28" i="37"/>
  <c r="S48" i="37"/>
  <c r="H48" i="37"/>
  <c r="F43" i="37"/>
  <c r="G42" i="37"/>
  <c r="R42" i="37"/>
  <c r="J42" i="37"/>
  <c r="G49" i="37"/>
  <c r="R49" i="37"/>
  <c r="J49" i="37"/>
  <c r="F50" i="37"/>
  <c r="G56" i="37"/>
  <c r="F57" i="37"/>
  <c r="R56" i="37"/>
  <c r="J56" i="37"/>
  <c r="B72" i="37"/>
  <c r="D74" i="37" s="1"/>
  <c r="D70" i="37"/>
  <c r="J35" i="37"/>
  <c r="F36" i="37"/>
  <c r="G35" i="37"/>
  <c r="R35" i="37"/>
  <c r="S41" i="37"/>
  <c r="H41" i="37"/>
  <c r="H62" i="37"/>
  <c r="S62" i="37"/>
  <c r="G70" i="37"/>
  <c r="J70" i="37"/>
  <c r="R70" i="37"/>
  <c r="F71" i="37"/>
  <c r="E79" i="37"/>
  <c r="Q79" i="37" s="1"/>
  <c r="E83" i="37"/>
  <c r="Q83" i="37" s="1"/>
  <c r="B86" i="37"/>
  <c r="E85" i="37"/>
  <c r="Q85" i="37" s="1"/>
  <c r="E84" i="37"/>
  <c r="Q84" i="37" s="1"/>
  <c r="F78" i="37"/>
  <c r="E78" i="37"/>
  <c r="Q78" i="37" s="1"/>
  <c r="C78" i="37"/>
  <c r="E82" i="37"/>
  <c r="Q82" i="37" s="1"/>
  <c r="E81" i="37"/>
  <c r="Q81" i="37" s="1"/>
  <c r="B79" i="37"/>
  <c r="E80" i="37"/>
  <c r="Q80" i="37" s="1"/>
  <c r="S20" i="37"/>
  <c r="H27" i="37"/>
  <c r="S27" i="37"/>
  <c r="G63" i="37"/>
  <c r="F64" i="37"/>
  <c r="J63" i="37"/>
  <c r="R63" i="37"/>
  <c r="H55" i="37"/>
  <c r="S55" i="37"/>
  <c r="R333" i="38"/>
  <c r="I332" i="38"/>
  <c r="R458" i="38"/>
  <c r="W145" i="37"/>
  <c r="O351" i="48" s="1"/>
  <c r="P351" i="48" s="1"/>
  <c r="U189" i="37"/>
  <c r="Q270" i="38"/>
  <c r="X80" i="37"/>
  <c r="Q477" i="38"/>
  <c r="X287" i="37"/>
  <c r="I333" i="38"/>
  <c r="U234" i="37"/>
  <c r="G351" i="48"/>
  <c r="H351" i="48" s="1"/>
  <c r="W81" i="37"/>
  <c r="O287" i="48" s="1"/>
  <c r="P287" i="48" s="1"/>
  <c r="H269" i="38"/>
  <c r="O79" i="37"/>
  <c r="R466" i="38"/>
  <c r="U249" i="37"/>
  <c r="W288" i="37"/>
  <c r="O494" i="48" s="1"/>
  <c r="P494" i="48" s="1"/>
  <c r="G494" i="48"/>
  <c r="H494" i="48" s="1"/>
  <c r="U204" i="37"/>
  <c r="Q334" i="38"/>
  <c r="X144" i="37"/>
  <c r="H477" i="38"/>
  <c r="O287" i="37"/>
  <c r="H334" i="38"/>
  <c r="O144" i="37"/>
  <c r="I268" i="38"/>
  <c r="R269" i="38"/>
  <c r="R476" i="38"/>
  <c r="B149" i="37"/>
  <c r="U219" i="37"/>
  <c r="G286" i="48"/>
  <c r="H286" i="48" s="1"/>
  <c r="B156" i="37"/>
  <c r="I476" i="38"/>
  <c r="U174" i="37"/>
  <c r="R685" i="38"/>
  <c r="I716" i="38"/>
  <c r="I622" i="38"/>
  <c r="Q605" i="38"/>
  <c r="Z127" i="27"/>
  <c r="L35" i="27"/>
  <c r="M34" i="27"/>
  <c r="G528" i="48" s="1"/>
  <c r="L241" i="27"/>
  <c r="M240" i="27"/>
  <c r="H543" i="38"/>
  <c r="U540" i="38" s="1"/>
  <c r="N65" i="27"/>
  <c r="Q509" i="38"/>
  <c r="Z31" i="27"/>
  <c r="Z270" i="27"/>
  <c r="X129" i="27"/>
  <c r="Y128" i="27"/>
  <c r="O622" i="48" s="1"/>
  <c r="P622" i="48" s="1"/>
  <c r="H511" i="38"/>
  <c r="U508" i="38" s="1"/>
  <c r="N33" i="27"/>
  <c r="I704" i="38"/>
  <c r="N239" i="27"/>
  <c r="L67" i="27"/>
  <c r="M66" i="27"/>
  <c r="G560" i="48" s="1"/>
  <c r="Y32" i="27"/>
  <c r="O526" i="48" s="1"/>
  <c r="P526" i="48" s="1"/>
  <c r="X33" i="27"/>
  <c r="I603" i="38"/>
  <c r="R525" i="38"/>
  <c r="R766" i="38"/>
  <c r="I668" i="38"/>
  <c r="R717" i="38"/>
  <c r="X272" i="27"/>
  <c r="Y271" i="27"/>
  <c r="X195" i="27"/>
  <c r="Y194" i="27"/>
  <c r="L147" i="27"/>
  <c r="M146" i="27"/>
  <c r="G640" i="48" s="1"/>
  <c r="M208" i="27"/>
  <c r="L209" i="27"/>
  <c r="H604" i="38"/>
  <c r="N126" i="27"/>
  <c r="Q526" i="38"/>
  <c r="Z48" i="27"/>
  <c r="N191" i="27"/>
  <c r="Z193" i="27"/>
  <c r="R747" i="38"/>
  <c r="I737" i="38"/>
  <c r="H623" i="38"/>
  <c r="U620" i="38" s="1"/>
  <c r="N145" i="27"/>
  <c r="R604" i="38"/>
  <c r="I510" i="38"/>
  <c r="R670" i="38"/>
  <c r="N207" i="27"/>
  <c r="L128" i="27"/>
  <c r="M127" i="27"/>
  <c r="G621" i="48" s="1"/>
  <c r="H621" i="48" s="1"/>
  <c r="X50" i="27"/>
  <c r="Y49" i="27"/>
  <c r="O543" i="48" s="1"/>
  <c r="P543" i="48" s="1"/>
  <c r="M192" i="27"/>
  <c r="L193" i="27"/>
  <c r="I684" i="38"/>
  <c r="I542" i="38"/>
  <c r="R508" i="38"/>
  <c r="R701" i="38"/>
  <c r="B100" i="27"/>
  <c r="B101" i="27"/>
  <c r="G84" i="38"/>
  <c r="P84" i="38" s="1"/>
  <c r="O84" i="38"/>
  <c r="F85" i="38"/>
  <c r="F56" i="38"/>
  <c r="G55" i="38"/>
  <c r="P55" i="38" s="1"/>
  <c r="O55" i="38"/>
  <c r="B98" i="38"/>
  <c r="C84" i="38"/>
  <c r="B78" i="38"/>
  <c r="D80" i="38" s="1"/>
  <c r="D76" i="38"/>
  <c r="B107" i="38"/>
  <c r="O34" i="38"/>
  <c r="F35" i="38"/>
  <c r="G34" i="38"/>
  <c r="P34" i="38" s="1"/>
  <c r="O27" i="38"/>
  <c r="G27" i="38"/>
  <c r="P27" i="38" s="1"/>
  <c r="F49" i="38"/>
  <c r="O48" i="38"/>
  <c r="G48" i="38"/>
  <c r="P48" i="38" s="1"/>
  <c r="O76" i="38"/>
  <c r="F77" i="38"/>
  <c r="G76" i="38"/>
  <c r="P76" i="38" s="1"/>
  <c r="G41" i="38"/>
  <c r="P41" i="38" s="1"/>
  <c r="O41" i="38"/>
  <c r="F42" i="38"/>
  <c r="G69" i="38"/>
  <c r="P69" i="38" s="1"/>
  <c r="F70" i="38"/>
  <c r="O69" i="38"/>
  <c r="O62" i="38"/>
  <c r="F63" i="38"/>
  <c r="G62" i="38"/>
  <c r="P62" i="38" s="1"/>
  <c r="E86" i="38"/>
  <c r="N86" i="38" s="1"/>
  <c r="E87" i="38"/>
  <c r="N87" i="38" s="1"/>
  <c r="B85" i="38"/>
  <c r="E84" i="38"/>
  <c r="N84" i="38" s="1"/>
  <c r="E88" i="38"/>
  <c r="N88" i="38" s="1"/>
  <c r="E91" i="38"/>
  <c r="N91" i="38" s="1"/>
  <c r="E89" i="38"/>
  <c r="N89" i="38" s="1"/>
  <c r="E90" i="38"/>
  <c r="N90" i="38" s="1"/>
  <c r="E85" i="38"/>
  <c r="N85" i="38" s="1"/>
  <c r="B92" i="38"/>
  <c r="F92" i="38" s="1"/>
  <c r="F82" i="41"/>
  <c r="E89" i="41"/>
  <c r="P89" i="41" s="1"/>
  <c r="R89" i="41" s="1"/>
  <c r="E83" i="41"/>
  <c r="P83" i="41" s="1"/>
  <c r="R83" i="41" s="1"/>
  <c r="E87" i="41"/>
  <c r="P87" i="41" s="1"/>
  <c r="R87" i="41" s="1"/>
  <c r="B90" i="41"/>
  <c r="E84" i="41"/>
  <c r="P84" i="41" s="1"/>
  <c r="R84" i="41" s="1"/>
  <c r="E85" i="41"/>
  <c r="P85" i="41" s="1"/>
  <c r="R85" i="41" s="1"/>
  <c r="B83" i="41"/>
  <c r="E82" i="41"/>
  <c r="P82" i="41" s="1"/>
  <c r="R82" i="41" s="1"/>
  <c r="E86" i="41"/>
  <c r="P86" i="41" s="1"/>
  <c r="R86" i="41" s="1"/>
  <c r="E88" i="41"/>
  <c r="P88" i="41" s="1"/>
  <c r="R88" i="41" s="1"/>
  <c r="X74" i="41"/>
  <c r="X154" i="41"/>
  <c r="W148" i="41"/>
  <c r="Q1142" i="38" s="1"/>
  <c r="W149" i="41"/>
  <c r="Q1143" i="38" s="1"/>
  <c r="F54" i="41"/>
  <c r="Q53" i="41"/>
  <c r="S53" i="41" s="1"/>
  <c r="G53" i="41"/>
  <c r="B76" i="41"/>
  <c r="D78" i="41" s="1"/>
  <c r="D74" i="41"/>
  <c r="Q74" i="41"/>
  <c r="S74" i="41" s="1"/>
  <c r="F75" i="41"/>
  <c r="G74" i="41"/>
  <c r="W155" i="41"/>
  <c r="Q1149" i="38" s="1"/>
  <c r="C82" i="41"/>
  <c r="B96" i="41"/>
  <c r="T76" i="41"/>
  <c r="W75" i="41"/>
  <c r="Q1069" i="38" s="1"/>
  <c r="B129" i="41"/>
  <c r="X147" i="41"/>
  <c r="Q46" i="41"/>
  <c r="S46" i="41" s="1"/>
  <c r="F47" i="41"/>
  <c r="G46" i="41"/>
  <c r="F68" i="41"/>
  <c r="Q67" i="41"/>
  <c r="S67" i="41" s="1"/>
  <c r="G67" i="41"/>
  <c r="R1140" i="38"/>
  <c r="F40" i="41"/>
  <c r="Q39" i="41"/>
  <c r="S39" i="41" s="1"/>
  <c r="G39" i="41"/>
  <c r="Q32" i="41"/>
  <c r="S32" i="41" s="1"/>
  <c r="F33" i="41"/>
  <c r="G32" i="41"/>
  <c r="R1067" i="38"/>
  <c r="Q25" i="41"/>
  <c r="S25" i="41" s="1"/>
  <c r="G25" i="41"/>
  <c r="Q60" i="41"/>
  <c r="S60" i="41" s="1"/>
  <c r="F61" i="41"/>
  <c r="G60" i="41"/>
  <c r="M232" i="41"/>
  <c r="M202" i="41"/>
  <c r="M217" i="41"/>
  <c r="N127" i="41"/>
  <c r="N119" i="41"/>
  <c r="M112" i="41"/>
  <c r="M105" i="41"/>
  <c r="M247" i="41"/>
  <c r="K177" i="37" l="1"/>
  <c r="T177" i="37" s="1"/>
  <c r="K120" i="37"/>
  <c r="N119" i="37"/>
  <c r="U161" i="37"/>
  <c r="X241" i="27"/>
  <c r="Y240" i="27"/>
  <c r="Z240" i="27" s="1"/>
  <c r="X209" i="27"/>
  <c r="Y208" i="27"/>
  <c r="Z208" i="27" s="1"/>
  <c r="O605" i="48"/>
  <c r="Q589" i="38"/>
  <c r="R589" i="38" s="1"/>
  <c r="Z111" i="27"/>
  <c r="X113" i="27"/>
  <c r="Y112" i="27"/>
  <c r="U1141" i="38"/>
  <c r="N105" i="41"/>
  <c r="H1099" i="38"/>
  <c r="I1099" i="38" s="1"/>
  <c r="N232" i="41"/>
  <c r="H1226" i="38"/>
  <c r="I63" i="37"/>
  <c r="I42" i="37"/>
  <c r="M96" i="27"/>
  <c r="L97" i="27"/>
  <c r="X146" i="27"/>
  <c r="Y145" i="27"/>
  <c r="N217" i="41"/>
  <c r="H1211" i="38"/>
  <c r="I1211" i="38" s="1"/>
  <c r="N247" i="41"/>
  <c r="H1241" i="38"/>
  <c r="I1241" i="38" s="1"/>
  <c r="I35" i="37"/>
  <c r="I56" i="37"/>
  <c r="I49" i="37"/>
  <c r="G589" i="48"/>
  <c r="H589" i="48" s="1"/>
  <c r="N95" i="27"/>
  <c r="H573" i="38"/>
  <c r="I573" i="38" s="1"/>
  <c r="X178" i="27"/>
  <c r="Y177" i="27"/>
  <c r="Z177" i="27" s="1"/>
  <c r="S348" i="48"/>
  <c r="Q579" i="38"/>
  <c r="R579" i="38" s="1"/>
  <c r="O595" i="48"/>
  <c r="P595" i="48" s="1"/>
  <c r="Z101" i="27"/>
  <c r="I1210" i="38"/>
  <c r="U1208" i="38"/>
  <c r="I1240" i="38"/>
  <c r="I28" i="37"/>
  <c r="I21" i="37"/>
  <c r="S349" i="48"/>
  <c r="H588" i="48"/>
  <c r="I1120" i="38"/>
  <c r="I1098" i="38"/>
  <c r="U1096" i="38"/>
  <c r="U1088" i="38"/>
  <c r="I1112" i="38"/>
  <c r="O594" i="48"/>
  <c r="P594" i="48" s="1"/>
  <c r="Z100" i="27"/>
  <c r="Q578" i="38"/>
  <c r="R578" i="38" s="1"/>
  <c r="N112" i="41"/>
  <c r="H1106" i="38"/>
  <c r="N202" i="41"/>
  <c r="H1196" i="38"/>
  <c r="I70" i="37"/>
  <c r="R577" i="38"/>
  <c r="Q622" i="38"/>
  <c r="O638" i="48"/>
  <c r="Z144" i="27"/>
  <c r="S285" i="48"/>
  <c r="U1192" i="38"/>
  <c r="H640" i="48"/>
  <c r="L81" i="27"/>
  <c r="M80" i="27"/>
  <c r="H589" i="38"/>
  <c r="I589" i="38" s="1"/>
  <c r="G605" i="48"/>
  <c r="H605" i="48" s="1"/>
  <c r="N111" i="27"/>
  <c r="G573" i="48"/>
  <c r="H573" i="48" s="1"/>
  <c r="H557" i="38"/>
  <c r="I557" i="38" s="1"/>
  <c r="N79" i="27"/>
  <c r="L226" i="27"/>
  <c r="M225" i="27"/>
  <c r="N225" i="27" s="1"/>
  <c r="H572" i="48"/>
  <c r="H540" i="48"/>
  <c r="X162" i="27"/>
  <c r="Y161" i="27"/>
  <c r="Z161" i="27" s="1"/>
  <c r="Y288" i="27"/>
  <c r="Z288" i="27" s="1"/>
  <c r="X289" i="27"/>
  <c r="H528" i="48"/>
  <c r="I588" i="38"/>
  <c r="S541" i="48"/>
  <c r="H560" i="48"/>
  <c r="M112" i="27"/>
  <c r="L113" i="27"/>
  <c r="L49" i="27"/>
  <c r="M48" i="27"/>
  <c r="L258" i="27"/>
  <c r="M257" i="27"/>
  <c r="N257" i="27" s="1"/>
  <c r="Y224" i="27"/>
  <c r="Z224" i="27" s="1"/>
  <c r="X225" i="27"/>
  <c r="Y81" i="27"/>
  <c r="X82" i="27"/>
  <c r="X261" i="27"/>
  <c r="Y261" i="27" s="1"/>
  <c r="Z261" i="27" s="1"/>
  <c r="Y260" i="27"/>
  <c r="Z260" i="27" s="1"/>
  <c r="L178" i="27"/>
  <c r="M177" i="27"/>
  <c r="I750" i="38"/>
  <c r="N272" i="27"/>
  <c r="P556" i="48"/>
  <c r="Q541" i="38"/>
  <c r="R541" i="38" s="1"/>
  <c r="O557" i="48"/>
  <c r="P557" i="48" s="1"/>
  <c r="Z63" i="27"/>
  <c r="G541" i="48"/>
  <c r="H541" i="48" s="1"/>
  <c r="H525" i="38"/>
  <c r="I525" i="38" s="1"/>
  <c r="N47" i="27"/>
  <c r="H604" i="48"/>
  <c r="O574" i="48"/>
  <c r="P574" i="48" s="1"/>
  <c r="Q558" i="38"/>
  <c r="R558" i="38" s="1"/>
  <c r="Z80" i="27"/>
  <c r="L274" i="27"/>
  <c r="M273" i="27"/>
  <c r="N273" i="27" s="1"/>
  <c r="R540" i="38"/>
  <c r="X65" i="27"/>
  <c r="Y64" i="27"/>
  <c r="B105" i="25"/>
  <c r="G47" i="25"/>
  <c r="Q47" i="25" s="1"/>
  <c r="F48" i="25"/>
  <c r="P47" i="25"/>
  <c r="G68" i="25"/>
  <c r="Q68" i="25" s="1"/>
  <c r="P68" i="25"/>
  <c r="F69" i="25"/>
  <c r="G75" i="25"/>
  <c r="Q75" i="25" s="1"/>
  <c r="F76" i="25"/>
  <c r="P75" i="25"/>
  <c r="B114" i="25"/>
  <c r="G54" i="25"/>
  <c r="Q54" i="25" s="1"/>
  <c r="F55" i="25"/>
  <c r="P54" i="25"/>
  <c r="G61" i="25"/>
  <c r="Q61" i="25" s="1"/>
  <c r="P61" i="25"/>
  <c r="F62" i="25"/>
  <c r="B77" i="25"/>
  <c r="D79" i="25" s="1"/>
  <c r="D75" i="25"/>
  <c r="G26" i="25"/>
  <c r="Q26" i="25" s="1"/>
  <c r="P26" i="25"/>
  <c r="G33" i="25"/>
  <c r="Q33" i="25" s="1"/>
  <c r="F34" i="25"/>
  <c r="P33" i="25"/>
  <c r="E89" i="25"/>
  <c r="O89" i="25" s="1"/>
  <c r="B84" i="25"/>
  <c r="B91" i="25"/>
  <c r="E84" i="25"/>
  <c r="O84" i="25" s="1"/>
  <c r="E87" i="25"/>
  <c r="O87" i="25" s="1"/>
  <c r="E86" i="25"/>
  <c r="O86" i="25" s="1"/>
  <c r="F83" i="25"/>
  <c r="E90" i="25"/>
  <c r="O90" i="25" s="1"/>
  <c r="E83" i="25"/>
  <c r="O83" i="25" s="1"/>
  <c r="E88" i="25"/>
  <c r="O88" i="25" s="1"/>
  <c r="E85" i="25"/>
  <c r="O85" i="25" s="1"/>
  <c r="G40" i="25"/>
  <c r="Q40" i="25" s="1"/>
  <c r="F41" i="25"/>
  <c r="P40" i="25"/>
  <c r="E261" i="48"/>
  <c r="F260" i="48"/>
  <c r="N260" i="48" s="1"/>
  <c r="M260" i="48"/>
  <c r="E240" i="48"/>
  <c r="M239" i="48"/>
  <c r="F239" i="48"/>
  <c r="N239" i="48" s="1"/>
  <c r="E247" i="48"/>
  <c r="F246" i="48"/>
  <c r="N246" i="48" s="1"/>
  <c r="M246" i="48"/>
  <c r="B262" i="48"/>
  <c r="D264" i="48" s="1"/>
  <c r="D260" i="48"/>
  <c r="E226" i="48"/>
  <c r="M225" i="48"/>
  <c r="F225" i="48"/>
  <c r="N225" i="48" s="1"/>
  <c r="E233" i="48"/>
  <c r="F232" i="48"/>
  <c r="N232" i="48" s="1"/>
  <c r="M232" i="48"/>
  <c r="E268" i="48"/>
  <c r="B269" i="48"/>
  <c r="B276" i="48"/>
  <c r="C268" i="48"/>
  <c r="E219" i="48"/>
  <c r="F218" i="48"/>
  <c r="N218" i="48" s="1"/>
  <c r="M218" i="48"/>
  <c r="E254" i="48"/>
  <c r="F253" i="48"/>
  <c r="N253" i="48" s="1"/>
  <c r="M253" i="48"/>
  <c r="M211" i="48"/>
  <c r="F211" i="48"/>
  <c r="N211" i="48" s="1"/>
  <c r="B291" i="48"/>
  <c r="B490" i="48"/>
  <c r="A228" i="46"/>
  <c r="A229" i="46" s="1"/>
  <c r="A230" i="46" s="1"/>
  <c r="A231" i="46" s="1"/>
  <c r="A232" i="46" s="1"/>
  <c r="A233" i="46" s="1"/>
  <c r="A234" i="46" s="1"/>
  <c r="R71" i="37"/>
  <c r="J71" i="37"/>
  <c r="F72" i="37"/>
  <c r="G71" i="37"/>
  <c r="B80" i="37"/>
  <c r="D82" i="37" s="1"/>
  <c r="D78" i="37"/>
  <c r="E91" i="37"/>
  <c r="Q91" i="37" s="1"/>
  <c r="E87" i="37"/>
  <c r="Q87" i="37" s="1"/>
  <c r="B87" i="37"/>
  <c r="E90" i="37"/>
  <c r="Q90" i="37" s="1"/>
  <c r="E93" i="37"/>
  <c r="Q93" i="37" s="1"/>
  <c r="C86" i="37"/>
  <c r="E86" i="37"/>
  <c r="Q86" i="37" s="1"/>
  <c r="E92" i="37"/>
  <c r="Q92" i="37" s="1"/>
  <c r="F86" i="37"/>
  <c r="E88" i="37"/>
  <c r="Q88" i="37" s="1"/>
  <c r="E89" i="37"/>
  <c r="Q89" i="37" s="1"/>
  <c r="B94" i="37"/>
  <c r="S35" i="37"/>
  <c r="H35" i="37"/>
  <c r="S56" i="37"/>
  <c r="H56" i="37"/>
  <c r="H42" i="37"/>
  <c r="S42" i="37"/>
  <c r="S28" i="37"/>
  <c r="H28" i="37"/>
  <c r="G64" i="37"/>
  <c r="R64" i="37"/>
  <c r="J64" i="37"/>
  <c r="F65" i="37"/>
  <c r="J78" i="37"/>
  <c r="R78" i="37"/>
  <c r="F79" i="37"/>
  <c r="G78" i="37"/>
  <c r="F37" i="37"/>
  <c r="R36" i="37"/>
  <c r="G36" i="37"/>
  <c r="J36" i="37"/>
  <c r="S49" i="37"/>
  <c r="H49" i="37"/>
  <c r="J43" i="37"/>
  <c r="G43" i="37"/>
  <c r="R43" i="37"/>
  <c r="F44" i="37"/>
  <c r="H21" i="37"/>
  <c r="S21" i="37"/>
  <c r="J57" i="37"/>
  <c r="F58" i="37"/>
  <c r="G57" i="37"/>
  <c r="R57" i="37"/>
  <c r="J29" i="37"/>
  <c r="G29" i="37"/>
  <c r="R29" i="37"/>
  <c r="S63" i="37"/>
  <c r="H63" i="37"/>
  <c r="H70" i="37"/>
  <c r="S70" i="37"/>
  <c r="G50" i="37"/>
  <c r="R50" i="37"/>
  <c r="J50" i="37"/>
  <c r="F51" i="37"/>
  <c r="B164" i="37"/>
  <c r="I477" i="38"/>
  <c r="Q271" i="38"/>
  <c r="U269" i="38" s="1"/>
  <c r="X81" i="37"/>
  <c r="H335" i="38"/>
  <c r="U332" i="38" s="1"/>
  <c r="O145" i="37"/>
  <c r="Q478" i="38"/>
  <c r="X288" i="37"/>
  <c r="W82" i="37"/>
  <c r="O288" i="48" s="1"/>
  <c r="R477" i="38"/>
  <c r="Q335" i="38"/>
  <c r="U333" i="38" s="1"/>
  <c r="X145" i="37"/>
  <c r="U220" i="37"/>
  <c r="U205" i="37"/>
  <c r="H478" i="38"/>
  <c r="O288" i="37"/>
  <c r="U250" i="37"/>
  <c r="I269" i="38"/>
  <c r="G352" i="48"/>
  <c r="R270" i="38"/>
  <c r="U190" i="37"/>
  <c r="W289" i="37"/>
  <c r="O495" i="48" s="1"/>
  <c r="P495" i="48" s="1"/>
  <c r="G495" i="48"/>
  <c r="H495" i="48" s="1"/>
  <c r="U235" i="37"/>
  <c r="G287" i="48"/>
  <c r="H287" i="48" s="1"/>
  <c r="U175" i="37"/>
  <c r="H270" i="38"/>
  <c r="O80" i="37"/>
  <c r="B157" i="37"/>
  <c r="I334" i="38"/>
  <c r="R334" i="38"/>
  <c r="W146" i="37"/>
  <c r="O352" i="48" s="1"/>
  <c r="L194" i="27"/>
  <c r="M193" i="27"/>
  <c r="H605" i="38"/>
  <c r="N127" i="27"/>
  <c r="H624" i="38"/>
  <c r="N146" i="27"/>
  <c r="Z271" i="27"/>
  <c r="X34" i="27"/>
  <c r="Y33" i="27"/>
  <c r="O527" i="48" s="1"/>
  <c r="H544" i="38"/>
  <c r="N66" i="27"/>
  <c r="N240" i="27"/>
  <c r="H512" i="38"/>
  <c r="N34" i="27"/>
  <c r="N192" i="27"/>
  <c r="R767" i="38"/>
  <c r="M128" i="27"/>
  <c r="G622" i="48" s="1"/>
  <c r="H622" i="48" s="1"/>
  <c r="L129" i="27"/>
  <c r="R671" i="38"/>
  <c r="R718" i="38"/>
  <c r="I604" i="38"/>
  <c r="L148" i="27"/>
  <c r="M147" i="27"/>
  <c r="G641" i="48" s="1"/>
  <c r="H641" i="48" s="1"/>
  <c r="X273" i="27"/>
  <c r="Y272" i="27"/>
  <c r="Q510" i="38"/>
  <c r="Z32" i="27"/>
  <c r="L68" i="27"/>
  <c r="M67" i="27"/>
  <c r="G561" i="48" s="1"/>
  <c r="H561" i="48" s="1"/>
  <c r="I717" i="38"/>
  <c r="I511" i="38"/>
  <c r="I738" i="38"/>
  <c r="R509" i="38"/>
  <c r="I543" i="38"/>
  <c r="M241" i="27"/>
  <c r="L242" i="27"/>
  <c r="M35" i="27"/>
  <c r="G529" i="48" s="1"/>
  <c r="H529" i="48" s="1"/>
  <c r="L36" i="27"/>
  <c r="Q527" i="38"/>
  <c r="U525" i="38" s="1"/>
  <c r="Z49" i="27"/>
  <c r="M209" i="27"/>
  <c r="L210" i="27"/>
  <c r="Z194" i="27"/>
  <c r="Q606" i="38"/>
  <c r="Z128" i="27"/>
  <c r="X51" i="27"/>
  <c r="Y50" i="27"/>
  <c r="O544" i="48" s="1"/>
  <c r="I685" i="38"/>
  <c r="I623" i="38"/>
  <c r="I669" i="38"/>
  <c r="R526" i="38"/>
  <c r="N208" i="27"/>
  <c r="X196" i="27"/>
  <c r="Y195" i="27"/>
  <c r="I739" i="38"/>
  <c r="Y129" i="27"/>
  <c r="O623" i="48" s="1"/>
  <c r="P623" i="48" s="1"/>
  <c r="X130" i="27"/>
  <c r="R748" i="38"/>
  <c r="R702" i="38"/>
  <c r="I705" i="38"/>
  <c r="R686" i="38"/>
  <c r="R605" i="38"/>
  <c r="B108" i="27"/>
  <c r="B109" i="27"/>
  <c r="F86" i="38"/>
  <c r="G85" i="38"/>
  <c r="P85" i="38" s="1"/>
  <c r="O85" i="38"/>
  <c r="G92" i="38"/>
  <c r="P92" i="38" s="1"/>
  <c r="O92" i="38"/>
  <c r="F93" i="38"/>
  <c r="B106" i="38"/>
  <c r="C92" i="38"/>
  <c r="O42" i="38"/>
  <c r="F43" i="38"/>
  <c r="G42" i="38"/>
  <c r="P42" i="38" s="1"/>
  <c r="B115" i="38"/>
  <c r="G70" i="38"/>
  <c r="P70" i="38" s="1"/>
  <c r="F71" i="38"/>
  <c r="O70" i="38"/>
  <c r="F78" i="38"/>
  <c r="G77" i="38"/>
  <c r="P77" i="38" s="1"/>
  <c r="O77" i="38"/>
  <c r="O49" i="38"/>
  <c r="F50" i="38"/>
  <c r="G49" i="38"/>
  <c r="P49" i="38" s="1"/>
  <c r="O35" i="38"/>
  <c r="G35" i="38"/>
  <c r="P35" i="38" s="1"/>
  <c r="E95" i="38"/>
  <c r="N95" i="38" s="1"/>
  <c r="B93" i="38"/>
  <c r="E97" i="38"/>
  <c r="N97" i="38" s="1"/>
  <c r="B100" i="38"/>
  <c r="F100" i="38" s="1"/>
  <c r="E92" i="38"/>
  <c r="N92" i="38" s="1"/>
  <c r="E99" i="38"/>
  <c r="N99" i="38" s="1"/>
  <c r="E96" i="38"/>
  <c r="N96" i="38" s="1"/>
  <c r="E94" i="38"/>
  <c r="N94" i="38" s="1"/>
  <c r="E93" i="38"/>
  <c r="N93" i="38" s="1"/>
  <c r="E98" i="38"/>
  <c r="N98" i="38" s="1"/>
  <c r="B86" i="38"/>
  <c r="D88" i="38" s="1"/>
  <c r="D84" i="38"/>
  <c r="G63" i="38"/>
  <c r="P63" i="38" s="1"/>
  <c r="O63" i="38"/>
  <c r="F64" i="38"/>
  <c r="F57" i="38"/>
  <c r="O56" i="38"/>
  <c r="G56" i="38"/>
  <c r="P56" i="38" s="1"/>
  <c r="B137" i="41"/>
  <c r="F76" i="41"/>
  <c r="Q75" i="41"/>
  <c r="S75" i="41" s="1"/>
  <c r="G75" i="41"/>
  <c r="B84" i="41"/>
  <c r="D86" i="41" s="1"/>
  <c r="D82" i="41"/>
  <c r="R1141" i="38"/>
  <c r="X75" i="41"/>
  <c r="X155" i="41"/>
  <c r="R1148" i="38"/>
  <c r="Q68" i="41"/>
  <c r="S68" i="41" s="1"/>
  <c r="F69" i="41"/>
  <c r="G68" i="41"/>
  <c r="F48" i="41"/>
  <c r="Q47" i="41"/>
  <c r="S47" i="41" s="1"/>
  <c r="G47" i="41"/>
  <c r="T77" i="41"/>
  <c r="W76" i="41"/>
  <c r="Q1070" i="38" s="1"/>
  <c r="W156" i="41"/>
  <c r="Q1150" i="38" s="1"/>
  <c r="Q54" i="41"/>
  <c r="S54" i="41" s="1"/>
  <c r="F55" i="41"/>
  <c r="G54" i="41"/>
  <c r="F62" i="41"/>
  <c r="Q61" i="41"/>
  <c r="S61" i="41" s="1"/>
  <c r="G61" i="41"/>
  <c r="X148" i="41"/>
  <c r="Q33" i="41"/>
  <c r="S33" i="41" s="1"/>
  <c r="G33" i="41"/>
  <c r="Q40" i="41"/>
  <c r="S40" i="41" s="1"/>
  <c r="F41" i="41"/>
  <c r="G40" i="41"/>
  <c r="B104" i="41"/>
  <c r="C90" i="41"/>
  <c r="X149" i="41"/>
  <c r="R1068" i="38"/>
  <c r="F90" i="41"/>
  <c r="E95" i="41"/>
  <c r="P95" i="41" s="1"/>
  <c r="R95" i="41" s="1"/>
  <c r="E93" i="41"/>
  <c r="P93" i="41" s="1"/>
  <c r="R93" i="41" s="1"/>
  <c r="E97" i="41"/>
  <c r="P97" i="41" s="1"/>
  <c r="R97" i="41" s="1"/>
  <c r="B91" i="41"/>
  <c r="E96" i="41"/>
  <c r="P96" i="41" s="1"/>
  <c r="R96" i="41" s="1"/>
  <c r="E90" i="41"/>
  <c r="P90" i="41" s="1"/>
  <c r="R90" i="41" s="1"/>
  <c r="B98" i="41"/>
  <c r="E91" i="41"/>
  <c r="P91" i="41" s="1"/>
  <c r="R91" i="41" s="1"/>
  <c r="E94" i="41"/>
  <c r="P94" i="41" s="1"/>
  <c r="R94" i="41" s="1"/>
  <c r="E92" i="41"/>
  <c r="P92" i="41" s="1"/>
  <c r="R92" i="41" s="1"/>
  <c r="Q82" i="41"/>
  <c r="S82" i="41" s="1"/>
  <c r="F83" i="41"/>
  <c r="G82" i="41"/>
  <c r="M113" i="41"/>
  <c r="M203" i="41"/>
  <c r="M248" i="41"/>
  <c r="M128" i="41"/>
  <c r="M120" i="41"/>
  <c r="M218" i="41"/>
  <c r="M233" i="41"/>
  <c r="K178" i="37" l="1"/>
  <c r="T178" i="37" s="1"/>
  <c r="K121" i="37"/>
  <c r="N120" i="37"/>
  <c r="U162" i="37"/>
  <c r="U577" i="38"/>
  <c r="X242" i="27"/>
  <c r="Y241" i="27"/>
  <c r="Z241" i="27" s="1"/>
  <c r="X210" i="27"/>
  <c r="Y209" i="27"/>
  <c r="Z209" i="27" s="1"/>
  <c r="Y113" i="27"/>
  <c r="X114" i="27"/>
  <c r="O606" i="48"/>
  <c r="P606" i="48" s="1"/>
  <c r="Q590" i="38"/>
  <c r="R590" i="38" s="1"/>
  <c r="Z112" i="27"/>
  <c r="P605" i="48"/>
  <c r="N120" i="41"/>
  <c r="H1114" i="38"/>
  <c r="N218" i="41"/>
  <c r="H1212" i="38"/>
  <c r="N203" i="41"/>
  <c r="H1197" i="38"/>
  <c r="I1197" i="38" s="1"/>
  <c r="P288" i="48"/>
  <c r="I71" i="37"/>
  <c r="P638" i="48"/>
  <c r="I1106" i="38"/>
  <c r="S593" i="48"/>
  <c r="S492" i="48"/>
  <c r="L98" i="27"/>
  <c r="M97" i="27"/>
  <c r="I1226" i="38"/>
  <c r="N113" i="41"/>
  <c r="H1107" i="38"/>
  <c r="I1107" i="38" s="1"/>
  <c r="P352" i="48"/>
  <c r="I50" i="37"/>
  <c r="I64" i="37"/>
  <c r="R622" i="38"/>
  <c r="S284" i="48"/>
  <c r="G590" i="48"/>
  <c r="N96" i="27"/>
  <c r="H574" i="38"/>
  <c r="I574" i="38" s="1"/>
  <c r="H352" i="48"/>
  <c r="I57" i="37"/>
  <c r="I43" i="37"/>
  <c r="I78" i="37"/>
  <c r="I1196" i="38"/>
  <c r="X179" i="27"/>
  <c r="Y178" i="27"/>
  <c r="Z178" i="27" s="1"/>
  <c r="S493" i="48"/>
  <c r="Q623" i="38"/>
  <c r="R623" i="38" s="1"/>
  <c r="O639" i="48"/>
  <c r="P639" i="48" s="1"/>
  <c r="Z145" i="27"/>
  <c r="N128" i="41"/>
  <c r="H1122" i="38"/>
  <c r="N233" i="41"/>
  <c r="H1227" i="38"/>
  <c r="I1227" i="38" s="1"/>
  <c r="N248" i="41"/>
  <c r="H1242" i="38"/>
  <c r="I29" i="37"/>
  <c r="I36" i="37"/>
  <c r="X147" i="27"/>
  <c r="Y146" i="27"/>
  <c r="G542" i="48"/>
  <c r="H542" i="48" s="1"/>
  <c r="N48" i="27"/>
  <c r="H526" i="38"/>
  <c r="I526" i="38" s="1"/>
  <c r="M49" i="27"/>
  <c r="L50" i="27"/>
  <c r="S621" i="48"/>
  <c r="L82" i="27"/>
  <c r="M81" i="27"/>
  <c r="Q542" i="38"/>
  <c r="O558" i="48"/>
  <c r="P558" i="48" s="1"/>
  <c r="Z64" i="27"/>
  <c r="I655" i="38"/>
  <c r="N177" i="27"/>
  <c r="X83" i="27"/>
  <c r="Y82" i="27"/>
  <c r="M113" i="27"/>
  <c r="L114" i="27"/>
  <c r="Y225" i="27"/>
  <c r="Z225" i="27" s="1"/>
  <c r="X226" i="27"/>
  <c r="Y162" i="27"/>
  <c r="Z162" i="27" s="1"/>
  <c r="X163" i="27"/>
  <c r="G574" i="48"/>
  <c r="H574" i="48" s="1"/>
  <c r="H558" i="38"/>
  <c r="I558" i="38" s="1"/>
  <c r="N80" i="27"/>
  <c r="P544" i="48"/>
  <c r="P527" i="48"/>
  <c r="S525" i="48"/>
  <c r="Y65" i="27"/>
  <c r="X66" i="27"/>
  <c r="L275" i="27"/>
  <c r="M274" i="27"/>
  <c r="N274" i="27" s="1"/>
  <c r="M178" i="27"/>
  <c r="N178" i="27" s="1"/>
  <c r="L179" i="27"/>
  <c r="O575" i="48"/>
  <c r="Q559" i="38"/>
  <c r="Z81" i="27"/>
  <c r="L259" i="27"/>
  <c r="M258" i="27"/>
  <c r="N258" i="27" s="1"/>
  <c r="H590" i="38"/>
  <c r="G606" i="48"/>
  <c r="N112" i="27"/>
  <c r="X290" i="27"/>
  <c r="Y289" i="27"/>
  <c r="Z289" i="27" s="1"/>
  <c r="L227" i="27"/>
  <c r="M226" i="27"/>
  <c r="N226" i="27" s="1"/>
  <c r="B85" i="25"/>
  <c r="D87" i="25" s="1"/>
  <c r="D83" i="25"/>
  <c r="B113" i="25"/>
  <c r="G41" i="25"/>
  <c r="Q41" i="25" s="1"/>
  <c r="F42" i="25"/>
  <c r="P41" i="25"/>
  <c r="G62" i="25"/>
  <c r="Q62" i="25" s="1"/>
  <c r="P62" i="25"/>
  <c r="F63" i="25"/>
  <c r="G55" i="25"/>
  <c r="Q55" i="25" s="1"/>
  <c r="P55" i="25"/>
  <c r="F56" i="25"/>
  <c r="B122" i="25"/>
  <c r="G69" i="25"/>
  <c r="Q69" i="25" s="1"/>
  <c r="F70" i="25"/>
  <c r="P69" i="25"/>
  <c r="G48" i="25"/>
  <c r="Q48" i="25" s="1"/>
  <c r="P48" i="25"/>
  <c r="F49" i="25"/>
  <c r="G83" i="25"/>
  <c r="Q83" i="25" s="1"/>
  <c r="P83" i="25"/>
  <c r="F84" i="25"/>
  <c r="B99" i="25"/>
  <c r="C99" i="25" s="1"/>
  <c r="B92" i="25"/>
  <c r="E93" i="25"/>
  <c r="O93" i="25" s="1"/>
  <c r="E96" i="25"/>
  <c r="O96" i="25" s="1"/>
  <c r="E95" i="25"/>
  <c r="O95" i="25" s="1"/>
  <c r="E98" i="25"/>
  <c r="O98" i="25" s="1"/>
  <c r="F91" i="25"/>
  <c r="E92" i="25"/>
  <c r="O92" i="25" s="1"/>
  <c r="E91" i="25"/>
  <c r="O91" i="25" s="1"/>
  <c r="E94" i="25"/>
  <c r="O94" i="25" s="1"/>
  <c r="E97" i="25"/>
  <c r="O97" i="25" s="1"/>
  <c r="G34" i="25"/>
  <c r="Q34" i="25" s="1"/>
  <c r="P34" i="25"/>
  <c r="G76" i="25"/>
  <c r="Q76" i="25" s="1"/>
  <c r="P76" i="25"/>
  <c r="F77" i="25"/>
  <c r="C91" i="25"/>
  <c r="E248" i="48"/>
  <c r="F247" i="48"/>
  <c r="N247" i="48" s="1"/>
  <c r="M247" i="48"/>
  <c r="F219" i="48"/>
  <c r="N219" i="48" s="1"/>
  <c r="M219" i="48"/>
  <c r="E269" i="48"/>
  <c r="F268" i="48"/>
  <c r="N268" i="48" s="1"/>
  <c r="M268" i="48"/>
  <c r="E276" i="48"/>
  <c r="B277" i="48"/>
  <c r="C276" i="48"/>
  <c r="B284" i="48"/>
  <c r="E227" i="48"/>
  <c r="M226" i="48"/>
  <c r="F226" i="48"/>
  <c r="N226" i="48" s="1"/>
  <c r="E241" i="48"/>
  <c r="F240" i="48"/>
  <c r="N240" i="48" s="1"/>
  <c r="M240" i="48"/>
  <c r="B270" i="48"/>
  <c r="D272" i="48" s="1"/>
  <c r="D268" i="48"/>
  <c r="E234" i="48"/>
  <c r="F233" i="48"/>
  <c r="N233" i="48" s="1"/>
  <c r="M233" i="48"/>
  <c r="E255" i="48"/>
  <c r="M254" i="48"/>
  <c r="F254" i="48"/>
  <c r="N254" i="48" s="1"/>
  <c r="E262" i="48"/>
  <c r="M261" i="48"/>
  <c r="F261" i="48"/>
  <c r="N261" i="48" s="1"/>
  <c r="B498" i="48"/>
  <c r="B299" i="48"/>
  <c r="H50" i="37"/>
  <c r="S50" i="37"/>
  <c r="R44" i="37"/>
  <c r="F45" i="37"/>
  <c r="G44" i="37"/>
  <c r="J44" i="37"/>
  <c r="G86" i="37"/>
  <c r="F87" i="37"/>
  <c r="J86" i="37"/>
  <c r="R86" i="37"/>
  <c r="S71" i="37"/>
  <c r="H71" i="37"/>
  <c r="G51" i="37"/>
  <c r="F52" i="37"/>
  <c r="R51" i="37"/>
  <c r="J51" i="37"/>
  <c r="G37" i="37"/>
  <c r="R37" i="37"/>
  <c r="J37" i="37"/>
  <c r="H64" i="37"/>
  <c r="S64" i="37"/>
  <c r="E100" i="37"/>
  <c r="Q100" i="37" s="1"/>
  <c r="E98" i="37"/>
  <c r="Q98" i="37" s="1"/>
  <c r="B95" i="37"/>
  <c r="E97" i="37"/>
  <c r="Q97" i="37" s="1"/>
  <c r="E99" i="37"/>
  <c r="Q99" i="37" s="1"/>
  <c r="B102" i="37"/>
  <c r="E94" i="37"/>
  <c r="Q94" i="37" s="1"/>
  <c r="E95" i="37"/>
  <c r="Q95" i="37" s="1"/>
  <c r="C94" i="37"/>
  <c r="F94" i="37"/>
  <c r="E96" i="37"/>
  <c r="Q96" i="37" s="1"/>
  <c r="E101" i="37"/>
  <c r="Q101" i="37" s="1"/>
  <c r="G72" i="37"/>
  <c r="F73" i="37"/>
  <c r="R72" i="37"/>
  <c r="J72" i="37"/>
  <c r="H57" i="37"/>
  <c r="S57" i="37"/>
  <c r="H43" i="37"/>
  <c r="S43" i="37"/>
  <c r="H78" i="37"/>
  <c r="S78" i="37"/>
  <c r="F66" i="37"/>
  <c r="G65" i="37"/>
  <c r="J65" i="37"/>
  <c r="R65" i="37"/>
  <c r="B88" i="37"/>
  <c r="D90" i="37" s="1"/>
  <c r="D86" i="37"/>
  <c r="S29" i="37"/>
  <c r="H29" i="37"/>
  <c r="R58" i="37"/>
  <c r="G58" i="37"/>
  <c r="J58" i="37"/>
  <c r="F59" i="37"/>
  <c r="S36" i="37"/>
  <c r="H36" i="37"/>
  <c r="G79" i="37"/>
  <c r="J79" i="37"/>
  <c r="R79" i="37"/>
  <c r="F80" i="37"/>
  <c r="W84" i="37"/>
  <c r="O290" i="48" s="1"/>
  <c r="P290" i="48" s="1"/>
  <c r="Q336" i="38"/>
  <c r="X146" i="37"/>
  <c r="H271" i="38"/>
  <c r="U268" i="38" s="1"/>
  <c r="O81" i="37"/>
  <c r="G353" i="48"/>
  <c r="H353" i="48" s="1"/>
  <c r="W147" i="37"/>
  <c r="O353" i="48" s="1"/>
  <c r="P353" i="48" s="1"/>
  <c r="G288" i="48"/>
  <c r="Q479" i="38"/>
  <c r="U477" i="38" s="1"/>
  <c r="X289" i="37"/>
  <c r="U221" i="37"/>
  <c r="R478" i="38"/>
  <c r="U176" i="37"/>
  <c r="H479" i="38"/>
  <c r="U476" i="38" s="1"/>
  <c r="O289" i="37"/>
  <c r="H336" i="38"/>
  <c r="O146" i="37"/>
  <c r="U251" i="37"/>
  <c r="R335" i="38"/>
  <c r="R271" i="38"/>
  <c r="G496" i="48"/>
  <c r="W290" i="37"/>
  <c r="O496" i="48" s="1"/>
  <c r="U206" i="37"/>
  <c r="B165" i="37"/>
  <c r="I270" i="38"/>
  <c r="U236" i="37"/>
  <c r="U191" i="37"/>
  <c r="I478" i="38"/>
  <c r="Q272" i="38"/>
  <c r="X82" i="37"/>
  <c r="I335" i="38"/>
  <c r="B172" i="37"/>
  <c r="X131" i="27"/>
  <c r="Y130" i="27"/>
  <c r="O624" i="48" s="1"/>
  <c r="L243" i="27"/>
  <c r="M242" i="27"/>
  <c r="Q607" i="38"/>
  <c r="U605" i="38" s="1"/>
  <c r="Z129" i="27"/>
  <c r="I706" i="38"/>
  <c r="I686" i="38"/>
  <c r="R606" i="38"/>
  <c r="I707" i="38"/>
  <c r="R703" i="38"/>
  <c r="R672" i="38"/>
  <c r="R527" i="38"/>
  <c r="N241" i="27"/>
  <c r="R510" i="38"/>
  <c r="I512" i="38"/>
  <c r="I544" i="38"/>
  <c r="R749" i="38"/>
  <c r="R768" i="38"/>
  <c r="I605" i="38"/>
  <c r="Z195" i="27"/>
  <c r="Q528" i="38"/>
  <c r="Z50" i="27"/>
  <c r="M210" i="27"/>
  <c r="L211" i="27"/>
  <c r="L37" i="27"/>
  <c r="M37" i="27" s="1"/>
  <c r="G531" i="48" s="1"/>
  <c r="H531" i="48" s="1"/>
  <c r="M36" i="27"/>
  <c r="G530" i="48" s="1"/>
  <c r="H530" i="48" s="1"/>
  <c r="H545" i="38"/>
  <c r="N67" i="27"/>
  <c r="Z272" i="27"/>
  <c r="H625" i="38"/>
  <c r="N147" i="27"/>
  <c r="L130" i="27"/>
  <c r="M129" i="27"/>
  <c r="G623" i="48" s="1"/>
  <c r="H623" i="48" s="1"/>
  <c r="Q511" i="38"/>
  <c r="U509" i="38" s="1"/>
  <c r="Z33" i="27"/>
  <c r="N193" i="27"/>
  <c r="Y196" i="27"/>
  <c r="X197" i="27"/>
  <c r="Y197" i="27" s="1"/>
  <c r="X52" i="27"/>
  <c r="Y51" i="27"/>
  <c r="O545" i="48" s="1"/>
  <c r="P545" i="48" s="1"/>
  <c r="R687" i="38"/>
  <c r="N209" i="27"/>
  <c r="R719" i="38"/>
  <c r="H513" i="38"/>
  <c r="N35" i="27"/>
  <c r="M68" i="27"/>
  <c r="G562" i="48" s="1"/>
  <c r="L69" i="27"/>
  <c r="M69" i="27" s="1"/>
  <c r="G563" i="48" s="1"/>
  <c r="H563" i="48" s="1"/>
  <c r="X274" i="27"/>
  <c r="Y273" i="27"/>
  <c r="L149" i="27"/>
  <c r="M149" i="27" s="1"/>
  <c r="G643" i="48" s="1"/>
  <c r="H643" i="48" s="1"/>
  <c r="M148" i="27"/>
  <c r="G642" i="48" s="1"/>
  <c r="H642" i="48" s="1"/>
  <c r="H606" i="38"/>
  <c r="N128" i="27"/>
  <c r="I670" i="38"/>
  <c r="I718" i="38"/>
  <c r="X35" i="27"/>
  <c r="Y34" i="27"/>
  <c r="O528" i="48" s="1"/>
  <c r="I624" i="38"/>
  <c r="M194" i="27"/>
  <c r="L195" i="27"/>
  <c r="B117" i="27"/>
  <c r="B116" i="27"/>
  <c r="F94" i="38"/>
  <c r="G93" i="38"/>
  <c r="P93" i="38" s="1"/>
  <c r="O93" i="38"/>
  <c r="F101" i="38"/>
  <c r="G100" i="38"/>
  <c r="P100" i="38" s="1"/>
  <c r="O100" i="38"/>
  <c r="G86" i="38"/>
  <c r="P86" i="38" s="1"/>
  <c r="O86" i="38"/>
  <c r="F87" i="38"/>
  <c r="G50" i="38"/>
  <c r="P50" i="38" s="1"/>
  <c r="O50" i="38"/>
  <c r="F51" i="38"/>
  <c r="B94" i="38"/>
  <c r="D96" i="38" s="1"/>
  <c r="D92" i="38"/>
  <c r="F58" i="38"/>
  <c r="O57" i="38"/>
  <c r="G57" i="38"/>
  <c r="P57" i="38" s="1"/>
  <c r="O78" i="38"/>
  <c r="G78" i="38"/>
  <c r="P78" i="38" s="1"/>
  <c r="F79" i="38"/>
  <c r="G64" i="38"/>
  <c r="P64" i="38" s="1"/>
  <c r="F65" i="38"/>
  <c r="O64" i="38"/>
  <c r="B108" i="38"/>
  <c r="F108" i="38" s="1"/>
  <c r="E104" i="38"/>
  <c r="N104" i="38" s="1"/>
  <c r="B101" i="38"/>
  <c r="E103" i="38"/>
  <c r="N103" i="38" s="1"/>
  <c r="E101" i="38"/>
  <c r="N101" i="38" s="1"/>
  <c r="E107" i="38"/>
  <c r="N107" i="38" s="1"/>
  <c r="E106" i="38"/>
  <c r="N106" i="38" s="1"/>
  <c r="E105" i="38"/>
  <c r="N105" i="38" s="1"/>
  <c r="E100" i="38"/>
  <c r="N100" i="38" s="1"/>
  <c r="E102" i="38"/>
  <c r="N102" i="38" s="1"/>
  <c r="O43" i="38"/>
  <c r="G43" i="38"/>
  <c r="P43" i="38" s="1"/>
  <c r="O71" i="38"/>
  <c r="F72" i="38"/>
  <c r="G71" i="38"/>
  <c r="P71" i="38" s="1"/>
  <c r="B123" i="38"/>
  <c r="B114" i="38"/>
  <c r="C100" i="38"/>
  <c r="Q48" i="41"/>
  <c r="S48" i="41" s="1"/>
  <c r="F49" i="41"/>
  <c r="G48" i="41"/>
  <c r="R1143" i="38"/>
  <c r="T78" i="41"/>
  <c r="W77" i="41"/>
  <c r="Q1071" i="38" s="1"/>
  <c r="U1069" i="38" s="1"/>
  <c r="R1069" i="38"/>
  <c r="X76" i="41"/>
  <c r="F84" i="41"/>
  <c r="Q83" i="41"/>
  <c r="S83" i="41" s="1"/>
  <c r="G83" i="41"/>
  <c r="B92" i="41"/>
  <c r="D94" i="41" s="1"/>
  <c r="D90" i="41"/>
  <c r="Q90" i="41"/>
  <c r="S90" i="41" s="1"/>
  <c r="F91" i="41"/>
  <c r="G90" i="41"/>
  <c r="Q41" i="41"/>
  <c r="S41" i="41" s="1"/>
  <c r="G41" i="41"/>
  <c r="X156" i="41"/>
  <c r="F70" i="41"/>
  <c r="Q69" i="41"/>
  <c r="S69" i="41" s="1"/>
  <c r="G69" i="41"/>
  <c r="C98" i="41"/>
  <c r="B112" i="41"/>
  <c r="F56" i="41"/>
  <c r="Q55" i="41"/>
  <c r="S55" i="41" s="1"/>
  <c r="G55" i="41"/>
  <c r="Q76" i="41"/>
  <c r="S76" i="41" s="1"/>
  <c r="F77" i="41"/>
  <c r="G76" i="41"/>
  <c r="R1142" i="38"/>
  <c r="Q62" i="41"/>
  <c r="S62" i="41" s="1"/>
  <c r="F63" i="41"/>
  <c r="G62" i="41"/>
  <c r="F98" i="41"/>
  <c r="E105" i="41"/>
  <c r="P105" i="41" s="1"/>
  <c r="R105" i="41" s="1"/>
  <c r="E103" i="41"/>
  <c r="P103" i="41" s="1"/>
  <c r="R103" i="41" s="1"/>
  <c r="E104" i="41"/>
  <c r="P104" i="41" s="1"/>
  <c r="R104" i="41" s="1"/>
  <c r="E101" i="41"/>
  <c r="P101" i="41" s="1"/>
  <c r="R101" i="41" s="1"/>
  <c r="B106" i="41"/>
  <c r="E99" i="41"/>
  <c r="P99" i="41" s="1"/>
  <c r="R99" i="41" s="1"/>
  <c r="E98" i="41"/>
  <c r="P98" i="41" s="1"/>
  <c r="R98" i="41" s="1"/>
  <c r="B99" i="41"/>
  <c r="E100" i="41"/>
  <c r="P100" i="41" s="1"/>
  <c r="R100" i="41" s="1"/>
  <c r="E102" i="41"/>
  <c r="P102" i="41" s="1"/>
  <c r="R102" i="41" s="1"/>
  <c r="W157" i="41"/>
  <c r="Q1151" i="38" s="1"/>
  <c r="U1149" i="38" s="1"/>
  <c r="R1149" i="38"/>
  <c r="B145" i="41"/>
  <c r="M234" i="41"/>
  <c r="M204" i="41"/>
  <c r="M219" i="41"/>
  <c r="M249" i="41"/>
  <c r="M129" i="41"/>
  <c r="M121" i="41"/>
  <c r="K179" i="37" l="1"/>
  <c r="T179" i="37" s="1"/>
  <c r="K122" i="37"/>
  <c r="N121" i="37"/>
  <c r="U163" i="37"/>
  <c r="Y242" i="27"/>
  <c r="Z242" i="27" s="1"/>
  <c r="X243" i="27"/>
  <c r="X211" i="27"/>
  <c r="Y210" i="27"/>
  <c r="Z210" i="27" s="1"/>
  <c r="Y114" i="27"/>
  <c r="X115" i="27"/>
  <c r="O607" i="48"/>
  <c r="Q591" i="38"/>
  <c r="Z113" i="27"/>
  <c r="N219" i="41"/>
  <c r="H1213" i="38"/>
  <c r="I1213" i="38" s="1"/>
  <c r="N121" i="41"/>
  <c r="H1115" i="38"/>
  <c r="I1115" i="38" s="1"/>
  <c r="N204" i="41"/>
  <c r="H1198" i="38"/>
  <c r="P496" i="48"/>
  <c r="I58" i="37"/>
  <c r="I65" i="37"/>
  <c r="I37" i="37"/>
  <c r="I51" i="37"/>
  <c r="I44" i="37"/>
  <c r="O640" i="48"/>
  <c r="Z146" i="27"/>
  <c r="Q624" i="38"/>
  <c r="M98" i="27"/>
  <c r="L99" i="27"/>
  <c r="I1114" i="38"/>
  <c r="N234" i="41"/>
  <c r="H1228" i="38"/>
  <c r="X148" i="27"/>
  <c r="Y147" i="27"/>
  <c r="U621" i="38"/>
  <c r="U1224" i="38"/>
  <c r="S637" i="48"/>
  <c r="N129" i="41"/>
  <c r="H1123" i="38"/>
  <c r="I1123" i="38" s="1"/>
  <c r="N249" i="41"/>
  <c r="H1243" i="38"/>
  <c r="I1243" i="38" s="1"/>
  <c r="H496" i="48"/>
  <c r="S496" i="48"/>
  <c r="H288" i="48"/>
  <c r="I86" i="37"/>
  <c r="Y179" i="27"/>
  <c r="Z179" i="27" s="1"/>
  <c r="X180" i="27"/>
  <c r="I1212" i="38"/>
  <c r="I79" i="37"/>
  <c r="I72" i="37"/>
  <c r="I1242" i="38"/>
  <c r="I1122" i="38"/>
  <c r="H590" i="48"/>
  <c r="G591" i="48"/>
  <c r="H591" i="48" s="1"/>
  <c r="H575" i="38"/>
  <c r="N97" i="27"/>
  <c r="U1104" i="38"/>
  <c r="M179" i="27"/>
  <c r="N179" i="27" s="1"/>
  <c r="L180" i="27"/>
  <c r="Y66" i="27"/>
  <c r="X67" i="27"/>
  <c r="S620" i="48"/>
  <c r="L228" i="27"/>
  <c r="M227" i="27"/>
  <c r="N227" i="27" s="1"/>
  <c r="H606" i="48"/>
  <c r="Q543" i="38"/>
  <c r="R543" i="38" s="1"/>
  <c r="O559" i="48"/>
  <c r="P559" i="48" s="1"/>
  <c r="Z65" i="27"/>
  <c r="O576" i="48"/>
  <c r="Q560" i="38"/>
  <c r="R560" i="38" s="1"/>
  <c r="Z82" i="27"/>
  <c r="R542" i="38"/>
  <c r="M259" i="27"/>
  <c r="N259" i="27" s="1"/>
  <c r="L260" i="27"/>
  <c r="Y226" i="27"/>
  <c r="Z226" i="27" s="1"/>
  <c r="X227" i="27"/>
  <c r="H591" i="38"/>
  <c r="I591" i="38" s="1"/>
  <c r="G607" i="48"/>
  <c r="H607" i="48" s="1"/>
  <c r="N113" i="27"/>
  <c r="P624" i="48"/>
  <c r="I590" i="38"/>
  <c r="U557" i="38"/>
  <c r="R559" i="38"/>
  <c r="X164" i="27"/>
  <c r="Y163" i="27"/>
  <c r="Z163" i="27" s="1"/>
  <c r="S640" i="48"/>
  <c r="S528" i="48"/>
  <c r="Y83" i="27"/>
  <c r="X84" i="27"/>
  <c r="G575" i="48"/>
  <c r="H575" i="48" s="1"/>
  <c r="N81" i="27"/>
  <c r="H559" i="38"/>
  <c r="M50" i="27"/>
  <c r="L51" i="27"/>
  <c r="H562" i="48"/>
  <c r="S560" i="48"/>
  <c r="P528" i="48"/>
  <c r="Y290" i="27"/>
  <c r="Z290" i="27" s="1"/>
  <c r="X291" i="27"/>
  <c r="P575" i="48"/>
  <c r="S573" i="48"/>
  <c r="L276" i="27"/>
  <c r="M275" i="27"/>
  <c r="L115" i="27"/>
  <c r="M114" i="27"/>
  <c r="L83" i="27"/>
  <c r="M82" i="27"/>
  <c r="G543" i="48"/>
  <c r="H527" i="38"/>
  <c r="N49" i="27"/>
  <c r="G77" i="25"/>
  <c r="Q77" i="25" s="1"/>
  <c r="P77" i="25"/>
  <c r="F78" i="25"/>
  <c r="G84" i="25"/>
  <c r="Q84" i="25" s="1"/>
  <c r="P84" i="25"/>
  <c r="F85" i="25"/>
  <c r="G56" i="25"/>
  <c r="Q56" i="25" s="1"/>
  <c r="P56" i="25"/>
  <c r="F57" i="25"/>
  <c r="G91" i="25"/>
  <c r="Q91" i="25" s="1"/>
  <c r="P91" i="25"/>
  <c r="F92" i="25"/>
  <c r="B130" i="25"/>
  <c r="B121" i="25"/>
  <c r="B93" i="25"/>
  <c r="D95" i="25" s="1"/>
  <c r="D91" i="25"/>
  <c r="B107" i="25"/>
  <c r="E99" i="25"/>
  <c r="O99" i="25" s="1"/>
  <c r="E101" i="25"/>
  <c r="O101" i="25" s="1"/>
  <c r="E104" i="25"/>
  <c r="O104" i="25" s="1"/>
  <c r="E105" i="25"/>
  <c r="O105" i="25" s="1"/>
  <c r="E106" i="25"/>
  <c r="O106" i="25" s="1"/>
  <c r="E100" i="25"/>
  <c r="O100" i="25" s="1"/>
  <c r="E103" i="25"/>
  <c r="O103" i="25" s="1"/>
  <c r="B100" i="25"/>
  <c r="F99" i="25"/>
  <c r="E102" i="25"/>
  <c r="O102" i="25" s="1"/>
  <c r="G49" i="25"/>
  <c r="Q49" i="25" s="1"/>
  <c r="F50" i="25"/>
  <c r="P49" i="25"/>
  <c r="G70" i="25"/>
  <c r="Q70" i="25" s="1"/>
  <c r="F71" i="25"/>
  <c r="P70" i="25"/>
  <c r="G63" i="25"/>
  <c r="Q63" i="25" s="1"/>
  <c r="F64" i="25"/>
  <c r="P63" i="25"/>
  <c r="G42" i="25"/>
  <c r="Q42" i="25" s="1"/>
  <c r="P42" i="25"/>
  <c r="E256" i="48"/>
  <c r="F255" i="48"/>
  <c r="N255" i="48" s="1"/>
  <c r="M255" i="48"/>
  <c r="E242" i="48"/>
  <c r="F241" i="48"/>
  <c r="N241" i="48" s="1"/>
  <c r="M241" i="48"/>
  <c r="E284" i="48"/>
  <c r="B285" i="48"/>
  <c r="B292" i="48"/>
  <c r="C284" i="48"/>
  <c r="E263" i="48"/>
  <c r="M262" i="48"/>
  <c r="F262" i="48"/>
  <c r="N262" i="48" s="1"/>
  <c r="B278" i="48"/>
  <c r="D280" i="48" s="1"/>
  <c r="D276" i="48"/>
  <c r="E270" i="48"/>
  <c r="F269" i="48"/>
  <c r="N269" i="48" s="1"/>
  <c r="M269" i="48"/>
  <c r="E235" i="48"/>
  <c r="M234" i="48"/>
  <c r="F234" i="48"/>
  <c r="N234" i="48" s="1"/>
  <c r="F227" i="48"/>
  <c r="N227" i="48" s="1"/>
  <c r="M227" i="48"/>
  <c r="E277" i="48"/>
  <c r="M276" i="48"/>
  <c r="F276" i="48"/>
  <c r="N276" i="48" s="1"/>
  <c r="E249" i="48"/>
  <c r="F248" i="48"/>
  <c r="N248" i="48" s="1"/>
  <c r="M248" i="48"/>
  <c r="B307" i="48"/>
  <c r="B506" i="48"/>
  <c r="A243" i="46"/>
  <c r="A236" i="46"/>
  <c r="A237" i="46" s="1"/>
  <c r="A238" i="46" s="1"/>
  <c r="A239" i="46" s="1"/>
  <c r="A240" i="46" s="1"/>
  <c r="A241" i="46" s="1"/>
  <c r="A242" i="46" s="1"/>
  <c r="H79" i="37"/>
  <c r="S79" i="37"/>
  <c r="J52" i="37"/>
  <c r="F53" i="37"/>
  <c r="G52" i="37"/>
  <c r="R52" i="37"/>
  <c r="J45" i="37"/>
  <c r="G45" i="37"/>
  <c r="R45" i="37"/>
  <c r="G80" i="37"/>
  <c r="J80" i="37"/>
  <c r="R80" i="37"/>
  <c r="F81" i="37"/>
  <c r="H58" i="37"/>
  <c r="S58" i="37"/>
  <c r="D94" i="37"/>
  <c r="B96" i="37"/>
  <c r="D98" i="37" s="1"/>
  <c r="H37" i="37"/>
  <c r="S37" i="37"/>
  <c r="H51" i="37"/>
  <c r="S51" i="37"/>
  <c r="S65" i="37"/>
  <c r="H65" i="37"/>
  <c r="G73" i="37"/>
  <c r="R73" i="37"/>
  <c r="F74" i="37"/>
  <c r="J73" i="37"/>
  <c r="J94" i="37"/>
  <c r="R94" i="37"/>
  <c r="G94" i="37"/>
  <c r="F95" i="37"/>
  <c r="E109" i="37"/>
  <c r="Q109" i="37" s="1"/>
  <c r="E107" i="37"/>
  <c r="Q107" i="37" s="1"/>
  <c r="B103" i="37"/>
  <c r="F102" i="37"/>
  <c r="E106" i="37"/>
  <c r="Q106" i="37" s="1"/>
  <c r="B110" i="37"/>
  <c r="E105" i="37"/>
  <c r="Q105" i="37" s="1"/>
  <c r="E104" i="37"/>
  <c r="Q104" i="37" s="1"/>
  <c r="C102" i="37"/>
  <c r="E103" i="37"/>
  <c r="Q103" i="37" s="1"/>
  <c r="E108" i="37"/>
  <c r="Q108" i="37" s="1"/>
  <c r="E102" i="37"/>
  <c r="Q102" i="37" s="1"/>
  <c r="G87" i="37"/>
  <c r="R87" i="37"/>
  <c r="J87" i="37"/>
  <c r="F88" i="37"/>
  <c r="J59" i="37"/>
  <c r="G59" i="37"/>
  <c r="F60" i="37"/>
  <c r="R59" i="37"/>
  <c r="J66" i="37"/>
  <c r="R66" i="37"/>
  <c r="G66" i="37"/>
  <c r="F67" i="37"/>
  <c r="H72" i="37"/>
  <c r="S72" i="37"/>
  <c r="S86" i="37"/>
  <c r="H86" i="37"/>
  <c r="S44" i="37"/>
  <c r="H44" i="37"/>
  <c r="U177" i="37"/>
  <c r="G289" i="48"/>
  <c r="H289" i="48" s="1"/>
  <c r="Q337" i="38"/>
  <c r="X147" i="37"/>
  <c r="Q274" i="38"/>
  <c r="X84" i="37"/>
  <c r="B173" i="37"/>
  <c r="I479" i="38"/>
  <c r="G354" i="48"/>
  <c r="H354" i="48" s="1"/>
  <c r="U237" i="37"/>
  <c r="W291" i="37"/>
  <c r="O497" i="48" s="1"/>
  <c r="P497" i="48" s="1"/>
  <c r="R479" i="38"/>
  <c r="H337" i="38"/>
  <c r="O147" i="37"/>
  <c r="R336" i="38"/>
  <c r="I271" i="38"/>
  <c r="B180" i="37"/>
  <c r="R272" i="38"/>
  <c r="U192" i="37"/>
  <c r="Q480" i="38"/>
  <c r="X290" i="37"/>
  <c r="U252" i="37"/>
  <c r="U207" i="37"/>
  <c r="H480" i="38"/>
  <c r="U480" i="38" s="1"/>
  <c r="O290" i="37"/>
  <c r="I336" i="38"/>
  <c r="U222" i="37"/>
  <c r="H272" i="38"/>
  <c r="O82" i="37"/>
  <c r="W148" i="37"/>
  <c r="O354" i="48" s="1"/>
  <c r="P354" i="48" s="1"/>
  <c r="W149" i="37"/>
  <c r="O355" i="48" s="1"/>
  <c r="P355" i="48" s="1"/>
  <c r="W85" i="37"/>
  <c r="O291" i="48" s="1"/>
  <c r="P291" i="48" s="1"/>
  <c r="I513" i="38"/>
  <c r="I545" i="38"/>
  <c r="R673" i="38"/>
  <c r="I719" i="38"/>
  <c r="R607" i="38"/>
  <c r="Q512" i="38"/>
  <c r="Z34" i="27"/>
  <c r="H626" i="38"/>
  <c r="N148" i="27"/>
  <c r="H547" i="38"/>
  <c r="N69" i="27"/>
  <c r="Q529" i="38"/>
  <c r="Z51" i="27"/>
  <c r="Z197" i="27"/>
  <c r="H514" i="38"/>
  <c r="N36" i="27"/>
  <c r="N242" i="27"/>
  <c r="N194" i="27"/>
  <c r="R769" i="38"/>
  <c r="I625" i="38"/>
  <c r="X36" i="27"/>
  <c r="Y35" i="27"/>
  <c r="O529" i="48" s="1"/>
  <c r="P529" i="48" s="1"/>
  <c r="H627" i="38"/>
  <c r="N149" i="27"/>
  <c r="H546" i="38"/>
  <c r="N68" i="27"/>
  <c r="I687" i="38"/>
  <c r="X53" i="27"/>
  <c r="Y53" i="27" s="1"/>
  <c r="O547" i="48" s="1"/>
  <c r="P547" i="48" s="1"/>
  <c r="Y52" i="27"/>
  <c r="O546" i="48" s="1"/>
  <c r="P546" i="48" s="1"/>
  <c r="Z196" i="27"/>
  <c r="I671" i="38"/>
  <c r="R511" i="38"/>
  <c r="R750" i="38"/>
  <c r="H515" i="38"/>
  <c r="N37" i="27"/>
  <c r="R528" i="38"/>
  <c r="M243" i="27"/>
  <c r="L244" i="27"/>
  <c r="R720" i="38"/>
  <c r="R704" i="38"/>
  <c r="I606" i="38"/>
  <c r="X275" i="27"/>
  <c r="Y274" i="27"/>
  <c r="R688" i="38"/>
  <c r="M130" i="27"/>
  <c r="G624" i="48" s="1"/>
  <c r="L131" i="27"/>
  <c r="N210" i="27"/>
  <c r="L196" i="27"/>
  <c r="M195" i="27"/>
  <c r="Z273" i="27"/>
  <c r="H607" i="38"/>
  <c r="U604" i="38" s="1"/>
  <c r="N129" i="27"/>
  <c r="M211" i="27"/>
  <c r="L212" i="27"/>
  <c r="Q608" i="38"/>
  <c r="Z130" i="27"/>
  <c r="Y131" i="27"/>
  <c r="O625" i="48" s="1"/>
  <c r="P625" i="48" s="1"/>
  <c r="X132" i="27"/>
  <c r="B125" i="27"/>
  <c r="B124" i="27"/>
  <c r="G101" i="38"/>
  <c r="P101" i="38" s="1"/>
  <c r="O101" i="38"/>
  <c r="F102" i="38"/>
  <c r="F109" i="38"/>
  <c r="G108" i="38"/>
  <c r="P108" i="38" s="1"/>
  <c r="O108" i="38"/>
  <c r="F88" i="38"/>
  <c r="O87" i="38"/>
  <c r="G87" i="38"/>
  <c r="P87" i="38" s="1"/>
  <c r="G94" i="38"/>
  <c r="P94" i="38" s="1"/>
  <c r="F95" i="38"/>
  <c r="O94" i="38"/>
  <c r="B122" i="38"/>
  <c r="C108" i="38"/>
  <c r="B102" i="38"/>
  <c r="D104" i="38" s="1"/>
  <c r="D100" i="38"/>
  <c r="F59" i="38"/>
  <c r="G58" i="38"/>
  <c r="P58" i="38" s="1"/>
  <c r="O58" i="38"/>
  <c r="O72" i="38"/>
  <c r="G72" i="38"/>
  <c r="P72" i="38" s="1"/>
  <c r="F73" i="38"/>
  <c r="O65" i="38"/>
  <c r="F66" i="38"/>
  <c r="G65" i="38"/>
  <c r="P65" i="38" s="1"/>
  <c r="G51" i="38"/>
  <c r="P51" i="38" s="1"/>
  <c r="O51" i="38"/>
  <c r="E112" i="38"/>
  <c r="N112" i="38" s="1"/>
  <c r="E110" i="38"/>
  <c r="N110" i="38" s="1"/>
  <c r="B116" i="38"/>
  <c r="F116" i="38" s="1"/>
  <c r="E111" i="38"/>
  <c r="N111" i="38" s="1"/>
  <c r="E115" i="38"/>
  <c r="N115" i="38" s="1"/>
  <c r="E113" i="38"/>
  <c r="N113" i="38" s="1"/>
  <c r="E109" i="38"/>
  <c r="N109" i="38" s="1"/>
  <c r="E108" i="38"/>
  <c r="N108" i="38" s="1"/>
  <c r="B109" i="38"/>
  <c r="E114" i="38"/>
  <c r="N114" i="38" s="1"/>
  <c r="B131" i="38"/>
  <c r="G79" i="38"/>
  <c r="P79" i="38" s="1"/>
  <c r="O79" i="38"/>
  <c r="F80" i="38"/>
  <c r="X157" i="41"/>
  <c r="Q98" i="41"/>
  <c r="S98" i="41" s="1"/>
  <c r="F99" i="41"/>
  <c r="G98" i="41"/>
  <c r="Q84" i="41"/>
  <c r="S84" i="41" s="1"/>
  <c r="F85" i="41"/>
  <c r="G84" i="41"/>
  <c r="W158" i="41"/>
  <c r="Q1152" i="38" s="1"/>
  <c r="R1150" i="38"/>
  <c r="X77" i="41"/>
  <c r="B153" i="41"/>
  <c r="B100" i="41"/>
  <c r="D102" i="41" s="1"/>
  <c r="D98" i="41"/>
  <c r="F64" i="41"/>
  <c r="Q63" i="41"/>
  <c r="S63" i="41" s="1"/>
  <c r="G63" i="41"/>
  <c r="F92" i="41"/>
  <c r="Q91" i="41"/>
  <c r="S91" i="41" s="1"/>
  <c r="G91" i="41"/>
  <c r="R1070" i="38"/>
  <c r="W78" i="41"/>
  <c r="Q1072" i="38" s="1"/>
  <c r="T79" i="41"/>
  <c r="Q49" i="41"/>
  <c r="S49" i="41" s="1"/>
  <c r="G49" i="41"/>
  <c r="B120" i="41"/>
  <c r="C106" i="41"/>
  <c r="Q70" i="41"/>
  <c r="S70" i="41" s="1"/>
  <c r="F71" i="41"/>
  <c r="G70" i="41"/>
  <c r="F106" i="41"/>
  <c r="E111" i="41"/>
  <c r="P111" i="41" s="1"/>
  <c r="R111" i="41" s="1"/>
  <c r="E109" i="41"/>
  <c r="P109" i="41" s="1"/>
  <c r="R109" i="41" s="1"/>
  <c r="E112" i="41"/>
  <c r="P112" i="41" s="1"/>
  <c r="R112" i="41" s="1"/>
  <c r="E113" i="41"/>
  <c r="P113" i="41" s="1"/>
  <c r="R113" i="41" s="1"/>
  <c r="B114" i="41"/>
  <c r="E106" i="41"/>
  <c r="P106" i="41" s="1"/>
  <c r="R106" i="41" s="1"/>
  <c r="B107" i="41"/>
  <c r="E107" i="41"/>
  <c r="P107" i="41" s="1"/>
  <c r="R107" i="41" s="1"/>
  <c r="E110" i="41"/>
  <c r="P110" i="41" s="1"/>
  <c r="R110" i="41" s="1"/>
  <c r="E108" i="41"/>
  <c r="P108" i="41" s="1"/>
  <c r="R108" i="41" s="1"/>
  <c r="F78" i="41"/>
  <c r="Q77" i="41"/>
  <c r="S77" i="41" s="1"/>
  <c r="G77" i="41"/>
  <c r="Q56" i="41"/>
  <c r="S56" i="41" s="1"/>
  <c r="F57" i="41"/>
  <c r="G56" i="41"/>
  <c r="M250" i="41"/>
  <c r="M205" i="41"/>
  <c r="M220" i="41"/>
  <c r="M235" i="41"/>
  <c r="S588" i="48" l="1"/>
  <c r="K180" i="37"/>
  <c r="T180" i="37" s="1"/>
  <c r="K123" i="37"/>
  <c r="N122" i="37"/>
  <c r="U165" i="37"/>
  <c r="U164" i="37"/>
  <c r="U541" i="38"/>
  <c r="X244" i="27"/>
  <c r="Y243" i="27"/>
  <c r="Z243" i="27" s="1"/>
  <c r="S557" i="48"/>
  <c r="Y211" i="27"/>
  <c r="Z211" i="27" s="1"/>
  <c r="X212" i="27"/>
  <c r="U1240" i="38"/>
  <c r="U544" i="38"/>
  <c r="U1120" i="38"/>
  <c r="U1112" i="38"/>
  <c r="U589" i="38"/>
  <c r="R591" i="38"/>
  <c r="X116" i="27"/>
  <c r="Y115" i="27"/>
  <c r="P607" i="48"/>
  <c r="S605" i="48"/>
  <c r="O608" i="48"/>
  <c r="Q592" i="38"/>
  <c r="R592" i="38" s="1"/>
  <c r="Z114" i="27"/>
  <c r="N235" i="41"/>
  <c r="H1229" i="38"/>
  <c r="I1229" i="38" s="1"/>
  <c r="U624" i="38"/>
  <c r="I66" i="37"/>
  <c r="I94" i="37"/>
  <c r="I80" i="37"/>
  <c r="U572" i="38"/>
  <c r="I575" i="38"/>
  <c r="S289" i="48"/>
  <c r="X149" i="27"/>
  <c r="Y149" i="27" s="1"/>
  <c r="Y148" i="27"/>
  <c r="I1228" i="38"/>
  <c r="M99" i="27"/>
  <c r="L100" i="27"/>
  <c r="N205" i="41"/>
  <c r="H1199" i="38"/>
  <c r="I1199" i="38" s="1"/>
  <c r="N250" i="41"/>
  <c r="H1244" i="38"/>
  <c r="I59" i="37"/>
  <c r="I52" i="37"/>
  <c r="Y180" i="27"/>
  <c r="Z180" i="27" s="1"/>
  <c r="X181" i="27"/>
  <c r="Y181" i="27" s="1"/>
  <c r="Z181" i="27" s="1"/>
  <c r="S353" i="48"/>
  <c r="G592" i="48"/>
  <c r="H576" i="38"/>
  <c r="N98" i="27"/>
  <c r="P640" i="48"/>
  <c r="I87" i="37"/>
  <c r="I73" i="37"/>
  <c r="I45" i="37"/>
  <c r="I1198" i="38"/>
  <c r="N220" i="41"/>
  <c r="H1214" i="38"/>
  <c r="Q625" i="38"/>
  <c r="R625" i="38" s="1"/>
  <c r="O641" i="48"/>
  <c r="P641" i="48" s="1"/>
  <c r="Z147" i="27"/>
  <c r="R624" i="38"/>
  <c r="H543" i="48"/>
  <c r="S540" i="48"/>
  <c r="M115" i="27"/>
  <c r="L116" i="27"/>
  <c r="G544" i="48"/>
  <c r="N50" i="27"/>
  <c r="H528" i="38"/>
  <c r="I528" i="38" s="1"/>
  <c r="Y227" i="27"/>
  <c r="Z227" i="27" s="1"/>
  <c r="X228" i="27"/>
  <c r="Y67" i="27"/>
  <c r="X68" i="27"/>
  <c r="H624" i="48"/>
  <c r="G576" i="48"/>
  <c r="N82" i="27"/>
  <c r="H560" i="38"/>
  <c r="I560" i="38" s="1"/>
  <c r="I753" i="38"/>
  <c r="N275" i="27"/>
  <c r="X292" i="27"/>
  <c r="Y291" i="27"/>
  <c r="Z291" i="27" s="1"/>
  <c r="U556" i="38"/>
  <c r="I559" i="38"/>
  <c r="Y84" i="27"/>
  <c r="X85" i="27"/>
  <c r="Y85" i="27" s="1"/>
  <c r="U588" i="38"/>
  <c r="P576" i="48"/>
  <c r="Q544" i="38"/>
  <c r="R544" i="38" s="1"/>
  <c r="O560" i="48"/>
  <c r="Z66" i="27"/>
  <c r="M83" i="27"/>
  <c r="L84" i="27"/>
  <c r="L277" i="27"/>
  <c r="M277" i="27" s="1"/>
  <c r="N277" i="27" s="1"/>
  <c r="M276" i="27"/>
  <c r="N276" i="27" s="1"/>
  <c r="O577" i="48"/>
  <c r="P577" i="48" s="1"/>
  <c r="Q561" i="38"/>
  <c r="R561" i="38" s="1"/>
  <c r="Z83" i="27"/>
  <c r="X165" i="27"/>
  <c r="Y165" i="27" s="1"/>
  <c r="Z165" i="27" s="1"/>
  <c r="Y164" i="27"/>
  <c r="Z164" i="27" s="1"/>
  <c r="L261" i="27"/>
  <c r="M261" i="27" s="1"/>
  <c r="N261" i="27" s="1"/>
  <c r="M260" i="27"/>
  <c r="N260" i="27" s="1"/>
  <c r="S572" i="48"/>
  <c r="M228" i="27"/>
  <c r="N228" i="27" s="1"/>
  <c r="L229" i="27"/>
  <c r="M229" i="27" s="1"/>
  <c r="N229" i="27" s="1"/>
  <c r="M180" i="27"/>
  <c r="N180" i="27" s="1"/>
  <c r="L181" i="27"/>
  <c r="M181" i="27" s="1"/>
  <c r="U524" i="38"/>
  <c r="I527" i="38"/>
  <c r="H592" i="38"/>
  <c r="I592" i="38" s="1"/>
  <c r="G608" i="48"/>
  <c r="N114" i="27"/>
  <c r="L52" i="27"/>
  <c r="M51" i="27"/>
  <c r="S545" i="48"/>
  <c r="S604" i="48"/>
  <c r="U512" i="38"/>
  <c r="G99" i="25"/>
  <c r="Q99" i="25" s="1"/>
  <c r="F100" i="25"/>
  <c r="P99" i="25"/>
  <c r="B129" i="25"/>
  <c r="B138" i="25"/>
  <c r="G57" i="25"/>
  <c r="Q57" i="25" s="1"/>
  <c r="F58" i="25"/>
  <c r="P57" i="25"/>
  <c r="G50" i="25"/>
  <c r="Q50" i="25" s="1"/>
  <c r="P50" i="25"/>
  <c r="B101" i="25"/>
  <c r="D103" i="25" s="1"/>
  <c r="D99" i="25"/>
  <c r="E110" i="25"/>
  <c r="O110" i="25" s="1"/>
  <c r="B115" i="25"/>
  <c r="E111" i="25"/>
  <c r="O111" i="25" s="1"/>
  <c r="E112" i="25"/>
  <c r="O112" i="25" s="1"/>
  <c r="E113" i="25"/>
  <c r="O113" i="25" s="1"/>
  <c r="B108" i="25"/>
  <c r="F107" i="25"/>
  <c r="E109" i="25"/>
  <c r="O109" i="25" s="1"/>
  <c r="E108" i="25"/>
  <c r="O108" i="25" s="1"/>
  <c r="E107" i="25"/>
  <c r="O107" i="25" s="1"/>
  <c r="E114" i="25"/>
  <c r="O114" i="25" s="1"/>
  <c r="C107" i="25"/>
  <c r="G92" i="25"/>
  <c r="Q92" i="25" s="1"/>
  <c r="F93" i="25"/>
  <c r="P92" i="25"/>
  <c r="G71" i="25"/>
  <c r="Q71" i="25" s="1"/>
  <c r="F72" i="25"/>
  <c r="P71" i="25"/>
  <c r="G78" i="25"/>
  <c r="Q78" i="25" s="1"/>
  <c r="F79" i="25"/>
  <c r="P78" i="25"/>
  <c r="G64" i="25"/>
  <c r="Q64" i="25" s="1"/>
  <c r="P64" i="25"/>
  <c r="F65" i="25"/>
  <c r="G85" i="25"/>
  <c r="Q85" i="25" s="1"/>
  <c r="F86" i="25"/>
  <c r="P85" i="25"/>
  <c r="E278" i="48"/>
  <c r="M277" i="48"/>
  <c r="F277" i="48"/>
  <c r="N277" i="48" s="1"/>
  <c r="B286" i="48"/>
  <c r="D288" i="48" s="1"/>
  <c r="D284" i="48"/>
  <c r="E250" i="48"/>
  <c r="M249" i="48"/>
  <c r="F249" i="48"/>
  <c r="N249" i="48" s="1"/>
  <c r="F235" i="48"/>
  <c r="N235" i="48" s="1"/>
  <c r="M235" i="48"/>
  <c r="E264" i="48"/>
  <c r="M263" i="48"/>
  <c r="F263" i="48"/>
  <c r="N263" i="48" s="1"/>
  <c r="E285" i="48"/>
  <c r="M284" i="48"/>
  <c r="F284" i="48"/>
  <c r="N284" i="48" s="1"/>
  <c r="E243" i="48"/>
  <c r="M242" i="48"/>
  <c r="F242" i="48"/>
  <c r="N242" i="48" s="1"/>
  <c r="E271" i="48"/>
  <c r="M270" i="48"/>
  <c r="F270" i="48"/>
  <c r="N270" i="48" s="1"/>
  <c r="E292" i="48"/>
  <c r="B300" i="48"/>
  <c r="C292" i="48"/>
  <c r="B293" i="48"/>
  <c r="E257" i="48"/>
  <c r="M256" i="48"/>
  <c r="F256" i="48"/>
  <c r="N256" i="48" s="1"/>
  <c r="B514" i="48"/>
  <c r="B315" i="48"/>
  <c r="A251" i="46"/>
  <c r="A244" i="46"/>
  <c r="A245" i="46" s="1"/>
  <c r="A246" i="46" s="1"/>
  <c r="A247" i="46" s="1"/>
  <c r="A248" i="46" s="1"/>
  <c r="A249" i="46" s="1"/>
  <c r="A250" i="46" s="1"/>
  <c r="S52" i="37"/>
  <c r="H52" i="37"/>
  <c r="H59" i="37"/>
  <c r="S59" i="37"/>
  <c r="E111" i="37"/>
  <c r="Q111" i="37" s="1"/>
  <c r="E112" i="37"/>
  <c r="Q112" i="37" s="1"/>
  <c r="B111" i="37"/>
  <c r="E117" i="37"/>
  <c r="Q117" i="37" s="1"/>
  <c r="E115" i="37"/>
  <c r="Q115" i="37" s="1"/>
  <c r="B118" i="37"/>
  <c r="E116" i="37"/>
  <c r="Q116" i="37" s="1"/>
  <c r="E113" i="37"/>
  <c r="Q113" i="37" s="1"/>
  <c r="C110" i="37"/>
  <c r="E114" i="37"/>
  <c r="Q114" i="37" s="1"/>
  <c r="E110" i="37"/>
  <c r="Q110" i="37" s="1"/>
  <c r="F110" i="37"/>
  <c r="H80" i="37"/>
  <c r="S80" i="37"/>
  <c r="S87" i="37"/>
  <c r="H87" i="37"/>
  <c r="H73" i="37"/>
  <c r="S73" i="37"/>
  <c r="R81" i="37"/>
  <c r="G81" i="37"/>
  <c r="F82" i="37"/>
  <c r="J81" i="37"/>
  <c r="G67" i="37"/>
  <c r="J67" i="37"/>
  <c r="R67" i="37"/>
  <c r="F68" i="37"/>
  <c r="R88" i="37"/>
  <c r="G88" i="37"/>
  <c r="F89" i="37"/>
  <c r="J88" i="37"/>
  <c r="G102" i="37"/>
  <c r="J102" i="37"/>
  <c r="R102" i="37"/>
  <c r="F103" i="37"/>
  <c r="G95" i="37"/>
  <c r="R95" i="37"/>
  <c r="F96" i="37"/>
  <c r="J95" i="37"/>
  <c r="S45" i="37"/>
  <c r="H45" i="37"/>
  <c r="S66" i="37"/>
  <c r="H66" i="37"/>
  <c r="R60" i="37"/>
  <c r="J60" i="37"/>
  <c r="F61" i="37"/>
  <c r="G60" i="37"/>
  <c r="B104" i="37"/>
  <c r="D106" i="37" s="1"/>
  <c r="D102" i="37"/>
  <c r="S94" i="37"/>
  <c r="H94" i="37"/>
  <c r="F75" i="37"/>
  <c r="R74" i="37"/>
  <c r="J74" i="37"/>
  <c r="G74" i="37"/>
  <c r="R53" i="37"/>
  <c r="G53" i="37"/>
  <c r="J53" i="37"/>
  <c r="Q339" i="38"/>
  <c r="X149" i="37"/>
  <c r="U223" i="37"/>
  <c r="I480" i="38"/>
  <c r="B188" i="37"/>
  <c r="Q338" i="38"/>
  <c r="X148" i="37"/>
  <c r="I337" i="38"/>
  <c r="G355" i="48"/>
  <c r="H355" i="48" s="1"/>
  <c r="R337" i="38"/>
  <c r="Q275" i="38"/>
  <c r="U273" i="38" s="1"/>
  <c r="X85" i="37"/>
  <c r="R480" i="38"/>
  <c r="W86" i="37"/>
  <c r="O292" i="48" s="1"/>
  <c r="I272" i="38"/>
  <c r="U193" i="37"/>
  <c r="U238" i="37"/>
  <c r="B181" i="37"/>
  <c r="R274" i="38"/>
  <c r="G290" i="48"/>
  <c r="H290" i="48" s="1"/>
  <c r="U253" i="37"/>
  <c r="Q481" i="38"/>
  <c r="X291" i="37"/>
  <c r="H338" i="38"/>
  <c r="O148" i="37"/>
  <c r="U178" i="37"/>
  <c r="W292" i="37"/>
  <c r="O498" i="48" s="1"/>
  <c r="P498" i="48" s="1"/>
  <c r="U208" i="37"/>
  <c r="H273" i="38"/>
  <c r="O83" i="37"/>
  <c r="I607" i="38"/>
  <c r="I546" i="38"/>
  <c r="Y36" i="27"/>
  <c r="O530" i="48" s="1"/>
  <c r="P530" i="48" s="1"/>
  <c r="X37" i="27"/>
  <c r="Y37" i="27" s="1"/>
  <c r="O531" i="48" s="1"/>
  <c r="P531" i="48" s="1"/>
  <c r="I720" i="38"/>
  <c r="R689" i="38"/>
  <c r="R771" i="38"/>
  <c r="R529" i="38"/>
  <c r="I626" i="38"/>
  <c r="X133" i="27"/>
  <c r="Y133" i="27" s="1"/>
  <c r="O627" i="48" s="1"/>
  <c r="P627" i="48" s="1"/>
  <c r="Y132" i="27"/>
  <c r="O626" i="48" s="1"/>
  <c r="P626" i="48" s="1"/>
  <c r="L213" i="27"/>
  <c r="M213" i="27" s="1"/>
  <c r="M212" i="27"/>
  <c r="N195" i="27"/>
  <c r="R608" i="38"/>
  <c r="N243" i="27"/>
  <c r="Q531" i="38"/>
  <c r="Z53" i="27"/>
  <c r="N211" i="27"/>
  <c r="L197" i="27"/>
  <c r="M197" i="27" s="1"/>
  <c r="M196" i="27"/>
  <c r="I515" i="38"/>
  <c r="R770" i="38"/>
  <c r="R674" i="38"/>
  <c r="I627" i="38"/>
  <c r="I672" i="38"/>
  <c r="R721" i="38"/>
  <c r="I514" i="38"/>
  <c r="R675" i="38"/>
  <c r="I547" i="38"/>
  <c r="R512" i="38"/>
  <c r="R705" i="38"/>
  <c r="R751" i="38"/>
  <c r="H608" i="38"/>
  <c r="N130" i="27"/>
  <c r="X276" i="27"/>
  <c r="Y275" i="27"/>
  <c r="Q609" i="38"/>
  <c r="Z131" i="27"/>
  <c r="I688" i="38"/>
  <c r="M131" i="27"/>
  <c r="G625" i="48" s="1"/>
  <c r="H625" i="48" s="1"/>
  <c r="L132" i="27"/>
  <c r="Z274" i="27"/>
  <c r="L245" i="27"/>
  <c r="M245" i="27" s="1"/>
  <c r="M244" i="27"/>
  <c r="Q530" i="38"/>
  <c r="Z52" i="27"/>
  <c r="Q513" i="38"/>
  <c r="Z35" i="27"/>
  <c r="B133" i="27"/>
  <c r="B132" i="27"/>
  <c r="F110" i="38"/>
  <c r="O109" i="38"/>
  <c r="G109" i="38"/>
  <c r="P109" i="38" s="1"/>
  <c r="G95" i="38"/>
  <c r="P95" i="38" s="1"/>
  <c r="O95" i="38"/>
  <c r="F96" i="38"/>
  <c r="O88" i="38"/>
  <c r="F89" i="38"/>
  <c r="G88" i="38"/>
  <c r="P88" i="38" s="1"/>
  <c r="O102" i="38"/>
  <c r="G102" i="38"/>
  <c r="P102" i="38" s="1"/>
  <c r="F103" i="38"/>
  <c r="G116" i="38"/>
  <c r="P116" i="38" s="1"/>
  <c r="O116" i="38"/>
  <c r="F117" i="38"/>
  <c r="O66" i="38"/>
  <c r="F67" i="38"/>
  <c r="G66" i="38"/>
  <c r="P66" i="38" s="1"/>
  <c r="B139" i="38"/>
  <c r="B110" i="38"/>
  <c r="D112" i="38" s="1"/>
  <c r="D108" i="38"/>
  <c r="G80" i="38"/>
  <c r="P80" i="38" s="1"/>
  <c r="O80" i="38"/>
  <c r="F81" i="38"/>
  <c r="B117" i="38"/>
  <c r="E119" i="38"/>
  <c r="N119" i="38" s="1"/>
  <c r="E118" i="38"/>
  <c r="N118" i="38" s="1"/>
  <c r="E122" i="38"/>
  <c r="N122" i="38" s="1"/>
  <c r="E120" i="38"/>
  <c r="N120" i="38" s="1"/>
  <c r="B124" i="38"/>
  <c r="F124" i="38" s="1"/>
  <c r="E117" i="38"/>
  <c r="N117" i="38" s="1"/>
  <c r="E123" i="38"/>
  <c r="N123" i="38" s="1"/>
  <c r="E121" i="38"/>
  <c r="N121" i="38" s="1"/>
  <c r="E116" i="38"/>
  <c r="N116" i="38" s="1"/>
  <c r="O73" i="38"/>
  <c r="F74" i="38"/>
  <c r="G73" i="38"/>
  <c r="P73" i="38" s="1"/>
  <c r="O59" i="38"/>
  <c r="G59" i="38"/>
  <c r="P59" i="38" s="1"/>
  <c r="B130" i="38"/>
  <c r="C116" i="38"/>
  <c r="Q78" i="41"/>
  <c r="S78" i="41" s="1"/>
  <c r="F79" i="41"/>
  <c r="G78" i="41"/>
  <c r="B128" i="41"/>
  <c r="C114" i="41"/>
  <c r="Q64" i="41"/>
  <c r="S64" i="41" s="1"/>
  <c r="F65" i="41"/>
  <c r="G64" i="41"/>
  <c r="Q92" i="41"/>
  <c r="S92" i="41" s="1"/>
  <c r="F93" i="41"/>
  <c r="G92" i="41"/>
  <c r="F86" i="41"/>
  <c r="Q85" i="41"/>
  <c r="S85" i="41" s="1"/>
  <c r="G85" i="41"/>
  <c r="F114" i="41"/>
  <c r="E116" i="41"/>
  <c r="P116" i="41" s="1"/>
  <c r="R116" i="41" s="1"/>
  <c r="E118" i="41"/>
  <c r="P118" i="41" s="1"/>
  <c r="R118" i="41" s="1"/>
  <c r="B122" i="41"/>
  <c r="E115" i="41"/>
  <c r="P115" i="41" s="1"/>
  <c r="R115" i="41" s="1"/>
  <c r="E114" i="41"/>
  <c r="P114" i="41" s="1"/>
  <c r="R114" i="41" s="1"/>
  <c r="E119" i="41"/>
  <c r="P119" i="41" s="1"/>
  <c r="R119" i="41" s="1"/>
  <c r="E121" i="41"/>
  <c r="P121" i="41" s="1"/>
  <c r="R121" i="41" s="1"/>
  <c r="E117" i="41"/>
  <c r="P117" i="41" s="1"/>
  <c r="R117" i="41" s="1"/>
  <c r="E120" i="41"/>
  <c r="P120" i="41" s="1"/>
  <c r="R120" i="41" s="1"/>
  <c r="B115" i="41"/>
  <c r="X158" i="41"/>
  <c r="Q57" i="41"/>
  <c r="S57" i="41" s="1"/>
  <c r="G57" i="41"/>
  <c r="B108" i="41"/>
  <c r="D110" i="41" s="1"/>
  <c r="D106" i="41"/>
  <c r="X78" i="41"/>
  <c r="B161" i="41"/>
  <c r="F100" i="41"/>
  <c r="Q99" i="41"/>
  <c r="S99" i="41" s="1"/>
  <c r="G99" i="41"/>
  <c r="F72" i="41"/>
  <c r="Q71" i="41"/>
  <c r="S71" i="41" s="1"/>
  <c r="G71" i="41"/>
  <c r="Q106" i="41"/>
  <c r="S106" i="41" s="1"/>
  <c r="F107" i="41"/>
  <c r="G106" i="41"/>
  <c r="T80" i="41"/>
  <c r="W79" i="41"/>
  <c r="Q1073" i="38" s="1"/>
  <c r="R1071" i="38"/>
  <c r="W159" i="41"/>
  <c r="Q1153" i="38" s="1"/>
  <c r="R1151" i="38"/>
  <c r="M236" i="41"/>
  <c r="M206" i="41"/>
  <c r="M221" i="41"/>
  <c r="M251" i="41"/>
  <c r="U1196" i="38" l="1"/>
  <c r="K181" i="37"/>
  <c r="T181" i="37" s="1"/>
  <c r="K124" i="37"/>
  <c r="N123" i="37"/>
  <c r="Y244" i="27"/>
  <c r="Z244" i="27" s="1"/>
  <c r="X245" i="27"/>
  <c r="Y245" i="27" s="1"/>
  <c r="Z245" i="27" s="1"/>
  <c r="X213" i="27"/>
  <c r="Y213" i="27" s="1"/>
  <c r="Z213" i="27" s="1"/>
  <c r="Y212" i="27"/>
  <c r="Z212" i="27" s="1"/>
  <c r="O609" i="48"/>
  <c r="P609" i="48" s="1"/>
  <c r="Z115" i="27"/>
  <c r="Q593" i="38"/>
  <c r="R593" i="38" s="1"/>
  <c r="U337" i="38"/>
  <c r="P608" i="48"/>
  <c r="X117" i="27"/>
  <c r="Y117" i="27" s="1"/>
  <c r="Y116" i="27"/>
  <c r="N236" i="41"/>
  <c r="H1230" i="38"/>
  <c r="I95" i="37"/>
  <c r="I102" i="37"/>
  <c r="I67" i="37"/>
  <c r="I576" i="38"/>
  <c r="M100" i="27"/>
  <c r="L101" i="27"/>
  <c r="M101" i="27" s="1"/>
  <c r="Q626" i="38"/>
  <c r="O642" i="48"/>
  <c r="P642" i="48" s="1"/>
  <c r="Z148" i="27"/>
  <c r="N251" i="41"/>
  <c r="H1245" i="38"/>
  <c r="I1245" i="38" s="1"/>
  <c r="I74" i="37"/>
  <c r="I60" i="37"/>
  <c r="S352" i="48"/>
  <c r="H592" i="48"/>
  <c r="G593" i="48"/>
  <c r="H593" i="48" s="1"/>
  <c r="H577" i="38"/>
  <c r="I577" i="38" s="1"/>
  <c r="N99" i="27"/>
  <c r="O643" i="48"/>
  <c r="P643" i="48" s="1"/>
  <c r="Z149" i="27"/>
  <c r="Q627" i="38"/>
  <c r="R627" i="38" s="1"/>
  <c r="N221" i="41"/>
  <c r="H1215" i="38"/>
  <c r="I1215" i="38" s="1"/>
  <c r="P292" i="48"/>
  <c r="I1244" i="38"/>
  <c r="N206" i="41"/>
  <c r="H1200" i="38"/>
  <c r="I53" i="37"/>
  <c r="I88" i="37"/>
  <c r="I81" i="37"/>
  <c r="I1214" i="38"/>
  <c r="S497" i="48"/>
  <c r="L117" i="27"/>
  <c r="M117" i="27" s="1"/>
  <c r="M116" i="27"/>
  <c r="S625" i="48"/>
  <c r="G577" i="48"/>
  <c r="H577" i="48" s="1"/>
  <c r="N83" i="27"/>
  <c r="H561" i="38"/>
  <c r="I561" i="38" s="1"/>
  <c r="O578" i="48"/>
  <c r="P578" i="48" s="1"/>
  <c r="Z84" i="27"/>
  <c r="Q562" i="38"/>
  <c r="Y292" i="27"/>
  <c r="Z292" i="27" s="1"/>
  <c r="X293" i="27"/>
  <c r="Y293" i="27" s="1"/>
  <c r="Z293" i="27" s="1"/>
  <c r="X69" i="27"/>
  <c r="Y69" i="27" s="1"/>
  <c r="Y68" i="27"/>
  <c r="H593" i="38"/>
  <c r="I593" i="38" s="1"/>
  <c r="G609" i="48"/>
  <c r="H609" i="48" s="1"/>
  <c r="N115" i="27"/>
  <c r="L85" i="27"/>
  <c r="M85" i="27" s="1"/>
  <c r="M84" i="27"/>
  <c r="O579" i="48"/>
  <c r="P579" i="48" s="1"/>
  <c r="Q563" i="38"/>
  <c r="R563" i="38" s="1"/>
  <c r="Z85" i="27"/>
  <c r="G545" i="48"/>
  <c r="H545" i="48" s="1"/>
  <c r="H529" i="38"/>
  <c r="I529" i="38" s="1"/>
  <c r="N51" i="27"/>
  <c r="H608" i="48"/>
  <c r="I659" i="38"/>
  <c r="N181" i="27"/>
  <c r="H576" i="48"/>
  <c r="Q545" i="38"/>
  <c r="R545" i="38" s="1"/>
  <c r="O561" i="48"/>
  <c r="P561" i="48" s="1"/>
  <c r="Z67" i="27"/>
  <c r="S529" i="48"/>
  <c r="U529" i="38"/>
  <c r="L53" i="27"/>
  <c r="M53" i="27" s="1"/>
  <c r="M52" i="27"/>
  <c r="P560" i="48"/>
  <c r="X229" i="27"/>
  <c r="Y229" i="27" s="1"/>
  <c r="Z229" i="27" s="1"/>
  <c r="Y228" i="27"/>
  <c r="Z228" i="27" s="1"/>
  <c r="H544" i="48"/>
  <c r="G72" i="25"/>
  <c r="Q72" i="25" s="1"/>
  <c r="P72" i="25"/>
  <c r="F73" i="25"/>
  <c r="B137" i="25"/>
  <c r="G65" i="25"/>
  <c r="Q65" i="25" s="1"/>
  <c r="F66" i="25"/>
  <c r="P65" i="25"/>
  <c r="G79" i="25"/>
  <c r="Q79" i="25" s="1"/>
  <c r="F80" i="25"/>
  <c r="P79" i="25"/>
  <c r="B146" i="25"/>
  <c r="G107" i="25"/>
  <c r="Q107" i="25" s="1"/>
  <c r="F108" i="25"/>
  <c r="P107" i="25"/>
  <c r="G58" i="25"/>
  <c r="Q58" i="25" s="1"/>
  <c r="P58" i="25"/>
  <c r="G100" i="25"/>
  <c r="F101" i="25"/>
  <c r="P100" i="25"/>
  <c r="G86" i="25"/>
  <c r="Q86" i="25" s="1"/>
  <c r="F87" i="25"/>
  <c r="P86" i="25"/>
  <c r="G93" i="25"/>
  <c r="Q93" i="25" s="1"/>
  <c r="P93" i="25"/>
  <c r="F94" i="25"/>
  <c r="B109" i="25"/>
  <c r="D111" i="25" s="1"/>
  <c r="D107" i="25"/>
  <c r="E119" i="25"/>
  <c r="O119" i="25" s="1"/>
  <c r="E118" i="25"/>
  <c r="O118" i="25" s="1"/>
  <c r="F115" i="25"/>
  <c r="B123" i="25"/>
  <c r="C123" i="25" s="1"/>
  <c r="E115" i="25"/>
  <c r="O115" i="25" s="1"/>
  <c r="E120" i="25"/>
  <c r="O120" i="25" s="1"/>
  <c r="E122" i="25"/>
  <c r="O122" i="25" s="1"/>
  <c r="B116" i="25"/>
  <c r="E116" i="25"/>
  <c r="O116" i="25" s="1"/>
  <c r="E121" i="25"/>
  <c r="O121" i="25" s="1"/>
  <c r="E117" i="25"/>
  <c r="O117" i="25" s="1"/>
  <c r="C115" i="25"/>
  <c r="E258" i="48"/>
  <c r="F257" i="48"/>
  <c r="N257" i="48" s="1"/>
  <c r="M257" i="48"/>
  <c r="E293" i="48"/>
  <c r="M292" i="48"/>
  <c r="F292" i="48"/>
  <c r="N292" i="48" s="1"/>
  <c r="E265" i="48"/>
  <c r="M264" i="48"/>
  <c r="F264" i="48"/>
  <c r="N264" i="48" s="1"/>
  <c r="E272" i="48"/>
  <c r="F271" i="48"/>
  <c r="N271" i="48" s="1"/>
  <c r="M271" i="48"/>
  <c r="B294" i="48"/>
  <c r="D296" i="48" s="1"/>
  <c r="D292" i="48"/>
  <c r="E286" i="48"/>
  <c r="M285" i="48"/>
  <c r="F285" i="48"/>
  <c r="N285" i="48" s="1"/>
  <c r="E251" i="48"/>
  <c r="M250" i="48"/>
  <c r="F250" i="48"/>
  <c r="N250" i="48" s="1"/>
  <c r="E300" i="48"/>
  <c r="B301" i="48"/>
  <c r="B308" i="48"/>
  <c r="C300" i="48"/>
  <c r="M243" i="48"/>
  <c r="F243" i="48"/>
  <c r="N243" i="48" s="1"/>
  <c r="E279" i="48"/>
  <c r="M278" i="48"/>
  <c r="F278" i="48"/>
  <c r="N278" i="48" s="1"/>
  <c r="B323" i="48"/>
  <c r="B522" i="48"/>
  <c r="A259" i="46"/>
  <c r="A252" i="46"/>
  <c r="A253" i="46" s="1"/>
  <c r="A254" i="46" s="1"/>
  <c r="A255" i="46" s="1"/>
  <c r="A256" i="46" s="1"/>
  <c r="A257" i="46" s="1"/>
  <c r="A258" i="46" s="1"/>
  <c r="J61" i="37"/>
  <c r="G61" i="37"/>
  <c r="R61" i="37"/>
  <c r="F104" i="37"/>
  <c r="J103" i="37"/>
  <c r="R103" i="37"/>
  <c r="G103" i="37"/>
  <c r="R75" i="37"/>
  <c r="J75" i="37"/>
  <c r="F76" i="37"/>
  <c r="G75" i="37"/>
  <c r="H88" i="37"/>
  <c r="S88" i="37"/>
  <c r="S81" i="37"/>
  <c r="H81" i="37"/>
  <c r="E122" i="37"/>
  <c r="Q122" i="37" s="1"/>
  <c r="E121" i="37"/>
  <c r="Q121" i="37" s="1"/>
  <c r="C118" i="37"/>
  <c r="E120" i="37"/>
  <c r="Q120" i="37" s="1"/>
  <c r="E125" i="37"/>
  <c r="Q125" i="37" s="1"/>
  <c r="B126" i="37"/>
  <c r="E123" i="37"/>
  <c r="Q123" i="37" s="1"/>
  <c r="F118" i="37"/>
  <c r="B119" i="37"/>
  <c r="E118" i="37"/>
  <c r="Q118" i="37" s="1"/>
  <c r="E119" i="37"/>
  <c r="Q119" i="37" s="1"/>
  <c r="E124" i="37"/>
  <c r="Q124" i="37" s="1"/>
  <c r="H74" i="37"/>
  <c r="S74" i="37"/>
  <c r="H60" i="37"/>
  <c r="S60" i="37"/>
  <c r="S95" i="37"/>
  <c r="H95" i="37"/>
  <c r="H102" i="37"/>
  <c r="S102" i="37"/>
  <c r="S67" i="37"/>
  <c r="H67" i="37"/>
  <c r="F69" i="37"/>
  <c r="J68" i="37"/>
  <c r="G68" i="37"/>
  <c r="R68" i="37"/>
  <c r="J110" i="37"/>
  <c r="G110" i="37"/>
  <c r="R110" i="37"/>
  <c r="F111" i="37"/>
  <c r="S53" i="37"/>
  <c r="H53" i="37"/>
  <c r="R96" i="37"/>
  <c r="G96" i="37"/>
  <c r="F97" i="37"/>
  <c r="J96" i="37"/>
  <c r="R89" i="37"/>
  <c r="J89" i="37"/>
  <c r="F90" i="37"/>
  <c r="G89" i="37"/>
  <c r="J82" i="37"/>
  <c r="R82" i="37"/>
  <c r="F83" i="37"/>
  <c r="G82" i="37"/>
  <c r="B112" i="37"/>
  <c r="D114" i="37" s="1"/>
  <c r="D110" i="37"/>
  <c r="I338" i="38"/>
  <c r="G291" i="48"/>
  <c r="H291" i="48" s="1"/>
  <c r="Q276" i="38"/>
  <c r="X86" i="37"/>
  <c r="R338" i="38"/>
  <c r="H274" i="38"/>
  <c r="O84" i="37"/>
  <c r="B189" i="37"/>
  <c r="R275" i="38"/>
  <c r="H339" i="38"/>
  <c r="U336" i="38" s="1"/>
  <c r="O149" i="37"/>
  <c r="B196" i="37"/>
  <c r="U224" i="37"/>
  <c r="U179" i="37"/>
  <c r="R481" i="38"/>
  <c r="Q482" i="38"/>
  <c r="U481" i="38" s="1"/>
  <c r="X292" i="37"/>
  <c r="G356" i="48"/>
  <c r="W150" i="37"/>
  <c r="O356" i="48" s="1"/>
  <c r="I273" i="38"/>
  <c r="U209" i="37"/>
  <c r="U254" i="37"/>
  <c r="U239" i="37"/>
  <c r="U194" i="37"/>
  <c r="W87" i="37"/>
  <c r="O293" i="48" s="1"/>
  <c r="P293" i="48" s="1"/>
  <c r="R339" i="38"/>
  <c r="R530" i="38"/>
  <c r="H609" i="38"/>
  <c r="N131" i="27"/>
  <c r="I721" i="38"/>
  <c r="Q611" i="38"/>
  <c r="Z133" i="27"/>
  <c r="N212" i="27"/>
  <c r="R707" i="38"/>
  <c r="X277" i="27"/>
  <c r="Y277" i="27" s="1"/>
  <c r="Y276" i="27"/>
  <c r="N197" i="27"/>
  <c r="I673" i="38"/>
  <c r="Q514" i="38"/>
  <c r="Z36" i="27"/>
  <c r="R513" i="38"/>
  <c r="R691" i="38"/>
  <c r="R752" i="38"/>
  <c r="R690" i="38"/>
  <c r="I608" i="38"/>
  <c r="R706" i="38"/>
  <c r="R723" i="38"/>
  <c r="I689" i="38"/>
  <c r="R531" i="38"/>
  <c r="R722" i="38"/>
  <c r="N213" i="27"/>
  <c r="N245" i="27"/>
  <c r="R609" i="38"/>
  <c r="N244" i="27"/>
  <c r="M132" i="27"/>
  <c r="G626" i="48" s="1"/>
  <c r="H626" i="48" s="1"/>
  <c r="L133" i="27"/>
  <c r="M133" i="27" s="1"/>
  <c r="G627" i="48" s="1"/>
  <c r="H627" i="48" s="1"/>
  <c r="Z275" i="27"/>
  <c r="N196" i="27"/>
  <c r="Q610" i="38"/>
  <c r="Z132" i="27"/>
  <c r="Q515" i="38"/>
  <c r="Z37" i="27"/>
  <c r="B141" i="27"/>
  <c r="B140" i="27"/>
  <c r="G117" i="38"/>
  <c r="P117" i="38" s="1"/>
  <c r="F118" i="38"/>
  <c r="O117" i="38"/>
  <c r="G89" i="38"/>
  <c r="P89" i="38" s="1"/>
  <c r="F90" i="38"/>
  <c r="O89" i="38"/>
  <c r="G124" i="38"/>
  <c r="P124" i="38" s="1"/>
  <c r="F125" i="38"/>
  <c r="O124" i="38"/>
  <c r="O96" i="38"/>
  <c r="F97" i="38"/>
  <c r="G96" i="38"/>
  <c r="P96" i="38" s="1"/>
  <c r="O103" i="38"/>
  <c r="F104" i="38"/>
  <c r="G103" i="38"/>
  <c r="P103" i="38" s="1"/>
  <c r="F111" i="38"/>
  <c r="O110" i="38"/>
  <c r="G110" i="38"/>
  <c r="P110" i="38" s="1"/>
  <c r="C124" i="38"/>
  <c r="B138" i="38"/>
  <c r="O74" i="38"/>
  <c r="G74" i="38"/>
  <c r="P74" i="38" s="1"/>
  <c r="F75" i="38"/>
  <c r="B118" i="38"/>
  <c r="D120" i="38" s="1"/>
  <c r="D116" i="38"/>
  <c r="G81" i="38"/>
  <c r="P81" i="38" s="1"/>
  <c r="O81" i="38"/>
  <c r="F82" i="38"/>
  <c r="E128" i="38"/>
  <c r="N128" i="38" s="1"/>
  <c r="B132" i="38"/>
  <c r="F132" i="38" s="1"/>
  <c r="E125" i="38"/>
  <c r="N125" i="38" s="1"/>
  <c r="E127" i="38"/>
  <c r="N127" i="38" s="1"/>
  <c r="E124" i="38"/>
  <c r="N124" i="38" s="1"/>
  <c r="E129" i="38"/>
  <c r="N129" i="38" s="1"/>
  <c r="E131" i="38"/>
  <c r="N131" i="38" s="1"/>
  <c r="E130" i="38"/>
  <c r="N130" i="38" s="1"/>
  <c r="B125" i="38"/>
  <c r="E126" i="38"/>
  <c r="N126" i="38" s="1"/>
  <c r="O67" i="38"/>
  <c r="G67" i="38"/>
  <c r="P67" i="38" s="1"/>
  <c r="B147" i="38"/>
  <c r="Q72" i="41"/>
  <c r="S72" i="41" s="1"/>
  <c r="F73" i="41"/>
  <c r="G72" i="41"/>
  <c r="X159" i="41"/>
  <c r="R1152" i="38"/>
  <c r="Q114" i="41"/>
  <c r="S114" i="41" s="1"/>
  <c r="F115" i="41"/>
  <c r="G114" i="41"/>
  <c r="Q65" i="41"/>
  <c r="S65" i="41" s="1"/>
  <c r="G65" i="41"/>
  <c r="F108" i="41"/>
  <c r="Q107" i="41"/>
  <c r="S107" i="41" s="1"/>
  <c r="G107" i="41"/>
  <c r="Q86" i="41"/>
  <c r="S86" i="41" s="1"/>
  <c r="F87" i="41"/>
  <c r="G86" i="41"/>
  <c r="X79" i="41"/>
  <c r="W160" i="41"/>
  <c r="Q1154" i="38" s="1"/>
  <c r="T81" i="41"/>
  <c r="W80" i="41"/>
  <c r="Q1074" i="38" s="1"/>
  <c r="B169" i="41"/>
  <c r="F122" i="41"/>
  <c r="E124" i="41"/>
  <c r="P124" i="41" s="1"/>
  <c r="R124" i="41" s="1"/>
  <c r="E126" i="41"/>
  <c r="P126" i="41" s="1"/>
  <c r="R126" i="41" s="1"/>
  <c r="B123" i="41"/>
  <c r="E123" i="41"/>
  <c r="P123" i="41" s="1"/>
  <c r="R123" i="41" s="1"/>
  <c r="E122" i="41"/>
  <c r="P122" i="41" s="1"/>
  <c r="R122" i="41" s="1"/>
  <c r="E125" i="41"/>
  <c r="P125" i="41" s="1"/>
  <c r="R125" i="41" s="1"/>
  <c r="E128" i="41"/>
  <c r="P128" i="41" s="1"/>
  <c r="R128" i="41" s="1"/>
  <c r="E127" i="41"/>
  <c r="P127" i="41" s="1"/>
  <c r="R127" i="41" s="1"/>
  <c r="E129" i="41"/>
  <c r="P129" i="41" s="1"/>
  <c r="R129" i="41" s="1"/>
  <c r="B130" i="41"/>
  <c r="F94" i="41"/>
  <c r="Q93" i="41"/>
  <c r="S93" i="41" s="1"/>
  <c r="G93" i="41"/>
  <c r="F80" i="41"/>
  <c r="Q79" i="41"/>
  <c r="S79" i="41" s="1"/>
  <c r="G79" i="41"/>
  <c r="R1072" i="38"/>
  <c r="B136" i="41"/>
  <c r="C122" i="41"/>
  <c r="Q100" i="41"/>
  <c r="S100" i="41" s="1"/>
  <c r="F101" i="41"/>
  <c r="G100" i="41"/>
  <c r="B116" i="41"/>
  <c r="D118" i="41" s="1"/>
  <c r="D114" i="41"/>
  <c r="M252" i="41"/>
  <c r="M207" i="41"/>
  <c r="M222" i="41"/>
  <c r="M237" i="41"/>
  <c r="K182" i="37" l="1"/>
  <c r="T182" i="37" s="1"/>
  <c r="K125" i="37"/>
  <c r="K126" i="37" s="1"/>
  <c r="N124" i="37"/>
  <c r="S641" i="48"/>
  <c r="O610" i="48"/>
  <c r="Z116" i="27"/>
  <c r="Q594" i="38"/>
  <c r="R594" i="38" s="1"/>
  <c r="S577" i="48"/>
  <c r="U1212" i="38"/>
  <c r="O611" i="48"/>
  <c r="P611" i="48" s="1"/>
  <c r="Z117" i="27"/>
  <c r="Q595" i="38"/>
  <c r="R595" i="38" s="1"/>
  <c r="I1230" i="38"/>
  <c r="N222" i="41"/>
  <c r="H1216" i="38"/>
  <c r="I96" i="37"/>
  <c r="I1200" i="38"/>
  <c r="S288" i="48"/>
  <c r="R626" i="38"/>
  <c r="U625" i="38"/>
  <c r="P356" i="48"/>
  <c r="I68" i="37"/>
  <c r="G595" i="48"/>
  <c r="H595" i="48" s="1"/>
  <c r="H579" i="38"/>
  <c r="I579" i="38" s="1"/>
  <c r="N101" i="27"/>
  <c r="N237" i="41"/>
  <c r="H1231" i="38"/>
  <c r="I1231" i="38" s="1"/>
  <c r="I61" i="37"/>
  <c r="N207" i="41"/>
  <c r="H1201" i="38"/>
  <c r="I1201" i="38" s="1"/>
  <c r="N252" i="41"/>
  <c r="H1246" i="38"/>
  <c r="H356" i="48"/>
  <c r="I82" i="37"/>
  <c r="I89" i="37"/>
  <c r="I110" i="37"/>
  <c r="I75" i="37"/>
  <c r="I103" i="37"/>
  <c r="G594" i="48"/>
  <c r="H578" i="38"/>
  <c r="I578" i="38" s="1"/>
  <c r="N100" i="27"/>
  <c r="G578" i="48"/>
  <c r="H562" i="38"/>
  <c r="I562" i="38" s="1"/>
  <c r="N84" i="27"/>
  <c r="G546" i="48"/>
  <c r="H546" i="48" s="1"/>
  <c r="H530" i="38"/>
  <c r="N52" i="27"/>
  <c r="G579" i="48"/>
  <c r="H579" i="48" s="1"/>
  <c r="N85" i="27"/>
  <c r="H563" i="38"/>
  <c r="I563" i="38" s="1"/>
  <c r="Q546" i="38"/>
  <c r="R546" i="38" s="1"/>
  <c r="O562" i="48"/>
  <c r="Z68" i="27"/>
  <c r="U561" i="38"/>
  <c r="R562" i="38"/>
  <c r="U609" i="38"/>
  <c r="S624" i="48"/>
  <c r="G547" i="48"/>
  <c r="H547" i="48" s="1"/>
  <c r="H531" i="38"/>
  <c r="I531" i="38" s="1"/>
  <c r="N53" i="27"/>
  <c r="O563" i="48"/>
  <c r="P563" i="48" s="1"/>
  <c r="Q547" i="38"/>
  <c r="Z69" i="27"/>
  <c r="H594" i="38"/>
  <c r="I594" i="38" s="1"/>
  <c r="G610" i="48"/>
  <c r="N116" i="27"/>
  <c r="G611" i="48"/>
  <c r="H611" i="48" s="1"/>
  <c r="H595" i="38"/>
  <c r="N117" i="27"/>
  <c r="G94" i="25"/>
  <c r="Q94" i="25" s="1"/>
  <c r="P94" i="25"/>
  <c r="F95" i="25"/>
  <c r="G87" i="25"/>
  <c r="Q87" i="25" s="1"/>
  <c r="F88" i="25"/>
  <c r="P87" i="25"/>
  <c r="Q100" i="25"/>
  <c r="G108" i="25"/>
  <c r="Q108" i="25" s="1"/>
  <c r="F109" i="25"/>
  <c r="P108" i="25"/>
  <c r="G66" i="25"/>
  <c r="Q66" i="25" s="1"/>
  <c r="P66" i="25"/>
  <c r="G73" i="25"/>
  <c r="Q73" i="25" s="1"/>
  <c r="F74" i="25"/>
  <c r="P73" i="25"/>
  <c r="B117" i="25"/>
  <c r="D119" i="25" s="1"/>
  <c r="D115" i="25"/>
  <c r="E126" i="25"/>
  <c r="O126" i="25" s="1"/>
  <c r="E125" i="25"/>
  <c r="O125" i="25" s="1"/>
  <c r="B124" i="25"/>
  <c r="E124" i="25"/>
  <c r="O124" i="25" s="1"/>
  <c r="F123" i="25"/>
  <c r="E129" i="25"/>
  <c r="O129" i="25" s="1"/>
  <c r="B131" i="25"/>
  <c r="E128" i="25"/>
  <c r="O128" i="25" s="1"/>
  <c r="E123" i="25"/>
  <c r="O123" i="25" s="1"/>
  <c r="E130" i="25"/>
  <c r="O130" i="25" s="1"/>
  <c r="E127" i="25"/>
  <c r="O127" i="25" s="1"/>
  <c r="G80" i="25"/>
  <c r="Q80" i="25" s="1"/>
  <c r="F81" i="25"/>
  <c r="P80" i="25"/>
  <c r="G115" i="25"/>
  <c r="Q115" i="25" s="1"/>
  <c r="F116" i="25"/>
  <c r="P115" i="25"/>
  <c r="G101" i="25"/>
  <c r="F102" i="25"/>
  <c r="P101" i="25"/>
  <c r="B154" i="25"/>
  <c r="B145" i="25"/>
  <c r="C131" i="25"/>
  <c r="E294" i="48"/>
  <c r="M293" i="48"/>
  <c r="F293" i="48"/>
  <c r="N293" i="48" s="1"/>
  <c r="E280" i="48"/>
  <c r="M279" i="48"/>
  <c r="F279" i="48"/>
  <c r="N279" i="48" s="1"/>
  <c r="E308" i="48"/>
  <c r="B309" i="48"/>
  <c r="B316" i="48"/>
  <c r="C308" i="48"/>
  <c r="E287" i="48"/>
  <c r="F286" i="48"/>
  <c r="N286" i="48" s="1"/>
  <c r="M286" i="48"/>
  <c r="E266" i="48"/>
  <c r="F265" i="48"/>
  <c r="N265" i="48" s="1"/>
  <c r="M265" i="48"/>
  <c r="B302" i="48"/>
  <c r="D304" i="48" s="1"/>
  <c r="D300" i="48"/>
  <c r="F251" i="48"/>
  <c r="N251" i="48" s="1"/>
  <c r="M251" i="48"/>
  <c r="E273" i="48"/>
  <c r="M272" i="48"/>
  <c r="F272" i="48"/>
  <c r="N272" i="48" s="1"/>
  <c r="E301" i="48"/>
  <c r="F300" i="48"/>
  <c r="N300" i="48" s="1"/>
  <c r="M300" i="48"/>
  <c r="E259" i="48"/>
  <c r="M258" i="48"/>
  <c r="F258" i="48"/>
  <c r="N258" i="48" s="1"/>
  <c r="B331" i="48"/>
  <c r="B530" i="48"/>
  <c r="A260" i="46"/>
  <c r="A261" i="46" s="1"/>
  <c r="A262" i="46" s="1"/>
  <c r="A263" i="46" s="1"/>
  <c r="A264" i="46" s="1"/>
  <c r="A265" i="46" s="1"/>
  <c r="A266" i="46" s="1"/>
  <c r="U513" i="38"/>
  <c r="R83" i="37"/>
  <c r="G83" i="37"/>
  <c r="F84" i="37"/>
  <c r="J83" i="37"/>
  <c r="J90" i="37"/>
  <c r="G90" i="37"/>
  <c r="F91" i="37"/>
  <c r="R90" i="37"/>
  <c r="F126" i="37"/>
  <c r="E132" i="37"/>
  <c r="Q132" i="37" s="1"/>
  <c r="E127" i="37"/>
  <c r="Q127" i="37" s="1"/>
  <c r="E133" i="37"/>
  <c r="Q133" i="37" s="1"/>
  <c r="E126" i="37"/>
  <c r="Q126" i="37" s="1"/>
  <c r="E130" i="37"/>
  <c r="Q130" i="37" s="1"/>
  <c r="B134" i="37"/>
  <c r="E129" i="37"/>
  <c r="Q129" i="37" s="1"/>
  <c r="E131" i="37"/>
  <c r="Q131" i="37" s="1"/>
  <c r="C126" i="37"/>
  <c r="E128" i="37"/>
  <c r="Q128" i="37" s="1"/>
  <c r="B127" i="37"/>
  <c r="J76" i="37"/>
  <c r="R76" i="37"/>
  <c r="G76" i="37"/>
  <c r="F77" i="37"/>
  <c r="H61" i="37"/>
  <c r="S61" i="37"/>
  <c r="S96" i="37"/>
  <c r="H96" i="37"/>
  <c r="G69" i="37"/>
  <c r="J69" i="37"/>
  <c r="R69" i="37"/>
  <c r="F119" i="37"/>
  <c r="J118" i="37"/>
  <c r="R118" i="37"/>
  <c r="G118" i="37"/>
  <c r="R104" i="37"/>
  <c r="F105" i="37"/>
  <c r="G104" i="37"/>
  <c r="J104" i="37"/>
  <c r="H82" i="37"/>
  <c r="S82" i="37"/>
  <c r="H89" i="37"/>
  <c r="S89" i="37"/>
  <c r="J111" i="37"/>
  <c r="F112" i="37"/>
  <c r="G111" i="37"/>
  <c r="R111" i="37"/>
  <c r="S75" i="37"/>
  <c r="H75" i="37"/>
  <c r="H103" i="37"/>
  <c r="S103" i="37"/>
  <c r="S68" i="37"/>
  <c r="H68" i="37"/>
  <c r="R97" i="37"/>
  <c r="J97" i="37"/>
  <c r="G97" i="37"/>
  <c r="F98" i="37"/>
  <c r="H110" i="37"/>
  <c r="S110" i="37"/>
  <c r="B120" i="37"/>
  <c r="D122" i="37" s="1"/>
  <c r="D118" i="37"/>
  <c r="R482" i="38"/>
  <c r="G292" i="48"/>
  <c r="Q277" i="38"/>
  <c r="X87" i="37"/>
  <c r="U195" i="37"/>
  <c r="U210" i="37"/>
  <c r="H340" i="38"/>
  <c r="O150" i="37"/>
  <c r="B197" i="37"/>
  <c r="I274" i="38"/>
  <c r="G357" i="48"/>
  <c r="H357" i="48" s="1"/>
  <c r="W151" i="37"/>
  <c r="O357" i="48" s="1"/>
  <c r="P357" i="48" s="1"/>
  <c r="U240" i="37"/>
  <c r="I339" i="38"/>
  <c r="R276" i="38"/>
  <c r="H275" i="38"/>
  <c r="U272" i="38" s="1"/>
  <c r="O85" i="37"/>
  <c r="W88" i="37"/>
  <c r="O294" i="48" s="1"/>
  <c r="P294" i="48" s="1"/>
  <c r="U255" i="37"/>
  <c r="Q340" i="38"/>
  <c r="X150" i="37"/>
  <c r="B204" i="37"/>
  <c r="U180" i="37"/>
  <c r="U181" i="37"/>
  <c r="U225" i="37"/>
  <c r="R515" i="38"/>
  <c r="I691" i="38"/>
  <c r="Z277" i="27"/>
  <c r="I690" i="38"/>
  <c r="H610" i="38"/>
  <c r="N132" i="27"/>
  <c r="R610" i="38"/>
  <c r="R753" i="38"/>
  <c r="I722" i="38"/>
  <c r="I723" i="38"/>
  <c r="R514" i="38"/>
  <c r="I675" i="38"/>
  <c r="R611" i="38"/>
  <c r="I609" i="38"/>
  <c r="I674" i="38"/>
  <c r="H611" i="38"/>
  <c r="N133" i="27"/>
  <c r="Z276" i="27"/>
  <c r="B149" i="27"/>
  <c r="B148" i="27"/>
  <c r="F112" i="38"/>
  <c r="O111" i="38"/>
  <c r="G111" i="38"/>
  <c r="P111" i="38" s="1"/>
  <c r="F126" i="38"/>
  <c r="G125" i="38"/>
  <c r="P125" i="38" s="1"/>
  <c r="O125" i="38"/>
  <c r="G97" i="38"/>
  <c r="P97" i="38" s="1"/>
  <c r="O97" i="38"/>
  <c r="F98" i="38"/>
  <c r="G132" i="38"/>
  <c r="P132" i="38" s="1"/>
  <c r="O132" i="38"/>
  <c r="F133" i="38"/>
  <c r="G104" i="38"/>
  <c r="P104" i="38" s="1"/>
  <c r="F105" i="38"/>
  <c r="O104" i="38"/>
  <c r="F119" i="38"/>
  <c r="G118" i="38"/>
  <c r="P118" i="38" s="1"/>
  <c r="O118" i="38"/>
  <c r="O90" i="38"/>
  <c r="F91" i="38"/>
  <c r="G90" i="38"/>
  <c r="P90" i="38" s="1"/>
  <c r="B126" i="38"/>
  <c r="D128" i="38" s="1"/>
  <c r="D124" i="38"/>
  <c r="E133" i="38"/>
  <c r="N133" i="38" s="1"/>
  <c r="E136" i="38"/>
  <c r="N136" i="38" s="1"/>
  <c r="E137" i="38"/>
  <c r="N137" i="38" s="1"/>
  <c r="B133" i="38"/>
  <c r="B140" i="38"/>
  <c r="F140" i="38" s="1"/>
  <c r="E138" i="38"/>
  <c r="N138" i="38" s="1"/>
  <c r="E139" i="38"/>
  <c r="N139" i="38" s="1"/>
  <c r="E135" i="38"/>
  <c r="N135" i="38" s="1"/>
  <c r="E134" i="38"/>
  <c r="N134" i="38" s="1"/>
  <c r="E132" i="38"/>
  <c r="N132" i="38" s="1"/>
  <c r="G82" i="38"/>
  <c r="P82" i="38" s="1"/>
  <c r="O82" i="38"/>
  <c r="F83" i="38"/>
  <c r="B146" i="38"/>
  <c r="C132" i="38"/>
  <c r="B155" i="38"/>
  <c r="G75" i="38"/>
  <c r="P75" i="38" s="1"/>
  <c r="O75" i="38"/>
  <c r="Q94" i="41"/>
  <c r="S94" i="41" s="1"/>
  <c r="F95" i="41"/>
  <c r="G94" i="41"/>
  <c r="Q122" i="41"/>
  <c r="S122" i="41" s="1"/>
  <c r="F123" i="41"/>
  <c r="G122" i="41"/>
  <c r="X80" i="41"/>
  <c r="R1153" i="38"/>
  <c r="C130" i="41"/>
  <c r="B144" i="41"/>
  <c r="B124" i="41"/>
  <c r="D126" i="41" s="1"/>
  <c r="D122" i="41"/>
  <c r="T82" i="41"/>
  <c r="W81" i="41"/>
  <c r="Q1075" i="38" s="1"/>
  <c r="U1073" i="38" s="1"/>
  <c r="R1073" i="38"/>
  <c r="F102" i="41"/>
  <c r="Q101" i="41"/>
  <c r="S101" i="41" s="1"/>
  <c r="G101" i="41"/>
  <c r="Q80" i="41"/>
  <c r="S80" i="41" s="1"/>
  <c r="F81" i="41"/>
  <c r="G80" i="41"/>
  <c r="F130" i="41"/>
  <c r="E133" i="41"/>
  <c r="P133" i="41" s="1"/>
  <c r="R133" i="41" s="1"/>
  <c r="E130" i="41"/>
  <c r="P130" i="41" s="1"/>
  <c r="R130" i="41" s="1"/>
  <c r="E134" i="41"/>
  <c r="P134" i="41" s="1"/>
  <c r="R134" i="41" s="1"/>
  <c r="B138" i="41"/>
  <c r="E132" i="41"/>
  <c r="P132" i="41" s="1"/>
  <c r="R132" i="41" s="1"/>
  <c r="E137" i="41"/>
  <c r="P137" i="41" s="1"/>
  <c r="R137" i="41" s="1"/>
  <c r="B131" i="41"/>
  <c r="E135" i="41"/>
  <c r="P135" i="41" s="1"/>
  <c r="R135" i="41" s="1"/>
  <c r="E136" i="41"/>
  <c r="P136" i="41" s="1"/>
  <c r="R136" i="41" s="1"/>
  <c r="E131" i="41"/>
  <c r="P131" i="41" s="1"/>
  <c r="R131" i="41" s="1"/>
  <c r="B177" i="41"/>
  <c r="X160" i="41"/>
  <c r="Q73" i="41"/>
  <c r="S73" i="41" s="1"/>
  <c r="G73" i="41"/>
  <c r="W161" i="41"/>
  <c r="Q1155" i="38" s="1"/>
  <c r="U1153" i="38" s="1"/>
  <c r="F88" i="41"/>
  <c r="Q87" i="41"/>
  <c r="S87" i="41" s="1"/>
  <c r="G87" i="41"/>
  <c r="Q108" i="41"/>
  <c r="S108" i="41" s="1"/>
  <c r="F109" i="41"/>
  <c r="G108" i="41"/>
  <c r="F116" i="41"/>
  <c r="Q115" i="41"/>
  <c r="S115" i="41" s="1"/>
  <c r="G115" i="41"/>
  <c r="M209" i="41"/>
  <c r="M208" i="41"/>
  <c r="M238" i="41"/>
  <c r="M223" i="41"/>
  <c r="M253" i="41"/>
  <c r="K183" i="37" l="1"/>
  <c r="T183" i="37" s="1"/>
  <c r="N182" i="37"/>
  <c r="K127" i="37"/>
  <c r="N126" i="37"/>
  <c r="U593" i="38"/>
  <c r="P610" i="48"/>
  <c r="S609" i="48"/>
  <c r="I111" i="37"/>
  <c r="I104" i="37"/>
  <c r="N208" i="41"/>
  <c r="H1202" i="38"/>
  <c r="N253" i="41"/>
  <c r="H1247" i="38"/>
  <c r="I1247" i="38" s="1"/>
  <c r="N209" i="41"/>
  <c r="H1203" i="38"/>
  <c r="I1203" i="38" s="1"/>
  <c r="H292" i="48"/>
  <c r="I118" i="37"/>
  <c r="I76" i="37"/>
  <c r="U1228" i="38"/>
  <c r="I83" i="37"/>
  <c r="N238" i="41"/>
  <c r="H1232" i="38"/>
  <c r="I69" i="37"/>
  <c r="I1246" i="38"/>
  <c r="U576" i="38"/>
  <c r="I1216" i="38"/>
  <c r="N223" i="41"/>
  <c r="H1217" i="38"/>
  <c r="I1217" i="38" s="1"/>
  <c r="I90" i="37"/>
  <c r="H594" i="48"/>
  <c r="S592" i="48"/>
  <c r="I97" i="37"/>
  <c r="U545" i="38"/>
  <c r="R547" i="38"/>
  <c r="U560" i="38"/>
  <c r="P562" i="48"/>
  <c r="S561" i="48"/>
  <c r="H610" i="48"/>
  <c r="S608" i="48"/>
  <c r="U592" i="38"/>
  <c r="I595" i="38"/>
  <c r="S544" i="48"/>
  <c r="U528" i="38"/>
  <c r="I530" i="38"/>
  <c r="H578" i="48"/>
  <c r="S576" i="48"/>
  <c r="U608" i="38"/>
  <c r="B162" i="25"/>
  <c r="G123" i="25"/>
  <c r="Q123" i="25" s="1"/>
  <c r="F124" i="25"/>
  <c r="P123" i="25"/>
  <c r="G74" i="25"/>
  <c r="Q74" i="25" s="1"/>
  <c r="P74" i="25"/>
  <c r="B153" i="25"/>
  <c r="G116" i="25"/>
  <c r="Q116" i="25" s="1"/>
  <c r="P116" i="25"/>
  <c r="F117" i="25"/>
  <c r="G109" i="25"/>
  <c r="Q109" i="25" s="1"/>
  <c r="F110" i="25"/>
  <c r="P109" i="25"/>
  <c r="Q101" i="25"/>
  <c r="G81" i="25"/>
  <c r="Q81" i="25" s="1"/>
  <c r="P81" i="25"/>
  <c r="F82" i="25"/>
  <c r="G95" i="25"/>
  <c r="Q95" i="25" s="1"/>
  <c r="F96" i="25"/>
  <c r="P95" i="25"/>
  <c r="G102" i="25"/>
  <c r="F103" i="25"/>
  <c r="P102" i="25"/>
  <c r="E138" i="25"/>
  <c r="O138" i="25" s="1"/>
  <c r="E135" i="25"/>
  <c r="O135" i="25" s="1"/>
  <c r="E132" i="25"/>
  <c r="O132" i="25" s="1"/>
  <c r="E133" i="25"/>
  <c r="O133" i="25" s="1"/>
  <c r="E134" i="25"/>
  <c r="O134" i="25" s="1"/>
  <c r="F131" i="25"/>
  <c r="G131" i="25" s="1"/>
  <c r="B132" i="25"/>
  <c r="B139" i="25"/>
  <c r="E137" i="25"/>
  <c r="O137" i="25" s="1"/>
  <c r="E136" i="25"/>
  <c r="O136" i="25" s="1"/>
  <c r="E131" i="25"/>
  <c r="O131" i="25" s="1"/>
  <c r="B125" i="25"/>
  <c r="D127" i="25" s="1"/>
  <c r="D123" i="25"/>
  <c r="G88" i="25"/>
  <c r="Q88" i="25" s="1"/>
  <c r="P88" i="25"/>
  <c r="F89" i="25"/>
  <c r="E281" i="48"/>
  <c r="M280" i="48"/>
  <c r="F280" i="48"/>
  <c r="N280" i="48" s="1"/>
  <c r="F259" i="48"/>
  <c r="N259" i="48" s="1"/>
  <c r="M259" i="48"/>
  <c r="E288" i="48"/>
  <c r="M287" i="48"/>
  <c r="F287" i="48"/>
  <c r="N287" i="48" s="1"/>
  <c r="E309" i="48"/>
  <c r="F308" i="48"/>
  <c r="N308" i="48" s="1"/>
  <c r="M308" i="48"/>
  <c r="E302" i="48"/>
  <c r="M301" i="48"/>
  <c r="F301" i="48"/>
  <c r="N301" i="48" s="1"/>
  <c r="E267" i="48"/>
  <c r="M266" i="48"/>
  <c r="F266" i="48"/>
  <c r="N266" i="48" s="1"/>
  <c r="B310" i="48"/>
  <c r="D312" i="48" s="1"/>
  <c r="D308" i="48"/>
  <c r="E274" i="48"/>
  <c r="M273" i="48"/>
  <c r="F273" i="48"/>
  <c r="N273" i="48" s="1"/>
  <c r="E316" i="48"/>
  <c r="B317" i="48"/>
  <c r="B324" i="48"/>
  <c r="C316" i="48"/>
  <c r="E295" i="48"/>
  <c r="F294" i="48"/>
  <c r="N294" i="48" s="1"/>
  <c r="M294" i="48"/>
  <c r="B538" i="48"/>
  <c r="B339" i="48"/>
  <c r="H97" i="37"/>
  <c r="S97" i="37"/>
  <c r="J119" i="37"/>
  <c r="R119" i="37"/>
  <c r="F120" i="37"/>
  <c r="G119" i="37"/>
  <c r="G77" i="37"/>
  <c r="R77" i="37"/>
  <c r="J77" i="37"/>
  <c r="B128" i="37"/>
  <c r="D130" i="37" s="1"/>
  <c r="D126" i="37"/>
  <c r="S111" i="37"/>
  <c r="H111" i="37"/>
  <c r="S118" i="37"/>
  <c r="H118" i="37"/>
  <c r="H76" i="37"/>
  <c r="S76" i="37"/>
  <c r="F134" i="37"/>
  <c r="E140" i="37"/>
  <c r="Q140" i="37" s="1"/>
  <c r="C134" i="37"/>
  <c r="E138" i="37"/>
  <c r="Q138" i="37" s="1"/>
  <c r="E137" i="37"/>
  <c r="Q137" i="37" s="1"/>
  <c r="E136" i="37"/>
  <c r="Q136" i="37" s="1"/>
  <c r="E135" i="37"/>
  <c r="Q135" i="37" s="1"/>
  <c r="E139" i="37"/>
  <c r="Q139" i="37" s="1"/>
  <c r="B142" i="37"/>
  <c r="E141" i="37"/>
  <c r="Q141" i="37" s="1"/>
  <c r="E134" i="37"/>
  <c r="Q134" i="37" s="1"/>
  <c r="B135" i="37"/>
  <c r="G91" i="37"/>
  <c r="R91" i="37"/>
  <c r="J91" i="37"/>
  <c r="F92" i="37"/>
  <c r="G84" i="37"/>
  <c r="R84" i="37"/>
  <c r="J84" i="37"/>
  <c r="F85" i="37"/>
  <c r="F113" i="37"/>
  <c r="G112" i="37"/>
  <c r="R112" i="37"/>
  <c r="J112" i="37"/>
  <c r="S104" i="37"/>
  <c r="H104" i="37"/>
  <c r="S90" i="37"/>
  <c r="H90" i="37"/>
  <c r="H83" i="37"/>
  <c r="S83" i="37"/>
  <c r="G98" i="37"/>
  <c r="R98" i="37"/>
  <c r="J98" i="37"/>
  <c r="F99" i="37"/>
  <c r="J105" i="37"/>
  <c r="R105" i="37"/>
  <c r="F106" i="37"/>
  <c r="G105" i="37"/>
  <c r="H69" i="37"/>
  <c r="S69" i="37"/>
  <c r="G126" i="37"/>
  <c r="J126" i="37"/>
  <c r="R126" i="37"/>
  <c r="F127" i="37"/>
  <c r="U226" i="37"/>
  <c r="B205" i="37"/>
  <c r="U197" i="37"/>
  <c r="U196" i="37"/>
  <c r="G293" i="48"/>
  <c r="H293" i="48" s="1"/>
  <c r="B212" i="37"/>
  <c r="Q278" i="38"/>
  <c r="X88" i="37"/>
  <c r="U241" i="37"/>
  <c r="Q341" i="38"/>
  <c r="X151" i="37"/>
  <c r="I340" i="38"/>
  <c r="H276" i="38"/>
  <c r="O86" i="37"/>
  <c r="U256" i="37"/>
  <c r="W152" i="37"/>
  <c r="O358" i="48" s="1"/>
  <c r="P358" i="48" s="1"/>
  <c r="G358" i="48"/>
  <c r="R277" i="38"/>
  <c r="I275" i="38"/>
  <c r="R340" i="38"/>
  <c r="W89" i="37"/>
  <c r="O295" i="48" s="1"/>
  <c r="P295" i="48" s="1"/>
  <c r="H341" i="38"/>
  <c r="O151" i="37"/>
  <c r="U211" i="37"/>
  <c r="R755" i="38"/>
  <c r="R754" i="38"/>
  <c r="I611" i="38"/>
  <c r="I610" i="38"/>
  <c r="B157" i="27"/>
  <c r="B156" i="27"/>
  <c r="F141" i="38"/>
  <c r="G140" i="38"/>
  <c r="P140" i="38" s="1"/>
  <c r="O140" i="38"/>
  <c r="G91" i="38"/>
  <c r="P91" i="38" s="1"/>
  <c r="O91" i="38"/>
  <c r="F120" i="38"/>
  <c r="G119" i="38"/>
  <c r="P119" i="38" s="1"/>
  <c r="O119" i="38"/>
  <c r="F134" i="38"/>
  <c r="G133" i="38"/>
  <c r="P133" i="38" s="1"/>
  <c r="O133" i="38"/>
  <c r="F127" i="38"/>
  <c r="G126" i="38"/>
  <c r="P126" i="38" s="1"/>
  <c r="O126" i="38"/>
  <c r="F106" i="38"/>
  <c r="G105" i="38"/>
  <c r="P105" i="38" s="1"/>
  <c r="O105" i="38"/>
  <c r="O98" i="38"/>
  <c r="F99" i="38"/>
  <c r="G98" i="38"/>
  <c r="P98" i="38" s="1"/>
  <c r="G112" i="38"/>
  <c r="P112" i="38" s="1"/>
  <c r="O112" i="38"/>
  <c r="F113" i="38"/>
  <c r="B154" i="38"/>
  <c r="C140" i="38"/>
  <c r="O83" i="38"/>
  <c r="G83" i="38"/>
  <c r="P83" i="38" s="1"/>
  <c r="B163" i="38"/>
  <c r="E141" i="38"/>
  <c r="N141" i="38" s="1"/>
  <c r="E147" i="38"/>
  <c r="N147" i="38" s="1"/>
  <c r="E142" i="38"/>
  <c r="N142" i="38" s="1"/>
  <c r="B148" i="38"/>
  <c r="F148" i="38" s="1"/>
  <c r="B141" i="38"/>
  <c r="E146" i="38"/>
  <c r="N146" i="38" s="1"/>
  <c r="E145" i="38"/>
  <c r="N145" i="38" s="1"/>
  <c r="E144" i="38"/>
  <c r="N144" i="38" s="1"/>
  <c r="E140" i="38"/>
  <c r="N140" i="38" s="1"/>
  <c r="E143" i="38"/>
  <c r="N143" i="38" s="1"/>
  <c r="B134" i="38"/>
  <c r="D136" i="38" s="1"/>
  <c r="D132" i="38"/>
  <c r="R1154" i="38"/>
  <c r="T83" i="41"/>
  <c r="W82" i="41"/>
  <c r="Q1076" i="38" s="1"/>
  <c r="X161" i="41"/>
  <c r="B185" i="41"/>
  <c r="B132" i="41"/>
  <c r="D134" i="41" s="1"/>
  <c r="D130" i="41"/>
  <c r="X81" i="41"/>
  <c r="B152" i="41"/>
  <c r="C138" i="41"/>
  <c r="Q81" i="41"/>
  <c r="S81" i="41" s="1"/>
  <c r="G81" i="41"/>
  <c r="Q102" i="41"/>
  <c r="S102" i="41" s="1"/>
  <c r="F103" i="41"/>
  <c r="G102" i="41"/>
  <c r="R1074" i="38"/>
  <c r="F96" i="41"/>
  <c r="Q95" i="41"/>
  <c r="S95" i="41" s="1"/>
  <c r="G95" i="41"/>
  <c r="Q116" i="41"/>
  <c r="S116" i="41" s="1"/>
  <c r="F117" i="41"/>
  <c r="G116" i="41"/>
  <c r="W162" i="41"/>
  <c r="Q1156" i="38" s="1"/>
  <c r="F110" i="41"/>
  <c r="Q109" i="41"/>
  <c r="S109" i="41" s="1"/>
  <c r="G109" i="41"/>
  <c r="Q88" i="41"/>
  <c r="S88" i="41" s="1"/>
  <c r="F89" i="41"/>
  <c r="G88" i="41"/>
  <c r="F138" i="41"/>
  <c r="E141" i="41"/>
  <c r="P141" i="41" s="1"/>
  <c r="R141" i="41" s="1"/>
  <c r="E138" i="41"/>
  <c r="P138" i="41" s="1"/>
  <c r="R138" i="41" s="1"/>
  <c r="E142" i="41"/>
  <c r="P142" i="41" s="1"/>
  <c r="R142" i="41" s="1"/>
  <c r="E144" i="41"/>
  <c r="P144" i="41" s="1"/>
  <c r="R144" i="41" s="1"/>
  <c r="B146" i="41"/>
  <c r="E140" i="41"/>
  <c r="P140" i="41" s="1"/>
  <c r="R140" i="41" s="1"/>
  <c r="B139" i="41"/>
  <c r="E143" i="41"/>
  <c r="P143" i="41" s="1"/>
  <c r="R143" i="41" s="1"/>
  <c r="E145" i="41"/>
  <c r="P145" i="41" s="1"/>
  <c r="R145" i="41" s="1"/>
  <c r="E139" i="41"/>
  <c r="P139" i="41" s="1"/>
  <c r="R139" i="41" s="1"/>
  <c r="Q130" i="41"/>
  <c r="S130" i="41" s="1"/>
  <c r="F131" i="41"/>
  <c r="G130" i="41"/>
  <c r="F124" i="41"/>
  <c r="Q123" i="41"/>
  <c r="S123" i="41" s="1"/>
  <c r="G123" i="41"/>
  <c r="M254" i="41"/>
  <c r="M239" i="41"/>
  <c r="M225" i="41"/>
  <c r="M224" i="41"/>
  <c r="K184" i="37" l="1"/>
  <c r="T184" i="37" s="1"/>
  <c r="N183" i="37"/>
  <c r="K128" i="37"/>
  <c r="N127" i="37"/>
  <c r="U1244" i="38"/>
  <c r="I84" i="37"/>
  <c r="I119" i="37"/>
  <c r="N239" i="41"/>
  <c r="H1233" i="38"/>
  <c r="I1233" i="38" s="1"/>
  <c r="I98" i="37"/>
  <c r="N254" i="41"/>
  <c r="H1248" i="38"/>
  <c r="H358" i="48"/>
  <c r="I105" i="37"/>
  <c r="I112" i="37"/>
  <c r="I77" i="37"/>
  <c r="I126" i="37"/>
  <c r="I91" i="37"/>
  <c r="I1232" i="38"/>
  <c r="I1202" i="38"/>
  <c r="U1200" i="38"/>
  <c r="N224" i="41"/>
  <c r="H1218" i="38"/>
  <c r="I1218" i="38" s="1"/>
  <c r="N225" i="41"/>
  <c r="H1219" i="38"/>
  <c r="I1219" i="38" s="1"/>
  <c r="S293" i="48"/>
  <c r="G89" i="25"/>
  <c r="Q89" i="25" s="1"/>
  <c r="P89" i="25"/>
  <c r="F90" i="25"/>
  <c r="B133" i="25"/>
  <c r="D135" i="25" s="1"/>
  <c r="D131" i="25"/>
  <c r="G103" i="25"/>
  <c r="P103" i="25"/>
  <c r="F104" i="25"/>
  <c r="B161" i="25"/>
  <c r="B170" i="25"/>
  <c r="E143" i="25"/>
  <c r="O143" i="25" s="1"/>
  <c r="E146" i="25"/>
  <c r="O146" i="25" s="1"/>
  <c r="B140" i="25"/>
  <c r="E140" i="25"/>
  <c r="O140" i="25" s="1"/>
  <c r="E139" i="25"/>
  <c r="O139" i="25" s="1"/>
  <c r="E141" i="25"/>
  <c r="O141" i="25" s="1"/>
  <c r="E145" i="25"/>
  <c r="O145" i="25" s="1"/>
  <c r="B147" i="25"/>
  <c r="C147" i="25" s="1"/>
  <c r="E142" i="25"/>
  <c r="O142" i="25" s="1"/>
  <c r="F139" i="25"/>
  <c r="G139" i="25" s="1"/>
  <c r="E144" i="25"/>
  <c r="O144" i="25" s="1"/>
  <c r="G96" i="25"/>
  <c r="Q96" i="25" s="1"/>
  <c r="F97" i="25"/>
  <c r="P96" i="25"/>
  <c r="G110" i="25"/>
  <c r="Q110" i="25" s="1"/>
  <c r="F111" i="25"/>
  <c r="P110" i="25"/>
  <c r="Q131" i="25"/>
  <c r="P131" i="25"/>
  <c r="F132" i="25"/>
  <c r="G132" i="25" s="1"/>
  <c r="Q102" i="25"/>
  <c r="G82" i="25"/>
  <c r="Q82" i="25" s="1"/>
  <c r="P82" i="25"/>
  <c r="G117" i="25"/>
  <c r="Q117" i="25" s="1"/>
  <c r="P117" i="25"/>
  <c r="F118" i="25"/>
  <c r="C139" i="25"/>
  <c r="G124" i="25"/>
  <c r="Q124" i="25" s="1"/>
  <c r="F125" i="25"/>
  <c r="P124" i="25"/>
  <c r="E282" i="48"/>
  <c r="M281" i="48"/>
  <c r="F281" i="48"/>
  <c r="N281" i="48" s="1"/>
  <c r="E296" i="48"/>
  <c r="F295" i="48"/>
  <c r="N295" i="48" s="1"/>
  <c r="M295" i="48"/>
  <c r="E317" i="48"/>
  <c r="M316" i="48"/>
  <c r="F316" i="48"/>
  <c r="N316" i="48" s="1"/>
  <c r="F267" i="48"/>
  <c r="N267" i="48" s="1"/>
  <c r="M267" i="48"/>
  <c r="E324" i="48"/>
  <c r="B325" i="48"/>
  <c r="C324" i="48"/>
  <c r="B332" i="48"/>
  <c r="E310" i="48"/>
  <c r="M309" i="48"/>
  <c r="F309" i="48"/>
  <c r="N309" i="48" s="1"/>
  <c r="B318" i="48"/>
  <c r="D320" i="48" s="1"/>
  <c r="D316" i="48"/>
  <c r="E275" i="48"/>
  <c r="F274" i="48"/>
  <c r="N274" i="48" s="1"/>
  <c r="M274" i="48"/>
  <c r="E303" i="48"/>
  <c r="F302" i="48"/>
  <c r="N302" i="48" s="1"/>
  <c r="M302" i="48"/>
  <c r="E289" i="48"/>
  <c r="M288" i="48"/>
  <c r="F288" i="48"/>
  <c r="N288" i="48" s="1"/>
  <c r="B347" i="48"/>
  <c r="B546" i="48"/>
  <c r="H105" i="37"/>
  <c r="S105" i="37"/>
  <c r="S77" i="37"/>
  <c r="H77" i="37"/>
  <c r="H126" i="37"/>
  <c r="S126" i="37"/>
  <c r="F107" i="37"/>
  <c r="J106" i="37"/>
  <c r="R106" i="37"/>
  <c r="G106" i="37"/>
  <c r="S112" i="37"/>
  <c r="H112" i="37"/>
  <c r="S119" i="37"/>
  <c r="H119" i="37"/>
  <c r="R127" i="37"/>
  <c r="F128" i="37"/>
  <c r="J127" i="37"/>
  <c r="G127" i="37"/>
  <c r="G113" i="37"/>
  <c r="F114" i="37"/>
  <c r="R113" i="37"/>
  <c r="J113" i="37"/>
  <c r="H84" i="37"/>
  <c r="S84" i="37"/>
  <c r="S91" i="37"/>
  <c r="H91" i="37"/>
  <c r="E145" i="37"/>
  <c r="Q145" i="37" s="1"/>
  <c r="E146" i="37"/>
  <c r="Q146" i="37" s="1"/>
  <c r="B143" i="37"/>
  <c r="E144" i="37"/>
  <c r="Q144" i="37" s="1"/>
  <c r="F142" i="37"/>
  <c r="C142" i="37"/>
  <c r="E142" i="37"/>
  <c r="Q142" i="37" s="1"/>
  <c r="E147" i="37"/>
  <c r="Q147" i="37" s="1"/>
  <c r="E143" i="37"/>
  <c r="Q143" i="37" s="1"/>
  <c r="E148" i="37"/>
  <c r="Q148" i="37" s="1"/>
  <c r="E149" i="37"/>
  <c r="Q149" i="37" s="1"/>
  <c r="B150" i="37"/>
  <c r="R134" i="37"/>
  <c r="G134" i="37"/>
  <c r="J134" i="37"/>
  <c r="F135" i="37"/>
  <c r="G120" i="37"/>
  <c r="F121" i="37"/>
  <c r="J120" i="37"/>
  <c r="R120" i="37"/>
  <c r="J99" i="37"/>
  <c r="R99" i="37"/>
  <c r="G99" i="37"/>
  <c r="F100" i="37"/>
  <c r="H98" i="37"/>
  <c r="S98" i="37"/>
  <c r="J85" i="37"/>
  <c r="G85" i="37"/>
  <c r="R85" i="37"/>
  <c r="R92" i="37"/>
  <c r="G92" i="37"/>
  <c r="F93" i="37"/>
  <c r="J92" i="37"/>
  <c r="D134" i="37"/>
  <c r="B136" i="37"/>
  <c r="D138" i="37" s="1"/>
  <c r="Q342" i="38"/>
  <c r="X152" i="37"/>
  <c r="W153" i="37"/>
  <c r="O359" i="48" s="1"/>
  <c r="P359" i="48" s="1"/>
  <c r="G359" i="48"/>
  <c r="H359" i="48" s="1"/>
  <c r="I276" i="38"/>
  <c r="R341" i="38"/>
  <c r="R278" i="38"/>
  <c r="U212" i="37"/>
  <c r="U213" i="37"/>
  <c r="I341" i="38"/>
  <c r="Q279" i="38"/>
  <c r="U277" i="38" s="1"/>
  <c r="X89" i="37"/>
  <c r="U242" i="37"/>
  <c r="H277" i="38"/>
  <c r="O87" i="37"/>
  <c r="B213" i="37"/>
  <c r="W90" i="37"/>
  <c r="O296" i="48" s="1"/>
  <c r="H342" i="38"/>
  <c r="O152" i="37"/>
  <c r="U257" i="37"/>
  <c r="B220" i="37"/>
  <c r="G294" i="48"/>
  <c r="H294" i="48" s="1"/>
  <c r="U227" i="37"/>
  <c r="B164" i="27"/>
  <c r="B165" i="27"/>
  <c r="G148" i="38"/>
  <c r="P148" i="38" s="1"/>
  <c r="O148" i="38"/>
  <c r="F149" i="38"/>
  <c r="F128" i="38"/>
  <c r="G127" i="38"/>
  <c r="P127" i="38" s="1"/>
  <c r="O127" i="38"/>
  <c r="O113" i="38"/>
  <c r="F114" i="38"/>
  <c r="G113" i="38"/>
  <c r="P113" i="38" s="1"/>
  <c r="O99" i="38"/>
  <c r="G99" i="38"/>
  <c r="P99" i="38" s="1"/>
  <c r="F107" i="38"/>
  <c r="G106" i="38"/>
  <c r="P106" i="38" s="1"/>
  <c r="O106" i="38"/>
  <c r="F121" i="38"/>
  <c r="O120" i="38"/>
  <c r="G120" i="38"/>
  <c r="P120" i="38" s="1"/>
  <c r="O134" i="38"/>
  <c r="F135" i="38"/>
  <c r="G134" i="38"/>
  <c r="P134" i="38" s="1"/>
  <c r="G141" i="38"/>
  <c r="P141" i="38" s="1"/>
  <c r="O141" i="38"/>
  <c r="F142" i="38"/>
  <c r="B171" i="38"/>
  <c r="E154" i="38"/>
  <c r="N154" i="38" s="1"/>
  <c r="B149" i="38"/>
  <c r="E151" i="38"/>
  <c r="N151" i="38" s="1"/>
  <c r="E150" i="38"/>
  <c r="N150" i="38" s="1"/>
  <c r="B156" i="38"/>
  <c r="F156" i="38" s="1"/>
  <c r="E153" i="38"/>
  <c r="N153" i="38" s="1"/>
  <c r="E148" i="38"/>
  <c r="N148" i="38" s="1"/>
  <c r="E149" i="38"/>
  <c r="N149" i="38" s="1"/>
  <c r="E152" i="38"/>
  <c r="N152" i="38" s="1"/>
  <c r="E155" i="38"/>
  <c r="N155" i="38" s="1"/>
  <c r="C148" i="38"/>
  <c r="B162" i="38"/>
  <c r="B142" i="38"/>
  <c r="D144" i="38" s="1"/>
  <c r="D140" i="38"/>
  <c r="Q124" i="41"/>
  <c r="S124" i="41" s="1"/>
  <c r="F125" i="41"/>
  <c r="G124" i="41"/>
  <c r="Q89" i="41"/>
  <c r="S89" i="41" s="1"/>
  <c r="G89" i="41"/>
  <c r="Q110" i="41"/>
  <c r="S110" i="41" s="1"/>
  <c r="F111" i="41"/>
  <c r="G110" i="41"/>
  <c r="R1075" i="38"/>
  <c r="X82" i="41"/>
  <c r="F146" i="41"/>
  <c r="B154" i="41"/>
  <c r="E151" i="41"/>
  <c r="P151" i="41" s="1"/>
  <c r="R151" i="41" s="1"/>
  <c r="E150" i="41"/>
  <c r="P150" i="41" s="1"/>
  <c r="R150" i="41" s="1"/>
  <c r="E152" i="41"/>
  <c r="P152" i="41" s="1"/>
  <c r="R152" i="41" s="1"/>
  <c r="E153" i="41"/>
  <c r="P153" i="41" s="1"/>
  <c r="R153" i="41" s="1"/>
  <c r="E146" i="41"/>
  <c r="P146" i="41" s="1"/>
  <c r="R146" i="41" s="1"/>
  <c r="E148" i="41"/>
  <c r="P148" i="41" s="1"/>
  <c r="R148" i="41" s="1"/>
  <c r="E149" i="41"/>
  <c r="P149" i="41" s="1"/>
  <c r="R149" i="41" s="1"/>
  <c r="E147" i="41"/>
  <c r="P147" i="41" s="1"/>
  <c r="R147" i="41" s="1"/>
  <c r="B147" i="41"/>
  <c r="W163" i="41"/>
  <c r="Q1157" i="38" s="1"/>
  <c r="F118" i="41"/>
  <c r="Q117" i="41"/>
  <c r="S117" i="41" s="1"/>
  <c r="G117" i="41"/>
  <c r="Q96" i="41"/>
  <c r="S96" i="41" s="1"/>
  <c r="F97" i="41"/>
  <c r="G96" i="41"/>
  <c r="F104" i="41"/>
  <c r="Q103" i="41"/>
  <c r="S103" i="41" s="1"/>
  <c r="G103" i="41"/>
  <c r="B193" i="41"/>
  <c r="W83" i="41"/>
  <c r="Q1077" i="38" s="1"/>
  <c r="T84" i="41"/>
  <c r="Q138" i="41"/>
  <c r="S138" i="41" s="1"/>
  <c r="F139" i="41"/>
  <c r="G138" i="41"/>
  <c r="X162" i="41"/>
  <c r="B160" i="41"/>
  <c r="C146" i="41"/>
  <c r="R1155" i="38"/>
  <c r="F132" i="41"/>
  <c r="Q131" i="41"/>
  <c r="S131" i="41" s="1"/>
  <c r="G131" i="41"/>
  <c r="B140" i="41"/>
  <c r="D142" i="41" s="1"/>
  <c r="D138" i="41"/>
  <c r="W170" i="41"/>
  <c r="Q1164" i="38" s="1"/>
  <c r="M241" i="41"/>
  <c r="M240" i="41"/>
  <c r="M255" i="41"/>
  <c r="N184" i="37" l="1"/>
  <c r="K185" i="37"/>
  <c r="T185" i="37" s="1"/>
  <c r="K129" i="37"/>
  <c r="N128" i="37"/>
  <c r="U1216" i="38"/>
  <c r="N241" i="41"/>
  <c r="H1235" i="38"/>
  <c r="I1235" i="38" s="1"/>
  <c r="N255" i="41"/>
  <c r="H1249" i="38"/>
  <c r="I1249" i="38" s="1"/>
  <c r="I85" i="37"/>
  <c r="I127" i="37"/>
  <c r="I106" i="37"/>
  <c r="S356" i="48"/>
  <c r="S357" i="48"/>
  <c r="P296" i="48"/>
  <c r="I92" i="37"/>
  <c r="I99" i="37"/>
  <c r="I134" i="37"/>
  <c r="I1248" i="38"/>
  <c r="N240" i="41"/>
  <c r="H1234" i="38"/>
  <c r="I120" i="37"/>
  <c r="I113" i="37"/>
  <c r="G118" i="25"/>
  <c r="Q118" i="25" s="1"/>
  <c r="F119" i="25"/>
  <c r="P118" i="25"/>
  <c r="Q139" i="25"/>
  <c r="F140" i="25"/>
  <c r="G140" i="25" s="1"/>
  <c r="P139" i="25"/>
  <c r="G90" i="25"/>
  <c r="Q90" i="25" s="1"/>
  <c r="P90" i="25"/>
  <c r="G97" i="25"/>
  <c r="Q97" i="25" s="1"/>
  <c r="P97" i="25"/>
  <c r="F98" i="25"/>
  <c r="Q103" i="25"/>
  <c r="B141" i="25"/>
  <c r="D143" i="25" s="1"/>
  <c r="D139" i="25"/>
  <c r="G104" i="25"/>
  <c r="F105" i="25"/>
  <c r="P104" i="25"/>
  <c r="G125" i="25"/>
  <c r="Q125" i="25" s="1"/>
  <c r="P125" i="25"/>
  <c r="F126" i="25"/>
  <c r="Q132" i="25"/>
  <c r="P132" i="25"/>
  <c r="F133" i="25"/>
  <c r="G133" i="25" s="1"/>
  <c r="G111" i="25"/>
  <c r="Q111" i="25" s="1"/>
  <c r="P111" i="25"/>
  <c r="F112" i="25"/>
  <c r="E147" i="25"/>
  <c r="O147" i="25" s="1"/>
  <c r="E152" i="25"/>
  <c r="O152" i="25" s="1"/>
  <c r="E151" i="25"/>
  <c r="O151" i="25" s="1"/>
  <c r="B148" i="25"/>
  <c r="E154" i="25"/>
  <c r="O154" i="25" s="1"/>
  <c r="F147" i="25"/>
  <c r="G147" i="25" s="1"/>
  <c r="E148" i="25"/>
  <c r="O148" i="25" s="1"/>
  <c r="E150" i="25"/>
  <c r="O150" i="25" s="1"/>
  <c r="B155" i="25"/>
  <c r="E153" i="25"/>
  <c r="O153" i="25" s="1"/>
  <c r="E149" i="25"/>
  <c r="O149" i="25" s="1"/>
  <c r="B178" i="25"/>
  <c r="B169" i="25"/>
  <c r="E297" i="48"/>
  <c r="F296" i="48"/>
  <c r="N296" i="48" s="1"/>
  <c r="M296" i="48"/>
  <c r="E290" i="48"/>
  <c r="M289" i="48"/>
  <c r="F289" i="48"/>
  <c r="N289" i="48" s="1"/>
  <c r="E332" i="48"/>
  <c r="C332" i="48"/>
  <c r="B340" i="48"/>
  <c r="B333" i="48"/>
  <c r="E318" i="48"/>
  <c r="M317" i="48"/>
  <c r="F317" i="48"/>
  <c r="N317" i="48" s="1"/>
  <c r="B326" i="48"/>
  <c r="D328" i="48" s="1"/>
  <c r="D324" i="48"/>
  <c r="E304" i="48"/>
  <c r="F303" i="48"/>
  <c r="N303" i="48" s="1"/>
  <c r="M303" i="48"/>
  <c r="E311" i="48"/>
  <c r="F310" i="48"/>
  <c r="N310" i="48" s="1"/>
  <c r="M310" i="48"/>
  <c r="E325" i="48"/>
  <c r="F324" i="48"/>
  <c r="N324" i="48" s="1"/>
  <c r="M324" i="48"/>
  <c r="F275" i="48"/>
  <c r="N275" i="48" s="1"/>
  <c r="M275" i="48"/>
  <c r="E283" i="48"/>
  <c r="M282" i="48"/>
  <c r="F282" i="48"/>
  <c r="N282" i="48" s="1"/>
  <c r="B554" i="48"/>
  <c r="B355" i="48"/>
  <c r="S92" i="37"/>
  <c r="H92" i="37"/>
  <c r="S120" i="37"/>
  <c r="H120" i="37"/>
  <c r="F143" i="37"/>
  <c r="J142" i="37"/>
  <c r="G142" i="37"/>
  <c r="R142" i="37"/>
  <c r="S106" i="37"/>
  <c r="H106" i="37"/>
  <c r="J100" i="37"/>
  <c r="G100" i="37"/>
  <c r="R100" i="37"/>
  <c r="F101" i="37"/>
  <c r="G135" i="37"/>
  <c r="J135" i="37"/>
  <c r="R135" i="37"/>
  <c r="F136" i="37"/>
  <c r="E157" i="37"/>
  <c r="Q157" i="37" s="1"/>
  <c r="E155" i="37"/>
  <c r="Q155" i="37" s="1"/>
  <c r="C150" i="37"/>
  <c r="E152" i="37"/>
  <c r="Q152" i="37" s="1"/>
  <c r="E151" i="37"/>
  <c r="Q151" i="37" s="1"/>
  <c r="E156" i="37"/>
  <c r="Q156" i="37" s="1"/>
  <c r="B151" i="37"/>
  <c r="E154" i="37"/>
  <c r="Q154" i="37" s="1"/>
  <c r="B158" i="37"/>
  <c r="F150" i="37"/>
  <c r="E150" i="37"/>
  <c r="Q150" i="37" s="1"/>
  <c r="E153" i="37"/>
  <c r="Q153" i="37" s="1"/>
  <c r="G114" i="37"/>
  <c r="J114" i="37"/>
  <c r="F115" i="37"/>
  <c r="R114" i="37"/>
  <c r="F129" i="37"/>
  <c r="R128" i="37"/>
  <c r="J128" i="37"/>
  <c r="G128" i="37"/>
  <c r="S99" i="37"/>
  <c r="H99" i="37"/>
  <c r="D142" i="37"/>
  <c r="B144" i="37"/>
  <c r="D146" i="37" s="1"/>
  <c r="S113" i="37"/>
  <c r="H113" i="37"/>
  <c r="G93" i="37"/>
  <c r="J93" i="37"/>
  <c r="R93" i="37"/>
  <c r="H85" i="37"/>
  <c r="S85" i="37"/>
  <c r="R121" i="37"/>
  <c r="F122" i="37"/>
  <c r="J121" i="37"/>
  <c r="G121" i="37"/>
  <c r="S134" i="37"/>
  <c r="H134" i="37"/>
  <c r="H127" i="37"/>
  <c r="S127" i="37"/>
  <c r="J107" i="37"/>
  <c r="G107" i="37"/>
  <c r="R107" i="37"/>
  <c r="F108" i="37"/>
  <c r="H278" i="38"/>
  <c r="O88" i="37"/>
  <c r="G295" i="48"/>
  <c r="H295" i="48" s="1"/>
  <c r="U258" i="37"/>
  <c r="Q280" i="38"/>
  <c r="X90" i="37"/>
  <c r="W154" i="37"/>
  <c r="O360" i="48" s="1"/>
  <c r="W92" i="37"/>
  <c r="O298" i="48" s="1"/>
  <c r="P298" i="48" s="1"/>
  <c r="I277" i="38"/>
  <c r="U243" i="37"/>
  <c r="B221" i="37"/>
  <c r="Q343" i="38"/>
  <c r="U341" i="38" s="1"/>
  <c r="X153" i="37"/>
  <c r="I342" i="38"/>
  <c r="R279" i="38"/>
  <c r="U228" i="37"/>
  <c r="U229" i="37"/>
  <c r="B228" i="37"/>
  <c r="H343" i="38"/>
  <c r="U340" i="38" s="1"/>
  <c r="O153" i="37"/>
  <c r="R342" i="38"/>
  <c r="B173" i="27"/>
  <c r="B172" i="27"/>
  <c r="O107" i="38"/>
  <c r="G107" i="38"/>
  <c r="P107" i="38" s="1"/>
  <c r="G114" i="38"/>
  <c r="P114" i="38" s="1"/>
  <c r="O114" i="38"/>
  <c r="F115" i="38"/>
  <c r="F129" i="38"/>
  <c r="G128" i="38"/>
  <c r="P128" i="38" s="1"/>
  <c r="O128" i="38"/>
  <c r="F143" i="38"/>
  <c r="G142" i="38"/>
  <c r="P142" i="38" s="1"/>
  <c r="O142" i="38"/>
  <c r="O135" i="38"/>
  <c r="G135" i="38"/>
  <c r="P135" i="38" s="1"/>
  <c r="F136" i="38"/>
  <c r="F122" i="38"/>
  <c r="G121" i="38"/>
  <c r="P121" i="38" s="1"/>
  <c r="O121" i="38"/>
  <c r="G149" i="38"/>
  <c r="P149" i="38" s="1"/>
  <c r="O149" i="38"/>
  <c r="F150" i="38"/>
  <c r="G156" i="38"/>
  <c r="P156" i="38" s="1"/>
  <c r="O156" i="38"/>
  <c r="F157" i="38"/>
  <c r="B150" i="38"/>
  <c r="D152" i="38" s="1"/>
  <c r="D148" i="38"/>
  <c r="E156" i="38"/>
  <c r="N156" i="38" s="1"/>
  <c r="B157" i="38"/>
  <c r="E159" i="38"/>
  <c r="N159" i="38" s="1"/>
  <c r="E162" i="38"/>
  <c r="N162" i="38" s="1"/>
  <c r="E161" i="38"/>
  <c r="N161" i="38" s="1"/>
  <c r="E158" i="38"/>
  <c r="N158" i="38" s="1"/>
  <c r="E163" i="38"/>
  <c r="N163" i="38" s="1"/>
  <c r="B164" i="38"/>
  <c r="F164" i="38" s="1"/>
  <c r="E157" i="38"/>
  <c r="N157" i="38" s="1"/>
  <c r="E160" i="38"/>
  <c r="N160" i="38" s="1"/>
  <c r="B170" i="38"/>
  <c r="C156" i="38"/>
  <c r="B179" i="38"/>
  <c r="Q104" i="41"/>
  <c r="S104" i="41" s="1"/>
  <c r="F105" i="41"/>
  <c r="G104" i="41"/>
  <c r="W164" i="41"/>
  <c r="Q1158" i="38" s="1"/>
  <c r="W165" i="41"/>
  <c r="Q1159" i="38" s="1"/>
  <c r="X170" i="41"/>
  <c r="R1156" i="38"/>
  <c r="W84" i="41"/>
  <c r="Q1078" i="38" s="1"/>
  <c r="T85" i="41"/>
  <c r="B201" i="41"/>
  <c r="B148" i="41"/>
  <c r="D150" i="41" s="1"/>
  <c r="D146" i="41"/>
  <c r="R1076" i="38"/>
  <c r="F112" i="41"/>
  <c r="Q111" i="41"/>
  <c r="S111" i="41" s="1"/>
  <c r="G111" i="41"/>
  <c r="W171" i="41"/>
  <c r="Q1165" i="38" s="1"/>
  <c r="X83" i="41"/>
  <c r="Q97" i="41"/>
  <c r="S97" i="41" s="1"/>
  <c r="G97" i="41"/>
  <c r="Q118" i="41"/>
  <c r="S118" i="41" s="1"/>
  <c r="F119" i="41"/>
  <c r="G118" i="41"/>
  <c r="F154" i="41"/>
  <c r="E157" i="41"/>
  <c r="P157" i="41" s="1"/>
  <c r="R157" i="41" s="1"/>
  <c r="E159" i="41"/>
  <c r="P159" i="41" s="1"/>
  <c r="R159" i="41" s="1"/>
  <c r="E155" i="41"/>
  <c r="P155" i="41" s="1"/>
  <c r="R155" i="41" s="1"/>
  <c r="E158" i="41"/>
  <c r="P158" i="41" s="1"/>
  <c r="R158" i="41" s="1"/>
  <c r="E154" i="41"/>
  <c r="P154" i="41" s="1"/>
  <c r="R154" i="41" s="1"/>
  <c r="B155" i="41"/>
  <c r="E160" i="41"/>
  <c r="P160" i="41" s="1"/>
  <c r="R160" i="41" s="1"/>
  <c r="E156" i="41"/>
  <c r="P156" i="41" s="1"/>
  <c r="R156" i="41" s="1"/>
  <c r="E161" i="41"/>
  <c r="P161" i="41" s="1"/>
  <c r="R161" i="41" s="1"/>
  <c r="B162" i="41"/>
  <c r="F126" i="41"/>
  <c r="Q125" i="41"/>
  <c r="S125" i="41" s="1"/>
  <c r="G125" i="41"/>
  <c r="Q132" i="41"/>
  <c r="S132" i="41" s="1"/>
  <c r="F133" i="41"/>
  <c r="G132" i="41"/>
  <c r="C154" i="41"/>
  <c r="B168" i="41"/>
  <c r="F140" i="41"/>
  <c r="Q139" i="41"/>
  <c r="S139" i="41" s="1"/>
  <c r="G139" i="41"/>
  <c r="X163" i="41"/>
  <c r="Q146" i="41"/>
  <c r="S146" i="41" s="1"/>
  <c r="F147" i="41"/>
  <c r="G146" i="41"/>
  <c r="M257" i="41"/>
  <c r="M256" i="41"/>
  <c r="K186" i="37" l="1"/>
  <c r="T186" i="37" s="1"/>
  <c r="N185" i="37"/>
  <c r="K130" i="37"/>
  <c r="N129" i="37"/>
  <c r="U1157" i="38"/>
  <c r="N256" i="41"/>
  <c r="H1250" i="38"/>
  <c r="I121" i="37"/>
  <c r="I93" i="37"/>
  <c r="S292" i="48"/>
  <c r="I100" i="37"/>
  <c r="I1234" i="38"/>
  <c r="U1232" i="38"/>
  <c r="I107" i="37"/>
  <c r="I114" i="37"/>
  <c r="I135" i="37"/>
  <c r="I142" i="37"/>
  <c r="N257" i="41"/>
  <c r="H1251" i="38"/>
  <c r="I1251" i="38" s="1"/>
  <c r="P360" i="48"/>
  <c r="I128" i="37"/>
  <c r="E162" i="25"/>
  <c r="O162" i="25" s="1"/>
  <c r="F155" i="25"/>
  <c r="G155" i="25" s="1"/>
  <c r="E155" i="25"/>
  <c r="O155" i="25" s="1"/>
  <c r="E160" i="25"/>
  <c r="O160" i="25" s="1"/>
  <c r="B156" i="25"/>
  <c r="E156" i="25"/>
  <c r="O156" i="25" s="1"/>
  <c r="E159" i="25"/>
  <c r="O159" i="25" s="1"/>
  <c r="E158" i="25"/>
  <c r="O158" i="25" s="1"/>
  <c r="B163" i="25"/>
  <c r="C163" i="25" s="1"/>
  <c r="E157" i="25"/>
  <c r="O157" i="25" s="1"/>
  <c r="E161" i="25"/>
  <c r="O161" i="25" s="1"/>
  <c r="C155" i="25"/>
  <c r="G112" i="25"/>
  <c r="Q112" i="25" s="1"/>
  <c r="F113" i="25"/>
  <c r="P112" i="25"/>
  <c r="G98" i="25"/>
  <c r="Q98" i="25" s="1"/>
  <c r="P98" i="25"/>
  <c r="B177" i="25"/>
  <c r="G119" i="25"/>
  <c r="Q119" i="25" s="1"/>
  <c r="P119" i="25"/>
  <c r="F120" i="25"/>
  <c r="Q133" i="25"/>
  <c r="P133" i="25"/>
  <c r="F134" i="25"/>
  <c r="G134" i="25" s="1"/>
  <c r="Q104" i="25"/>
  <c r="B149" i="25"/>
  <c r="D151" i="25" s="1"/>
  <c r="D147" i="25"/>
  <c r="B186" i="25"/>
  <c r="Q147" i="25"/>
  <c r="F148" i="25"/>
  <c r="G148" i="25" s="1"/>
  <c r="P147" i="25"/>
  <c r="G126" i="25"/>
  <c r="Q126" i="25" s="1"/>
  <c r="F127" i="25"/>
  <c r="P126" i="25"/>
  <c r="G105" i="25"/>
  <c r="P105" i="25"/>
  <c r="F106" i="25"/>
  <c r="Q140" i="25"/>
  <c r="F141" i="25"/>
  <c r="G141" i="25" s="1"/>
  <c r="P140" i="25"/>
  <c r="E291" i="48"/>
  <c r="M290" i="48"/>
  <c r="F290" i="48"/>
  <c r="N290" i="48" s="1"/>
  <c r="M283" i="48"/>
  <c r="F283" i="48"/>
  <c r="N283" i="48" s="1"/>
  <c r="E312" i="48"/>
  <c r="M311" i="48"/>
  <c r="F311" i="48"/>
  <c r="N311" i="48" s="1"/>
  <c r="E319" i="48"/>
  <c r="F318" i="48"/>
  <c r="N318" i="48" s="1"/>
  <c r="M318" i="48"/>
  <c r="E333" i="48"/>
  <c r="F332" i="48"/>
  <c r="N332" i="48" s="1"/>
  <c r="M332" i="48"/>
  <c r="E326" i="48"/>
  <c r="F325" i="48"/>
  <c r="N325" i="48" s="1"/>
  <c r="M325" i="48"/>
  <c r="B334" i="48"/>
  <c r="D336" i="48" s="1"/>
  <c r="D332" i="48"/>
  <c r="E305" i="48"/>
  <c r="F304" i="48"/>
  <c r="N304" i="48" s="1"/>
  <c r="M304" i="48"/>
  <c r="E340" i="48"/>
  <c r="B348" i="48"/>
  <c r="C340" i="48"/>
  <c r="B341" i="48"/>
  <c r="E298" i="48"/>
  <c r="F297" i="48"/>
  <c r="N297" i="48" s="1"/>
  <c r="M297" i="48"/>
  <c r="B363" i="48"/>
  <c r="B562" i="48"/>
  <c r="R115" i="37"/>
  <c r="F116" i="37"/>
  <c r="G115" i="37"/>
  <c r="J115" i="37"/>
  <c r="D150" i="37"/>
  <c r="B152" i="37"/>
  <c r="D154" i="37" s="1"/>
  <c r="J143" i="37"/>
  <c r="F144" i="37"/>
  <c r="G143" i="37"/>
  <c r="R143" i="37"/>
  <c r="H107" i="37"/>
  <c r="S107" i="37"/>
  <c r="J122" i="37"/>
  <c r="G122" i="37"/>
  <c r="F123" i="37"/>
  <c r="R122" i="37"/>
  <c r="G150" i="37"/>
  <c r="R150" i="37"/>
  <c r="J150" i="37"/>
  <c r="F151" i="37"/>
  <c r="H100" i="37"/>
  <c r="S100" i="37"/>
  <c r="J129" i="37"/>
  <c r="F130" i="37"/>
  <c r="G129" i="37"/>
  <c r="R129" i="37"/>
  <c r="S114" i="37"/>
  <c r="H114" i="37"/>
  <c r="E161" i="37"/>
  <c r="Q161" i="37" s="1"/>
  <c r="E159" i="37"/>
  <c r="Q159" i="37" s="1"/>
  <c r="B159" i="37"/>
  <c r="E164" i="37"/>
  <c r="Q164" i="37" s="1"/>
  <c r="F158" i="37"/>
  <c r="B166" i="37"/>
  <c r="E160" i="37"/>
  <c r="Q160" i="37" s="1"/>
  <c r="E165" i="37"/>
  <c r="Q165" i="37" s="1"/>
  <c r="C158" i="37"/>
  <c r="E158" i="37"/>
  <c r="Q158" i="37" s="1"/>
  <c r="E163" i="37"/>
  <c r="Q163" i="37" s="1"/>
  <c r="E162" i="37"/>
  <c r="Q162" i="37" s="1"/>
  <c r="S135" i="37"/>
  <c r="H135" i="37"/>
  <c r="H142" i="37"/>
  <c r="S142" i="37"/>
  <c r="G108" i="37"/>
  <c r="F109" i="37"/>
  <c r="J108" i="37"/>
  <c r="R108" i="37"/>
  <c r="S121" i="37"/>
  <c r="H121" i="37"/>
  <c r="H93" i="37"/>
  <c r="S93" i="37"/>
  <c r="H128" i="37"/>
  <c r="S128" i="37"/>
  <c r="R136" i="37"/>
  <c r="F137" i="37"/>
  <c r="G136" i="37"/>
  <c r="J136" i="37"/>
  <c r="J101" i="37"/>
  <c r="R101" i="37"/>
  <c r="G101" i="37"/>
  <c r="G296" i="48"/>
  <c r="B236" i="37"/>
  <c r="R343" i="38"/>
  <c r="B229" i="37"/>
  <c r="U244" i="37"/>
  <c r="U245" i="37"/>
  <c r="Q282" i="38"/>
  <c r="X92" i="37"/>
  <c r="I343" i="38"/>
  <c r="Q344" i="38"/>
  <c r="X154" i="37"/>
  <c r="H279" i="38"/>
  <c r="U276" i="38" s="1"/>
  <c r="O89" i="37"/>
  <c r="R280" i="38"/>
  <c r="W93" i="37"/>
  <c r="O299" i="48" s="1"/>
  <c r="P299" i="48" s="1"/>
  <c r="W155" i="37"/>
  <c r="O361" i="48" s="1"/>
  <c r="P361" i="48" s="1"/>
  <c r="U259" i="37"/>
  <c r="I278" i="38"/>
  <c r="B180" i="27"/>
  <c r="B181" i="27"/>
  <c r="F151" i="38"/>
  <c r="G150" i="38"/>
  <c r="P150" i="38" s="1"/>
  <c r="O150" i="38"/>
  <c r="G157" i="38"/>
  <c r="P157" i="38" s="1"/>
  <c r="O157" i="38"/>
  <c r="F158" i="38"/>
  <c r="G122" i="38"/>
  <c r="P122" i="38" s="1"/>
  <c r="O122" i="38"/>
  <c r="F123" i="38"/>
  <c r="O136" i="38"/>
  <c r="F137" i="38"/>
  <c r="G136" i="38"/>
  <c r="P136" i="38" s="1"/>
  <c r="F130" i="38"/>
  <c r="G129" i="38"/>
  <c r="P129" i="38" s="1"/>
  <c r="O129" i="38"/>
  <c r="G164" i="38"/>
  <c r="P164" i="38" s="1"/>
  <c r="O164" i="38"/>
  <c r="F165" i="38"/>
  <c r="F144" i="38"/>
  <c r="G143" i="38"/>
  <c r="P143" i="38" s="1"/>
  <c r="O143" i="38"/>
  <c r="O115" i="38"/>
  <c r="G115" i="38"/>
  <c r="P115" i="38" s="1"/>
  <c r="E171" i="38"/>
  <c r="N171" i="38" s="1"/>
  <c r="E169" i="38"/>
  <c r="N169" i="38" s="1"/>
  <c r="B172" i="38"/>
  <c r="F172" i="38" s="1"/>
  <c r="E168" i="38"/>
  <c r="N168" i="38" s="1"/>
  <c r="E165" i="38"/>
  <c r="N165" i="38" s="1"/>
  <c r="E167" i="38"/>
  <c r="N167" i="38" s="1"/>
  <c r="E170" i="38"/>
  <c r="N170" i="38" s="1"/>
  <c r="E164" i="38"/>
  <c r="N164" i="38" s="1"/>
  <c r="B165" i="38"/>
  <c r="E166" i="38"/>
  <c r="N166" i="38" s="1"/>
  <c r="B178" i="38"/>
  <c r="C164" i="38"/>
  <c r="B158" i="38"/>
  <c r="D160" i="38" s="1"/>
  <c r="D156" i="38"/>
  <c r="B187" i="38"/>
  <c r="R1077" i="38"/>
  <c r="X164" i="41"/>
  <c r="Q154" i="41"/>
  <c r="S154" i="41" s="1"/>
  <c r="F155" i="41"/>
  <c r="G154" i="41"/>
  <c r="X171" i="41"/>
  <c r="Q112" i="41"/>
  <c r="S112" i="41" s="1"/>
  <c r="F113" i="41"/>
  <c r="G112" i="41"/>
  <c r="T86" i="41"/>
  <c r="W85" i="41"/>
  <c r="Q1079" i="38" s="1"/>
  <c r="U1077" i="38" s="1"/>
  <c r="R1164" i="38"/>
  <c r="Q140" i="41"/>
  <c r="S140" i="41" s="1"/>
  <c r="F141" i="41"/>
  <c r="G140" i="41"/>
  <c r="F134" i="41"/>
  <c r="Q133" i="41"/>
  <c r="S133" i="41" s="1"/>
  <c r="G133" i="41"/>
  <c r="Q126" i="41"/>
  <c r="S126" i="41" s="1"/>
  <c r="F127" i="41"/>
  <c r="G126" i="41"/>
  <c r="W172" i="41"/>
  <c r="Q1166" i="38" s="1"/>
  <c r="X84" i="41"/>
  <c r="Q105" i="41"/>
  <c r="S105" i="41" s="1"/>
  <c r="G105" i="41"/>
  <c r="F148" i="41"/>
  <c r="Q147" i="41"/>
  <c r="S147" i="41" s="1"/>
  <c r="G147" i="41"/>
  <c r="R1157" i="38"/>
  <c r="C162" i="41"/>
  <c r="B176" i="41"/>
  <c r="F162" i="41"/>
  <c r="E165" i="41"/>
  <c r="P165" i="41" s="1"/>
  <c r="R165" i="41" s="1"/>
  <c r="E163" i="41"/>
  <c r="P163" i="41" s="1"/>
  <c r="R163" i="41" s="1"/>
  <c r="E164" i="41"/>
  <c r="P164" i="41" s="1"/>
  <c r="R164" i="41" s="1"/>
  <c r="B170" i="41"/>
  <c r="E162" i="41"/>
  <c r="P162" i="41" s="1"/>
  <c r="R162" i="41" s="1"/>
  <c r="B163" i="41"/>
  <c r="E166" i="41"/>
  <c r="P166" i="41" s="1"/>
  <c r="R166" i="41" s="1"/>
  <c r="E169" i="41"/>
  <c r="P169" i="41" s="1"/>
  <c r="R169" i="41" s="1"/>
  <c r="E168" i="41"/>
  <c r="P168" i="41" s="1"/>
  <c r="R168" i="41" s="1"/>
  <c r="E167" i="41"/>
  <c r="P167" i="41" s="1"/>
  <c r="R167" i="41" s="1"/>
  <c r="B156" i="41"/>
  <c r="D158" i="41" s="1"/>
  <c r="D154" i="41"/>
  <c r="F120" i="41"/>
  <c r="Q119" i="41"/>
  <c r="S119" i="41" s="1"/>
  <c r="G119" i="41"/>
  <c r="B209" i="41"/>
  <c r="X165" i="41"/>
  <c r="K187" i="37" l="1"/>
  <c r="T187" i="37" s="1"/>
  <c r="K131" i="37"/>
  <c r="N130" i="37"/>
  <c r="H296" i="48"/>
  <c r="I115" i="37"/>
  <c r="S361" i="48"/>
  <c r="I1250" i="38"/>
  <c r="U1248" i="38"/>
  <c r="I122" i="37"/>
  <c r="I101" i="37"/>
  <c r="I136" i="37"/>
  <c r="I108" i="37"/>
  <c r="I129" i="37"/>
  <c r="I150" i="37"/>
  <c r="I143" i="37"/>
  <c r="S297" i="48"/>
  <c r="Q141" i="25"/>
  <c r="P141" i="25"/>
  <c r="F142" i="25"/>
  <c r="G142" i="25" s="1"/>
  <c r="Q105" i="25"/>
  <c r="B185" i="25"/>
  <c r="Q148" i="25"/>
  <c r="P148" i="25"/>
  <c r="F149" i="25"/>
  <c r="G149" i="25" s="1"/>
  <c r="B194" i="25"/>
  <c r="G120" i="25"/>
  <c r="Q120" i="25" s="1"/>
  <c r="F121" i="25"/>
  <c r="P120" i="25"/>
  <c r="G113" i="25"/>
  <c r="Q113" i="25" s="1"/>
  <c r="F114" i="25"/>
  <c r="P113" i="25"/>
  <c r="Q155" i="25"/>
  <c r="P155" i="25"/>
  <c r="F156" i="25"/>
  <c r="G156" i="25" s="1"/>
  <c r="G106" i="25"/>
  <c r="P106" i="25"/>
  <c r="G127" i="25"/>
  <c r="Q127" i="25" s="1"/>
  <c r="F128" i="25"/>
  <c r="P127" i="25"/>
  <c r="Q134" i="25"/>
  <c r="P134" i="25"/>
  <c r="F135" i="25"/>
  <c r="G135" i="25" s="1"/>
  <c r="E167" i="25"/>
  <c r="O167" i="25" s="1"/>
  <c r="B164" i="25"/>
  <c r="F163" i="25"/>
  <c r="G163" i="25" s="1"/>
  <c r="E170" i="25"/>
  <c r="O170" i="25" s="1"/>
  <c r="E165" i="25"/>
  <c r="O165" i="25" s="1"/>
  <c r="E163" i="25"/>
  <c r="O163" i="25" s="1"/>
  <c r="E169" i="25"/>
  <c r="O169" i="25" s="1"/>
  <c r="E166" i="25"/>
  <c r="O166" i="25" s="1"/>
  <c r="E164" i="25"/>
  <c r="O164" i="25" s="1"/>
  <c r="B171" i="25"/>
  <c r="C171" i="25" s="1"/>
  <c r="E168" i="25"/>
  <c r="O168" i="25" s="1"/>
  <c r="B157" i="25"/>
  <c r="D159" i="25" s="1"/>
  <c r="D155" i="25"/>
  <c r="E306" i="48"/>
  <c r="M305" i="48"/>
  <c r="F305" i="48"/>
  <c r="N305" i="48" s="1"/>
  <c r="E299" i="48"/>
  <c r="M298" i="48"/>
  <c r="F298" i="48"/>
  <c r="N298" i="48" s="1"/>
  <c r="E341" i="48"/>
  <c r="M340" i="48"/>
  <c r="F340" i="48"/>
  <c r="N340" i="48" s="1"/>
  <c r="E327" i="48"/>
  <c r="M326" i="48"/>
  <c r="F326" i="48"/>
  <c r="N326" i="48" s="1"/>
  <c r="E348" i="48"/>
  <c r="B356" i="48"/>
  <c r="B349" i="48"/>
  <c r="C348" i="48"/>
  <c r="B342" i="48"/>
  <c r="D344" i="48" s="1"/>
  <c r="D340" i="48"/>
  <c r="E313" i="48"/>
  <c r="F312" i="48"/>
  <c r="N312" i="48" s="1"/>
  <c r="M312" i="48"/>
  <c r="E334" i="48"/>
  <c r="F333" i="48"/>
  <c r="N333" i="48" s="1"/>
  <c r="M333" i="48"/>
  <c r="E320" i="48"/>
  <c r="M319" i="48"/>
  <c r="F319" i="48"/>
  <c r="N319" i="48" s="1"/>
  <c r="M291" i="48"/>
  <c r="F291" i="48"/>
  <c r="N291" i="48" s="1"/>
  <c r="B570" i="48"/>
  <c r="B371" i="48"/>
  <c r="E173" i="37"/>
  <c r="Q173" i="37" s="1"/>
  <c r="E168" i="37"/>
  <c r="Q168" i="37" s="1"/>
  <c r="C166" i="37"/>
  <c r="E166" i="37"/>
  <c r="Q166" i="37" s="1"/>
  <c r="E172" i="37"/>
  <c r="Q172" i="37" s="1"/>
  <c r="E170" i="37"/>
  <c r="Q170" i="37" s="1"/>
  <c r="E169" i="37"/>
  <c r="Q169" i="37" s="1"/>
  <c r="B174" i="37"/>
  <c r="F166" i="37"/>
  <c r="E171" i="37"/>
  <c r="Q171" i="37" s="1"/>
  <c r="B167" i="37"/>
  <c r="E167" i="37"/>
  <c r="Q167" i="37" s="1"/>
  <c r="J144" i="37"/>
  <c r="G144" i="37"/>
  <c r="F145" i="37"/>
  <c r="R144" i="37"/>
  <c r="G158" i="37"/>
  <c r="F159" i="37"/>
  <c r="J158" i="37"/>
  <c r="R158" i="37"/>
  <c r="S129" i="37"/>
  <c r="H129" i="37"/>
  <c r="S122" i="37"/>
  <c r="H122" i="37"/>
  <c r="H115" i="37"/>
  <c r="S115" i="37"/>
  <c r="F131" i="37"/>
  <c r="J130" i="37"/>
  <c r="R130" i="37"/>
  <c r="G130" i="37"/>
  <c r="H150" i="37"/>
  <c r="S150" i="37"/>
  <c r="J116" i="37"/>
  <c r="R116" i="37"/>
  <c r="F117" i="37"/>
  <c r="G116" i="37"/>
  <c r="G137" i="37"/>
  <c r="F138" i="37"/>
  <c r="J137" i="37"/>
  <c r="R137" i="37"/>
  <c r="H108" i="37"/>
  <c r="S108" i="37"/>
  <c r="R123" i="37"/>
  <c r="G123" i="37"/>
  <c r="F124" i="37"/>
  <c r="J123" i="37"/>
  <c r="H101" i="37"/>
  <c r="S101" i="37"/>
  <c r="S136" i="37"/>
  <c r="H136" i="37"/>
  <c r="J109" i="37"/>
  <c r="G109" i="37"/>
  <c r="R109" i="37"/>
  <c r="D158" i="37"/>
  <c r="B160" i="37"/>
  <c r="D162" i="37" s="1"/>
  <c r="J151" i="37"/>
  <c r="F152" i="37"/>
  <c r="G151" i="37"/>
  <c r="R151" i="37"/>
  <c r="S143" i="37"/>
  <c r="H143" i="37"/>
  <c r="R282" i="38"/>
  <c r="U260" i="37"/>
  <c r="U261" i="37"/>
  <c r="Q283" i="38"/>
  <c r="U281" i="38" s="1"/>
  <c r="X93" i="37"/>
  <c r="R344" i="38"/>
  <c r="B237" i="37"/>
  <c r="G297" i="48"/>
  <c r="H297" i="48" s="1"/>
  <c r="Q345" i="38"/>
  <c r="U345" i="38" s="1"/>
  <c r="X155" i="37"/>
  <c r="I279" i="38"/>
  <c r="B244" i="37"/>
  <c r="W94" i="37"/>
  <c r="O300" i="48" s="1"/>
  <c r="H280" i="38"/>
  <c r="O90" i="37"/>
  <c r="B189" i="27"/>
  <c r="B188" i="27"/>
  <c r="G144" i="38"/>
  <c r="P144" i="38" s="1"/>
  <c r="O144" i="38"/>
  <c r="F145" i="38"/>
  <c r="G137" i="38"/>
  <c r="P137" i="38" s="1"/>
  <c r="O137" i="38"/>
  <c r="F138" i="38"/>
  <c r="G172" i="38"/>
  <c r="P172" i="38" s="1"/>
  <c r="O172" i="38"/>
  <c r="F173" i="38"/>
  <c r="G165" i="38"/>
  <c r="P165" i="38" s="1"/>
  <c r="O165" i="38"/>
  <c r="F166" i="38"/>
  <c r="F159" i="38"/>
  <c r="G158" i="38"/>
  <c r="P158" i="38" s="1"/>
  <c r="O158" i="38"/>
  <c r="F131" i="38"/>
  <c r="G130" i="38"/>
  <c r="P130" i="38" s="1"/>
  <c r="O130" i="38"/>
  <c r="G123" i="38"/>
  <c r="P123" i="38" s="1"/>
  <c r="O123" i="38"/>
  <c r="F152" i="38"/>
  <c r="G151" i="38"/>
  <c r="P151" i="38" s="1"/>
  <c r="O151" i="38"/>
  <c r="B195" i="38"/>
  <c r="E178" i="38"/>
  <c r="N178" i="38" s="1"/>
  <c r="B180" i="38"/>
  <c r="F180" i="38" s="1"/>
  <c r="E179" i="38"/>
  <c r="N179" i="38" s="1"/>
  <c r="E175" i="38"/>
  <c r="N175" i="38" s="1"/>
  <c r="E172" i="38"/>
  <c r="N172" i="38" s="1"/>
  <c r="B173" i="38"/>
  <c r="E174" i="38"/>
  <c r="N174" i="38" s="1"/>
  <c r="E176" i="38"/>
  <c r="N176" i="38" s="1"/>
  <c r="E177" i="38"/>
  <c r="N177" i="38" s="1"/>
  <c r="E173" i="38"/>
  <c r="N173" i="38" s="1"/>
  <c r="B166" i="38"/>
  <c r="D168" i="38" s="1"/>
  <c r="D164" i="38"/>
  <c r="B186" i="38"/>
  <c r="C172" i="38"/>
  <c r="W86" i="41"/>
  <c r="Q1080" i="38" s="1"/>
  <c r="T87" i="41"/>
  <c r="Q120" i="41"/>
  <c r="S120" i="41" s="1"/>
  <c r="F121" i="41"/>
  <c r="G120" i="41"/>
  <c r="Q148" i="41"/>
  <c r="S148" i="41" s="1"/>
  <c r="F149" i="41"/>
  <c r="G148" i="41"/>
  <c r="F128" i="41"/>
  <c r="Q127" i="41"/>
  <c r="S127" i="41" s="1"/>
  <c r="G127" i="41"/>
  <c r="Q134" i="41"/>
  <c r="S134" i="41" s="1"/>
  <c r="F135" i="41"/>
  <c r="G134" i="41"/>
  <c r="R1159" i="38"/>
  <c r="F170" i="41"/>
  <c r="E171" i="41"/>
  <c r="P171" i="41" s="1"/>
  <c r="R171" i="41" s="1"/>
  <c r="B171" i="41"/>
  <c r="E175" i="41"/>
  <c r="P175" i="41" s="1"/>
  <c r="R175" i="41" s="1"/>
  <c r="E172" i="41"/>
  <c r="P172" i="41" s="1"/>
  <c r="R172" i="41" s="1"/>
  <c r="E177" i="41"/>
  <c r="P177" i="41" s="1"/>
  <c r="R177" i="41" s="1"/>
  <c r="E174" i="41"/>
  <c r="P174" i="41" s="1"/>
  <c r="R174" i="41" s="1"/>
  <c r="E173" i="41"/>
  <c r="P173" i="41" s="1"/>
  <c r="R173" i="41" s="1"/>
  <c r="E176" i="41"/>
  <c r="P176" i="41" s="1"/>
  <c r="R176" i="41" s="1"/>
  <c r="B178" i="41"/>
  <c r="E170" i="41"/>
  <c r="P170" i="41" s="1"/>
  <c r="R170" i="41" s="1"/>
  <c r="Q162" i="41"/>
  <c r="S162" i="41" s="1"/>
  <c r="F163" i="41"/>
  <c r="G162" i="41"/>
  <c r="X172" i="41"/>
  <c r="Q113" i="41"/>
  <c r="S113" i="41" s="1"/>
  <c r="G113" i="41"/>
  <c r="R1158" i="38"/>
  <c r="B217" i="41"/>
  <c r="B164" i="41"/>
  <c r="D166" i="41" s="1"/>
  <c r="D162" i="41"/>
  <c r="R1078" i="38"/>
  <c r="R1165" i="38"/>
  <c r="C170" i="41"/>
  <c r="B184" i="41"/>
  <c r="W173" i="41"/>
  <c r="Q1167" i="38" s="1"/>
  <c r="U1165" i="38" s="1"/>
  <c r="F142" i="41"/>
  <c r="Q141" i="41"/>
  <c r="S141" i="41" s="1"/>
  <c r="G141" i="41"/>
  <c r="X85" i="41"/>
  <c r="F156" i="41"/>
  <c r="G155" i="41"/>
  <c r="Q155" i="41"/>
  <c r="S155" i="41" s="1"/>
  <c r="K188" i="37" l="1"/>
  <c r="T188" i="37" s="1"/>
  <c r="K132" i="37"/>
  <c r="N131" i="37"/>
  <c r="I151" i="37"/>
  <c r="I130" i="37"/>
  <c r="I144" i="37"/>
  <c r="P300" i="48"/>
  <c r="I137" i="37"/>
  <c r="I158" i="37"/>
  <c r="I109" i="37"/>
  <c r="I123" i="37"/>
  <c r="I116" i="37"/>
  <c r="Q106" i="25"/>
  <c r="B202" i="25"/>
  <c r="Q142" i="25"/>
  <c r="F143" i="25"/>
  <c r="G143" i="25" s="1"/>
  <c r="P142" i="25"/>
  <c r="Q135" i="25"/>
  <c r="P135" i="25"/>
  <c r="F136" i="25"/>
  <c r="G136" i="25" s="1"/>
  <c r="G128" i="25"/>
  <c r="P128" i="25"/>
  <c r="F129" i="25"/>
  <c r="Q156" i="25"/>
  <c r="F157" i="25"/>
  <c r="G157" i="25" s="1"/>
  <c r="P156" i="25"/>
  <c r="G114" i="25"/>
  <c r="Q114" i="25" s="1"/>
  <c r="P114" i="25"/>
  <c r="Q149" i="25"/>
  <c r="P149" i="25"/>
  <c r="F150" i="25"/>
  <c r="G150" i="25" s="1"/>
  <c r="B193" i="25"/>
  <c r="E177" i="25"/>
  <c r="O177" i="25" s="1"/>
  <c r="E172" i="25"/>
  <c r="O172" i="25" s="1"/>
  <c r="E175" i="25"/>
  <c r="O175" i="25" s="1"/>
  <c r="F171" i="25"/>
  <c r="G171" i="25" s="1"/>
  <c r="B179" i="25"/>
  <c r="C179" i="25" s="1"/>
  <c r="E176" i="25"/>
  <c r="O176" i="25" s="1"/>
  <c r="E173" i="25"/>
  <c r="O173" i="25" s="1"/>
  <c r="B172" i="25"/>
  <c r="E174" i="25"/>
  <c r="O174" i="25" s="1"/>
  <c r="E171" i="25"/>
  <c r="O171" i="25" s="1"/>
  <c r="E178" i="25"/>
  <c r="O178" i="25" s="1"/>
  <c r="B165" i="25"/>
  <c r="D167" i="25" s="1"/>
  <c r="D163" i="25"/>
  <c r="G121" i="25"/>
  <c r="Q121" i="25" s="1"/>
  <c r="F122" i="25"/>
  <c r="P121" i="25"/>
  <c r="Q163" i="25"/>
  <c r="F164" i="25"/>
  <c r="G164" i="25" s="1"/>
  <c r="P163" i="25"/>
  <c r="F299" i="48"/>
  <c r="N299" i="48" s="1"/>
  <c r="M299" i="48"/>
  <c r="E314" i="48"/>
  <c r="F313" i="48"/>
  <c r="N313" i="48" s="1"/>
  <c r="M313" i="48"/>
  <c r="B350" i="48"/>
  <c r="D352" i="48" s="1"/>
  <c r="D348" i="48"/>
  <c r="E342" i="48"/>
  <c r="M341" i="48"/>
  <c r="F341" i="48"/>
  <c r="N341" i="48" s="1"/>
  <c r="E335" i="48"/>
  <c r="F334" i="48"/>
  <c r="N334" i="48" s="1"/>
  <c r="M334" i="48"/>
  <c r="E356" i="48"/>
  <c r="B357" i="48"/>
  <c r="C356" i="48"/>
  <c r="B364" i="48"/>
  <c r="E328" i="48"/>
  <c r="F327" i="48"/>
  <c r="N327" i="48" s="1"/>
  <c r="M327" i="48"/>
  <c r="E321" i="48"/>
  <c r="M320" i="48"/>
  <c r="F320" i="48"/>
  <c r="N320" i="48" s="1"/>
  <c r="E349" i="48"/>
  <c r="M348" i="48"/>
  <c r="F348" i="48"/>
  <c r="N348" i="48" s="1"/>
  <c r="E307" i="48"/>
  <c r="F306" i="48"/>
  <c r="N306" i="48" s="1"/>
  <c r="M306" i="48"/>
  <c r="B379" i="48"/>
  <c r="B578" i="48"/>
  <c r="H151" i="37"/>
  <c r="S151" i="37"/>
  <c r="S123" i="37"/>
  <c r="H123" i="37"/>
  <c r="S137" i="37"/>
  <c r="H137" i="37"/>
  <c r="E174" i="37"/>
  <c r="Q174" i="37" s="1"/>
  <c r="E179" i="37"/>
  <c r="Q179" i="37" s="1"/>
  <c r="B182" i="37"/>
  <c r="E176" i="37"/>
  <c r="Q176" i="37" s="1"/>
  <c r="C174" i="37"/>
  <c r="E177" i="37"/>
  <c r="Q177" i="37" s="1"/>
  <c r="E178" i="37"/>
  <c r="Q178" i="37" s="1"/>
  <c r="F174" i="37"/>
  <c r="E180" i="37"/>
  <c r="Q180" i="37" s="1"/>
  <c r="E181" i="37"/>
  <c r="Q181" i="37" s="1"/>
  <c r="B175" i="37"/>
  <c r="E175" i="37"/>
  <c r="Q175" i="37" s="1"/>
  <c r="R152" i="37"/>
  <c r="F153" i="37"/>
  <c r="J152" i="37"/>
  <c r="G152" i="37"/>
  <c r="H116" i="37"/>
  <c r="S116" i="37"/>
  <c r="G145" i="37"/>
  <c r="F146" i="37"/>
  <c r="R145" i="37"/>
  <c r="J145" i="37"/>
  <c r="B168" i="37"/>
  <c r="D170" i="37" s="1"/>
  <c r="D166" i="37"/>
  <c r="H109" i="37"/>
  <c r="S109" i="37"/>
  <c r="J117" i="37"/>
  <c r="G117" i="37"/>
  <c r="R117" i="37"/>
  <c r="R159" i="37"/>
  <c r="G159" i="37"/>
  <c r="J159" i="37"/>
  <c r="F160" i="37"/>
  <c r="S144" i="37"/>
  <c r="H144" i="37"/>
  <c r="S130" i="37"/>
  <c r="H130" i="37"/>
  <c r="F125" i="37"/>
  <c r="J124" i="37"/>
  <c r="R124" i="37"/>
  <c r="G124" i="37"/>
  <c r="R138" i="37"/>
  <c r="J138" i="37"/>
  <c r="G138" i="37"/>
  <c r="F139" i="37"/>
  <c r="J131" i="37"/>
  <c r="G131" i="37"/>
  <c r="R131" i="37"/>
  <c r="F132" i="37"/>
  <c r="S158" i="37"/>
  <c r="H158" i="37"/>
  <c r="G166" i="37"/>
  <c r="F167" i="37"/>
  <c r="R166" i="37"/>
  <c r="J166" i="37"/>
  <c r="R283" i="38"/>
  <c r="Q284" i="38"/>
  <c r="X94" i="37"/>
  <c r="R345" i="38"/>
  <c r="G298" i="48"/>
  <c r="H298" i="48" s="1"/>
  <c r="H281" i="38"/>
  <c r="O91" i="37"/>
  <c r="I280" i="38"/>
  <c r="B252" i="37"/>
  <c r="W95" i="37"/>
  <c r="O301" i="48" s="1"/>
  <c r="P301" i="48" s="1"/>
  <c r="B245" i="37"/>
  <c r="B196" i="27"/>
  <c r="B197" i="27"/>
  <c r="G131" i="38"/>
  <c r="P131" i="38" s="1"/>
  <c r="O131" i="38"/>
  <c r="F167" i="38"/>
  <c r="G166" i="38"/>
  <c r="P166" i="38" s="1"/>
  <c r="O166" i="38"/>
  <c r="G145" i="38"/>
  <c r="P145" i="38" s="1"/>
  <c r="O145" i="38"/>
  <c r="F146" i="38"/>
  <c r="G180" i="38"/>
  <c r="P180" i="38" s="1"/>
  <c r="F181" i="38"/>
  <c r="O180" i="38"/>
  <c r="O138" i="38"/>
  <c r="G138" i="38"/>
  <c r="P138" i="38" s="1"/>
  <c r="F139" i="38"/>
  <c r="G152" i="38"/>
  <c r="P152" i="38" s="1"/>
  <c r="O152" i="38"/>
  <c r="F153" i="38"/>
  <c r="F160" i="38"/>
  <c r="G159" i="38"/>
  <c r="P159" i="38" s="1"/>
  <c r="O159" i="38"/>
  <c r="F174" i="38"/>
  <c r="O173" i="38"/>
  <c r="G173" i="38"/>
  <c r="P173" i="38" s="1"/>
  <c r="B203" i="38"/>
  <c r="C180" i="38"/>
  <c r="B194" i="38"/>
  <c r="B174" i="38"/>
  <c r="D176" i="38" s="1"/>
  <c r="D172" i="38"/>
  <c r="E181" i="38"/>
  <c r="N181" i="38" s="1"/>
  <c r="E182" i="38"/>
  <c r="N182" i="38" s="1"/>
  <c r="B188" i="38"/>
  <c r="F188" i="38" s="1"/>
  <c r="E183" i="38"/>
  <c r="N183" i="38" s="1"/>
  <c r="E185" i="38"/>
  <c r="N185" i="38" s="1"/>
  <c r="B181" i="38"/>
  <c r="E187" i="38"/>
  <c r="N187" i="38" s="1"/>
  <c r="E184" i="38"/>
  <c r="N184" i="38" s="1"/>
  <c r="E180" i="38"/>
  <c r="N180" i="38" s="1"/>
  <c r="E186" i="38"/>
  <c r="N186" i="38" s="1"/>
  <c r="W174" i="41"/>
  <c r="Q1168" i="38" s="1"/>
  <c r="Q121" i="41"/>
  <c r="S121" i="41" s="1"/>
  <c r="G121" i="41"/>
  <c r="Q156" i="41"/>
  <c r="S156" i="41" s="1"/>
  <c r="G156" i="41"/>
  <c r="F157" i="41"/>
  <c r="C178" i="41"/>
  <c r="B192" i="41"/>
  <c r="B225" i="41"/>
  <c r="R1166" i="38"/>
  <c r="B172" i="41"/>
  <c r="D174" i="41" s="1"/>
  <c r="D170" i="41"/>
  <c r="F150" i="41"/>
  <c r="Q149" i="41"/>
  <c r="S149" i="41" s="1"/>
  <c r="G149" i="41"/>
  <c r="Q142" i="41"/>
  <c r="S142" i="41" s="1"/>
  <c r="F143" i="41"/>
  <c r="G142" i="41"/>
  <c r="F178" i="41"/>
  <c r="E185" i="41"/>
  <c r="P185" i="41" s="1"/>
  <c r="R185" i="41" s="1"/>
  <c r="E184" i="41"/>
  <c r="P184" i="41" s="1"/>
  <c r="R184" i="41" s="1"/>
  <c r="E180" i="41"/>
  <c r="P180" i="41" s="1"/>
  <c r="R180" i="41" s="1"/>
  <c r="B186" i="41"/>
  <c r="B179" i="41"/>
  <c r="E182" i="41"/>
  <c r="P182" i="41" s="1"/>
  <c r="R182" i="41" s="1"/>
  <c r="E183" i="41"/>
  <c r="P183" i="41" s="1"/>
  <c r="R183" i="41" s="1"/>
  <c r="E179" i="41"/>
  <c r="P179" i="41" s="1"/>
  <c r="R179" i="41" s="1"/>
  <c r="E181" i="41"/>
  <c r="P181" i="41" s="1"/>
  <c r="R181" i="41" s="1"/>
  <c r="E178" i="41"/>
  <c r="P178" i="41" s="1"/>
  <c r="R178" i="41" s="1"/>
  <c r="W87" i="41"/>
  <c r="Q1081" i="38" s="1"/>
  <c r="T88" i="41"/>
  <c r="R1079" i="38"/>
  <c r="X173" i="41"/>
  <c r="F164" i="41"/>
  <c r="Q163" i="41"/>
  <c r="S163" i="41" s="1"/>
  <c r="G163" i="41"/>
  <c r="Q170" i="41"/>
  <c r="S170" i="41" s="1"/>
  <c r="G170" i="41"/>
  <c r="F171" i="41"/>
  <c r="F136" i="41"/>
  <c r="Q135" i="41"/>
  <c r="S135" i="41" s="1"/>
  <c r="G135" i="41"/>
  <c r="Q128" i="41"/>
  <c r="S128" i="41" s="1"/>
  <c r="F129" i="41"/>
  <c r="G128" i="41"/>
  <c r="X86" i="41"/>
  <c r="K189" i="37" l="1"/>
  <c r="T189" i="37" s="1"/>
  <c r="K133" i="37"/>
  <c r="N132" i="37"/>
  <c r="I131" i="37"/>
  <c r="I159" i="37"/>
  <c r="I145" i="37"/>
  <c r="I124" i="37"/>
  <c r="I166" i="37"/>
  <c r="I138" i="37"/>
  <c r="I117" i="37"/>
  <c r="I152" i="37"/>
  <c r="B173" i="25"/>
  <c r="D175" i="25" s="1"/>
  <c r="D171" i="25"/>
  <c r="Q171" i="25"/>
  <c r="P171" i="25"/>
  <c r="F172" i="25"/>
  <c r="G172" i="25" s="1"/>
  <c r="B210" i="25"/>
  <c r="G122" i="25"/>
  <c r="Q122" i="25" s="1"/>
  <c r="P122" i="25"/>
  <c r="B201" i="25"/>
  <c r="Q136" i="25"/>
  <c r="F137" i="25"/>
  <c r="G137" i="25" s="1"/>
  <c r="P136" i="25"/>
  <c r="Q164" i="25"/>
  <c r="P164" i="25"/>
  <c r="F165" i="25"/>
  <c r="G165" i="25" s="1"/>
  <c r="Q150" i="25"/>
  <c r="F151" i="25"/>
  <c r="G151" i="25" s="1"/>
  <c r="P150" i="25"/>
  <c r="G129" i="25"/>
  <c r="F130" i="25"/>
  <c r="P129" i="25"/>
  <c r="Q157" i="25"/>
  <c r="F158" i="25"/>
  <c r="G158" i="25" s="1"/>
  <c r="P157" i="25"/>
  <c r="Q128" i="25"/>
  <c r="Q143" i="25"/>
  <c r="P143" i="25"/>
  <c r="F144" i="25"/>
  <c r="G144" i="25" s="1"/>
  <c r="E184" i="25"/>
  <c r="O184" i="25" s="1"/>
  <c r="E185" i="25"/>
  <c r="O185" i="25" s="1"/>
  <c r="E183" i="25"/>
  <c r="O183" i="25" s="1"/>
  <c r="F179" i="25"/>
  <c r="E179" i="25"/>
  <c r="O179" i="25" s="1"/>
  <c r="E186" i="25"/>
  <c r="O186" i="25" s="1"/>
  <c r="E181" i="25"/>
  <c r="O181" i="25" s="1"/>
  <c r="B187" i="25"/>
  <c r="B180" i="25"/>
  <c r="E180" i="25"/>
  <c r="O180" i="25" s="1"/>
  <c r="E182" i="25"/>
  <c r="O182" i="25" s="1"/>
  <c r="E350" i="48"/>
  <c r="M349" i="48"/>
  <c r="F349" i="48"/>
  <c r="N349" i="48" s="1"/>
  <c r="F307" i="48"/>
  <c r="N307" i="48" s="1"/>
  <c r="M307" i="48"/>
  <c r="B358" i="48"/>
  <c r="D360" i="48" s="1"/>
  <c r="D356" i="48"/>
  <c r="E336" i="48"/>
  <c r="M335" i="48"/>
  <c r="F335" i="48"/>
  <c r="N335" i="48" s="1"/>
  <c r="E315" i="48"/>
  <c r="M314" i="48"/>
  <c r="F314" i="48"/>
  <c r="N314" i="48" s="1"/>
  <c r="E343" i="48"/>
  <c r="M342" i="48"/>
  <c r="F342" i="48"/>
  <c r="N342" i="48" s="1"/>
  <c r="E329" i="48"/>
  <c r="F328" i="48"/>
  <c r="N328" i="48" s="1"/>
  <c r="M328" i="48"/>
  <c r="E357" i="48"/>
  <c r="F356" i="48"/>
  <c r="N356" i="48" s="1"/>
  <c r="M356" i="48"/>
  <c r="E322" i="48"/>
  <c r="M321" i="48"/>
  <c r="F321" i="48"/>
  <c r="N321" i="48" s="1"/>
  <c r="E364" i="48"/>
  <c r="B372" i="48"/>
  <c r="C364" i="48"/>
  <c r="B365" i="48"/>
  <c r="B586" i="48"/>
  <c r="B387" i="48"/>
  <c r="H138" i="37"/>
  <c r="S138" i="37"/>
  <c r="R160" i="37"/>
  <c r="F161" i="37"/>
  <c r="J160" i="37"/>
  <c r="G160" i="37"/>
  <c r="S131" i="37"/>
  <c r="H131" i="37"/>
  <c r="H117" i="37"/>
  <c r="S117" i="37"/>
  <c r="G146" i="37"/>
  <c r="R146" i="37"/>
  <c r="F147" i="37"/>
  <c r="J146" i="37"/>
  <c r="H152" i="37"/>
  <c r="S152" i="37"/>
  <c r="R174" i="37"/>
  <c r="J174" i="37"/>
  <c r="F175" i="37"/>
  <c r="G174" i="37"/>
  <c r="F168" i="37"/>
  <c r="R167" i="37"/>
  <c r="G167" i="37"/>
  <c r="J167" i="37"/>
  <c r="J125" i="37"/>
  <c r="R125" i="37"/>
  <c r="G125" i="37"/>
  <c r="H159" i="37"/>
  <c r="S159" i="37"/>
  <c r="H145" i="37"/>
  <c r="S145" i="37"/>
  <c r="B176" i="37"/>
  <c r="D178" i="37" s="1"/>
  <c r="D174" i="37"/>
  <c r="F182" i="37"/>
  <c r="E187" i="37"/>
  <c r="Q187" i="37" s="1"/>
  <c r="B183" i="37"/>
  <c r="E186" i="37"/>
  <c r="Q186" i="37" s="1"/>
  <c r="E184" i="37"/>
  <c r="Q184" i="37" s="1"/>
  <c r="B190" i="37"/>
  <c r="E189" i="37"/>
  <c r="Q189" i="37" s="1"/>
  <c r="E185" i="37"/>
  <c r="Q185" i="37" s="1"/>
  <c r="C182" i="37"/>
  <c r="E183" i="37"/>
  <c r="Q183" i="37" s="1"/>
  <c r="E188" i="37"/>
  <c r="Q188" i="37" s="1"/>
  <c r="E182" i="37"/>
  <c r="Q182" i="37" s="1"/>
  <c r="S166" i="37"/>
  <c r="H166" i="37"/>
  <c r="R132" i="37"/>
  <c r="G132" i="37"/>
  <c r="F133" i="37"/>
  <c r="J132" i="37"/>
  <c r="R139" i="37"/>
  <c r="G139" i="37"/>
  <c r="J139" i="37"/>
  <c r="F140" i="37"/>
  <c r="H124" i="37"/>
  <c r="S124" i="37"/>
  <c r="J153" i="37"/>
  <c r="R153" i="37"/>
  <c r="F154" i="37"/>
  <c r="G153" i="37"/>
  <c r="W96" i="37"/>
  <c r="O302" i="48" s="1"/>
  <c r="P302" i="48" s="1"/>
  <c r="I281" i="38"/>
  <c r="H282" i="38"/>
  <c r="O92" i="37"/>
  <c r="B253" i="37"/>
  <c r="W158" i="37"/>
  <c r="O364" i="48" s="1"/>
  <c r="G364" i="48"/>
  <c r="G299" i="48"/>
  <c r="H299" i="48" s="1"/>
  <c r="B260" i="37"/>
  <c r="Q285" i="38"/>
  <c r="X95" i="37"/>
  <c r="R284" i="38"/>
  <c r="B205" i="27"/>
  <c r="B204" i="27"/>
  <c r="F147" i="38"/>
  <c r="G146" i="38"/>
  <c r="P146" i="38" s="1"/>
  <c r="O146" i="38"/>
  <c r="G188" i="38"/>
  <c r="P188" i="38" s="1"/>
  <c r="F189" i="38"/>
  <c r="O188" i="38"/>
  <c r="F168" i="38"/>
  <c r="G167" i="38"/>
  <c r="P167" i="38" s="1"/>
  <c r="O167" i="38"/>
  <c r="G160" i="38"/>
  <c r="P160" i="38" s="1"/>
  <c r="O160" i="38"/>
  <c r="F161" i="38"/>
  <c r="G139" i="38"/>
  <c r="P139" i="38" s="1"/>
  <c r="O139" i="38"/>
  <c r="F182" i="38"/>
  <c r="O181" i="38"/>
  <c r="G181" i="38"/>
  <c r="P181" i="38" s="1"/>
  <c r="O174" i="38"/>
  <c r="F175" i="38"/>
  <c r="G174" i="38"/>
  <c r="P174" i="38" s="1"/>
  <c r="G153" i="38"/>
  <c r="P153" i="38" s="1"/>
  <c r="O153" i="38"/>
  <c r="F154" i="38"/>
  <c r="B182" i="38"/>
  <c r="D184" i="38" s="1"/>
  <c r="D180" i="38"/>
  <c r="B202" i="38"/>
  <c r="C188" i="38"/>
  <c r="B196" i="38"/>
  <c r="F196" i="38" s="1"/>
  <c r="E189" i="38"/>
  <c r="N189" i="38" s="1"/>
  <c r="E193" i="38"/>
  <c r="N193" i="38" s="1"/>
  <c r="E188" i="38"/>
  <c r="N188" i="38" s="1"/>
  <c r="B189" i="38"/>
  <c r="E191" i="38"/>
  <c r="N191" i="38" s="1"/>
  <c r="E194" i="38"/>
  <c r="N194" i="38" s="1"/>
  <c r="E192" i="38"/>
  <c r="N192" i="38" s="1"/>
  <c r="E195" i="38"/>
  <c r="N195" i="38" s="1"/>
  <c r="E190" i="38"/>
  <c r="N190" i="38" s="1"/>
  <c r="B211" i="38"/>
  <c r="T89" i="41"/>
  <c r="W88" i="41"/>
  <c r="Q1082" i="38" s="1"/>
  <c r="F186" i="41"/>
  <c r="E192" i="41"/>
  <c r="P192" i="41" s="1"/>
  <c r="R192" i="41" s="1"/>
  <c r="B194" i="41"/>
  <c r="B187" i="41"/>
  <c r="E189" i="41"/>
  <c r="P189" i="41" s="1"/>
  <c r="R189" i="41" s="1"/>
  <c r="E191" i="41"/>
  <c r="P191" i="41" s="1"/>
  <c r="R191" i="41" s="1"/>
  <c r="E190" i="41"/>
  <c r="P190" i="41" s="1"/>
  <c r="R190" i="41" s="1"/>
  <c r="E193" i="41"/>
  <c r="P193" i="41" s="1"/>
  <c r="R193" i="41" s="1"/>
  <c r="E187" i="41"/>
  <c r="P187" i="41" s="1"/>
  <c r="R187" i="41" s="1"/>
  <c r="E188" i="41"/>
  <c r="P188" i="41" s="1"/>
  <c r="R188" i="41" s="1"/>
  <c r="E186" i="41"/>
  <c r="P186" i="41" s="1"/>
  <c r="R186" i="41" s="1"/>
  <c r="Q178" i="41"/>
  <c r="S178" i="41" s="1"/>
  <c r="G178" i="41"/>
  <c r="F179" i="41"/>
  <c r="F158" i="41"/>
  <c r="Q157" i="41"/>
  <c r="S157" i="41" s="1"/>
  <c r="G157" i="41"/>
  <c r="Q164" i="41"/>
  <c r="S164" i="41" s="1"/>
  <c r="G164" i="41"/>
  <c r="F165" i="41"/>
  <c r="Q129" i="41"/>
  <c r="S129" i="41" s="1"/>
  <c r="G129" i="41"/>
  <c r="R1167" i="38"/>
  <c r="B233" i="41"/>
  <c r="X174" i="41"/>
  <c r="R1080" i="38"/>
  <c r="B180" i="41"/>
  <c r="D182" i="41" s="1"/>
  <c r="D178" i="41"/>
  <c r="Q136" i="41"/>
  <c r="S136" i="41" s="1"/>
  <c r="F137" i="41"/>
  <c r="G136" i="41"/>
  <c r="X87" i="41"/>
  <c r="F172" i="41"/>
  <c r="Q171" i="41"/>
  <c r="S171" i="41" s="1"/>
  <c r="G171" i="41"/>
  <c r="F144" i="41"/>
  <c r="Q143" i="41"/>
  <c r="S143" i="41" s="1"/>
  <c r="G143" i="41"/>
  <c r="Q150" i="41"/>
  <c r="S150" i="41" s="1"/>
  <c r="F151" i="41"/>
  <c r="G150" i="41"/>
  <c r="B200" i="41"/>
  <c r="C186" i="41"/>
  <c r="W175" i="41"/>
  <c r="Q1169" i="38" s="1"/>
  <c r="K190" i="37" l="1"/>
  <c r="T190" i="37" s="1"/>
  <c r="P364" i="48"/>
  <c r="I174" i="37"/>
  <c r="I125" i="37"/>
  <c r="I167" i="37"/>
  <c r="I146" i="37"/>
  <c r="I160" i="37"/>
  <c r="H364" i="48"/>
  <c r="I153" i="37"/>
  <c r="I139" i="37"/>
  <c r="I132" i="37"/>
  <c r="S296" i="48"/>
  <c r="B218" i="25"/>
  <c r="B209" i="25"/>
  <c r="Q158" i="25"/>
  <c r="F159" i="25"/>
  <c r="G159" i="25" s="1"/>
  <c r="P158" i="25"/>
  <c r="Q129" i="25"/>
  <c r="Q165" i="25"/>
  <c r="P165" i="25"/>
  <c r="F166" i="25"/>
  <c r="G166" i="25" s="1"/>
  <c r="Q137" i="25"/>
  <c r="F138" i="25"/>
  <c r="G138" i="25" s="1"/>
  <c r="P137" i="25"/>
  <c r="E189" i="25"/>
  <c r="O189" i="25" s="1"/>
  <c r="E193" i="25"/>
  <c r="O193" i="25" s="1"/>
  <c r="E190" i="25"/>
  <c r="O190" i="25" s="1"/>
  <c r="F187" i="25"/>
  <c r="E191" i="25"/>
  <c r="O191" i="25" s="1"/>
  <c r="E187" i="25"/>
  <c r="O187" i="25" s="1"/>
  <c r="E194" i="25"/>
  <c r="O194" i="25" s="1"/>
  <c r="B195" i="25"/>
  <c r="B188" i="25"/>
  <c r="E192" i="25"/>
  <c r="O192" i="25" s="1"/>
  <c r="E188" i="25"/>
  <c r="O188" i="25" s="1"/>
  <c r="G179" i="25"/>
  <c r="Q179" i="25" s="1"/>
  <c r="P179" i="25"/>
  <c r="F180" i="25"/>
  <c r="Q144" i="25"/>
  <c r="P144" i="25"/>
  <c r="F145" i="25"/>
  <c r="G145" i="25" s="1"/>
  <c r="Q151" i="25"/>
  <c r="P151" i="25"/>
  <c r="F152" i="25"/>
  <c r="G152" i="25" s="1"/>
  <c r="C187" i="25"/>
  <c r="G130" i="25"/>
  <c r="P130" i="25"/>
  <c r="B181" i="25"/>
  <c r="D183" i="25" s="1"/>
  <c r="D179" i="25"/>
  <c r="Q172" i="25"/>
  <c r="F173" i="25"/>
  <c r="G173" i="25" s="1"/>
  <c r="P172" i="25"/>
  <c r="E372" i="48"/>
  <c r="B380" i="48"/>
  <c r="C372" i="48"/>
  <c r="B373" i="48"/>
  <c r="E323" i="48"/>
  <c r="M322" i="48"/>
  <c r="F322" i="48"/>
  <c r="N322" i="48" s="1"/>
  <c r="M315" i="48"/>
  <c r="F315" i="48"/>
  <c r="N315" i="48" s="1"/>
  <c r="E358" i="48"/>
  <c r="F357" i="48"/>
  <c r="N357" i="48" s="1"/>
  <c r="M357" i="48"/>
  <c r="E337" i="48"/>
  <c r="M336" i="48"/>
  <c r="F336" i="48"/>
  <c r="N336" i="48" s="1"/>
  <c r="E365" i="48"/>
  <c r="F364" i="48"/>
  <c r="N364" i="48" s="1"/>
  <c r="M364" i="48"/>
  <c r="E344" i="48"/>
  <c r="M343" i="48"/>
  <c r="F343" i="48"/>
  <c r="N343" i="48" s="1"/>
  <c r="B366" i="48"/>
  <c r="D368" i="48" s="1"/>
  <c r="D364" i="48"/>
  <c r="E330" i="48"/>
  <c r="F329" i="48"/>
  <c r="N329" i="48" s="1"/>
  <c r="M329" i="48"/>
  <c r="E351" i="48"/>
  <c r="F350" i="48"/>
  <c r="N350" i="48" s="1"/>
  <c r="M350" i="48"/>
  <c r="B594" i="48"/>
  <c r="B395" i="48"/>
  <c r="F141" i="37"/>
  <c r="J140" i="37"/>
  <c r="R140" i="37"/>
  <c r="G140" i="37"/>
  <c r="D182" i="37"/>
  <c r="B184" i="37"/>
  <c r="D186" i="37" s="1"/>
  <c r="H174" i="37"/>
  <c r="S174" i="37"/>
  <c r="H160" i="37"/>
  <c r="S160" i="37"/>
  <c r="S153" i="37"/>
  <c r="H153" i="37"/>
  <c r="G133" i="37"/>
  <c r="R133" i="37"/>
  <c r="J133" i="37"/>
  <c r="E190" i="37"/>
  <c r="Q190" i="37" s="1"/>
  <c r="E195" i="37"/>
  <c r="Q195" i="37" s="1"/>
  <c r="E194" i="37"/>
  <c r="Q194" i="37" s="1"/>
  <c r="E193" i="37"/>
  <c r="Q193" i="37" s="1"/>
  <c r="E191" i="37"/>
  <c r="Q191" i="37" s="1"/>
  <c r="B198" i="37"/>
  <c r="E196" i="37"/>
  <c r="Q196" i="37" s="1"/>
  <c r="F190" i="37"/>
  <c r="B191" i="37"/>
  <c r="E192" i="37"/>
  <c r="Q192" i="37" s="1"/>
  <c r="E197" i="37"/>
  <c r="Q197" i="37" s="1"/>
  <c r="C190" i="37"/>
  <c r="H125" i="37"/>
  <c r="S125" i="37"/>
  <c r="S167" i="37"/>
  <c r="H167" i="37"/>
  <c r="F176" i="37"/>
  <c r="G175" i="37"/>
  <c r="J175" i="37"/>
  <c r="R175" i="37"/>
  <c r="S146" i="37"/>
  <c r="H146" i="37"/>
  <c r="R168" i="37"/>
  <c r="J168" i="37"/>
  <c r="G168" i="37"/>
  <c r="F169" i="37"/>
  <c r="G147" i="37"/>
  <c r="J147" i="37"/>
  <c r="R147" i="37"/>
  <c r="F148" i="37"/>
  <c r="R154" i="37"/>
  <c r="J154" i="37"/>
  <c r="F155" i="37"/>
  <c r="G154" i="37"/>
  <c r="S139" i="37"/>
  <c r="H139" i="37"/>
  <c r="H132" i="37"/>
  <c r="S132" i="37"/>
  <c r="R182" i="37"/>
  <c r="F183" i="37"/>
  <c r="G182" i="37"/>
  <c r="J182" i="37"/>
  <c r="J161" i="37"/>
  <c r="G161" i="37"/>
  <c r="F162" i="37"/>
  <c r="R161" i="37"/>
  <c r="H283" i="38"/>
  <c r="U280" i="38" s="1"/>
  <c r="O93" i="37"/>
  <c r="B268" i="37"/>
  <c r="I282" i="38"/>
  <c r="W159" i="37"/>
  <c r="O365" i="48" s="1"/>
  <c r="P365" i="48" s="1"/>
  <c r="G365" i="48"/>
  <c r="H365" i="48" s="1"/>
  <c r="B261" i="37"/>
  <c r="Q348" i="38"/>
  <c r="X158" i="37"/>
  <c r="Q286" i="38"/>
  <c r="X96" i="37"/>
  <c r="G300" i="48"/>
  <c r="W97" i="37"/>
  <c r="O303" i="48" s="1"/>
  <c r="P303" i="48" s="1"/>
  <c r="R285" i="38"/>
  <c r="H348" i="38"/>
  <c r="O158" i="37"/>
  <c r="B212" i="27"/>
  <c r="B213" i="27"/>
  <c r="G196" i="38"/>
  <c r="P196" i="38" s="1"/>
  <c r="F197" i="38"/>
  <c r="O196" i="38"/>
  <c r="F155" i="38"/>
  <c r="G154" i="38"/>
  <c r="P154" i="38" s="1"/>
  <c r="O154" i="38"/>
  <c r="G175" i="38"/>
  <c r="P175" i="38" s="1"/>
  <c r="F176" i="38"/>
  <c r="O175" i="38"/>
  <c r="F183" i="38"/>
  <c r="O182" i="38"/>
  <c r="G182" i="38"/>
  <c r="P182" i="38" s="1"/>
  <c r="G168" i="38"/>
  <c r="P168" i="38" s="1"/>
  <c r="F169" i="38"/>
  <c r="O168" i="38"/>
  <c r="G161" i="38"/>
  <c r="P161" i="38" s="1"/>
  <c r="O161" i="38"/>
  <c r="F162" i="38"/>
  <c r="F190" i="38"/>
  <c r="O189" i="38"/>
  <c r="G189" i="38"/>
  <c r="P189" i="38" s="1"/>
  <c r="G147" i="38"/>
  <c r="P147" i="38" s="1"/>
  <c r="O147" i="38"/>
  <c r="C196" i="38"/>
  <c r="B210" i="38"/>
  <c r="B219" i="38"/>
  <c r="B190" i="38"/>
  <c r="D192" i="38" s="1"/>
  <c r="D188" i="38"/>
  <c r="E202" i="38"/>
  <c r="N202" i="38" s="1"/>
  <c r="E200" i="38"/>
  <c r="N200" i="38" s="1"/>
  <c r="B197" i="38"/>
  <c r="E199" i="38"/>
  <c r="N199" i="38" s="1"/>
  <c r="E203" i="38"/>
  <c r="N203" i="38" s="1"/>
  <c r="E198" i="38"/>
  <c r="N198" i="38" s="1"/>
  <c r="E201" i="38"/>
  <c r="N201" i="38" s="1"/>
  <c r="E197" i="38"/>
  <c r="N197" i="38" s="1"/>
  <c r="B204" i="38"/>
  <c r="F204" i="38" s="1"/>
  <c r="E196" i="38"/>
  <c r="N196" i="38" s="1"/>
  <c r="W176" i="41"/>
  <c r="Q1170" i="38" s="1"/>
  <c r="Q144" i="41"/>
  <c r="S144" i="41" s="1"/>
  <c r="F145" i="41"/>
  <c r="G144" i="41"/>
  <c r="F180" i="41"/>
  <c r="Q179" i="41"/>
  <c r="S179" i="41" s="1"/>
  <c r="G179" i="41"/>
  <c r="R1081" i="38"/>
  <c r="Q186" i="41"/>
  <c r="S186" i="41" s="1"/>
  <c r="F187" i="41"/>
  <c r="G186" i="41"/>
  <c r="R1168" i="38"/>
  <c r="F166" i="41"/>
  <c r="Q165" i="41"/>
  <c r="S165" i="41" s="1"/>
  <c r="G165" i="41"/>
  <c r="B188" i="41"/>
  <c r="D190" i="41" s="1"/>
  <c r="D186" i="41"/>
  <c r="X88" i="41"/>
  <c r="F152" i="41"/>
  <c r="Q151" i="41"/>
  <c r="S151" i="41" s="1"/>
  <c r="G151" i="41"/>
  <c r="B208" i="41"/>
  <c r="C194" i="41"/>
  <c r="X175" i="41"/>
  <c r="Q172" i="41"/>
  <c r="S172" i="41" s="1"/>
  <c r="F173" i="41"/>
  <c r="G172" i="41"/>
  <c r="Q137" i="41"/>
  <c r="S137" i="41" s="1"/>
  <c r="G137" i="41"/>
  <c r="B241" i="41"/>
  <c r="Q158" i="41"/>
  <c r="S158" i="41" s="1"/>
  <c r="F159" i="41"/>
  <c r="G158" i="41"/>
  <c r="F194" i="41"/>
  <c r="E198" i="41"/>
  <c r="P198" i="41" s="1"/>
  <c r="R198" i="41" s="1"/>
  <c r="B202" i="41"/>
  <c r="E200" i="41"/>
  <c r="P200" i="41" s="1"/>
  <c r="R200" i="41" s="1"/>
  <c r="E199" i="41"/>
  <c r="P199" i="41" s="1"/>
  <c r="R199" i="41" s="1"/>
  <c r="E194" i="41"/>
  <c r="P194" i="41" s="1"/>
  <c r="R194" i="41" s="1"/>
  <c r="B195" i="41"/>
  <c r="E196" i="41"/>
  <c r="P196" i="41" s="1"/>
  <c r="R196" i="41" s="1"/>
  <c r="E197" i="41"/>
  <c r="P197" i="41" s="1"/>
  <c r="R197" i="41" s="1"/>
  <c r="E195" i="41"/>
  <c r="P195" i="41" s="1"/>
  <c r="R195" i="41" s="1"/>
  <c r="E201" i="41"/>
  <c r="P201" i="41" s="1"/>
  <c r="R201" i="41" s="1"/>
  <c r="W89" i="41"/>
  <c r="Q1083" i="38" s="1"/>
  <c r="U1081" i="38" s="1"/>
  <c r="T90" i="41"/>
  <c r="K191" i="37" l="1"/>
  <c r="T191" i="37" s="1"/>
  <c r="I154" i="37"/>
  <c r="I175" i="37"/>
  <c r="I133" i="37"/>
  <c r="I182" i="37"/>
  <c r="I168" i="37"/>
  <c r="I140" i="37"/>
  <c r="H300" i="48"/>
  <c r="I161" i="37"/>
  <c r="S301" i="48"/>
  <c r="I147" i="37"/>
  <c r="Q152" i="25"/>
  <c r="P152" i="25"/>
  <c r="F153" i="25"/>
  <c r="G153" i="25" s="1"/>
  <c r="B203" i="25"/>
  <c r="C203" i="25" s="1"/>
  <c r="E200" i="25"/>
  <c r="O200" i="25" s="1"/>
  <c r="E196" i="25"/>
  <c r="O196" i="25" s="1"/>
  <c r="E202" i="25"/>
  <c r="O202" i="25" s="1"/>
  <c r="E195" i="25"/>
  <c r="O195" i="25" s="1"/>
  <c r="E197" i="25"/>
  <c r="O197" i="25" s="1"/>
  <c r="F195" i="25"/>
  <c r="E199" i="25"/>
  <c r="O199" i="25" s="1"/>
  <c r="B196" i="25"/>
  <c r="E198" i="25"/>
  <c r="O198" i="25" s="1"/>
  <c r="E201" i="25"/>
  <c r="O201" i="25" s="1"/>
  <c r="Q138" i="25"/>
  <c r="P138" i="25"/>
  <c r="Q159" i="25"/>
  <c r="P159" i="25"/>
  <c r="F160" i="25"/>
  <c r="G160" i="25" s="1"/>
  <c r="Q130" i="25"/>
  <c r="G180" i="25"/>
  <c r="Q180" i="25" s="1"/>
  <c r="P180" i="25"/>
  <c r="F181" i="25"/>
  <c r="B226" i="25"/>
  <c r="G187" i="25"/>
  <c r="Q187" i="25" s="1"/>
  <c r="F188" i="25"/>
  <c r="P187" i="25"/>
  <c r="B217" i="25"/>
  <c r="Q173" i="25"/>
  <c r="P173" i="25"/>
  <c r="F174" i="25"/>
  <c r="G174" i="25" s="1"/>
  <c r="Q145" i="25"/>
  <c r="F146" i="25"/>
  <c r="G146" i="25" s="1"/>
  <c r="P145" i="25"/>
  <c r="B189" i="25"/>
  <c r="D191" i="25" s="1"/>
  <c r="D187" i="25"/>
  <c r="Q166" i="25"/>
  <c r="P166" i="25"/>
  <c r="F167" i="25"/>
  <c r="G167" i="25" s="1"/>
  <c r="C195" i="25"/>
  <c r="E338" i="48"/>
  <c r="F337" i="48"/>
  <c r="N337" i="48" s="1"/>
  <c r="M337" i="48"/>
  <c r="M323" i="48"/>
  <c r="F323" i="48"/>
  <c r="N323" i="48" s="1"/>
  <c r="E331" i="48"/>
  <c r="M330" i="48"/>
  <c r="F330" i="48"/>
  <c r="N330" i="48" s="1"/>
  <c r="E352" i="48"/>
  <c r="M351" i="48"/>
  <c r="F351" i="48"/>
  <c r="N351" i="48" s="1"/>
  <c r="E345" i="48"/>
  <c r="F344" i="48"/>
  <c r="N344" i="48" s="1"/>
  <c r="M344" i="48"/>
  <c r="E373" i="48"/>
  <c r="M372" i="48"/>
  <c r="F372" i="48"/>
  <c r="N372" i="48" s="1"/>
  <c r="E366" i="48"/>
  <c r="F365" i="48"/>
  <c r="N365" i="48" s="1"/>
  <c r="M365" i="48"/>
  <c r="B374" i="48"/>
  <c r="D376" i="48" s="1"/>
  <c r="D372" i="48"/>
  <c r="E359" i="48"/>
  <c r="F358" i="48"/>
  <c r="N358" i="48" s="1"/>
  <c r="M358" i="48"/>
  <c r="E380" i="48"/>
  <c r="B388" i="48"/>
  <c r="C380" i="48"/>
  <c r="B381" i="48"/>
  <c r="B403" i="48"/>
  <c r="B602" i="48"/>
  <c r="S161" i="37"/>
  <c r="H161" i="37"/>
  <c r="R183" i="37"/>
  <c r="F184" i="37"/>
  <c r="J183" i="37"/>
  <c r="G183" i="37"/>
  <c r="J155" i="37"/>
  <c r="R155" i="37"/>
  <c r="G155" i="37"/>
  <c r="F156" i="37"/>
  <c r="J169" i="37"/>
  <c r="G169" i="37"/>
  <c r="F170" i="37"/>
  <c r="R169" i="37"/>
  <c r="H140" i="37"/>
  <c r="S140" i="37"/>
  <c r="H168" i="37"/>
  <c r="S168" i="37"/>
  <c r="S175" i="37"/>
  <c r="H175" i="37"/>
  <c r="E205" i="37"/>
  <c r="Q205" i="37" s="1"/>
  <c r="E204" i="37"/>
  <c r="Q204" i="37" s="1"/>
  <c r="C198" i="37"/>
  <c r="F198" i="37"/>
  <c r="B206" i="37"/>
  <c r="E199" i="37"/>
  <c r="Q199" i="37" s="1"/>
  <c r="E198" i="37"/>
  <c r="Q198" i="37" s="1"/>
  <c r="E200" i="37"/>
  <c r="Q200" i="37" s="1"/>
  <c r="E202" i="37"/>
  <c r="Q202" i="37" s="1"/>
  <c r="E201" i="37"/>
  <c r="Q201" i="37" s="1"/>
  <c r="B199" i="37"/>
  <c r="E203" i="37"/>
  <c r="Q203" i="37" s="1"/>
  <c r="H133" i="37"/>
  <c r="S133" i="37"/>
  <c r="S147" i="37"/>
  <c r="H147" i="37"/>
  <c r="G176" i="37"/>
  <c r="F177" i="37"/>
  <c r="J176" i="37"/>
  <c r="R176" i="37"/>
  <c r="D190" i="37"/>
  <c r="B192" i="37"/>
  <c r="D194" i="37" s="1"/>
  <c r="G162" i="37"/>
  <c r="J162" i="37"/>
  <c r="F163" i="37"/>
  <c r="R162" i="37"/>
  <c r="H182" i="37"/>
  <c r="S182" i="37"/>
  <c r="S154" i="37"/>
  <c r="H154" i="37"/>
  <c r="F149" i="37"/>
  <c r="G148" i="37"/>
  <c r="J148" i="37"/>
  <c r="R148" i="37"/>
  <c r="G190" i="37"/>
  <c r="F191" i="37"/>
  <c r="J190" i="37"/>
  <c r="R190" i="37"/>
  <c r="J141" i="37"/>
  <c r="R141" i="37"/>
  <c r="G141" i="37"/>
  <c r="I348" i="38"/>
  <c r="B276" i="37"/>
  <c r="G301" i="48"/>
  <c r="H301" i="48" s="1"/>
  <c r="R348" i="38"/>
  <c r="H349" i="38"/>
  <c r="O159" i="37"/>
  <c r="W98" i="37"/>
  <c r="O304" i="48" s="1"/>
  <c r="R286" i="38"/>
  <c r="H284" i="38"/>
  <c r="O94" i="37"/>
  <c r="G366" i="48"/>
  <c r="H366" i="48" s="1"/>
  <c r="W160" i="37"/>
  <c r="O366" i="48" s="1"/>
  <c r="P366" i="48" s="1"/>
  <c r="Q287" i="38"/>
  <c r="U285" i="38" s="1"/>
  <c r="X97" i="37"/>
  <c r="B269" i="37"/>
  <c r="Q349" i="38"/>
  <c r="X159" i="37"/>
  <c r="I283" i="38"/>
  <c r="B221" i="27"/>
  <c r="B220" i="27"/>
  <c r="O176" i="38"/>
  <c r="G176" i="38"/>
  <c r="P176" i="38" s="1"/>
  <c r="F177" i="38"/>
  <c r="G155" i="38"/>
  <c r="P155" i="38" s="1"/>
  <c r="O155" i="38"/>
  <c r="G190" i="38"/>
  <c r="P190" i="38" s="1"/>
  <c r="F191" i="38"/>
  <c r="O190" i="38"/>
  <c r="F163" i="38"/>
  <c r="G162" i="38"/>
  <c r="P162" i="38" s="1"/>
  <c r="O162" i="38"/>
  <c r="F170" i="38"/>
  <c r="G169" i="38"/>
  <c r="P169" i="38" s="1"/>
  <c r="O169" i="38"/>
  <c r="O183" i="38"/>
  <c r="F184" i="38"/>
  <c r="G183" i="38"/>
  <c r="P183" i="38" s="1"/>
  <c r="G197" i="38"/>
  <c r="P197" i="38" s="1"/>
  <c r="F198" i="38"/>
  <c r="O197" i="38"/>
  <c r="G204" i="38"/>
  <c r="P204" i="38" s="1"/>
  <c r="F205" i="38"/>
  <c r="O204" i="38"/>
  <c r="B198" i="38"/>
  <c r="D200" i="38" s="1"/>
  <c r="D196" i="38"/>
  <c r="E211" i="38"/>
  <c r="N211" i="38" s="1"/>
  <c r="E210" i="38"/>
  <c r="N210" i="38" s="1"/>
  <c r="E207" i="38"/>
  <c r="N207" i="38" s="1"/>
  <c r="E205" i="38"/>
  <c r="N205" i="38" s="1"/>
  <c r="E206" i="38"/>
  <c r="N206" i="38" s="1"/>
  <c r="B205" i="38"/>
  <c r="E204" i="38"/>
  <c r="N204" i="38" s="1"/>
  <c r="E208" i="38"/>
  <c r="N208" i="38" s="1"/>
  <c r="E209" i="38"/>
  <c r="N209" i="38" s="1"/>
  <c r="B212" i="38"/>
  <c r="F212" i="38" s="1"/>
  <c r="C204" i="38"/>
  <c r="B218" i="38"/>
  <c r="B227" i="38"/>
  <c r="X89" i="41"/>
  <c r="Q166" i="41"/>
  <c r="S166" i="41" s="1"/>
  <c r="F167" i="41"/>
  <c r="G166" i="41"/>
  <c r="F188" i="41"/>
  <c r="Q187" i="41"/>
  <c r="S187" i="41" s="1"/>
  <c r="G187" i="41"/>
  <c r="Q145" i="41"/>
  <c r="S145" i="41" s="1"/>
  <c r="G145" i="41"/>
  <c r="B196" i="41"/>
  <c r="D198" i="41" s="1"/>
  <c r="D194" i="41"/>
  <c r="F202" i="41"/>
  <c r="E202" i="41"/>
  <c r="P202" i="41" s="1"/>
  <c r="R202" i="41" s="1"/>
  <c r="E203" i="41"/>
  <c r="P203" i="41" s="1"/>
  <c r="R203" i="41" s="1"/>
  <c r="B203" i="41"/>
  <c r="E207" i="41"/>
  <c r="P207" i="41" s="1"/>
  <c r="R207" i="41" s="1"/>
  <c r="E208" i="41"/>
  <c r="P208" i="41" s="1"/>
  <c r="R208" i="41" s="1"/>
  <c r="E204" i="41"/>
  <c r="P204" i="41" s="1"/>
  <c r="R204" i="41" s="1"/>
  <c r="B210" i="41"/>
  <c r="E209" i="41"/>
  <c r="P209" i="41" s="1"/>
  <c r="R209" i="41" s="1"/>
  <c r="E206" i="41"/>
  <c r="P206" i="41" s="1"/>
  <c r="R206" i="41" s="1"/>
  <c r="E205" i="41"/>
  <c r="P205" i="41" s="1"/>
  <c r="R205" i="41" s="1"/>
  <c r="F160" i="41"/>
  <c r="Q159" i="41"/>
  <c r="S159" i="41" s="1"/>
  <c r="G159" i="41"/>
  <c r="B249" i="41"/>
  <c r="F174" i="41"/>
  <c r="Q173" i="41"/>
  <c r="S173" i="41" s="1"/>
  <c r="G173" i="41"/>
  <c r="Q152" i="41"/>
  <c r="S152" i="41" s="1"/>
  <c r="F153" i="41"/>
  <c r="G152" i="41"/>
  <c r="C202" i="41"/>
  <c r="B216" i="41"/>
  <c r="Q180" i="41"/>
  <c r="S180" i="41" s="1"/>
  <c r="F181" i="41"/>
  <c r="G180" i="41"/>
  <c r="X176" i="41"/>
  <c r="T91" i="41"/>
  <c r="W90" i="41"/>
  <c r="Q1084" i="38" s="1"/>
  <c r="Q194" i="41"/>
  <c r="S194" i="41" s="1"/>
  <c r="F195" i="41"/>
  <c r="G194" i="41"/>
  <c r="R1169" i="38"/>
  <c r="R1082" i="38"/>
  <c r="W177" i="41"/>
  <c r="Q1171" i="38" s="1"/>
  <c r="U1169" i="38" s="1"/>
  <c r="K192" i="37" l="1"/>
  <c r="T192" i="37" s="1"/>
  <c r="P304" i="48"/>
  <c r="I141" i="37"/>
  <c r="I176" i="37"/>
  <c r="I155" i="37"/>
  <c r="I190" i="37"/>
  <c r="I162" i="37"/>
  <c r="I148" i="37"/>
  <c r="I169" i="37"/>
  <c r="I183" i="37"/>
  <c r="G181" i="25"/>
  <c r="Q181" i="25" s="1"/>
  <c r="P181" i="25"/>
  <c r="F182" i="25"/>
  <c r="B234" i="25"/>
  <c r="Q160" i="25"/>
  <c r="F161" i="25"/>
  <c r="G161" i="25" s="1"/>
  <c r="P160" i="25"/>
  <c r="Q153" i="25"/>
  <c r="P153" i="25"/>
  <c r="F154" i="25"/>
  <c r="G154" i="25" s="1"/>
  <c r="G195" i="25"/>
  <c r="Q195" i="25" s="1"/>
  <c r="P195" i="25"/>
  <c r="F196" i="25"/>
  <c r="B197" i="25"/>
  <c r="D199" i="25" s="1"/>
  <c r="D195" i="25"/>
  <c r="E205" i="25"/>
  <c r="O205" i="25" s="1"/>
  <c r="B204" i="25"/>
  <c r="E203" i="25"/>
  <c r="O203" i="25" s="1"/>
  <c r="E206" i="25"/>
  <c r="O206" i="25" s="1"/>
  <c r="B211" i="25"/>
  <c r="C211" i="25" s="1"/>
  <c r="E210" i="25"/>
  <c r="O210" i="25" s="1"/>
  <c r="E209" i="25"/>
  <c r="O209" i="25" s="1"/>
  <c r="E207" i="25"/>
  <c r="O207" i="25" s="1"/>
  <c r="F203" i="25"/>
  <c r="E208" i="25"/>
  <c r="O208" i="25" s="1"/>
  <c r="E204" i="25"/>
  <c r="O204" i="25" s="1"/>
  <c r="Q167" i="25"/>
  <c r="F168" i="25"/>
  <c r="G168" i="25" s="1"/>
  <c r="P167" i="25"/>
  <c r="Q174" i="25"/>
  <c r="F175" i="25"/>
  <c r="G175" i="25" s="1"/>
  <c r="P174" i="25"/>
  <c r="B225" i="25"/>
  <c r="Q146" i="25"/>
  <c r="P146" i="25"/>
  <c r="G188" i="25"/>
  <c r="Q188" i="25" s="1"/>
  <c r="F189" i="25"/>
  <c r="P188" i="25"/>
  <c r="E388" i="48"/>
  <c r="B389" i="48"/>
  <c r="B396" i="48"/>
  <c r="C388" i="48"/>
  <c r="E360" i="48"/>
  <c r="F359" i="48"/>
  <c r="N359" i="48" s="1"/>
  <c r="M359" i="48"/>
  <c r="E374" i="48"/>
  <c r="F373" i="48"/>
  <c r="N373" i="48" s="1"/>
  <c r="M373" i="48"/>
  <c r="E346" i="48"/>
  <c r="M345" i="48"/>
  <c r="F345" i="48"/>
  <c r="N345" i="48" s="1"/>
  <c r="E381" i="48"/>
  <c r="F380" i="48"/>
  <c r="N380" i="48" s="1"/>
  <c r="M380" i="48"/>
  <c r="E367" i="48"/>
  <c r="M366" i="48"/>
  <c r="F366" i="48"/>
  <c r="N366" i="48" s="1"/>
  <c r="F331" i="48"/>
  <c r="N331" i="48" s="1"/>
  <c r="M331" i="48"/>
  <c r="B382" i="48"/>
  <c r="D384" i="48" s="1"/>
  <c r="D380" i="48"/>
  <c r="E353" i="48"/>
  <c r="F352" i="48"/>
  <c r="N352" i="48" s="1"/>
  <c r="M352" i="48"/>
  <c r="E339" i="48"/>
  <c r="F338" i="48"/>
  <c r="N338" i="48" s="1"/>
  <c r="M338" i="48"/>
  <c r="B411" i="48"/>
  <c r="B610" i="48"/>
  <c r="H141" i="37"/>
  <c r="S141" i="37"/>
  <c r="F164" i="37"/>
  <c r="G163" i="37"/>
  <c r="J163" i="37"/>
  <c r="R163" i="37"/>
  <c r="H176" i="37"/>
  <c r="S176" i="37"/>
  <c r="E206" i="37"/>
  <c r="Q206" i="37" s="1"/>
  <c r="E211" i="37"/>
  <c r="Q211" i="37" s="1"/>
  <c r="E207" i="37"/>
  <c r="Q207" i="37" s="1"/>
  <c r="E209" i="37"/>
  <c r="Q209" i="37" s="1"/>
  <c r="E210" i="37"/>
  <c r="Q210" i="37" s="1"/>
  <c r="B207" i="37"/>
  <c r="E212" i="37"/>
  <c r="Q212" i="37" s="1"/>
  <c r="E213" i="37"/>
  <c r="Q213" i="37" s="1"/>
  <c r="B214" i="37"/>
  <c r="E208" i="37"/>
  <c r="Q208" i="37" s="1"/>
  <c r="F206" i="37"/>
  <c r="C206" i="37"/>
  <c r="F192" i="37"/>
  <c r="G191" i="37"/>
  <c r="J191" i="37"/>
  <c r="R191" i="37"/>
  <c r="S148" i="37"/>
  <c r="H148" i="37"/>
  <c r="F199" i="37"/>
  <c r="G198" i="37"/>
  <c r="J198" i="37"/>
  <c r="R198" i="37"/>
  <c r="R156" i="37"/>
  <c r="F157" i="37"/>
  <c r="G156" i="37"/>
  <c r="J156" i="37"/>
  <c r="S183" i="37"/>
  <c r="H183" i="37"/>
  <c r="H190" i="37"/>
  <c r="S190" i="37"/>
  <c r="G149" i="37"/>
  <c r="R149" i="37"/>
  <c r="J149" i="37"/>
  <c r="S162" i="37"/>
  <c r="H162" i="37"/>
  <c r="B200" i="37"/>
  <c r="D202" i="37" s="1"/>
  <c r="D198" i="37"/>
  <c r="G170" i="37"/>
  <c r="J170" i="37"/>
  <c r="R170" i="37"/>
  <c r="F171" i="37"/>
  <c r="H155" i="37"/>
  <c r="S155" i="37"/>
  <c r="G177" i="37"/>
  <c r="R177" i="37"/>
  <c r="J177" i="37"/>
  <c r="F178" i="37"/>
  <c r="S169" i="37"/>
  <c r="H169" i="37"/>
  <c r="F185" i="37"/>
  <c r="G184" i="37"/>
  <c r="J184" i="37"/>
  <c r="R184" i="37"/>
  <c r="W161" i="37"/>
  <c r="O367" i="48" s="1"/>
  <c r="P367" i="48" s="1"/>
  <c r="G367" i="48"/>
  <c r="I284" i="38"/>
  <c r="R349" i="38"/>
  <c r="R287" i="38"/>
  <c r="Q350" i="38"/>
  <c r="X160" i="37"/>
  <c r="W100" i="37"/>
  <c r="O306" i="48" s="1"/>
  <c r="P306" i="48" s="1"/>
  <c r="I349" i="38"/>
  <c r="H285" i="38"/>
  <c r="O95" i="37"/>
  <c r="B277" i="37"/>
  <c r="B284" i="37"/>
  <c r="Q288" i="38"/>
  <c r="X98" i="37"/>
  <c r="G302" i="48"/>
  <c r="H302" i="48" s="1"/>
  <c r="H350" i="38"/>
  <c r="O160" i="37"/>
  <c r="B228" i="27"/>
  <c r="B229" i="27"/>
  <c r="G184" i="38"/>
  <c r="P184" i="38" s="1"/>
  <c r="F185" i="38"/>
  <c r="O184" i="38"/>
  <c r="G170" i="38"/>
  <c r="P170" i="38" s="1"/>
  <c r="O170" i="38"/>
  <c r="F171" i="38"/>
  <c r="G212" i="38"/>
  <c r="P212" i="38" s="1"/>
  <c r="O212" i="38"/>
  <c r="F213" i="38"/>
  <c r="G198" i="38"/>
  <c r="P198" i="38" s="1"/>
  <c r="F199" i="38"/>
  <c r="O198" i="38"/>
  <c r="O191" i="38"/>
  <c r="F192" i="38"/>
  <c r="G191" i="38"/>
  <c r="P191" i="38" s="1"/>
  <c r="F178" i="38"/>
  <c r="G177" i="38"/>
  <c r="P177" i="38" s="1"/>
  <c r="O177" i="38"/>
  <c r="G205" i="38"/>
  <c r="P205" i="38" s="1"/>
  <c r="F206" i="38"/>
  <c r="O205" i="38"/>
  <c r="G163" i="38"/>
  <c r="P163" i="38" s="1"/>
  <c r="O163" i="38"/>
  <c r="B235" i="38"/>
  <c r="E214" i="38"/>
  <c r="N214" i="38" s="1"/>
  <c r="E215" i="38"/>
  <c r="N215" i="38" s="1"/>
  <c r="B213" i="38"/>
  <c r="E218" i="38"/>
  <c r="N218" i="38" s="1"/>
  <c r="E212" i="38"/>
  <c r="N212" i="38" s="1"/>
  <c r="E213" i="38"/>
  <c r="N213" i="38" s="1"/>
  <c r="B220" i="38"/>
  <c r="F220" i="38" s="1"/>
  <c r="E216" i="38"/>
  <c r="N216" i="38" s="1"/>
  <c r="E219" i="38"/>
  <c r="N219" i="38" s="1"/>
  <c r="E217" i="38"/>
  <c r="N217" i="38" s="1"/>
  <c r="B206" i="38"/>
  <c r="D208" i="38" s="1"/>
  <c r="D204" i="38"/>
  <c r="C212" i="38"/>
  <c r="B226" i="38"/>
  <c r="X177" i="41"/>
  <c r="F168" i="41"/>
  <c r="Q167" i="41"/>
  <c r="S167" i="41" s="1"/>
  <c r="G167" i="41"/>
  <c r="T92" i="41"/>
  <c r="W91" i="41"/>
  <c r="Q1085" i="38" s="1"/>
  <c r="F182" i="41"/>
  <c r="Q181" i="41"/>
  <c r="S181" i="41" s="1"/>
  <c r="G181" i="41"/>
  <c r="B257" i="41"/>
  <c r="F210" i="41"/>
  <c r="E212" i="41"/>
  <c r="P212" i="41" s="1"/>
  <c r="R212" i="41" s="1"/>
  <c r="E213" i="41"/>
  <c r="P213" i="41" s="1"/>
  <c r="R213" i="41" s="1"/>
  <c r="E217" i="41"/>
  <c r="P217" i="41" s="1"/>
  <c r="R217" i="41" s="1"/>
  <c r="E211" i="41"/>
  <c r="P211" i="41" s="1"/>
  <c r="R211" i="41" s="1"/>
  <c r="B211" i="41"/>
  <c r="E214" i="41"/>
  <c r="P214" i="41" s="1"/>
  <c r="R214" i="41" s="1"/>
  <c r="E210" i="41"/>
  <c r="P210" i="41" s="1"/>
  <c r="R210" i="41" s="1"/>
  <c r="E216" i="41"/>
  <c r="P216" i="41" s="1"/>
  <c r="R216" i="41" s="1"/>
  <c r="B218" i="41"/>
  <c r="E215" i="41"/>
  <c r="P215" i="41" s="1"/>
  <c r="R215" i="41" s="1"/>
  <c r="R1170" i="38"/>
  <c r="Q153" i="41"/>
  <c r="S153" i="41" s="1"/>
  <c r="G153" i="41"/>
  <c r="Q174" i="41"/>
  <c r="S174" i="41" s="1"/>
  <c r="F175" i="41"/>
  <c r="G174" i="41"/>
  <c r="Q188" i="41"/>
  <c r="S188" i="41" s="1"/>
  <c r="F189" i="41"/>
  <c r="G188" i="41"/>
  <c r="X90" i="41"/>
  <c r="Q160" i="41"/>
  <c r="S160" i="41" s="1"/>
  <c r="F161" i="41"/>
  <c r="G160" i="41"/>
  <c r="B204" i="41"/>
  <c r="D206" i="41" s="1"/>
  <c r="D202" i="41"/>
  <c r="F196" i="41"/>
  <c r="Q195" i="41"/>
  <c r="S195" i="41" s="1"/>
  <c r="G195" i="41"/>
  <c r="W178" i="41"/>
  <c r="Q1172" i="38" s="1"/>
  <c r="C210" i="41"/>
  <c r="B224" i="41"/>
  <c r="Q202" i="41"/>
  <c r="S202" i="41" s="1"/>
  <c r="F203" i="41"/>
  <c r="G202" i="41"/>
  <c r="R1083" i="38"/>
  <c r="K193" i="37" l="1"/>
  <c r="T193" i="37" s="1"/>
  <c r="I177" i="37"/>
  <c r="I198" i="37"/>
  <c r="I163" i="37"/>
  <c r="I156" i="37"/>
  <c r="H367" i="48"/>
  <c r="S364" i="48"/>
  <c r="I184" i="37"/>
  <c r="I149" i="37"/>
  <c r="I170" i="37"/>
  <c r="I191" i="37"/>
  <c r="S365" i="48"/>
  <c r="Q154" i="25"/>
  <c r="P154" i="25"/>
  <c r="Q161" i="25"/>
  <c r="F162" i="25"/>
  <c r="G162" i="25" s="1"/>
  <c r="P161" i="25"/>
  <c r="B233" i="25"/>
  <c r="B205" i="25"/>
  <c r="D207" i="25" s="1"/>
  <c r="D203" i="25"/>
  <c r="G196" i="25"/>
  <c r="Q196" i="25" s="1"/>
  <c r="P196" i="25"/>
  <c r="F197" i="25"/>
  <c r="G182" i="25"/>
  <c r="Q182" i="25" s="1"/>
  <c r="P182" i="25"/>
  <c r="F183" i="25"/>
  <c r="Q168" i="25"/>
  <c r="F169" i="25"/>
  <c r="G169" i="25" s="1"/>
  <c r="P168" i="25"/>
  <c r="G203" i="25"/>
  <c r="Q203" i="25" s="1"/>
  <c r="F204" i="25"/>
  <c r="P203" i="25"/>
  <c r="E211" i="25"/>
  <c r="O211" i="25" s="1"/>
  <c r="E215" i="25"/>
  <c r="O215" i="25" s="1"/>
  <c r="E216" i="25"/>
  <c r="O216" i="25" s="1"/>
  <c r="B219" i="25"/>
  <c r="C219" i="25" s="1"/>
  <c r="E213" i="25"/>
  <c r="O213" i="25" s="1"/>
  <c r="F211" i="25"/>
  <c r="B212" i="25"/>
  <c r="E214" i="25"/>
  <c r="O214" i="25" s="1"/>
  <c r="E218" i="25"/>
  <c r="O218" i="25" s="1"/>
  <c r="E217" i="25"/>
  <c r="O217" i="25" s="1"/>
  <c r="E212" i="25"/>
  <c r="O212" i="25" s="1"/>
  <c r="B242" i="25"/>
  <c r="G189" i="25"/>
  <c r="Q189" i="25" s="1"/>
  <c r="P189" i="25"/>
  <c r="F190" i="25"/>
  <c r="Q175" i="25"/>
  <c r="F176" i="25"/>
  <c r="G176" i="25" s="1"/>
  <c r="P175" i="25"/>
  <c r="F339" i="48"/>
  <c r="N339" i="48" s="1"/>
  <c r="M339" i="48"/>
  <c r="E347" i="48"/>
  <c r="M346" i="48"/>
  <c r="F346" i="48"/>
  <c r="N346" i="48" s="1"/>
  <c r="E396" i="48"/>
  <c r="B404" i="48"/>
  <c r="C396" i="48"/>
  <c r="B397" i="48"/>
  <c r="E354" i="48"/>
  <c r="F353" i="48"/>
  <c r="N353" i="48" s="1"/>
  <c r="M353" i="48"/>
  <c r="E375" i="48"/>
  <c r="M374" i="48"/>
  <c r="F374" i="48"/>
  <c r="N374" i="48" s="1"/>
  <c r="E382" i="48"/>
  <c r="F381" i="48"/>
  <c r="N381" i="48" s="1"/>
  <c r="M381" i="48"/>
  <c r="B390" i="48"/>
  <c r="D392" i="48" s="1"/>
  <c r="D388" i="48"/>
  <c r="E368" i="48"/>
  <c r="F367" i="48"/>
  <c r="N367" i="48" s="1"/>
  <c r="M367" i="48"/>
  <c r="E361" i="48"/>
  <c r="M360" i="48"/>
  <c r="F360" i="48"/>
  <c r="N360" i="48" s="1"/>
  <c r="E389" i="48"/>
  <c r="F388" i="48"/>
  <c r="N388" i="48" s="1"/>
  <c r="M388" i="48"/>
  <c r="B419" i="48"/>
  <c r="B618" i="48"/>
  <c r="S149" i="37"/>
  <c r="H149" i="37"/>
  <c r="J199" i="37"/>
  <c r="R199" i="37"/>
  <c r="F200" i="37"/>
  <c r="G199" i="37"/>
  <c r="J206" i="37"/>
  <c r="R206" i="37"/>
  <c r="F207" i="37"/>
  <c r="G206" i="37"/>
  <c r="J164" i="37"/>
  <c r="R164" i="37"/>
  <c r="G164" i="37"/>
  <c r="F165" i="37"/>
  <c r="H170" i="37"/>
  <c r="S170" i="37"/>
  <c r="S191" i="37"/>
  <c r="H191" i="37"/>
  <c r="D206" i="37"/>
  <c r="B208" i="37"/>
  <c r="D210" i="37" s="1"/>
  <c r="H184" i="37"/>
  <c r="S184" i="37"/>
  <c r="S177" i="37"/>
  <c r="H177" i="37"/>
  <c r="R171" i="37"/>
  <c r="G171" i="37"/>
  <c r="F172" i="37"/>
  <c r="J171" i="37"/>
  <c r="H156" i="37"/>
  <c r="S156" i="37"/>
  <c r="G192" i="37"/>
  <c r="F193" i="37"/>
  <c r="J192" i="37"/>
  <c r="R192" i="37"/>
  <c r="E221" i="37"/>
  <c r="Q221" i="37" s="1"/>
  <c r="E219" i="37"/>
  <c r="Q219" i="37" s="1"/>
  <c r="C214" i="37"/>
  <c r="E215" i="37"/>
  <c r="Q215" i="37" s="1"/>
  <c r="E220" i="37"/>
  <c r="Q220" i="37" s="1"/>
  <c r="E217" i="37"/>
  <c r="Q217" i="37" s="1"/>
  <c r="E218" i="37"/>
  <c r="Q218" i="37" s="1"/>
  <c r="E216" i="37"/>
  <c r="Q216" i="37" s="1"/>
  <c r="B222" i="37"/>
  <c r="F214" i="37"/>
  <c r="E214" i="37"/>
  <c r="Q214" i="37" s="1"/>
  <c r="B215" i="37"/>
  <c r="G185" i="37"/>
  <c r="F186" i="37"/>
  <c r="J185" i="37"/>
  <c r="R185" i="37"/>
  <c r="R178" i="37"/>
  <c r="F179" i="37"/>
  <c r="G178" i="37"/>
  <c r="J178" i="37"/>
  <c r="G157" i="37"/>
  <c r="J157" i="37"/>
  <c r="R157" i="37"/>
  <c r="H198" i="37"/>
  <c r="S198" i="37"/>
  <c r="H163" i="37"/>
  <c r="S163" i="37"/>
  <c r="G303" i="48"/>
  <c r="G368" i="48"/>
  <c r="W162" i="37"/>
  <c r="O368" i="48" s="1"/>
  <c r="R288" i="38"/>
  <c r="B285" i="37"/>
  <c r="I285" i="38"/>
  <c r="Q290" i="38"/>
  <c r="X100" i="37"/>
  <c r="H351" i="38"/>
  <c r="U348" i="38" s="1"/>
  <c r="O161" i="37"/>
  <c r="W101" i="37"/>
  <c r="O307" i="48" s="1"/>
  <c r="P307" i="48" s="1"/>
  <c r="I350" i="38"/>
  <c r="H286" i="38"/>
  <c r="O96" i="37"/>
  <c r="B292" i="37"/>
  <c r="R350" i="38"/>
  <c r="Q351" i="38"/>
  <c r="U349" i="38" s="1"/>
  <c r="X161" i="37"/>
  <c r="B237" i="27"/>
  <c r="B236" i="27"/>
  <c r="G206" i="38"/>
  <c r="P206" i="38" s="1"/>
  <c r="F207" i="38"/>
  <c r="O206" i="38"/>
  <c r="G178" i="38"/>
  <c r="P178" i="38" s="1"/>
  <c r="O178" i="38"/>
  <c r="F179" i="38"/>
  <c r="F221" i="38"/>
  <c r="G220" i="38"/>
  <c r="P220" i="38" s="1"/>
  <c r="O220" i="38"/>
  <c r="G199" i="38"/>
  <c r="P199" i="38" s="1"/>
  <c r="O199" i="38"/>
  <c r="F200" i="38"/>
  <c r="F193" i="38"/>
  <c r="O192" i="38"/>
  <c r="G192" i="38"/>
  <c r="P192" i="38" s="1"/>
  <c r="O171" i="38"/>
  <c r="G171" i="38"/>
  <c r="P171" i="38" s="1"/>
  <c r="F186" i="38"/>
  <c r="O185" i="38"/>
  <c r="G185" i="38"/>
  <c r="P185" i="38" s="1"/>
  <c r="G213" i="38"/>
  <c r="P213" i="38" s="1"/>
  <c r="F214" i="38"/>
  <c r="O213" i="38"/>
  <c r="B234" i="38"/>
  <c r="C220" i="38"/>
  <c r="E221" i="38"/>
  <c r="N221" i="38" s="1"/>
  <c r="E222" i="38"/>
  <c r="N222" i="38" s="1"/>
  <c r="E226" i="38"/>
  <c r="N226" i="38" s="1"/>
  <c r="B228" i="38"/>
  <c r="F228" i="38" s="1"/>
  <c r="E227" i="38"/>
  <c r="N227" i="38" s="1"/>
  <c r="B221" i="38"/>
  <c r="E223" i="38"/>
  <c r="N223" i="38" s="1"/>
  <c r="E225" i="38"/>
  <c r="N225" i="38" s="1"/>
  <c r="E224" i="38"/>
  <c r="N224" i="38" s="1"/>
  <c r="E220" i="38"/>
  <c r="N220" i="38" s="1"/>
  <c r="B214" i="38"/>
  <c r="D216" i="38" s="1"/>
  <c r="D212" i="38"/>
  <c r="B243" i="38"/>
  <c r="Q182" i="41"/>
  <c r="S182" i="41" s="1"/>
  <c r="F183" i="41"/>
  <c r="G182" i="41"/>
  <c r="F204" i="41"/>
  <c r="Q203" i="41"/>
  <c r="S203" i="41" s="1"/>
  <c r="G203" i="41"/>
  <c r="X178" i="41"/>
  <c r="R1084" i="38"/>
  <c r="F218" i="41"/>
  <c r="E223" i="41"/>
  <c r="P223" i="41" s="1"/>
  <c r="R223" i="41" s="1"/>
  <c r="B226" i="41"/>
  <c r="B219" i="41"/>
  <c r="E218" i="41"/>
  <c r="P218" i="41" s="1"/>
  <c r="R218" i="41" s="1"/>
  <c r="E219" i="41"/>
  <c r="P219" i="41" s="1"/>
  <c r="R219" i="41" s="1"/>
  <c r="E224" i="41"/>
  <c r="P224" i="41" s="1"/>
  <c r="R224" i="41" s="1"/>
  <c r="E220" i="41"/>
  <c r="P220" i="41" s="1"/>
  <c r="R220" i="41" s="1"/>
  <c r="E222" i="41"/>
  <c r="P222" i="41" s="1"/>
  <c r="R222" i="41" s="1"/>
  <c r="E221" i="41"/>
  <c r="P221" i="41" s="1"/>
  <c r="R221" i="41" s="1"/>
  <c r="E225" i="41"/>
  <c r="P225" i="41" s="1"/>
  <c r="R225" i="41" s="1"/>
  <c r="B212" i="41"/>
  <c r="D214" i="41" s="1"/>
  <c r="D210" i="41"/>
  <c r="B265" i="41"/>
  <c r="X91" i="41"/>
  <c r="Q168" i="41"/>
  <c r="S168" i="41" s="1"/>
  <c r="F169" i="41"/>
  <c r="G168" i="41"/>
  <c r="W179" i="41"/>
  <c r="Q1173" i="38" s="1"/>
  <c r="Q196" i="41"/>
  <c r="S196" i="41" s="1"/>
  <c r="F197" i="41"/>
  <c r="G196" i="41"/>
  <c r="Q161" i="41"/>
  <c r="S161" i="41" s="1"/>
  <c r="G161" i="41"/>
  <c r="F176" i="41"/>
  <c r="Q175" i="41"/>
  <c r="S175" i="41" s="1"/>
  <c r="G175" i="41"/>
  <c r="Q210" i="41"/>
  <c r="S210" i="41" s="1"/>
  <c r="F211" i="41"/>
  <c r="G210" i="41"/>
  <c r="W92" i="41"/>
  <c r="Q1086" i="38" s="1"/>
  <c r="T93" i="41"/>
  <c r="B232" i="41"/>
  <c r="C218" i="41"/>
  <c r="W186" i="41"/>
  <c r="Q1180" i="38" s="1"/>
  <c r="F190" i="41"/>
  <c r="Q189" i="41"/>
  <c r="S189" i="41" s="1"/>
  <c r="G189" i="41"/>
  <c r="R1171" i="38"/>
  <c r="K194" i="37" l="1"/>
  <c r="T194" i="37" s="1"/>
  <c r="H368" i="48"/>
  <c r="I178" i="37"/>
  <c r="I164" i="37"/>
  <c r="I157" i="37"/>
  <c r="I185" i="37"/>
  <c r="I192" i="37"/>
  <c r="P368" i="48"/>
  <c r="H303" i="48"/>
  <c r="S300" i="48"/>
  <c r="I171" i="37"/>
  <c r="I206" i="37"/>
  <c r="I199" i="37"/>
  <c r="S305" i="48"/>
  <c r="B213" i="25"/>
  <c r="D215" i="25" s="1"/>
  <c r="D211" i="25"/>
  <c r="G211" i="25"/>
  <c r="Q211" i="25" s="1"/>
  <c r="P211" i="25"/>
  <c r="F212" i="25"/>
  <c r="G183" i="25"/>
  <c r="Q183" i="25" s="1"/>
  <c r="F184" i="25"/>
  <c r="P183" i="25"/>
  <c r="G190" i="25"/>
  <c r="Q190" i="25" s="1"/>
  <c r="F191" i="25"/>
  <c r="P190" i="25"/>
  <c r="B241" i="25"/>
  <c r="Q176" i="25"/>
  <c r="F177" i="25"/>
  <c r="G177" i="25" s="1"/>
  <c r="P176" i="25"/>
  <c r="G204" i="25"/>
  <c r="Q204" i="25" s="1"/>
  <c r="P204" i="25"/>
  <c r="F205" i="25"/>
  <c r="G197" i="25"/>
  <c r="Q197" i="25" s="1"/>
  <c r="P197" i="25"/>
  <c r="F198" i="25"/>
  <c r="Q162" i="25"/>
  <c r="P162" i="25"/>
  <c r="B250" i="25"/>
  <c r="E222" i="25"/>
  <c r="O222" i="25" s="1"/>
  <c r="F219" i="25"/>
  <c r="E223" i="25"/>
  <c r="O223" i="25" s="1"/>
  <c r="E224" i="25"/>
  <c r="O224" i="25" s="1"/>
  <c r="E221" i="25"/>
  <c r="O221" i="25" s="1"/>
  <c r="B220" i="25"/>
  <c r="E226" i="25"/>
  <c r="O226" i="25" s="1"/>
  <c r="E225" i="25"/>
  <c r="O225" i="25" s="1"/>
  <c r="E219" i="25"/>
  <c r="O219" i="25" s="1"/>
  <c r="B227" i="25"/>
  <c r="E220" i="25"/>
  <c r="O220" i="25" s="1"/>
  <c r="Q169" i="25"/>
  <c r="P169" i="25"/>
  <c r="F170" i="25"/>
  <c r="G170" i="25" s="1"/>
  <c r="E390" i="48"/>
  <c r="F389" i="48"/>
  <c r="N389" i="48" s="1"/>
  <c r="M389" i="48"/>
  <c r="E404" i="48"/>
  <c r="B412" i="48"/>
  <c r="C404" i="48"/>
  <c r="B405" i="48"/>
  <c r="F347" i="48"/>
  <c r="N347" i="48" s="1"/>
  <c r="M347" i="48"/>
  <c r="E362" i="48"/>
  <c r="F361" i="48"/>
  <c r="N361" i="48" s="1"/>
  <c r="M361" i="48"/>
  <c r="E383" i="48"/>
  <c r="F382" i="48"/>
  <c r="N382" i="48" s="1"/>
  <c r="M382" i="48"/>
  <c r="E355" i="48"/>
  <c r="M354" i="48"/>
  <c r="F354" i="48"/>
  <c r="N354" i="48" s="1"/>
  <c r="E397" i="48"/>
  <c r="F396" i="48"/>
  <c r="N396" i="48" s="1"/>
  <c r="M396" i="48"/>
  <c r="E369" i="48"/>
  <c r="M368" i="48"/>
  <c r="F368" i="48"/>
  <c r="N368" i="48" s="1"/>
  <c r="E376" i="48"/>
  <c r="F375" i="48"/>
  <c r="N375" i="48" s="1"/>
  <c r="M375" i="48"/>
  <c r="B398" i="48"/>
  <c r="D400" i="48" s="1"/>
  <c r="D396" i="48"/>
  <c r="B626" i="48"/>
  <c r="B427" i="48"/>
  <c r="H178" i="37"/>
  <c r="S178" i="37"/>
  <c r="G179" i="37"/>
  <c r="R179" i="37"/>
  <c r="J179" i="37"/>
  <c r="F180" i="37"/>
  <c r="R186" i="37"/>
  <c r="F187" i="37"/>
  <c r="G186" i="37"/>
  <c r="J186" i="37"/>
  <c r="R214" i="37"/>
  <c r="F215" i="37"/>
  <c r="G214" i="37"/>
  <c r="J214" i="37"/>
  <c r="R193" i="37"/>
  <c r="F194" i="37"/>
  <c r="J193" i="37"/>
  <c r="G193" i="37"/>
  <c r="H157" i="37"/>
  <c r="S157" i="37"/>
  <c r="H185" i="37"/>
  <c r="S185" i="37"/>
  <c r="E222" i="37"/>
  <c r="Q222" i="37" s="1"/>
  <c r="E227" i="37"/>
  <c r="Q227" i="37" s="1"/>
  <c r="B223" i="37"/>
  <c r="E225" i="37"/>
  <c r="Q225" i="37" s="1"/>
  <c r="E223" i="37"/>
  <c r="Q223" i="37" s="1"/>
  <c r="B230" i="37"/>
  <c r="E224" i="37"/>
  <c r="Q224" i="37" s="1"/>
  <c r="C222" i="37"/>
  <c r="E228" i="37"/>
  <c r="Q228" i="37" s="1"/>
  <c r="F222" i="37"/>
  <c r="E226" i="37"/>
  <c r="Q226" i="37" s="1"/>
  <c r="E229" i="37"/>
  <c r="Q229" i="37" s="1"/>
  <c r="S192" i="37"/>
  <c r="H192" i="37"/>
  <c r="G172" i="37"/>
  <c r="F173" i="37"/>
  <c r="J172" i="37"/>
  <c r="R172" i="37"/>
  <c r="J165" i="37"/>
  <c r="R165" i="37"/>
  <c r="G165" i="37"/>
  <c r="S206" i="37"/>
  <c r="H206" i="37"/>
  <c r="H199" i="37"/>
  <c r="S199" i="37"/>
  <c r="D214" i="37"/>
  <c r="B216" i="37"/>
  <c r="D218" i="37" s="1"/>
  <c r="S171" i="37"/>
  <c r="H171" i="37"/>
  <c r="H164" i="37"/>
  <c r="S164" i="37"/>
  <c r="F208" i="37"/>
  <c r="G207" i="37"/>
  <c r="R207" i="37"/>
  <c r="J207" i="37"/>
  <c r="R200" i="37"/>
  <c r="F201" i="37"/>
  <c r="J200" i="37"/>
  <c r="G200" i="37"/>
  <c r="W102" i="37"/>
  <c r="O308" i="48" s="1"/>
  <c r="W163" i="37"/>
  <c r="O369" i="48" s="1"/>
  <c r="P369" i="48" s="1"/>
  <c r="G369" i="48"/>
  <c r="H369" i="48" s="1"/>
  <c r="R351" i="38"/>
  <c r="Q291" i="38"/>
  <c r="U289" i="38" s="1"/>
  <c r="X101" i="37"/>
  <c r="R290" i="38"/>
  <c r="B293" i="37"/>
  <c r="Q352" i="38"/>
  <c r="X162" i="37"/>
  <c r="H352" i="38"/>
  <c r="O162" i="37"/>
  <c r="G304" i="48"/>
  <c r="I286" i="38"/>
  <c r="I351" i="38"/>
  <c r="H287" i="38"/>
  <c r="U284" i="38" s="1"/>
  <c r="O97" i="37"/>
  <c r="B245" i="27"/>
  <c r="B244" i="27"/>
  <c r="F201" i="38"/>
  <c r="O200" i="38"/>
  <c r="G200" i="38"/>
  <c r="P200" i="38" s="1"/>
  <c r="O221" i="38"/>
  <c r="F222" i="38"/>
  <c r="G221" i="38"/>
  <c r="P221" i="38" s="1"/>
  <c r="F215" i="38"/>
  <c r="G214" i="38"/>
  <c r="P214" i="38" s="1"/>
  <c r="O214" i="38"/>
  <c r="O186" i="38"/>
  <c r="F187" i="38"/>
  <c r="G186" i="38"/>
  <c r="P186" i="38" s="1"/>
  <c r="G179" i="38"/>
  <c r="P179" i="38" s="1"/>
  <c r="O179" i="38"/>
  <c r="O207" i="38"/>
  <c r="F208" i="38"/>
  <c r="G207" i="38"/>
  <c r="P207" i="38" s="1"/>
  <c r="F229" i="38"/>
  <c r="G228" i="38"/>
  <c r="P228" i="38" s="1"/>
  <c r="O228" i="38"/>
  <c r="G193" i="38"/>
  <c r="P193" i="38" s="1"/>
  <c r="O193" i="38"/>
  <c r="F194" i="38"/>
  <c r="B251" i="38"/>
  <c r="B222" i="38"/>
  <c r="D224" i="38" s="1"/>
  <c r="D220" i="38"/>
  <c r="B242" i="38"/>
  <c r="C228" i="38"/>
  <c r="E232" i="38"/>
  <c r="N232" i="38" s="1"/>
  <c r="E233" i="38"/>
  <c r="N233" i="38" s="1"/>
  <c r="E228" i="38"/>
  <c r="N228" i="38" s="1"/>
  <c r="E230" i="38"/>
  <c r="N230" i="38" s="1"/>
  <c r="E234" i="38"/>
  <c r="N234" i="38" s="1"/>
  <c r="E235" i="38"/>
  <c r="N235" i="38" s="1"/>
  <c r="E231" i="38"/>
  <c r="N231" i="38" s="1"/>
  <c r="B229" i="38"/>
  <c r="E229" i="38"/>
  <c r="N229" i="38" s="1"/>
  <c r="B236" i="38"/>
  <c r="F236" i="38" s="1"/>
  <c r="X179" i="41"/>
  <c r="R1172" i="38"/>
  <c r="Q204" i="41"/>
  <c r="S204" i="41" s="1"/>
  <c r="F205" i="41"/>
  <c r="G204" i="41"/>
  <c r="Q190" i="41"/>
  <c r="S190" i="41" s="1"/>
  <c r="F191" i="41"/>
  <c r="G190" i="41"/>
  <c r="C226" i="41"/>
  <c r="B240" i="41"/>
  <c r="F212" i="41"/>
  <c r="Q211" i="41"/>
  <c r="S211" i="41" s="1"/>
  <c r="G211" i="41"/>
  <c r="Q176" i="41"/>
  <c r="S176" i="41" s="1"/>
  <c r="F177" i="41"/>
  <c r="G176" i="41"/>
  <c r="F198" i="41"/>
  <c r="Q197" i="41"/>
  <c r="S197" i="41" s="1"/>
  <c r="G197" i="41"/>
  <c r="R1085" i="38"/>
  <c r="Q218" i="41"/>
  <c r="S218" i="41" s="1"/>
  <c r="F219" i="41"/>
  <c r="G218" i="41"/>
  <c r="W93" i="41"/>
  <c r="Q1087" i="38" s="1"/>
  <c r="U1085" i="38" s="1"/>
  <c r="T94" i="41"/>
  <c r="Q169" i="41"/>
  <c r="S169" i="41" s="1"/>
  <c r="G169" i="41"/>
  <c r="B273" i="41"/>
  <c r="B220" i="41"/>
  <c r="D222" i="41" s="1"/>
  <c r="D218" i="41"/>
  <c r="F184" i="41"/>
  <c r="Q183" i="41"/>
  <c r="S183" i="41" s="1"/>
  <c r="G183" i="41"/>
  <c r="X186" i="41"/>
  <c r="W187" i="41"/>
  <c r="Q1181" i="38" s="1"/>
  <c r="X92" i="41"/>
  <c r="W181" i="41"/>
  <c r="Q1175" i="38" s="1"/>
  <c r="W180" i="41"/>
  <c r="Q1174" i="38" s="1"/>
  <c r="F226" i="41"/>
  <c r="E231" i="41"/>
  <c r="P231" i="41" s="1"/>
  <c r="R231" i="41" s="1"/>
  <c r="E230" i="41"/>
  <c r="P230" i="41" s="1"/>
  <c r="R230" i="41" s="1"/>
  <c r="E229" i="41"/>
  <c r="P229" i="41" s="1"/>
  <c r="R229" i="41" s="1"/>
  <c r="E226" i="41"/>
  <c r="P226" i="41" s="1"/>
  <c r="R226" i="41" s="1"/>
  <c r="B227" i="41"/>
  <c r="E227" i="41"/>
  <c r="P227" i="41" s="1"/>
  <c r="R227" i="41" s="1"/>
  <c r="E232" i="41"/>
  <c r="P232" i="41" s="1"/>
  <c r="R232" i="41" s="1"/>
  <c r="E233" i="41"/>
  <c r="P233" i="41" s="1"/>
  <c r="R233" i="41" s="1"/>
  <c r="B234" i="41"/>
  <c r="E228" i="41"/>
  <c r="P228" i="41" s="1"/>
  <c r="R228" i="41" s="1"/>
  <c r="K195" i="37" l="1"/>
  <c r="T195" i="37" s="1"/>
  <c r="U1173" i="38"/>
  <c r="I214" i="37"/>
  <c r="I200" i="37"/>
  <c r="I207" i="37"/>
  <c r="I165" i="37"/>
  <c r="I179" i="37"/>
  <c r="H304" i="48"/>
  <c r="I172" i="37"/>
  <c r="I186" i="37"/>
  <c r="P308" i="48"/>
  <c r="I193" i="37"/>
  <c r="Q177" i="25"/>
  <c r="F178" i="25"/>
  <c r="G178" i="25" s="1"/>
  <c r="P177" i="25"/>
  <c r="B258" i="25"/>
  <c r="G198" i="25"/>
  <c r="Q198" i="25" s="1"/>
  <c r="F199" i="25"/>
  <c r="P198" i="25"/>
  <c r="G191" i="25"/>
  <c r="Q191" i="25" s="1"/>
  <c r="P191" i="25"/>
  <c r="F192" i="25"/>
  <c r="B249" i="25"/>
  <c r="G205" i="25"/>
  <c r="Q205" i="25" s="1"/>
  <c r="F206" i="25"/>
  <c r="P205" i="25"/>
  <c r="G184" i="25"/>
  <c r="Q184" i="25" s="1"/>
  <c r="F185" i="25"/>
  <c r="P184" i="25"/>
  <c r="Q170" i="25"/>
  <c r="P170" i="25"/>
  <c r="E232" i="25"/>
  <c r="O232" i="25" s="1"/>
  <c r="E231" i="25"/>
  <c r="O231" i="25" s="1"/>
  <c r="E228" i="25"/>
  <c r="O228" i="25" s="1"/>
  <c r="E233" i="25"/>
  <c r="O233" i="25" s="1"/>
  <c r="B228" i="25"/>
  <c r="B235" i="25"/>
  <c r="E229" i="25"/>
  <c r="O229" i="25" s="1"/>
  <c r="F227" i="25"/>
  <c r="E227" i="25"/>
  <c r="O227" i="25" s="1"/>
  <c r="E234" i="25"/>
  <c r="O234" i="25" s="1"/>
  <c r="E230" i="25"/>
  <c r="O230" i="25" s="1"/>
  <c r="B221" i="25"/>
  <c r="D223" i="25" s="1"/>
  <c r="D219" i="25"/>
  <c r="G219" i="25"/>
  <c r="Q219" i="25" s="1"/>
  <c r="P219" i="25"/>
  <c r="F220" i="25"/>
  <c r="C227" i="25"/>
  <c r="G212" i="25"/>
  <c r="Q212" i="25" s="1"/>
  <c r="F213" i="25"/>
  <c r="P212" i="25"/>
  <c r="E405" i="48"/>
  <c r="M404" i="48"/>
  <c r="F404" i="48"/>
  <c r="N404" i="48" s="1"/>
  <c r="E398" i="48"/>
  <c r="F397" i="48"/>
  <c r="N397" i="48" s="1"/>
  <c r="M397" i="48"/>
  <c r="B406" i="48"/>
  <c r="D408" i="48" s="1"/>
  <c r="D404" i="48"/>
  <c r="F355" i="48"/>
  <c r="N355" i="48" s="1"/>
  <c r="M355" i="48"/>
  <c r="E370" i="48"/>
  <c r="M369" i="48"/>
  <c r="F369" i="48"/>
  <c r="N369" i="48" s="1"/>
  <c r="E363" i="48"/>
  <c r="M362" i="48"/>
  <c r="F362" i="48"/>
  <c r="N362" i="48" s="1"/>
  <c r="E377" i="48"/>
  <c r="F376" i="48"/>
  <c r="N376" i="48" s="1"/>
  <c r="M376" i="48"/>
  <c r="E384" i="48"/>
  <c r="F383" i="48"/>
  <c r="N383" i="48" s="1"/>
  <c r="M383" i="48"/>
  <c r="E412" i="48"/>
  <c r="C412" i="48"/>
  <c r="B413" i="48"/>
  <c r="B420" i="48"/>
  <c r="E391" i="48"/>
  <c r="M390" i="48"/>
  <c r="F390" i="48"/>
  <c r="N390" i="48" s="1"/>
  <c r="B634" i="48"/>
  <c r="B435" i="48"/>
  <c r="J173" i="37"/>
  <c r="R173" i="37"/>
  <c r="G173" i="37"/>
  <c r="S193" i="37"/>
  <c r="H193" i="37"/>
  <c r="J180" i="37"/>
  <c r="G180" i="37"/>
  <c r="F181" i="37"/>
  <c r="R180" i="37"/>
  <c r="R201" i="37"/>
  <c r="F202" i="37"/>
  <c r="J201" i="37"/>
  <c r="G201" i="37"/>
  <c r="S207" i="37"/>
  <c r="H207" i="37"/>
  <c r="S172" i="37"/>
  <c r="H172" i="37"/>
  <c r="D222" i="37"/>
  <c r="B224" i="37"/>
  <c r="D226" i="37" s="1"/>
  <c r="S214" i="37"/>
  <c r="H214" i="37"/>
  <c r="S186" i="37"/>
  <c r="H186" i="37"/>
  <c r="F209" i="37"/>
  <c r="R208" i="37"/>
  <c r="G208" i="37"/>
  <c r="J208" i="37"/>
  <c r="G222" i="37"/>
  <c r="F223" i="37"/>
  <c r="J222" i="37"/>
  <c r="R222" i="37"/>
  <c r="E237" i="37"/>
  <c r="Q237" i="37" s="1"/>
  <c r="E232" i="37"/>
  <c r="Q232" i="37" s="1"/>
  <c r="C230" i="37"/>
  <c r="E231" i="37"/>
  <c r="Q231" i="37" s="1"/>
  <c r="E230" i="37"/>
  <c r="Q230" i="37" s="1"/>
  <c r="E236" i="37"/>
  <c r="Q236" i="37" s="1"/>
  <c r="F230" i="37"/>
  <c r="E235" i="37"/>
  <c r="Q235" i="37" s="1"/>
  <c r="B231" i="37"/>
  <c r="E234" i="37"/>
  <c r="Q234" i="37" s="1"/>
  <c r="E233" i="37"/>
  <c r="Q233" i="37" s="1"/>
  <c r="B238" i="37"/>
  <c r="F195" i="37"/>
  <c r="G194" i="37"/>
  <c r="J194" i="37"/>
  <c r="R194" i="37"/>
  <c r="R215" i="37"/>
  <c r="F216" i="37"/>
  <c r="G215" i="37"/>
  <c r="J215" i="37"/>
  <c r="G187" i="37"/>
  <c r="F188" i="37"/>
  <c r="J187" i="37"/>
  <c r="R187" i="37"/>
  <c r="H200" i="37"/>
  <c r="S200" i="37"/>
  <c r="H165" i="37"/>
  <c r="S165" i="37"/>
  <c r="S179" i="37"/>
  <c r="H179" i="37"/>
  <c r="I287" i="38"/>
  <c r="I352" i="38"/>
  <c r="H288" i="38"/>
  <c r="O98" i="37"/>
  <c r="R352" i="38"/>
  <c r="Q353" i="38"/>
  <c r="X163" i="37"/>
  <c r="G305" i="48"/>
  <c r="H305" i="48" s="1"/>
  <c r="W164" i="37"/>
  <c r="O370" i="48" s="1"/>
  <c r="P370" i="48" s="1"/>
  <c r="G370" i="48"/>
  <c r="H370" i="48" s="1"/>
  <c r="W103" i="37"/>
  <c r="O309" i="48" s="1"/>
  <c r="P309" i="48" s="1"/>
  <c r="R291" i="38"/>
  <c r="H353" i="38"/>
  <c r="O163" i="37"/>
  <c r="Q292" i="38"/>
  <c r="X102" i="37"/>
  <c r="B253" i="27"/>
  <c r="B252" i="27"/>
  <c r="G208" i="38"/>
  <c r="P208" i="38" s="1"/>
  <c r="F209" i="38"/>
  <c r="O208" i="38"/>
  <c r="O194" i="38"/>
  <c r="G194" i="38"/>
  <c r="P194" i="38" s="1"/>
  <c r="F195" i="38"/>
  <c r="O187" i="38"/>
  <c r="G187" i="38"/>
  <c r="P187" i="38" s="1"/>
  <c r="O215" i="38"/>
  <c r="F216" i="38"/>
  <c r="G215" i="38"/>
  <c r="P215" i="38" s="1"/>
  <c r="G236" i="38"/>
  <c r="P236" i="38" s="1"/>
  <c r="O236" i="38"/>
  <c r="F237" i="38"/>
  <c r="F230" i="38"/>
  <c r="O229" i="38"/>
  <c r="G229" i="38"/>
  <c r="P229" i="38" s="1"/>
  <c r="F223" i="38"/>
  <c r="G222" i="38"/>
  <c r="P222" i="38" s="1"/>
  <c r="O222" i="38"/>
  <c r="G201" i="38"/>
  <c r="P201" i="38" s="1"/>
  <c r="O201" i="38"/>
  <c r="F202" i="38"/>
  <c r="E238" i="38"/>
  <c r="N238" i="38" s="1"/>
  <c r="E239" i="38"/>
  <c r="N239" i="38" s="1"/>
  <c r="E241" i="38"/>
  <c r="N241" i="38" s="1"/>
  <c r="E236" i="38"/>
  <c r="N236" i="38" s="1"/>
  <c r="B237" i="38"/>
  <c r="B244" i="38"/>
  <c r="F244" i="38" s="1"/>
  <c r="E240" i="38"/>
  <c r="N240" i="38" s="1"/>
  <c r="E237" i="38"/>
  <c r="N237" i="38" s="1"/>
  <c r="E242" i="38"/>
  <c r="N242" i="38" s="1"/>
  <c r="E243" i="38"/>
  <c r="N243" i="38" s="1"/>
  <c r="B250" i="38"/>
  <c r="C236" i="38"/>
  <c r="B230" i="38"/>
  <c r="D232" i="38" s="1"/>
  <c r="D228" i="38"/>
  <c r="B259" i="38"/>
  <c r="R1180" i="38"/>
  <c r="Q184" i="41"/>
  <c r="S184" i="41" s="1"/>
  <c r="F185" i="41"/>
  <c r="G184" i="41"/>
  <c r="B248" i="41"/>
  <c r="C234" i="41"/>
  <c r="Q226" i="41"/>
  <c r="S226" i="41" s="1"/>
  <c r="F227" i="41"/>
  <c r="G226" i="41"/>
  <c r="R1086" i="38"/>
  <c r="X93" i="41"/>
  <c r="Q198" i="41"/>
  <c r="S198" i="41" s="1"/>
  <c r="F199" i="41"/>
  <c r="G198" i="41"/>
  <c r="F234" i="41"/>
  <c r="E234" i="41"/>
  <c r="P234" i="41" s="1"/>
  <c r="R234" i="41" s="1"/>
  <c r="E237" i="41"/>
  <c r="P237" i="41" s="1"/>
  <c r="R237" i="41" s="1"/>
  <c r="E235" i="41"/>
  <c r="P235" i="41" s="1"/>
  <c r="R235" i="41" s="1"/>
  <c r="E239" i="41"/>
  <c r="P239" i="41" s="1"/>
  <c r="R239" i="41" s="1"/>
  <c r="B242" i="41"/>
  <c r="E236" i="41"/>
  <c r="P236" i="41" s="1"/>
  <c r="R236" i="41" s="1"/>
  <c r="B235" i="41"/>
  <c r="E238" i="41"/>
  <c r="P238" i="41" s="1"/>
  <c r="R238" i="41" s="1"/>
  <c r="E240" i="41"/>
  <c r="P240" i="41" s="1"/>
  <c r="R240" i="41" s="1"/>
  <c r="E241" i="41"/>
  <c r="P241" i="41" s="1"/>
  <c r="R241" i="41" s="1"/>
  <c r="B228" i="41"/>
  <c r="D230" i="41" s="1"/>
  <c r="D226" i="41"/>
  <c r="W94" i="41"/>
  <c r="Q1088" i="38" s="1"/>
  <c r="T95" i="41"/>
  <c r="X180" i="41"/>
  <c r="X187" i="41"/>
  <c r="F206" i="41"/>
  <c r="Q205" i="41"/>
  <c r="S205" i="41" s="1"/>
  <c r="G205" i="41"/>
  <c r="X181" i="41"/>
  <c r="W188" i="41"/>
  <c r="Q1182" i="38" s="1"/>
  <c r="B281" i="41"/>
  <c r="F220" i="41"/>
  <c r="Q219" i="41"/>
  <c r="S219" i="41" s="1"/>
  <c r="G219" i="41"/>
  <c r="Q177" i="41"/>
  <c r="S177" i="41" s="1"/>
  <c r="G177" i="41"/>
  <c r="Q212" i="41"/>
  <c r="S212" i="41" s="1"/>
  <c r="F213" i="41"/>
  <c r="G212" i="41"/>
  <c r="F192" i="41"/>
  <c r="Q191" i="41"/>
  <c r="S191" i="41" s="1"/>
  <c r="G191" i="41"/>
  <c r="R1173" i="38"/>
  <c r="K196" i="37" l="1"/>
  <c r="T196" i="37" s="1"/>
  <c r="I180" i="37"/>
  <c r="I173" i="37"/>
  <c r="I215" i="37"/>
  <c r="I194" i="37"/>
  <c r="I201" i="37"/>
  <c r="I208" i="37"/>
  <c r="I187" i="37"/>
  <c r="I222" i="37"/>
  <c r="G213" i="25"/>
  <c r="Q213" i="25" s="1"/>
  <c r="F214" i="25"/>
  <c r="P213" i="25"/>
  <c r="B257" i="25"/>
  <c r="B266" i="25"/>
  <c r="B243" i="25"/>
  <c r="B236" i="25"/>
  <c r="E242" i="25"/>
  <c r="O242" i="25" s="1"/>
  <c r="E236" i="25"/>
  <c r="O236" i="25" s="1"/>
  <c r="E240" i="25"/>
  <c r="O240" i="25" s="1"/>
  <c r="E241" i="25"/>
  <c r="O241" i="25" s="1"/>
  <c r="E235" i="25"/>
  <c r="O235" i="25" s="1"/>
  <c r="E238" i="25"/>
  <c r="O238" i="25" s="1"/>
  <c r="E237" i="25"/>
  <c r="O237" i="25" s="1"/>
  <c r="E239" i="25"/>
  <c r="O239" i="25" s="1"/>
  <c r="F235" i="25"/>
  <c r="G206" i="25"/>
  <c r="Q206" i="25" s="1"/>
  <c r="F207" i="25"/>
  <c r="P206" i="25"/>
  <c r="G192" i="25"/>
  <c r="Q192" i="25" s="1"/>
  <c r="P192" i="25"/>
  <c r="F193" i="25"/>
  <c r="G199" i="25"/>
  <c r="Q199" i="25" s="1"/>
  <c r="P199" i="25"/>
  <c r="F200" i="25"/>
  <c r="B229" i="25"/>
  <c r="D231" i="25" s="1"/>
  <c r="D227" i="25"/>
  <c r="G185" i="25"/>
  <c r="Q185" i="25" s="1"/>
  <c r="P185" i="25"/>
  <c r="F186" i="25"/>
  <c r="G220" i="25"/>
  <c r="Q220" i="25" s="1"/>
  <c r="P220" i="25"/>
  <c r="F221" i="25"/>
  <c r="G227" i="25"/>
  <c r="Q227" i="25" s="1"/>
  <c r="F228" i="25"/>
  <c r="P227" i="25"/>
  <c r="C235" i="25"/>
  <c r="Q178" i="25"/>
  <c r="P178" i="25"/>
  <c r="E392" i="48"/>
  <c r="F391" i="48"/>
  <c r="N391" i="48" s="1"/>
  <c r="M391" i="48"/>
  <c r="E413" i="48"/>
  <c r="M412" i="48"/>
  <c r="F412" i="48"/>
  <c r="N412" i="48" s="1"/>
  <c r="E371" i="48"/>
  <c r="M370" i="48"/>
  <c r="F370" i="48"/>
  <c r="N370" i="48" s="1"/>
  <c r="E385" i="48"/>
  <c r="F384" i="48"/>
  <c r="N384" i="48" s="1"/>
  <c r="M384" i="48"/>
  <c r="E399" i="48"/>
  <c r="F398" i="48"/>
  <c r="N398" i="48" s="1"/>
  <c r="M398" i="48"/>
  <c r="E420" i="48"/>
  <c r="B428" i="48"/>
  <c r="B421" i="48"/>
  <c r="C420" i="48"/>
  <c r="F363" i="48"/>
  <c r="N363" i="48" s="1"/>
  <c r="M363" i="48"/>
  <c r="B414" i="48"/>
  <c r="D416" i="48" s="1"/>
  <c r="D412" i="48"/>
  <c r="E378" i="48"/>
  <c r="M377" i="48"/>
  <c r="F377" i="48"/>
  <c r="N377" i="48" s="1"/>
  <c r="E406" i="48"/>
  <c r="M405" i="48"/>
  <c r="F405" i="48"/>
  <c r="N405" i="48" s="1"/>
  <c r="B642" i="48"/>
  <c r="B443" i="48"/>
  <c r="H215" i="37"/>
  <c r="S215" i="37"/>
  <c r="J230" i="37"/>
  <c r="R230" i="37"/>
  <c r="F231" i="37"/>
  <c r="G230" i="37"/>
  <c r="H208" i="37"/>
  <c r="S208" i="37"/>
  <c r="J181" i="37"/>
  <c r="R181" i="37"/>
  <c r="G181" i="37"/>
  <c r="R188" i="37"/>
  <c r="F189" i="37"/>
  <c r="G188" i="37"/>
  <c r="J188" i="37"/>
  <c r="G216" i="37"/>
  <c r="R216" i="37"/>
  <c r="J216" i="37"/>
  <c r="F217" i="37"/>
  <c r="S194" i="37"/>
  <c r="H194" i="37"/>
  <c r="G223" i="37"/>
  <c r="R223" i="37"/>
  <c r="F224" i="37"/>
  <c r="J223" i="37"/>
  <c r="R202" i="37"/>
  <c r="F203" i="37"/>
  <c r="G202" i="37"/>
  <c r="J202" i="37"/>
  <c r="S180" i="37"/>
  <c r="H180" i="37"/>
  <c r="H173" i="37"/>
  <c r="S173" i="37"/>
  <c r="S187" i="37"/>
  <c r="H187" i="37"/>
  <c r="G195" i="37"/>
  <c r="J195" i="37"/>
  <c r="R195" i="37"/>
  <c r="F196" i="37"/>
  <c r="B232" i="37"/>
  <c r="D234" i="37" s="1"/>
  <c r="D230" i="37"/>
  <c r="H222" i="37"/>
  <c r="S222" i="37"/>
  <c r="F210" i="37"/>
  <c r="J209" i="37"/>
  <c r="R209" i="37"/>
  <c r="G209" i="37"/>
  <c r="E238" i="37"/>
  <c r="Q238" i="37" s="1"/>
  <c r="E239" i="37"/>
  <c r="Q239" i="37" s="1"/>
  <c r="E244" i="37"/>
  <c r="Q244" i="37" s="1"/>
  <c r="E241" i="37"/>
  <c r="Q241" i="37" s="1"/>
  <c r="E243" i="37"/>
  <c r="Q243" i="37" s="1"/>
  <c r="B239" i="37"/>
  <c r="E242" i="37"/>
  <c r="Q242" i="37" s="1"/>
  <c r="E240" i="37"/>
  <c r="Q240" i="37" s="1"/>
  <c r="B246" i="37"/>
  <c r="E245" i="37"/>
  <c r="Q245" i="37" s="1"/>
  <c r="F238" i="37"/>
  <c r="C238" i="37"/>
  <c r="H201" i="37"/>
  <c r="S201" i="37"/>
  <c r="Q354" i="38"/>
  <c r="X164" i="37"/>
  <c r="H289" i="38"/>
  <c r="O99" i="37"/>
  <c r="W104" i="37"/>
  <c r="O310" i="48" s="1"/>
  <c r="P310" i="48" s="1"/>
  <c r="I353" i="38"/>
  <c r="W165" i="37"/>
  <c r="O371" i="48" s="1"/>
  <c r="G371" i="48"/>
  <c r="H371" i="48" s="1"/>
  <c r="G306" i="48"/>
  <c r="R292" i="38"/>
  <c r="Q293" i="38"/>
  <c r="X103" i="37"/>
  <c r="H354" i="38"/>
  <c r="O164" i="37"/>
  <c r="R353" i="38"/>
  <c r="I288" i="38"/>
  <c r="B260" i="27"/>
  <c r="B261" i="27"/>
  <c r="F203" i="38"/>
  <c r="O202" i="38"/>
  <c r="G202" i="38"/>
  <c r="P202" i="38" s="1"/>
  <c r="F231" i="38"/>
  <c r="O230" i="38"/>
  <c r="G230" i="38"/>
  <c r="P230" i="38" s="1"/>
  <c r="G223" i="38"/>
  <c r="P223" i="38" s="1"/>
  <c r="F224" i="38"/>
  <c r="O223" i="38"/>
  <c r="G237" i="38"/>
  <c r="P237" i="38" s="1"/>
  <c r="O237" i="38"/>
  <c r="F238" i="38"/>
  <c r="F217" i="38"/>
  <c r="O216" i="38"/>
  <c r="G216" i="38"/>
  <c r="P216" i="38" s="1"/>
  <c r="O195" i="38"/>
  <c r="G195" i="38"/>
  <c r="P195" i="38" s="1"/>
  <c r="O209" i="38"/>
  <c r="F210" i="38"/>
  <c r="G209" i="38"/>
  <c r="P209" i="38" s="1"/>
  <c r="G244" i="38"/>
  <c r="P244" i="38" s="1"/>
  <c r="O244" i="38"/>
  <c r="F245" i="38"/>
  <c r="B267" i="38"/>
  <c r="E250" i="38"/>
  <c r="N250" i="38" s="1"/>
  <c r="E251" i="38"/>
  <c r="N251" i="38" s="1"/>
  <c r="E245" i="38"/>
  <c r="N245" i="38" s="1"/>
  <c r="E246" i="38"/>
  <c r="N246" i="38" s="1"/>
  <c r="B245" i="38"/>
  <c r="E247" i="38"/>
  <c r="N247" i="38" s="1"/>
  <c r="E244" i="38"/>
  <c r="N244" i="38" s="1"/>
  <c r="E248" i="38"/>
  <c r="N248" i="38" s="1"/>
  <c r="B252" i="38"/>
  <c r="F252" i="38" s="1"/>
  <c r="E249" i="38"/>
  <c r="N249" i="38" s="1"/>
  <c r="B238" i="38"/>
  <c r="D240" i="38" s="1"/>
  <c r="D236" i="38"/>
  <c r="C244" i="38"/>
  <c r="B258" i="38"/>
  <c r="T96" i="41"/>
  <c r="W95" i="41"/>
  <c r="Q1089" i="38" s="1"/>
  <c r="Q192" i="41"/>
  <c r="S192" i="41" s="1"/>
  <c r="F193" i="41"/>
  <c r="G192" i="41"/>
  <c r="Q220" i="41"/>
  <c r="S220" i="41" s="1"/>
  <c r="F221" i="41"/>
  <c r="G220" i="41"/>
  <c r="X188" i="41"/>
  <c r="R1181" i="38"/>
  <c r="X94" i="41"/>
  <c r="F242" i="41"/>
  <c r="E244" i="41"/>
  <c r="P244" i="41" s="1"/>
  <c r="R244" i="41" s="1"/>
  <c r="E246" i="41"/>
  <c r="P246" i="41" s="1"/>
  <c r="R246" i="41" s="1"/>
  <c r="E243" i="41"/>
  <c r="P243" i="41" s="1"/>
  <c r="R243" i="41" s="1"/>
  <c r="E249" i="41"/>
  <c r="P249" i="41" s="1"/>
  <c r="R249" i="41" s="1"/>
  <c r="E242" i="41"/>
  <c r="P242" i="41" s="1"/>
  <c r="R242" i="41" s="1"/>
  <c r="E248" i="41"/>
  <c r="P248" i="41" s="1"/>
  <c r="R248" i="41" s="1"/>
  <c r="E245" i="41"/>
  <c r="P245" i="41" s="1"/>
  <c r="R245" i="41" s="1"/>
  <c r="B250" i="41"/>
  <c r="B243" i="41"/>
  <c r="E247" i="41"/>
  <c r="P247" i="41" s="1"/>
  <c r="R247" i="41" s="1"/>
  <c r="R1174" i="38"/>
  <c r="Q234" i="41"/>
  <c r="S234" i="41" s="1"/>
  <c r="F235" i="41"/>
  <c r="G234" i="41"/>
  <c r="B256" i="41"/>
  <c r="C242" i="41"/>
  <c r="B289" i="41"/>
  <c r="F200" i="41"/>
  <c r="Q199" i="41"/>
  <c r="S199" i="41" s="1"/>
  <c r="G199" i="41"/>
  <c r="Q185" i="41"/>
  <c r="S185" i="41" s="1"/>
  <c r="G185" i="41"/>
  <c r="W189" i="41"/>
  <c r="Q1183" i="38" s="1"/>
  <c r="U1181" i="38" s="1"/>
  <c r="F214" i="41"/>
  <c r="Q213" i="41"/>
  <c r="S213" i="41" s="1"/>
  <c r="G213" i="41"/>
  <c r="R1175" i="38"/>
  <c r="Q206" i="41"/>
  <c r="S206" i="41" s="1"/>
  <c r="F207" i="41"/>
  <c r="G206" i="41"/>
  <c r="B236" i="41"/>
  <c r="D238" i="41" s="1"/>
  <c r="D234" i="41"/>
  <c r="R1087" i="38"/>
  <c r="F228" i="41"/>
  <c r="Q227" i="41"/>
  <c r="S227" i="41" s="1"/>
  <c r="G227" i="41"/>
  <c r="K197" i="37" l="1"/>
  <c r="T197" i="37" s="1"/>
  <c r="P371" i="48"/>
  <c r="S369" i="48"/>
  <c r="I209" i="37"/>
  <c r="I223" i="37"/>
  <c r="I188" i="37"/>
  <c r="I230" i="37"/>
  <c r="S368" i="48"/>
  <c r="H306" i="48"/>
  <c r="I195" i="37"/>
  <c r="I202" i="37"/>
  <c r="I216" i="37"/>
  <c r="I181" i="37"/>
  <c r="G186" i="25"/>
  <c r="Q186" i="25" s="1"/>
  <c r="P186" i="25"/>
  <c r="G193" i="25"/>
  <c r="Q193" i="25" s="1"/>
  <c r="F194" i="25"/>
  <c r="P193" i="25"/>
  <c r="G207" i="25"/>
  <c r="Q207" i="25" s="1"/>
  <c r="P207" i="25"/>
  <c r="F208" i="25"/>
  <c r="E246" i="25"/>
  <c r="O246" i="25" s="1"/>
  <c r="E245" i="25"/>
  <c r="O245" i="25" s="1"/>
  <c r="E247" i="25"/>
  <c r="O247" i="25" s="1"/>
  <c r="F243" i="25"/>
  <c r="B251" i="25"/>
  <c r="E249" i="25"/>
  <c r="O249" i="25" s="1"/>
  <c r="B244" i="25"/>
  <c r="E248" i="25"/>
  <c r="O248" i="25" s="1"/>
  <c r="E243" i="25"/>
  <c r="O243" i="25" s="1"/>
  <c r="E250" i="25"/>
  <c r="O250" i="25" s="1"/>
  <c r="E244" i="25"/>
  <c r="O244" i="25" s="1"/>
  <c r="C243" i="25"/>
  <c r="G221" i="25"/>
  <c r="Q221" i="25" s="1"/>
  <c r="F222" i="25"/>
  <c r="P221" i="25"/>
  <c r="G200" i="25"/>
  <c r="Q200" i="25" s="1"/>
  <c r="P200" i="25"/>
  <c r="F201" i="25"/>
  <c r="B274" i="25"/>
  <c r="B265" i="25"/>
  <c r="G235" i="25"/>
  <c r="Q235" i="25" s="1"/>
  <c r="P235" i="25"/>
  <c r="F236" i="25"/>
  <c r="G228" i="25"/>
  <c r="Q228" i="25" s="1"/>
  <c r="F229" i="25"/>
  <c r="P228" i="25"/>
  <c r="B237" i="25"/>
  <c r="D239" i="25" s="1"/>
  <c r="D235" i="25"/>
  <c r="G214" i="25"/>
  <c r="Q214" i="25" s="1"/>
  <c r="P214" i="25"/>
  <c r="F215" i="25"/>
  <c r="E379" i="48"/>
  <c r="F378" i="48"/>
  <c r="N378" i="48" s="1"/>
  <c r="M378" i="48"/>
  <c r="E414" i="48"/>
  <c r="M413" i="48"/>
  <c r="F413" i="48"/>
  <c r="N413" i="48" s="1"/>
  <c r="E407" i="48"/>
  <c r="F406" i="48"/>
  <c r="N406" i="48" s="1"/>
  <c r="M406" i="48"/>
  <c r="M371" i="48"/>
  <c r="F371" i="48"/>
  <c r="N371" i="48" s="1"/>
  <c r="E421" i="48"/>
  <c r="M420" i="48"/>
  <c r="F420" i="48"/>
  <c r="N420" i="48" s="1"/>
  <c r="B422" i="48"/>
  <c r="D424" i="48" s="1"/>
  <c r="D420" i="48"/>
  <c r="E386" i="48"/>
  <c r="M385" i="48"/>
  <c r="F385" i="48"/>
  <c r="N385" i="48" s="1"/>
  <c r="E428" i="48"/>
  <c r="B436" i="48"/>
  <c r="C428" i="48"/>
  <c r="B429" i="48"/>
  <c r="E400" i="48"/>
  <c r="F399" i="48"/>
  <c r="N399" i="48" s="1"/>
  <c r="M399" i="48"/>
  <c r="E393" i="48"/>
  <c r="M392" i="48"/>
  <c r="F392" i="48"/>
  <c r="N392" i="48" s="1"/>
  <c r="B451" i="48"/>
  <c r="B650" i="48"/>
  <c r="F239" i="37"/>
  <c r="R238" i="37"/>
  <c r="J238" i="37"/>
  <c r="G238" i="37"/>
  <c r="J203" i="37"/>
  <c r="G203" i="37"/>
  <c r="F204" i="37"/>
  <c r="R203" i="37"/>
  <c r="R217" i="37"/>
  <c r="G217" i="37"/>
  <c r="F218" i="37"/>
  <c r="J217" i="37"/>
  <c r="H181" i="37"/>
  <c r="S181" i="37"/>
  <c r="B240" i="37"/>
  <c r="D242" i="37" s="1"/>
  <c r="D238" i="37"/>
  <c r="S223" i="37"/>
  <c r="H223" i="37"/>
  <c r="S188" i="37"/>
  <c r="H188" i="37"/>
  <c r="E248" i="37"/>
  <c r="Q248" i="37" s="1"/>
  <c r="E251" i="37"/>
  <c r="Q251" i="37" s="1"/>
  <c r="C246" i="37"/>
  <c r="E246" i="37"/>
  <c r="Q246" i="37" s="1"/>
  <c r="E252" i="37"/>
  <c r="Q252" i="37" s="1"/>
  <c r="F246" i="37"/>
  <c r="E249" i="37"/>
  <c r="Q249" i="37" s="1"/>
  <c r="E247" i="37"/>
  <c r="Q247" i="37" s="1"/>
  <c r="B254" i="37"/>
  <c r="E253" i="37"/>
  <c r="Q253" i="37" s="1"/>
  <c r="E250" i="37"/>
  <c r="Q250" i="37" s="1"/>
  <c r="B247" i="37"/>
  <c r="J210" i="37"/>
  <c r="F211" i="37"/>
  <c r="R210" i="37"/>
  <c r="G210" i="37"/>
  <c r="S195" i="37"/>
  <c r="H195" i="37"/>
  <c r="G189" i="37"/>
  <c r="R189" i="37"/>
  <c r="J189" i="37"/>
  <c r="H230" i="37"/>
  <c r="S230" i="37"/>
  <c r="H209" i="37"/>
  <c r="S209" i="37"/>
  <c r="R196" i="37"/>
  <c r="G196" i="37"/>
  <c r="F197" i="37"/>
  <c r="J196" i="37"/>
  <c r="S202" i="37"/>
  <c r="H202" i="37"/>
  <c r="F225" i="37"/>
  <c r="J224" i="37"/>
  <c r="R224" i="37"/>
  <c r="G224" i="37"/>
  <c r="H216" i="37"/>
  <c r="S216" i="37"/>
  <c r="G231" i="37"/>
  <c r="J231" i="37"/>
  <c r="R231" i="37"/>
  <c r="F232" i="37"/>
  <c r="Q355" i="38"/>
  <c r="U353" i="38" s="1"/>
  <c r="X165" i="37"/>
  <c r="W105" i="37"/>
  <c r="O311" i="48" s="1"/>
  <c r="R293" i="38"/>
  <c r="H355" i="38"/>
  <c r="U352" i="38" s="1"/>
  <c r="O165" i="37"/>
  <c r="Q294" i="38"/>
  <c r="X104" i="37"/>
  <c r="R354" i="38"/>
  <c r="G307" i="48"/>
  <c r="H307" i="48" s="1"/>
  <c r="I354" i="38"/>
  <c r="H290" i="38"/>
  <c r="O100" i="37"/>
  <c r="I289" i="38"/>
  <c r="W166" i="37"/>
  <c r="O372" i="48" s="1"/>
  <c r="G372" i="48"/>
  <c r="B268" i="27"/>
  <c r="B269" i="27"/>
  <c r="F239" i="38"/>
  <c r="G238" i="38"/>
  <c r="P238" i="38" s="1"/>
  <c r="O238" i="38"/>
  <c r="F225" i="38"/>
  <c r="G224" i="38"/>
  <c r="P224" i="38" s="1"/>
  <c r="O224" i="38"/>
  <c r="G231" i="38"/>
  <c r="P231" i="38" s="1"/>
  <c r="O231" i="38"/>
  <c r="F232" i="38"/>
  <c r="G245" i="38"/>
  <c r="P245" i="38" s="1"/>
  <c r="O245" i="38"/>
  <c r="F246" i="38"/>
  <c r="F211" i="38"/>
  <c r="O210" i="38"/>
  <c r="G210" i="38"/>
  <c r="P210" i="38" s="1"/>
  <c r="G252" i="38"/>
  <c r="P252" i="38" s="1"/>
  <c r="O252" i="38"/>
  <c r="F253" i="38"/>
  <c r="O217" i="38"/>
  <c r="F218" i="38"/>
  <c r="G217" i="38"/>
  <c r="P217" i="38" s="1"/>
  <c r="O203" i="38"/>
  <c r="G203" i="38"/>
  <c r="P203" i="38" s="1"/>
  <c r="E257" i="38"/>
  <c r="N257" i="38" s="1"/>
  <c r="E252" i="38"/>
  <c r="N252" i="38" s="1"/>
  <c r="E258" i="38"/>
  <c r="N258" i="38" s="1"/>
  <c r="E254" i="38"/>
  <c r="N254" i="38" s="1"/>
  <c r="E256" i="38"/>
  <c r="N256" i="38" s="1"/>
  <c r="E259" i="38"/>
  <c r="N259" i="38" s="1"/>
  <c r="B260" i="38"/>
  <c r="F260" i="38" s="1"/>
  <c r="B253" i="38"/>
  <c r="E253" i="38"/>
  <c r="N253" i="38" s="1"/>
  <c r="E255" i="38"/>
  <c r="N255" i="38" s="1"/>
  <c r="B266" i="38"/>
  <c r="C252" i="38"/>
  <c r="B246" i="38"/>
  <c r="D248" i="38" s="1"/>
  <c r="D244" i="38"/>
  <c r="B275" i="38"/>
  <c r="B244" i="41"/>
  <c r="D246" i="41" s="1"/>
  <c r="D242" i="41"/>
  <c r="Q193" i="41"/>
  <c r="S193" i="41" s="1"/>
  <c r="G193" i="41"/>
  <c r="Q228" i="41"/>
  <c r="S228" i="41" s="1"/>
  <c r="F229" i="41"/>
  <c r="G228" i="41"/>
  <c r="Q214" i="41"/>
  <c r="S214" i="41" s="1"/>
  <c r="F215" i="41"/>
  <c r="G214" i="41"/>
  <c r="B264" i="41"/>
  <c r="C250" i="41"/>
  <c r="F250" i="41"/>
  <c r="E252" i="41"/>
  <c r="P252" i="41" s="1"/>
  <c r="R252" i="41" s="1"/>
  <c r="E257" i="41"/>
  <c r="P257" i="41" s="1"/>
  <c r="R257" i="41" s="1"/>
  <c r="B258" i="41"/>
  <c r="E256" i="41"/>
  <c r="P256" i="41" s="1"/>
  <c r="R256" i="41" s="1"/>
  <c r="E255" i="41"/>
  <c r="P255" i="41" s="1"/>
  <c r="R255" i="41" s="1"/>
  <c r="E254" i="41"/>
  <c r="P254" i="41" s="1"/>
  <c r="R254" i="41" s="1"/>
  <c r="E251" i="41"/>
  <c r="P251" i="41" s="1"/>
  <c r="R251" i="41" s="1"/>
  <c r="B251" i="41"/>
  <c r="E250" i="41"/>
  <c r="P250" i="41" s="1"/>
  <c r="R250" i="41" s="1"/>
  <c r="E253" i="41"/>
  <c r="P253" i="41" s="1"/>
  <c r="R253" i="41" s="1"/>
  <c r="Q242" i="41"/>
  <c r="S242" i="41" s="1"/>
  <c r="F243" i="41"/>
  <c r="G242" i="41"/>
  <c r="F222" i="41"/>
  <c r="Q221" i="41"/>
  <c r="S221" i="41" s="1"/>
  <c r="G221" i="41"/>
  <c r="X189" i="41"/>
  <c r="X95" i="41"/>
  <c r="Q200" i="41"/>
  <c r="S200" i="41" s="1"/>
  <c r="F201" i="41"/>
  <c r="G200" i="41"/>
  <c r="F208" i="41"/>
  <c r="G207" i="41"/>
  <c r="Q207" i="41"/>
  <c r="S207" i="41" s="1"/>
  <c r="W190" i="41"/>
  <c r="Q1184" i="38" s="1"/>
  <c r="F236" i="41"/>
  <c r="Q235" i="41"/>
  <c r="S235" i="41" s="1"/>
  <c r="G235" i="41"/>
  <c r="R1088" i="38"/>
  <c r="R1182" i="38"/>
  <c r="W96" i="41"/>
  <c r="Q1090" i="38" s="1"/>
  <c r="T97" i="41"/>
  <c r="K198" i="37" l="1"/>
  <c r="T198" i="37" s="1"/>
  <c r="P311" i="48"/>
  <c r="S309" i="48"/>
  <c r="I210" i="37"/>
  <c r="H372" i="48"/>
  <c r="I224" i="37"/>
  <c r="I196" i="37"/>
  <c r="I189" i="37"/>
  <c r="S304" i="48"/>
  <c r="I238" i="37"/>
  <c r="P372" i="48"/>
  <c r="I231" i="37"/>
  <c r="I217" i="37"/>
  <c r="I203" i="37"/>
  <c r="E257" i="25"/>
  <c r="O257" i="25" s="1"/>
  <c r="E253" i="25"/>
  <c r="O253" i="25" s="1"/>
  <c r="B252" i="25"/>
  <c r="E252" i="25"/>
  <c r="O252" i="25" s="1"/>
  <c r="E255" i="25"/>
  <c r="O255" i="25" s="1"/>
  <c r="E254" i="25"/>
  <c r="O254" i="25" s="1"/>
  <c r="E256" i="25"/>
  <c r="O256" i="25" s="1"/>
  <c r="E258" i="25"/>
  <c r="O258" i="25" s="1"/>
  <c r="B259" i="25"/>
  <c r="F251" i="25"/>
  <c r="E251" i="25"/>
  <c r="O251" i="25" s="1"/>
  <c r="G229" i="25"/>
  <c r="Q229" i="25" s="1"/>
  <c r="F230" i="25"/>
  <c r="P229" i="25"/>
  <c r="G243" i="25"/>
  <c r="Q243" i="25" s="1"/>
  <c r="P243" i="25"/>
  <c r="F244" i="25"/>
  <c r="G208" i="25"/>
  <c r="Q208" i="25" s="1"/>
  <c r="F209" i="25"/>
  <c r="P208" i="25"/>
  <c r="G194" i="25"/>
  <c r="Q194" i="25" s="1"/>
  <c r="P194" i="25"/>
  <c r="B273" i="25"/>
  <c r="B282" i="25"/>
  <c r="B245" i="25"/>
  <c r="D247" i="25" s="1"/>
  <c r="D243" i="25"/>
  <c r="G215" i="25"/>
  <c r="Q215" i="25" s="1"/>
  <c r="P215" i="25"/>
  <c r="F216" i="25"/>
  <c r="G236" i="25"/>
  <c r="Q236" i="25" s="1"/>
  <c r="F237" i="25"/>
  <c r="P236" i="25"/>
  <c r="C251" i="25"/>
  <c r="G201" i="25"/>
  <c r="Q201" i="25" s="1"/>
  <c r="F202" i="25"/>
  <c r="P201" i="25"/>
  <c r="G222" i="25"/>
  <c r="Q222" i="25" s="1"/>
  <c r="F223" i="25"/>
  <c r="P222" i="25"/>
  <c r="E401" i="48"/>
  <c r="M400" i="48"/>
  <c r="F400" i="48"/>
  <c r="N400" i="48" s="1"/>
  <c r="E415" i="48"/>
  <c r="M414" i="48"/>
  <c r="F414" i="48"/>
  <c r="N414" i="48" s="1"/>
  <c r="E394" i="48"/>
  <c r="F393" i="48"/>
  <c r="N393" i="48" s="1"/>
  <c r="M393" i="48"/>
  <c r="B430" i="48"/>
  <c r="D432" i="48" s="1"/>
  <c r="D428" i="48"/>
  <c r="E408" i="48"/>
  <c r="M407" i="48"/>
  <c r="F407" i="48"/>
  <c r="N407" i="48" s="1"/>
  <c r="E429" i="48"/>
  <c r="F428" i="48"/>
  <c r="N428" i="48" s="1"/>
  <c r="M428" i="48"/>
  <c r="E422" i="48"/>
  <c r="M421" i="48"/>
  <c r="F421" i="48"/>
  <c r="N421" i="48" s="1"/>
  <c r="E436" i="48"/>
  <c r="B437" i="48"/>
  <c r="B444" i="48"/>
  <c r="C436" i="48"/>
  <c r="E387" i="48"/>
  <c r="M386" i="48"/>
  <c r="F386" i="48"/>
  <c r="N386" i="48" s="1"/>
  <c r="M379" i="48"/>
  <c r="F379" i="48"/>
  <c r="N379" i="48" s="1"/>
  <c r="B658" i="48"/>
  <c r="B459" i="48"/>
  <c r="R225" i="37"/>
  <c r="G225" i="37"/>
  <c r="F226" i="37"/>
  <c r="J225" i="37"/>
  <c r="G197" i="37"/>
  <c r="J197" i="37"/>
  <c r="R197" i="37"/>
  <c r="J211" i="37"/>
  <c r="R211" i="37"/>
  <c r="F212" i="37"/>
  <c r="G211" i="37"/>
  <c r="J246" i="37"/>
  <c r="R246" i="37"/>
  <c r="G246" i="37"/>
  <c r="F247" i="37"/>
  <c r="S238" i="37"/>
  <c r="H238" i="37"/>
  <c r="S231" i="37"/>
  <c r="H231" i="37"/>
  <c r="H224" i="37"/>
  <c r="S224" i="37"/>
  <c r="H196" i="37"/>
  <c r="S196" i="37"/>
  <c r="E259" i="37"/>
  <c r="Q259" i="37" s="1"/>
  <c r="E261" i="37"/>
  <c r="Q261" i="37" s="1"/>
  <c r="C254" i="37"/>
  <c r="E256" i="37"/>
  <c r="Q256" i="37" s="1"/>
  <c r="F254" i="37"/>
  <c r="E258" i="37"/>
  <c r="Q258" i="37" s="1"/>
  <c r="E260" i="37"/>
  <c r="Q260" i="37" s="1"/>
  <c r="E257" i="37"/>
  <c r="Q257" i="37" s="1"/>
  <c r="B255" i="37"/>
  <c r="E255" i="37"/>
  <c r="Q255" i="37" s="1"/>
  <c r="E254" i="37"/>
  <c r="Q254" i="37" s="1"/>
  <c r="B262" i="37"/>
  <c r="F219" i="37"/>
  <c r="J218" i="37"/>
  <c r="R218" i="37"/>
  <c r="G218" i="37"/>
  <c r="J204" i="37"/>
  <c r="G204" i="37"/>
  <c r="F205" i="37"/>
  <c r="R204" i="37"/>
  <c r="F233" i="37"/>
  <c r="G232" i="37"/>
  <c r="J232" i="37"/>
  <c r="R232" i="37"/>
  <c r="H189" i="37"/>
  <c r="S189" i="37"/>
  <c r="H210" i="37"/>
  <c r="S210" i="37"/>
  <c r="B248" i="37"/>
  <c r="D250" i="37" s="1"/>
  <c r="D246" i="37"/>
  <c r="S217" i="37"/>
  <c r="H217" i="37"/>
  <c r="H203" i="37"/>
  <c r="S203" i="37"/>
  <c r="R239" i="37"/>
  <c r="F240" i="37"/>
  <c r="G239" i="37"/>
  <c r="J239" i="37"/>
  <c r="H356" i="38"/>
  <c r="O166" i="37"/>
  <c r="H291" i="38"/>
  <c r="U288" i="38" s="1"/>
  <c r="O101" i="37"/>
  <c r="Q295" i="38"/>
  <c r="U293" i="38" s="1"/>
  <c r="X105" i="37"/>
  <c r="W106" i="37"/>
  <c r="O312" i="48" s="1"/>
  <c r="W167" i="37"/>
  <c r="O373" i="48" s="1"/>
  <c r="P373" i="48" s="1"/>
  <c r="G373" i="48"/>
  <c r="H373" i="48" s="1"/>
  <c r="G308" i="48"/>
  <c r="I290" i="38"/>
  <c r="R294" i="38"/>
  <c r="Q356" i="38"/>
  <c r="X166" i="37"/>
  <c r="I355" i="38"/>
  <c r="R355" i="38"/>
  <c r="B277" i="27"/>
  <c r="B276" i="27"/>
  <c r="G218" i="38"/>
  <c r="P218" i="38" s="1"/>
  <c r="O218" i="38"/>
  <c r="F219" i="38"/>
  <c r="G246" i="38"/>
  <c r="P246" i="38" s="1"/>
  <c r="O246" i="38"/>
  <c r="F247" i="38"/>
  <c r="O225" i="38"/>
  <c r="F226" i="38"/>
  <c r="G225" i="38"/>
  <c r="P225" i="38" s="1"/>
  <c r="F261" i="38"/>
  <c r="O260" i="38"/>
  <c r="G260" i="38"/>
  <c r="P260" i="38" s="1"/>
  <c r="F254" i="38"/>
  <c r="G253" i="38"/>
  <c r="P253" i="38" s="1"/>
  <c r="O253" i="38"/>
  <c r="O211" i="38"/>
  <c r="G211" i="38"/>
  <c r="P211" i="38" s="1"/>
  <c r="F233" i="38"/>
  <c r="O232" i="38"/>
  <c r="G232" i="38"/>
  <c r="P232" i="38" s="1"/>
  <c r="O239" i="38"/>
  <c r="F240" i="38"/>
  <c r="G239" i="38"/>
  <c r="P239" i="38" s="1"/>
  <c r="B283" i="38"/>
  <c r="B254" i="38"/>
  <c r="D256" i="38" s="1"/>
  <c r="D252" i="38"/>
  <c r="B274" i="38"/>
  <c r="C260" i="38"/>
  <c r="B261" i="38"/>
  <c r="E266" i="38"/>
  <c r="N266" i="38" s="1"/>
  <c r="E263" i="38"/>
  <c r="N263" i="38" s="1"/>
  <c r="E260" i="38"/>
  <c r="N260" i="38" s="1"/>
  <c r="E267" i="38"/>
  <c r="N267" i="38" s="1"/>
  <c r="E262" i="38"/>
  <c r="N262" i="38" s="1"/>
  <c r="E265" i="38"/>
  <c r="N265" i="38" s="1"/>
  <c r="B268" i="38"/>
  <c r="F268" i="38" s="1"/>
  <c r="E264" i="38"/>
  <c r="N264" i="38" s="1"/>
  <c r="E261" i="38"/>
  <c r="N261" i="38" s="1"/>
  <c r="W97" i="41"/>
  <c r="Q1091" i="38" s="1"/>
  <c r="U1089" i="38" s="1"/>
  <c r="T98" i="41"/>
  <c r="Q236" i="41"/>
  <c r="S236" i="41" s="1"/>
  <c r="F237" i="41"/>
  <c r="G236" i="41"/>
  <c r="X96" i="41"/>
  <c r="X190" i="41"/>
  <c r="Q208" i="41"/>
  <c r="S208" i="41" s="1"/>
  <c r="F209" i="41"/>
  <c r="G208" i="41"/>
  <c r="F244" i="41"/>
  <c r="Q243" i="41"/>
  <c r="S243" i="41" s="1"/>
  <c r="G243" i="41"/>
  <c r="B252" i="41"/>
  <c r="D254" i="41" s="1"/>
  <c r="D250" i="41"/>
  <c r="Q250" i="41"/>
  <c r="S250" i="41" s="1"/>
  <c r="F251" i="41"/>
  <c r="G250" i="41"/>
  <c r="R1089" i="38"/>
  <c r="F258" i="41"/>
  <c r="B259" i="41"/>
  <c r="E265" i="41"/>
  <c r="P265" i="41" s="1"/>
  <c r="R265" i="41" s="1"/>
  <c r="E258" i="41"/>
  <c r="P258" i="41" s="1"/>
  <c r="R258" i="41" s="1"/>
  <c r="E262" i="41"/>
  <c r="P262" i="41" s="1"/>
  <c r="R262" i="41" s="1"/>
  <c r="B266" i="41"/>
  <c r="E264" i="41"/>
  <c r="P264" i="41" s="1"/>
  <c r="R264" i="41" s="1"/>
  <c r="E260" i="41"/>
  <c r="P260" i="41" s="1"/>
  <c r="R260" i="41" s="1"/>
  <c r="E263" i="41"/>
  <c r="P263" i="41" s="1"/>
  <c r="R263" i="41" s="1"/>
  <c r="E259" i="41"/>
  <c r="P259" i="41" s="1"/>
  <c r="R259" i="41" s="1"/>
  <c r="E261" i="41"/>
  <c r="P261" i="41" s="1"/>
  <c r="R261" i="41" s="1"/>
  <c r="F230" i="41"/>
  <c r="Q229" i="41"/>
  <c r="S229" i="41" s="1"/>
  <c r="G229" i="41"/>
  <c r="R1183" i="38"/>
  <c r="W191" i="41"/>
  <c r="Q1185" i="38" s="1"/>
  <c r="Q201" i="41"/>
  <c r="S201" i="41" s="1"/>
  <c r="G201" i="41"/>
  <c r="Q222" i="41"/>
  <c r="S222" i="41" s="1"/>
  <c r="F223" i="41"/>
  <c r="G222" i="41"/>
  <c r="B272" i="41"/>
  <c r="C258" i="41"/>
  <c r="F216" i="41"/>
  <c r="Q215" i="41"/>
  <c r="S215" i="41" s="1"/>
  <c r="G215" i="41"/>
  <c r="K199" i="37" l="1"/>
  <c r="T199" i="37" s="1"/>
  <c r="N198" i="37"/>
  <c r="I225" i="37"/>
  <c r="P312" i="48"/>
  <c r="I232" i="37"/>
  <c r="I204" i="37"/>
  <c r="I197" i="37"/>
  <c r="H308" i="48"/>
  <c r="I246" i="37"/>
  <c r="I239" i="37"/>
  <c r="I218" i="37"/>
  <c r="I211" i="37"/>
  <c r="G223" i="25"/>
  <c r="Q223" i="25" s="1"/>
  <c r="F224" i="25"/>
  <c r="P223" i="25"/>
  <c r="B290" i="25"/>
  <c r="G244" i="25"/>
  <c r="Q244" i="25" s="1"/>
  <c r="F245" i="25"/>
  <c r="P244" i="25"/>
  <c r="G230" i="25"/>
  <c r="Q230" i="25" s="1"/>
  <c r="F231" i="25"/>
  <c r="P230" i="25"/>
  <c r="B267" i="25"/>
  <c r="E263" i="25"/>
  <c r="O263" i="25" s="1"/>
  <c r="E264" i="25"/>
  <c r="O264" i="25" s="1"/>
  <c r="E266" i="25"/>
  <c r="O266" i="25" s="1"/>
  <c r="E262" i="25"/>
  <c r="O262" i="25" s="1"/>
  <c r="F259" i="25"/>
  <c r="E261" i="25"/>
  <c r="O261" i="25" s="1"/>
  <c r="B260" i="25"/>
  <c r="E259" i="25"/>
  <c r="O259" i="25" s="1"/>
  <c r="E265" i="25"/>
  <c r="O265" i="25" s="1"/>
  <c r="E260" i="25"/>
  <c r="O260" i="25" s="1"/>
  <c r="G216" i="25"/>
  <c r="Q216" i="25" s="1"/>
  <c r="P216" i="25"/>
  <c r="F217" i="25"/>
  <c r="C259" i="25"/>
  <c r="B281" i="25"/>
  <c r="C267" i="25"/>
  <c r="G209" i="25"/>
  <c r="Q209" i="25" s="1"/>
  <c r="F210" i="25"/>
  <c r="P209" i="25"/>
  <c r="B253" i="25"/>
  <c r="D255" i="25" s="1"/>
  <c r="D251" i="25"/>
  <c r="G202" i="25"/>
  <c r="Q202" i="25" s="1"/>
  <c r="P202" i="25"/>
  <c r="G237" i="25"/>
  <c r="Q237" i="25" s="1"/>
  <c r="P237" i="25"/>
  <c r="F238" i="25"/>
  <c r="G251" i="25"/>
  <c r="Q251" i="25" s="1"/>
  <c r="F252" i="25"/>
  <c r="P251" i="25"/>
  <c r="E437" i="48"/>
  <c r="M436" i="48"/>
  <c r="F436" i="48"/>
  <c r="N436" i="48" s="1"/>
  <c r="E444" i="48"/>
  <c r="B452" i="48"/>
  <c r="C444" i="48"/>
  <c r="B445" i="48"/>
  <c r="E430" i="48"/>
  <c r="M429" i="48"/>
  <c r="F429" i="48"/>
  <c r="N429" i="48" s="1"/>
  <c r="E395" i="48"/>
  <c r="M394" i="48"/>
  <c r="F394" i="48"/>
  <c r="N394" i="48" s="1"/>
  <c r="M387" i="48"/>
  <c r="F387" i="48"/>
  <c r="N387" i="48" s="1"/>
  <c r="E402" i="48"/>
  <c r="M401" i="48"/>
  <c r="F401" i="48"/>
  <c r="N401" i="48" s="1"/>
  <c r="E409" i="48"/>
  <c r="F408" i="48"/>
  <c r="N408" i="48" s="1"/>
  <c r="M408" i="48"/>
  <c r="E416" i="48"/>
  <c r="M415" i="48"/>
  <c r="F415" i="48"/>
  <c r="N415" i="48" s="1"/>
  <c r="B438" i="48"/>
  <c r="D440" i="48" s="1"/>
  <c r="D436" i="48"/>
  <c r="E423" i="48"/>
  <c r="M422" i="48"/>
  <c r="F422" i="48"/>
  <c r="N422" i="48" s="1"/>
  <c r="B666" i="48"/>
  <c r="B467" i="48"/>
  <c r="S218" i="37"/>
  <c r="H218" i="37"/>
  <c r="E265" i="37"/>
  <c r="Q265" i="37" s="1"/>
  <c r="E264" i="37"/>
  <c r="Q264" i="37" s="1"/>
  <c r="B270" i="37"/>
  <c r="E269" i="37"/>
  <c r="Q269" i="37" s="1"/>
  <c r="E263" i="37"/>
  <c r="Q263" i="37" s="1"/>
  <c r="B263" i="37"/>
  <c r="F262" i="37"/>
  <c r="E268" i="37"/>
  <c r="Q268" i="37" s="1"/>
  <c r="C262" i="37"/>
  <c r="E262" i="37"/>
  <c r="Q262" i="37" s="1"/>
  <c r="E266" i="37"/>
  <c r="Q266" i="37" s="1"/>
  <c r="E267" i="37"/>
  <c r="Q267" i="37" s="1"/>
  <c r="G205" i="37"/>
  <c r="R205" i="37"/>
  <c r="J205" i="37"/>
  <c r="F248" i="37"/>
  <c r="R247" i="37"/>
  <c r="J247" i="37"/>
  <c r="G247" i="37"/>
  <c r="H211" i="37"/>
  <c r="S211" i="37"/>
  <c r="J226" i="37"/>
  <c r="R226" i="37"/>
  <c r="F227" i="37"/>
  <c r="G226" i="37"/>
  <c r="S239" i="37"/>
  <c r="H239" i="37"/>
  <c r="S232" i="37"/>
  <c r="H232" i="37"/>
  <c r="S204" i="37"/>
  <c r="H204" i="37"/>
  <c r="H246" i="37"/>
  <c r="S246" i="37"/>
  <c r="J212" i="37"/>
  <c r="R212" i="37"/>
  <c r="G212" i="37"/>
  <c r="F213" i="37"/>
  <c r="H225" i="37"/>
  <c r="S225" i="37"/>
  <c r="R240" i="37"/>
  <c r="G240" i="37"/>
  <c r="F241" i="37"/>
  <c r="J240" i="37"/>
  <c r="R233" i="37"/>
  <c r="F234" i="37"/>
  <c r="G233" i="37"/>
  <c r="J233" i="37"/>
  <c r="G219" i="37"/>
  <c r="J219" i="37"/>
  <c r="R219" i="37"/>
  <c r="F220" i="37"/>
  <c r="B256" i="37"/>
  <c r="D258" i="37" s="1"/>
  <c r="D254" i="37"/>
  <c r="R254" i="37"/>
  <c r="F255" i="37"/>
  <c r="G254" i="37"/>
  <c r="J254" i="37"/>
  <c r="H197" i="37"/>
  <c r="S197" i="37"/>
  <c r="H357" i="38"/>
  <c r="O167" i="37"/>
  <c r="I291" i="38"/>
  <c r="R356" i="38"/>
  <c r="H292" i="38"/>
  <c r="O102" i="37"/>
  <c r="Q296" i="38"/>
  <c r="X106" i="37"/>
  <c r="R295" i="38"/>
  <c r="G309" i="48"/>
  <c r="H309" i="48" s="1"/>
  <c r="W108" i="37"/>
  <c r="O314" i="48" s="1"/>
  <c r="P314" i="48" s="1"/>
  <c r="W168" i="37"/>
  <c r="O374" i="48" s="1"/>
  <c r="P374" i="48" s="1"/>
  <c r="G374" i="48"/>
  <c r="H374" i="48" s="1"/>
  <c r="Q357" i="38"/>
  <c r="X167" i="37"/>
  <c r="I356" i="38"/>
  <c r="B284" i="27"/>
  <c r="B285" i="27"/>
  <c r="F269" i="38"/>
  <c r="O268" i="38"/>
  <c r="G268" i="38"/>
  <c r="P268" i="38" s="1"/>
  <c r="G226" i="38"/>
  <c r="P226" i="38" s="1"/>
  <c r="O226" i="38"/>
  <c r="F227" i="38"/>
  <c r="G219" i="38"/>
  <c r="P219" i="38" s="1"/>
  <c r="O219" i="38"/>
  <c r="O240" i="38"/>
  <c r="F241" i="38"/>
  <c r="G240" i="38"/>
  <c r="P240" i="38" s="1"/>
  <c r="F234" i="38"/>
  <c r="G233" i="38"/>
  <c r="P233" i="38" s="1"/>
  <c r="O233" i="38"/>
  <c r="G261" i="38"/>
  <c r="P261" i="38" s="1"/>
  <c r="O261" i="38"/>
  <c r="F262" i="38"/>
  <c r="O247" i="38"/>
  <c r="F248" i="38"/>
  <c r="G247" i="38"/>
  <c r="P247" i="38" s="1"/>
  <c r="F255" i="38"/>
  <c r="G254" i="38"/>
  <c r="P254" i="38" s="1"/>
  <c r="O254" i="38"/>
  <c r="E268" i="38"/>
  <c r="N268" i="38" s="1"/>
  <c r="E271" i="38"/>
  <c r="N271" i="38" s="1"/>
  <c r="E270" i="38"/>
  <c r="N270" i="38" s="1"/>
  <c r="E269" i="38"/>
  <c r="N269" i="38" s="1"/>
  <c r="B269" i="38"/>
  <c r="B276" i="38"/>
  <c r="F276" i="38" s="1"/>
  <c r="E274" i="38"/>
  <c r="N274" i="38" s="1"/>
  <c r="E272" i="38"/>
  <c r="N272" i="38" s="1"/>
  <c r="E273" i="38"/>
  <c r="N273" i="38" s="1"/>
  <c r="E275" i="38"/>
  <c r="N275" i="38" s="1"/>
  <c r="B262" i="38"/>
  <c r="D264" i="38" s="1"/>
  <c r="D260" i="38"/>
  <c r="C268" i="38"/>
  <c r="B282" i="38"/>
  <c r="B291" i="38"/>
  <c r="F266" i="41"/>
  <c r="E271" i="41"/>
  <c r="P271" i="41" s="1"/>
  <c r="R271" i="41" s="1"/>
  <c r="E266" i="41"/>
  <c r="P266" i="41" s="1"/>
  <c r="R266" i="41" s="1"/>
  <c r="E270" i="41"/>
  <c r="P270" i="41" s="1"/>
  <c r="R270" i="41" s="1"/>
  <c r="B274" i="41"/>
  <c r="E272" i="41"/>
  <c r="P272" i="41" s="1"/>
  <c r="R272" i="41" s="1"/>
  <c r="E273" i="41"/>
  <c r="P273" i="41" s="1"/>
  <c r="R273" i="41" s="1"/>
  <c r="E269" i="41"/>
  <c r="P269" i="41" s="1"/>
  <c r="R269" i="41" s="1"/>
  <c r="E267" i="41"/>
  <c r="P267" i="41" s="1"/>
  <c r="R267" i="41" s="1"/>
  <c r="B267" i="41"/>
  <c r="E268" i="41"/>
  <c r="P268" i="41" s="1"/>
  <c r="R268" i="41" s="1"/>
  <c r="R1184" i="38"/>
  <c r="F238" i="41"/>
  <c r="Q237" i="41"/>
  <c r="S237" i="41" s="1"/>
  <c r="G237" i="41"/>
  <c r="W192" i="41"/>
  <c r="Q1186" i="38" s="1"/>
  <c r="Q258" i="41"/>
  <c r="S258" i="41" s="1"/>
  <c r="F259" i="41"/>
  <c r="G258" i="41"/>
  <c r="F252" i="41"/>
  <c r="Q251" i="41"/>
  <c r="S251" i="41" s="1"/>
  <c r="G251" i="41"/>
  <c r="Q209" i="41"/>
  <c r="S209" i="41" s="1"/>
  <c r="G209" i="41"/>
  <c r="Q216" i="41"/>
  <c r="S216" i="41" s="1"/>
  <c r="F217" i="41"/>
  <c r="G216" i="41"/>
  <c r="F224" i="41"/>
  <c r="Q223" i="41"/>
  <c r="S223" i="41" s="1"/>
  <c r="G223" i="41"/>
  <c r="C266" i="41"/>
  <c r="B280" i="41"/>
  <c r="Q230" i="41"/>
  <c r="S230" i="41" s="1"/>
  <c r="F231" i="41"/>
  <c r="G230" i="41"/>
  <c r="R1090" i="38"/>
  <c r="T99" i="41"/>
  <c r="W98" i="41"/>
  <c r="Q1092" i="38" s="1"/>
  <c r="X191" i="41"/>
  <c r="B260" i="41"/>
  <c r="D262" i="41" s="1"/>
  <c r="D258" i="41"/>
  <c r="Q244" i="41"/>
  <c r="S244" i="41" s="1"/>
  <c r="F245" i="41"/>
  <c r="G244" i="41"/>
  <c r="X97" i="41"/>
  <c r="N199" i="37" l="1"/>
  <c r="K200" i="37"/>
  <c r="T200" i="37" s="1"/>
  <c r="I247" i="37"/>
  <c r="I233" i="37"/>
  <c r="I240" i="37"/>
  <c r="I226" i="37"/>
  <c r="I205" i="37"/>
  <c r="I254" i="37"/>
  <c r="I219" i="37"/>
  <c r="I212" i="37"/>
  <c r="G252" i="25"/>
  <c r="Q252" i="25" s="1"/>
  <c r="P252" i="25"/>
  <c r="F253" i="25"/>
  <c r="E271" i="25"/>
  <c r="O271" i="25" s="1"/>
  <c r="B275" i="25"/>
  <c r="E267" i="25"/>
  <c r="O267" i="25" s="1"/>
  <c r="E272" i="25"/>
  <c r="O272" i="25" s="1"/>
  <c r="E273" i="25"/>
  <c r="O273" i="25" s="1"/>
  <c r="F267" i="25"/>
  <c r="E274" i="25"/>
  <c r="O274" i="25" s="1"/>
  <c r="E269" i="25"/>
  <c r="O269" i="25" s="1"/>
  <c r="E270" i="25"/>
  <c r="O270" i="25" s="1"/>
  <c r="E268" i="25"/>
  <c r="O268" i="25" s="1"/>
  <c r="B268" i="25"/>
  <c r="B289" i="25"/>
  <c r="B261" i="25"/>
  <c r="D263" i="25" s="1"/>
  <c r="D259" i="25"/>
  <c r="G245" i="25"/>
  <c r="Q245" i="25" s="1"/>
  <c r="F246" i="25"/>
  <c r="P245" i="25"/>
  <c r="G238" i="25"/>
  <c r="Q238" i="25" s="1"/>
  <c r="P238" i="25"/>
  <c r="F239" i="25"/>
  <c r="G210" i="25"/>
  <c r="Q210" i="25" s="1"/>
  <c r="P210" i="25"/>
  <c r="G231" i="25"/>
  <c r="Q231" i="25" s="1"/>
  <c r="P231" i="25"/>
  <c r="F232" i="25"/>
  <c r="G217" i="25"/>
  <c r="Q217" i="25" s="1"/>
  <c r="P217" i="25"/>
  <c r="F218" i="25"/>
  <c r="G259" i="25"/>
  <c r="Q259" i="25" s="1"/>
  <c r="F260" i="25"/>
  <c r="P259" i="25"/>
  <c r="B298" i="25"/>
  <c r="G224" i="25"/>
  <c r="Q224" i="25" s="1"/>
  <c r="P224" i="25"/>
  <c r="F225" i="25"/>
  <c r="E452" i="48"/>
  <c r="B460" i="48"/>
  <c r="C452" i="48"/>
  <c r="B453" i="48"/>
  <c r="E431" i="48"/>
  <c r="F430" i="48"/>
  <c r="N430" i="48" s="1"/>
  <c r="M430" i="48"/>
  <c r="E424" i="48"/>
  <c r="M423" i="48"/>
  <c r="F423" i="48"/>
  <c r="N423" i="48" s="1"/>
  <c r="E410" i="48"/>
  <c r="F409" i="48"/>
  <c r="N409" i="48" s="1"/>
  <c r="M409" i="48"/>
  <c r="M395" i="48"/>
  <c r="F395" i="48"/>
  <c r="N395" i="48" s="1"/>
  <c r="B446" i="48"/>
  <c r="D448" i="48" s="1"/>
  <c r="D444" i="48"/>
  <c r="E438" i="48"/>
  <c r="F437" i="48"/>
  <c r="N437" i="48" s="1"/>
  <c r="M437" i="48"/>
  <c r="E403" i="48"/>
  <c r="M402" i="48"/>
  <c r="F402" i="48"/>
  <c r="N402" i="48" s="1"/>
  <c r="E445" i="48"/>
  <c r="M444" i="48"/>
  <c r="F444" i="48"/>
  <c r="N444" i="48" s="1"/>
  <c r="E417" i="48"/>
  <c r="M416" i="48"/>
  <c r="F416" i="48"/>
  <c r="N416" i="48" s="1"/>
  <c r="B475" i="48"/>
  <c r="B674" i="48"/>
  <c r="S233" i="37"/>
  <c r="H233" i="37"/>
  <c r="G241" i="37"/>
  <c r="J241" i="37"/>
  <c r="R241" i="37"/>
  <c r="F242" i="37"/>
  <c r="H226" i="37"/>
  <c r="S226" i="37"/>
  <c r="H205" i="37"/>
  <c r="S205" i="37"/>
  <c r="F235" i="37"/>
  <c r="G234" i="37"/>
  <c r="R234" i="37"/>
  <c r="J234" i="37"/>
  <c r="S240" i="37"/>
  <c r="H240" i="37"/>
  <c r="R213" i="37"/>
  <c r="G213" i="37"/>
  <c r="J213" i="37"/>
  <c r="G227" i="37"/>
  <c r="J227" i="37"/>
  <c r="R227" i="37"/>
  <c r="F228" i="37"/>
  <c r="F249" i="37"/>
  <c r="G248" i="37"/>
  <c r="J248" i="37"/>
  <c r="R248" i="37"/>
  <c r="S254" i="37"/>
  <c r="H254" i="37"/>
  <c r="H219" i="37"/>
  <c r="S219" i="37"/>
  <c r="S212" i="37"/>
  <c r="H212" i="37"/>
  <c r="S247" i="37"/>
  <c r="H247" i="37"/>
  <c r="R262" i="37"/>
  <c r="J262" i="37"/>
  <c r="G262" i="37"/>
  <c r="F263" i="37"/>
  <c r="E276" i="37"/>
  <c r="Q276" i="37" s="1"/>
  <c r="E271" i="37"/>
  <c r="Q271" i="37" s="1"/>
  <c r="B271" i="37"/>
  <c r="E270" i="37"/>
  <c r="Q270" i="37" s="1"/>
  <c r="F270" i="37"/>
  <c r="B278" i="37"/>
  <c r="E273" i="37"/>
  <c r="Q273" i="37" s="1"/>
  <c r="E275" i="37"/>
  <c r="Q275" i="37" s="1"/>
  <c r="C270" i="37"/>
  <c r="E272" i="37"/>
  <c r="Q272" i="37" s="1"/>
  <c r="E277" i="37"/>
  <c r="Q277" i="37" s="1"/>
  <c r="E274" i="37"/>
  <c r="Q274" i="37" s="1"/>
  <c r="F256" i="37"/>
  <c r="G255" i="37"/>
  <c r="J255" i="37"/>
  <c r="R255" i="37"/>
  <c r="G220" i="37"/>
  <c r="R220" i="37"/>
  <c r="J220" i="37"/>
  <c r="F221" i="37"/>
  <c r="B264" i="37"/>
  <c r="D266" i="37" s="1"/>
  <c r="D262" i="37"/>
  <c r="R296" i="38"/>
  <c r="Q358" i="38"/>
  <c r="X168" i="37"/>
  <c r="Q298" i="38"/>
  <c r="X108" i="37"/>
  <c r="H293" i="38"/>
  <c r="O103" i="37"/>
  <c r="I357" i="38"/>
  <c r="R357" i="38"/>
  <c r="H358" i="38"/>
  <c r="O168" i="37"/>
  <c r="G310" i="48"/>
  <c r="H310" i="48" s="1"/>
  <c r="W169" i="37"/>
  <c r="O375" i="48" s="1"/>
  <c r="P375" i="48" s="1"/>
  <c r="G375" i="48"/>
  <c r="W109" i="37"/>
  <c r="O315" i="48" s="1"/>
  <c r="P315" i="48" s="1"/>
  <c r="I292" i="38"/>
  <c r="B293" i="27"/>
  <c r="B292" i="27"/>
  <c r="G234" i="38"/>
  <c r="P234" i="38" s="1"/>
  <c r="O234" i="38"/>
  <c r="F235" i="38"/>
  <c r="F249" i="38"/>
  <c r="O248" i="38"/>
  <c r="G248" i="38"/>
  <c r="P248" i="38" s="1"/>
  <c r="O241" i="38"/>
  <c r="F242" i="38"/>
  <c r="G241" i="38"/>
  <c r="P241" i="38" s="1"/>
  <c r="O227" i="38"/>
  <c r="G227" i="38"/>
  <c r="P227" i="38" s="1"/>
  <c r="G276" i="38"/>
  <c r="P276" i="38" s="1"/>
  <c r="O276" i="38"/>
  <c r="F277" i="38"/>
  <c r="O255" i="38"/>
  <c r="F256" i="38"/>
  <c r="G255" i="38"/>
  <c r="P255" i="38" s="1"/>
  <c r="G262" i="38"/>
  <c r="P262" i="38" s="1"/>
  <c r="F263" i="38"/>
  <c r="O262" i="38"/>
  <c r="F270" i="38"/>
  <c r="G269" i="38"/>
  <c r="P269" i="38" s="1"/>
  <c r="O269" i="38"/>
  <c r="B299" i="38"/>
  <c r="B290" i="38"/>
  <c r="C276" i="38"/>
  <c r="B270" i="38"/>
  <c r="D272" i="38" s="1"/>
  <c r="D268" i="38"/>
  <c r="E276" i="38"/>
  <c r="N276" i="38" s="1"/>
  <c r="B277" i="38"/>
  <c r="E283" i="38"/>
  <c r="N283" i="38" s="1"/>
  <c r="B284" i="38"/>
  <c r="F284" i="38" s="1"/>
  <c r="E279" i="38"/>
  <c r="N279" i="38" s="1"/>
  <c r="E282" i="38"/>
  <c r="N282" i="38" s="1"/>
  <c r="E281" i="38"/>
  <c r="N281" i="38" s="1"/>
  <c r="E277" i="38"/>
  <c r="N277" i="38" s="1"/>
  <c r="E280" i="38"/>
  <c r="N280" i="38" s="1"/>
  <c r="E278" i="38"/>
  <c r="N278" i="38" s="1"/>
  <c r="F232" i="41"/>
  <c r="Q231" i="41"/>
  <c r="S231" i="41" s="1"/>
  <c r="G231" i="41"/>
  <c r="Q217" i="41"/>
  <c r="S217" i="41" s="1"/>
  <c r="G217" i="41"/>
  <c r="F260" i="41"/>
  <c r="Q259" i="41"/>
  <c r="S259" i="41" s="1"/>
  <c r="G259" i="41"/>
  <c r="F246" i="41"/>
  <c r="Q245" i="41"/>
  <c r="S245" i="41" s="1"/>
  <c r="G245" i="41"/>
  <c r="R1185" i="38"/>
  <c r="C274" i="41"/>
  <c r="B288" i="41"/>
  <c r="Q224" i="41"/>
  <c r="S224" i="41" s="1"/>
  <c r="F225" i="41"/>
  <c r="G224" i="41"/>
  <c r="Q252" i="41"/>
  <c r="S252" i="41" s="1"/>
  <c r="F253" i="41"/>
  <c r="G252" i="41"/>
  <c r="X192" i="41"/>
  <c r="Q238" i="41"/>
  <c r="S238" i="41" s="1"/>
  <c r="F239" i="41"/>
  <c r="G238" i="41"/>
  <c r="B268" i="41"/>
  <c r="D270" i="41" s="1"/>
  <c r="D266" i="41"/>
  <c r="T100" i="41"/>
  <c r="W99" i="41"/>
  <c r="Q1093" i="38" s="1"/>
  <c r="R1091" i="38"/>
  <c r="X98" i="41"/>
  <c r="W193" i="41"/>
  <c r="Q1187" i="38" s="1"/>
  <c r="U1185" i="38" s="1"/>
  <c r="F274" i="41"/>
  <c r="E279" i="41"/>
  <c r="P279" i="41" s="1"/>
  <c r="R279" i="41" s="1"/>
  <c r="B282" i="41"/>
  <c r="E277" i="41"/>
  <c r="P277" i="41" s="1"/>
  <c r="R277" i="41" s="1"/>
  <c r="E274" i="41"/>
  <c r="P274" i="41" s="1"/>
  <c r="R274" i="41" s="1"/>
  <c r="B275" i="41"/>
  <c r="E280" i="41"/>
  <c r="P280" i="41" s="1"/>
  <c r="R280" i="41" s="1"/>
  <c r="E276" i="41"/>
  <c r="P276" i="41" s="1"/>
  <c r="R276" i="41" s="1"/>
  <c r="E278" i="41"/>
  <c r="P278" i="41" s="1"/>
  <c r="R278" i="41" s="1"/>
  <c r="E281" i="41"/>
  <c r="P281" i="41" s="1"/>
  <c r="R281" i="41" s="1"/>
  <c r="E275" i="41"/>
  <c r="P275" i="41" s="1"/>
  <c r="R275" i="41" s="1"/>
  <c r="Q266" i="41"/>
  <c r="S266" i="41" s="1"/>
  <c r="F267" i="41"/>
  <c r="G266" i="41"/>
  <c r="N200" i="37" l="1"/>
  <c r="K201" i="37"/>
  <c r="T201" i="37" s="1"/>
  <c r="S313" i="48"/>
  <c r="I262" i="37"/>
  <c r="I213" i="37"/>
  <c r="S373" i="48"/>
  <c r="H375" i="48"/>
  <c r="S372" i="48"/>
  <c r="I248" i="37"/>
  <c r="I220" i="37"/>
  <c r="I227" i="37"/>
  <c r="I234" i="37"/>
  <c r="I255" i="37"/>
  <c r="I241" i="37"/>
  <c r="G225" i="25"/>
  <c r="Q225" i="25" s="1"/>
  <c r="F226" i="25"/>
  <c r="P225" i="25"/>
  <c r="G232" i="25"/>
  <c r="Q232" i="25" s="1"/>
  <c r="F233" i="25"/>
  <c r="P232" i="25"/>
  <c r="G267" i="25"/>
  <c r="Q267" i="25" s="1"/>
  <c r="P267" i="25"/>
  <c r="F268" i="25"/>
  <c r="E275" i="25"/>
  <c r="O275" i="25" s="1"/>
  <c r="E281" i="25"/>
  <c r="O281" i="25" s="1"/>
  <c r="B276" i="25"/>
  <c r="E279" i="25"/>
  <c r="O279" i="25" s="1"/>
  <c r="E276" i="25"/>
  <c r="O276" i="25" s="1"/>
  <c r="E278" i="25"/>
  <c r="O278" i="25" s="1"/>
  <c r="E277" i="25"/>
  <c r="O277" i="25" s="1"/>
  <c r="E282" i="25"/>
  <c r="O282" i="25" s="1"/>
  <c r="B283" i="25"/>
  <c r="C283" i="25" s="1"/>
  <c r="F275" i="25"/>
  <c r="E280" i="25"/>
  <c r="O280" i="25" s="1"/>
  <c r="B306" i="25"/>
  <c r="G218" i="25"/>
  <c r="Q218" i="25" s="1"/>
  <c r="P218" i="25"/>
  <c r="G239" i="25"/>
  <c r="Q239" i="25" s="1"/>
  <c r="P239" i="25"/>
  <c r="F240" i="25"/>
  <c r="G246" i="25"/>
  <c r="Q246" i="25" s="1"/>
  <c r="F247" i="25"/>
  <c r="P246" i="25"/>
  <c r="B297" i="25"/>
  <c r="C275" i="25"/>
  <c r="G253" i="25"/>
  <c r="Q253" i="25" s="1"/>
  <c r="F254" i="25"/>
  <c r="P253" i="25"/>
  <c r="G260" i="25"/>
  <c r="Q260" i="25" s="1"/>
  <c r="P260" i="25"/>
  <c r="F261" i="25"/>
  <c r="B269" i="25"/>
  <c r="D271" i="25" s="1"/>
  <c r="D267" i="25"/>
  <c r="E432" i="48"/>
  <c r="F431" i="48"/>
  <c r="N431" i="48" s="1"/>
  <c r="M431" i="48"/>
  <c r="E425" i="48"/>
  <c r="F424" i="48"/>
  <c r="N424" i="48" s="1"/>
  <c r="M424" i="48"/>
  <c r="E418" i="48"/>
  <c r="M417" i="48"/>
  <c r="F417" i="48"/>
  <c r="N417" i="48" s="1"/>
  <c r="E411" i="48"/>
  <c r="M410" i="48"/>
  <c r="F410" i="48"/>
  <c r="N410" i="48" s="1"/>
  <c r="F403" i="48"/>
  <c r="N403" i="48" s="1"/>
  <c r="M403" i="48"/>
  <c r="E453" i="48"/>
  <c r="F452" i="48"/>
  <c r="N452" i="48" s="1"/>
  <c r="M452" i="48"/>
  <c r="E446" i="48"/>
  <c r="M445" i="48"/>
  <c r="F445" i="48"/>
  <c r="N445" i="48" s="1"/>
  <c r="B454" i="48"/>
  <c r="D456" i="48" s="1"/>
  <c r="D452" i="48"/>
  <c r="E439" i="48"/>
  <c r="M438" i="48"/>
  <c r="F438" i="48"/>
  <c r="N438" i="48" s="1"/>
  <c r="E460" i="48"/>
  <c r="C460" i="48"/>
  <c r="B468" i="48"/>
  <c r="B461" i="48"/>
  <c r="B682" i="48"/>
  <c r="B483" i="48"/>
  <c r="F236" i="37"/>
  <c r="G235" i="37"/>
  <c r="J235" i="37"/>
  <c r="R235" i="37"/>
  <c r="H241" i="37"/>
  <c r="S241" i="37"/>
  <c r="H255" i="37"/>
  <c r="S255" i="37"/>
  <c r="E280" i="37"/>
  <c r="Q280" i="37" s="1"/>
  <c r="E285" i="37"/>
  <c r="Q285" i="37" s="1"/>
  <c r="B286" i="37"/>
  <c r="E293" i="37" s="1"/>
  <c r="Q293" i="37" s="1"/>
  <c r="E284" i="37"/>
  <c r="Q284" i="37" s="1"/>
  <c r="E281" i="37"/>
  <c r="Q281" i="37" s="1"/>
  <c r="C278" i="37"/>
  <c r="E279" i="37"/>
  <c r="Q279" i="37" s="1"/>
  <c r="F278" i="37"/>
  <c r="E282" i="37"/>
  <c r="Q282" i="37" s="1"/>
  <c r="E283" i="37"/>
  <c r="Q283" i="37" s="1"/>
  <c r="E278" i="37"/>
  <c r="Q278" i="37" s="1"/>
  <c r="B279" i="37"/>
  <c r="H248" i="37"/>
  <c r="S248" i="37"/>
  <c r="H220" i="37"/>
  <c r="S220" i="37"/>
  <c r="F257" i="37"/>
  <c r="G256" i="37"/>
  <c r="R256" i="37"/>
  <c r="J256" i="37"/>
  <c r="R270" i="37"/>
  <c r="J270" i="37"/>
  <c r="F271" i="37"/>
  <c r="G270" i="37"/>
  <c r="J249" i="37"/>
  <c r="R249" i="37"/>
  <c r="F250" i="37"/>
  <c r="G249" i="37"/>
  <c r="H227" i="37"/>
  <c r="S227" i="37"/>
  <c r="D270" i="37"/>
  <c r="B272" i="37"/>
  <c r="D274" i="37" s="1"/>
  <c r="S262" i="37"/>
  <c r="H262" i="37"/>
  <c r="S213" i="37"/>
  <c r="H213" i="37"/>
  <c r="J242" i="37"/>
  <c r="G242" i="37"/>
  <c r="F243" i="37"/>
  <c r="R242" i="37"/>
  <c r="J221" i="37"/>
  <c r="R221" i="37"/>
  <c r="G221" i="37"/>
  <c r="F264" i="37"/>
  <c r="G263" i="37"/>
  <c r="J263" i="37"/>
  <c r="R263" i="37"/>
  <c r="F229" i="37"/>
  <c r="R228" i="37"/>
  <c r="G228" i="37"/>
  <c r="J228" i="37"/>
  <c r="H234" i="37"/>
  <c r="S234" i="37"/>
  <c r="Q359" i="38"/>
  <c r="U357" i="38" s="1"/>
  <c r="X169" i="37"/>
  <c r="Q299" i="38"/>
  <c r="U297" i="38" s="1"/>
  <c r="X109" i="37"/>
  <c r="W170" i="37"/>
  <c r="O376" i="48" s="1"/>
  <c r="R358" i="38"/>
  <c r="H294" i="38"/>
  <c r="O104" i="37"/>
  <c r="W110" i="37"/>
  <c r="O316" i="48" s="1"/>
  <c r="I358" i="38"/>
  <c r="I293" i="38"/>
  <c r="H359" i="38"/>
  <c r="U356" i="38" s="1"/>
  <c r="O169" i="37"/>
  <c r="G311" i="48"/>
  <c r="H311" i="48" s="1"/>
  <c r="R298" i="38"/>
  <c r="G284" i="38"/>
  <c r="P284" i="38" s="1"/>
  <c r="O284" i="38"/>
  <c r="F285" i="38"/>
  <c r="F257" i="38"/>
  <c r="O256" i="38"/>
  <c r="G256" i="38"/>
  <c r="P256" i="38" s="1"/>
  <c r="O242" i="38"/>
  <c r="G242" i="38"/>
  <c r="P242" i="38" s="1"/>
  <c r="F243" i="38"/>
  <c r="F250" i="38"/>
  <c r="G249" i="38"/>
  <c r="P249" i="38" s="1"/>
  <c r="O249" i="38"/>
  <c r="O263" i="38"/>
  <c r="G263" i="38"/>
  <c r="P263" i="38" s="1"/>
  <c r="F264" i="38"/>
  <c r="G235" i="38"/>
  <c r="P235" i="38" s="1"/>
  <c r="O235" i="38"/>
  <c r="G277" i="38"/>
  <c r="P277" i="38" s="1"/>
  <c r="F278" i="38"/>
  <c r="O277" i="38"/>
  <c r="F271" i="38"/>
  <c r="G270" i="38"/>
  <c r="P270" i="38" s="1"/>
  <c r="O270" i="38"/>
  <c r="E288" i="38"/>
  <c r="N288" i="38" s="1"/>
  <c r="E289" i="38"/>
  <c r="N289" i="38" s="1"/>
  <c r="E284" i="38"/>
  <c r="N284" i="38" s="1"/>
  <c r="E286" i="38"/>
  <c r="N286" i="38" s="1"/>
  <c r="B285" i="38"/>
  <c r="E290" i="38"/>
  <c r="N290" i="38" s="1"/>
  <c r="E291" i="38"/>
  <c r="N291" i="38" s="1"/>
  <c r="E285" i="38"/>
  <c r="N285" i="38" s="1"/>
  <c r="B292" i="38"/>
  <c r="F292" i="38" s="1"/>
  <c r="E287" i="38"/>
  <c r="N287" i="38" s="1"/>
  <c r="B307" i="38"/>
  <c r="B298" i="38"/>
  <c r="C284" i="38"/>
  <c r="B278" i="38"/>
  <c r="D280" i="38" s="1"/>
  <c r="D276" i="38"/>
  <c r="Q253" i="41"/>
  <c r="S253" i="41" s="1"/>
  <c r="F254" i="41"/>
  <c r="G253" i="41"/>
  <c r="F282" i="41"/>
  <c r="E287" i="41"/>
  <c r="P287" i="41" s="1"/>
  <c r="R287" i="41" s="1"/>
  <c r="E282" i="41"/>
  <c r="P282" i="41" s="1"/>
  <c r="R282" i="41" s="1"/>
  <c r="E284" i="41"/>
  <c r="P284" i="41" s="1"/>
  <c r="R284" i="41" s="1"/>
  <c r="E288" i="41"/>
  <c r="P288" i="41" s="1"/>
  <c r="R288" i="41" s="1"/>
  <c r="E286" i="41"/>
  <c r="P286" i="41" s="1"/>
  <c r="R286" i="41" s="1"/>
  <c r="B283" i="41"/>
  <c r="E283" i="41"/>
  <c r="P283" i="41" s="1"/>
  <c r="R283" i="41" s="1"/>
  <c r="E285" i="41"/>
  <c r="P285" i="41" s="1"/>
  <c r="R285" i="41" s="1"/>
  <c r="E289" i="41"/>
  <c r="P289" i="41" s="1"/>
  <c r="R289" i="41" s="1"/>
  <c r="X193" i="41"/>
  <c r="C282" i="41"/>
  <c r="W194" i="41"/>
  <c r="Q1188" i="38" s="1"/>
  <c r="R1186" i="38"/>
  <c r="Q260" i="41"/>
  <c r="S260" i="41" s="1"/>
  <c r="F261" i="41"/>
  <c r="G260" i="41"/>
  <c r="B276" i="41"/>
  <c r="D278" i="41" s="1"/>
  <c r="D274" i="41"/>
  <c r="X99" i="41"/>
  <c r="F268" i="41"/>
  <c r="Q267" i="41"/>
  <c r="S267" i="41" s="1"/>
  <c r="G267" i="41"/>
  <c r="Q274" i="41"/>
  <c r="S274" i="41" s="1"/>
  <c r="F275" i="41"/>
  <c r="G274" i="41"/>
  <c r="R1092" i="38"/>
  <c r="W100" i="41"/>
  <c r="Q1094" i="38" s="1"/>
  <c r="T101" i="41"/>
  <c r="F240" i="41"/>
  <c r="Q239" i="41"/>
  <c r="S239" i="41" s="1"/>
  <c r="G239" i="41"/>
  <c r="Q225" i="41"/>
  <c r="S225" i="41" s="1"/>
  <c r="G225" i="41"/>
  <c r="Q246" i="41"/>
  <c r="S246" i="41" s="1"/>
  <c r="F247" i="41"/>
  <c r="G246" i="41"/>
  <c r="Q232" i="41"/>
  <c r="S232" i="41" s="1"/>
  <c r="F233" i="41"/>
  <c r="G232" i="41"/>
  <c r="K202" i="37" l="1"/>
  <c r="T202" i="37" s="1"/>
  <c r="N201" i="37"/>
  <c r="I263" i="37"/>
  <c r="I228" i="37"/>
  <c r="I242" i="37"/>
  <c r="I256" i="37"/>
  <c r="I235" i="37"/>
  <c r="S308" i="48"/>
  <c r="I249" i="37"/>
  <c r="I270" i="37"/>
  <c r="P316" i="48"/>
  <c r="P376" i="48"/>
  <c r="I221" i="37"/>
  <c r="B305" i="25"/>
  <c r="G268" i="25"/>
  <c r="Q268" i="25" s="1"/>
  <c r="P268" i="25"/>
  <c r="F269" i="25"/>
  <c r="G233" i="25"/>
  <c r="Q233" i="25" s="1"/>
  <c r="F234" i="25"/>
  <c r="P233" i="25"/>
  <c r="G261" i="25"/>
  <c r="Q261" i="25" s="1"/>
  <c r="F262" i="25"/>
  <c r="P261" i="25"/>
  <c r="G254" i="25"/>
  <c r="Q254" i="25" s="1"/>
  <c r="F255" i="25"/>
  <c r="P254" i="25"/>
  <c r="G240" i="25"/>
  <c r="Q240" i="25" s="1"/>
  <c r="F241" i="25"/>
  <c r="P240" i="25"/>
  <c r="B277" i="25"/>
  <c r="D279" i="25" s="1"/>
  <c r="D275" i="25"/>
  <c r="B314" i="25"/>
  <c r="G275" i="25"/>
  <c r="Q275" i="25" s="1"/>
  <c r="P275" i="25"/>
  <c r="F276" i="25"/>
  <c r="G247" i="25"/>
  <c r="Q247" i="25" s="1"/>
  <c r="P247" i="25"/>
  <c r="F248" i="25"/>
  <c r="E284" i="25"/>
  <c r="O284" i="25" s="1"/>
  <c r="E288" i="25"/>
  <c r="O288" i="25" s="1"/>
  <c r="E286" i="25"/>
  <c r="O286" i="25" s="1"/>
  <c r="E287" i="25"/>
  <c r="O287" i="25" s="1"/>
  <c r="F283" i="25"/>
  <c r="E283" i="25"/>
  <c r="O283" i="25" s="1"/>
  <c r="B291" i="25"/>
  <c r="E289" i="25"/>
  <c r="O289" i="25" s="1"/>
  <c r="B284" i="25"/>
  <c r="E290" i="25"/>
  <c r="O290" i="25" s="1"/>
  <c r="E285" i="25"/>
  <c r="O285" i="25" s="1"/>
  <c r="G226" i="25"/>
  <c r="Q226" i="25" s="1"/>
  <c r="P226" i="25"/>
  <c r="B462" i="48"/>
  <c r="D464" i="48" s="1"/>
  <c r="D460" i="48"/>
  <c r="E426" i="48"/>
  <c r="F425" i="48"/>
  <c r="N425" i="48" s="1"/>
  <c r="M425" i="48"/>
  <c r="E440" i="48"/>
  <c r="F439" i="48"/>
  <c r="N439" i="48" s="1"/>
  <c r="M439" i="48"/>
  <c r="E454" i="48"/>
  <c r="M453" i="48"/>
  <c r="F453" i="48"/>
  <c r="N453" i="48" s="1"/>
  <c r="E419" i="48"/>
  <c r="F418" i="48"/>
  <c r="N418" i="48" s="1"/>
  <c r="M418" i="48"/>
  <c r="E433" i="48"/>
  <c r="M432" i="48"/>
  <c r="F432" i="48"/>
  <c r="N432" i="48" s="1"/>
  <c r="E468" i="48"/>
  <c r="C468" i="48"/>
  <c r="B476" i="48"/>
  <c r="B469" i="48"/>
  <c r="E461" i="48"/>
  <c r="M460" i="48"/>
  <c r="F460" i="48"/>
  <c r="N460" i="48" s="1"/>
  <c r="E447" i="48"/>
  <c r="M446" i="48"/>
  <c r="F446" i="48"/>
  <c r="N446" i="48" s="1"/>
  <c r="M411" i="48"/>
  <c r="F411" i="48"/>
  <c r="N411" i="48" s="1"/>
  <c r="B491" i="48"/>
  <c r="B690" i="48"/>
  <c r="S270" i="37"/>
  <c r="H270" i="37"/>
  <c r="H228" i="37"/>
  <c r="S228" i="37"/>
  <c r="S242" i="37"/>
  <c r="H242" i="37"/>
  <c r="J271" i="37"/>
  <c r="R271" i="37"/>
  <c r="G271" i="37"/>
  <c r="F272" i="37"/>
  <c r="S263" i="37"/>
  <c r="H263" i="37"/>
  <c r="H256" i="37"/>
  <c r="S256" i="37"/>
  <c r="D278" i="37"/>
  <c r="B280" i="37"/>
  <c r="D282" i="37" s="1"/>
  <c r="R278" i="37"/>
  <c r="J278" i="37"/>
  <c r="G278" i="37"/>
  <c r="F279" i="37"/>
  <c r="H235" i="37"/>
  <c r="S235" i="37"/>
  <c r="S221" i="37"/>
  <c r="H221" i="37"/>
  <c r="F244" i="37"/>
  <c r="J243" i="37"/>
  <c r="R243" i="37"/>
  <c r="G243" i="37"/>
  <c r="F251" i="37"/>
  <c r="R250" i="37"/>
  <c r="J250" i="37"/>
  <c r="G250" i="37"/>
  <c r="G229" i="37"/>
  <c r="J229" i="37"/>
  <c r="R229" i="37"/>
  <c r="F265" i="37"/>
  <c r="G264" i="37"/>
  <c r="R264" i="37"/>
  <c r="J264" i="37"/>
  <c r="H249" i="37"/>
  <c r="S249" i="37"/>
  <c r="R257" i="37"/>
  <c r="J257" i="37"/>
  <c r="F258" i="37"/>
  <c r="G257" i="37"/>
  <c r="E291" i="37"/>
  <c r="Q291" i="37" s="1"/>
  <c r="E289" i="37"/>
  <c r="Q289" i="37" s="1"/>
  <c r="C286" i="37"/>
  <c r="E290" i="37"/>
  <c r="Q290" i="37" s="1"/>
  <c r="B6" i="27"/>
  <c r="F286" i="37"/>
  <c r="E286" i="37"/>
  <c r="Q286" i="37" s="1"/>
  <c r="E288" i="37"/>
  <c r="Q288" i="37" s="1"/>
  <c r="E287" i="37"/>
  <c r="Q287" i="37" s="1"/>
  <c r="E292" i="37"/>
  <c r="Q292" i="37" s="1"/>
  <c r="B287" i="37"/>
  <c r="R236" i="37"/>
  <c r="G236" i="37"/>
  <c r="F237" i="37"/>
  <c r="J236" i="37"/>
  <c r="I359" i="38"/>
  <c r="W111" i="37"/>
  <c r="O317" i="48" s="1"/>
  <c r="P317" i="48" s="1"/>
  <c r="R299" i="38"/>
  <c r="R359" i="38"/>
  <c r="H295" i="38"/>
  <c r="U292" i="38" s="1"/>
  <c r="O105" i="37"/>
  <c r="Q300" i="38"/>
  <c r="X110" i="37"/>
  <c r="Q360" i="38"/>
  <c r="X170" i="37"/>
  <c r="I294" i="38"/>
  <c r="G312" i="48"/>
  <c r="W171" i="37"/>
  <c r="O377" i="48" s="1"/>
  <c r="P377" i="48" s="1"/>
  <c r="F293" i="38"/>
  <c r="O292" i="38"/>
  <c r="G292" i="38"/>
  <c r="P292" i="38" s="1"/>
  <c r="F258" i="38"/>
  <c r="G257" i="38"/>
  <c r="P257" i="38" s="1"/>
  <c r="O257" i="38"/>
  <c r="F279" i="38"/>
  <c r="O278" i="38"/>
  <c r="G278" i="38"/>
  <c r="P278" i="38" s="1"/>
  <c r="G264" i="38"/>
  <c r="P264" i="38" s="1"/>
  <c r="O264" i="38"/>
  <c r="F265" i="38"/>
  <c r="F286" i="38"/>
  <c r="O285" i="38"/>
  <c r="G285" i="38"/>
  <c r="P285" i="38" s="1"/>
  <c r="O250" i="38"/>
  <c r="G250" i="38"/>
  <c r="P250" i="38" s="1"/>
  <c r="F251" i="38"/>
  <c r="G271" i="38"/>
  <c r="P271" i="38" s="1"/>
  <c r="O271" i="38"/>
  <c r="F272" i="38"/>
  <c r="O243" i="38"/>
  <c r="G243" i="38"/>
  <c r="P243" i="38" s="1"/>
  <c r="B293" i="38"/>
  <c r="E299" i="38"/>
  <c r="N299" i="38" s="1"/>
  <c r="E298" i="38"/>
  <c r="N298" i="38" s="1"/>
  <c r="E296" i="38"/>
  <c r="N296" i="38" s="1"/>
  <c r="E293" i="38"/>
  <c r="N293" i="38" s="1"/>
  <c r="E295" i="38"/>
  <c r="N295" i="38" s="1"/>
  <c r="B300" i="38"/>
  <c r="F300" i="38" s="1"/>
  <c r="E297" i="38"/>
  <c r="N297" i="38" s="1"/>
  <c r="E294" i="38"/>
  <c r="N294" i="38" s="1"/>
  <c r="E292" i="38"/>
  <c r="N292" i="38" s="1"/>
  <c r="B306" i="38"/>
  <c r="C292" i="38"/>
  <c r="B315" i="38"/>
  <c r="B286" i="38"/>
  <c r="D288" i="38" s="1"/>
  <c r="D284" i="38"/>
  <c r="Q282" i="41"/>
  <c r="S282" i="41" s="1"/>
  <c r="F283" i="41"/>
  <c r="G282" i="41"/>
  <c r="Q240" i="41"/>
  <c r="S240" i="41" s="1"/>
  <c r="F241" i="41"/>
  <c r="G240" i="41"/>
  <c r="R1093" i="38"/>
  <c r="Q261" i="41"/>
  <c r="S261" i="41" s="1"/>
  <c r="F262" i="41"/>
  <c r="G261" i="41"/>
  <c r="W195" i="41"/>
  <c r="Q1189" i="38" s="1"/>
  <c r="X194" i="41"/>
  <c r="R1187" i="38"/>
  <c r="B284" i="41"/>
  <c r="D286" i="41" s="1"/>
  <c r="D282" i="41"/>
  <c r="Q254" i="41"/>
  <c r="S254" i="41" s="1"/>
  <c r="F255" i="41"/>
  <c r="G254" i="41"/>
  <c r="Q233" i="41"/>
  <c r="S233" i="41" s="1"/>
  <c r="G233" i="41"/>
  <c r="W101" i="41"/>
  <c r="Q1095" i="38" s="1"/>
  <c r="U1093" i="38" s="1"/>
  <c r="T102" i="41"/>
  <c r="F248" i="41"/>
  <c r="Q247" i="41"/>
  <c r="S247" i="41" s="1"/>
  <c r="G247" i="41"/>
  <c r="X100" i="41"/>
  <c r="F276" i="41"/>
  <c r="Q275" i="41"/>
  <c r="S275" i="41" s="1"/>
  <c r="G275" i="41"/>
  <c r="Q268" i="41"/>
  <c r="S268" i="41" s="1"/>
  <c r="F269" i="41"/>
  <c r="G268" i="41"/>
  <c r="W202" i="41"/>
  <c r="Q1196" i="38" s="1"/>
  <c r="K203" i="37" l="1"/>
  <c r="T203" i="37" s="1"/>
  <c r="S377" i="48"/>
  <c r="H312" i="48"/>
  <c r="I236" i="37"/>
  <c r="I278" i="37"/>
  <c r="I257" i="37"/>
  <c r="I264" i="37"/>
  <c r="I229" i="37"/>
  <c r="I271" i="37"/>
  <c r="I250" i="37"/>
  <c r="I243" i="37"/>
  <c r="B285" i="25"/>
  <c r="D287" i="25" s="1"/>
  <c r="D283" i="25"/>
  <c r="G283" i="25"/>
  <c r="Q283" i="25" s="1"/>
  <c r="P283" i="25"/>
  <c r="F284" i="25"/>
  <c r="G276" i="25"/>
  <c r="Q276" i="25" s="1"/>
  <c r="P276" i="25"/>
  <c r="F277" i="25"/>
  <c r="G255" i="25"/>
  <c r="Q255" i="25" s="1"/>
  <c r="P255" i="25"/>
  <c r="F256" i="25"/>
  <c r="G269" i="25"/>
  <c r="Q269" i="25" s="1"/>
  <c r="F270" i="25"/>
  <c r="P269" i="25"/>
  <c r="B313" i="25"/>
  <c r="G248" i="25"/>
  <c r="Q248" i="25" s="1"/>
  <c r="F249" i="25"/>
  <c r="P248" i="25"/>
  <c r="B322" i="25"/>
  <c r="G241" i="25"/>
  <c r="Q241" i="25" s="1"/>
  <c r="F242" i="25"/>
  <c r="P241" i="25"/>
  <c r="E297" i="25"/>
  <c r="O297" i="25" s="1"/>
  <c r="E291" i="25"/>
  <c r="O291" i="25" s="1"/>
  <c r="E292" i="25"/>
  <c r="O292" i="25" s="1"/>
  <c r="E298" i="25"/>
  <c r="O298" i="25" s="1"/>
  <c r="B292" i="25"/>
  <c r="E296" i="25"/>
  <c r="O296" i="25" s="1"/>
  <c r="E293" i="25"/>
  <c r="O293" i="25" s="1"/>
  <c r="E294" i="25"/>
  <c r="O294" i="25" s="1"/>
  <c r="E295" i="25"/>
  <c r="O295" i="25" s="1"/>
  <c r="B299" i="25"/>
  <c r="C299" i="25" s="1"/>
  <c r="F291" i="25"/>
  <c r="G234" i="25"/>
  <c r="Q234" i="25" s="1"/>
  <c r="P234" i="25"/>
  <c r="G262" i="25"/>
  <c r="Q262" i="25" s="1"/>
  <c r="F263" i="25"/>
  <c r="P262" i="25"/>
  <c r="C291" i="25"/>
  <c r="B470" i="48"/>
  <c r="D472" i="48" s="1"/>
  <c r="D468" i="48"/>
  <c r="E455" i="48"/>
  <c r="F454" i="48"/>
  <c r="N454" i="48" s="1"/>
  <c r="M454" i="48"/>
  <c r="E434" i="48"/>
  <c r="M433" i="48"/>
  <c r="F433" i="48"/>
  <c r="N433" i="48" s="1"/>
  <c r="E427" i="48"/>
  <c r="M426" i="48"/>
  <c r="F426" i="48"/>
  <c r="N426" i="48" s="1"/>
  <c r="E448" i="48"/>
  <c r="M447" i="48"/>
  <c r="F447" i="48"/>
  <c r="N447" i="48" s="1"/>
  <c r="E476" i="48"/>
  <c r="B484" i="48"/>
  <c r="C476" i="48"/>
  <c r="B477" i="48"/>
  <c r="F419" i="48"/>
  <c r="N419" i="48" s="1"/>
  <c r="M419" i="48"/>
  <c r="E462" i="48"/>
  <c r="F461" i="48"/>
  <c r="N461" i="48" s="1"/>
  <c r="M461" i="48"/>
  <c r="E469" i="48"/>
  <c r="F468" i="48"/>
  <c r="N468" i="48" s="1"/>
  <c r="M468" i="48"/>
  <c r="E441" i="48"/>
  <c r="F440" i="48"/>
  <c r="N440" i="48" s="1"/>
  <c r="M440" i="48"/>
  <c r="B499" i="48"/>
  <c r="B698" i="48"/>
  <c r="S236" i="37"/>
  <c r="H236" i="37"/>
  <c r="R286" i="37"/>
  <c r="G286" i="37"/>
  <c r="J286" i="37"/>
  <c r="F287" i="37"/>
  <c r="H264" i="37"/>
  <c r="S264" i="37"/>
  <c r="S229" i="37"/>
  <c r="H229" i="37"/>
  <c r="R251" i="37"/>
  <c r="F252" i="37"/>
  <c r="J251" i="37"/>
  <c r="G251" i="37"/>
  <c r="J244" i="37"/>
  <c r="R244" i="37"/>
  <c r="F245" i="37"/>
  <c r="G244" i="37"/>
  <c r="E10" i="27"/>
  <c r="S10" i="27" s="1"/>
  <c r="E12" i="27"/>
  <c r="S12" i="27" s="1"/>
  <c r="B14" i="27"/>
  <c r="E6" i="27"/>
  <c r="S6" i="27" s="1"/>
  <c r="E13" i="27"/>
  <c r="S13" i="27" s="1"/>
  <c r="C6" i="27"/>
  <c r="E9" i="27"/>
  <c r="S9" i="27" s="1"/>
  <c r="E8" i="27"/>
  <c r="S8" i="27" s="1"/>
  <c r="B7" i="27"/>
  <c r="E11" i="27"/>
  <c r="S11" i="27" s="1"/>
  <c r="F6" i="27"/>
  <c r="E7" i="27"/>
  <c r="S7" i="27" s="1"/>
  <c r="G265" i="37"/>
  <c r="J265" i="37"/>
  <c r="F266" i="37"/>
  <c r="R265" i="37"/>
  <c r="H250" i="37"/>
  <c r="S250" i="37"/>
  <c r="H243" i="37"/>
  <c r="S243" i="37"/>
  <c r="R272" i="37"/>
  <c r="F273" i="37"/>
  <c r="G272" i="37"/>
  <c r="J272" i="37"/>
  <c r="D286" i="37"/>
  <c r="B288" i="37"/>
  <c r="D290" i="37" s="1"/>
  <c r="H257" i="37"/>
  <c r="S257" i="37"/>
  <c r="R279" i="37"/>
  <c r="F280" i="37"/>
  <c r="J279" i="37"/>
  <c r="G279" i="37"/>
  <c r="H271" i="37"/>
  <c r="S271" i="37"/>
  <c r="J237" i="37"/>
  <c r="R237" i="37"/>
  <c r="G237" i="37"/>
  <c r="F259" i="37"/>
  <c r="R258" i="37"/>
  <c r="J258" i="37"/>
  <c r="G258" i="37"/>
  <c r="H278" i="37"/>
  <c r="S278" i="37"/>
  <c r="R360" i="38"/>
  <c r="I295" i="38"/>
  <c r="W112" i="37"/>
  <c r="O318" i="48" s="1"/>
  <c r="P318" i="48" s="1"/>
  <c r="Q361" i="38"/>
  <c r="U361" i="38" s="1"/>
  <c r="X171" i="37"/>
  <c r="H296" i="38"/>
  <c r="O106" i="37"/>
  <c r="Q301" i="38"/>
  <c r="X111" i="37"/>
  <c r="R300" i="38"/>
  <c r="G313" i="48"/>
  <c r="H313" i="48" s="1"/>
  <c r="F266" i="38"/>
  <c r="G265" i="38"/>
  <c r="P265" i="38" s="1"/>
  <c r="O265" i="38"/>
  <c r="O258" i="38"/>
  <c r="F259" i="38"/>
  <c r="G258" i="38"/>
  <c r="P258" i="38" s="1"/>
  <c r="G279" i="38"/>
  <c r="P279" i="38" s="1"/>
  <c r="F280" i="38"/>
  <c r="O279" i="38"/>
  <c r="F301" i="38"/>
  <c r="O300" i="38"/>
  <c r="G300" i="38"/>
  <c r="P300" i="38" s="1"/>
  <c r="G251" i="38"/>
  <c r="P251" i="38" s="1"/>
  <c r="O251" i="38"/>
  <c r="O272" i="38"/>
  <c r="G272" i="38"/>
  <c r="P272" i="38" s="1"/>
  <c r="F273" i="38"/>
  <c r="F287" i="38"/>
  <c r="O286" i="38"/>
  <c r="G286" i="38"/>
  <c r="P286" i="38" s="1"/>
  <c r="F294" i="38"/>
  <c r="G293" i="38"/>
  <c r="P293" i="38" s="1"/>
  <c r="O293" i="38"/>
  <c r="B323" i="38"/>
  <c r="C300" i="38"/>
  <c r="B314" i="38"/>
  <c r="B308" i="38"/>
  <c r="F308" i="38" s="1"/>
  <c r="B301" i="38"/>
  <c r="E301" i="38"/>
  <c r="N301" i="38" s="1"/>
  <c r="E303" i="38"/>
  <c r="N303" i="38" s="1"/>
  <c r="E307" i="38"/>
  <c r="N307" i="38" s="1"/>
  <c r="E305" i="38"/>
  <c r="N305" i="38" s="1"/>
  <c r="E306" i="38"/>
  <c r="N306" i="38" s="1"/>
  <c r="E302" i="38"/>
  <c r="N302" i="38" s="1"/>
  <c r="E300" i="38"/>
  <c r="N300" i="38" s="1"/>
  <c r="E304" i="38"/>
  <c r="N304" i="38" s="1"/>
  <c r="B294" i="38"/>
  <c r="D296" i="38" s="1"/>
  <c r="D292" i="38"/>
  <c r="Q276" i="41"/>
  <c r="S276" i="41" s="1"/>
  <c r="F277" i="41"/>
  <c r="G276" i="41"/>
  <c r="X202" i="41"/>
  <c r="Q248" i="41"/>
  <c r="S248" i="41" s="1"/>
  <c r="F249" i="41"/>
  <c r="G248" i="41"/>
  <c r="R1188" i="38"/>
  <c r="W102" i="41"/>
  <c r="Q1096" i="38" s="1"/>
  <c r="T103" i="41"/>
  <c r="Q262" i="41"/>
  <c r="S262" i="41" s="1"/>
  <c r="F263" i="41"/>
  <c r="G262" i="41"/>
  <c r="F284" i="41"/>
  <c r="Q283" i="41"/>
  <c r="S283" i="41" s="1"/>
  <c r="G283" i="41"/>
  <c r="Q269" i="41"/>
  <c r="S269" i="41" s="1"/>
  <c r="F270" i="41"/>
  <c r="G269" i="41"/>
  <c r="W197" i="41"/>
  <c r="Q1191" i="38" s="1"/>
  <c r="W196" i="41"/>
  <c r="Q1190" i="38" s="1"/>
  <c r="W203" i="41"/>
  <c r="Q1197" i="38" s="1"/>
  <c r="R1094" i="38"/>
  <c r="X101" i="41"/>
  <c r="F256" i="41"/>
  <c r="Q255" i="41"/>
  <c r="S255" i="41" s="1"/>
  <c r="G255" i="41"/>
  <c r="X195" i="41"/>
  <c r="Q241" i="41"/>
  <c r="S241" i="41" s="1"/>
  <c r="G241" i="41"/>
  <c r="K204" i="37" l="1"/>
  <c r="T204" i="37" s="1"/>
  <c r="U1189" i="38"/>
  <c r="I279" i="37"/>
  <c r="I244" i="37"/>
  <c r="I251" i="37"/>
  <c r="I272" i="37"/>
  <c r="I286" i="37"/>
  <c r="I258" i="37"/>
  <c r="I237" i="37"/>
  <c r="I265" i="37"/>
  <c r="G270" i="25"/>
  <c r="Q270" i="25" s="1"/>
  <c r="F271" i="25"/>
  <c r="P270" i="25"/>
  <c r="G284" i="25"/>
  <c r="Q284" i="25" s="1"/>
  <c r="F285" i="25"/>
  <c r="P284" i="25"/>
  <c r="G263" i="25"/>
  <c r="Q263" i="25" s="1"/>
  <c r="P263" i="25"/>
  <c r="F264" i="25"/>
  <c r="G291" i="25"/>
  <c r="Q291" i="25" s="1"/>
  <c r="F292" i="25"/>
  <c r="P291" i="25"/>
  <c r="G242" i="25"/>
  <c r="Q242" i="25" s="1"/>
  <c r="P242" i="25"/>
  <c r="B330" i="25"/>
  <c r="G277" i="25"/>
  <c r="Q277" i="25" s="1"/>
  <c r="F278" i="25"/>
  <c r="P277" i="25"/>
  <c r="E303" i="25"/>
  <c r="O303" i="25" s="1"/>
  <c r="E302" i="25"/>
  <c r="O302" i="25" s="1"/>
  <c r="B300" i="25"/>
  <c r="E304" i="25"/>
  <c r="O304" i="25" s="1"/>
  <c r="B307" i="25"/>
  <c r="E305" i="25"/>
  <c r="O305" i="25" s="1"/>
  <c r="E300" i="25"/>
  <c r="O300" i="25" s="1"/>
  <c r="F299" i="25"/>
  <c r="E306" i="25"/>
  <c r="O306" i="25" s="1"/>
  <c r="E301" i="25"/>
  <c r="O301" i="25" s="1"/>
  <c r="E299" i="25"/>
  <c r="O299" i="25" s="1"/>
  <c r="B321" i="25"/>
  <c r="C307" i="25"/>
  <c r="G256" i="25"/>
  <c r="Q256" i="25" s="1"/>
  <c r="F257" i="25"/>
  <c r="P256" i="25"/>
  <c r="B293" i="25"/>
  <c r="D295" i="25" s="1"/>
  <c r="D291" i="25"/>
  <c r="G249" i="25"/>
  <c r="Q249" i="25" s="1"/>
  <c r="F250" i="25"/>
  <c r="P249" i="25"/>
  <c r="E463" i="48"/>
  <c r="M462" i="48"/>
  <c r="F462" i="48"/>
  <c r="N462" i="48" s="1"/>
  <c r="M427" i="48"/>
  <c r="F427" i="48"/>
  <c r="N427" i="48" s="1"/>
  <c r="E470" i="48"/>
  <c r="M469" i="48"/>
  <c r="F469" i="48"/>
  <c r="N469" i="48" s="1"/>
  <c r="E484" i="48"/>
  <c r="B492" i="48"/>
  <c r="C484" i="48"/>
  <c r="B485" i="48"/>
  <c r="E449" i="48"/>
  <c r="F448" i="48"/>
  <c r="N448" i="48" s="1"/>
  <c r="M448" i="48"/>
  <c r="E442" i="48"/>
  <c r="M441" i="48"/>
  <c r="F441" i="48"/>
  <c r="N441" i="48" s="1"/>
  <c r="E477" i="48"/>
  <c r="F476" i="48"/>
  <c r="N476" i="48" s="1"/>
  <c r="M476" i="48"/>
  <c r="E456" i="48"/>
  <c r="M455" i="48"/>
  <c r="F455" i="48"/>
  <c r="N455" i="48" s="1"/>
  <c r="B478" i="48"/>
  <c r="D480" i="48" s="1"/>
  <c r="D476" i="48"/>
  <c r="E435" i="48"/>
  <c r="F434" i="48"/>
  <c r="N434" i="48" s="1"/>
  <c r="M434" i="48"/>
  <c r="B706" i="48"/>
  <c r="B507" i="48"/>
  <c r="H251" i="37"/>
  <c r="S251" i="37"/>
  <c r="R266" i="37"/>
  <c r="J266" i="37"/>
  <c r="F267" i="37"/>
  <c r="G266" i="37"/>
  <c r="T6" i="27"/>
  <c r="G6" i="27"/>
  <c r="F7" i="27"/>
  <c r="E18" i="27"/>
  <c r="S18" i="27" s="1"/>
  <c r="E21" i="27"/>
  <c r="S21" i="27" s="1"/>
  <c r="E17" i="27"/>
  <c r="S17" i="27" s="1"/>
  <c r="E19" i="27"/>
  <c r="S19" i="27" s="1"/>
  <c r="B15" i="27"/>
  <c r="E16" i="27"/>
  <c r="S16" i="27" s="1"/>
  <c r="B22" i="27"/>
  <c r="E20" i="27"/>
  <c r="S20" i="27" s="1"/>
  <c r="F14" i="27"/>
  <c r="E14" i="27"/>
  <c r="S14" i="27" s="1"/>
  <c r="C14" i="27"/>
  <c r="E15" i="27"/>
  <c r="S15" i="27" s="1"/>
  <c r="J245" i="37"/>
  <c r="R245" i="37"/>
  <c r="G245" i="37"/>
  <c r="H279" i="37"/>
  <c r="S279" i="37"/>
  <c r="F253" i="37"/>
  <c r="G252" i="37"/>
  <c r="J252" i="37"/>
  <c r="R252" i="37"/>
  <c r="R287" i="37"/>
  <c r="J287" i="37"/>
  <c r="F288" i="37"/>
  <c r="G287" i="37"/>
  <c r="S258" i="37"/>
  <c r="H258" i="37"/>
  <c r="H237" i="37"/>
  <c r="S237" i="37"/>
  <c r="R280" i="37"/>
  <c r="J280" i="37"/>
  <c r="F281" i="37"/>
  <c r="G280" i="37"/>
  <c r="R273" i="37"/>
  <c r="J273" i="37"/>
  <c r="F274" i="37"/>
  <c r="G273" i="37"/>
  <c r="H244" i="37"/>
  <c r="S244" i="37"/>
  <c r="S286" i="37"/>
  <c r="H286" i="37"/>
  <c r="J259" i="37"/>
  <c r="R259" i="37"/>
  <c r="F260" i="37"/>
  <c r="G259" i="37"/>
  <c r="S272" i="37"/>
  <c r="H272" i="37"/>
  <c r="H265" i="37"/>
  <c r="S265" i="37"/>
  <c r="D6" i="27"/>
  <c r="B8" i="27"/>
  <c r="D10" i="27" s="1"/>
  <c r="R361" i="38"/>
  <c r="Q302" i="38"/>
  <c r="X112" i="37"/>
  <c r="G314" i="48"/>
  <c r="H314" i="48" s="1"/>
  <c r="R301" i="38"/>
  <c r="I296" i="38"/>
  <c r="W113" i="37"/>
  <c r="O319" i="48" s="1"/>
  <c r="P319" i="48" s="1"/>
  <c r="H297" i="38"/>
  <c r="O107" i="37"/>
  <c r="O280" i="38"/>
  <c r="F281" i="38"/>
  <c r="G280" i="38"/>
  <c r="P280" i="38" s="1"/>
  <c r="G308" i="38"/>
  <c r="P308" i="38" s="1"/>
  <c r="O308" i="38"/>
  <c r="F309" i="38"/>
  <c r="G287" i="38"/>
  <c r="P287" i="38" s="1"/>
  <c r="O287" i="38"/>
  <c r="F288" i="38"/>
  <c r="O301" i="38"/>
  <c r="F302" i="38"/>
  <c r="G301" i="38"/>
  <c r="P301" i="38" s="1"/>
  <c r="F295" i="38"/>
  <c r="G294" i="38"/>
  <c r="P294" i="38" s="1"/>
  <c r="O294" i="38"/>
  <c r="G273" i="38"/>
  <c r="P273" i="38" s="1"/>
  <c r="F274" i="38"/>
  <c r="O273" i="38"/>
  <c r="O259" i="38"/>
  <c r="G259" i="38"/>
  <c r="P259" i="38" s="1"/>
  <c r="O266" i="38"/>
  <c r="F267" i="38"/>
  <c r="G266" i="38"/>
  <c r="P266" i="38" s="1"/>
  <c r="C308" i="38"/>
  <c r="B322" i="38"/>
  <c r="B302" i="38"/>
  <c r="D304" i="38" s="1"/>
  <c r="D300" i="38"/>
  <c r="E313" i="38"/>
  <c r="N313" i="38" s="1"/>
  <c r="E315" i="38"/>
  <c r="N315" i="38" s="1"/>
  <c r="E312" i="38"/>
  <c r="N312" i="38" s="1"/>
  <c r="E309" i="38"/>
  <c r="N309" i="38" s="1"/>
  <c r="B309" i="38"/>
  <c r="E311" i="38"/>
  <c r="N311" i="38" s="1"/>
  <c r="E314" i="38"/>
  <c r="N314" i="38" s="1"/>
  <c r="E310" i="38"/>
  <c r="N310" i="38" s="1"/>
  <c r="B316" i="38"/>
  <c r="F316" i="38" s="1"/>
  <c r="E308" i="38"/>
  <c r="N308" i="38" s="1"/>
  <c r="B331" i="38"/>
  <c r="Q270" i="41"/>
  <c r="S270" i="41" s="1"/>
  <c r="F271" i="41"/>
  <c r="G270" i="41"/>
  <c r="T104" i="41"/>
  <c r="W103" i="41"/>
  <c r="Q1097" i="38" s="1"/>
  <c r="X196" i="41"/>
  <c r="X102" i="41"/>
  <c r="Q249" i="41"/>
  <c r="S249" i="41" s="1"/>
  <c r="G249" i="41"/>
  <c r="W204" i="41"/>
  <c r="Q1198" i="38" s="1"/>
  <c r="Q284" i="41"/>
  <c r="S284" i="41" s="1"/>
  <c r="F285" i="41"/>
  <c r="G284" i="41"/>
  <c r="X197" i="41"/>
  <c r="F264" i="41"/>
  <c r="Q263" i="41"/>
  <c r="S263" i="41" s="1"/>
  <c r="G263" i="41"/>
  <c r="Q277" i="41"/>
  <c r="S277" i="41" s="1"/>
  <c r="G277" i="41"/>
  <c r="F278" i="41"/>
  <c r="R1095" i="38"/>
  <c r="R1189" i="38"/>
  <c r="Q256" i="41"/>
  <c r="S256" i="41" s="1"/>
  <c r="F257" i="41"/>
  <c r="G256" i="41"/>
  <c r="X203" i="41"/>
  <c r="R1196" i="38"/>
  <c r="K205" i="37" l="1"/>
  <c r="T205" i="37" s="1"/>
  <c r="I252" i="37"/>
  <c r="I245" i="37"/>
  <c r="S317" i="48"/>
  <c r="I259" i="37"/>
  <c r="I273" i="37"/>
  <c r="I280" i="37"/>
  <c r="I287" i="37"/>
  <c r="I266" i="37"/>
  <c r="I6" i="27"/>
  <c r="E308" i="25"/>
  <c r="O308" i="25" s="1"/>
  <c r="E307" i="25"/>
  <c r="O307" i="25" s="1"/>
  <c r="F307" i="25"/>
  <c r="E313" i="25"/>
  <c r="O313" i="25" s="1"/>
  <c r="B315" i="25"/>
  <c r="E314" i="25"/>
  <c r="O314" i="25" s="1"/>
  <c r="E312" i="25"/>
  <c r="O312" i="25" s="1"/>
  <c r="B308" i="25"/>
  <c r="E310" i="25"/>
  <c r="O310" i="25" s="1"/>
  <c r="E309" i="25"/>
  <c r="O309" i="25" s="1"/>
  <c r="E311" i="25"/>
  <c r="O311" i="25" s="1"/>
  <c r="G264" i="25"/>
  <c r="Q264" i="25" s="1"/>
  <c r="F265" i="25"/>
  <c r="P264" i="25"/>
  <c r="G285" i="25"/>
  <c r="Q285" i="25" s="1"/>
  <c r="F286" i="25"/>
  <c r="P285" i="25"/>
  <c r="G250" i="25"/>
  <c r="Q250" i="25" s="1"/>
  <c r="P250" i="25"/>
  <c r="B329" i="25"/>
  <c r="G299" i="25"/>
  <c r="Q299" i="25" s="1"/>
  <c r="P299" i="25"/>
  <c r="F300" i="25"/>
  <c r="G257" i="25"/>
  <c r="Q257" i="25" s="1"/>
  <c r="F258" i="25"/>
  <c r="P257" i="25"/>
  <c r="B301" i="25"/>
  <c r="D303" i="25" s="1"/>
  <c r="D299" i="25"/>
  <c r="G278" i="25"/>
  <c r="Q278" i="25" s="1"/>
  <c r="P278" i="25"/>
  <c r="F279" i="25"/>
  <c r="B338" i="25"/>
  <c r="G292" i="25"/>
  <c r="Q292" i="25" s="1"/>
  <c r="F293" i="25"/>
  <c r="P292" i="25"/>
  <c r="G271" i="25"/>
  <c r="Q271" i="25" s="1"/>
  <c r="P271" i="25"/>
  <c r="F272" i="25"/>
  <c r="M435" i="48"/>
  <c r="F435" i="48"/>
  <c r="N435" i="48" s="1"/>
  <c r="E478" i="48"/>
  <c r="F477" i="48"/>
  <c r="N477" i="48" s="1"/>
  <c r="M477" i="48"/>
  <c r="E450" i="48"/>
  <c r="M449" i="48"/>
  <c r="F449" i="48"/>
  <c r="N449" i="48" s="1"/>
  <c r="E485" i="48"/>
  <c r="M484" i="48"/>
  <c r="F484" i="48"/>
  <c r="N484" i="48" s="1"/>
  <c r="E464" i="48"/>
  <c r="F463" i="48"/>
  <c r="N463" i="48" s="1"/>
  <c r="M463" i="48"/>
  <c r="E443" i="48"/>
  <c r="M442" i="48"/>
  <c r="F442" i="48"/>
  <c r="N442" i="48" s="1"/>
  <c r="B486" i="48"/>
  <c r="D488" i="48" s="1"/>
  <c r="D484" i="48"/>
  <c r="E457" i="48"/>
  <c r="M456" i="48"/>
  <c r="F456" i="48"/>
  <c r="N456" i="48" s="1"/>
  <c r="E492" i="48"/>
  <c r="B500" i="48"/>
  <c r="B493" i="48"/>
  <c r="C492" i="48"/>
  <c r="E471" i="48"/>
  <c r="M470" i="48"/>
  <c r="F470" i="48"/>
  <c r="N470" i="48" s="1"/>
  <c r="B515" i="48"/>
  <c r="B714" i="48"/>
  <c r="G274" i="37"/>
  <c r="R274" i="37"/>
  <c r="J274" i="37"/>
  <c r="F275" i="37"/>
  <c r="G281" i="37"/>
  <c r="F282" i="37"/>
  <c r="J281" i="37"/>
  <c r="R281" i="37"/>
  <c r="H287" i="37"/>
  <c r="S287" i="37"/>
  <c r="R288" i="37"/>
  <c r="F289" i="37"/>
  <c r="J288" i="37"/>
  <c r="G288" i="37"/>
  <c r="G14" i="27"/>
  <c r="F15" i="27"/>
  <c r="T14" i="27"/>
  <c r="D14" i="27"/>
  <c r="B16" i="27"/>
  <c r="D18" i="27" s="1"/>
  <c r="H266" i="37"/>
  <c r="S266" i="37"/>
  <c r="S259" i="37"/>
  <c r="H259" i="37"/>
  <c r="H252" i="37"/>
  <c r="S252" i="37"/>
  <c r="F8" i="27"/>
  <c r="T7" i="27"/>
  <c r="G7" i="27"/>
  <c r="G267" i="37"/>
  <c r="R267" i="37"/>
  <c r="F268" i="37"/>
  <c r="J267" i="37"/>
  <c r="F261" i="37"/>
  <c r="G260" i="37"/>
  <c r="J260" i="37"/>
  <c r="R260" i="37"/>
  <c r="H273" i="37"/>
  <c r="S273" i="37"/>
  <c r="S280" i="37"/>
  <c r="H280" i="37"/>
  <c r="G253" i="37"/>
  <c r="R253" i="37"/>
  <c r="J253" i="37"/>
  <c r="H245" i="37"/>
  <c r="S245" i="37"/>
  <c r="E28" i="27"/>
  <c r="S28" i="27" s="1"/>
  <c r="E25" i="27"/>
  <c r="S25" i="27" s="1"/>
  <c r="C22" i="27"/>
  <c r="E29" i="27"/>
  <c r="S29" i="27" s="1"/>
  <c r="F22" i="27"/>
  <c r="E27" i="27"/>
  <c r="S27" i="27" s="1"/>
  <c r="E26" i="27"/>
  <c r="S26" i="27" s="1"/>
  <c r="E24" i="27"/>
  <c r="S24" i="27" s="1"/>
  <c r="B30" i="27"/>
  <c r="E23" i="27"/>
  <c r="S23" i="27" s="1"/>
  <c r="B23" i="27"/>
  <c r="E22" i="27"/>
  <c r="S22" i="27" s="1"/>
  <c r="H6" i="27"/>
  <c r="U6" i="27"/>
  <c r="G380" i="48"/>
  <c r="W174" i="37"/>
  <c r="O380" i="48" s="1"/>
  <c r="I297" i="38"/>
  <c r="Q303" i="38"/>
  <c r="U301" i="38" s="1"/>
  <c r="X113" i="37"/>
  <c r="R302" i="38"/>
  <c r="H298" i="38"/>
  <c r="O108" i="37"/>
  <c r="G315" i="48"/>
  <c r="H315" i="48" s="1"/>
  <c r="W114" i="37"/>
  <c r="O320" i="48" s="1"/>
  <c r="G302" i="38"/>
  <c r="P302" i="38" s="1"/>
  <c r="O302" i="38"/>
  <c r="F303" i="38"/>
  <c r="G267" i="38"/>
  <c r="P267" i="38" s="1"/>
  <c r="O267" i="38"/>
  <c r="F310" i="38"/>
  <c r="G309" i="38"/>
  <c r="P309" i="38" s="1"/>
  <c r="O309" i="38"/>
  <c r="O281" i="38"/>
  <c r="F282" i="38"/>
  <c r="G281" i="38"/>
  <c r="P281" i="38" s="1"/>
  <c r="F317" i="38"/>
  <c r="G316" i="38"/>
  <c r="P316" i="38" s="1"/>
  <c r="O316" i="38"/>
  <c r="F275" i="38"/>
  <c r="G274" i="38"/>
  <c r="P274" i="38" s="1"/>
  <c r="O274" i="38"/>
  <c r="F296" i="38"/>
  <c r="G295" i="38"/>
  <c r="P295" i="38" s="1"/>
  <c r="O295" i="38"/>
  <c r="O288" i="38"/>
  <c r="F289" i="38"/>
  <c r="G288" i="38"/>
  <c r="P288" i="38" s="1"/>
  <c r="B310" i="38"/>
  <c r="D312" i="38" s="1"/>
  <c r="D308" i="38"/>
  <c r="B339" i="38"/>
  <c r="E316" i="38"/>
  <c r="N316" i="38" s="1"/>
  <c r="E320" i="38"/>
  <c r="N320" i="38" s="1"/>
  <c r="E318" i="38"/>
  <c r="N318" i="38" s="1"/>
  <c r="B317" i="38"/>
  <c r="E323" i="38"/>
  <c r="N323" i="38" s="1"/>
  <c r="E322" i="38"/>
  <c r="N322" i="38" s="1"/>
  <c r="B324" i="38"/>
  <c r="F324" i="38" s="1"/>
  <c r="E321" i="38"/>
  <c r="N321" i="38" s="1"/>
  <c r="E317" i="38"/>
  <c r="N317" i="38" s="1"/>
  <c r="E319" i="38"/>
  <c r="N319" i="38" s="1"/>
  <c r="B330" i="38"/>
  <c r="C316" i="38"/>
  <c r="R1197" i="38"/>
  <c r="Q278" i="41"/>
  <c r="S278" i="41" s="1"/>
  <c r="F279" i="41"/>
  <c r="G278" i="41"/>
  <c r="W205" i="41"/>
  <c r="Q1199" i="38" s="1"/>
  <c r="U1197" i="38" s="1"/>
  <c r="R1096" i="38"/>
  <c r="W104" i="41"/>
  <c r="Q1098" i="38" s="1"/>
  <c r="T105" i="41"/>
  <c r="Q264" i="41"/>
  <c r="S264" i="41" s="1"/>
  <c r="F265" i="41"/>
  <c r="G264" i="41"/>
  <c r="Q285" i="41"/>
  <c r="S285" i="41" s="1"/>
  <c r="F286" i="41"/>
  <c r="G285" i="41"/>
  <c r="Q257" i="41"/>
  <c r="S257" i="41" s="1"/>
  <c r="G257" i="41"/>
  <c r="R1190" i="38"/>
  <c r="F272" i="41"/>
  <c r="Q271" i="41"/>
  <c r="S271" i="41" s="1"/>
  <c r="G271" i="41"/>
  <c r="R1191" i="38"/>
  <c r="X204" i="41"/>
  <c r="X103" i="41"/>
  <c r="K206" i="37" l="1"/>
  <c r="T206" i="37" s="1"/>
  <c r="I288" i="37"/>
  <c r="H380" i="48"/>
  <c r="I253" i="37"/>
  <c r="I267" i="37"/>
  <c r="I281" i="37"/>
  <c r="I274" i="37"/>
  <c r="P320" i="48"/>
  <c r="S312" i="48"/>
  <c r="P380" i="48"/>
  <c r="I260" i="37"/>
  <c r="I14" i="27"/>
  <c r="I7" i="27"/>
  <c r="G272" i="25"/>
  <c r="Q272" i="25" s="1"/>
  <c r="P272" i="25"/>
  <c r="F273" i="25"/>
  <c r="G293" i="25"/>
  <c r="Q293" i="25" s="1"/>
  <c r="P293" i="25"/>
  <c r="F294" i="25"/>
  <c r="B346" i="25"/>
  <c r="B337" i="25"/>
  <c r="G265" i="25"/>
  <c r="Q265" i="25" s="1"/>
  <c r="P265" i="25"/>
  <c r="F266" i="25"/>
  <c r="B316" i="25"/>
  <c r="E315" i="25"/>
  <c r="O315" i="25" s="1"/>
  <c r="E322" i="25"/>
  <c r="O322" i="25" s="1"/>
  <c r="F315" i="25"/>
  <c r="E320" i="25"/>
  <c r="O320" i="25" s="1"/>
  <c r="E316" i="25"/>
  <c r="O316" i="25" s="1"/>
  <c r="E319" i="25"/>
  <c r="O319" i="25" s="1"/>
  <c r="B323" i="25"/>
  <c r="C323" i="25" s="1"/>
  <c r="E318" i="25"/>
  <c r="O318" i="25" s="1"/>
  <c r="E317" i="25"/>
  <c r="O317" i="25" s="1"/>
  <c r="E321" i="25"/>
  <c r="O321" i="25" s="1"/>
  <c r="G279" i="25"/>
  <c r="Q279" i="25" s="1"/>
  <c r="F280" i="25"/>
  <c r="P279" i="25"/>
  <c r="G300" i="25"/>
  <c r="Q300" i="25" s="1"/>
  <c r="F301" i="25"/>
  <c r="P300" i="25"/>
  <c r="C315" i="25"/>
  <c r="G286" i="25"/>
  <c r="Q286" i="25" s="1"/>
  <c r="F287" i="25"/>
  <c r="P286" i="25"/>
  <c r="B309" i="25"/>
  <c r="D311" i="25" s="1"/>
  <c r="D307" i="25"/>
  <c r="G307" i="25"/>
  <c r="Q307" i="25" s="1"/>
  <c r="P307" i="25"/>
  <c r="F308" i="25"/>
  <c r="G258" i="25"/>
  <c r="Q258" i="25" s="1"/>
  <c r="P258" i="25"/>
  <c r="E458" i="48"/>
  <c r="F457" i="48"/>
  <c r="N457" i="48" s="1"/>
  <c r="M457" i="48"/>
  <c r="E472" i="48"/>
  <c r="F471" i="48"/>
  <c r="N471" i="48" s="1"/>
  <c r="M471" i="48"/>
  <c r="E493" i="48"/>
  <c r="F492" i="48"/>
  <c r="N492" i="48" s="1"/>
  <c r="M492" i="48"/>
  <c r="M443" i="48"/>
  <c r="F443" i="48"/>
  <c r="N443" i="48" s="1"/>
  <c r="E479" i="48"/>
  <c r="F478" i="48"/>
  <c r="N478" i="48" s="1"/>
  <c r="M478" i="48"/>
  <c r="B494" i="48"/>
  <c r="D496" i="48" s="1"/>
  <c r="D492" i="48"/>
  <c r="E486" i="48"/>
  <c r="F485" i="48"/>
  <c r="N485" i="48" s="1"/>
  <c r="M485" i="48"/>
  <c r="E500" i="48"/>
  <c r="B501" i="48"/>
  <c r="B508" i="48"/>
  <c r="C500" i="48"/>
  <c r="E465" i="48"/>
  <c r="M464" i="48"/>
  <c r="F464" i="48"/>
  <c r="N464" i="48" s="1"/>
  <c r="E451" i="48"/>
  <c r="M450" i="48"/>
  <c r="F450" i="48"/>
  <c r="N450" i="48" s="1"/>
  <c r="B523" i="48"/>
  <c r="B722" i="48"/>
  <c r="R282" i="37"/>
  <c r="F283" i="37"/>
  <c r="G282" i="37"/>
  <c r="J282" i="37"/>
  <c r="B24" i="27"/>
  <c r="D26" i="27" s="1"/>
  <c r="D22" i="27"/>
  <c r="S253" i="37"/>
  <c r="H253" i="37"/>
  <c r="R261" i="37"/>
  <c r="J261" i="37"/>
  <c r="G261" i="37"/>
  <c r="H267" i="37"/>
  <c r="S267" i="37"/>
  <c r="H14" i="27"/>
  <c r="U14" i="27"/>
  <c r="J275" i="37"/>
  <c r="R275" i="37"/>
  <c r="F276" i="37"/>
  <c r="G275" i="37"/>
  <c r="H7" i="27"/>
  <c r="U7" i="27"/>
  <c r="S288" i="37"/>
  <c r="H288" i="37"/>
  <c r="E33" i="27"/>
  <c r="S33" i="27" s="1"/>
  <c r="E32" i="27"/>
  <c r="S32" i="27" s="1"/>
  <c r="E36" i="27"/>
  <c r="S36" i="27" s="1"/>
  <c r="E37" i="27"/>
  <c r="S37" i="27" s="1"/>
  <c r="E35" i="27"/>
  <c r="S35" i="27" s="1"/>
  <c r="E34" i="27"/>
  <c r="S34" i="27" s="1"/>
  <c r="F30" i="27"/>
  <c r="E30" i="27"/>
  <c r="S30" i="27" s="1"/>
  <c r="C30" i="27"/>
  <c r="B31" i="27"/>
  <c r="B38" i="27"/>
  <c r="E31" i="27"/>
  <c r="S31" i="27" s="1"/>
  <c r="F23" i="27"/>
  <c r="G22" i="27"/>
  <c r="T22" i="27"/>
  <c r="J268" i="37"/>
  <c r="F269" i="37"/>
  <c r="R268" i="37"/>
  <c r="G268" i="37"/>
  <c r="H260" i="37"/>
  <c r="S260" i="37"/>
  <c r="G8" i="27"/>
  <c r="F9" i="27"/>
  <c r="T8" i="27"/>
  <c r="T15" i="27"/>
  <c r="F16" i="27"/>
  <c r="G15" i="27"/>
  <c r="F290" i="37"/>
  <c r="J289" i="37"/>
  <c r="G289" i="37"/>
  <c r="R289" i="37"/>
  <c r="H281" i="37"/>
  <c r="S281" i="37"/>
  <c r="H274" i="37"/>
  <c r="S274" i="37"/>
  <c r="H299" i="38"/>
  <c r="U296" i="38" s="1"/>
  <c r="O109" i="37"/>
  <c r="Q364" i="38"/>
  <c r="X174" i="37"/>
  <c r="W116" i="37"/>
  <c r="O322" i="48" s="1"/>
  <c r="P322" i="48" s="1"/>
  <c r="G316" i="48"/>
  <c r="I298" i="38"/>
  <c r="H364" i="38"/>
  <c r="O174" i="37"/>
  <c r="Q304" i="38"/>
  <c r="X114" i="37"/>
  <c r="R303" i="38"/>
  <c r="W175" i="37"/>
  <c r="O381" i="48" s="1"/>
  <c r="P381" i="48" s="1"/>
  <c r="G381" i="48"/>
  <c r="H381" i="48" s="1"/>
  <c r="F318" i="38"/>
  <c r="O317" i="38"/>
  <c r="G317" i="38"/>
  <c r="P317" i="38" s="1"/>
  <c r="O275" i="38"/>
  <c r="G275" i="38"/>
  <c r="P275" i="38" s="1"/>
  <c r="G303" i="38"/>
  <c r="P303" i="38" s="1"/>
  <c r="F304" i="38"/>
  <c r="O303" i="38"/>
  <c r="O289" i="38"/>
  <c r="F290" i="38"/>
  <c r="G289" i="38"/>
  <c r="P289" i="38" s="1"/>
  <c r="G296" i="38"/>
  <c r="P296" i="38" s="1"/>
  <c r="O296" i="38"/>
  <c r="F297" i="38"/>
  <c r="F283" i="38"/>
  <c r="G282" i="38"/>
  <c r="P282" i="38" s="1"/>
  <c r="O282" i="38"/>
  <c r="G310" i="38"/>
  <c r="P310" i="38" s="1"/>
  <c r="F311" i="38"/>
  <c r="O310" i="38"/>
  <c r="G324" i="38"/>
  <c r="P324" i="38" s="1"/>
  <c r="O324" i="38"/>
  <c r="F325" i="38"/>
  <c r="B347" i="38"/>
  <c r="B325" i="38"/>
  <c r="E324" i="38"/>
  <c r="N324" i="38" s="1"/>
  <c r="E328" i="38"/>
  <c r="N328" i="38" s="1"/>
  <c r="E327" i="38"/>
  <c r="N327" i="38" s="1"/>
  <c r="E326" i="38"/>
  <c r="N326" i="38" s="1"/>
  <c r="E325" i="38"/>
  <c r="N325" i="38" s="1"/>
  <c r="B332" i="38"/>
  <c r="F332" i="38" s="1"/>
  <c r="E329" i="38"/>
  <c r="N329" i="38" s="1"/>
  <c r="E331" i="38"/>
  <c r="N331" i="38" s="1"/>
  <c r="E330" i="38"/>
  <c r="N330" i="38" s="1"/>
  <c r="B318" i="38"/>
  <c r="D320" i="38" s="1"/>
  <c r="D316" i="38"/>
  <c r="B338" i="38"/>
  <c r="C324" i="38"/>
  <c r="Q272" i="41"/>
  <c r="S272" i="41" s="1"/>
  <c r="F273" i="41"/>
  <c r="G272" i="41"/>
  <c r="R1198" i="38"/>
  <c r="Q286" i="41"/>
  <c r="S286" i="41" s="1"/>
  <c r="F287" i="41"/>
  <c r="G286" i="41"/>
  <c r="F280" i="41"/>
  <c r="Q279" i="41"/>
  <c r="S279" i="41" s="1"/>
  <c r="G279" i="41"/>
  <c r="W105" i="41"/>
  <c r="Q1099" i="38" s="1"/>
  <c r="U1097" i="38" s="1"/>
  <c r="T106" i="41"/>
  <c r="X205" i="41"/>
  <c r="X104" i="41"/>
  <c r="W206" i="41"/>
  <c r="Q1200" i="38" s="1"/>
  <c r="R1097" i="38"/>
  <c r="Q265" i="41"/>
  <c r="S265" i="41" s="1"/>
  <c r="G265" i="41"/>
  <c r="K207" i="37" l="1"/>
  <c r="T207" i="37" s="1"/>
  <c r="H316" i="48"/>
  <c r="I289" i="37"/>
  <c r="I268" i="37"/>
  <c r="I275" i="37"/>
  <c r="I261" i="37"/>
  <c r="I282" i="37"/>
  <c r="I22" i="27"/>
  <c r="I8" i="27"/>
  <c r="I15" i="27"/>
  <c r="G308" i="25"/>
  <c r="Q308" i="25" s="1"/>
  <c r="P308" i="25"/>
  <c r="F309" i="25"/>
  <c r="G280" i="25"/>
  <c r="Q280" i="25" s="1"/>
  <c r="P280" i="25"/>
  <c r="F281" i="25"/>
  <c r="B317" i="25"/>
  <c r="D319" i="25" s="1"/>
  <c r="D315" i="25"/>
  <c r="B354" i="25"/>
  <c r="G273" i="25"/>
  <c r="Q273" i="25" s="1"/>
  <c r="P273" i="25"/>
  <c r="F274" i="25"/>
  <c r="G287" i="25"/>
  <c r="Q287" i="25" s="1"/>
  <c r="F288" i="25"/>
  <c r="P287" i="25"/>
  <c r="G301" i="25"/>
  <c r="Q301" i="25" s="1"/>
  <c r="F302" i="25"/>
  <c r="P301" i="25"/>
  <c r="E324" i="25"/>
  <c r="O324" i="25" s="1"/>
  <c r="E330" i="25"/>
  <c r="O330" i="25" s="1"/>
  <c r="E329" i="25"/>
  <c r="O329" i="25" s="1"/>
  <c r="B324" i="25"/>
  <c r="E325" i="25"/>
  <c r="O325" i="25" s="1"/>
  <c r="E323" i="25"/>
  <c r="O323" i="25" s="1"/>
  <c r="E327" i="25"/>
  <c r="O327" i="25" s="1"/>
  <c r="F323" i="25"/>
  <c r="B331" i="25"/>
  <c r="E328" i="25"/>
  <c r="O328" i="25" s="1"/>
  <c r="E326" i="25"/>
  <c r="O326" i="25" s="1"/>
  <c r="G315" i="25"/>
  <c r="Q315" i="25" s="1"/>
  <c r="F316" i="25"/>
  <c r="P315" i="25"/>
  <c r="G266" i="25"/>
  <c r="Q266" i="25" s="1"/>
  <c r="P266" i="25"/>
  <c r="B345" i="25"/>
  <c r="G294" i="25"/>
  <c r="Q294" i="25" s="1"/>
  <c r="F295" i="25"/>
  <c r="P294" i="25"/>
  <c r="B502" i="48"/>
  <c r="D504" i="48" s="1"/>
  <c r="D500" i="48"/>
  <c r="E473" i="48"/>
  <c r="M472" i="48"/>
  <c r="F472" i="48"/>
  <c r="N472" i="48" s="1"/>
  <c r="F451" i="48"/>
  <c r="N451" i="48" s="1"/>
  <c r="M451" i="48"/>
  <c r="E494" i="48"/>
  <c r="M493" i="48"/>
  <c r="F493" i="48"/>
  <c r="N493" i="48" s="1"/>
  <c r="E487" i="48"/>
  <c r="M486" i="48"/>
  <c r="F486" i="48"/>
  <c r="N486" i="48" s="1"/>
  <c r="E459" i="48"/>
  <c r="F458" i="48"/>
  <c r="N458" i="48" s="1"/>
  <c r="M458" i="48"/>
  <c r="E466" i="48"/>
  <c r="F465" i="48"/>
  <c r="N465" i="48" s="1"/>
  <c r="M465" i="48"/>
  <c r="E501" i="48"/>
  <c r="M500" i="48"/>
  <c r="F500" i="48"/>
  <c r="N500" i="48" s="1"/>
  <c r="E480" i="48"/>
  <c r="F479" i="48"/>
  <c r="N479" i="48" s="1"/>
  <c r="M479" i="48"/>
  <c r="E508" i="48"/>
  <c r="C508" i="48"/>
  <c r="B516" i="48"/>
  <c r="B509" i="48"/>
  <c r="B730" i="48"/>
  <c r="B531" i="48"/>
  <c r="H261" i="37"/>
  <c r="S261" i="37"/>
  <c r="G269" i="37"/>
  <c r="J269" i="37"/>
  <c r="R269" i="37"/>
  <c r="G23" i="27"/>
  <c r="F24" i="27"/>
  <c r="T23" i="27"/>
  <c r="S282" i="37"/>
  <c r="H282" i="37"/>
  <c r="G290" i="37"/>
  <c r="R290" i="37"/>
  <c r="J290" i="37"/>
  <c r="F291" i="37"/>
  <c r="J283" i="37"/>
  <c r="G283" i="37"/>
  <c r="F284" i="37"/>
  <c r="R283" i="37"/>
  <c r="S289" i="37"/>
  <c r="H289" i="37"/>
  <c r="G16" i="27"/>
  <c r="F17" i="27"/>
  <c r="T16" i="27"/>
  <c r="H8" i="27"/>
  <c r="U8" i="27"/>
  <c r="U22" i="27"/>
  <c r="H22" i="27"/>
  <c r="B32" i="27"/>
  <c r="D34" i="27" s="1"/>
  <c r="D30" i="27"/>
  <c r="J276" i="37"/>
  <c r="R276" i="37"/>
  <c r="G276" i="37"/>
  <c r="F277" i="37"/>
  <c r="U15" i="27"/>
  <c r="H15" i="27"/>
  <c r="G9" i="27"/>
  <c r="F10" i="27"/>
  <c r="T9" i="27"/>
  <c r="H268" i="37"/>
  <c r="S268" i="37"/>
  <c r="F38" i="27"/>
  <c r="E41" i="27"/>
  <c r="S41" i="27" s="1"/>
  <c r="E43" i="27"/>
  <c r="S43" i="27" s="1"/>
  <c r="E45" i="27"/>
  <c r="S45" i="27" s="1"/>
  <c r="E39" i="27"/>
  <c r="S39" i="27" s="1"/>
  <c r="E40" i="27"/>
  <c r="S40" i="27" s="1"/>
  <c r="B39" i="27"/>
  <c r="E44" i="27"/>
  <c r="S44" i="27" s="1"/>
  <c r="E38" i="27"/>
  <c r="S38" i="27" s="1"/>
  <c r="B46" i="27"/>
  <c r="C38" i="27"/>
  <c r="E42" i="27"/>
  <c r="S42" i="27" s="1"/>
  <c r="G30" i="27"/>
  <c r="T30" i="27"/>
  <c r="F31" i="27"/>
  <c r="S275" i="37"/>
  <c r="H275" i="37"/>
  <c r="W117" i="37"/>
  <c r="O323" i="48" s="1"/>
  <c r="P323" i="48" s="1"/>
  <c r="W176" i="37"/>
  <c r="O382" i="48" s="1"/>
  <c r="P382" i="48" s="1"/>
  <c r="G382" i="48"/>
  <c r="H382" i="48" s="1"/>
  <c r="R304" i="38"/>
  <c r="I364" i="38"/>
  <c r="G317" i="48"/>
  <c r="H317" i="48" s="1"/>
  <c r="R364" i="38"/>
  <c r="Q306" i="38"/>
  <c r="X116" i="37"/>
  <c r="H365" i="38"/>
  <c r="O175" i="37"/>
  <c r="I299" i="38"/>
  <c r="Q365" i="38"/>
  <c r="X175" i="37"/>
  <c r="H300" i="38"/>
  <c r="O110" i="37"/>
  <c r="G332" i="38"/>
  <c r="P332" i="38" s="1"/>
  <c r="O332" i="38"/>
  <c r="F333" i="38"/>
  <c r="G325" i="38"/>
  <c r="P325" i="38" s="1"/>
  <c r="O325" i="38"/>
  <c r="F326" i="38"/>
  <c r="F312" i="38"/>
  <c r="G311" i="38"/>
  <c r="P311" i="38" s="1"/>
  <c r="O311" i="38"/>
  <c r="G283" i="38"/>
  <c r="P283" i="38" s="1"/>
  <c r="O283" i="38"/>
  <c r="G304" i="38"/>
  <c r="P304" i="38" s="1"/>
  <c r="O304" i="38"/>
  <c r="F305" i="38"/>
  <c r="F298" i="38"/>
  <c r="O297" i="38"/>
  <c r="G297" i="38"/>
  <c r="P297" i="38" s="1"/>
  <c r="F291" i="38"/>
  <c r="O290" i="38"/>
  <c r="G290" i="38"/>
  <c r="P290" i="38" s="1"/>
  <c r="F319" i="38"/>
  <c r="G318" i="38"/>
  <c r="P318" i="38" s="1"/>
  <c r="O318" i="38"/>
  <c r="B326" i="38"/>
  <c r="D328" i="38" s="1"/>
  <c r="D324" i="38"/>
  <c r="E335" i="38"/>
  <c r="N335" i="38" s="1"/>
  <c r="E337" i="38"/>
  <c r="N337" i="38" s="1"/>
  <c r="E338" i="38"/>
  <c r="N338" i="38" s="1"/>
  <c r="E334" i="38"/>
  <c r="N334" i="38" s="1"/>
  <c r="E339" i="38"/>
  <c r="N339" i="38" s="1"/>
  <c r="E333" i="38"/>
  <c r="N333" i="38" s="1"/>
  <c r="B340" i="38"/>
  <c r="F340" i="38" s="1"/>
  <c r="B333" i="38"/>
  <c r="E336" i="38"/>
  <c r="N336" i="38" s="1"/>
  <c r="E332" i="38"/>
  <c r="N332" i="38" s="1"/>
  <c r="B346" i="38"/>
  <c r="C332" i="38"/>
  <c r="B355" i="38"/>
  <c r="X105" i="41"/>
  <c r="X206" i="41"/>
  <c r="F288" i="41"/>
  <c r="Q287" i="41"/>
  <c r="S287" i="41" s="1"/>
  <c r="G287" i="41"/>
  <c r="W207" i="41"/>
  <c r="Q1201" i="38" s="1"/>
  <c r="Q273" i="41"/>
  <c r="S273" i="41" s="1"/>
  <c r="G273" i="41"/>
  <c r="R1098" i="38"/>
  <c r="R1199" i="38"/>
  <c r="W106" i="41"/>
  <c r="Q1100" i="38" s="1"/>
  <c r="T107" i="41"/>
  <c r="Q280" i="41"/>
  <c r="S280" i="41" s="1"/>
  <c r="F281" i="41"/>
  <c r="G280" i="41"/>
  <c r="K208" i="37" l="1"/>
  <c r="T208" i="37" s="1"/>
  <c r="S321" i="48"/>
  <c r="I290" i="37"/>
  <c r="I269" i="37"/>
  <c r="I276" i="37"/>
  <c r="I283" i="37"/>
  <c r="I23" i="27"/>
  <c r="I30" i="27"/>
  <c r="I16" i="27"/>
  <c r="I9" i="27"/>
  <c r="B353" i="25"/>
  <c r="G316" i="25"/>
  <c r="Q316" i="25" s="1"/>
  <c r="F317" i="25"/>
  <c r="P316" i="25"/>
  <c r="E331" i="25"/>
  <c r="O331" i="25" s="1"/>
  <c r="E333" i="25"/>
  <c r="O333" i="25" s="1"/>
  <c r="E337" i="25"/>
  <c r="O337" i="25" s="1"/>
  <c r="E335" i="25"/>
  <c r="O335" i="25" s="1"/>
  <c r="E334" i="25"/>
  <c r="O334" i="25" s="1"/>
  <c r="E338" i="25"/>
  <c r="O338" i="25" s="1"/>
  <c r="E336" i="25"/>
  <c r="O336" i="25" s="1"/>
  <c r="F331" i="25"/>
  <c r="B332" i="25"/>
  <c r="E332" i="25"/>
  <c r="O332" i="25" s="1"/>
  <c r="B339" i="25"/>
  <c r="B362" i="25"/>
  <c r="G295" i="25"/>
  <c r="Q295" i="25" s="1"/>
  <c r="P295" i="25"/>
  <c r="F296" i="25"/>
  <c r="G323" i="25"/>
  <c r="Q323" i="25" s="1"/>
  <c r="P323" i="25"/>
  <c r="F324" i="25"/>
  <c r="B325" i="25"/>
  <c r="D327" i="25" s="1"/>
  <c r="D323" i="25"/>
  <c r="G288" i="25"/>
  <c r="Q288" i="25" s="1"/>
  <c r="F289" i="25"/>
  <c r="P288" i="25"/>
  <c r="G302" i="25"/>
  <c r="Q302" i="25" s="1"/>
  <c r="P302" i="25"/>
  <c r="F303" i="25"/>
  <c r="G309" i="25"/>
  <c r="Q309" i="25" s="1"/>
  <c r="P309" i="25"/>
  <c r="F310" i="25"/>
  <c r="C331" i="25"/>
  <c r="G274" i="25"/>
  <c r="Q274" i="25" s="1"/>
  <c r="P274" i="25"/>
  <c r="G281" i="25"/>
  <c r="Q281" i="25" s="1"/>
  <c r="P281" i="25"/>
  <c r="F282" i="25"/>
  <c r="E467" i="48"/>
  <c r="M466" i="48"/>
  <c r="F466" i="48"/>
  <c r="N466" i="48" s="1"/>
  <c r="E495" i="48"/>
  <c r="F494" i="48"/>
  <c r="N494" i="48" s="1"/>
  <c r="M494" i="48"/>
  <c r="E481" i="48"/>
  <c r="M480" i="48"/>
  <c r="F480" i="48"/>
  <c r="N480" i="48" s="1"/>
  <c r="E488" i="48"/>
  <c r="F487" i="48"/>
  <c r="N487" i="48" s="1"/>
  <c r="M487" i="48"/>
  <c r="E474" i="48"/>
  <c r="F473" i="48"/>
  <c r="N473" i="48" s="1"/>
  <c r="M473" i="48"/>
  <c r="B510" i="48"/>
  <c r="D512" i="48" s="1"/>
  <c r="D508" i="48"/>
  <c r="E516" i="48"/>
  <c r="B517" i="48"/>
  <c r="B524" i="48"/>
  <c r="C516" i="48"/>
  <c r="E502" i="48"/>
  <c r="F501" i="48"/>
  <c r="N501" i="48" s="1"/>
  <c r="M501" i="48"/>
  <c r="E509" i="48"/>
  <c r="M508" i="48"/>
  <c r="F508" i="48"/>
  <c r="N508" i="48" s="1"/>
  <c r="F459" i="48"/>
  <c r="N459" i="48" s="1"/>
  <c r="M459" i="48"/>
  <c r="B539" i="48"/>
  <c r="B738" i="48"/>
  <c r="U16" i="27"/>
  <c r="H16" i="27"/>
  <c r="J291" i="37"/>
  <c r="G291" i="37"/>
  <c r="F292" i="37"/>
  <c r="F293" i="37" s="1"/>
  <c r="R293" i="37" s="1"/>
  <c r="R291" i="37"/>
  <c r="F25" i="27"/>
  <c r="T24" i="27"/>
  <c r="G24" i="27"/>
  <c r="U9" i="27"/>
  <c r="H9" i="27"/>
  <c r="S276" i="37"/>
  <c r="H276" i="37"/>
  <c r="R284" i="37"/>
  <c r="F285" i="37"/>
  <c r="J284" i="37"/>
  <c r="G284" i="37"/>
  <c r="H23" i="27"/>
  <c r="U23" i="27"/>
  <c r="T31" i="27"/>
  <c r="F32" i="27"/>
  <c r="G31" i="27"/>
  <c r="B40" i="27"/>
  <c r="D42" i="27" s="1"/>
  <c r="D38" i="27"/>
  <c r="H283" i="37"/>
  <c r="S283" i="37"/>
  <c r="H30" i="27"/>
  <c r="U30" i="27"/>
  <c r="F39" i="27"/>
  <c r="G38" i="27"/>
  <c r="T38" i="27"/>
  <c r="T10" i="27"/>
  <c r="F11" i="27"/>
  <c r="G10" i="27"/>
  <c r="J277" i="37"/>
  <c r="R277" i="37"/>
  <c r="G277" i="37"/>
  <c r="S269" i="37"/>
  <c r="H269" i="37"/>
  <c r="C46" i="27"/>
  <c r="E47" i="27"/>
  <c r="S47" i="27" s="1"/>
  <c r="B47" i="27"/>
  <c r="E51" i="27"/>
  <c r="S51" i="27" s="1"/>
  <c r="E53" i="27"/>
  <c r="S53" i="27" s="1"/>
  <c r="E49" i="27"/>
  <c r="S49" i="27" s="1"/>
  <c r="E50" i="27"/>
  <c r="S50" i="27" s="1"/>
  <c r="E46" i="27"/>
  <c r="S46" i="27" s="1"/>
  <c r="E52" i="27"/>
  <c r="S52" i="27" s="1"/>
  <c r="F46" i="27"/>
  <c r="B54" i="27"/>
  <c r="E48" i="27"/>
  <c r="S48" i="27" s="1"/>
  <c r="F18" i="27"/>
  <c r="T17" i="27"/>
  <c r="G17" i="27"/>
  <c r="S290" i="37"/>
  <c r="H290" i="37"/>
  <c r="G318" i="48"/>
  <c r="H318" i="48" s="1"/>
  <c r="W177" i="37"/>
  <c r="O383" i="48" s="1"/>
  <c r="P383" i="48" s="1"/>
  <c r="G383" i="48"/>
  <c r="H383" i="48" s="1"/>
  <c r="I300" i="38"/>
  <c r="R365" i="38"/>
  <c r="I365" i="38"/>
  <c r="H366" i="38"/>
  <c r="O176" i="37"/>
  <c r="Q307" i="38"/>
  <c r="U305" i="38" s="1"/>
  <c r="X117" i="37"/>
  <c r="R306" i="38"/>
  <c r="H301" i="38"/>
  <c r="O111" i="37"/>
  <c r="Q366" i="38"/>
  <c r="X176" i="37"/>
  <c r="W118" i="37"/>
  <c r="O324" i="48" s="1"/>
  <c r="G340" i="38"/>
  <c r="P340" i="38" s="1"/>
  <c r="O340" i="38"/>
  <c r="F341" i="38"/>
  <c r="F299" i="38"/>
  <c r="G298" i="38"/>
  <c r="P298" i="38" s="1"/>
  <c r="O298" i="38"/>
  <c r="G312" i="38"/>
  <c r="P312" i="38" s="1"/>
  <c r="F313" i="38"/>
  <c r="O312" i="38"/>
  <c r="G333" i="38"/>
  <c r="P333" i="38" s="1"/>
  <c r="O333" i="38"/>
  <c r="F334" i="38"/>
  <c r="O291" i="38"/>
  <c r="G291" i="38"/>
  <c r="P291" i="38" s="1"/>
  <c r="O305" i="38"/>
  <c r="F306" i="38"/>
  <c r="G305" i="38"/>
  <c r="P305" i="38" s="1"/>
  <c r="G326" i="38"/>
  <c r="P326" i="38" s="1"/>
  <c r="O326" i="38"/>
  <c r="F327" i="38"/>
  <c r="F320" i="38"/>
  <c r="O319" i="38"/>
  <c r="G319" i="38"/>
  <c r="P319" i="38" s="1"/>
  <c r="B354" i="38"/>
  <c r="C340" i="38"/>
  <c r="B363" i="38"/>
  <c r="B334" i="38"/>
  <c r="D336" i="38" s="1"/>
  <c r="D332" i="38"/>
  <c r="E347" i="38"/>
  <c r="N347" i="38" s="1"/>
  <c r="E345" i="38"/>
  <c r="N345" i="38" s="1"/>
  <c r="E344" i="38"/>
  <c r="N344" i="38" s="1"/>
  <c r="E343" i="38"/>
  <c r="N343" i="38" s="1"/>
  <c r="B341" i="38"/>
  <c r="B348" i="38"/>
  <c r="F348" i="38" s="1"/>
  <c r="E342" i="38"/>
  <c r="N342" i="38" s="1"/>
  <c r="E346" i="38"/>
  <c r="N346" i="38" s="1"/>
  <c r="E340" i="38"/>
  <c r="N340" i="38" s="1"/>
  <c r="E341" i="38"/>
  <c r="N341" i="38" s="1"/>
  <c r="R1200" i="38"/>
  <c r="X106" i="41"/>
  <c r="W208" i="41"/>
  <c r="Q1202" i="38" s="1"/>
  <c r="Q281" i="41"/>
  <c r="S281" i="41" s="1"/>
  <c r="G281" i="41"/>
  <c r="T108" i="41"/>
  <c r="W107" i="41"/>
  <c r="Q1101" i="38" s="1"/>
  <c r="X207" i="41"/>
  <c r="Q288" i="41"/>
  <c r="S288" i="41" s="1"/>
  <c r="F289" i="41"/>
  <c r="G288" i="41"/>
  <c r="R1099" i="38"/>
  <c r="K209" i="37" l="1"/>
  <c r="T209" i="37" s="1"/>
  <c r="I291" i="37"/>
  <c r="P324" i="48"/>
  <c r="S380" i="48"/>
  <c r="I277" i="37"/>
  <c r="I284" i="37"/>
  <c r="S381" i="48"/>
  <c r="I17" i="27"/>
  <c r="I10" i="27"/>
  <c r="I38" i="27"/>
  <c r="I31" i="27"/>
  <c r="I24" i="27"/>
  <c r="G303" i="25"/>
  <c r="Q303" i="25" s="1"/>
  <c r="P303" i="25"/>
  <c r="F304" i="25"/>
  <c r="G289" i="25"/>
  <c r="Q289" i="25" s="1"/>
  <c r="P289" i="25"/>
  <c r="F290" i="25"/>
  <c r="G324" i="25"/>
  <c r="Q324" i="25" s="1"/>
  <c r="F325" i="25"/>
  <c r="P324" i="25"/>
  <c r="B370" i="25"/>
  <c r="G331" i="25"/>
  <c r="Q331" i="25" s="1"/>
  <c r="F332" i="25"/>
  <c r="P331" i="25"/>
  <c r="B361" i="25"/>
  <c r="G310" i="25"/>
  <c r="Q310" i="25" s="1"/>
  <c r="P310" i="25"/>
  <c r="F311" i="25"/>
  <c r="E341" i="25"/>
  <c r="O341" i="25" s="1"/>
  <c r="B340" i="25"/>
  <c r="E343" i="25"/>
  <c r="O343" i="25" s="1"/>
  <c r="E344" i="25"/>
  <c r="O344" i="25" s="1"/>
  <c r="E345" i="25"/>
  <c r="O345" i="25" s="1"/>
  <c r="E340" i="25"/>
  <c r="O340" i="25" s="1"/>
  <c r="E339" i="25"/>
  <c r="O339" i="25" s="1"/>
  <c r="F339" i="25"/>
  <c r="G339" i="25" s="1"/>
  <c r="B347" i="25"/>
  <c r="E342" i="25"/>
  <c r="O342" i="25" s="1"/>
  <c r="E346" i="25"/>
  <c r="O346" i="25" s="1"/>
  <c r="G317" i="25"/>
  <c r="Q317" i="25" s="1"/>
  <c r="P317" i="25"/>
  <c r="F318" i="25"/>
  <c r="G282" i="25"/>
  <c r="Q282" i="25" s="1"/>
  <c r="P282" i="25"/>
  <c r="G296" i="25"/>
  <c r="Q296" i="25" s="1"/>
  <c r="F297" i="25"/>
  <c r="P296" i="25"/>
  <c r="B333" i="25"/>
  <c r="D335" i="25" s="1"/>
  <c r="D331" i="25"/>
  <c r="C339" i="25"/>
  <c r="E524" i="48"/>
  <c r="B532" i="48"/>
  <c r="C524" i="48"/>
  <c r="B525" i="48"/>
  <c r="B518" i="48"/>
  <c r="D520" i="48" s="1"/>
  <c r="D516" i="48"/>
  <c r="E482" i="48"/>
  <c r="M481" i="48"/>
  <c r="F481" i="48"/>
  <c r="N481" i="48" s="1"/>
  <c r="E510" i="48"/>
  <c r="M509" i="48"/>
  <c r="F509" i="48"/>
  <c r="N509" i="48" s="1"/>
  <c r="E475" i="48"/>
  <c r="M474" i="48"/>
  <c r="F474" i="48"/>
  <c r="N474" i="48" s="1"/>
  <c r="M467" i="48"/>
  <c r="F467" i="48"/>
  <c r="N467" i="48" s="1"/>
  <c r="E496" i="48"/>
  <c r="M495" i="48"/>
  <c r="F495" i="48"/>
  <c r="N495" i="48" s="1"/>
  <c r="E503" i="48"/>
  <c r="M502" i="48"/>
  <c r="F502" i="48"/>
  <c r="N502" i="48" s="1"/>
  <c r="E517" i="48"/>
  <c r="M516" i="48"/>
  <c r="F516" i="48"/>
  <c r="N516" i="48" s="1"/>
  <c r="E489" i="48"/>
  <c r="M488" i="48"/>
  <c r="F488" i="48"/>
  <c r="N488" i="48" s="1"/>
  <c r="B547" i="48"/>
  <c r="B746" i="48"/>
  <c r="G18" i="27"/>
  <c r="T18" i="27"/>
  <c r="F19" i="27"/>
  <c r="H277" i="37"/>
  <c r="S277" i="37"/>
  <c r="G11" i="27"/>
  <c r="F12" i="27"/>
  <c r="T11" i="27"/>
  <c r="G39" i="27"/>
  <c r="T39" i="27"/>
  <c r="F40" i="27"/>
  <c r="U31" i="27"/>
  <c r="H31" i="27"/>
  <c r="U17" i="27"/>
  <c r="H17" i="27"/>
  <c r="C54" i="27"/>
  <c r="E57" i="27"/>
  <c r="S57" i="27" s="1"/>
  <c r="E58" i="27"/>
  <c r="S58" i="27" s="1"/>
  <c r="E59" i="27"/>
  <c r="S59" i="27" s="1"/>
  <c r="E55" i="27"/>
  <c r="S55" i="27" s="1"/>
  <c r="E60" i="27"/>
  <c r="S60" i="27" s="1"/>
  <c r="E56" i="27"/>
  <c r="S56" i="27" s="1"/>
  <c r="E54" i="27"/>
  <c r="S54" i="27" s="1"/>
  <c r="B62" i="27"/>
  <c r="B55" i="27"/>
  <c r="E61" i="27"/>
  <c r="S61" i="27" s="1"/>
  <c r="F54" i="27"/>
  <c r="D46" i="27"/>
  <c r="B48" i="27"/>
  <c r="D50" i="27" s="1"/>
  <c r="S291" i="37"/>
  <c r="H291" i="37"/>
  <c r="T46" i="27"/>
  <c r="F47" i="27"/>
  <c r="G46" i="27"/>
  <c r="H10" i="27"/>
  <c r="U10" i="27"/>
  <c r="U38" i="27"/>
  <c r="H38" i="27"/>
  <c r="J285" i="37"/>
  <c r="G285" i="37"/>
  <c r="R285" i="37"/>
  <c r="G25" i="27"/>
  <c r="T25" i="27"/>
  <c r="F26" i="27"/>
  <c r="G32" i="27"/>
  <c r="F33" i="27"/>
  <c r="T32" i="27"/>
  <c r="S284" i="37"/>
  <c r="H284" i="37"/>
  <c r="U24" i="27"/>
  <c r="H24" i="27"/>
  <c r="G292" i="37"/>
  <c r="J292" i="37"/>
  <c r="R292" i="37"/>
  <c r="I301" i="38"/>
  <c r="I366" i="38"/>
  <c r="Q367" i="38"/>
  <c r="U365" i="38" s="1"/>
  <c r="X177" i="37"/>
  <c r="W119" i="37"/>
  <c r="O325" i="48" s="1"/>
  <c r="P325" i="48" s="1"/>
  <c r="H367" i="38"/>
  <c r="U364" i="38" s="1"/>
  <c r="O177" i="37"/>
  <c r="R366" i="38"/>
  <c r="H302" i="38"/>
  <c r="O112" i="37"/>
  <c r="Q308" i="38"/>
  <c r="X118" i="37"/>
  <c r="R307" i="38"/>
  <c r="G384" i="48"/>
  <c r="W178" i="37"/>
  <c r="O384" i="48" s="1"/>
  <c r="G319" i="48"/>
  <c r="H319" i="48" s="1"/>
  <c r="G327" i="38"/>
  <c r="P327" i="38" s="1"/>
  <c r="O327" i="38"/>
  <c r="F328" i="38"/>
  <c r="O306" i="38"/>
  <c r="G306" i="38"/>
  <c r="P306" i="38" s="1"/>
  <c r="F307" i="38"/>
  <c r="G334" i="38"/>
  <c r="P334" i="38" s="1"/>
  <c r="O334" i="38"/>
  <c r="F335" i="38"/>
  <c r="G313" i="38"/>
  <c r="P313" i="38" s="1"/>
  <c r="F314" i="38"/>
  <c r="O313" i="38"/>
  <c r="O299" i="38"/>
  <c r="G299" i="38"/>
  <c r="P299" i="38" s="1"/>
  <c r="G341" i="38"/>
  <c r="P341" i="38" s="1"/>
  <c r="O341" i="38"/>
  <c r="F342" i="38"/>
  <c r="G348" i="38"/>
  <c r="P348" i="38" s="1"/>
  <c r="O348" i="38"/>
  <c r="F349" i="38"/>
  <c r="O320" i="38"/>
  <c r="F321" i="38"/>
  <c r="G320" i="38"/>
  <c r="P320" i="38" s="1"/>
  <c r="B342" i="38"/>
  <c r="D344" i="38" s="1"/>
  <c r="D340" i="38"/>
  <c r="B371" i="38"/>
  <c r="E349" i="38"/>
  <c r="N349" i="38" s="1"/>
  <c r="E350" i="38"/>
  <c r="N350" i="38" s="1"/>
  <c r="E352" i="38"/>
  <c r="N352" i="38" s="1"/>
  <c r="E354" i="38"/>
  <c r="N354" i="38" s="1"/>
  <c r="B349" i="38"/>
  <c r="E353" i="38"/>
  <c r="N353" i="38" s="1"/>
  <c r="E355" i="38"/>
  <c r="N355" i="38" s="1"/>
  <c r="B356" i="38"/>
  <c r="F356" i="38" s="1"/>
  <c r="E348" i="38"/>
  <c r="N348" i="38" s="1"/>
  <c r="E351" i="38"/>
  <c r="N351" i="38" s="1"/>
  <c r="B362" i="38"/>
  <c r="C348" i="38"/>
  <c r="R1100" i="38"/>
  <c r="Q289" i="41"/>
  <c r="S289" i="41" s="1"/>
  <c r="G289" i="41"/>
  <c r="R1201" i="38"/>
  <c r="X107" i="41"/>
  <c r="X208" i="41"/>
  <c r="T109" i="41"/>
  <c r="W108" i="41"/>
  <c r="Q1102" i="38" s="1"/>
  <c r="W209" i="41"/>
  <c r="Q1203" i="38" s="1"/>
  <c r="U1201" i="38" s="1"/>
  <c r="K210" i="37" l="1"/>
  <c r="T210" i="37" s="1"/>
  <c r="H384" i="48"/>
  <c r="S316" i="48"/>
  <c r="P384" i="48"/>
  <c r="I292" i="37"/>
  <c r="I285" i="37"/>
  <c r="I25" i="27"/>
  <c r="I46" i="27"/>
  <c r="I11" i="27"/>
  <c r="I32" i="27"/>
  <c r="I39" i="27"/>
  <c r="I18" i="27"/>
  <c r="E353" i="25"/>
  <c r="O353" i="25" s="1"/>
  <c r="F347" i="25"/>
  <c r="G347" i="25" s="1"/>
  <c r="E352" i="25"/>
  <c r="O352" i="25" s="1"/>
  <c r="B348" i="25"/>
  <c r="E348" i="25"/>
  <c r="O348" i="25" s="1"/>
  <c r="E349" i="25"/>
  <c r="O349" i="25" s="1"/>
  <c r="E347" i="25"/>
  <c r="O347" i="25" s="1"/>
  <c r="B355" i="25"/>
  <c r="C355" i="25" s="1"/>
  <c r="E351" i="25"/>
  <c r="O351" i="25" s="1"/>
  <c r="E354" i="25"/>
  <c r="O354" i="25" s="1"/>
  <c r="E350" i="25"/>
  <c r="O350" i="25" s="1"/>
  <c r="C347" i="25"/>
  <c r="Q339" i="25"/>
  <c r="P339" i="25"/>
  <c r="F340" i="25"/>
  <c r="G340" i="25" s="1"/>
  <c r="G311" i="25"/>
  <c r="Q311" i="25" s="1"/>
  <c r="F312" i="25"/>
  <c r="P311" i="25"/>
  <c r="B369" i="25"/>
  <c r="G325" i="25"/>
  <c r="Q325" i="25" s="1"/>
  <c r="P325" i="25"/>
  <c r="F326" i="25"/>
  <c r="G304" i="25"/>
  <c r="Q304" i="25" s="1"/>
  <c r="F305" i="25"/>
  <c r="P304" i="25"/>
  <c r="G297" i="25"/>
  <c r="Q297" i="25" s="1"/>
  <c r="P297" i="25"/>
  <c r="F298" i="25"/>
  <c r="G318" i="25"/>
  <c r="Q318" i="25" s="1"/>
  <c r="P318" i="25"/>
  <c r="F319" i="25"/>
  <c r="B341" i="25"/>
  <c r="D343" i="25" s="1"/>
  <c r="D339" i="25"/>
  <c r="G332" i="25"/>
  <c r="Q332" i="25" s="1"/>
  <c r="F333" i="25"/>
  <c r="P332" i="25"/>
  <c r="B378" i="25"/>
  <c r="G290" i="25"/>
  <c r="Q290" i="25" s="1"/>
  <c r="P290" i="25"/>
  <c r="E518" i="48"/>
  <c r="F517" i="48"/>
  <c r="N517" i="48" s="1"/>
  <c r="M517" i="48"/>
  <c r="E490" i="48"/>
  <c r="M489" i="48"/>
  <c r="F489" i="48"/>
  <c r="N489" i="48" s="1"/>
  <c r="E483" i="48"/>
  <c r="F482" i="48"/>
  <c r="N482" i="48" s="1"/>
  <c r="M482" i="48"/>
  <c r="E504" i="48"/>
  <c r="F503" i="48"/>
  <c r="N503" i="48" s="1"/>
  <c r="M503" i="48"/>
  <c r="M475" i="48"/>
  <c r="F475" i="48"/>
  <c r="N475" i="48" s="1"/>
  <c r="E525" i="48"/>
  <c r="M524" i="48"/>
  <c r="F524" i="48"/>
  <c r="N524" i="48" s="1"/>
  <c r="B526" i="48"/>
  <c r="D528" i="48" s="1"/>
  <c r="D524" i="48"/>
  <c r="E497" i="48"/>
  <c r="F496" i="48"/>
  <c r="N496" i="48" s="1"/>
  <c r="M496" i="48"/>
  <c r="E511" i="48"/>
  <c r="M510" i="48"/>
  <c r="F510" i="48"/>
  <c r="N510" i="48" s="1"/>
  <c r="E532" i="48"/>
  <c r="B533" i="48"/>
  <c r="C532" i="48"/>
  <c r="B540" i="48"/>
  <c r="B555" i="48"/>
  <c r="B754" i="48"/>
  <c r="H292" i="37"/>
  <c r="S292" i="37"/>
  <c r="F27" i="27"/>
  <c r="G26" i="27"/>
  <c r="T26" i="27"/>
  <c r="H285" i="37"/>
  <c r="S285" i="37"/>
  <c r="E68" i="27"/>
  <c r="S68" i="27" s="1"/>
  <c r="B63" i="27"/>
  <c r="E67" i="27"/>
  <c r="S67" i="27" s="1"/>
  <c r="E69" i="27"/>
  <c r="S69" i="27" s="1"/>
  <c r="E65" i="27"/>
  <c r="S65" i="27" s="1"/>
  <c r="E66" i="27"/>
  <c r="S66" i="27" s="1"/>
  <c r="B70" i="27"/>
  <c r="F62" i="27"/>
  <c r="C62" i="27"/>
  <c r="E63" i="27"/>
  <c r="S63" i="27" s="1"/>
  <c r="E64" i="27"/>
  <c r="S64" i="27" s="1"/>
  <c r="E62" i="27"/>
  <c r="S62" i="27" s="1"/>
  <c r="U18" i="27"/>
  <c r="H18" i="27"/>
  <c r="G54" i="27"/>
  <c r="F55" i="27"/>
  <c r="T54" i="27"/>
  <c r="G40" i="27"/>
  <c r="T40" i="27"/>
  <c r="F41" i="27"/>
  <c r="T12" i="27"/>
  <c r="G12" i="27"/>
  <c r="F13" i="27"/>
  <c r="J293" i="37"/>
  <c r="G293" i="37"/>
  <c r="T33" i="27"/>
  <c r="G33" i="27"/>
  <c r="F34" i="27"/>
  <c r="H25" i="27"/>
  <c r="U25" i="27"/>
  <c r="H46" i="27"/>
  <c r="U46" i="27"/>
  <c r="H11" i="27"/>
  <c r="U11" i="27"/>
  <c r="F20" i="27"/>
  <c r="G19" i="27"/>
  <c r="T19" i="27"/>
  <c r="U32" i="27"/>
  <c r="H32" i="27"/>
  <c r="T47" i="27"/>
  <c r="G47" i="27"/>
  <c r="F48" i="27"/>
  <c r="B56" i="27"/>
  <c r="D58" i="27" s="1"/>
  <c r="D54" i="27"/>
  <c r="U39" i="27"/>
  <c r="H39" i="27"/>
  <c r="Q368" i="38"/>
  <c r="X178" i="37"/>
  <c r="H303" i="38"/>
  <c r="U300" i="38" s="1"/>
  <c r="O113" i="37"/>
  <c r="I367" i="38"/>
  <c r="R367" i="38"/>
  <c r="W120" i="37"/>
  <c r="O326" i="48" s="1"/>
  <c r="P326" i="48" s="1"/>
  <c r="H368" i="38"/>
  <c r="O178" i="37"/>
  <c r="I302" i="38"/>
  <c r="Q309" i="38"/>
  <c r="X119" i="37"/>
  <c r="G320" i="48"/>
  <c r="W179" i="37"/>
  <c r="O385" i="48" s="1"/>
  <c r="P385" i="48" s="1"/>
  <c r="G385" i="48"/>
  <c r="H385" i="48" s="1"/>
  <c r="R308" i="38"/>
  <c r="G349" i="38"/>
  <c r="P349" i="38" s="1"/>
  <c r="O349" i="38"/>
  <c r="F350" i="38"/>
  <c r="G314" i="38"/>
  <c r="P314" i="38" s="1"/>
  <c r="F315" i="38"/>
  <c r="O314" i="38"/>
  <c r="G328" i="38"/>
  <c r="P328" i="38" s="1"/>
  <c r="O328" i="38"/>
  <c r="F329" i="38"/>
  <c r="G356" i="38"/>
  <c r="P356" i="38" s="1"/>
  <c r="O356" i="38"/>
  <c r="F357" i="38"/>
  <c r="O321" i="38"/>
  <c r="G321" i="38"/>
  <c r="P321" i="38" s="1"/>
  <c r="F322" i="38"/>
  <c r="G307" i="38"/>
  <c r="P307" i="38" s="1"/>
  <c r="O307" i="38"/>
  <c r="G342" i="38"/>
  <c r="P342" i="38" s="1"/>
  <c r="O342" i="38"/>
  <c r="F343" i="38"/>
  <c r="G335" i="38"/>
  <c r="P335" i="38" s="1"/>
  <c r="O335" i="38"/>
  <c r="F336" i="38"/>
  <c r="B370" i="38"/>
  <c r="C356" i="38"/>
  <c r="B364" i="38"/>
  <c r="F364" i="38" s="1"/>
  <c r="E359" i="38"/>
  <c r="N359" i="38" s="1"/>
  <c r="E363" i="38"/>
  <c r="N363" i="38" s="1"/>
  <c r="E360" i="38"/>
  <c r="N360" i="38" s="1"/>
  <c r="E358" i="38"/>
  <c r="N358" i="38" s="1"/>
  <c r="E357" i="38"/>
  <c r="N357" i="38" s="1"/>
  <c r="E362" i="38"/>
  <c r="N362" i="38" s="1"/>
  <c r="E361" i="38"/>
  <c r="N361" i="38" s="1"/>
  <c r="B357" i="38"/>
  <c r="E356" i="38"/>
  <c r="N356" i="38" s="1"/>
  <c r="B350" i="38"/>
  <c r="D352" i="38" s="1"/>
  <c r="D348" i="38"/>
  <c r="B379" i="38"/>
  <c r="X209" i="41"/>
  <c r="X108" i="41"/>
  <c r="W109" i="41"/>
  <c r="Q1103" i="38" s="1"/>
  <c r="U1101" i="38" s="1"/>
  <c r="T110" i="41"/>
  <c r="R1101" i="38"/>
  <c r="W210" i="41"/>
  <c r="Q1204" i="38" s="1"/>
  <c r="R1202" i="38"/>
  <c r="K211" i="37" l="1"/>
  <c r="T211" i="37" s="1"/>
  <c r="H320" i="48"/>
  <c r="I293" i="37"/>
  <c r="I47" i="27"/>
  <c r="I40" i="27"/>
  <c r="I19" i="27"/>
  <c r="I26" i="27"/>
  <c r="I12" i="27"/>
  <c r="I33" i="27"/>
  <c r="I54" i="27"/>
  <c r="G298" i="25"/>
  <c r="Q298" i="25" s="1"/>
  <c r="P298" i="25"/>
  <c r="G305" i="25"/>
  <c r="Q305" i="25" s="1"/>
  <c r="P305" i="25"/>
  <c r="F306" i="25"/>
  <c r="G312" i="25"/>
  <c r="Q312" i="25" s="1"/>
  <c r="F313" i="25"/>
  <c r="P312" i="25"/>
  <c r="B386" i="25"/>
  <c r="G333" i="25"/>
  <c r="Q333" i="25" s="1"/>
  <c r="F334" i="25"/>
  <c r="P333" i="25"/>
  <c r="G319" i="25"/>
  <c r="Q319" i="25" s="1"/>
  <c r="F320" i="25"/>
  <c r="P319" i="25"/>
  <c r="E359" i="25"/>
  <c r="O359" i="25" s="1"/>
  <c r="E355" i="25"/>
  <c r="O355" i="25" s="1"/>
  <c r="B356" i="25"/>
  <c r="F355" i="25"/>
  <c r="G355" i="25" s="1"/>
  <c r="E356" i="25"/>
  <c r="O356" i="25" s="1"/>
  <c r="E358" i="25"/>
  <c r="O358" i="25" s="1"/>
  <c r="E357" i="25"/>
  <c r="O357" i="25" s="1"/>
  <c r="B363" i="25"/>
  <c r="E360" i="25"/>
  <c r="O360" i="25" s="1"/>
  <c r="E361" i="25"/>
  <c r="O361" i="25" s="1"/>
  <c r="E362" i="25"/>
  <c r="O362" i="25" s="1"/>
  <c r="B349" i="25"/>
  <c r="D351" i="25" s="1"/>
  <c r="D347" i="25"/>
  <c r="G326" i="25"/>
  <c r="Q326" i="25" s="1"/>
  <c r="F327" i="25"/>
  <c r="P326" i="25"/>
  <c r="B377" i="25"/>
  <c r="Q340" i="25"/>
  <c r="F341" i="25"/>
  <c r="G341" i="25" s="1"/>
  <c r="P340" i="25"/>
  <c r="Q347" i="25"/>
  <c r="F348" i="25"/>
  <c r="G348" i="25" s="1"/>
  <c r="P347" i="25"/>
  <c r="E519" i="48"/>
  <c r="F518" i="48"/>
  <c r="N518" i="48" s="1"/>
  <c r="M518" i="48"/>
  <c r="B534" i="48"/>
  <c r="D536" i="48" s="1"/>
  <c r="D532" i="48"/>
  <c r="E512" i="48"/>
  <c r="M511" i="48"/>
  <c r="F511" i="48"/>
  <c r="N511" i="48" s="1"/>
  <c r="E526" i="48"/>
  <c r="M525" i="48"/>
  <c r="F525" i="48"/>
  <c r="N525" i="48" s="1"/>
  <c r="F483" i="48"/>
  <c r="N483" i="48" s="1"/>
  <c r="M483" i="48"/>
  <c r="E540" i="48"/>
  <c r="C540" i="48"/>
  <c r="B541" i="48"/>
  <c r="B548" i="48"/>
  <c r="E498" i="48"/>
  <c r="F497" i="48"/>
  <c r="N497" i="48" s="1"/>
  <c r="M497" i="48"/>
  <c r="E491" i="48"/>
  <c r="F490" i="48"/>
  <c r="N490" i="48" s="1"/>
  <c r="M490" i="48"/>
  <c r="E533" i="48"/>
  <c r="M532" i="48"/>
  <c r="F532" i="48"/>
  <c r="N532" i="48" s="1"/>
  <c r="E505" i="48"/>
  <c r="M504" i="48"/>
  <c r="F504" i="48"/>
  <c r="N504" i="48" s="1"/>
  <c r="B762" i="48"/>
  <c r="B563" i="48"/>
  <c r="D62" i="27"/>
  <c r="B64" i="27"/>
  <c r="D66" i="27" s="1"/>
  <c r="T48" i="27"/>
  <c r="G48" i="27"/>
  <c r="F49" i="27"/>
  <c r="U33" i="27"/>
  <c r="H33" i="27"/>
  <c r="G41" i="27"/>
  <c r="T41" i="27"/>
  <c r="F42" i="27"/>
  <c r="F56" i="27"/>
  <c r="G55" i="27"/>
  <c r="T55" i="27"/>
  <c r="G62" i="27"/>
  <c r="F63" i="27"/>
  <c r="T62" i="27"/>
  <c r="T27" i="27"/>
  <c r="G27" i="27"/>
  <c r="F28" i="27"/>
  <c r="H47" i="27"/>
  <c r="U47" i="27"/>
  <c r="T13" i="27"/>
  <c r="G13" i="27"/>
  <c r="U54" i="27"/>
  <c r="H54" i="27"/>
  <c r="B78" i="27"/>
  <c r="B71" i="27"/>
  <c r="E71" i="27"/>
  <c r="S71" i="27" s="1"/>
  <c r="F70" i="27"/>
  <c r="E77" i="27"/>
  <c r="S77" i="27" s="1"/>
  <c r="E72" i="27"/>
  <c r="S72" i="27" s="1"/>
  <c r="E73" i="27"/>
  <c r="S73" i="27" s="1"/>
  <c r="E76" i="27"/>
  <c r="S76" i="27" s="1"/>
  <c r="C70" i="27"/>
  <c r="E75" i="27"/>
  <c r="S75" i="27" s="1"/>
  <c r="E70" i="27"/>
  <c r="S70" i="27" s="1"/>
  <c r="E74" i="27"/>
  <c r="S74" i="27" s="1"/>
  <c r="U19" i="27"/>
  <c r="H19" i="27"/>
  <c r="S293" i="37"/>
  <c r="H293" i="37"/>
  <c r="U12" i="27"/>
  <c r="H12" i="27"/>
  <c r="U40" i="27"/>
  <c r="H40" i="27"/>
  <c r="G20" i="27"/>
  <c r="F21" i="27"/>
  <c r="T20" i="27"/>
  <c r="F35" i="27"/>
  <c r="T34" i="27"/>
  <c r="G34" i="27"/>
  <c r="H26" i="27"/>
  <c r="U26" i="27"/>
  <c r="G386" i="48"/>
  <c r="H386" i="48" s="1"/>
  <c r="W180" i="37"/>
  <c r="O386" i="48" s="1"/>
  <c r="P386" i="48" s="1"/>
  <c r="Q369" i="38"/>
  <c r="X179" i="37"/>
  <c r="I368" i="38"/>
  <c r="I303" i="38"/>
  <c r="H304" i="38"/>
  <c r="O114" i="37"/>
  <c r="R309" i="38"/>
  <c r="Q310" i="38"/>
  <c r="X120" i="37"/>
  <c r="H369" i="38"/>
  <c r="O179" i="37"/>
  <c r="G321" i="48"/>
  <c r="H321" i="48" s="1"/>
  <c r="W121" i="37"/>
  <c r="O327" i="48" s="1"/>
  <c r="P327" i="48" s="1"/>
  <c r="R368" i="38"/>
  <c r="G343" i="38"/>
  <c r="P343" i="38" s="1"/>
  <c r="O343" i="38"/>
  <c r="F344" i="38"/>
  <c r="G357" i="38"/>
  <c r="P357" i="38" s="1"/>
  <c r="F358" i="38"/>
  <c r="O357" i="38"/>
  <c r="G336" i="38"/>
  <c r="P336" i="38" s="1"/>
  <c r="O336" i="38"/>
  <c r="F337" i="38"/>
  <c r="F323" i="38"/>
  <c r="O322" i="38"/>
  <c r="G322" i="38"/>
  <c r="P322" i="38" s="1"/>
  <c r="G350" i="38"/>
  <c r="P350" i="38" s="1"/>
  <c r="O350" i="38"/>
  <c r="F351" i="38"/>
  <c r="F365" i="38"/>
  <c r="G364" i="38"/>
  <c r="P364" i="38" s="1"/>
  <c r="O364" i="38"/>
  <c r="G329" i="38"/>
  <c r="P329" i="38" s="1"/>
  <c r="O329" i="38"/>
  <c r="F330" i="38"/>
  <c r="O315" i="38"/>
  <c r="G315" i="38"/>
  <c r="P315" i="38" s="1"/>
  <c r="B387" i="38"/>
  <c r="B372" i="38"/>
  <c r="F372" i="38" s="1"/>
  <c r="E368" i="38"/>
  <c r="N368" i="38" s="1"/>
  <c r="E370" i="38"/>
  <c r="N370" i="38" s="1"/>
  <c r="E366" i="38"/>
  <c r="N366" i="38" s="1"/>
  <c r="E367" i="38"/>
  <c r="N367" i="38" s="1"/>
  <c r="E371" i="38"/>
  <c r="N371" i="38" s="1"/>
  <c r="E369" i="38"/>
  <c r="N369" i="38" s="1"/>
  <c r="E364" i="38"/>
  <c r="N364" i="38" s="1"/>
  <c r="E365" i="38"/>
  <c r="N365" i="38" s="1"/>
  <c r="B365" i="38"/>
  <c r="B358" i="38"/>
  <c r="D360" i="38" s="1"/>
  <c r="D356" i="38"/>
  <c r="B378" i="38"/>
  <c r="C364" i="38"/>
  <c r="W211" i="41"/>
  <c r="Q1205" i="38" s="1"/>
  <c r="R1102" i="38"/>
  <c r="W218" i="41"/>
  <c r="Q1212" i="38" s="1"/>
  <c r="W110" i="41"/>
  <c r="Q1104" i="38" s="1"/>
  <c r="T111" i="41"/>
  <c r="X210" i="41"/>
  <c r="X109" i="41"/>
  <c r="R1203" i="38"/>
  <c r="K212" i="37" l="1"/>
  <c r="T212" i="37" s="1"/>
  <c r="S325" i="48"/>
  <c r="I55" i="27"/>
  <c r="I41" i="27"/>
  <c r="I48" i="27"/>
  <c r="I34" i="27"/>
  <c r="I13" i="27"/>
  <c r="I20" i="27"/>
  <c r="I27" i="27"/>
  <c r="I62" i="27"/>
  <c r="Q341" i="25"/>
  <c r="F342" i="25"/>
  <c r="G342" i="25" s="1"/>
  <c r="P341" i="25"/>
  <c r="E367" i="25"/>
  <c r="O367" i="25" s="1"/>
  <c r="E366" i="25"/>
  <c r="O366" i="25" s="1"/>
  <c r="F363" i="25"/>
  <c r="G363" i="25" s="1"/>
  <c r="E365" i="25"/>
  <c r="O365" i="25" s="1"/>
  <c r="B371" i="25"/>
  <c r="C371" i="25" s="1"/>
  <c r="E368" i="25"/>
  <c r="O368" i="25" s="1"/>
  <c r="E364" i="25"/>
  <c r="O364" i="25" s="1"/>
  <c r="E363" i="25"/>
  <c r="O363" i="25" s="1"/>
  <c r="B364" i="25"/>
  <c r="E369" i="25"/>
  <c r="O369" i="25" s="1"/>
  <c r="E370" i="25"/>
  <c r="O370" i="25" s="1"/>
  <c r="Q355" i="25"/>
  <c r="F356" i="25"/>
  <c r="G356" i="25" s="1"/>
  <c r="P355" i="25"/>
  <c r="G334" i="25"/>
  <c r="Q334" i="25" s="1"/>
  <c r="F335" i="25"/>
  <c r="P334" i="25"/>
  <c r="B394" i="25"/>
  <c r="G306" i="25"/>
  <c r="Q306" i="25" s="1"/>
  <c r="P306" i="25"/>
  <c r="Q348" i="25"/>
  <c r="P348" i="25"/>
  <c r="F349" i="25"/>
  <c r="G349" i="25" s="1"/>
  <c r="G327" i="25"/>
  <c r="Q327" i="25" s="1"/>
  <c r="P327" i="25"/>
  <c r="F328" i="25"/>
  <c r="B357" i="25"/>
  <c r="D359" i="25" s="1"/>
  <c r="D355" i="25"/>
  <c r="G320" i="25"/>
  <c r="Q320" i="25" s="1"/>
  <c r="P320" i="25"/>
  <c r="F321" i="25"/>
  <c r="B385" i="25"/>
  <c r="G313" i="25"/>
  <c r="Q313" i="25" s="1"/>
  <c r="P313" i="25"/>
  <c r="F314" i="25"/>
  <c r="C363" i="25"/>
  <c r="E534" i="48"/>
  <c r="M533" i="48"/>
  <c r="F533" i="48"/>
  <c r="N533" i="48" s="1"/>
  <c r="B542" i="48"/>
  <c r="D544" i="48" s="1"/>
  <c r="D540" i="48"/>
  <c r="E506" i="48"/>
  <c r="M505" i="48"/>
  <c r="F505" i="48"/>
  <c r="N505" i="48" s="1"/>
  <c r="F491" i="48"/>
  <c r="N491" i="48" s="1"/>
  <c r="M491" i="48"/>
  <c r="E548" i="48"/>
  <c r="C548" i="48"/>
  <c r="B556" i="48"/>
  <c r="B549" i="48"/>
  <c r="E527" i="48"/>
  <c r="M526" i="48"/>
  <c r="F526" i="48"/>
  <c r="N526" i="48" s="1"/>
  <c r="E520" i="48"/>
  <c r="M519" i="48"/>
  <c r="F519" i="48"/>
  <c r="N519" i="48" s="1"/>
  <c r="E499" i="48"/>
  <c r="F498" i="48"/>
  <c r="N498" i="48" s="1"/>
  <c r="M498" i="48"/>
  <c r="E541" i="48"/>
  <c r="M540" i="48"/>
  <c r="F540" i="48"/>
  <c r="N540" i="48" s="1"/>
  <c r="E513" i="48"/>
  <c r="M512" i="48"/>
  <c r="F512" i="48"/>
  <c r="N512" i="48" s="1"/>
  <c r="B571" i="48"/>
  <c r="B770" i="48"/>
  <c r="H62" i="27"/>
  <c r="U62" i="27"/>
  <c r="H55" i="27"/>
  <c r="U55" i="27"/>
  <c r="H41" i="27"/>
  <c r="U41" i="27"/>
  <c r="H48" i="27"/>
  <c r="U48" i="27"/>
  <c r="H34" i="27"/>
  <c r="U34" i="27"/>
  <c r="T21" i="27"/>
  <c r="G21" i="27"/>
  <c r="B72" i="27"/>
  <c r="D74" i="27" s="1"/>
  <c r="D70" i="27"/>
  <c r="H13" i="27"/>
  <c r="U13" i="27"/>
  <c r="F29" i="27"/>
  <c r="G28" i="27"/>
  <c r="T28" i="27"/>
  <c r="F64" i="27"/>
  <c r="T63" i="27"/>
  <c r="G63" i="27"/>
  <c r="G56" i="27"/>
  <c r="T56" i="27"/>
  <c r="F57" i="27"/>
  <c r="U20" i="27"/>
  <c r="H20" i="27"/>
  <c r="C78" i="27"/>
  <c r="E79" i="27"/>
  <c r="S79" i="27" s="1"/>
  <c r="E82" i="27"/>
  <c r="S82" i="27" s="1"/>
  <c r="E83" i="27"/>
  <c r="S83" i="27" s="1"/>
  <c r="E78" i="27"/>
  <c r="S78" i="27" s="1"/>
  <c r="E84" i="27"/>
  <c r="S84" i="27" s="1"/>
  <c r="B86" i="27"/>
  <c r="E81" i="27"/>
  <c r="S81" i="27" s="1"/>
  <c r="B79" i="27"/>
  <c r="E85" i="27"/>
  <c r="S85" i="27" s="1"/>
  <c r="E80" i="27"/>
  <c r="S80" i="27" s="1"/>
  <c r="F78" i="27"/>
  <c r="U27" i="27"/>
  <c r="H27" i="27"/>
  <c r="G42" i="27"/>
  <c r="T42" i="27"/>
  <c r="F43" i="27"/>
  <c r="G35" i="27"/>
  <c r="T35" i="27"/>
  <c r="F36" i="27"/>
  <c r="G70" i="27"/>
  <c r="F71" i="27"/>
  <c r="T70" i="27"/>
  <c r="F50" i="27"/>
  <c r="G49" i="27"/>
  <c r="T49" i="27"/>
  <c r="G322" i="48"/>
  <c r="H322" i="48" s="1"/>
  <c r="R369" i="38"/>
  <c r="H305" i="38"/>
  <c r="O115" i="37"/>
  <c r="W181" i="37"/>
  <c r="O387" i="48" s="1"/>
  <c r="P387" i="48" s="1"/>
  <c r="G387" i="48"/>
  <c r="H387" i="48" s="1"/>
  <c r="W122" i="37"/>
  <c r="O328" i="48" s="1"/>
  <c r="R310" i="38"/>
  <c r="Q370" i="38"/>
  <c r="X180" i="37"/>
  <c r="Q311" i="38"/>
  <c r="U309" i="38" s="1"/>
  <c r="X121" i="37"/>
  <c r="I369" i="38"/>
  <c r="I304" i="38"/>
  <c r="H370" i="38"/>
  <c r="O180" i="37"/>
  <c r="F366" i="38"/>
  <c r="G365" i="38"/>
  <c r="P365" i="38" s="1"/>
  <c r="O365" i="38"/>
  <c r="G351" i="38"/>
  <c r="P351" i="38" s="1"/>
  <c r="O351" i="38"/>
  <c r="F352" i="38"/>
  <c r="G344" i="38"/>
  <c r="P344" i="38" s="1"/>
  <c r="O344" i="38"/>
  <c r="F345" i="38"/>
  <c r="G323" i="38"/>
  <c r="P323" i="38" s="1"/>
  <c r="O323" i="38"/>
  <c r="G372" i="38"/>
  <c r="P372" i="38" s="1"/>
  <c r="O372" i="38"/>
  <c r="F373" i="38"/>
  <c r="G330" i="38"/>
  <c r="P330" i="38" s="1"/>
  <c r="O330" i="38"/>
  <c r="F331" i="38"/>
  <c r="G337" i="38"/>
  <c r="P337" i="38" s="1"/>
  <c r="O337" i="38"/>
  <c r="F338" i="38"/>
  <c r="F359" i="38"/>
  <c r="G358" i="38"/>
  <c r="P358" i="38" s="1"/>
  <c r="O358" i="38"/>
  <c r="B386" i="38"/>
  <c r="C372" i="38"/>
  <c r="E374" i="38"/>
  <c r="N374" i="38" s="1"/>
  <c r="E378" i="38"/>
  <c r="N378" i="38" s="1"/>
  <c r="E372" i="38"/>
  <c r="N372" i="38" s="1"/>
  <c r="B373" i="38"/>
  <c r="E379" i="38"/>
  <c r="N379" i="38" s="1"/>
  <c r="E376" i="38"/>
  <c r="N376" i="38" s="1"/>
  <c r="E377" i="38"/>
  <c r="N377" i="38" s="1"/>
  <c r="E375" i="38"/>
  <c r="N375" i="38" s="1"/>
  <c r="E373" i="38"/>
  <c r="N373" i="38" s="1"/>
  <c r="B380" i="38"/>
  <c r="F380" i="38" s="1"/>
  <c r="B366" i="38"/>
  <c r="D368" i="38" s="1"/>
  <c r="D364" i="38"/>
  <c r="B395" i="38"/>
  <c r="W111" i="41"/>
  <c r="Q1105" i="38" s="1"/>
  <c r="T112" i="41"/>
  <c r="R1103" i="38"/>
  <c r="X110" i="41"/>
  <c r="X218" i="41"/>
  <c r="X211" i="41"/>
  <c r="R1204" i="38"/>
  <c r="W219" i="41"/>
  <c r="Q1213" i="38" s="1"/>
  <c r="W213" i="41"/>
  <c r="Q1207" i="38" s="1"/>
  <c r="W212" i="41"/>
  <c r="Q1206" i="38" s="1"/>
  <c r="K213" i="37" l="1"/>
  <c r="T213" i="37" s="1"/>
  <c r="U1205" i="38"/>
  <c r="S385" i="48"/>
  <c r="S384" i="48"/>
  <c r="P328" i="48"/>
  <c r="I35" i="27"/>
  <c r="I49" i="27"/>
  <c r="I70" i="27"/>
  <c r="I21" i="27"/>
  <c r="I56" i="27"/>
  <c r="I42" i="27"/>
  <c r="I63" i="27"/>
  <c r="I28" i="27"/>
  <c r="G314" i="25"/>
  <c r="Q314" i="25" s="1"/>
  <c r="P314" i="25"/>
  <c r="G321" i="25"/>
  <c r="Q321" i="25" s="1"/>
  <c r="F322" i="25"/>
  <c r="P321" i="25"/>
  <c r="Q349" i="25"/>
  <c r="F350" i="25"/>
  <c r="G350" i="25" s="1"/>
  <c r="P349" i="25"/>
  <c r="Q356" i="25"/>
  <c r="P356" i="25"/>
  <c r="F357" i="25"/>
  <c r="G357" i="25" s="1"/>
  <c r="B365" i="25"/>
  <c r="D367" i="25" s="1"/>
  <c r="D363" i="25"/>
  <c r="B372" i="25"/>
  <c r="E374" i="25"/>
  <c r="O374" i="25" s="1"/>
  <c r="F371" i="25"/>
  <c r="G371" i="25" s="1"/>
  <c r="B379" i="25"/>
  <c r="E373" i="25"/>
  <c r="O373" i="25" s="1"/>
  <c r="E378" i="25"/>
  <c r="O378" i="25" s="1"/>
  <c r="E372" i="25"/>
  <c r="O372" i="25" s="1"/>
  <c r="E376" i="25"/>
  <c r="O376" i="25" s="1"/>
  <c r="E371" i="25"/>
  <c r="O371" i="25" s="1"/>
  <c r="E377" i="25"/>
  <c r="O377" i="25" s="1"/>
  <c r="E375" i="25"/>
  <c r="O375" i="25" s="1"/>
  <c r="G328" i="25"/>
  <c r="Q328" i="25" s="1"/>
  <c r="F329" i="25"/>
  <c r="P328" i="25"/>
  <c r="B402" i="25"/>
  <c r="G335" i="25"/>
  <c r="Q335" i="25" s="1"/>
  <c r="F336" i="25"/>
  <c r="P335" i="25"/>
  <c r="B393" i="25"/>
  <c r="Q363" i="25"/>
  <c r="P363" i="25"/>
  <c r="F364" i="25"/>
  <c r="G364" i="25" s="1"/>
  <c r="Q342" i="25"/>
  <c r="F343" i="25"/>
  <c r="G343" i="25" s="1"/>
  <c r="P342" i="25"/>
  <c r="E535" i="48"/>
  <c r="F534" i="48"/>
  <c r="N534" i="48" s="1"/>
  <c r="M534" i="48"/>
  <c r="E514" i="48"/>
  <c r="M513" i="48"/>
  <c r="F513" i="48"/>
  <c r="N513" i="48" s="1"/>
  <c r="E528" i="48"/>
  <c r="M527" i="48"/>
  <c r="F527" i="48"/>
  <c r="N527" i="48" s="1"/>
  <c r="E549" i="48"/>
  <c r="M548" i="48"/>
  <c r="F548" i="48"/>
  <c r="N548" i="48" s="1"/>
  <c r="F499" i="48"/>
  <c r="N499" i="48" s="1"/>
  <c r="M499" i="48"/>
  <c r="E556" i="48"/>
  <c r="B564" i="48"/>
  <c r="C556" i="48"/>
  <c r="B557" i="48"/>
  <c r="E542" i="48"/>
  <c r="F541" i="48"/>
  <c r="N541" i="48" s="1"/>
  <c r="M541" i="48"/>
  <c r="E521" i="48"/>
  <c r="F520" i="48"/>
  <c r="N520" i="48" s="1"/>
  <c r="M520" i="48"/>
  <c r="B550" i="48"/>
  <c r="D552" i="48" s="1"/>
  <c r="D548" i="48"/>
  <c r="E507" i="48"/>
  <c r="M506" i="48"/>
  <c r="F506" i="48"/>
  <c r="N506" i="48" s="1"/>
  <c r="B778" i="48"/>
  <c r="B579" i="48"/>
  <c r="U42" i="27"/>
  <c r="H42" i="27"/>
  <c r="E89" i="27"/>
  <c r="S89" i="27" s="1"/>
  <c r="E91" i="27"/>
  <c r="S91" i="27" s="1"/>
  <c r="B94" i="27"/>
  <c r="E87" i="27"/>
  <c r="S87" i="27" s="1"/>
  <c r="C86" i="27"/>
  <c r="E93" i="27"/>
  <c r="S93" i="27" s="1"/>
  <c r="E90" i="27"/>
  <c r="S90" i="27" s="1"/>
  <c r="E92" i="27"/>
  <c r="S92" i="27" s="1"/>
  <c r="E86" i="27"/>
  <c r="S86" i="27" s="1"/>
  <c r="E88" i="27"/>
  <c r="S88" i="27" s="1"/>
  <c r="F86" i="27"/>
  <c r="B87" i="27"/>
  <c r="H63" i="27"/>
  <c r="U63" i="27"/>
  <c r="U49" i="27"/>
  <c r="H49" i="27"/>
  <c r="H70" i="27"/>
  <c r="U70" i="27"/>
  <c r="F44" i="27"/>
  <c r="G43" i="27"/>
  <c r="T43" i="27"/>
  <c r="D78" i="27"/>
  <c r="B80" i="27"/>
  <c r="D82" i="27" s="1"/>
  <c r="F65" i="27"/>
  <c r="G64" i="27"/>
  <c r="T64" i="27"/>
  <c r="H21" i="27"/>
  <c r="U21" i="27"/>
  <c r="T50" i="27"/>
  <c r="F51" i="27"/>
  <c r="G50" i="27"/>
  <c r="T36" i="27"/>
  <c r="F37" i="27"/>
  <c r="G36" i="27"/>
  <c r="T78" i="27"/>
  <c r="G78" i="27"/>
  <c r="F79" i="27"/>
  <c r="U56" i="27"/>
  <c r="H56" i="27"/>
  <c r="U28" i="27"/>
  <c r="H28" i="27"/>
  <c r="T71" i="27"/>
  <c r="F72" i="27"/>
  <c r="G71" i="27"/>
  <c r="H35" i="27"/>
  <c r="U35" i="27"/>
  <c r="G57" i="27"/>
  <c r="T57" i="27"/>
  <c r="F58" i="27"/>
  <c r="T29" i="27"/>
  <c r="G29" i="27"/>
  <c r="W124" i="37"/>
  <c r="O330" i="48" s="1"/>
  <c r="P330" i="48" s="1"/>
  <c r="H371" i="38"/>
  <c r="U368" i="38" s="1"/>
  <c r="O181" i="37"/>
  <c r="R370" i="38"/>
  <c r="Q371" i="38"/>
  <c r="U369" i="38" s="1"/>
  <c r="X181" i="37"/>
  <c r="W182" i="37"/>
  <c r="O388" i="48" s="1"/>
  <c r="G388" i="48"/>
  <c r="H306" i="38"/>
  <c r="O116" i="37"/>
  <c r="R311" i="38"/>
  <c r="I305" i="38"/>
  <c r="I370" i="38"/>
  <c r="Q312" i="38"/>
  <c r="X122" i="37"/>
  <c r="G323" i="48"/>
  <c r="G338" i="38"/>
  <c r="P338" i="38" s="1"/>
  <c r="O338" i="38"/>
  <c r="F339" i="38"/>
  <c r="G380" i="38"/>
  <c r="P380" i="38" s="1"/>
  <c r="O380" i="38"/>
  <c r="F381" i="38"/>
  <c r="G373" i="38"/>
  <c r="P373" i="38" s="1"/>
  <c r="O373" i="38"/>
  <c r="F374" i="38"/>
  <c r="G352" i="38"/>
  <c r="P352" i="38" s="1"/>
  <c r="O352" i="38"/>
  <c r="F353" i="38"/>
  <c r="F360" i="38"/>
  <c r="O359" i="38"/>
  <c r="G359" i="38"/>
  <c r="P359" i="38" s="1"/>
  <c r="G331" i="38"/>
  <c r="P331" i="38" s="1"/>
  <c r="O331" i="38"/>
  <c r="G345" i="38"/>
  <c r="P345" i="38" s="1"/>
  <c r="O345" i="38"/>
  <c r="F346" i="38"/>
  <c r="G366" i="38"/>
  <c r="P366" i="38" s="1"/>
  <c r="F367" i="38"/>
  <c r="O366" i="38"/>
  <c r="B403" i="38"/>
  <c r="E386" i="38"/>
  <c r="N386" i="38" s="1"/>
  <c r="E384" i="38"/>
  <c r="N384" i="38" s="1"/>
  <c r="B388" i="38"/>
  <c r="F388" i="38" s="1"/>
  <c r="E380" i="38"/>
  <c r="N380" i="38" s="1"/>
  <c r="E383" i="38"/>
  <c r="N383" i="38" s="1"/>
  <c r="E381" i="38"/>
  <c r="N381" i="38" s="1"/>
  <c r="E387" i="38"/>
  <c r="N387" i="38" s="1"/>
  <c r="E385" i="38"/>
  <c r="N385" i="38" s="1"/>
  <c r="E382" i="38"/>
  <c r="N382" i="38" s="1"/>
  <c r="B381" i="38"/>
  <c r="B374" i="38"/>
  <c r="D376" i="38" s="1"/>
  <c r="D372" i="38"/>
  <c r="B394" i="38"/>
  <c r="C380" i="38"/>
  <c r="X213" i="41"/>
  <c r="R1212" i="38"/>
  <c r="X219" i="41"/>
  <c r="W112" i="41"/>
  <c r="Q1106" i="38" s="1"/>
  <c r="T113" i="41"/>
  <c r="X212" i="41"/>
  <c r="W220" i="41"/>
  <c r="Q1214" i="38" s="1"/>
  <c r="R1205" i="38"/>
  <c r="R1104" i="38"/>
  <c r="X111" i="41"/>
  <c r="K214" i="37" l="1"/>
  <c r="T214" i="37" s="1"/>
  <c r="H388" i="48"/>
  <c r="P388" i="48"/>
  <c r="H323" i="48"/>
  <c r="S320" i="48"/>
  <c r="I71" i="27"/>
  <c r="I78" i="27"/>
  <c r="I43" i="27"/>
  <c r="I64" i="27"/>
  <c r="I29" i="27"/>
  <c r="I50" i="27"/>
  <c r="I57" i="27"/>
  <c r="I36" i="27"/>
  <c r="B380" i="25"/>
  <c r="E380" i="25"/>
  <c r="O380" i="25" s="1"/>
  <c r="E385" i="25"/>
  <c r="O385" i="25" s="1"/>
  <c r="E384" i="25"/>
  <c r="O384" i="25" s="1"/>
  <c r="E381" i="25"/>
  <c r="O381" i="25" s="1"/>
  <c r="E386" i="25"/>
  <c r="O386" i="25" s="1"/>
  <c r="E383" i="25"/>
  <c r="O383" i="25" s="1"/>
  <c r="B387" i="25"/>
  <c r="E379" i="25"/>
  <c r="O379" i="25" s="1"/>
  <c r="F379" i="25"/>
  <c r="G379" i="25" s="1"/>
  <c r="E382" i="25"/>
  <c r="O382" i="25" s="1"/>
  <c r="Q343" i="25"/>
  <c r="P343" i="25"/>
  <c r="F344" i="25"/>
  <c r="G344" i="25" s="1"/>
  <c r="G336" i="25"/>
  <c r="Q336" i="25" s="1"/>
  <c r="P336" i="25"/>
  <c r="F337" i="25"/>
  <c r="B410" i="25"/>
  <c r="Q371" i="25"/>
  <c r="P371" i="25"/>
  <c r="F372" i="25"/>
  <c r="G372" i="25" s="1"/>
  <c r="G322" i="25"/>
  <c r="Q322" i="25" s="1"/>
  <c r="P322" i="25"/>
  <c r="B401" i="25"/>
  <c r="Q357" i="25"/>
  <c r="P357" i="25"/>
  <c r="F358" i="25"/>
  <c r="G358" i="25" s="1"/>
  <c r="Q350" i="25"/>
  <c r="P350" i="25"/>
  <c r="F351" i="25"/>
  <c r="G351" i="25" s="1"/>
  <c r="Q364" i="25"/>
  <c r="P364" i="25"/>
  <c r="F365" i="25"/>
  <c r="G365" i="25" s="1"/>
  <c r="C379" i="25"/>
  <c r="G329" i="25"/>
  <c r="Q329" i="25" s="1"/>
  <c r="P329" i="25"/>
  <c r="F330" i="25"/>
  <c r="B373" i="25"/>
  <c r="D375" i="25" s="1"/>
  <c r="D371" i="25"/>
  <c r="M507" i="48"/>
  <c r="F507" i="48"/>
  <c r="N507" i="48" s="1"/>
  <c r="E543" i="48"/>
  <c r="F542" i="48"/>
  <c r="N542" i="48" s="1"/>
  <c r="M542" i="48"/>
  <c r="E557" i="48"/>
  <c r="M556" i="48"/>
  <c r="F556" i="48"/>
  <c r="N556" i="48" s="1"/>
  <c r="E529" i="48"/>
  <c r="F528" i="48"/>
  <c r="N528" i="48" s="1"/>
  <c r="M528" i="48"/>
  <c r="E536" i="48"/>
  <c r="M535" i="48"/>
  <c r="F535" i="48"/>
  <c r="N535" i="48" s="1"/>
  <c r="E564" i="48"/>
  <c r="C564" i="48"/>
  <c r="B572" i="48"/>
  <c r="B565" i="48"/>
  <c r="E515" i="48"/>
  <c r="F514" i="48"/>
  <c r="N514" i="48" s="1"/>
  <c r="M514" i="48"/>
  <c r="E522" i="48"/>
  <c r="M521" i="48"/>
  <c r="F521" i="48"/>
  <c r="N521" i="48" s="1"/>
  <c r="B558" i="48"/>
  <c r="D560" i="48" s="1"/>
  <c r="D556" i="48"/>
  <c r="E550" i="48"/>
  <c r="M549" i="48"/>
  <c r="F549" i="48"/>
  <c r="N549" i="48" s="1"/>
  <c r="B587" i="48"/>
  <c r="B786" i="48"/>
  <c r="H71" i="27"/>
  <c r="U71" i="27"/>
  <c r="H78" i="27"/>
  <c r="U78" i="27"/>
  <c r="T65" i="27"/>
  <c r="F66" i="27"/>
  <c r="G65" i="27"/>
  <c r="H43" i="27"/>
  <c r="U43" i="27"/>
  <c r="H36" i="27"/>
  <c r="U36" i="27"/>
  <c r="G51" i="27"/>
  <c r="T51" i="27"/>
  <c r="F52" i="27"/>
  <c r="F59" i="27"/>
  <c r="T58" i="27"/>
  <c r="G58" i="27"/>
  <c r="G79" i="27"/>
  <c r="T79" i="27"/>
  <c r="F80" i="27"/>
  <c r="T37" i="27"/>
  <c r="G37" i="27"/>
  <c r="H64" i="27"/>
  <c r="U64" i="27"/>
  <c r="D86" i="27"/>
  <c r="B88" i="27"/>
  <c r="D90" i="27" s="1"/>
  <c r="U29" i="27"/>
  <c r="H29" i="27"/>
  <c r="H57" i="27"/>
  <c r="U57" i="27"/>
  <c r="G72" i="27"/>
  <c r="F73" i="27"/>
  <c r="T72" i="27"/>
  <c r="U50" i="27"/>
  <c r="H50" i="27"/>
  <c r="F45" i="27"/>
  <c r="T44" i="27"/>
  <c r="G44" i="27"/>
  <c r="T86" i="27"/>
  <c r="G86" i="27"/>
  <c r="F87" i="27"/>
  <c r="B95" i="27"/>
  <c r="E101" i="27"/>
  <c r="S101" i="27" s="1"/>
  <c r="E98" i="27"/>
  <c r="S98" i="27" s="1"/>
  <c r="E99" i="27"/>
  <c r="S99" i="27" s="1"/>
  <c r="E94" i="27"/>
  <c r="S94" i="27" s="1"/>
  <c r="C94" i="27"/>
  <c r="E95" i="27"/>
  <c r="S95" i="27" s="1"/>
  <c r="E97" i="27"/>
  <c r="S97" i="27" s="1"/>
  <c r="B102" i="27"/>
  <c r="E100" i="27"/>
  <c r="S100" i="27" s="1"/>
  <c r="E96" i="27"/>
  <c r="S96" i="27" s="1"/>
  <c r="F94" i="27"/>
  <c r="R371" i="38"/>
  <c r="H307" i="38"/>
  <c r="U304" i="38" s="1"/>
  <c r="O117" i="37"/>
  <c r="R312" i="38"/>
  <c r="I371" i="38"/>
  <c r="Q314" i="38"/>
  <c r="X124" i="37"/>
  <c r="I306" i="38"/>
  <c r="H372" i="38"/>
  <c r="O182" i="37"/>
  <c r="W125" i="37"/>
  <c r="O331" i="48" s="1"/>
  <c r="P331" i="48" s="1"/>
  <c r="G324" i="48"/>
  <c r="G389" i="48"/>
  <c r="H389" i="48" s="1"/>
  <c r="W183" i="37"/>
  <c r="O389" i="48" s="1"/>
  <c r="P389" i="48" s="1"/>
  <c r="Q372" i="38"/>
  <c r="X182" i="37"/>
  <c r="G346" i="38"/>
  <c r="P346" i="38" s="1"/>
  <c r="O346" i="38"/>
  <c r="F347" i="38"/>
  <c r="G353" i="38"/>
  <c r="P353" i="38" s="1"/>
  <c r="O353" i="38"/>
  <c r="F354" i="38"/>
  <c r="G388" i="38"/>
  <c r="P388" i="38" s="1"/>
  <c r="F389" i="38"/>
  <c r="O388" i="38"/>
  <c r="G339" i="38"/>
  <c r="P339" i="38" s="1"/>
  <c r="O339" i="38"/>
  <c r="G367" i="38"/>
  <c r="P367" i="38" s="1"/>
  <c r="F368" i="38"/>
  <c r="O367" i="38"/>
  <c r="G381" i="38"/>
  <c r="P381" i="38" s="1"/>
  <c r="O381" i="38"/>
  <c r="F382" i="38"/>
  <c r="G360" i="38"/>
  <c r="P360" i="38" s="1"/>
  <c r="F361" i="38"/>
  <c r="O360" i="38"/>
  <c r="G374" i="38"/>
  <c r="P374" i="38" s="1"/>
  <c r="O374" i="38"/>
  <c r="F375" i="38"/>
  <c r="B382" i="38"/>
  <c r="D384" i="38" s="1"/>
  <c r="D380" i="38"/>
  <c r="B411" i="38"/>
  <c r="E392" i="38"/>
  <c r="N392" i="38" s="1"/>
  <c r="E391" i="38"/>
  <c r="N391" i="38" s="1"/>
  <c r="E395" i="38"/>
  <c r="N395" i="38" s="1"/>
  <c r="E393" i="38"/>
  <c r="N393" i="38" s="1"/>
  <c r="E389" i="38"/>
  <c r="N389" i="38" s="1"/>
  <c r="B396" i="38"/>
  <c r="F396" i="38" s="1"/>
  <c r="B389" i="38"/>
  <c r="E390" i="38"/>
  <c r="N390" i="38" s="1"/>
  <c r="E388" i="38"/>
  <c r="N388" i="38" s="1"/>
  <c r="E394" i="38"/>
  <c r="N394" i="38" s="1"/>
  <c r="B402" i="38"/>
  <c r="C388" i="38"/>
  <c r="W221" i="41"/>
  <c r="Q1215" i="38" s="1"/>
  <c r="U1213" i="38" s="1"/>
  <c r="X112" i="41"/>
  <c r="X220" i="41"/>
  <c r="R1213" i="38"/>
  <c r="R1207" i="38"/>
  <c r="T114" i="41"/>
  <c r="W113" i="41"/>
  <c r="Q1107" i="38" s="1"/>
  <c r="U1105" i="38" s="1"/>
  <c r="R1105" i="38"/>
  <c r="R1206" i="38"/>
  <c r="K215" i="37" l="1"/>
  <c r="T215" i="37" s="1"/>
  <c r="N214" i="37"/>
  <c r="H324" i="48"/>
  <c r="S329" i="48"/>
  <c r="I72" i="27"/>
  <c r="I65" i="27"/>
  <c r="I44" i="27"/>
  <c r="I37" i="27"/>
  <c r="I79" i="27"/>
  <c r="I58" i="27"/>
  <c r="I86" i="27"/>
  <c r="I51" i="27"/>
  <c r="Q351" i="25"/>
  <c r="F352" i="25"/>
  <c r="G352" i="25" s="1"/>
  <c r="P351" i="25"/>
  <c r="G337" i="25"/>
  <c r="Q337" i="25" s="1"/>
  <c r="P337" i="25"/>
  <c r="F338" i="25"/>
  <c r="B381" i="25"/>
  <c r="D383" i="25" s="1"/>
  <c r="D379" i="25"/>
  <c r="G330" i="25"/>
  <c r="Q330" i="25" s="1"/>
  <c r="P330" i="25"/>
  <c r="Q365" i="25"/>
  <c r="P365" i="25"/>
  <c r="F366" i="25"/>
  <c r="G366" i="25" s="1"/>
  <c r="E387" i="25"/>
  <c r="O387" i="25" s="1"/>
  <c r="E394" i="25"/>
  <c r="O394" i="25" s="1"/>
  <c r="E388" i="25"/>
  <c r="O388" i="25" s="1"/>
  <c r="E391" i="25"/>
  <c r="O391" i="25" s="1"/>
  <c r="F387" i="25"/>
  <c r="B395" i="25"/>
  <c r="C395" i="25" s="1"/>
  <c r="E389" i="25"/>
  <c r="O389" i="25" s="1"/>
  <c r="B388" i="25"/>
  <c r="E390" i="25"/>
  <c r="O390" i="25" s="1"/>
  <c r="E392" i="25"/>
  <c r="O392" i="25" s="1"/>
  <c r="E393" i="25"/>
  <c r="O393" i="25" s="1"/>
  <c r="C387" i="25"/>
  <c r="Q372" i="25"/>
  <c r="P372" i="25"/>
  <c r="F373" i="25"/>
  <c r="G373" i="25" s="1"/>
  <c r="B418" i="25"/>
  <c r="Q358" i="25"/>
  <c r="P358" i="25"/>
  <c r="F359" i="25"/>
  <c r="G359" i="25" s="1"/>
  <c r="B409" i="25"/>
  <c r="Q344" i="25"/>
  <c r="F345" i="25"/>
  <c r="G345" i="25" s="1"/>
  <c r="P344" i="25"/>
  <c r="Q379" i="25"/>
  <c r="P379" i="25"/>
  <c r="F380" i="25"/>
  <c r="G380" i="25" s="1"/>
  <c r="E572" i="48"/>
  <c r="C572" i="48"/>
  <c r="B573" i="48"/>
  <c r="B580" i="48"/>
  <c r="E551" i="48"/>
  <c r="M550" i="48"/>
  <c r="F550" i="48"/>
  <c r="N550" i="48" s="1"/>
  <c r="M515" i="48"/>
  <c r="F515" i="48"/>
  <c r="N515" i="48" s="1"/>
  <c r="E565" i="48"/>
  <c r="M564" i="48"/>
  <c r="F564" i="48"/>
  <c r="N564" i="48" s="1"/>
  <c r="E544" i="48"/>
  <c r="M543" i="48"/>
  <c r="F543" i="48"/>
  <c r="N543" i="48" s="1"/>
  <c r="E530" i="48"/>
  <c r="F529" i="48"/>
  <c r="N529" i="48" s="1"/>
  <c r="M529" i="48"/>
  <c r="E537" i="48"/>
  <c r="M536" i="48"/>
  <c r="F536" i="48"/>
  <c r="N536" i="48" s="1"/>
  <c r="E523" i="48"/>
  <c r="F522" i="48"/>
  <c r="N522" i="48" s="1"/>
  <c r="M522" i="48"/>
  <c r="B566" i="48"/>
  <c r="D568" i="48" s="1"/>
  <c r="D564" i="48"/>
  <c r="E558" i="48"/>
  <c r="M557" i="48"/>
  <c r="F557" i="48"/>
  <c r="N557" i="48" s="1"/>
  <c r="B595" i="48"/>
  <c r="B794" i="48"/>
  <c r="U44" i="27"/>
  <c r="H44" i="27"/>
  <c r="U86" i="27"/>
  <c r="H86" i="27"/>
  <c r="T45" i="27"/>
  <c r="G45" i="27"/>
  <c r="G73" i="27"/>
  <c r="F74" i="27"/>
  <c r="T73" i="27"/>
  <c r="T80" i="27"/>
  <c r="F81" i="27"/>
  <c r="G80" i="27"/>
  <c r="U51" i="27"/>
  <c r="H51" i="27"/>
  <c r="U72" i="27"/>
  <c r="H72" i="27"/>
  <c r="F60" i="27"/>
  <c r="G59" i="27"/>
  <c r="T59" i="27"/>
  <c r="H65" i="27"/>
  <c r="U65" i="27"/>
  <c r="E107" i="27"/>
  <c r="S107" i="27" s="1"/>
  <c r="E103" i="27"/>
  <c r="S103" i="27" s="1"/>
  <c r="E109" i="27"/>
  <c r="S109" i="27" s="1"/>
  <c r="C102" i="27"/>
  <c r="E102" i="27"/>
  <c r="S102" i="27" s="1"/>
  <c r="E108" i="27"/>
  <c r="S108" i="27" s="1"/>
  <c r="E106" i="27"/>
  <c r="S106" i="27" s="1"/>
  <c r="E105" i="27"/>
  <c r="S105" i="27" s="1"/>
  <c r="E104" i="27"/>
  <c r="S104" i="27" s="1"/>
  <c r="F102" i="27"/>
  <c r="B103" i="27"/>
  <c r="B110" i="27"/>
  <c r="B96" i="27"/>
  <c r="D98" i="27" s="1"/>
  <c r="D94" i="27"/>
  <c r="U37" i="27"/>
  <c r="H37" i="27"/>
  <c r="H79" i="27"/>
  <c r="U79" i="27"/>
  <c r="G52" i="27"/>
  <c r="T52" i="27"/>
  <c r="F53" i="27"/>
  <c r="F67" i="27"/>
  <c r="T66" i="27"/>
  <c r="G66" i="27"/>
  <c r="F95" i="27"/>
  <c r="T94" i="27"/>
  <c r="G94" i="27"/>
  <c r="T87" i="27"/>
  <c r="G87" i="27"/>
  <c r="F88" i="27"/>
  <c r="U58" i="27"/>
  <c r="H58" i="27"/>
  <c r="R372" i="38"/>
  <c r="Q373" i="38"/>
  <c r="X183" i="37"/>
  <c r="W126" i="37"/>
  <c r="O332" i="48" s="1"/>
  <c r="G325" i="48"/>
  <c r="H325" i="48" s="1"/>
  <c r="I307" i="38"/>
  <c r="H373" i="38"/>
  <c r="O183" i="37"/>
  <c r="Q315" i="38"/>
  <c r="U313" i="38" s="1"/>
  <c r="X125" i="37"/>
  <c r="I372" i="38"/>
  <c r="G390" i="48"/>
  <c r="H390" i="48" s="1"/>
  <c r="W184" i="37"/>
  <c r="O390" i="48" s="1"/>
  <c r="H308" i="38"/>
  <c r="O118" i="37"/>
  <c r="R314" i="38"/>
  <c r="G389" i="38"/>
  <c r="P389" i="38" s="1"/>
  <c r="F390" i="38"/>
  <c r="O389" i="38"/>
  <c r="O396" i="38"/>
  <c r="G396" i="38"/>
  <c r="P396" i="38" s="1"/>
  <c r="F397" i="38"/>
  <c r="O375" i="38"/>
  <c r="F376" i="38"/>
  <c r="G375" i="38"/>
  <c r="P375" i="38" s="1"/>
  <c r="O361" i="38"/>
  <c r="G361" i="38"/>
  <c r="P361" i="38" s="1"/>
  <c r="F362" i="38"/>
  <c r="G347" i="38"/>
  <c r="P347" i="38" s="1"/>
  <c r="O347" i="38"/>
  <c r="G354" i="38"/>
  <c r="P354" i="38" s="1"/>
  <c r="O354" i="38"/>
  <c r="F355" i="38"/>
  <c r="G382" i="38"/>
  <c r="P382" i="38" s="1"/>
  <c r="F383" i="38"/>
  <c r="O382" i="38"/>
  <c r="O368" i="38"/>
  <c r="F369" i="38"/>
  <c r="G368" i="38"/>
  <c r="P368" i="38" s="1"/>
  <c r="B410" i="38"/>
  <c r="C396" i="38"/>
  <c r="E403" i="38"/>
  <c r="N403" i="38" s="1"/>
  <c r="E396" i="38"/>
  <c r="N396" i="38" s="1"/>
  <c r="E398" i="38"/>
  <c r="N398" i="38" s="1"/>
  <c r="E399" i="38"/>
  <c r="N399" i="38" s="1"/>
  <c r="B404" i="38"/>
  <c r="F404" i="38" s="1"/>
  <c r="E400" i="38"/>
  <c r="N400" i="38" s="1"/>
  <c r="B397" i="38"/>
  <c r="E397" i="38"/>
  <c r="N397" i="38" s="1"/>
  <c r="E402" i="38"/>
  <c r="N402" i="38" s="1"/>
  <c r="E401" i="38"/>
  <c r="N401" i="38" s="1"/>
  <c r="B390" i="38"/>
  <c r="D392" i="38" s="1"/>
  <c r="D388" i="38"/>
  <c r="B419" i="38"/>
  <c r="W114" i="41"/>
  <c r="Q1108" i="38" s="1"/>
  <c r="T115" i="41"/>
  <c r="R1106" i="38"/>
  <c r="X113" i="41"/>
  <c r="X221" i="41"/>
  <c r="R1214" i="38"/>
  <c r="W222" i="41"/>
  <c r="Q1216" i="38" s="1"/>
  <c r="K216" i="37" l="1"/>
  <c r="T216" i="37" s="1"/>
  <c r="N215" i="37"/>
  <c r="P390" i="48"/>
  <c r="P332" i="48"/>
  <c r="I87" i="27"/>
  <c r="I59" i="27"/>
  <c r="I45" i="27"/>
  <c r="I66" i="27"/>
  <c r="I94" i="27"/>
  <c r="I52" i="27"/>
  <c r="I80" i="27"/>
  <c r="I73" i="27"/>
  <c r="B426" i="25"/>
  <c r="B389" i="25"/>
  <c r="D391" i="25" s="1"/>
  <c r="D387" i="25"/>
  <c r="Q366" i="25"/>
  <c r="F367" i="25"/>
  <c r="G367" i="25" s="1"/>
  <c r="P366" i="25"/>
  <c r="Q373" i="25"/>
  <c r="P373" i="25"/>
  <c r="F374" i="25"/>
  <c r="G374" i="25" s="1"/>
  <c r="B417" i="25"/>
  <c r="E397" i="25"/>
  <c r="O397" i="25" s="1"/>
  <c r="B396" i="25"/>
  <c r="E399" i="25"/>
  <c r="O399" i="25" s="1"/>
  <c r="E402" i="25"/>
  <c r="O402" i="25" s="1"/>
  <c r="E400" i="25"/>
  <c r="O400" i="25" s="1"/>
  <c r="F395" i="25"/>
  <c r="B403" i="25"/>
  <c r="C403" i="25" s="1"/>
  <c r="E395" i="25"/>
  <c r="O395" i="25" s="1"/>
  <c r="E401" i="25"/>
  <c r="O401" i="25" s="1"/>
  <c r="E396" i="25"/>
  <c r="O396" i="25" s="1"/>
  <c r="E398" i="25"/>
  <c r="O398" i="25" s="1"/>
  <c r="Q380" i="25"/>
  <c r="P380" i="25"/>
  <c r="F381" i="25"/>
  <c r="G381" i="25" s="1"/>
  <c r="Q345" i="25"/>
  <c r="P345" i="25"/>
  <c r="F346" i="25"/>
  <c r="G346" i="25" s="1"/>
  <c r="Q359" i="25"/>
  <c r="P359" i="25"/>
  <c r="F360" i="25"/>
  <c r="G360" i="25" s="1"/>
  <c r="G387" i="25"/>
  <c r="Q387" i="25" s="1"/>
  <c r="P387" i="25"/>
  <c r="F388" i="25"/>
  <c r="G338" i="25"/>
  <c r="Q338" i="25" s="1"/>
  <c r="P338" i="25"/>
  <c r="Q352" i="25"/>
  <c r="F353" i="25"/>
  <c r="G353" i="25" s="1"/>
  <c r="P352" i="25"/>
  <c r="E545" i="48"/>
  <c r="F544" i="48"/>
  <c r="N544" i="48" s="1"/>
  <c r="M544" i="48"/>
  <c r="E552" i="48"/>
  <c r="M551" i="48"/>
  <c r="F551" i="48"/>
  <c r="N551" i="48" s="1"/>
  <c r="E580" i="48"/>
  <c r="B581" i="48"/>
  <c r="C580" i="48"/>
  <c r="B588" i="48"/>
  <c r="E559" i="48"/>
  <c r="F558" i="48"/>
  <c r="N558" i="48" s="1"/>
  <c r="M558" i="48"/>
  <c r="E538" i="48"/>
  <c r="M537" i="48"/>
  <c r="F537" i="48"/>
  <c r="N537" i="48" s="1"/>
  <c r="B574" i="48"/>
  <c r="D576" i="48" s="1"/>
  <c r="D572" i="48"/>
  <c r="E573" i="48"/>
  <c r="M572" i="48"/>
  <c r="F572" i="48"/>
  <c r="N572" i="48" s="1"/>
  <c r="E531" i="48"/>
  <c r="M530" i="48"/>
  <c r="F530" i="48"/>
  <c r="N530" i="48" s="1"/>
  <c r="M523" i="48"/>
  <c r="F523" i="48"/>
  <c r="N523" i="48" s="1"/>
  <c r="E566" i="48"/>
  <c r="M565" i="48"/>
  <c r="F565" i="48"/>
  <c r="N565" i="48" s="1"/>
  <c r="B802" i="48"/>
  <c r="B603" i="48"/>
  <c r="U59" i="27"/>
  <c r="H59" i="27"/>
  <c r="U94" i="27"/>
  <c r="H94" i="27"/>
  <c r="U52" i="27"/>
  <c r="H52" i="27"/>
  <c r="B104" i="27"/>
  <c r="D106" i="27" s="1"/>
  <c r="D102" i="27"/>
  <c r="H80" i="27"/>
  <c r="U80" i="27"/>
  <c r="F75" i="27"/>
  <c r="G74" i="27"/>
  <c r="T74" i="27"/>
  <c r="G88" i="27"/>
  <c r="T88" i="27"/>
  <c r="F89" i="27"/>
  <c r="G67" i="27"/>
  <c r="F68" i="27"/>
  <c r="T67" i="27"/>
  <c r="F103" i="27"/>
  <c r="T102" i="27"/>
  <c r="G102" i="27"/>
  <c r="T81" i="27"/>
  <c r="F82" i="27"/>
  <c r="G81" i="27"/>
  <c r="H73" i="27"/>
  <c r="U73" i="27"/>
  <c r="U87" i="27"/>
  <c r="H87" i="27"/>
  <c r="F96" i="27"/>
  <c r="T95" i="27"/>
  <c r="G95" i="27"/>
  <c r="G53" i="27"/>
  <c r="T53" i="27"/>
  <c r="U45" i="27"/>
  <c r="H45" i="27"/>
  <c r="H66" i="27"/>
  <c r="U66" i="27"/>
  <c r="E112" i="27"/>
  <c r="S112" i="27" s="1"/>
  <c r="C110" i="27"/>
  <c r="E110" i="27"/>
  <c r="S110" i="27" s="1"/>
  <c r="E117" i="27"/>
  <c r="S117" i="27" s="1"/>
  <c r="B111" i="27"/>
  <c r="E116" i="27"/>
  <c r="S116" i="27" s="1"/>
  <c r="E111" i="27"/>
  <c r="S111" i="27" s="1"/>
  <c r="E115" i="27"/>
  <c r="S115" i="27" s="1"/>
  <c r="B118" i="27"/>
  <c r="E114" i="27"/>
  <c r="S114" i="27" s="1"/>
  <c r="E113" i="27"/>
  <c r="S113" i="27" s="1"/>
  <c r="F110" i="27"/>
  <c r="T60" i="27"/>
  <c r="F61" i="27"/>
  <c r="G60" i="27"/>
  <c r="H374" i="38"/>
  <c r="O184" i="37"/>
  <c r="I373" i="38"/>
  <c r="H309" i="38"/>
  <c r="O119" i="37"/>
  <c r="W127" i="37"/>
  <c r="O333" i="48" s="1"/>
  <c r="P333" i="48" s="1"/>
  <c r="I308" i="38"/>
  <c r="R373" i="38"/>
  <c r="Q374" i="38"/>
  <c r="X184" i="37"/>
  <c r="R315" i="38"/>
  <c r="G326" i="48"/>
  <c r="H326" i="48" s="1"/>
  <c r="W185" i="37"/>
  <c r="O391" i="48" s="1"/>
  <c r="P391" i="48" s="1"/>
  <c r="G391" i="48"/>
  <c r="H391" i="48" s="1"/>
  <c r="Q316" i="38"/>
  <c r="X126" i="37"/>
  <c r="O362" i="38"/>
  <c r="F363" i="38"/>
  <c r="G362" i="38"/>
  <c r="P362" i="38" s="1"/>
  <c r="G376" i="38"/>
  <c r="P376" i="38" s="1"/>
  <c r="F377" i="38"/>
  <c r="O376" i="38"/>
  <c r="O383" i="38"/>
  <c r="F384" i="38"/>
  <c r="G383" i="38"/>
  <c r="P383" i="38" s="1"/>
  <c r="G404" i="38"/>
  <c r="P404" i="38" s="1"/>
  <c r="F405" i="38"/>
  <c r="O404" i="38"/>
  <c r="O369" i="38"/>
  <c r="G369" i="38"/>
  <c r="P369" i="38" s="1"/>
  <c r="F370" i="38"/>
  <c r="F398" i="38"/>
  <c r="G397" i="38"/>
  <c r="P397" i="38" s="1"/>
  <c r="O397" i="38"/>
  <c r="F391" i="38"/>
  <c r="O390" i="38"/>
  <c r="G390" i="38"/>
  <c r="P390" i="38" s="1"/>
  <c r="G355" i="38"/>
  <c r="P355" i="38" s="1"/>
  <c r="O355" i="38"/>
  <c r="B418" i="38"/>
  <c r="C404" i="38"/>
  <c r="B412" i="38"/>
  <c r="F412" i="38" s="1"/>
  <c r="E407" i="38"/>
  <c r="N407" i="38" s="1"/>
  <c r="E411" i="38"/>
  <c r="N411" i="38" s="1"/>
  <c r="E405" i="38"/>
  <c r="N405" i="38" s="1"/>
  <c r="B405" i="38"/>
  <c r="E404" i="38"/>
  <c r="N404" i="38" s="1"/>
  <c r="E409" i="38"/>
  <c r="N409" i="38" s="1"/>
  <c r="E408" i="38"/>
  <c r="N408" i="38" s="1"/>
  <c r="E406" i="38"/>
  <c r="N406" i="38" s="1"/>
  <c r="E410" i="38"/>
  <c r="N410" i="38" s="1"/>
  <c r="B427" i="38"/>
  <c r="B398" i="38"/>
  <c r="D400" i="38" s="1"/>
  <c r="D396" i="38"/>
  <c r="X222" i="41"/>
  <c r="R1215" i="38"/>
  <c r="W223" i="41"/>
  <c r="Q1217" i="38" s="1"/>
  <c r="T116" i="41"/>
  <c r="W115" i="41"/>
  <c r="Q1109" i="38" s="1"/>
  <c r="R1107" i="38"/>
  <c r="X114" i="41"/>
  <c r="K217" i="37" l="1"/>
  <c r="T217" i="37" s="1"/>
  <c r="N216" i="37"/>
  <c r="S388" i="48"/>
  <c r="S389" i="48"/>
  <c r="I88" i="27"/>
  <c r="I60" i="27"/>
  <c r="I53" i="27"/>
  <c r="I81" i="27"/>
  <c r="I67" i="27"/>
  <c r="I95" i="27"/>
  <c r="I74" i="27"/>
  <c r="I102" i="27"/>
  <c r="Q360" i="25"/>
  <c r="F361" i="25"/>
  <c r="G361" i="25" s="1"/>
  <c r="P360" i="25"/>
  <c r="B434" i="25"/>
  <c r="Q353" i="25"/>
  <c r="F354" i="25"/>
  <c r="G354" i="25" s="1"/>
  <c r="P353" i="25"/>
  <c r="G388" i="25"/>
  <c r="Q388" i="25" s="1"/>
  <c r="F389" i="25"/>
  <c r="P388" i="25"/>
  <c r="B411" i="25"/>
  <c r="E409" i="25"/>
  <c r="O409" i="25" s="1"/>
  <c r="E405" i="25"/>
  <c r="O405" i="25" s="1"/>
  <c r="E408" i="25"/>
  <c r="O408" i="25" s="1"/>
  <c r="E407" i="25"/>
  <c r="O407" i="25" s="1"/>
  <c r="E410" i="25"/>
  <c r="O410" i="25" s="1"/>
  <c r="B404" i="25"/>
  <c r="E406" i="25"/>
  <c r="O406" i="25" s="1"/>
  <c r="E403" i="25"/>
  <c r="O403" i="25" s="1"/>
  <c r="E404" i="25"/>
  <c r="O404" i="25" s="1"/>
  <c r="F403" i="25"/>
  <c r="B425" i="25"/>
  <c r="Q381" i="25"/>
  <c r="F382" i="25"/>
  <c r="G382" i="25" s="1"/>
  <c r="P381" i="25"/>
  <c r="G395" i="25"/>
  <c r="Q395" i="25" s="1"/>
  <c r="F396" i="25"/>
  <c r="P395" i="25"/>
  <c r="B397" i="25"/>
  <c r="D399" i="25" s="1"/>
  <c r="D395" i="25"/>
  <c r="Q374" i="25"/>
  <c r="F375" i="25"/>
  <c r="G375" i="25" s="1"/>
  <c r="P374" i="25"/>
  <c r="Q367" i="25"/>
  <c r="F368" i="25"/>
  <c r="G368" i="25" s="1"/>
  <c r="P367" i="25"/>
  <c r="Q346" i="25"/>
  <c r="P346" i="25"/>
  <c r="E546" i="48"/>
  <c r="F545" i="48"/>
  <c r="N545" i="48" s="1"/>
  <c r="M545" i="48"/>
  <c r="E553" i="48"/>
  <c r="M552" i="48"/>
  <c r="F552" i="48"/>
  <c r="N552" i="48" s="1"/>
  <c r="E567" i="48"/>
  <c r="M566" i="48"/>
  <c r="F566" i="48"/>
  <c r="N566" i="48" s="1"/>
  <c r="E574" i="48"/>
  <c r="M573" i="48"/>
  <c r="F573" i="48"/>
  <c r="N573" i="48" s="1"/>
  <c r="E560" i="48"/>
  <c r="M559" i="48"/>
  <c r="F559" i="48"/>
  <c r="N559" i="48" s="1"/>
  <c r="E581" i="48"/>
  <c r="F580" i="48"/>
  <c r="N580" i="48" s="1"/>
  <c r="M580" i="48"/>
  <c r="B582" i="48"/>
  <c r="D584" i="48" s="1"/>
  <c r="D580" i="48"/>
  <c r="F531" i="48"/>
  <c r="N531" i="48" s="1"/>
  <c r="M531" i="48"/>
  <c r="E539" i="48"/>
  <c r="M538" i="48"/>
  <c r="F538" i="48"/>
  <c r="N538" i="48" s="1"/>
  <c r="E588" i="48"/>
  <c r="B589" i="48"/>
  <c r="B596" i="48"/>
  <c r="C588" i="48"/>
  <c r="B810" i="48"/>
  <c r="B611" i="48"/>
  <c r="T110" i="27"/>
  <c r="G110" i="27"/>
  <c r="F111" i="27"/>
  <c r="F97" i="27"/>
  <c r="T96" i="27"/>
  <c r="G96" i="27"/>
  <c r="G61" i="27"/>
  <c r="T61" i="27"/>
  <c r="U95" i="27"/>
  <c r="H95" i="27"/>
  <c r="G82" i="27"/>
  <c r="T82" i="27"/>
  <c r="F83" i="27"/>
  <c r="F104" i="27"/>
  <c r="G103" i="27"/>
  <c r="T103" i="27"/>
  <c r="F90" i="27"/>
  <c r="T89" i="27"/>
  <c r="G89" i="27"/>
  <c r="U74" i="27"/>
  <c r="H74" i="27"/>
  <c r="F118" i="27"/>
  <c r="B119" i="27"/>
  <c r="E124" i="27"/>
  <c r="S124" i="27" s="1"/>
  <c r="E122" i="27"/>
  <c r="S122" i="27" s="1"/>
  <c r="E120" i="27"/>
  <c r="S120" i="27" s="1"/>
  <c r="E125" i="27"/>
  <c r="S125" i="27" s="1"/>
  <c r="E123" i="27"/>
  <c r="S123" i="27" s="1"/>
  <c r="E121" i="27"/>
  <c r="S121" i="27" s="1"/>
  <c r="C118" i="27"/>
  <c r="B126" i="27"/>
  <c r="E118" i="27"/>
  <c r="S118" i="27" s="1"/>
  <c r="E119" i="27"/>
  <c r="S119" i="27" s="1"/>
  <c r="D110" i="27"/>
  <c r="B112" i="27"/>
  <c r="D114" i="27" s="1"/>
  <c r="T75" i="27"/>
  <c r="F76" i="27"/>
  <c r="G75" i="27"/>
  <c r="H102" i="27"/>
  <c r="U102" i="27"/>
  <c r="G68" i="27"/>
  <c r="T68" i="27"/>
  <c r="F69" i="27"/>
  <c r="U88" i="27"/>
  <c r="H88" i="27"/>
  <c r="H60" i="27"/>
  <c r="U60" i="27"/>
  <c r="H53" i="27"/>
  <c r="U53" i="27"/>
  <c r="H81" i="27"/>
  <c r="U81" i="27"/>
  <c r="U67" i="27"/>
  <c r="H67" i="27"/>
  <c r="Q375" i="38"/>
  <c r="U373" i="38" s="1"/>
  <c r="X185" i="37"/>
  <c r="W186" i="37"/>
  <c r="O392" i="48" s="1"/>
  <c r="H310" i="38"/>
  <c r="O120" i="37"/>
  <c r="R374" i="38"/>
  <c r="W128" i="37"/>
  <c r="O334" i="48" s="1"/>
  <c r="P334" i="48" s="1"/>
  <c r="I309" i="38"/>
  <c r="G327" i="48"/>
  <c r="H327" i="48" s="1"/>
  <c r="I374" i="38"/>
  <c r="R316" i="38"/>
  <c r="H375" i="38"/>
  <c r="U372" i="38" s="1"/>
  <c r="O185" i="37"/>
  <c r="Q317" i="38"/>
  <c r="X127" i="37"/>
  <c r="O398" i="38"/>
  <c r="G398" i="38"/>
  <c r="P398" i="38" s="1"/>
  <c r="F399" i="38"/>
  <c r="G384" i="38"/>
  <c r="P384" i="38" s="1"/>
  <c r="O384" i="38"/>
  <c r="F385" i="38"/>
  <c r="O391" i="38"/>
  <c r="G391" i="38"/>
  <c r="P391" i="38" s="1"/>
  <c r="F392" i="38"/>
  <c r="O370" i="38"/>
  <c r="F371" i="38"/>
  <c r="G370" i="38"/>
  <c r="P370" i="38" s="1"/>
  <c r="O405" i="38"/>
  <c r="F406" i="38"/>
  <c r="G405" i="38"/>
  <c r="P405" i="38" s="1"/>
  <c r="G412" i="38"/>
  <c r="P412" i="38" s="1"/>
  <c r="O412" i="38"/>
  <c r="F413" i="38"/>
  <c r="G363" i="38"/>
  <c r="P363" i="38" s="1"/>
  <c r="O363" i="38"/>
  <c r="O377" i="38"/>
  <c r="F378" i="38"/>
  <c r="G377" i="38"/>
  <c r="P377" i="38" s="1"/>
  <c r="B406" i="38"/>
  <c r="D408" i="38" s="1"/>
  <c r="D404" i="38"/>
  <c r="E418" i="38"/>
  <c r="N418" i="38" s="1"/>
  <c r="E414" i="38"/>
  <c r="N414" i="38" s="1"/>
  <c r="E417" i="38"/>
  <c r="N417" i="38" s="1"/>
  <c r="E413" i="38"/>
  <c r="N413" i="38" s="1"/>
  <c r="B413" i="38"/>
  <c r="E412" i="38"/>
  <c r="N412" i="38" s="1"/>
  <c r="E415" i="38"/>
  <c r="N415" i="38" s="1"/>
  <c r="B420" i="38"/>
  <c r="F420" i="38" s="1"/>
  <c r="E419" i="38"/>
  <c r="N419" i="38" s="1"/>
  <c r="E416" i="38"/>
  <c r="N416" i="38" s="1"/>
  <c r="B435" i="38"/>
  <c r="B426" i="38"/>
  <c r="C412" i="38"/>
  <c r="R1108" i="38"/>
  <c r="W116" i="41"/>
  <c r="Q1110" i="38" s="1"/>
  <c r="T117" i="41"/>
  <c r="X115" i="41"/>
  <c r="X223" i="41"/>
  <c r="W224" i="41"/>
  <c r="Q1218" i="38" s="1"/>
  <c r="R1216" i="38"/>
  <c r="K218" i="37" l="1"/>
  <c r="T218" i="37" s="1"/>
  <c r="N217" i="37"/>
  <c r="P392" i="48"/>
  <c r="S324" i="48"/>
  <c r="I89" i="27"/>
  <c r="I75" i="27"/>
  <c r="I96" i="27"/>
  <c r="I110" i="27"/>
  <c r="I82" i="27"/>
  <c r="I61" i="27"/>
  <c r="I68" i="27"/>
  <c r="I103" i="27"/>
  <c r="Q368" i="25"/>
  <c r="P368" i="25"/>
  <c r="F369" i="25"/>
  <c r="G369" i="25" s="1"/>
  <c r="G396" i="25"/>
  <c r="Q396" i="25" s="1"/>
  <c r="F397" i="25"/>
  <c r="P396" i="25"/>
  <c r="B433" i="25"/>
  <c r="E417" i="25"/>
  <c r="O417" i="25" s="1"/>
  <c r="B419" i="25"/>
  <c r="C419" i="25" s="1"/>
  <c r="E415" i="25"/>
  <c r="O415" i="25" s="1"/>
  <c r="E411" i="25"/>
  <c r="O411" i="25" s="1"/>
  <c r="E416" i="25"/>
  <c r="O416" i="25" s="1"/>
  <c r="E412" i="25"/>
  <c r="O412" i="25" s="1"/>
  <c r="F411" i="25"/>
  <c r="E414" i="25"/>
  <c r="O414" i="25" s="1"/>
  <c r="E418" i="25"/>
  <c r="O418" i="25" s="1"/>
  <c r="B412" i="25"/>
  <c r="E413" i="25"/>
  <c r="O413" i="25" s="1"/>
  <c r="B442" i="25"/>
  <c r="C411" i="25"/>
  <c r="Q354" i="25"/>
  <c r="P354" i="25"/>
  <c r="Q375" i="25"/>
  <c r="P375" i="25"/>
  <c r="F376" i="25"/>
  <c r="G376" i="25" s="1"/>
  <c r="Q382" i="25"/>
  <c r="P382" i="25"/>
  <c r="F383" i="25"/>
  <c r="G383" i="25" s="1"/>
  <c r="G403" i="25"/>
  <c r="Q403" i="25" s="1"/>
  <c r="F404" i="25"/>
  <c r="P403" i="25"/>
  <c r="B405" i="25"/>
  <c r="D407" i="25" s="1"/>
  <c r="D403" i="25"/>
  <c r="G389" i="25"/>
  <c r="Q389" i="25" s="1"/>
  <c r="F390" i="25"/>
  <c r="P389" i="25"/>
  <c r="Q361" i="25"/>
  <c r="F362" i="25"/>
  <c r="G362" i="25" s="1"/>
  <c r="P361" i="25"/>
  <c r="E596" i="48"/>
  <c r="B604" i="48"/>
  <c r="B597" i="48"/>
  <c r="C596" i="48"/>
  <c r="E582" i="48"/>
  <c r="M581" i="48"/>
  <c r="F581" i="48"/>
  <c r="N581" i="48" s="1"/>
  <c r="B590" i="48"/>
  <c r="D592" i="48" s="1"/>
  <c r="D588" i="48"/>
  <c r="F539" i="48"/>
  <c r="N539" i="48" s="1"/>
  <c r="M539" i="48"/>
  <c r="E568" i="48"/>
  <c r="M567" i="48"/>
  <c r="F567" i="48"/>
  <c r="N567" i="48" s="1"/>
  <c r="E561" i="48"/>
  <c r="M560" i="48"/>
  <c r="F560" i="48"/>
  <c r="N560" i="48" s="1"/>
  <c r="E547" i="48"/>
  <c r="M546" i="48"/>
  <c r="F546" i="48"/>
  <c r="N546" i="48" s="1"/>
  <c r="E554" i="48"/>
  <c r="F553" i="48"/>
  <c r="N553" i="48" s="1"/>
  <c r="M553" i="48"/>
  <c r="E589" i="48"/>
  <c r="M588" i="48"/>
  <c r="F588" i="48"/>
  <c r="N588" i="48" s="1"/>
  <c r="E575" i="48"/>
  <c r="M574" i="48"/>
  <c r="F574" i="48"/>
  <c r="N574" i="48" s="1"/>
  <c r="B619" i="48"/>
  <c r="B818" i="48"/>
  <c r="T97" i="27"/>
  <c r="G97" i="27"/>
  <c r="F98" i="27"/>
  <c r="G69" i="27"/>
  <c r="T69" i="27"/>
  <c r="E130" i="27"/>
  <c r="S130" i="27" s="1"/>
  <c r="B134" i="27"/>
  <c r="E133" i="27"/>
  <c r="S133" i="27" s="1"/>
  <c r="C126" i="27"/>
  <c r="E131" i="27"/>
  <c r="S131" i="27" s="1"/>
  <c r="F126" i="27"/>
  <c r="E128" i="27"/>
  <c r="S128" i="27" s="1"/>
  <c r="E132" i="27"/>
  <c r="S132" i="27" s="1"/>
  <c r="B127" i="27"/>
  <c r="E127" i="27"/>
  <c r="S127" i="27" s="1"/>
  <c r="E129" i="27"/>
  <c r="S129" i="27" s="1"/>
  <c r="E126" i="27"/>
  <c r="S126" i="27" s="1"/>
  <c r="B120" i="27"/>
  <c r="D122" i="27" s="1"/>
  <c r="D118" i="27"/>
  <c r="U89" i="27"/>
  <c r="H89" i="27"/>
  <c r="U103" i="27"/>
  <c r="H103" i="27"/>
  <c r="H82" i="27"/>
  <c r="U82" i="27"/>
  <c r="H61" i="27"/>
  <c r="U61" i="27"/>
  <c r="T111" i="27"/>
  <c r="F112" i="27"/>
  <c r="G111" i="27"/>
  <c r="U75" i="27"/>
  <c r="H75" i="27"/>
  <c r="F119" i="27"/>
  <c r="G118" i="27"/>
  <c r="T118" i="27"/>
  <c r="T104" i="27"/>
  <c r="F105" i="27"/>
  <c r="G104" i="27"/>
  <c r="H96" i="27"/>
  <c r="U96" i="27"/>
  <c r="H110" i="27"/>
  <c r="U110" i="27"/>
  <c r="H68" i="27"/>
  <c r="U68" i="27"/>
  <c r="T76" i="27"/>
  <c r="G76" i="27"/>
  <c r="F77" i="27"/>
  <c r="G90" i="27"/>
  <c r="T90" i="27"/>
  <c r="F91" i="27"/>
  <c r="G83" i="27"/>
  <c r="F84" i="27"/>
  <c r="T83" i="27"/>
  <c r="H311" i="38"/>
  <c r="U308" i="38" s="1"/>
  <c r="O121" i="37"/>
  <c r="I310" i="38"/>
  <c r="R317" i="38"/>
  <c r="I375" i="38"/>
  <c r="G328" i="48"/>
  <c r="W129" i="37"/>
  <c r="O335" i="48" s="1"/>
  <c r="W187" i="37"/>
  <c r="O393" i="48" s="1"/>
  <c r="P393" i="48" s="1"/>
  <c r="Q318" i="38"/>
  <c r="X128" i="37"/>
  <c r="Q376" i="38"/>
  <c r="X186" i="37"/>
  <c r="R375" i="38"/>
  <c r="O371" i="38"/>
  <c r="G371" i="38"/>
  <c r="P371" i="38" s="1"/>
  <c r="O399" i="38"/>
  <c r="G399" i="38"/>
  <c r="P399" i="38" s="1"/>
  <c r="F400" i="38"/>
  <c r="F379" i="38"/>
  <c r="G378" i="38"/>
  <c r="P378" i="38" s="1"/>
  <c r="O378" i="38"/>
  <c r="F414" i="38"/>
  <c r="G413" i="38"/>
  <c r="P413" i="38" s="1"/>
  <c r="O413" i="38"/>
  <c r="F407" i="38"/>
  <c r="O406" i="38"/>
  <c r="G406" i="38"/>
  <c r="P406" i="38" s="1"/>
  <c r="G385" i="38"/>
  <c r="P385" i="38" s="1"/>
  <c r="O385" i="38"/>
  <c r="F386" i="38"/>
  <c r="F421" i="38"/>
  <c r="G420" i="38"/>
  <c r="P420" i="38" s="1"/>
  <c r="O420" i="38"/>
  <c r="O392" i="38"/>
  <c r="F393" i="38"/>
  <c r="G392" i="38"/>
  <c r="P392" i="38" s="1"/>
  <c r="E424" i="38"/>
  <c r="N424" i="38" s="1"/>
  <c r="E425" i="38"/>
  <c r="N425" i="38" s="1"/>
  <c r="E421" i="38"/>
  <c r="N421" i="38" s="1"/>
  <c r="B428" i="38"/>
  <c r="F428" i="38" s="1"/>
  <c r="B421" i="38"/>
  <c r="E420" i="38"/>
  <c r="N420" i="38" s="1"/>
  <c r="E427" i="38"/>
  <c r="N427" i="38" s="1"/>
  <c r="E426" i="38"/>
  <c r="N426" i="38" s="1"/>
  <c r="E423" i="38"/>
  <c r="N423" i="38" s="1"/>
  <c r="E422" i="38"/>
  <c r="N422" i="38" s="1"/>
  <c r="B443" i="38"/>
  <c r="B434" i="38"/>
  <c r="C420" i="38"/>
  <c r="B414" i="38"/>
  <c r="D416" i="38" s="1"/>
  <c r="D412" i="38"/>
  <c r="R1217" i="38"/>
  <c r="X116" i="41"/>
  <c r="X224" i="41"/>
  <c r="T118" i="41"/>
  <c r="W117" i="41"/>
  <c r="Q1111" i="38" s="1"/>
  <c r="U1109" i="38" s="1"/>
  <c r="W225" i="41"/>
  <c r="Q1219" i="38" s="1"/>
  <c r="U1217" i="38" s="1"/>
  <c r="R1109" i="38"/>
  <c r="K219" i="37" l="1"/>
  <c r="T219" i="37" s="1"/>
  <c r="H328" i="48"/>
  <c r="P335" i="48"/>
  <c r="S333" i="48"/>
  <c r="S393" i="48"/>
  <c r="I90" i="27"/>
  <c r="I69" i="27"/>
  <c r="I83" i="27"/>
  <c r="I76" i="27"/>
  <c r="I104" i="27"/>
  <c r="I118" i="27"/>
  <c r="I111" i="27"/>
  <c r="I97" i="27"/>
  <c r="G390" i="25"/>
  <c r="Q390" i="25" s="1"/>
  <c r="F391" i="25"/>
  <c r="P390" i="25"/>
  <c r="G397" i="25"/>
  <c r="Q397" i="25" s="1"/>
  <c r="F398" i="25"/>
  <c r="P397" i="25"/>
  <c r="Q362" i="25"/>
  <c r="P362" i="25"/>
  <c r="G404" i="25"/>
  <c r="Q404" i="25" s="1"/>
  <c r="P404" i="25"/>
  <c r="F405" i="25"/>
  <c r="B450" i="25"/>
  <c r="B441" i="25"/>
  <c r="Q376" i="25"/>
  <c r="F377" i="25"/>
  <c r="G377" i="25" s="1"/>
  <c r="P376" i="25"/>
  <c r="P411" i="25"/>
  <c r="F412" i="25"/>
  <c r="G411" i="25"/>
  <c r="Q411" i="25" s="1"/>
  <c r="Q369" i="25"/>
  <c r="P369" i="25"/>
  <c r="F370" i="25"/>
  <c r="G370" i="25" s="1"/>
  <c r="Q383" i="25"/>
  <c r="F384" i="25"/>
  <c r="G384" i="25" s="1"/>
  <c r="P383" i="25"/>
  <c r="B413" i="25"/>
  <c r="D415" i="25" s="1"/>
  <c r="D411" i="25"/>
  <c r="E425" i="25"/>
  <c r="O425" i="25" s="1"/>
  <c r="B427" i="25"/>
  <c r="E423" i="25"/>
  <c r="O423" i="25" s="1"/>
  <c r="E420" i="25"/>
  <c r="O420" i="25" s="1"/>
  <c r="E419" i="25"/>
  <c r="O419" i="25" s="1"/>
  <c r="E426" i="25"/>
  <c r="O426" i="25" s="1"/>
  <c r="E424" i="25"/>
  <c r="O424" i="25" s="1"/>
  <c r="E422" i="25"/>
  <c r="O422" i="25" s="1"/>
  <c r="E421" i="25"/>
  <c r="O421" i="25" s="1"/>
  <c r="F419" i="25"/>
  <c r="B420" i="25"/>
  <c r="E583" i="48"/>
  <c r="M582" i="48"/>
  <c r="F582" i="48"/>
  <c r="N582" i="48" s="1"/>
  <c r="E590" i="48"/>
  <c r="F589" i="48"/>
  <c r="N589" i="48" s="1"/>
  <c r="M589" i="48"/>
  <c r="E576" i="48"/>
  <c r="F575" i="48"/>
  <c r="N575" i="48" s="1"/>
  <c r="M575" i="48"/>
  <c r="E562" i="48"/>
  <c r="M561" i="48"/>
  <c r="F561" i="48"/>
  <c r="N561" i="48" s="1"/>
  <c r="B598" i="48"/>
  <c r="D600" i="48" s="1"/>
  <c r="D596" i="48"/>
  <c r="E555" i="48"/>
  <c r="M554" i="48"/>
  <c r="F554" i="48"/>
  <c r="N554" i="48" s="1"/>
  <c r="E597" i="48"/>
  <c r="F596" i="48"/>
  <c r="N596" i="48" s="1"/>
  <c r="M596" i="48"/>
  <c r="E569" i="48"/>
  <c r="F568" i="48"/>
  <c r="N568" i="48" s="1"/>
  <c r="M568" i="48"/>
  <c r="M547" i="48"/>
  <c r="F547" i="48"/>
  <c r="N547" i="48" s="1"/>
  <c r="E604" i="48"/>
  <c r="B605" i="48"/>
  <c r="B612" i="48"/>
  <c r="C604" i="48"/>
  <c r="B627" i="48"/>
  <c r="B826" i="48"/>
  <c r="F92" i="27"/>
  <c r="G91" i="27"/>
  <c r="T91" i="27"/>
  <c r="U104" i="27"/>
  <c r="H104" i="27"/>
  <c r="U118" i="27"/>
  <c r="H118" i="27"/>
  <c r="U111" i="27"/>
  <c r="H111" i="27"/>
  <c r="D126" i="27"/>
  <c r="B128" i="27"/>
  <c r="D130" i="27" s="1"/>
  <c r="U97" i="27"/>
  <c r="H97" i="27"/>
  <c r="G84" i="27"/>
  <c r="T84" i="27"/>
  <c r="F85" i="27"/>
  <c r="H90" i="27"/>
  <c r="U90" i="27"/>
  <c r="H69" i="27"/>
  <c r="U69" i="27"/>
  <c r="U83" i="27"/>
  <c r="H83" i="27"/>
  <c r="T77" i="27"/>
  <c r="G77" i="27"/>
  <c r="T126" i="27"/>
  <c r="G126" i="27"/>
  <c r="F127" i="27"/>
  <c r="E138" i="27"/>
  <c r="S138" i="27" s="1"/>
  <c r="E141" i="27"/>
  <c r="S141" i="27" s="1"/>
  <c r="E134" i="27"/>
  <c r="S134" i="27" s="1"/>
  <c r="B135" i="27"/>
  <c r="E135" i="27"/>
  <c r="S135" i="27" s="1"/>
  <c r="E139" i="27"/>
  <c r="S139" i="27" s="1"/>
  <c r="B142" i="27"/>
  <c r="E140" i="27"/>
  <c r="S140" i="27" s="1"/>
  <c r="C134" i="27"/>
  <c r="E136" i="27"/>
  <c r="S136" i="27" s="1"/>
  <c r="E137" i="27"/>
  <c r="S137" i="27" s="1"/>
  <c r="F134" i="27"/>
  <c r="T98" i="27"/>
  <c r="G98" i="27"/>
  <c r="F99" i="27"/>
  <c r="H76" i="27"/>
  <c r="U76" i="27"/>
  <c r="T105" i="27"/>
  <c r="F106" i="27"/>
  <c r="G105" i="27"/>
  <c r="G119" i="27"/>
  <c r="T119" i="27"/>
  <c r="F120" i="27"/>
  <c r="T112" i="27"/>
  <c r="G112" i="27"/>
  <c r="F113" i="27"/>
  <c r="Q377" i="38"/>
  <c r="U377" i="38" s="1"/>
  <c r="X187" i="37"/>
  <c r="G329" i="48"/>
  <c r="H329" i="48" s="1"/>
  <c r="R376" i="38"/>
  <c r="Q319" i="38"/>
  <c r="U317" i="38" s="1"/>
  <c r="X129" i="37"/>
  <c r="R318" i="38"/>
  <c r="W130" i="37"/>
  <c r="O336" i="48" s="1"/>
  <c r="H312" i="38"/>
  <c r="O122" i="37"/>
  <c r="I311" i="38"/>
  <c r="O407" i="38"/>
  <c r="G407" i="38"/>
  <c r="P407" i="38" s="1"/>
  <c r="F408" i="38"/>
  <c r="F429" i="38"/>
  <c r="G428" i="38"/>
  <c r="P428" i="38" s="1"/>
  <c r="O428" i="38"/>
  <c r="O393" i="38"/>
  <c r="G393" i="38"/>
  <c r="P393" i="38" s="1"/>
  <c r="F394" i="38"/>
  <c r="F422" i="38"/>
  <c r="O421" i="38"/>
  <c r="G421" i="38"/>
  <c r="P421" i="38" s="1"/>
  <c r="O379" i="38"/>
  <c r="G379" i="38"/>
  <c r="P379" i="38" s="1"/>
  <c r="F387" i="38"/>
  <c r="G386" i="38"/>
  <c r="P386" i="38" s="1"/>
  <c r="O386" i="38"/>
  <c r="O414" i="38"/>
  <c r="G414" i="38"/>
  <c r="P414" i="38" s="1"/>
  <c r="F415" i="38"/>
  <c r="O400" i="38"/>
  <c r="G400" i="38"/>
  <c r="P400" i="38" s="1"/>
  <c r="F401" i="38"/>
  <c r="E435" i="38"/>
  <c r="N435" i="38" s="1"/>
  <c r="E433" i="38"/>
  <c r="N433" i="38" s="1"/>
  <c r="E434" i="38"/>
  <c r="N434" i="38" s="1"/>
  <c r="E430" i="38"/>
  <c r="N430" i="38" s="1"/>
  <c r="E431" i="38"/>
  <c r="N431" i="38" s="1"/>
  <c r="B436" i="38"/>
  <c r="F436" i="38" s="1"/>
  <c r="E429" i="38"/>
  <c r="N429" i="38" s="1"/>
  <c r="E428" i="38"/>
  <c r="N428" i="38" s="1"/>
  <c r="B429" i="38"/>
  <c r="E432" i="38"/>
  <c r="N432" i="38" s="1"/>
  <c r="C428" i="38"/>
  <c r="B442" i="38"/>
  <c r="B451" i="38"/>
  <c r="B422" i="38"/>
  <c r="D424" i="38" s="1"/>
  <c r="D420" i="38"/>
  <c r="X117" i="41"/>
  <c r="T119" i="41"/>
  <c r="W118" i="41"/>
  <c r="Q1112" i="38" s="1"/>
  <c r="R1110" i="38"/>
  <c r="W226" i="41"/>
  <c r="Q1220" i="38" s="1"/>
  <c r="X225" i="41"/>
  <c r="R1218" i="38"/>
  <c r="K220" i="37" l="1"/>
  <c r="T220" i="37" s="1"/>
  <c r="P336" i="48"/>
  <c r="I126" i="27"/>
  <c r="I84" i="27"/>
  <c r="I91" i="27"/>
  <c r="I105" i="27"/>
  <c r="I98" i="27"/>
  <c r="I112" i="27"/>
  <c r="I119" i="27"/>
  <c r="I77" i="27"/>
  <c r="Q377" i="25"/>
  <c r="P377" i="25"/>
  <c r="F378" i="25"/>
  <c r="G378" i="25" s="1"/>
  <c r="G398" i="25"/>
  <c r="Q398" i="25" s="1"/>
  <c r="P398" i="25"/>
  <c r="F399" i="25"/>
  <c r="B421" i="25"/>
  <c r="D423" i="25" s="1"/>
  <c r="D419" i="25"/>
  <c r="Q370" i="25"/>
  <c r="P370" i="25"/>
  <c r="P412" i="25"/>
  <c r="G412" i="25"/>
  <c r="Q412" i="25" s="1"/>
  <c r="F413" i="25"/>
  <c r="P419" i="25"/>
  <c r="F420" i="25"/>
  <c r="G419" i="25"/>
  <c r="Q419" i="25" s="1"/>
  <c r="E433" i="25"/>
  <c r="O433" i="25" s="1"/>
  <c r="E432" i="25"/>
  <c r="O432" i="25" s="1"/>
  <c r="E430" i="25"/>
  <c r="O430" i="25" s="1"/>
  <c r="E428" i="25"/>
  <c r="O428" i="25" s="1"/>
  <c r="B435" i="25"/>
  <c r="C435" i="25" s="1"/>
  <c r="E434" i="25"/>
  <c r="O434" i="25" s="1"/>
  <c r="E429" i="25"/>
  <c r="O429" i="25" s="1"/>
  <c r="E431" i="25"/>
  <c r="O431" i="25" s="1"/>
  <c r="E427" i="25"/>
  <c r="O427" i="25" s="1"/>
  <c r="F427" i="25"/>
  <c r="B428" i="25"/>
  <c r="B449" i="25"/>
  <c r="G405" i="25"/>
  <c r="Q405" i="25" s="1"/>
  <c r="F406" i="25"/>
  <c r="P405" i="25"/>
  <c r="Q384" i="25"/>
  <c r="P384" i="25"/>
  <c r="F385" i="25"/>
  <c r="G385" i="25" s="1"/>
  <c r="C427" i="25"/>
  <c r="G391" i="25"/>
  <c r="Q391" i="25" s="1"/>
  <c r="F392" i="25"/>
  <c r="P391" i="25"/>
  <c r="E570" i="48"/>
  <c r="F569" i="48"/>
  <c r="N569" i="48" s="1"/>
  <c r="M569" i="48"/>
  <c r="E612" i="48"/>
  <c r="C612" i="48"/>
  <c r="B620" i="48"/>
  <c r="B613" i="48"/>
  <c r="B606" i="48"/>
  <c r="D608" i="48" s="1"/>
  <c r="D604" i="48"/>
  <c r="M555" i="48"/>
  <c r="F555" i="48"/>
  <c r="N555" i="48" s="1"/>
  <c r="E577" i="48"/>
  <c r="F576" i="48"/>
  <c r="N576" i="48" s="1"/>
  <c r="M576" i="48"/>
  <c r="E584" i="48"/>
  <c r="M583" i="48"/>
  <c r="F583" i="48"/>
  <c r="N583" i="48" s="1"/>
  <c r="E591" i="48"/>
  <c r="F590" i="48"/>
  <c r="N590" i="48" s="1"/>
  <c r="M590" i="48"/>
  <c r="E605" i="48"/>
  <c r="M604" i="48"/>
  <c r="F604" i="48"/>
  <c r="N604" i="48" s="1"/>
  <c r="E598" i="48"/>
  <c r="M597" i="48"/>
  <c r="F597" i="48"/>
  <c r="N597" i="48" s="1"/>
  <c r="E563" i="48"/>
  <c r="M562" i="48"/>
  <c r="F562" i="48"/>
  <c r="N562" i="48" s="1"/>
  <c r="B834" i="48"/>
  <c r="B635" i="48"/>
  <c r="T120" i="27"/>
  <c r="G120" i="27"/>
  <c r="F121" i="27"/>
  <c r="T106" i="27"/>
  <c r="G106" i="27"/>
  <c r="F107" i="27"/>
  <c r="T99" i="27"/>
  <c r="F100" i="27"/>
  <c r="G99" i="27"/>
  <c r="E146" i="27"/>
  <c r="S146" i="27" s="1"/>
  <c r="E143" i="27"/>
  <c r="S143" i="27" s="1"/>
  <c r="C142" i="27"/>
  <c r="B150" i="27"/>
  <c r="E147" i="27"/>
  <c r="S147" i="27" s="1"/>
  <c r="E142" i="27"/>
  <c r="S142" i="27" s="1"/>
  <c r="E149" i="27"/>
  <c r="S149" i="27" s="1"/>
  <c r="E144" i="27"/>
  <c r="S144" i="27" s="1"/>
  <c r="F142" i="27"/>
  <c r="E145" i="27"/>
  <c r="S145" i="27" s="1"/>
  <c r="E148" i="27"/>
  <c r="S148" i="27" s="1"/>
  <c r="B143" i="27"/>
  <c r="H126" i="27"/>
  <c r="U126" i="27"/>
  <c r="H91" i="27"/>
  <c r="U91" i="27"/>
  <c r="T113" i="27"/>
  <c r="F114" i="27"/>
  <c r="G113" i="27"/>
  <c r="U98" i="27"/>
  <c r="H98" i="27"/>
  <c r="H112" i="27"/>
  <c r="U112" i="27"/>
  <c r="H119" i="27"/>
  <c r="U119" i="27"/>
  <c r="U77" i="27"/>
  <c r="H77" i="27"/>
  <c r="G85" i="27"/>
  <c r="T85" i="27"/>
  <c r="H105" i="27"/>
  <c r="U105" i="27"/>
  <c r="T134" i="27"/>
  <c r="F135" i="27"/>
  <c r="G134" i="27"/>
  <c r="B136" i="27"/>
  <c r="D138" i="27" s="1"/>
  <c r="D134" i="27"/>
  <c r="G127" i="27"/>
  <c r="F128" i="27"/>
  <c r="T127" i="27"/>
  <c r="H84" i="27"/>
  <c r="U84" i="27"/>
  <c r="T92" i="27"/>
  <c r="F93" i="27"/>
  <c r="G92" i="27"/>
  <c r="W133" i="37"/>
  <c r="O339" i="48" s="1"/>
  <c r="P339" i="48" s="1"/>
  <c r="W132" i="37"/>
  <c r="O338" i="48" s="1"/>
  <c r="P338" i="48" s="1"/>
  <c r="R319" i="38"/>
  <c r="H313" i="38"/>
  <c r="O123" i="37"/>
  <c r="Q320" i="38"/>
  <c r="X130" i="37"/>
  <c r="G330" i="48"/>
  <c r="H330" i="48" s="1"/>
  <c r="I312" i="38"/>
  <c r="R377" i="38"/>
  <c r="F416" i="38"/>
  <c r="G415" i="38"/>
  <c r="P415" i="38" s="1"/>
  <c r="O415" i="38"/>
  <c r="F430" i="38"/>
  <c r="O429" i="38"/>
  <c r="G429" i="38"/>
  <c r="P429" i="38" s="1"/>
  <c r="F402" i="38"/>
  <c r="O401" i="38"/>
  <c r="G401" i="38"/>
  <c r="P401" i="38" s="1"/>
  <c r="G387" i="38"/>
  <c r="P387" i="38" s="1"/>
  <c r="O387" i="38"/>
  <c r="F409" i="38"/>
  <c r="G408" i="38"/>
  <c r="P408" i="38" s="1"/>
  <c r="O408" i="38"/>
  <c r="F423" i="38"/>
  <c r="O422" i="38"/>
  <c r="G422" i="38"/>
  <c r="P422" i="38" s="1"/>
  <c r="F437" i="38"/>
  <c r="G436" i="38"/>
  <c r="P436" i="38" s="1"/>
  <c r="O436" i="38"/>
  <c r="G394" i="38"/>
  <c r="P394" i="38" s="1"/>
  <c r="F395" i="38"/>
  <c r="O394" i="38"/>
  <c r="B450" i="38"/>
  <c r="C436" i="38"/>
  <c r="E440" i="38"/>
  <c r="N440" i="38" s="1"/>
  <c r="E438" i="38"/>
  <c r="N438" i="38" s="1"/>
  <c r="E439" i="38"/>
  <c r="N439" i="38" s="1"/>
  <c r="B444" i="38"/>
  <c r="F444" i="38" s="1"/>
  <c r="E437" i="38"/>
  <c r="N437" i="38" s="1"/>
  <c r="E443" i="38"/>
  <c r="N443" i="38" s="1"/>
  <c r="E442" i="38"/>
  <c r="N442" i="38" s="1"/>
  <c r="B437" i="38"/>
  <c r="E436" i="38"/>
  <c r="N436" i="38" s="1"/>
  <c r="E441" i="38"/>
  <c r="N441" i="38" s="1"/>
  <c r="B459" i="38"/>
  <c r="B430" i="38"/>
  <c r="D432" i="38" s="1"/>
  <c r="D428" i="38"/>
  <c r="X118" i="41"/>
  <c r="W234" i="41"/>
  <c r="Q1228" i="38" s="1"/>
  <c r="T120" i="41"/>
  <c r="W119" i="41"/>
  <c r="Q1113" i="38" s="1"/>
  <c r="X226" i="41"/>
  <c r="R1219" i="38"/>
  <c r="W227" i="41"/>
  <c r="Q1221" i="38" s="1"/>
  <c r="R1111" i="38"/>
  <c r="K221" i="37" l="1"/>
  <c r="T221" i="37" s="1"/>
  <c r="S337" i="48"/>
  <c r="I120" i="27"/>
  <c r="I92" i="27"/>
  <c r="I85" i="27"/>
  <c r="I99" i="27"/>
  <c r="I106" i="27"/>
  <c r="I127" i="27"/>
  <c r="I113" i="27"/>
  <c r="I134" i="27"/>
  <c r="P413" i="25"/>
  <c r="F414" i="25"/>
  <c r="G413" i="25"/>
  <c r="Q413" i="25" s="1"/>
  <c r="Q385" i="25"/>
  <c r="P385" i="25"/>
  <c r="F386" i="25"/>
  <c r="G386" i="25" s="1"/>
  <c r="G406" i="25"/>
  <c r="Q406" i="25" s="1"/>
  <c r="F407" i="25"/>
  <c r="P406" i="25"/>
  <c r="B429" i="25"/>
  <c r="D431" i="25" s="1"/>
  <c r="D427" i="25"/>
  <c r="P420" i="25"/>
  <c r="G420" i="25"/>
  <c r="Q420" i="25" s="1"/>
  <c r="F421" i="25"/>
  <c r="G392" i="25"/>
  <c r="Q392" i="25" s="1"/>
  <c r="P392" i="25"/>
  <c r="F393" i="25"/>
  <c r="P427" i="25"/>
  <c r="F428" i="25"/>
  <c r="G427" i="25"/>
  <c r="Q427" i="25" s="1"/>
  <c r="Q378" i="25"/>
  <c r="P378" i="25"/>
  <c r="E441" i="25"/>
  <c r="O441" i="25" s="1"/>
  <c r="E437" i="25"/>
  <c r="O437" i="25" s="1"/>
  <c r="B443" i="25"/>
  <c r="C443" i="25" s="1"/>
  <c r="E442" i="25"/>
  <c r="O442" i="25" s="1"/>
  <c r="E436" i="25"/>
  <c r="O436" i="25" s="1"/>
  <c r="E438" i="25"/>
  <c r="O438" i="25" s="1"/>
  <c r="E435" i="25"/>
  <c r="O435" i="25" s="1"/>
  <c r="B436" i="25"/>
  <c r="F435" i="25"/>
  <c r="E439" i="25"/>
  <c r="O439" i="25" s="1"/>
  <c r="E440" i="25"/>
  <c r="O440" i="25" s="1"/>
  <c r="G399" i="25"/>
  <c r="Q399" i="25" s="1"/>
  <c r="F400" i="25"/>
  <c r="P399" i="25"/>
  <c r="E606" i="48"/>
  <c r="F605" i="48"/>
  <c r="N605" i="48" s="1"/>
  <c r="M605" i="48"/>
  <c r="F563" i="48"/>
  <c r="N563" i="48" s="1"/>
  <c r="M563" i="48"/>
  <c r="E585" i="48"/>
  <c r="F584" i="48"/>
  <c r="N584" i="48" s="1"/>
  <c r="M584" i="48"/>
  <c r="B614" i="48"/>
  <c r="D616" i="48" s="1"/>
  <c r="D612" i="48"/>
  <c r="E571" i="48"/>
  <c r="M570" i="48"/>
  <c r="F570" i="48"/>
  <c r="N570" i="48" s="1"/>
  <c r="E599" i="48"/>
  <c r="F598" i="48"/>
  <c r="N598" i="48" s="1"/>
  <c r="M598" i="48"/>
  <c r="E578" i="48"/>
  <c r="M577" i="48"/>
  <c r="F577" i="48"/>
  <c r="N577" i="48" s="1"/>
  <c r="E613" i="48"/>
  <c r="F612" i="48"/>
  <c r="N612" i="48" s="1"/>
  <c r="M612" i="48"/>
  <c r="E592" i="48"/>
  <c r="F591" i="48"/>
  <c r="N591" i="48" s="1"/>
  <c r="M591" i="48"/>
  <c r="E620" i="48"/>
  <c r="B628" i="48"/>
  <c r="C620" i="48"/>
  <c r="B621" i="48"/>
  <c r="B842" i="48"/>
  <c r="B643" i="48"/>
  <c r="T93" i="27"/>
  <c r="G93" i="27"/>
  <c r="H113" i="27"/>
  <c r="U113" i="27"/>
  <c r="G100" i="27"/>
  <c r="T100" i="27"/>
  <c r="F101" i="27"/>
  <c r="F129" i="27"/>
  <c r="T128" i="27"/>
  <c r="G128" i="27"/>
  <c r="H134" i="27"/>
  <c r="U134" i="27"/>
  <c r="T114" i="27"/>
  <c r="G114" i="27"/>
  <c r="F115" i="27"/>
  <c r="T121" i="27"/>
  <c r="G121" i="27"/>
  <c r="F122" i="27"/>
  <c r="H127" i="27"/>
  <c r="U127" i="27"/>
  <c r="G135" i="27"/>
  <c r="F136" i="27"/>
  <c r="T135" i="27"/>
  <c r="G142" i="27"/>
  <c r="T142" i="27"/>
  <c r="F143" i="27"/>
  <c r="T107" i="27"/>
  <c r="G107" i="27"/>
  <c r="F108" i="27"/>
  <c r="U120" i="27"/>
  <c r="H120" i="27"/>
  <c r="U92" i="27"/>
  <c r="H92" i="27"/>
  <c r="H85" i="27"/>
  <c r="U85" i="27"/>
  <c r="D142" i="27"/>
  <c r="B144" i="27"/>
  <c r="D146" i="27" s="1"/>
  <c r="B158" i="27"/>
  <c r="E156" i="27"/>
  <c r="S156" i="27" s="1"/>
  <c r="E154" i="27"/>
  <c r="S154" i="27" s="1"/>
  <c r="E157" i="27"/>
  <c r="S157" i="27" s="1"/>
  <c r="C150" i="27"/>
  <c r="E153" i="27"/>
  <c r="S153" i="27" s="1"/>
  <c r="B151" i="27"/>
  <c r="E155" i="27"/>
  <c r="S155" i="27" s="1"/>
  <c r="F150" i="27"/>
  <c r="E152" i="27"/>
  <c r="S152" i="27" s="1"/>
  <c r="E150" i="27"/>
  <c r="S150" i="27" s="1"/>
  <c r="E151" i="27"/>
  <c r="S151" i="27" s="1"/>
  <c r="H99" i="27"/>
  <c r="U99" i="27"/>
  <c r="U106" i="27"/>
  <c r="H106" i="27"/>
  <c r="W190" i="37"/>
  <c r="O396" i="48" s="1"/>
  <c r="G396" i="48"/>
  <c r="I313" i="38"/>
  <c r="H314" i="38"/>
  <c r="O124" i="37"/>
  <c r="G331" i="48"/>
  <c r="H331" i="48" s="1"/>
  <c r="Q322" i="38"/>
  <c r="X132" i="37"/>
  <c r="R320" i="38"/>
  <c r="Q323" i="38"/>
  <c r="X133" i="37"/>
  <c r="F410" i="38"/>
  <c r="O409" i="38"/>
  <c r="G409" i="38"/>
  <c r="P409" i="38" s="1"/>
  <c r="F431" i="38"/>
  <c r="G430" i="38"/>
  <c r="P430" i="38" s="1"/>
  <c r="O430" i="38"/>
  <c r="F424" i="38"/>
  <c r="O423" i="38"/>
  <c r="G423" i="38"/>
  <c r="P423" i="38" s="1"/>
  <c r="F403" i="38"/>
  <c r="O402" i="38"/>
  <c r="G402" i="38"/>
  <c r="P402" i="38" s="1"/>
  <c r="G395" i="38"/>
  <c r="P395" i="38" s="1"/>
  <c r="O395" i="38"/>
  <c r="F438" i="38"/>
  <c r="O437" i="38"/>
  <c r="G437" i="38"/>
  <c r="P437" i="38" s="1"/>
  <c r="F445" i="38"/>
  <c r="G444" i="38"/>
  <c r="P444" i="38" s="1"/>
  <c r="O444" i="38"/>
  <c r="O416" i="38"/>
  <c r="F417" i="38"/>
  <c r="G416" i="38"/>
  <c r="P416" i="38" s="1"/>
  <c r="B467" i="38"/>
  <c r="B438" i="38"/>
  <c r="D440" i="38" s="1"/>
  <c r="D436" i="38"/>
  <c r="E446" i="38"/>
  <c r="N446" i="38" s="1"/>
  <c r="E444" i="38"/>
  <c r="N444" i="38" s="1"/>
  <c r="E445" i="38"/>
  <c r="N445" i="38" s="1"/>
  <c r="B445" i="38"/>
  <c r="B452" i="38"/>
  <c r="F452" i="38" s="1"/>
  <c r="E450" i="38"/>
  <c r="N450" i="38" s="1"/>
  <c r="E448" i="38"/>
  <c r="N448" i="38" s="1"/>
  <c r="E447" i="38"/>
  <c r="N447" i="38" s="1"/>
  <c r="E449" i="38"/>
  <c r="N449" i="38" s="1"/>
  <c r="E451" i="38"/>
  <c r="N451" i="38" s="1"/>
  <c r="B458" i="38"/>
  <c r="C444" i="38"/>
  <c r="R1220" i="38"/>
  <c r="X234" i="41"/>
  <c r="W229" i="41"/>
  <c r="Q1223" i="38" s="1"/>
  <c r="W228" i="41"/>
  <c r="Q1222" i="38" s="1"/>
  <c r="W235" i="41"/>
  <c r="Q1229" i="38" s="1"/>
  <c r="X119" i="41"/>
  <c r="X227" i="41"/>
  <c r="W120" i="41"/>
  <c r="Q1114" i="38" s="1"/>
  <c r="T121" i="41"/>
  <c r="R1112" i="38"/>
  <c r="K222" i="37" l="1"/>
  <c r="T222" i="37" s="1"/>
  <c r="U1221" i="38"/>
  <c r="U321" i="38"/>
  <c r="P396" i="48"/>
  <c r="H396" i="48"/>
  <c r="S328" i="48"/>
  <c r="I107" i="27"/>
  <c r="I142" i="27"/>
  <c r="I114" i="27"/>
  <c r="I128" i="27"/>
  <c r="I93" i="27"/>
  <c r="I135" i="27"/>
  <c r="I121" i="27"/>
  <c r="I100" i="27"/>
  <c r="G400" i="25"/>
  <c r="Q400" i="25" s="1"/>
  <c r="F401" i="25"/>
  <c r="P400" i="25"/>
  <c r="P435" i="25"/>
  <c r="G435" i="25"/>
  <c r="Q435" i="25" s="1"/>
  <c r="F436" i="25"/>
  <c r="P428" i="25"/>
  <c r="G428" i="25"/>
  <c r="Q428" i="25" s="1"/>
  <c r="F429" i="25"/>
  <c r="B437" i="25"/>
  <c r="D439" i="25" s="1"/>
  <c r="D435" i="25"/>
  <c r="P421" i="25"/>
  <c r="G421" i="25"/>
  <c r="Q421" i="25" s="1"/>
  <c r="F422" i="25"/>
  <c r="Q386" i="25"/>
  <c r="P386" i="25"/>
  <c r="P414" i="25"/>
  <c r="F415" i="25"/>
  <c r="G414" i="25"/>
  <c r="Q414" i="25" s="1"/>
  <c r="E449" i="25"/>
  <c r="O449" i="25" s="1"/>
  <c r="E450" i="25"/>
  <c r="O450" i="25" s="1"/>
  <c r="E444" i="25"/>
  <c r="O444" i="25" s="1"/>
  <c r="E447" i="25"/>
  <c r="O447" i="25" s="1"/>
  <c r="E443" i="25"/>
  <c r="O443" i="25" s="1"/>
  <c r="B444" i="25"/>
  <c r="E445" i="25"/>
  <c r="O445" i="25" s="1"/>
  <c r="E448" i="25"/>
  <c r="O448" i="25" s="1"/>
  <c r="E446" i="25"/>
  <c r="O446" i="25" s="1"/>
  <c r="F443" i="25"/>
  <c r="G393" i="25"/>
  <c r="Q393" i="25" s="1"/>
  <c r="F394" i="25"/>
  <c r="P393" i="25"/>
  <c r="G407" i="25"/>
  <c r="Q407" i="25" s="1"/>
  <c r="F408" i="25"/>
  <c r="P407" i="25"/>
  <c r="B622" i="48"/>
  <c r="D624" i="48" s="1"/>
  <c r="D620" i="48"/>
  <c r="E579" i="48"/>
  <c r="M578" i="48"/>
  <c r="F578" i="48"/>
  <c r="N578" i="48" s="1"/>
  <c r="E614" i="48"/>
  <c r="F613" i="48"/>
  <c r="N613" i="48" s="1"/>
  <c r="M613" i="48"/>
  <c r="E628" i="48"/>
  <c r="B629" i="48"/>
  <c r="B636" i="48"/>
  <c r="C628" i="48"/>
  <c r="E593" i="48"/>
  <c r="F592" i="48"/>
  <c r="N592" i="48" s="1"/>
  <c r="M592" i="48"/>
  <c r="F571" i="48"/>
  <c r="N571" i="48" s="1"/>
  <c r="M571" i="48"/>
  <c r="E607" i="48"/>
  <c r="F606" i="48"/>
  <c r="N606" i="48" s="1"/>
  <c r="M606" i="48"/>
  <c r="E621" i="48"/>
  <c r="M620" i="48"/>
  <c r="F620" i="48"/>
  <c r="N620" i="48" s="1"/>
  <c r="E600" i="48"/>
  <c r="M599" i="48"/>
  <c r="F599" i="48"/>
  <c r="N599" i="48" s="1"/>
  <c r="E586" i="48"/>
  <c r="M585" i="48"/>
  <c r="F585" i="48"/>
  <c r="N585" i="48" s="1"/>
  <c r="B850" i="48"/>
  <c r="B651" i="48"/>
  <c r="D150" i="27"/>
  <c r="B152" i="27"/>
  <c r="D154" i="27" s="1"/>
  <c r="H107" i="27"/>
  <c r="U107" i="27"/>
  <c r="H142" i="27"/>
  <c r="U142" i="27"/>
  <c r="F130" i="27"/>
  <c r="T129" i="27"/>
  <c r="G129" i="27"/>
  <c r="T115" i="27"/>
  <c r="F116" i="27"/>
  <c r="G115" i="27"/>
  <c r="T101" i="27"/>
  <c r="G101" i="27"/>
  <c r="F151" i="27"/>
  <c r="T150" i="27"/>
  <c r="G150" i="27"/>
  <c r="E164" i="27"/>
  <c r="S164" i="27" s="1"/>
  <c r="C158" i="27"/>
  <c r="F158" i="27"/>
  <c r="E165" i="27"/>
  <c r="S165" i="27" s="1"/>
  <c r="E161" i="27"/>
  <c r="S161" i="27" s="1"/>
  <c r="E158" i="27"/>
  <c r="S158" i="27" s="1"/>
  <c r="B159" i="27"/>
  <c r="B166" i="27"/>
  <c r="E162" i="27"/>
  <c r="S162" i="27" s="1"/>
  <c r="E160" i="27"/>
  <c r="S160" i="27" s="1"/>
  <c r="E159" i="27"/>
  <c r="S159" i="27" s="1"/>
  <c r="E163" i="27"/>
  <c r="S163" i="27" s="1"/>
  <c r="G143" i="27"/>
  <c r="F144" i="27"/>
  <c r="T143" i="27"/>
  <c r="T136" i="27"/>
  <c r="G136" i="27"/>
  <c r="F137" i="27"/>
  <c r="T122" i="27"/>
  <c r="G122" i="27"/>
  <c r="F123" i="27"/>
  <c r="U114" i="27"/>
  <c r="H114" i="27"/>
  <c r="H128" i="27"/>
  <c r="U128" i="27"/>
  <c r="U93" i="27"/>
  <c r="H93" i="27"/>
  <c r="T108" i="27"/>
  <c r="G108" i="27"/>
  <c r="F109" i="27"/>
  <c r="U135" i="27"/>
  <c r="H135" i="27"/>
  <c r="U121" i="27"/>
  <c r="H121" i="27"/>
  <c r="H100" i="27"/>
  <c r="U100" i="27"/>
  <c r="I314" i="38"/>
  <c r="R323" i="38"/>
  <c r="G332" i="48"/>
  <c r="H380" i="38"/>
  <c r="O190" i="37"/>
  <c r="H315" i="38"/>
  <c r="U312" i="38" s="1"/>
  <c r="O125" i="37"/>
  <c r="W191" i="37"/>
  <c r="O397" i="48" s="1"/>
  <c r="P397" i="48" s="1"/>
  <c r="G397" i="48"/>
  <c r="H397" i="48" s="1"/>
  <c r="R322" i="38"/>
  <c r="Q380" i="38"/>
  <c r="X190" i="37"/>
  <c r="G431" i="38"/>
  <c r="P431" i="38" s="1"/>
  <c r="O431" i="38"/>
  <c r="F432" i="38"/>
  <c r="F453" i="38"/>
  <c r="G452" i="38"/>
  <c r="P452" i="38" s="1"/>
  <c r="O452" i="38"/>
  <c r="F439" i="38"/>
  <c r="G438" i="38"/>
  <c r="P438" i="38" s="1"/>
  <c r="O438" i="38"/>
  <c r="O424" i="38"/>
  <c r="F425" i="38"/>
  <c r="G424" i="38"/>
  <c r="P424" i="38" s="1"/>
  <c r="O417" i="38"/>
  <c r="F418" i="38"/>
  <c r="G417" i="38"/>
  <c r="P417" i="38" s="1"/>
  <c r="F446" i="38"/>
  <c r="G445" i="38"/>
  <c r="P445" i="38" s="1"/>
  <c r="O445" i="38"/>
  <c r="O403" i="38"/>
  <c r="G403" i="38"/>
  <c r="P403" i="38" s="1"/>
  <c r="O410" i="38"/>
  <c r="F411" i="38"/>
  <c r="G410" i="38"/>
  <c r="P410" i="38" s="1"/>
  <c r="B466" i="38"/>
  <c r="C452" i="38"/>
  <c r="B446" i="38"/>
  <c r="D448" i="38" s="1"/>
  <c r="D444" i="38"/>
  <c r="E457" i="38"/>
  <c r="N457" i="38" s="1"/>
  <c r="E458" i="38"/>
  <c r="N458" i="38" s="1"/>
  <c r="B460" i="38"/>
  <c r="F460" i="38" s="1"/>
  <c r="E453" i="38"/>
  <c r="N453" i="38" s="1"/>
  <c r="E454" i="38"/>
  <c r="N454" i="38" s="1"/>
  <c r="E455" i="38"/>
  <c r="N455" i="38" s="1"/>
  <c r="E452" i="38"/>
  <c r="N452" i="38" s="1"/>
  <c r="E456" i="38"/>
  <c r="N456" i="38" s="1"/>
  <c r="E459" i="38"/>
  <c r="N459" i="38" s="1"/>
  <c r="B453" i="38"/>
  <c r="B475" i="38"/>
  <c r="X235" i="41"/>
  <c r="R1221" i="38"/>
  <c r="W236" i="41"/>
  <c r="Q1230" i="38" s="1"/>
  <c r="R1228" i="38"/>
  <c r="W121" i="41"/>
  <c r="Q1115" i="38" s="1"/>
  <c r="U1113" i="38" s="1"/>
  <c r="T122" i="41"/>
  <c r="X228" i="41"/>
  <c r="X120" i="41"/>
  <c r="R1113" i="38"/>
  <c r="X229" i="41"/>
  <c r="K223" i="37" l="1"/>
  <c r="T223" i="37" s="1"/>
  <c r="H332" i="48"/>
  <c r="I108" i="27"/>
  <c r="I143" i="27"/>
  <c r="I122" i="27"/>
  <c r="I129" i="27"/>
  <c r="I136" i="27"/>
  <c r="I101" i="27"/>
  <c r="I115" i="27"/>
  <c r="G394" i="25"/>
  <c r="Q394" i="25" s="1"/>
  <c r="P394" i="25"/>
  <c r="G408" i="25"/>
  <c r="Q408" i="25" s="1"/>
  <c r="F409" i="25"/>
  <c r="P408" i="25"/>
  <c r="P415" i="25"/>
  <c r="F416" i="25"/>
  <c r="G415" i="25"/>
  <c r="Q415" i="25" s="1"/>
  <c r="P422" i="25"/>
  <c r="G422" i="25"/>
  <c r="Q422" i="25" s="1"/>
  <c r="F423" i="25"/>
  <c r="P436" i="25"/>
  <c r="G436" i="25"/>
  <c r="Q436" i="25" s="1"/>
  <c r="F437" i="25"/>
  <c r="G401" i="25"/>
  <c r="Q401" i="25" s="1"/>
  <c r="P401" i="25"/>
  <c r="F402" i="25"/>
  <c r="P443" i="25"/>
  <c r="G443" i="25"/>
  <c r="Q443" i="25" s="1"/>
  <c r="F444" i="25"/>
  <c r="B445" i="25"/>
  <c r="D447" i="25" s="1"/>
  <c r="D443" i="25"/>
  <c r="P429" i="25"/>
  <c r="F430" i="25"/>
  <c r="G429" i="25"/>
  <c r="Q429" i="25" s="1"/>
  <c r="E629" i="48"/>
  <c r="F628" i="48"/>
  <c r="N628" i="48" s="1"/>
  <c r="M628" i="48"/>
  <c r="E601" i="48"/>
  <c r="F600" i="48"/>
  <c r="N600" i="48" s="1"/>
  <c r="M600" i="48"/>
  <c r="E587" i="48"/>
  <c r="F586" i="48"/>
  <c r="N586" i="48" s="1"/>
  <c r="M586" i="48"/>
  <c r="E636" i="48"/>
  <c r="B637" i="48"/>
  <c r="C636" i="48"/>
  <c r="B644" i="48"/>
  <c r="M579" i="48"/>
  <c r="F579" i="48"/>
  <c r="N579" i="48" s="1"/>
  <c r="E622" i="48"/>
  <c r="F621" i="48"/>
  <c r="N621" i="48" s="1"/>
  <c r="M621" i="48"/>
  <c r="E594" i="48"/>
  <c r="M593" i="48"/>
  <c r="F593" i="48"/>
  <c r="N593" i="48" s="1"/>
  <c r="E608" i="48"/>
  <c r="F607" i="48"/>
  <c r="N607" i="48" s="1"/>
  <c r="M607" i="48"/>
  <c r="B630" i="48"/>
  <c r="D632" i="48" s="1"/>
  <c r="D628" i="48"/>
  <c r="E615" i="48"/>
  <c r="M614" i="48"/>
  <c r="F614" i="48"/>
  <c r="N614" i="48" s="1"/>
  <c r="B858" i="48"/>
  <c r="B659" i="48"/>
  <c r="D158" i="27"/>
  <c r="B160" i="27"/>
  <c r="D162" i="27" s="1"/>
  <c r="F159" i="27"/>
  <c r="T158" i="27"/>
  <c r="G158" i="27"/>
  <c r="U115" i="27"/>
  <c r="H115" i="27"/>
  <c r="T109" i="27"/>
  <c r="G109" i="27"/>
  <c r="T137" i="27"/>
  <c r="F138" i="27"/>
  <c r="G137" i="27"/>
  <c r="F145" i="27"/>
  <c r="G144" i="27"/>
  <c r="T144" i="27"/>
  <c r="T151" i="27"/>
  <c r="F152" i="27"/>
  <c r="G151" i="27"/>
  <c r="F117" i="27"/>
  <c r="T116" i="27"/>
  <c r="G116" i="27"/>
  <c r="F131" i="27"/>
  <c r="T130" i="27"/>
  <c r="G130" i="27"/>
  <c r="U108" i="27"/>
  <c r="H108" i="27"/>
  <c r="T123" i="27"/>
  <c r="F124" i="27"/>
  <c r="G123" i="27"/>
  <c r="U136" i="27"/>
  <c r="H136" i="27"/>
  <c r="H143" i="27"/>
  <c r="U143" i="27"/>
  <c r="H101" i="27"/>
  <c r="U101" i="27"/>
  <c r="H122" i="27"/>
  <c r="U122" i="27"/>
  <c r="B167" i="27"/>
  <c r="E172" i="27"/>
  <c r="S172" i="27" s="1"/>
  <c r="E170" i="27"/>
  <c r="S170" i="27" s="1"/>
  <c r="F166" i="27"/>
  <c r="E169" i="27"/>
  <c r="S169" i="27" s="1"/>
  <c r="E173" i="27"/>
  <c r="S173" i="27" s="1"/>
  <c r="C166" i="27"/>
  <c r="B174" i="27"/>
  <c r="E166" i="27"/>
  <c r="S166" i="27" s="1"/>
  <c r="E171" i="27"/>
  <c r="S171" i="27" s="1"/>
  <c r="E167" i="27"/>
  <c r="S167" i="27" s="1"/>
  <c r="E168" i="27"/>
  <c r="S168" i="27" s="1"/>
  <c r="H150" i="27"/>
  <c r="U150" i="27"/>
  <c r="U129" i="27"/>
  <c r="H129" i="27"/>
  <c r="G398" i="48"/>
  <c r="H398" i="48" s="1"/>
  <c r="W192" i="37"/>
  <c r="O398" i="48" s="1"/>
  <c r="P398" i="48" s="1"/>
  <c r="I380" i="38"/>
  <c r="G333" i="48"/>
  <c r="H333" i="48" s="1"/>
  <c r="I315" i="38"/>
  <c r="H381" i="38"/>
  <c r="O191" i="37"/>
  <c r="R380" i="38"/>
  <c r="Q381" i="38"/>
  <c r="X191" i="37"/>
  <c r="H316" i="38"/>
  <c r="O126" i="37"/>
  <c r="F419" i="38"/>
  <c r="G418" i="38"/>
  <c r="P418" i="38" s="1"/>
  <c r="O418" i="38"/>
  <c r="F447" i="38"/>
  <c r="G446" i="38"/>
  <c r="P446" i="38" s="1"/>
  <c r="O446" i="38"/>
  <c r="F454" i="38"/>
  <c r="O453" i="38"/>
  <c r="G453" i="38"/>
  <c r="P453" i="38" s="1"/>
  <c r="F461" i="38"/>
  <c r="O460" i="38"/>
  <c r="G460" i="38"/>
  <c r="P460" i="38" s="1"/>
  <c r="F426" i="38"/>
  <c r="G425" i="38"/>
  <c r="P425" i="38" s="1"/>
  <c r="O425" i="38"/>
  <c r="G439" i="38"/>
  <c r="P439" i="38" s="1"/>
  <c r="O439" i="38"/>
  <c r="F440" i="38"/>
  <c r="G432" i="38"/>
  <c r="P432" i="38" s="1"/>
  <c r="F433" i="38"/>
  <c r="O432" i="38"/>
  <c r="O411" i="38"/>
  <c r="G411" i="38"/>
  <c r="P411" i="38" s="1"/>
  <c r="B454" i="38"/>
  <c r="D456" i="38" s="1"/>
  <c r="D452" i="38"/>
  <c r="E463" i="38"/>
  <c r="N463" i="38" s="1"/>
  <c r="E465" i="38"/>
  <c r="N465" i="38" s="1"/>
  <c r="E462" i="38"/>
  <c r="N462" i="38" s="1"/>
  <c r="E460" i="38"/>
  <c r="N460" i="38" s="1"/>
  <c r="E467" i="38"/>
  <c r="N467" i="38" s="1"/>
  <c r="B468" i="38"/>
  <c r="F468" i="38" s="1"/>
  <c r="E461" i="38"/>
  <c r="N461" i="38" s="1"/>
  <c r="E464" i="38"/>
  <c r="N464" i="38" s="1"/>
  <c r="B461" i="38"/>
  <c r="E466" i="38"/>
  <c r="N466" i="38" s="1"/>
  <c r="B474" i="38"/>
  <c r="C460" i="38"/>
  <c r="B483" i="38"/>
  <c r="R1222" i="38"/>
  <c r="W122" i="41"/>
  <c r="Q1116" i="38" s="1"/>
  <c r="T123" i="41"/>
  <c r="X236" i="41"/>
  <c r="R1229" i="38"/>
  <c r="R1223" i="38"/>
  <c r="R1114" i="38"/>
  <c r="X121" i="41"/>
  <c r="W237" i="41"/>
  <c r="Q1231" i="38" s="1"/>
  <c r="U1229" i="38" s="1"/>
  <c r="K224" i="37" l="1"/>
  <c r="T224" i="37" s="1"/>
  <c r="I144" i="27"/>
  <c r="I123" i="27"/>
  <c r="I116" i="27"/>
  <c r="I109" i="27"/>
  <c r="I130" i="27"/>
  <c r="I137" i="27"/>
  <c r="P430" i="25"/>
  <c r="F431" i="25"/>
  <c r="G430" i="25"/>
  <c r="Q430" i="25" s="1"/>
  <c r="P437" i="25"/>
  <c r="G437" i="25"/>
  <c r="Q437" i="25" s="1"/>
  <c r="F438" i="25"/>
  <c r="P444" i="25"/>
  <c r="G444" i="25"/>
  <c r="Q444" i="25" s="1"/>
  <c r="F445" i="25"/>
  <c r="G409" i="25"/>
  <c r="Q409" i="25" s="1"/>
  <c r="F410" i="25"/>
  <c r="P409" i="25"/>
  <c r="P423" i="25"/>
  <c r="G423" i="25"/>
  <c r="Q423" i="25" s="1"/>
  <c r="F424" i="25"/>
  <c r="P416" i="25"/>
  <c r="F417" i="25"/>
  <c r="G416" i="25"/>
  <c r="Q416" i="25" s="1"/>
  <c r="G402" i="25"/>
  <c r="Q402" i="25" s="1"/>
  <c r="P402" i="25"/>
  <c r="E630" i="48"/>
  <c r="F629" i="48"/>
  <c r="N629" i="48" s="1"/>
  <c r="M629" i="48"/>
  <c r="E623" i="48"/>
  <c r="M622" i="48"/>
  <c r="F622" i="48"/>
  <c r="N622" i="48" s="1"/>
  <c r="E616" i="48"/>
  <c r="F615" i="48"/>
  <c r="N615" i="48" s="1"/>
  <c r="M615" i="48"/>
  <c r="E595" i="48"/>
  <c r="M594" i="48"/>
  <c r="F594" i="48"/>
  <c r="N594" i="48" s="1"/>
  <c r="B638" i="48"/>
  <c r="D640" i="48" s="1"/>
  <c r="D636" i="48"/>
  <c r="M587" i="48"/>
  <c r="F587" i="48"/>
  <c r="N587" i="48" s="1"/>
  <c r="E644" i="48"/>
  <c r="B645" i="48"/>
  <c r="C644" i="48"/>
  <c r="B652" i="48"/>
  <c r="E602" i="48"/>
  <c r="M601" i="48"/>
  <c r="F601" i="48"/>
  <c r="N601" i="48" s="1"/>
  <c r="E609" i="48"/>
  <c r="M608" i="48"/>
  <c r="F608" i="48"/>
  <c r="N608" i="48" s="1"/>
  <c r="E637" i="48"/>
  <c r="M636" i="48"/>
  <c r="F636" i="48"/>
  <c r="N636" i="48" s="1"/>
  <c r="B667" i="48"/>
  <c r="B866" i="48"/>
  <c r="G124" i="27"/>
  <c r="T124" i="27"/>
  <c r="F125" i="27"/>
  <c r="H130" i="27"/>
  <c r="U130" i="27"/>
  <c r="U137" i="27"/>
  <c r="H137" i="27"/>
  <c r="T117" i="27"/>
  <c r="G117" i="27"/>
  <c r="F139" i="27"/>
  <c r="G138" i="27"/>
  <c r="T138" i="27"/>
  <c r="T159" i="27"/>
  <c r="G159" i="27"/>
  <c r="F160" i="27"/>
  <c r="B168" i="27"/>
  <c r="D170" i="27" s="1"/>
  <c r="D166" i="27"/>
  <c r="G131" i="27"/>
  <c r="F132" i="27"/>
  <c r="T131" i="27"/>
  <c r="H151" i="27"/>
  <c r="U151" i="27"/>
  <c r="U144" i="27"/>
  <c r="H144" i="27"/>
  <c r="C174" i="27"/>
  <c r="E176" i="27"/>
  <c r="S176" i="27" s="1"/>
  <c r="B182" i="27"/>
  <c r="E178" i="27"/>
  <c r="S178" i="27" s="1"/>
  <c r="E180" i="27"/>
  <c r="S180" i="27" s="1"/>
  <c r="E177" i="27"/>
  <c r="S177" i="27" s="1"/>
  <c r="B175" i="27"/>
  <c r="E174" i="27"/>
  <c r="S174" i="27" s="1"/>
  <c r="F174" i="27"/>
  <c r="E179" i="27"/>
  <c r="S179" i="27" s="1"/>
  <c r="E181" i="27"/>
  <c r="S181" i="27" s="1"/>
  <c r="E175" i="27"/>
  <c r="S175" i="27" s="1"/>
  <c r="F167" i="27"/>
  <c r="T166" i="27"/>
  <c r="G166" i="27"/>
  <c r="U123" i="27"/>
  <c r="H123" i="27"/>
  <c r="U116" i="27"/>
  <c r="H116" i="27"/>
  <c r="G152" i="27"/>
  <c r="T152" i="27"/>
  <c r="F153" i="27"/>
  <c r="G145" i="27"/>
  <c r="T145" i="27"/>
  <c r="F146" i="27"/>
  <c r="H109" i="27"/>
  <c r="U109" i="27"/>
  <c r="H158" i="27"/>
  <c r="U158" i="27"/>
  <c r="G399" i="48"/>
  <c r="H399" i="48" s="1"/>
  <c r="W193" i="37"/>
  <c r="O399" i="48" s="1"/>
  <c r="P399" i="48" s="1"/>
  <c r="I316" i="38"/>
  <c r="I381" i="38"/>
  <c r="G334" i="48"/>
  <c r="H334" i="48" s="1"/>
  <c r="H382" i="38"/>
  <c r="O192" i="37"/>
  <c r="Q382" i="38"/>
  <c r="X192" i="37"/>
  <c r="R381" i="38"/>
  <c r="H317" i="38"/>
  <c r="O127" i="37"/>
  <c r="F434" i="38"/>
  <c r="G433" i="38"/>
  <c r="P433" i="38" s="1"/>
  <c r="O433" i="38"/>
  <c r="G447" i="38"/>
  <c r="P447" i="38" s="1"/>
  <c r="O447" i="38"/>
  <c r="F448" i="38"/>
  <c r="F469" i="38"/>
  <c r="G468" i="38"/>
  <c r="P468" i="38" s="1"/>
  <c r="O468" i="38"/>
  <c r="F455" i="38"/>
  <c r="O454" i="38"/>
  <c r="G454" i="38"/>
  <c r="P454" i="38" s="1"/>
  <c r="O440" i="38"/>
  <c r="G440" i="38"/>
  <c r="P440" i="38" s="1"/>
  <c r="F441" i="38"/>
  <c r="F462" i="38"/>
  <c r="O461" i="38"/>
  <c r="G461" i="38"/>
  <c r="P461" i="38" s="1"/>
  <c r="G426" i="38"/>
  <c r="P426" i="38" s="1"/>
  <c r="O426" i="38"/>
  <c r="F427" i="38"/>
  <c r="O419" i="38"/>
  <c r="G419" i="38"/>
  <c r="P419" i="38" s="1"/>
  <c r="B462" i="38"/>
  <c r="D464" i="38" s="1"/>
  <c r="D460" i="38"/>
  <c r="E469" i="38"/>
  <c r="N469" i="38" s="1"/>
  <c r="E468" i="38"/>
  <c r="N468" i="38" s="1"/>
  <c r="B469" i="38"/>
  <c r="E475" i="38"/>
  <c r="N475" i="38" s="1"/>
  <c r="E470" i="38"/>
  <c r="N470" i="38" s="1"/>
  <c r="E471" i="38"/>
  <c r="N471" i="38" s="1"/>
  <c r="E473" i="38"/>
  <c r="N473" i="38" s="1"/>
  <c r="E472" i="38"/>
  <c r="N472" i="38" s="1"/>
  <c r="E474" i="38"/>
  <c r="N474" i="38" s="1"/>
  <c r="B476" i="38"/>
  <c r="F476" i="38" s="1"/>
  <c r="B491" i="38"/>
  <c r="B482" i="38"/>
  <c r="C468" i="38"/>
  <c r="X237" i="41"/>
  <c r="X122" i="41"/>
  <c r="W238" i="41"/>
  <c r="Q1232" i="38" s="1"/>
  <c r="T124" i="41"/>
  <c r="W123" i="41"/>
  <c r="Q1117" i="38" s="1"/>
  <c r="R1115" i="38"/>
  <c r="R1230" i="38"/>
  <c r="K225" i="37" l="1"/>
  <c r="T225" i="37" s="1"/>
  <c r="S397" i="48"/>
  <c r="S396" i="48"/>
  <c r="I117" i="27"/>
  <c r="I124" i="27"/>
  <c r="I145" i="27"/>
  <c r="I138" i="27"/>
  <c r="I131" i="27"/>
  <c r="G410" i="25"/>
  <c r="Q410" i="25" s="1"/>
  <c r="P410" i="25"/>
  <c r="P438" i="25"/>
  <c r="G438" i="25"/>
  <c r="Q438" i="25" s="1"/>
  <c r="F439" i="25"/>
  <c r="P431" i="25"/>
  <c r="F432" i="25"/>
  <c r="G431" i="25"/>
  <c r="Q431" i="25" s="1"/>
  <c r="P424" i="25"/>
  <c r="G424" i="25"/>
  <c r="Q424" i="25" s="1"/>
  <c r="F425" i="25"/>
  <c r="P417" i="25"/>
  <c r="F418" i="25"/>
  <c r="G417" i="25"/>
  <c r="Q417" i="25" s="1"/>
  <c r="P445" i="25"/>
  <c r="F446" i="25"/>
  <c r="G445" i="25"/>
  <c r="Q445" i="25" s="1"/>
  <c r="E631" i="48"/>
  <c r="M630" i="48"/>
  <c r="F630" i="48"/>
  <c r="N630" i="48" s="1"/>
  <c r="E610" i="48"/>
  <c r="F609" i="48"/>
  <c r="N609" i="48" s="1"/>
  <c r="M609" i="48"/>
  <c r="E638" i="48"/>
  <c r="M637" i="48"/>
  <c r="F637" i="48"/>
  <c r="N637" i="48" s="1"/>
  <c r="E617" i="48"/>
  <c r="M616" i="48"/>
  <c r="F616" i="48"/>
  <c r="N616" i="48" s="1"/>
  <c r="E603" i="48"/>
  <c r="F602" i="48"/>
  <c r="N602" i="48" s="1"/>
  <c r="M602" i="48"/>
  <c r="E645" i="48"/>
  <c r="F644" i="48"/>
  <c r="N644" i="48" s="1"/>
  <c r="M644" i="48"/>
  <c r="E652" i="48"/>
  <c r="C652" i="48"/>
  <c r="B653" i="48"/>
  <c r="B660" i="48"/>
  <c r="E624" i="48"/>
  <c r="F623" i="48"/>
  <c r="N623" i="48" s="1"/>
  <c r="M623" i="48"/>
  <c r="B646" i="48"/>
  <c r="D648" i="48" s="1"/>
  <c r="D644" i="48"/>
  <c r="F595" i="48"/>
  <c r="N595" i="48" s="1"/>
  <c r="M595" i="48"/>
  <c r="B874" i="48"/>
  <c r="B675" i="48"/>
  <c r="H152" i="27"/>
  <c r="U152" i="27"/>
  <c r="U145" i="27"/>
  <c r="H145" i="27"/>
  <c r="U166" i="27"/>
  <c r="H166" i="27"/>
  <c r="D174" i="27"/>
  <c r="B176" i="27"/>
  <c r="D178" i="27" s="1"/>
  <c r="B183" i="27"/>
  <c r="F182" i="27"/>
  <c r="E183" i="27"/>
  <c r="S183" i="27" s="1"/>
  <c r="C182" i="27"/>
  <c r="E186" i="27"/>
  <c r="S186" i="27" s="1"/>
  <c r="E188" i="27"/>
  <c r="S188" i="27" s="1"/>
  <c r="E185" i="27"/>
  <c r="S185" i="27" s="1"/>
  <c r="B190" i="27"/>
  <c r="E184" i="27"/>
  <c r="S184" i="27" s="1"/>
  <c r="E187" i="27"/>
  <c r="S187" i="27" s="1"/>
  <c r="E182" i="27"/>
  <c r="S182" i="27" s="1"/>
  <c r="E189" i="27"/>
  <c r="S189" i="27" s="1"/>
  <c r="F133" i="27"/>
  <c r="G132" i="27"/>
  <c r="T132" i="27"/>
  <c r="F161" i="27"/>
  <c r="G160" i="27"/>
  <c r="T160" i="27"/>
  <c r="U138" i="27"/>
  <c r="H138" i="27"/>
  <c r="G125" i="27"/>
  <c r="T125" i="27"/>
  <c r="G153" i="27"/>
  <c r="F154" i="27"/>
  <c r="T153" i="27"/>
  <c r="H131" i="27"/>
  <c r="U131" i="27"/>
  <c r="U159" i="27"/>
  <c r="H159" i="27"/>
  <c r="G139" i="27"/>
  <c r="T139" i="27"/>
  <c r="F140" i="27"/>
  <c r="F147" i="27"/>
  <c r="G146" i="27"/>
  <c r="T146" i="27"/>
  <c r="G167" i="27"/>
  <c r="T167" i="27"/>
  <c r="F168" i="27"/>
  <c r="F175" i="27"/>
  <c r="G174" i="27"/>
  <c r="T174" i="27"/>
  <c r="U117" i="27"/>
  <c r="H117" i="27"/>
  <c r="U124" i="27"/>
  <c r="H124" i="27"/>
  <c r="Q383" i="38"/>
  <c r="U381" i="38" s="1"/>
  <c r="X193" i="37"/>
  <c r="H318" i="38"/>
  <c r="O128" i="37"/>
  <c r="I317" i="38"/>
  <c r="R382" i="38"/>
  <c r="W194" i="37"/>
  <c r="O400" i="48" s="1"/>
  <c r="G400" i="48"/>
  <c r="G335" i="48"/>
  <c r="H335" i="48" s="1"/>
  <c r="I382" i="38"/>
  <c r="H383" i="38"/>
  <c r="U380" i="38" s="1"/>
  <c r="O193" i="37"/>
  <c r="F463" i="38"/>
  <c r="O462" i="38"/>
  <c r="G462" i="38"/>
  <c r="P462" i="38" s="1"/>
  <c r="F477" i="38"/>
  <c r="O476" i="38"/>
  <c r="G476" i="38"/>
  <c r="P476" i="38" s="1"/>
  <c r="F442" i="38"/>
  <c r="O441" i="38"/>
  <c r="G441" i="38"/>
  <c r="P441" i="38" s="1"/>
  <c r="F470" i="38"/>
  <c r="O469" i="38"/>
  <c r="G469" i="38"/>
  <c r="P469" i="38" s="1"/>
  <c r="G455" i="38"/>
  <c r="P455" i="38" s="1"/>
  <c r="F456" i="38"/>
  <c r="O455" i="38"/>
  <c r="O448" i="38"/>
  <c r="G448" i="38"/>
  <c r="P448" i="38" s="1"/>
  <c r="F449" i="38"/>
  <c r="G427" i="38"/>
  <c r="P427" i="38" s="1"/>
  <c r="O427" i="38"/>
  <c r="G434" i="38"/>
  <c r="P434" i="38" s="1"/>
  <c r="F435" i="38"/>
  <c r="O434" i="38"/>
  <c r="C476" i="38"/>
  <c r="B490" i="38"/>
  <c r="E482" i="38"/>
  <c r="N482" i="38" s="1"/>
  <c r="E478" i="38"/>
  <c r="N478" i="38" s="1"/>
  <c r="E483" i="38"/>
  <c r="N483" i="38" s="1"/>
  <c r="E479" i="38"/>
  <c r="N479" i="38" s="1"/>
  <c r="E477" i="38"/>
  <c r="N477" i="38" s="1"/>
  <c r="B484" i="38"/>
  <c r="F484" i="38" s="1"/>
  <c r="E480" i="38"/>
  <c r="N480" i="38" s="1"/>
  <c r="E476" i="38"/>
  <c r="N476" i="38" s="1"/>
  <c r="E481" i="38"/>
  <c r="N481" i="38" s="1"/>
  <c r="B477" i="38"/>
  <c r="B470" i="38"/>
  <c r="D472" i="38" s="1"/>
  <c r="D468" i="38"/>
  <c r="B499" i="38"/>
  <c r="X123" i="41"/>
  <c r="T125" i="41"/>
  <c r="W124" i="41"/>
  <c r="Q1118" i="38" s="1"/>
  <c r="R1116" i="38"/>
  <c r="X238" i="41"/>
  <c r="R1231" i="38"/>
  <c r="W239" i="41"/>
  <c r="Q1233" i="38" s="1"/>
  <c r="K226" i="37" l="1"/>
  <c r="T226" i="37" s="1"/>
  <c r="H400" i="48"/>
  <c r="P400" i="48"/>
  <c r="S332" i="48"/>
  <c r="I132" i="27"/>
  <c r="I125" i="27"/>
  <c r="I146" i="27"/>
  <c r="I139" i="27"/>
  <c r="P425" i="25"/>
  <c r="F426" i="25"/>
  <c r="G425" i="25"/>
  <c r="Q425" i="25" s="1"/>
  <c r="P446" i="25"/>
  <c r="F447" i="25"/>
  <c r="G446" i="25"/>
  <c r="Q446" i="25" s="1"/>
  <c r="P432" i="25"/>
  <c r="F433" i="25"/>
  <c r="G432" i="25"/>
  <c r="Q432" i="25" s="1"/>
  <c r="P418" i="25"/>
  <c r="G418" i="25"/>
  <c r="Q418" i="25" s="1"/>
  <c r="P439" i="25"/>
  <c r="G439" i="25"/>
  <c r="Q439" i="25" s="1"/>
  <c r="F440" i="25"/>
  <c r="B654" i="48"/>
  <c r="D656" i="48" s="1"/>
  <c r="D652" i="48"/>
  <c r="E646" i="48"/>
  <c r="M645" i="48"/>
  <c r="F645" i="48"/>
  <c r="N645" i="48" s="1"/>
  <c r="E611" i="48"/>
  <c r="F610" i="48"/>
  <c r="N610" i="48" s="1"/>
  <c r="M610" i="48"/>
  <c r="E625" i="48"/>
  <c r="M624" i="48"/>
  <c r="F624" i="48"/>
  <c r="N624" i="48" s="1"/>
  <c r="E653" i="48"/>
  <c r="M652" i="48"/>
  <c r="F652" i="48"/>
  <c r="N652" i="48" s="1"/>
  <c r="E639" i="48"/>
  <c r="M638" i="48"/>
  <c r="F638" i="48"/>
  <c r="N638" i="48" s="1"/>
  <c r="F603" i="48"/>
  <c r="N603" i="48" s="1"/>
  <c r="M603" i="48"/>
  <c r="E632" i="48"/>
  <c r="M631" i="48"/>
  <c r="F631" i="48"/>
  <c r="N631" i="48" s="1"/>
  <c r="E660" i="48"/>
  <c r="C660" i="48"/>
  <c r="B661" i="48"/>
  <c r="B668" i="48"/>
  <c r="E618" i="48"/>
  <c r="M617" i="48"/>
  <c r="F617" i="48"/>
  <c r="N617" i="48" s="1"/>
  <c r="B683" i="48"/>
  <c r="B882" i="48"/>
  <c r="H174" i="27"/>
  <c r="U174" i="27"/>
  <c r="U167" i="27"/>
  <c r="H167" i="27"/>
  <c r="G140" i="27"/>
  <c r="T140" i="27"/>
  <c r="F141" i="27"/>
  <c r="G154" i="27"/>
  <c r="F155" i="27"/>
  <c r="T154" i="27"/>
  <c r="G161" i="27"/>
  <c r="T161" i="27"/>
  <c r="F162" i="27"/>
  <c r="E197" i="27"/>
  <c r="S197" i="27" s="1"/>
  <c r="E192" i="27"/>
  <c r="S192" i="27" s="1"/>
  <c r="E190" i="27"/>
  <c r="S190" i="27" s="1"/>
  <c r="C190" i="27"/>
  <c r="E195" i="27"/>
  <c r="S195" i="27" s="1"/>
  <c r="B191" i="27"/>
  <c r="F190" i="27"/>
  <c r="E191" i="27"/>
  <c r="S191" i="27" s="1"/>
  <c r="E196" i="27"/>
  <c r="S196" i="27" s="1"/>
  <c r="E194" i="27"/>
  <c r="S194" i="27" s="1"/>
  <c r="E193" i="27"/>
  <c r="S193" i="27" s="1"/>
  <c r="B198" i="27"/>
  <c r="T175" i="27"/>
  <c r="G175" i="27"/>
  <c r="F176" i="27"/>
  <c r="U153" i="27"/>
  <c r="H153" i="27"/>
  <c r="G168" i="27"/>
  <c r="T168" i="27"/>
  <c r="F169" i="27"/>
  <c r="H146" i="27"/>
  <c r="U146" i="27"/>
  <c r="H139" i="27"/>
  <c r="U139" i="27"/>
  <c r="H132" i="27"/>
  <c r="U132" i="27"/>
  <c r="G182" i="27"/>
  <c r="T182" i="27"/>
  <c r="F183" i="27"/>
  <c r="G147" i="27"/>
  <c r="F148" i="27"/>
  <c r="T147" i="27"/>
  <c r="U125" i="27"/>
  <c r="H125" i="27"/>
  <c r="H160" i="27"/>
  <c r="U160" i="27"/>
  <c r="G133" i="27"/>
  <c r="T133" i="27"/>
  <c r="D182" i="27"/>
  <c r="B184" i="27"/>
  <c r="D186" i="27" s="1"/>
  <c r="Q384" i="38"/>
  <c r="X194" i="37"/>
  <c r="H384" i="38"/>
  <c r="O194" i="37"/>
  <c r="I318" i="38"/>
  <c r="H319" i="38"/>
  <c r="U316" i="38" s="1"/>
  <c r="O129" i="37"/>
  <c r="G336" i="48"/>
  <c r="I383" i="38"/>
  <c r="W195" i="37"/>
  <c r="O401" i="48" s="1"/>
  <c r="P401" i="48" s="1"/>
  <c r="G401" i="48"/>
  <c r="H401" i="48" s="1"/>
  <c r="R383" i="38"/>
  <c r="O477" i="38"/>
  <c r="G477" i="38"/>
  <c r="P477" i="38" s="1"/>
  <c r="F478" i="38"/>
  <c r="O449" i="38"/>
  <c r="F450" i="38"/>
  <c r="G449" i="38"/>
  <c r="P449" i="38" s="1"/>
  <c r="O456" i="38"/>
  <c r="G456" i="38"/>
  <c r="P456" i="38" s="1"/>
  <c r="F457" i="38"/>
  <c r="G484" i="38"/>
  <c r="P484" i="38" s="1"/>
  <c r="F485" i="38"/>
  <c r="O484" i="38"/>
  <c r="O442" i="38"/>
  <c r="F443" i="38"/>
  <c r="G442" i="38"/>
  <c r="P442" i="38" s="1"/>
  <c r="G435" i="38"/>
  <c r="P435" i="38" s="1"/>
  <c r="O435" i="38"/>
  <c r="F471" i="38"/>
  <c r="G470" i="38"/>
  <c r="P470" i="38" s="1"/>
  <c r="O470" i="38"/>
  <c r="F464" i="38"/>
  <c r="O463" i="38"/>
  <c r="G463" i="38"/>
  <c r="P463" i="38" s="1"/>
  <c r="C484" i="38"/>
  <c r="B498" i="38"/>
  <c r="B507" i="38"/>
  <c r="B478" i="38"/>
  <c r="D480" i="38" s="1"/>
  <c r="D476" i="38"/>
  <c r="E484" i="38"/>
  <c r="N484" i="38" s="1"/>
  <c r="E487" i="38"/>
  <c r="N487" i="38" s="1"/>
  <c r="E488" i="38"/>
  <c r="N488" i="38" s="1"/>
  <c r="B485" i="38"/>
  <c r="E486" i="38"/>
  <c r="N486" i="38" s="1"/>
  <c r="E485" i="38"/>
  <c r="N485" i="38" s="1"/>
  <c r="E489" i="38"/>
  <c r="N489" i="38" s="1"/>
  <c r="B492" i="38"/>
  <c r="F492" i="38" s="1"/>
  <c r="E490" i="38"/>
  <c r="N490" i="38" s="1"/>
  <c r="E491" i="38"/>
  <c r="N491" i="38" s="1"/>
  <c r="X124" i="41"/>
  <c r="R1232" i="38"/>
  <c r="W125" i="41"/>
  <c r="Q1119" i="38" s="1"/>
  <c r="U1117" i="38" s="1"/>
  <c r="T126" i="41"/>
  <c r="W240" i="41"/>
  <c r="Q1234" i="38" s="1"/>
  <c r="X239" i="41"/>
  <c r="R1117" i="38"/>
  <c r="K227" i="37" l="1"/>
  <c r="T227" i="37" s="1"/>
  <c r="H336" i="48"/>
  <c r="I133" i="27"/>
  <c r="I147" i="27"/>
  <c r="I140" i="27"/>
  <c r="P440" i="25"/>
  <c r="G440" i="25"/>
  <c r="Q440" i="25" s="1"/>
  <c r="F441" i="25"/>
  <c r="G426" i="25"/>
  <c r="Q426" i="25" s="1"/>
  <c r="P426" i="25"/>
  <c r="P433" i="25"/>
  <c r="F434" i="25"/>
  <c r="G433" i="25"/>
  <c r="Q433" i="25" s="1"/>
  <c r="P447" i="25"/>
  <c r="F448" i="25"/>
  <c r="G447" i="25"/>
  <c r="Q447" i="25" s="1"/>
  <c r="B662" i="48"/>
  <c r="D664" i="48" s="1"/>
  <c r="D660" i="48"/>
  <c r="E626" i="48"/>
  <c r="M625" i="48"/>
  <c r="F625" i="48"/>
  <c r="N625" i="48" s="1"/>
  <c r="E633" i="48"/>
  <c r="F632" i="48"/>
  <c r="N632" i="48" s="1"/>
  <c r="M632" i="48"/>
  <c r="E619" i="48"/>
  <c r="F618" i="48"/>
  <c r="N618" i="48" s="1"/>
  <c r="M618" i="48"/>
  <c r="E661" i="48"/>
  <c r="M660" i="48"/>
  <c r="F660" i="48"/>
  <c r="N660" i="48" s="1"/>
  <c r="E640" i="48"/>
  <c r="F639" i="48"/>
  <c r="N639" i="48" s="1"/>
  <c r="M639" i="48"/>
  <c r="E647" i="48"/>
  <c r="M646" i="48"/>
  <c r="F646" i="48"/>
  <c r="N646" i="48" s="1"/>
  <c r="E654" i="48"/>
  <c r="F653" i="48"/>
  <c r="N653" i="48" s="1"/>
  <c r="M653" i="48"/>
  <c r="E668" i="48"/>
  <c r="C668" i="48"/>
  <c r="B669" i="48"/>
  <c r="B676" i="48"/>
  <c r="F611" i="48"/>
  <c r="N611" i="48" s="1"/>
  <c r="M611" i="48"/>
  <c r="B691" i="48"/>
  <c r="B890" i="48"/>
  <c r="F149" i="27"/>
  <c r="T148" i="27"/>
  <c r="G148" i="27"/>
  <c r="H182" i="27"/>
  <c r="U182" i="27"/>
  <c r="F177" i="27"/>
  <c r="T176" i="27"/>
  <c r="G176" i="27"/>
  <c r="F191" i="27"/>
  <c r="T190" i="27"/>
  <c r="G190" i="27"/>
  <c r="H154" i="27"/>
  <c r="U154" i="27"/>
  <c r="H147" i="27"/>
  <c r="U147" i="27"/>
  <c r="U168" i="27"/>
  <c r="H168" i="27"/>
  <c r="U175" i="27"/>
  <c r="H175" i="27"/>
  <c r="D190" i="27"/>
  <c r="B192" i="27"/>
  <c r="D194" i="27" s="1"/>
  <c r="H161" i="27"/>
  <c r="U161" i="27"/>
  <c r="T141" i="27"/>
  <c r="G141" i="27"/>
  <c r="H133" i="27"/>
  <c r="U133" i="27"/>
  <c r="T183" i="27"/>
  <c r="G183" i="27"/>
  <c r="F184" i="27"/>
  <c r="T169" i="27"/>
  <c r="F170" i="27"/>
  <c r="G169" i="27"/>
  <c r="E205" i="27"/>
  <c r="S205" i="27" s="1"/>
  <c r="E198" i="27"/>
  <c r="S198" i="27" s="1"/>
  <c r="E204" i="27"/>
  <c r="S204" i="27" s="1"/>
  <c r="E202" i="27"/>
  <c r="S202" i="27" s="1"/>
  <c r="B206" i="27"/>
  <c r="B199" i="27"/>
  <c r="E200" i="27"/>
  <c r="S200" i="27" s="1"/>
  <c r="F198" i="27"/>
  <c r="E199" i="27"/>
  <c r="S199" i="27" s="1"/>
  <c r="E201" i="27"/>
  <c r="S201" i="27" s="1"/>
  <c r="C198" i="27"/>
  <c r="E203" i="27"/>
  <c r="S203" i="27" s="1"/>
  <c r="T162" i="27"/>
  <c r="G162" i="27"/>
  <c r="F163" i="27"/>
  <c r="G155" i="27"/>
  <c r="T155" i="27"/>
  <c r="F156" i="27"/>
  <c r="H140" i="27"/>
  <c r="U140" i="27"/>
  <c r="H385" i="38"/>
  <c r="O195" i="37"/>
  <c r="G337" i="48"/>
  <c r="H337" i="48" s="1"/>
  <c r="Q385" i="38"/>
  <c r="X195" i="37"/>
  <c r="I319" i="38"/>
  <c r="I384" i="38"/>
  <c r="H320" i="38"/>
  <c r="O130" i="37"/>
  <c r="G402" i="48"/>
  <c r="H402" i="48" s="1"/>
  <c r="W196" i="37"/>
  <c r="O402" i="48" s="1"/>
  <c r="P402" i="48" s="1"/>
  <c r="R384" i="38"/>
  <c r="O485" i="38"/>
  <c r="F486" i="38"/>
  <c r="G485" i="38"/>
  <c r="P485" i="38" s="1"/>
  <c r="F479" i="38"/>
  <c r="O478" i="38"/>
  <c r="G478" i="38"/>
  <c r="P478" i="38" s="1"/>
  <c r="F472" i="38"/>
  <c r="G471" i="38"/>
  <c r="P471" i="38" s="1"/>
  <c r="O471" i="38"/>
  <c r="O443" i="38"/>
  <c r="G443" i="38"/>
  <c r="P443" i="38" s="1"/>
  <c r="F493" i="38"/>
  <c r="G492" i="38"/>
  <c r="P492" i="38" s="1"/>
  <c r="O492" i="38"/>
  <c r="O464" i="38"/>
  <c r="F465" i="38"/>
  <c r="G464" i="38"/>
  <c r="P464" i="38" s="1"/>
  <c r="F458" i="38"/>
  <c r="G457" i="38"/>
  <c r="P457" i="38" s="1"/>
  <c r="O457" i="38"/>
  <c r="F451" i="38"/>
  <c r="O450" i="38"/>
  <c r="G450" i="38"/>
  <c r="P450" i="38" s="1"/>
  <c r="B486" i="38"/>
  <c r="D488" i="38" s="1"/>
  <c r="D484" i="38"/>
  <c r="B515" i="38"/>
  <c r="E493" i="38"/>
  <c r="N493" i="38" s="1"/>
  <c r="E494" i="38"/>
  <c r="N494" i="38" s="1"/>
  <c r="E498" i="38"/>
  <c r="N498" i="38" s="1"/>
  <c r="E499" i="38"/>
  <c r="N499" i="38" s="1"/>
  <c r="B500" i="38"/>
  <c r="F500" i="38" s="1"/>
  <c r="E497" i="38"/>
  <c r="N497" i="38" s="1"/>
  <c r="E496" i="38"/>
  <c r="N496" i="38" s="1"/>
  <c r="B493" i="38"/>
  <c r="E495" i="38"/>
  <c r="N495" i="38" s="1"/>
  <c r="E492" i="38"/>
  <c r="N492" i="38" s="1"/>
  <c r="B506" i="38"/>
  <c r="C492" i="38"/>
  <c r="X125" i="41"/>
  <c r="X240" i="41"/>
  <c r="W241" i="41"/>
  <c r="Q1235" i="38" s="1"/>
  <c r="U1233" i="38" s="1"/>
  <c r="R1233" i="38"/>
  <c r="W126" i="41"/>
  <c r="Q1120" i="38" s="1"/>
  <c r="T127" i="41"/>
  <c r="R1118" i="38"/>
  <c r="K228" i="37" l="1"/>
  <c r="T228" i="37" s="1"/>
  <c r="I148" i="27"/>
  <c r="I141" i="27"/>
  <c r="P441" i="25"/>
  <c r="F442" i="25"/>
  <c r="G441" i="25"/>
  <c r="Q441" i="25" s="1"/>
  <c r="P448" i="25"/>
  <c r="F449" i="25"/>
  <c r="G448" i="25"/>
  <c r="Q448" i="25" s="1"/>
  <c r="G434" i="25"/>
  <c r="Q434" i="25" s="1"/>
  <c r="P434" i="25"/>
  <c r="E655" i="48"/>
  <c r="F654" i="48"/>
  <c r="N654" i="48" s="1"/>
  <c r="M654" i="48"/>
  <c r="M619" i="48"/>
  <c r="F619" i="48"/>
  <c r="N619" i="48" s="1"/>
  <c r="E669" i="48"/>
  <c r="M668" i="48"/>
  <c r="F668" i="48"/>
  <c r="N668" i="48" s="1"/>
  <c r="E662" i="48"/>
  <c r="F661" i="48"/>
  <c r="N661" i="48" s="1"/>
  <c r="M661" i="48"/>
  <c r="E676" i="48"/>
  <c r="C676" i="48"/>
  <c r="B677" i="48"/>
  <c r="B684" i="48"/>
  <c r="E641" i="48"/>
  <c r="M640" i="48"/>
  <c r="F640" i="48"/>
  <c r="N640" i="48" s="1"/>
  <c r="E627" i="48"/>
  <c r="F626" i="48"/>
  <c r="N626" i="48" s="1"/>
  <c r="M626" i="48"/>
  <c r="B670" i="48"/>
  <c r="D672" i="48" s="1"/>
  <c r="D668" i="48"/>
  <c r="E648" i="48"/>
  <c r="M647" i="48"/>
  <c r="F647" i="48"/>
  <c r="N647" i="48" s="1"/>
  <c r="E634" i="48"/>
  <c r="M633" i="48"/>
  <c r="F633" i="48"/>
  <c r="N633" i="48" s="1"/>
  <c r="B699" i="48"/>
  <c r="B898" i="48"/>
  <c r="F164" i="27"/>
  <c r="T163" i="27"/>
  <c r="G163" i="27"/>
  <c r="F171" i="27"/>
  <c r="T170" i="27"/>
  <c r="G170" i="27"/>
  <c r="U176" i="27"/>
  <c r="H176" i="27"/>
  <c r="T156" i="27"/>
  <c r="F157" i="27"/>
  <c r="G156" i="27"/>
  <c r="H162" i="27"/>
  <c r="U162" i="27"/>
  <c r="D198" i="27"/>
  <c r="B200" i="27"/>
  <c r="D202" i="27" s="1"/>
  <c r="U190" i="27"/>
  <c r="H190" i="27"/>
  <c r="U148" i="27"/>
  <c r="H148" i="27"/>
  <c r="C206" i="27"/>
  <c r="E206" i="27"/>
  <c r="S206" i="27" s="1"/>
  <c r="E211" i="27"/>
  <c r="S211" i="27" s="1"/>
  <c r="E213" i="27"/>
  <c r="S213" i="27" s="1"/>
  <c r="B214" i="27"/>
  <c r="B207" i="27"/>
  <c r="E207" i="27"/>
  <c r="S207" i="27" s="1"/>
  <c r="E209" i="27"/>
  <c r="S209" i="27" s="1"/>
  <c r="E212" i="27"/>
  <c r="S212" i="27" s="1"/>
  <c r="E208" i="27"/>
  <c r="S208" i="27" s="1"/>
  <c r="E210" i="27"/>
  <c r="S210" i="27" s="1"/>
  <c r="F206" i="27"/>
  <c r="G184" i="27"/>
  <c r="T184" i="27"/>
  <c r="F185" i="27"/>
  <c r="G177" i="27"/>
  <c r="T177" i="27"/>
  <c r="F178" i="27"/>
  <c r="H155" i="27"/>
  <c r="U155" i="27"/>
  <c r="T198" i="27"/>
  <c r="G198" i="27"/>
  <c r="F199" i="27"/>
  <c r="U169" i="27"/>
  <c r="H169" i="27"/>
  <c r="U183" i="27"/>
  <c r="H183" i="27"/>
  <c r="H141" i="27"/>
  <c r="U141" i="27"/>
  <c r="F192" i="27"/>
  <c r="T191" i="27"/>
  <c r="G191" i="27"/>
  <c r="T149" i="27"/>
  <c r="G149" i="27"/>
  <c r="W197" i="37"/>
  <c r="O403" i="48" s="1"/>
  <c r="P403" i="48" s="1"/>
  <c r="G403" i="48"/>
  <c r="H386" i="38"/>
  <c r="O196" i="37"/>
  <c r="I320" i="38"/>
  <c r="H321" i="38"/>
  <c r="O131" i="37"/>
  <c r="G338" i="48"/>
  <c r="H338" i="48" s="1"/>
  <c r="G339" i="48"/>
  <c r="H339" i="48" s="1"/>
  <c r="I385" i="38"/>
  <c r="Q386" i="38"/>
  <c r="X196" i="37"/>
  <c r="R385" i="38"/>
  <c r="G465" i="38"/>
  <c r="P465" i="38" s="1"/>
  <c r="O465" i="38"/>
  <c r="F466" i="38"/>
  <c r="F494" i="38"/>
  <c r="O493" i="38"/>
  <c r="G493" i="38"/>
  <c r="P493" i="38" s="1"/>
  <c r="O479" i="38"/>
  <c r="G479" i="38"/>
  <c r="P479" i="38" s="1"/>
  <c r="F480" i="38"/>
  <c r="F501" i="38"/>
  <c r="G500" i="38"/>
  <c r="P500" i="38" s="1"/>
  <c r="O500" i="38"/>
  <c r="F473" i="38"/>
  <c r="G472" i="38"/>
  <c r="P472" i="38" s="1"/>
  <c r="O472" i="38"/>
  <c r="O458" i="38"/>
  <c r="F459" i="38"/>
  <c r="G458" i="38"/>
  <c r="P458" i="38" s="1"/>
  <c r="G486" i="38"/>
  <c r="P486" i="38" s="1"/>
  <c r="F487" i="38"/>
  <c r="O486" i="38"/>
  <c r="O451" i="38"/>
  <c r="G451" i="38"/>
  <c r="P451" i="38" s="1"/>
  <c r="B494" i="38"/>
  <c r="D496" i="38" s="1"/>
  <c r="D492" i="38"/>
  <c r="B523" i="38"/>
  <c r="B501" i="38"/>
  <c r="E504" i="38"/>
  <c r="N504" i="38" s="1"/>
  <c r="E507" i="38"/>
  <c r="N507" i="38" s="1"/>
  <c r="B508" i="38"/>
  <c r="F508" i="38" s="1"/>
  <c r="E500" i="38"/>
  <c r="N500" i="38" s="1"/>
  <c r="E502" i="38"/>
  <c r="N502" i="38" s="1"/>
  <c r="E501" i="38"/>
  <c r="N501" i="38" s="1"/>
  <c r="E506" i="38"/>
  <c r="N506" i="38" s="1"/>
  <c r="E503" i="38"/>
  <c r="N503" i="38" s="1"/>
  <c r="E505" i="38"/>
  <c r="N505" i="38" s="1"/>
  <c r="B514" i="38"/>
  <c r="C500" i="38"/>
  <c r="W127" i="41"/>
  <c r="Q1121" i="38" s="1"/>
  <c r="T128" i="41"/>
  <c r="X126" i="41"/>
  <c r="X241" i="41"/>
  <c r="R1119" i="38"/>
  <c r="R1234" i="38"/>
  <c r="W242" i="41"/>
  <c r="Q1236" i="38" s="1"/>
  <c r="K229" i="37" l="1"/>
  <c r="T229" i="37" s="1"/>
  <c r="S336" i="48"/>
  <c r="S401" i="48"/>
  <c r="H403" i="48"/>
  <c r="S400" i="48"/>
  <c r="I149" i="27"/>
  <c r="G442" i="25"/>
  <c r="Q442" i="25" s="1"/>
  <c r="P442" i="25"/>
  <c r="P449" i="25"/>
  <c r="F450" i="25"/>
  <c r="G449" i="25"/>
  <c r="Q449" i="25" s="1"/>
  <c r="E649" i="48"/>
  <c r="F648" i="48"/>
  <c r="N648" i="48" s="1"/>
  <c r="M648" i="48"/>
  <c r="E635" i="48"/>
  <c r="M634" i="48"/>
  <c r="F634" i="48"/>
  <c r="N634" i="48" s="1"/>
  <c r="F627" i="48"/>
  <c r="N627" i="48" s="1"/>
  <c r="M627" i="48"/>
  <c r="E684" i="48"/>
  <c r="C684" i="48"/>
  <c r="B685" i="48"/>
  <c r="B692" i="48"/>
  <c r="E663" i="48"/>
  <c r="M662" i="48"/>
  <c r="F662" i="48"/>
  <c r="N662" i="48" s="1"/>
  <c r="E656" i="48"/>
  <c r="F655" i="48"/>
  <c r="N655" i="48" s="1"/>
  <c r="M655" i="48"/>
  <c r="E642" i="48"/>
  <c r="M641" i="48"/>
  <c r="F641" i="48"/>
  <c r="N641" i="48" s="1"/>
  <c r="E677" i="48"/>
  <c r="F676" i="48"/>
  <c r="N676" i="48" s="1"/>
  <c r="M676" i="48"/>
  <c r="B678" i="48"/>
  <c r="D680" i="48" s="1"/>
  <c r="D676" i="48"/>
  <c r="E670" i="48"/>
  <c r="M669" i="48"/>
  <c r="F669" i="48"/>
  <c r="N669" i="48" s="1"/>
  <c r="B906" i="48"/>
  <c r="B707" i="48"/>
  <c r="U184" i="27"/>
  <c r="H184" i="27"/>
  <c r="E215" i="27"/>
  <c r="S215" i="27" s="1"/>
  <c r="E217" i="27"/>
  <c r="S217" i="27" s="1"/>
  <c r="B215" i="27"/>
  <c r="F214" i="27"/>
  <c r="E214" i="27"/>
  <c r="S214" i="27" s="1"/>
  <c r="E221" i="27"/>
  <c r="S221" i="27" s="1"/>
  <c r="E216" i="27"/>
  <c r="S216" i="27" s="1"/>
  <c r="E220" i="27"/>
  <c r="S220" i="27" s="1"/>
  <c r="B222" i="27"/>
  <c r="E219" i="27"/>
  <c r="S219" i="27" s="1"/>
  <c r="C214" i="27"/>
  <c r="E218" i="27"/>
  <c r="S218" i="27" s="1"/>
  <c r="H191" i="27"/>
  <c r="U191" i="27"/>
  <c r="U177" i="27"/>
  <c r="H177" i="27"/>
  <c r="F207" i="27"/>
  <c r="T206" i="27"/>
  <c r="G206" i="27"/>
  <c r="U156" i="27"/>
  <c r="H156" i="27"/>
  <c r="H163" i="27"/>
  <c r="U163" i="27"/>
  <c r="F172" i="27"/>
  <c r="G171" i="27"/>
  <c r="T171" i="27"/>
  <c r="T199" i="27"/>
  <c r="F200" i="27"/>
  <c r="G199" i="27"/>
  <c r="F186" i="27"/>
  <c r="T185" i="27"/>
  <c r="G185" i="27"/>
  <c r="T157" i="27"/>
  <c r="G157" i="27"/>
  <c r="H170" i="27"/>
  <c r="U170" i="27"/>
  <c r="U149" i="27"/>
  <c r="H149" i="27"/>
  <c r="F193" i="27"/>
  <c r="T192" i="27"/>
  <c r="G192" i="27"/>
  <c r="U198" i="27"/>
  <c r="H198" i="27"/>
  <c r="G178" i="27"/>
  <c r="F179" i="27"/>
  <c r="T178" i="27"/>
  <c r="B208" i="27"/>
  <c r="D210" i="27" s="1"/>
  <c r="D206" i="27"/>
  <c r="F165" i="27"/>
  <c r="T164" i="27"/>
  <c r="G164" i="27"/>
  <c r="H322" i="38"/>
  <c r="O132" i="37"/>
  <c r="I386" i="38"/>
  <c r="G404" i="48"/>
  <c r="W198" i="37"/>
  <c r="O404" i="48" s="1"/>
  <c r="R386" i="38"/>
  <c r="H323" i="38"/>
  <c r="O133" i="37"/>
  <c r="Q387" i="38"/>
  <c r="U385" i="38" s="1"/>
  <c r="X197" i="37"/>
  <c r="I321" i="38"/>
  <c r="H387" i="38"/>
  <c r="U384" i="38" s="1"/>
  <c r="O197" i="37"/>
  <c r="F488" i="38"/>
  <c r="O487" i="38"/>
  <c r="G487" i="38"/>
  <c r="P487" i="38" s="1"/>
  <c r="O494" i="38"/>
  <c r="F495" i="38"/>
  <c r="G494" i="38"/>
  <c r="P494" i="38" s="1"/>
  <c r="G466" i="38"/>
  <c r="P466" i="38" s="1"/>
  <c r="O466" i="38"/>
  <c r="F467" i="38"/>
  <c r="G508" i="38"/>
  <c r="P508" i="38" s="1"/>
  <c r="F509" i="38"/>
  <c r="O508" i="38"/>
  <c r="O501" i="38"/>
  <c r="F502" i="38"/>
  <c r="G501" i="38"/>
  <c r="P501" i="38" s="1"/>
  <c r="G459" i="38"/>
  <c r="P459" i="38" s="1"/>
  <c r="O459" i="38"/>
  <c r="G473" i="38"/>
  <c r="P473" i="38" s="1"/>
  <c r="F474" i="38"/>
  <c r="O473" i="38"/>
  <c r="O480" i="38"/>
  <c r="G480" i="38"/>
  <c r="P480" i="38" s="1"/>
  <c r="F481" i="38"/>
  <c r="B502" i="38"/>
  <c r="D504" i="38" s="1"/>
  <c r="D500" i="38"/>
  <c r="E509" i="38"/>
  <c r="N509" i="38" s="1"/>
  <c r="B516" i="38"/>
  <c r="F516" i="38" s="1"/>
  <c r="E514" i="38"/>
  <c r="N514" i="38" s="1"/>
  <c r="E513" i="38"/>
  <c r="N513" i="38" s="1"/>
  <c r="E511" i="38"/>
  <c r="N511" i="38" s="1"/>
  <c r="E508" i="38"/>
  <c r="N508" i="38" s="1"/>
  <c r="E510" i="38"/>
  <c r="N510" i="38" s="1"/>
  <c r="E512" i="38"/>
  <c r="N512" i="38" s="1"/>
  <c r="E515" i="38"/>
  <c r="N515" i="38" s="1"/>
  <c r="B509" i="38"/>
  <c r="B531" i="38"/>
  <c r="B522" i="38"/>
  <c r="C508" i="38"/>
  <c r="R1120" i="38"/>
  <c r="W250" i="41"/>
  <c r="Q1244" i="38" s="1"/>
  <c r="R1235" i="38"/>
  <c r="W128" i="41"/>
  <c r="Q1122" i="38" s="1"/>
  <c r="T129" i="41"/>
  <c r="W129" i="41" s="1"/>
  <c r="Q1123" i="38" s="1"/>
  <c r="X242" i="41"/>
  <c r="W243" i="41"/>
  <c r="Q1237" i="38" s="1"/>
  <c r="X127" i="41"/>
  <c r="K230" i="37" l="1"/>
  <c r="T230" i="37" s="1"/>
  <c r="U1121" i="38"/>
  <c r="P404" i="48"/>
  <c r="H404" i="48"/>
  <c r="U320" i="38"/>
  <c r="G450" i="25"/>
  <c r="Q450" i="25" s="1"/>
  <c r="P450" i="25"/>
  <c r="E643" i="48"/>
  <c r="M642" i="48"/>
  <c r="F642" i="48"/>
  <c r="N642" i="48" s="1"/>
  <c r="B686" i="48"/>
  <c r="D688" i="48" s="1"/>
  <c r="D684" i="48"/>
  <c r="E664" i="48"/>
  <c r="F663" i="48"/>
  <c r="N663" i="48" s="1"/>
  <c r="M663" i="48"/>
  <c r="E685" i="48"/>
  <c r="M684" i="48"/>
  <c r="F684" i="48"/>
  <c r="N684" i="48" s="1"/>
  <c r="E650" i="48"/>
  <c r="F649" i="48"/>
  <c r="N649" i="48" s="1"/>
  <c r="M649" i="48"/>
  <c r="E657" i="48"/>
  <c r="M656" i="48"/>
  <c r="F656" i="48"/>
  <c r="N656" i="48" s="1"/>
  <c r="E692" i="48"/>
  <c r="B700" i="48"/>
  <c r="B693" i="48"/>
  <c r="C692" i="48"/>
  <c r="F635" i="48"/>
  <c r="N635" i="48" s="1"/>
  <c r="M635" i="48"/>
  <c r="E671" i="48"/>
  <c r="M670" i="48"/>
  <c r="F670" i="48"/>
  <c r="N670" i="48" s="1"/>
  <c r="E678" i="48"/>
  <c r="F677" i="48"/>
  <c r="N677" i="48" s="1"/>
  <c r="M677" i="48"/>
  <c r="B715" i="48"/>
  <c r="B914" i="48"/>
  <c r="H157" i="27"/>
  <c r="U157" i="27"/>
  <c r="F187" i="27"/>
  <c r="G186" i="27"/>
  <c r="T186" i="27"/>
  <c r="G165" i="27"/>
  <c r="T165" i="27"/>
  <c r="F180" i="27"/>
  <c r="G179" i="27"/>
  <c r="T179" i="27"/>
  <c r="U192" i="27"/>
  <c r="H192" i="27"/>
  <c r="H199" i="27"/>
  <c r="U199" i="27"/>
  <c r="U171" i="27"/>
  <c r="H171" i="27"/>
  <c r="T207" i="27"/>
  <c r="G207" i="27"/>
  <c r="F208" i="27"/>
  <c r="E222" i="27"/>
  <c r="S222" i="27" s="1"/>
  <c r="E228" i="27"/>
  <c r="S228" i="27" s="1"/>
  <c r="E225" i="27"/>
  <c r="S225" i="27" s="1"/>
  <c r="E229" i="27"/>
  <c r="S229" i="27" s="1"/>
  <c r="F222" i="27"/>
  <c r="E226" i="27"/>
  <c r="S226" i="27" s="1"/>
  <c r="B223" i="27"/>
  <c r="B230" i="27"/>
  <c r="E227" i="27"/>
  <c r="S227" i="27" s="1"/>
  <c r="E224" i="27"/>
  <c r="S224" i="27" s="1"/>
  <c r="C222" i="27"/>
  <c r="E223" i="27"/>
  <c r="S223" i="27" s="1"/>
  <c r="H178" i="27"/>
  <c r="U178" i="27"/>
  <c r="H185" i="27"/>
  <c r="U185" i="27"/>
  <c r="F201" i="27"/>
  <c r="G200" i="27"/>
  <c r="T200" i="27"/>
  <c r="T172" i="27"/>
  <c r="F173" i="27"/>
  <c r="G172" i="27"/>
  <c r="G214" i="27"/>
  <c r="T214" i="27"/>
  <c r="F215" i="27"/>
  <c r="U164" i="27"/>
  <c r="H164" i="27"/>
  <c r="T193" i="27"/>
  <c r="G193" i="27"/>
  <c r="F194" i="27"/>
  <c r="H206" i="27"/>
  <c r="U206" i="27"/>
  <c r="D214" i="27"/>
  <c r="B216" i="27"/>
  <c r="D218" i="27" s="1"/>
  <c r="Q388" i="38"/>
  <c r="X198" i="37"/>
  <c r="I323" i="38"/>
  <c r="H388" i="38"/>
  <c r="O198" i="37"/>
  <c r="I387" i="38"/>
  <c r="R387" i="38"/>
  <c r="W199" i="37"/>
  <c r="O405" i="48" s="1"/>
  <c r="P405" i="48" s="1"/>
  <c r="G405" i="48"/>
  <c r="H405" i="48" s="1"/>
  <c r="I322" i="38"/>
  <c r="G502" i="38"/>
  <c r="P502" i="38" s="1"/>
  <c r="F503" i="38"/>
  <c r="O502" i="38"/>
  <c r="F517" i="38"/>
  <c r="O516" i="38"/>
  <c r="G516" i="38"/>
  <c r="P516" i="38" s="1"/>
  <c r="G481" i="38"/>
  <c r="P481" i="38" s="1"/>
  <c r="F482" i="38"/>
  <c r="O481" i="38"/>
  <c r="G474" i="38"/>
  <c r="P474" i="38" s="1"/>
  <c r="O474" i="38"/>
  <c r="F475" i="38"/>
  <c r="O509" i="38"/>
  <c r="G509" i="38"/>
  <c r="P509" i="38" s="1"/>
  <c r="F510" i="38"/>
  <c r="G467" i="38"/>
  <c r="P467" i="38" s="1"/>
  <c r="O467" i="38"/>
  <c r="F496" i="38"/>
  <c r="O495" i="38"/>
  <c r="G495" i="38"/>
  <c r="P495" i="38" s="1"/>
  <c r="F489" i="38"/>
  <c r="O488" i="38"/>
  <c r="G488" i="38"/>
  <c r="P488" i="38" s="1"/>
  <c r="B539" i="38"/>
  <c r="E518" i="38"/>
  <c r="N518" i="38" s="1"/>
  <c r="B524" i="38"/>
  <c r="F524" i="38" s="1"/>
  <c r="E517" i="38"/>
  <c r="N517" i="38" s="1"/>
  <c r="E523" i="38"/>
  <c r="N523" i="38" s="1"/>
  <c r="E521" i="38"/>
  <c r="N521" i="38" s="1"/>
  <c r="E519" i="38"/>
  <c r="N519" i="38" s="1"/>
  <c r="E520" i="38"/>
  <c r="N520" i="38" s="1"/>
  <c r="E522" i="38"/>
  <c r="N522" i="38" s="1"/>
  <c r="B517" i="38"/>
  <c r="E516" i="38"/>
  <c r="N516" i="38" s="1"/>
  <c r="B510" i="38"/>
  <c r="D512" i="38" s="1"/>
  <c r="D508" i="38"/>
  <c r="B530" i="38"/>
  <c r="C516" i="38"/>
  <c r="X129" i="41"/>
  <c r="X128" i="41"/>
  <c r="W251" i="41"/>
  <c r="Q1245" i="38" s="1"/>
  <c r="X250" i="41"/>
  <c r="W245" i="41"/>
  <c r="Q1239" i="38" s="1"/>
  <c r="W244" i="41"/>
  <c r="Q1238" i="38" s="1"/>
  <c r="R1236" i="38"/>
  <c r="X243" i="41"/>
  <c r="R1121" i="38"/>
  <c r="K231" i="37" l="1"/>
  <c r="T231" i="37" s="1"/>
  <c r="N230" i="37"/>
  <c r="U1237" i="38"/>
  <c r="E686" i="48"/>
  <c r="M685" i="48"/>
  <c r="F685" i="48"/>
  <c r="N685" i="48" s="1"/>
  <c r="M643" i="48"/>
  <c r="F643" i="48"/>
  <c r="N643" i="48" s="1"/>
  <c r="E672" i="48"/>
  <c r="M671" i="48"/>
  <c r="F671" i="48"/>
  <c r="N671" i="48" s="1"/>
  <c r="B694" i="48"/>
  <c r="D696" i="48" s="1"/>
  <c r="D692" i="48"/>
  <c r="E651" i="48"/>
  <c r="M650" i="48"/>
  <c r="F650" i="48"/>
  <c r="N650" i="48" s="1"/>
  <c r="E679" i="48"/>
  <c r="M678" i="48"/>
  <c r="F678" i="48"/>
  <c r="N678" i="48" s="1"/>
  <c r="E700" i="48"/>
  <c r="B701" i="48"/>
  <c r="B708" i="48"/>
  <c r="C700" i="48"/>
  <c r="E658" i="48"/>
  <c r="M657" i="48"/>
  <c r="F657" i="48"/>
  <c r="N657" i="48" s="1"/>
  <c r="E693" i="48"/>
  <c r="F692" i="48"/>
  <c r="N692" i="48" s="1"/>
  <c r="M692" i="48"/>
  <c r="E665" i="48"/>
  <c r="M664" i="48"/>
  <c r="F664" i="48"/>
  <c r="N664" i="48" s="1"/>
  <c r="B723" i="48"/>
  <c r="B922" i="48"/>
  <c r="H193" i="27"/>
  <c r="U193" i="27"/>
  <c r="T215" i="27"/>
  <c r="G215" i="27"/>
  <c r="F216" i="27"/>
  <c r="G173" i="27"/>
  <c r="T173" i="27"/>
  <c r="T201" i="27"/>
  <c r="G201" i="27"/>
  <c r="F202" i="27"/>
  <c r="T222" i="27"/>
  <c r="F223" i="27"/>
  <c r="G222" i="27"/>
  <c r="T180" i="27"/>
  <c r="F181" i="27"/>
  <c r="G180" i="27"/>
  <c r="U186" i="27"/>
  <c r="H186" i="27"/>
  <c r="E235" i="27"/>
  <c r="S235" i="27" s="1"/>
  <c r="E233" i="27"/>
  <c r="S233" i="27" s="1"/>
  <c r="E234" i="27"/>
  <c r="S234" i="27" s="1"/>
  <c r="E231" i="27"/>
  <c r="S231" i="27" s="1"/>
  <c r="B238" i="27"/>
  <c r="C230" i="27"/>
  <c r="B231" i="27"/>
  <c r="E236" i="27"/>
  <c r="S236" i="27" s="1"/>
  <c r="E232" i="27"/>
  <c r="S232" i="27" s="1"/>
  <c r="E237" i="27"/>
  <c r="S237" i="27" s="1"/>
  <c r="E230" i="27"/>
  <c r="S230" i="27" s="1"/>
  <c r="F230" i="27"/>
  <c r="F209" i="27"/>
  <c r="G208" i="27"/>
  <c r="T208" i="27"/>
  <c r="T187" i="27"/>
  <c r="F188" i="27"/>
  <c r="G187" i="27"/>
  <c r="U214" i="27"/>
  <c r="H214" i="27"/>
  <c r="B224" i="27"/>
  <c r="D226" i="27" s="1"/>
  <c r="D222" i="27"/>
  <c r="U207" i="27"/>
  <c r="H207" i="27"/>
  <c r="U165" i="27"/>
  <c r="H165" i="27"/>
  <c r="T194" i="27"/>
  <c r="F195" i="27"/>
  <c r="G194" i="27"/>
  <c r="U172" i="27"/>
  <c r="H172" i="27"/>
  <c r="U200" i="27"/>
  <c r="H200" i="27"/>
  <c r="H179" i="27"/>
  <c r="U179" i="27"/>
  <c r="W200" i="37"/>
  <c r="O406" i="48" s="1"/>
  <c r="P406" i="48" s="1"/>
  <c r="G406" i="48"/>
  <c r="H406" i="48" s="1"/>
  <c r="H389" i="38"/>
  <c r="O199" i="37"/>
  <c r="I388" i="38"/>
  <c r="Q389" i="38"/>
  <c r="X199" i="37"/>
  <c r="R388" i="38"/>
  <c r="F525" i="38"/>
  <c r="O524" i="38"/>
  <c r="G524" i="38"/>
  <c r="P524" i="38" s="1"/>
  <c r="G475" i="38"/>
  <c r="P475" i="38" s="1"/>
  <c r="O475" i="38"/>
  <c r="G482" i="38"/>
  <c r="P482" i="38" s="1"/>
  <c r="F483" i="38"/>
  <c r="O482" i="38"/>
  <c r="F518" i="38"/>
  <c r="G517" i="38"/>
  <c r="P517" i="38" s="1"/>
  <c r="O517" i="38"/>
  <c r="O496" i="38"/>
  <c r="F497" i="38"/>
  <c r="G496" i="38"/>
  <c r="P496" i="38" s="1"/>
  <c r="F511" i="38"/>
  <c r="G510" i="38"/>
  <c r="P510" i="38" s="1"/>
  <c r="O510" i="38"/>
  <c r="O503" i="38"/>
  <c r="G503" i="38"/>
  <c r="P503" i="38" s="1"/>
  <c r="F504" i="38"/>
  <c r="G489" i="38"/>
  <c r="P489" i="38" s="1"/>
  <c r="F490" i="38"/>
  <c r="O489" i="38"/>
  <c r="B547" i="38"/>
  <c r="B538" i="38"/>
  <c r="C524" i="38"/>
  <c r="B518" i="38"/>
  <c r="D520" i="38" s="1"/>
  <c r="D516" i="38"/>
  <c r="E524" i="38"/>
  <c r="N524" i="38" s="1"/>
  <c r="E526" i="38"/>
  <c r="N526" i="38" s="1"/>
  <c r="B525" i="38"/>
  <c r="E529" i="38"/>
  <c r="N529" i="38" s="1"/>
  <c r="E531" i="38"/>
  <c r="N531" i="38" s="1"/>
  <c r="B532" i="38"/>
  <c r="F532" i="38" s="1"/>
  <c r="E528" i="38"/>
  <c r="N528" i="38" s="1"/>
  <c r="E525" i="38"/>
  <c r="N525" i="38" s="1"/>
  <c r="E530" i="38"/>
  <c r="N530" i="38" s="1"/>
  <c r="E527" i="38"/>
  <c r="N527" i="38" s="1"/>
  <c r="R1244" i="38"/>
  <c r="R1122" i="38"/>
  <c r="X244" i="41"/>
  <c r="X251" i="41"/>
  <c r="R1237" i="38"/>
  <c r="X245" i="41"/>
  <c r="W252" i="41"/>
  <c r="Q1246" i="38" s="1"/>
  <c r="R1123" i="38"/>
  <c r="K232" i="37" l="1"/>
  <c r="T232" i="37" s="1"/>
  <c r="N231" i="37"/>
  <c r="E701" i="48"/>
  <c r="M700" i="48"/>
  <c r="F700" i="48"/>
  <c r="N700" i="48" s="1"/>
  <c r="E687" i="48"/>
  <c r="F686" i="48"/>
  <c r="N686" i="48" s="1"/>
  <c r="M686" i="48"/>
  <c r="E694" i="48"/>
  <c r="M693" i="48"/>
  <c r="F693" i="48"/>
  <c r="N693" i="48" s="1"/>
  <c r="E666" i="48"/>
  <c r="F665" i="48"/>
  <c r="N665" i="48" s="1"/>
  <c r="M665" i="48"/>
  <c r="E708" i="48"/>
  <c r="B716" i="48"/>
  <c r="C708" i="48"/>
  <c r="B709" i="48"/>
  <c r="M651" i="48"/>
  <c r="F651" i="48"/>
  <c r="N651" i="48" s="1"/>
  <c r="E659" i="48"/>
  <c r="F658" i="48"/>
  <c r="N658" i="48" s="1"/>
  <c r="M658" i="48"/>
  <c r="B702" i="48"/>
  <c r="D704" i="48" s="1"/>
  <c r="D700" i="48"/>
  <c r="E680" i="48"/>
  <c r="M679" i="48"/>
  <c r="F679" i="48"/>
  <c r="N679" i="48" s="1"/>
  <c r="E673" i="48"/>
  <c r="F672" i="48"/>
  <c r="N672" i="48" s="1"/>
  <c r="M672" i="48"/>
  <c r="B731" i="48"/>
  <c r="B930" i="48"/>
  <c r="U187" i="27"/>
  <c r="H187" i="27"/>
  <c r="U208" i="27"/>
  <c r="H208" i="27"/>
  <c r="H180" i="27"/>
  <c r="U180" i="27"/>
  <c r="G223" i="27"/>
  <c r="F224" i="27"/>
  <c r="T223" i="27"/>
  <c r="H215" i="27"/>
  <c r="U215" i="27"/>
  <c r="H194" i="27"/>
  <c r="U194" i="27"/>
  <c r="F189" i="27"/>
  <c r="G188" i="27"/>
  <c r="T188" i="27"/>
  <c r="F210" i="27"/>
  <c r="G209" i="27"/>
  <c r="T209" i="27"/>
  <c r="C238" i="27"/>
  <c r="E244" i="27"/>
  <c r="S244" i="27" s="1"/>
  <c r="E245" i="27"/>
  <c r="S245" i="27" s="1"/>
  <c r="E240" i="27"/>
  <c r="S240" i="27" s="1"/>
  <c r="B246" i="27"/>
  <c r="E239" i="27"/>
  <c r="S239" i="27" s="1"/>
  <c r="E238" i="27"/>
  <c r="S238" i="27" s="1"/>
  <c r="E241" i="27"/>
  <c r="S241" i="27" s="1"/>
  <c r="E242" i="27"/>
  <c r="S242" i="27" s="1"/>
  <c r="F238" i="27"/>
  <c r="E243" i="27"/>
  <c r="S243" i="27" s="1"/>
  <c r="B239" i="27"/>
  <c r="T181" i="27"/>
  <c r="G181" i="27"/>
  <c r="F196" i="27"/>
  <c r="T195" i="27"/>
  <c r="G195" i="27"/>
  <c r="F231" i="27"/>
  <c r="G230" i="27"/>
  <c r="T230" i="27"/>
  <c r="G202" i="27"/>
  <c r="F203" i="27"/>
  <c r="T202" i="27"/>
  <c r="U173" i="27"/>
  <c r="H173" i="27"/>
  <c r="D230" i="27"/>
  <c r="B232" i="27"/>
  <c r="D234" i="27" s="1"/>
  <c r="H222" i="27"/>
  <c r="U222" i="27"/>
  <c r="H201" i="27"/>
  <c r="U201" i="27"/>
  <c r="G216" i="27"/>
  <c r="F217" i="27"/>
  <c r="T216" i="27"/>
  <c r="Q390" i="38"/>
  <c r="X200" i="37"/>
  <c r="W201" i="37"/>
  <c r="O407" i="48" s="1"/>
  <c r="P407" i="48" s="1"/>
  <c r="G407" i="48"/>
  <c r="I389" i="38"/>
  <c r="R389" i="38"/>
  <c r="H390" i="38"/>
  <c r="O200" i="37"/>
  <c r="G511" i="38"/>
  <c r="P511" i="38" s="1"/>
  <c r="O511" i="38"/>
  <c r="F512" i="38"/>
  <c r="O483" i="38"/>
  <c r="G483" i="38"/>
  <c r="P483" i="38" s="1"/>
  <c r="G504" i="38"/>
  <c r="P504" i="38" s="1"/>
  <c r="O504" i="38"/>
  <c r="F505" i="38"/>
  <c r="O490" i="38"/>
  <c r="G490" i="38"/>
  <c r="P490" i="38" s="1"/>
  <c r="F491" i="38"/>
  <c r="F533" i="38"/>
  <c r="O532" i="38"/>
  <c r="G532" i="38"/>
  <c r="P532" i="38" s="1"/>
  <c r="F498" i="38"/>
  <c r="O497" i="38"/>
  <c r="G497" i="38"/>
  <c r="P497" i="38" s="1"/>
  <c r="G518" i="38"/>
  <c r="P518" i="38" s="1"/>
  <c r="O518" i="38"/>
  <c r="F519" i="38"/>
  <c r="F526" i="38"/>
  <c r="O525" i="38"/>
  <c r="G525" i="38"/>
  <c r="P525" i="38" s="1"/>
  <c r="B546" i="38"/>
  <c r="C532" i="38"/>
  <c r="B526" i="38"/>
  <c r="D528" i="38" s="1"/>
  <c r="D524" i="38"/>
  <c r="E532" i="38"/>
  <c r="N532" i="38" s="1"/>
  <c r="E537" i="38"/>
  <c r="N537" i="38" s="1"/>
  <c r="E538" i="38"/>
  <c r="N538" i="38" s="1"/>
  <c r="E536" i="38"/>
  <c r="N536" i="38" s="1"/>
  <c r="E533" i="38"/>
  <c r="N533" i="38" s="1"/>
  <c r="E534" i="38"/>
  <c r="N534" i="38" s="1"/>
  <c r="E539" i="38"/>
  <c r="N539" i="38" s="1"/>
  <c r="E535" i="38"/>
  <c r="N535" i="38" s="1"/>
  <c r="B540" i="38"/>
  <c r="F540" i="38" s="1"/>
  <c r="B533" i="38"/>
  <c r="B555" i="38"/>
  <c r="R1245" i="38"/>
  <c r="R1239" i="38"/>
  <c r="X252" i="41"/>
  <c r="W253" i="41"/>
  <c r="Q1247" i="38" s="1"/>
  <c r="U1245" i="38" s="1"/>
  <c r="R1238" i="38"/>
  <c r="N232" i="37" l="1"/>
  <c r="K233" i="37"/>
  <c r="T233" i="37" s="1"/>
  <c r="H407" i="48"/>
  <c r="S404" i="48"/>
  <c r="S405" i="48"/>
  <c r="E709" i="48"/>
  <c r="F708" i="48"/>
  <c r="N708" i="48" s="1"/>
  <c r="M708" i="48"/>
  <c r="E681" i="48"/>
  <c r="F680" i="48"/>
  <c r="N680" i="48" s="1"/>
  <c r="M680" i="48"/>
  <c r="E674" i="48"/>
  <c r="M673" i="48"/>
  <c r="F673" i="48"/>
  <c r="N673" i="48" s="1"/>
  <c r="F659" i="48"/>
  <c r="N659" i="48" s="1"/>
  <c r="M659" i="48"/>
  <c r="E695" i="48"/>
  <c r="F694" i="48"/>
  <c r="N694" i="48" s="1"/>
  <c r="M694" i="48"/>
  <c r="E702" i="48"/>
  <c r="M701" i="48"/>
  <c r="F701" i="48"/>
  <c r="N701" i="48" s="1"/>
  <c r="B710" i="48"/>
  <c r="D712" i="48" s="1"/>
  <c r="D708" i="48"/>
  <c r="E688" i="48"/>
  <c r="M687" i="48"/>
  <c r="F687" i="48"/>
  <c r="N687" i="48" s="1"/>
  <c r="E716" i="48"/>
  <c r="C716" i="48"/>
  <c r="B717" i="48"/>
  <c r="B724" i="48"/>
  <c r="E667" i="48"/>
  <c r="F666" i="48"/>
  <c r="N666" i="48" s="1"/>
  <c r="M666" i="48"/>
  <c r="B739" i="48"/>
  <c r="B938" i="48"/>
  <c r="T217" i="27"/>
  <c r="F218" i="27"/>
  <c r="G217" i="27"/>
  <c r="U202" i="27"/>
  <c r="H202" i="27"/>
  <c r="H195" i="27"/>
  <c r="U195" i="27"/>
  <c r="B247" i="27"/>
  <c r="E252" i="27"/>
  <c r="S252" i="27" s="1"/>
  <c r="E248" i="27"/>
  <c r="S248" i="27" s="1"/>
  <c r="F246" i="27"/>
  <c r="E247" i="27"/>
  <c r="S247" i="27" s="1"/>
  <c r="E246" i="27"/>
  <c r="S246" i="27" s="1"/>
  <c r="C246" i="27"/>
  <c r="E253" i="27"/>
  <c r="S253" i="27" s="1"/>
  <c r="E250" i="27"/>
  <c r="S250" i="27" s="1"/>
  <c r="E249" i="27"/>
  <c r="S249" i="27" s="1"/>
  <c r="B254" i="27"/>
  <c r="E251" i="27"/>
  <c r="S251" i="27" s="1"/>
  <c r="F225" i="27"/>
  <c r="G224" i="27"/>
  <c r="T224" i="27"/>
  <c r="H216" i="27"/>
  <c r="U216" i="27"/>
  <c r="D238" i="27"/>
  <c r="B240" i="27"/>
  <c r="D242" i="27" s="1"/>
  <c r="U188" i="27"/>
  <c r="H188" i="27"/>
  <c r="H223" i="27"/>
  <c r="U223" i="27"/>
  <c r="H230" i="27"/>
  <c r="U230" i="27"/>
  <c r="T196" i="27"/>
  <c r="F197" i="27"/>
  <c r="G196" i="27"/>
  <c r="U209" i="27"/>
  <c r="H209" i="27"/>
  <c r="G189" i="27"/>
  <c r="T189" i="27"/>
  <c r="T203" i="27"/>
  <c r="G203" i="27"/>
  <c r="F204" i="27"/>
  <c r="T231" i="27"/>
  <c r="G231" i="27"/>
  <c r="F232" i="27"/>
  <c r="U181" i="27"/>
  <c r="H181" i="27"/>
  <c r="T238" i="27"/>
  <c r="F239" i="27"/>
  <c r="G238" i="27"/>
  <c r="T210" i="27"/>
  <c r="F211" i="27"/>
  <c r="G210" i="27"/>
  <c r="H391" i="38"/>
  <c r="U388" i="38" s="1"/>
  <c r="O201" i="37"/>
  <c r="Q391" i="38"/>
  <c r="U389" i="38" s="1"/>
  <c r="X201" i="37"/>
  <c r="I390" i="38"/>
  <c r="W202" i="37"/>
  <c r="O408" i="48" s="1"/>
  <c r="R390" i="38"/>
  <c r="F541" i="38"/>
  <c r="O540" i="38"/>
  <c r="G540" i="38"/>
  <c r="P540" i="38" s="1"/>
  <c r="F520" i="38"/>
  <c r="O519" i="38"/>
  <c r="G519" i="38"/>
  <c r="P519" i="38" s="1"/>
  <c r="F534" i="38"/>
  <c r="O533" i="38"/>
  <c r="G533" i="38"/>
  <c r="P533" i="38" s="1"/>
  <c r="O505" i="38"/>
  <c r="G505" i="38"/>
  <c r="P505" i="38" s="1"/>
  <c r="F506" i="38"/>
  <c r="G498" i="38"/>
  <c r="P498" i="38" s="1"/>
  <c r="F499" i="38"/>
  <c r="O498" i="38"/>
  <c r="G491" i="38"/>
  <c r="P491" i="38" s="1"/>
  <c r="O491" i="38"/>
  <c r="F513" i="38"/>
  <c r="O512" i="38"/>
  <c r="G512" i="38"/>
  <c r="P512" i="38" s="1"/>
  <c r="F527" i="38"/>
  <c r="G526" i="38"/>
  <c r="P526" i="38" s="1"/>
  <c r="O526" i="38"/>
  <c r="B563" i="38"/>
  <c r="B554" i="38"/>
  <c r="C540" i="38"/>
  <c r="B534" i="38"/>
  <c r="D536" i="38" s="1"/>
  <c r="D532" i="38"/>
  <c r="E547" i="38"/>
  <c r="N547" i="38" s="1"/>
  <c r="B548" i="38"/>
  <c r="F548" i="38" s="1"/>
  <c r="E542" i="38"/>
  <c r="N542" i="38" s="1"/>
  <c r="E544" i="38"/>
  <c r="N544" i="38" s="1"/>
  <c r="B541" i="38"/>
  <c r="E541" i="38"/>
  <c r="N541" i="38" s="1"/>
  <c r="E545" i="38"/>
  <c r="N545" i="38" s="1"/>
  <c r="E540" i="38"/>
  <c r="N540" i="38" s="1"/>
  <c r="E546" i="38"/>
  <c r="N546" i="38" s="1"/>
  <c r="E543" i="38"/>
  <c r="N543" i="38" s="1"/>
  <c r="W254" i="41"/>
  <c r="Q1248" i="38" s="1"/>
  <c r="X253" i="41"/>
  <c r="R1246" i="38"/>
  <c r="K234" i="37" l="1"/>
  <c r="T234" i="37" s="1"/>
  <c r="N233" i="37"/>
  <c r="P408" i="48"/>
  <c r="M667" i="48"/>
  <c r="F667" i="48"/>
  <c r="N667" i="48" s="1"/>
  <c r="E717" i="48"/>
  <c r="F716" i="48"/>
  <c r="N716" i="48" s="1"/>
  <c r="M716" i="48"/>
  <c r="E703" i="48"/>
  <c r="F702" i="48"/>
  <c r="N702" i="48" s="1"/>
  <c r="M702" i="48"/>
  <c r="E675" i="48"/>
  <c r="F674" i="48"/>
  <c r="N674" i="48" s="1"/>
  <c r="M674" i="48"/>
  <c r="B718" i="48"/>
  <c r="D720" i="48" s="1"/>
  <c r="D716" i="48"/>
  <c r="E710" i="48"/>
  <c r="M709" i="48"/>
  <c r="F709" i="48"/>
  <c r="N709" i="48" s="1"/>
  <c r="E689" i="48"/>
  <c r="M688" i="48"/>
  <c r="F688" i="48"/>
  <c r="N688" i="48" s="1"/>
  <c r="E696" i="48"/>
  <c r="M695" i="48"/>
  <c r="F695" i="48"/>
  <c r="N695" i="48" s="1"/>
  <c r="E682" i="48"/>
  <c r="F681" i="48"/>
  <c r="N681" i="48" s="1"/>
  <c r="M681" i="48"/>
  <c r="E724" i="48"/>
  <c r="B732" i="48"/>
  <c r="C724" i="48"/>
  <c r="B725" i="48"/>
  <c r="B946" i="48"/>
  <c r="B747" i="48"/>
  <c r="T211" i="27"/>
  <c r="G211" i="27"/>
  <c r="F212" i="27"/>
  <c r="U231" i="27"/>
  <c r="H231" i="27"/>
  <c r="F226" i="27"/>
  <c r="T225" i="27"/>
  <c r="G225" i="27"/>
  <c r="U196" i="27"/>
  <c r="H196" i="27"/>
  <c r="T246" i="27"/>
  <c r="G246" i="27"/>
  <c r="F247" i="27"/>
  <c r="U217" i="27"/>
  <c r="H217" i="27"/>
  <c r="U238" i="27"/>
  <c r="H238" i="27"/>
  <c r="T204" i="27"/>
  <c r="G204" i="27"/>
  <c r="F205" i="27"/>
  <c r="H189" i="27"/>
  <c r="U189" i="27"/>
  <c r="T197" i="27"/>
  <c r="G197" i="27"/>
  <c r="E260" i="27"/>
  <c r="S260" i="27" s="1"/>
  <c r="E259" i="27"/>
  <c r="S259" i="27" s="1"/>
  <c r="E254" i="27"/>
  <c r="S254" i="27" s="1"/>
  <c r="E256" i="27"/>
  <c r="S256" i="27" s="1"/>
  <c r="E258" i="27"/>
  <c r="S258" i="27" s="1"/>
  <c r="B255" i="27"/>
  <c r="C254" i="27"/>
  <c r="E255" i="27"/>
  <c r="S255" i="27" s="1"/>
  <c r="E261" i="27"/>
  <c r="S261" i="27" s="1"/>
  <c r="F254" i="27"/>
  <c r="B262" i="27"/>
  <c r="E257" i="27"/>
  <c r="S257" i="27" s="1"/>
  <c r="F219" i="27"/>
  <c r="G218" i="27"/>
  <c r="T218" i="27"/>
  <c r="D246" i="27"/>
  <c r="B248" i="27"/>
  <c r="D250" i="27" s="1"/>
  <c r="H210" i="27"/>
  <c r="U210" i="27"/>
  <c r="T239" i="27"/>
  <c r="F240" i="27"/>
  <c r="G239" i="27"/>
  <c r="F233" i="27"/>
  <c r="T232" i="27"/>
  <c r="G232" i="27"/>
  <c r="H203" i="27"/>
  <c r="U203" i="27"/>
  <c r="U224" i="27"/>
  <c r="H224" i="27"/>
  <c r="R391" i="38"/>
  <c r="Q392" i="38"/>
  <c r="X202" i="37"/>
  <c r="I391" i="38"/>
  <c r="W203" i="37"/>
  <c r="O409" i="48" s="1"/>
  <c r="P409" i="48" s="1"/>
  <c r="F549" i="38"/>
  <c r="O548" i="38"/>
  <c r="G548" i="38"/>
  <c r="P548" i="38" s="1"/>
  <c r="G499" i="38"/>
  <c r="P499" i="38" s="1"/>
  <c r="O499" i="38"/>
  <c r="O506" i="38"/>
  <c r="G506" i="38"/>
  <c r="P506" i="38" s="1"/>
  <c r="F507" i="38"/>
  <c r="F521" i="38"/>
  <c r="O520" i="38"/>
  <c r="G520" i="38"/>
  <c r="P520" i="38" s="1"/>
  <c r="F535" i="38"/>
  <c r="G534" i="38"/>
  <c r="P534" i="38" s="1"/>
  <c r="O534" i="38"/>
  <c r="O513" i="38"/>
  <c r="F514" i="38"/>
  <c r="G513" i="38"/>
  <c r="P513" i="38" s="1"/>
  <c r="F528" i="38"/>
  <c r="O527" i="38"/>
  <c r="G527" i="38"/>
  <c r="P527" i="38" s="1"/>
  <c r="F542" i="38"/>
  <c r="O541" i="38"/>
  <c r="G541" i="38"/>
  <c r="P541" i="38" s="1"/>
  <c r="B571" i="38"/>
  <c r="B556" i="38"/>
  <c r="F556" i="38" s="1"/>
  <c r="E553" i="38"/>
  <c r="N553" i="38" s="1"/>
  <c r="E554" i="38"/>
  <c r="N554" i="38" s="1"/>
  <c r="B549" i="38"/>
  <c r="E552" i="38"/>
  <c r="N552" i="38" s="1"/>
  <c r="E551" i="38"/>
  <c r="N551" i="38" s="1"/>
  <c r="E550" i="38"/>
  <c r="N550" i="38" s="1"/>
  <c r="E548" i="38"/>
  <c r="N548" i="38" s="1"/>
  <c r="E555" i="38"/>
  <c r="N555" i="38" s="1"/>
  <c r="E549" i="38"/>
  <c r="N549" i="38" s="1"/>
  <c r="B542" i="38"/>
  <c r="D544" i="38" s="1"/>
  <c r="D540" i="38"/>
  <c r="B562" i="38"/>
  <c r="C548" i="38"/>
  <c r="R1247" i="38"/>
  <c r="X254" i="41"/>
  <c r="W255" i="41"/>
  <c r="Q1249" i="38" s="1"/>
  <c r="K235" i="37" l="1"/>
  <c r="T235" i="37" s="1"/>
  <c r="S409" i="48"/>
  <c r="E690" i="48"/>
  <c r="F689" i="48"/>
  <c r="N689" i="48" s="1"/>
  <c r="M689" i="48"/>
  <c r="E697" i="48"/>
  <c r="F696" i="48"/>
  <c r="N696" i="48" s="1"/>
  <c r="M696" i="48"/>
  <c r="E732" i="48"/>
  <c r="B740" i="48"/>
  <c r="C732" i="48"/>
  <c r="B733" i="48"/>
  <c r="E683" i="48"/>
  <c r="M682" i="48"/>
  <c r="F682" i="48"/>
  <c r="N682" i="48" s="1"/>
  <c r="E718" i="48"/>
  <c r="F717" i="48"/>
  <c r="N717" i="48" s="1"/>
  <c r="M717" i="48"/>
  <c r="B726" i="48"/>
  <c r="D728" i="48" s="1"/>
  <c r="D724" i="48"/>
  <c r="M675" i="48"/>
  <c r="F675" i="48"/>
  <c r="N675" i="48" s="1"/>
  <c r="E725" i="48"/>
  <c r="F724" i="48"/>
  <c r="N724" i="48" s="1"/>
  <c r="M724" i="48"/>
  <c r="E711" i="48"/>
  <c r="F710" i="48"/>
  <c r="N710" i="48" s="1"/>
  <c r="M710" i="48"/>
  <c r="E704" i="48"/>
  <c r="F703" i="48"/>
  <c r="N703" i="48" s="1"/>
  <c r="M703" i="48"/>
  <c r="B755" i="48"/>
  <c r="B954" i="48"/>
  <c r="T205" i="27"/>
  <c r="G205" i="27"/>
  <c r="U246" i="27"/>
  <c r="H246" i="27"/>
  <c r="T212" i="27"/>
  <c r="G212" i="27"/>
  <c r="F213" i="27"/>
  <c r="H239" i="27"/>
  <c r="U239" i="27"/>
  <c r="U218" i="27"/>
  <c r="H218" i="27"/>
  <c r="F255" i="27"/>
  <c r="T254" i="27"/>
  <c r="G254" i="27"/>
  <c r="D254" i="27"/>
  <c r="B256" i="27"/>
  <c r="D258" i="27" s="1"/>
  <c r="T226" i="27"/>
  <c r="F227" i="27"/>
  <c r="G226" i="27"/>
  <c r="H211" i="27"/>
  <c r="U211" i="27"/>
  <c r="H197" i="27"/>
  <c r="U197" i="27"/>
  <c r="H225" i="27"/>
  <c r="U225" i="27"/>
  <c r="T233" i="27"/>
  <c r="G233" i="27"/>
  <c r="F234" i="27"/>
  <c r="E267" i="27"/>
  <c r="S267" i="27" s="1"/>
  <c r="F262" i="27"/>
  <c r="E269" i="27"/>
  <c r="S269" i="27" s="1"/>
  <c r="C262" i="27"/>
  <c r="E266" i="27"/>
  <c r="S266" i="27" s="1"/>
  <c r="E262" i="27"/>
  <c r="S262" i="27" s="1"/>
  <c r="E264" i="27"/>
  <c r="S264" i="27" s="1"/>
  <c r="E265" i="27"/>
  <c r="S265" i="27" s="1"/>
  <c r="B270" i="27"/>
  <c r="E268" i="27"/>
  <c r="S268" i="27" s="1"/>
  <c r="E263" i="27"/>
  <c r="S263" i="27" s="1"/>
  <c r="B263" i="27"/>
  <c r="H204" i="27"/>
  <c r="U204" i="27"/>
  <c r="U232" i="27"/>
  <c r="H232" i="27"/>
  <c r="F241" i="27"/>
  <c r="T240" i="27"/>
  <c r="G240" i="27"/>
  <c r="F220" i="27"/>
  <c r="T219" i="27"/>
  <c r="G219" i="27"/>
  <c r="T247" i="27"/>
  <c r="G247" i="27"/>
  <c r="F248" i="27"/>
  <c r="Q393" i="38"/>
  <c r="U393" i="38" s="1"/>
  <c r="X203" i="37"/>
  <c r="R392" i="38"/>
  <c r="O507" i="38"/>
  <c r="G507" i="38"/>
  <c r="P507" i="38" s="1"/>
  <c r="F529" i="38"/>
  <c r="O528" i="38"/>
  <c r="G528" i="38"/>
  <c r="P528" i="38" s="1"/>
  <c r="G514" i="38"/>
  <c r="P514" i="38" s="1"/>
  <c r="F515" i="38"/>
  <c r="O514" i="38"/>
  <c r="F536" i="38"/>
  <c r="O535" i="38"/>
  <c r="G535" i="38"/>
  <c r="P535" i="38" s="1"/>
  <c r="G556" i="38"/>
  <c r="P556" i="38" s="1"/>
  <c r="O556" i="38"/>
  <c r="F557" i="38"/>
  <c r="F543" i="38"/>
  <c r="G542" i="38"/>
  <c r="P542" i="38" s="1"/>
  <c r="O542" i="38"/>
  <c r="F522" i="38"/>
  <c r="O521" i="38"/>
  <c r="G521" i="38"/>
  <c r="P521" i="38" s="1"/>
  <c r="F550" i="38"/>
  <c r="O549" i="38"/>
  <c r="G549" i="38"/>
  <c r="P549" i="38" s="1"/>
  <c r="B550" i="38"/>
  <c r="D552" i="38" s="1"/>
  <c r="D548" i="38"/>
  <c r="B564" i="38"/>
  <c r="F564" i="38" s="1"/>
  <c r="B557" i="38"/>
  <c r="E558" i="38"/>
  <c r="N558" i="38" s="1"/>
  <c r="E559" i="38"/>
  <c r="N559" i="38" s="1"/>
  <c r="E561" i="38"/>
  <c r="N561" i="38" s="1"/>
  <c r="E563" i="38"/>
  <c r="N563" i="38" s="1"/>
  <c r="E557" i="38"/>
  <c r="N557" i="38" s="1"/>
  <c r="E562" i="38"/>
  <c r="N562" i="38" s="1"/>
  <c r="E556" i="38"/>
  <c r="N556" i="38" s="1"/>
  <c r="E560" i="38"/>
  <c r="N560" i="38" s="1"/>
  <c r="C556" i="38"/>
  <c r="B570" i="38"/>
  <c r="B579" i="38"/>
  <c r="R1248" i="38"/>
  <c r="X255" i="41"/>
  <c r="W257" i="41"/>
  <c r="Q1251" i="38" s="1"/>
  <c r="W256" i="41"/>
  <c r="Q1250" i="38" s="1"/>
  <c r="K236" i="37" l="1"/>
  <c r="T236" i="37" s="1"/>
  <c r="U1249" i="38"/>
  <c r="E712" i="48"/>
  <c r="M711" i="48"/>
  <c r="F711" i="48"/>
  <c r="N711" i="48" s="1"/>
  <c r="E698" i="48"/>
  <c r="F697" i="48"/>
  <c r="N697" i="48" s="1"/>
  <c r="M697" i="48"/>
  <c r="E705" i="48"/>
  <c r="M704" i="48"/>
  <c r="F704" i="48"/>
  <c r="N704" i="48" s="1"/>
  <c r="F683" i="48"/>
  <c r="N683" i="48" s="1"/>
  <c r="M683" i="48"/>
  <c r="E733" i="48"/>
  <c r="M732" i="48"/>
  <c r="F732" i="48"/>
  <c r="N732" i="48" s="1"/>
  <c r="E740" i="48"/>
  <c r="B741" i="48"/>
  <c r="C740" i="48"/>
  <c r="B748" i="48"/>
  <c r="E719" i="48"/>
  <c r="F718" i="48"/>
  <c r="N718" i="48" s="1"/>
  <c r="M718" i="48"/>
  <c r="B734" i="48"/>
  <c r="D736" i="48" s="1"/>
  <c r="D732" i="48"/>
  <c r="E726" i="48"/>
  <c r="F725" i="48"/>
  <c r="N725" i="48" s="1"/>
  <c r="M725" i="48"/>
  <c r="E691" i="48"/>
  <c r="F690" i="48"/>
  <c r="N690" i="48" s="1"/>
  <c r="M690" i="48"/>
  <c r="B763" i="48"/>
  <c r="B962" i="48"/>
  <c r="H247" i="27"/>
  <c r="U247" i="27"/>
  <c r="F235" i="27"/>
  <c r="G234" i="27"/>
  <c r="T234" i="27"/>
  <c r="G255" i="27"/>
  <c r="F256" i="27"/>
  <c r="T255" i="27"/>
  <c r="H219" i="27"/>
  <c r="U219" i="27"/>
  <c r="T262" i="27"/>
  <c r="G262" i="27"/>
  <c r="F263" i="27"/>
  <c r="T227" i="27"/>
  <c r="F228" i="27"/>
  <c r="G227" i="27"/>
  <c r="H254" i="27"/>
  <c r="U254" i="27"/>
  <c r="H212" i="27"/>
  <c r="U212" i="27"/>
  <c r="H205" i="27"/>
  <c r="U205" i="27"/>
  <c r="T220" i="27"/>
  <c r="F221" i="27"/>
  <c r="G220" i="27"/>
  <c r="D262" i="27"/>
  <c r="B264" i="27"/>
  <c r="D266" i="27" s="1"/>
  <c r="H240" i="27"/>
  <c r="U240" i="27"/>
  <c r="H233" i="27"/>
  <c r="U233" i="27"/>
  <c r="H226" i="27"/>
  <c r="U226" i="27"/>
  <c r="G213" i="27"/>
  <c r="T213" i="27"/>
  <c r="G248" i="27"/>
  <c r="F249" i="27"/>
  <c r="T248" i="27"/>
  <c r="G241" i="27"/>
  <c r="T241" i="27"/>
  <c r="F242" i="27"/>
  <c r="E273" i="27"/>
  <c r="S273" i="27" s="1"/>
  <c r="E274" i="27"/>
  <c r="S274" i="27" s="1"/>
  <c r="E272" i="27"/>
  <c r="S272" i="27" s="1"/>
  <c r="E271" i="27"/>
  <c r="S271" i="27" s="1"/>
  <c r="E277" i="27"/>
  <c r="S277" i="27" s="1"/>
  <c r="B278" i="27"/>
  <c r="E275" i="27"/>
  <c r="S275" i="27" s="1"/>
  <c r="C270" i="27"/>
  <c r="B271" i="27"/>
  <c r="E270" i="27"/>
  <c r="S270" i="27" s="1"/>
  <c r="F270" i="27"/>
  <c r="E276" i="27"/>
  <c r="S276" i="27" s="1"/>
  <c r="R393" i="38"/>
  <c r="F544" i="38"/>
  <c r="O543" i="38"/>
  <c r="G543" i="38"/>
  <c r="P543" i="38" s="1"/>
  <c r="G515" i="38"/>
  <c r="P515" i="38" s="1"/>
  <c r="O515" i="38"/>
  <c r="F530" i="38"/>
  <c r="O529" i="38"/>
  <c r="G529" i="38"/>
  <c r="P529" i="38" s="1"/>
  <c r="F565" i="38"/>
  <c r="G564" i="38"/>
  <c r="P564" i="38" s="1"/>
  <c r="O564" i="38"/>
  <c r="F523" i="38"/>
  <c r="G522" i="38"/>
  <c r="P522" i="38" s="1"/>
  <c r="O522" i="38"/>
  <c r="F558" i="38"/>
  <c r="O557" i="38"/>
  <c r="G557" i="38"/>
  <c r="P557" i="38" s="1"/>
  <c r="F551" i="38"/>
  <c r="G550" i="38"/>
  <c r="P550" i="38" s="1"/>
  <c r="O550" i="38"/>
  <c r="F537" i="38"/>
  <c r="O536" i="38"/>
  <c r="G536" i="38"/>
  <c r="P536" i="38" s="1"/>
  <c r="B558" i="38"/>
  <c r="D560" i="38" s="1"/>
  <c r="D556" i="38"/>
  <c r="E566" i="38"/>
  <c r="N566" i="38" s="1"/>
  <c r="E570" i="38"/>
  <c r="N570" i="38" s="1"/>
  <c r="E569" i="38"/>
  <c r="N569" i="38" s="1"/>
  <c r="E564" i="38"/>
  <c r="N564" i="38" s="1"/>
  <c r="B572" i="38"/>
  <c r="F572" i="38" s="1"/>
  <c r="E571" i="38"/>
  <c r="N571" i="38" s="1"/>
  <c r="B565" i="38"/>
  <c r="E565" i="38"/>
  <c r="N565" i="38" s="1"/>
  <c r="E567" i="38"/>
  <c r="N567" i="38" s="1"/>
  <c r="E568" i="38"/>
  <c r="N568" i="38" s="1"/>
  <c r="B587" i="38"/>
  <c r="B578" i="38"/>
  <c r="C564" i="38"/>
  <c r="X256" i="41"/>
  <c r="R1249" i="38"/>
  <c r="X257" i="41"/>
  <c r="K237" i="37" l="1"/>
  <c r="T237" i="37" s="1"/>
  <c r="B742" i="48"/>
  <c r="D744" i="48" s="1"/>
  <c r="D740" i="48"/>
  <c r="E699" i="48"/>
  <c r="M698" i="48"/>
  <c r="F698" i="48"/>
  <c r="N698" i="48" s="1"/>
  <c r="F691" i="48"/>
  <c r="N691" i="48" s="1"/>
  <c r="M691" i="48"/>
  <c r="E720" i="48"/>
  <c r="M719" i="48"/>
  <c r="F719" i="48"/>
  <c r="N719" i="48" s="1"/>
  <c r="E741" i="48"/>
  <c r="M740" i="48"/>
  <c r="F740" i="48"/>
  <c r="N740" i="48" s="1"/>
  <c r="E706" i="48"/>
  <c r="F705" i="48"/>
  <c r="N705" i="48" s="1"/>
  <c r="M705" i="48"/>
  <c r="E727" i="48"/>
  <c r="M726" i="48"/>
  <c r="F726" i="48"/>
  <c r="N726" i="48" s="1"/>
  <c r="E748" i="48"/>
  <c r="B756" i="48"/>
  <c r="C748" i="48"/>
  <c r="B749" i="48"/>
  <c r="E734" i="48"/>
  <c r="M733" i="48"/>
  <c r="F733" i="48"/>
  <c r="N733" i="48" s="1"/>
  <c r="E713" i="48"/>
  <c r="M712" i="48"/>
  <c r="F712" i="48"/>
  <c r="N712" i="48" s="1"/>
  <c r="B771" i="48"/>
  <c r="B970" i="48"/>
  <c r="T270" i="27"/>
  <c r="G270" i="27"/>
  <c r="F271" i="27"/>
  <c r="U248" i="27"/>
  <c r="H248" i="27"/>
  <c r="H262" i="27"/>
  <c r="U262" i="27"/>
  <c r="B286" i="27"/>
  <c r="E280" i="27"/>
  <c r="S280" i="27" s="1"/>
  <c r="E278" i="27"/>
  <c r="S278" i="27" s="1"/>
  <c r="B279" i="27"/>
  <c r="E283" i="27"/>
  <c r="S283" i="27" s="1"/>
  <c r="E279" i="27"/>
  <c r="S279" i="27" s="1"/>
  <c r="E284" i="27"/>
  <c r="S284" i="27" s="1"/>
  <c r="E282" i="27"/>
  <c r="S282" i="27" s="1"/>
  <c r="E285" i="27"/>
  <c r="S285" i="27" s="1"/>
  <c r="F278" i="27"/>
  <c r="C278" i="27"/>
  <c r="E281" i="27"/>
  <c r="S281" i="27" s="1"/>
  <c r="U241" i="27"/>
  <c r="H241" i="27"/>
  <c r="F236" i="27"/>
  <c r="G235" i="27"/>
  <c r="T235" i="27"/>
  <c r="D270" i="27"/>
  <c r="B272" i="27"/>
  <c r="D274" i="27" s="1"/>
  <c r="U213" i="27"/>
  <c r="H213" i="27"/>
  <c r="U255" i="27"/>
  <c r="H255" i="27"/>
  <c r="T221" i="27"/>
  <c r="G221" i="27"/>
  <c r="H227" i="27"/>
  <c r="U227" i="27"/>
  <c r="H234" i="27"/>
  <c r="U234" i="27"/>
  <c r="F229" i="27"/>
  <c r="T228" i="27"/>
  <c r="G228" i="27"/>
  <c r="T256" i="27"/>
  <c r="F257" i="27"/>
  <c r="G256" i="27"/>
  <c r="G242" i="27"/>
  <c r="F243" i="27"/>
  <c r="T242" i="27"/>
  <c r="F250" i="27"/>
  <c r="T249" i="27"/>
  <c r="G249" i="27"/>
  <c r="U220" i="27"/>
  <c r="H220" i="27"/>
  <c r="G263" i="27"/>
  <c r="F264" i="27"/>
  <c r="T263" i="27"/>
  <c r="G412" i="48"/>
  <c r="W206" i="37"/>
  <c r="O412" i="48" s="1"/>
  <c r="F559" i="38"/>
  <c r="G558" i="38"/>
  <c r="P558" i="38" s="1"/>
  <c r="O558" i="38"/>
  <c r="O523" i="38"/>
  <c r="G523" i="38"/>
  <c r="P523" i="38" s="1"/>
  <c r="F573" i="38"/>
  <c r="G572" i="38"/>
  <c r="P572" i="38" s="1"/>
  <c r="O572" i="38"/>
  <c r="G551" i="38"/>
  <c r="P551" i="38" s="1"/>
  <c r="O551" i="38"/>
  <c r="F552" i="38"/>
  <c r="F531" i="38"/>
  <c r="G530" i="38"/>
  <c r="P530" i="38" s="1"/>
  <c r="O530" i="38"/>
  <c r="F538" i="38"/>
  <c r="O537" i="38"/>
  <c r="G537" i="38"/>
  <c r="P537" i="38" s="1"/>
  <c r="F566" i="38"/>
  <c r="G565" i="38"/>
  <c r="P565" i="38" s="1"/>
  <c r="O565" i="38"/>
  <c r="F545" i="38"/>
  <c r="O544" i="38"/>
  <c r="G544" i="38"/>
  <c r="P544" i="38" s="1"/>
  <c r="B586" i="38"/>
  <c r="C572" i="38"/>
  <c r="B566" i="38"/>
  <c r="D568" i="38" s="1"/>
  <c r="D564" i="38"/>
  <c r="B595" i="38"/>
  <c r="E578" i="38"/>
  <c r="N578" i="38" s="1"/>
  <c r="B580" i="38"/>
  <c r="F580" i="38" s="1"/>
  <c r="E573" i="38"/>
  <c r="N573" i="38" s="1"/>
  <c r="E577" i="38"/>
  <c r="N577" i="38" s="1"/>
  <c r="E572" i="38"/>
  <c r="N572" i="38" s="1"/>
  <c r="E576" i="38"/>
  <c r="N576" i="38" s="1"/>
  <c r="E574" i="38"/>
  <c r="N574" i="38" s="1"/>
  <c r="E575" i="38"/>
  <c r="N575" i="38" s="1"/>
  <c r="E579" i="38"/>
  <c r="N579" i="38" s="1"/>
  <c r="B573" i="38"/>
  <c r="R1251" i="38"/>
  <c r="R1250" i="38"/>
  <c r="K238" i="37" l="1"/>
  <c r="T238" i="37" s="1"/>
  <c r="P412" i="48"/>
  <c r="H412" i="48"/>
  <c r="E714" i="48"/>
  <c r="F713" i="48"/>
  <c r="N713" i="48" s="1"/>
  <c r="M713" i="48"/>
  <c r="B750" i="48"/>
  <c r="D752" i="48" s="1"/>
  <c r="D748" i="48"/>
  <c r="E742" i="48"/>
  <c r="M741" i="48"/>
  <c r="F741" i="48"/>
  <c r="N741" i="48" s="1"/>
  <c r="F699" i="48"/>
  <c r="N699" i="48" s="1"/>
  <c r="M699" i="48"/>
  <c r="E735" i="48"/>
  <c r="M734" i="48"/>
  <c r="F734" i="48"/>
  <c r="N734" i="48" s="1"/>
  <c r="E721" i="48"/>
  <c r="M720" i="48"/>
  <c r="F720" i="48"/>
  <c r="N720" i="48" s="1"/>
  <c r="E707" i="48"/>
  <c r="M706" i="48"/>
  <c r="F706" i="48"/>
  <c r="N706" i="48" s="1"/>
  <c r="E749" i="48"/>
  <c r="M748" i="48"/>
  <c r="F748" i="48"/>
  <c r="N748" i="48" s="1"/>
  <c r="E756" i="48"/>
  <c r="B764" i="48"/>
  <c r="B757" i="48"/>
  <c r="C756" i="48"/>
  <c r="E728" i="48"/>
  <c r="M727" i="48"/>
  <c r="F727" i="48"/>
  <c r="N727" i="48" s="1"/>
  <c r="B779" i="48"/>
  <c r="B978" i="48"/>
  <c r="H249" i="27"/>
  <c r="U249" i="27"/>
  <c r="F244" i="27"/>
  <c r="G243" i="27"/>
  <c r="T243" i="27"/>
  <c r="E288" i="27"/>
  <c r="S288" i="27" s="1"/>
  <c r="C286" i="27"/>
  <c r="E292" i="27"/>
  <c r="S292" i="27" s="1"/>
  <c r="E291" i="27"/>
  <c r="S291" i="27" s="1"/>
  <c r="E286" i="27"/>
  <c r="S286" i="27" s="1"/>
  <c r="F286" i="27"/>
  <c r="E290" i="27"/>
  <c r="S290" i="27" s="1"/>
  <c r="E289" i="27"/>
  <c r="S289" i="27" s="1"/>
  <c r="E287" i="27"/>
  <c r="S287" i="27" s="1"/>
  <c r="E293" i="27"/>
  <c r="S293" i="27" s="1"/>
  <c r="B287" i="27"/>
  <c r="U263" i="27"/>
  <c r="H263" i="27"/>
  <c r="U242" i="27"/>
  <c r="H242" i="27"/>
  <c r="U228" i="27"/>
  <c r="H228" i="27"/>
  <c r="H235" i="27"/>
  <c r="U235" i="27"/>
  <c r="G250" i="27"/>
  <c r="T250" i="27"/>
  <c r="F251" i="27"/>
  <c r="H256" i="27"/>
  <c r="U256" i="27"/>
  <c r="F237" i="27"/>
  <c r="G236" i="27"/>
  <c r="T236" i="27"/>
  <c r="H270" i="27"/>
  <c r="U270" i="27"/>
  <c r="G264" i="27"/>
  <c r="T264" i="27"/>
  <c r="F265" i="27"/>
  <c r="H221" i="27"/>
  <c r="U221" i="27"/>
  <c r="D278" i="27"/>
  <c r="B280" i="27"/>
  <c r="D282" i="27" s="1"/>
  <c r="F272" i="27"/>
  <c r="T271" i="27"/>
  <c r="G271" i="27"/>
  <c r="T257" i="27"/>
  <c r="F258" i="27"/>
  <c r="G257" i="27"/>
  <c r="G229" i="27"/>
  <c r="T229" i="27"/>
  <c r="G278" i="27"/>
  <c r="F279" i="27"/>
  <c r="T278" i="27"/>
  <c r="G413" i="48"/>
  <c r="H413" i="48" s="1"/>
  <c r="W207" i="37"/>
  <c r="O413" i="48" s="1"/>
  <c r="P413" i="48" s="1"/>
  <c r="H396" i="38"/>
  <c r="O206" i="37"/>
  <c r="Q396" i="38"/>
  <c r="X206" i="37"/>
  <c r="O531" i="38"/>
  <c r="G531" i="38"/>
  <c r="P531" i="38" s="1"/>
  <c r="F539" i="38"/>
  <c r="G538" i="38"/>
  <c r="P538" i="38" s="1"/>
  <c r="O538" i="38"/>
  <c r="G552" i="38"/>
  <c r="P552" i="38" s="1"/>
  <c r="O552" i="38"/>
  <c r="F553" i="38"/>
  <c r="F581" i="38"/>
  <c r="G580" i="38"/>
  <c r="P580" i="38" s="1"/>
  <c r="O580" i="38"/>
  <c r="F567" i="38"/>
  <c r="G566" i="38"/>
  <c r="P566" i="38" s="1"/>
  <c r="O566" i="38"/>
  <c r="F574" i="38"/>
  <c r="G573" i="38"/>
  <c r="P573" i="38" s="1"/>
  <c r="O573" i="38"/>
  <c r="F546" i="38"/>
  <c r="O545" i="38"/>
  <c r="G545" i="38"/>
  <c r="P545" i="38" s="1"/>
  <c r="G559" i="38"/>
  <c r="P559" i="38" s="1"/>
  <c r="O559" i="38"/>
  <c r="F560" i="38"/>
  <c r="B574" i="38"/>
  <c r="D576" i="38" s="1"/>
  <c r="D572" i="38"/>
  <c r="E585" i="38"/>
  <c r="N585" i="38" s="1"/>
  <c r="E584" i="38"/>
  <c r="N584" i="38" s="1"/>
  <c r="B588" i="38"/>
  <c r="F588" i="38" s="1"/>
  <c r="E586" i="38"/>
  <c r="N586" i="38" s="1"/>
  <c r="E580" i="38"/>
  <c r="N580" i="38" s="1"/>
  <c r="E587" i="38"/>
  <c r="N587" i="38" s="1"/>
  <c r="E582" i="38"/>
  <c r="N582" i="38" s="1"/>
  <c r="B581" i="38"/>
  <c r="E581" i="38"/>
  <c r="N581" i="38" s="1"/>
  <c r="E583" i="38"/>
  <c r="N583" i="38" s="1"/>
  <c r="B603" i="38"/>
  <c r="B594" i="38"/>
  <c r="C580" i="38"/>
  <c r="K239" i="37" l="1"/>
  <c r="T239" i="37" s="1"/>
  <c r="E729" i="48"/>
  <c r="M728" i="48"/>
  <c r="F728" i="48"/>
  <c r="N728" i="48" s="1"/>
  <c r="E757" i="48"/>
  <c r="M756" i="48"/>
  <c r="F756" i="48"/>
  <c r="N756" i="48" s="1"/>
  <c r="E736" i="48"/>
  <c r="M735" i="48"/>
  <c r="F735" i="48"/>
  <c r="N735" i="48" s="1"/>
  <c r="E750" i="48"/>
  <c r="M749" i="48"/>
  <c r="F749" i="48"/>
  <c r="N749" i="48" s="1"/>
  <c r="E722" i="48"/>
  <c r="F721" i="48"/>
  <c r="N721" i="48" s="1"/>
  <c r="M721" i="48"/>
  <c r="E743" i="48"/>
  <c r="M742" i="48"/>
  <c r="F742" i="48"/>
  <c r="N742" i="48" s="1"/>
  <c r="E764" i="48"/>
  <c r="B772" i="48"/>
  <c r="B765" i="48"/>
  <c r="C764" i="48"/>
  <c r="B758" i="48"/>
  <c r="D760" i="48" s="1"/>
  <c r="D756" i="48"/>
  <c r="F707" i="48"/>
  <c r="N707" i="48" s="1"/>
  <c r="M707" i="48"/>
  <c r="E715" i="48"/>
  <c r="M714" i="48"/>
  <c r="F714" i="48"/>
  <c r="N714" i="48" s="1"/>
  <c r="B986" i="48"/>
  <c r="B787" i="48"/>
  <c r="D286" i="27"/>
  <c r="B288" i="27"/>
  <c r="D290" i="27" s="1"/>
  <c r="U243" i="27"/>
  <c r="H243" i="27"/>
  <c r="F280" i="27"/>
  <c r="T279" i="27"/>
  <c r="G279" i="27"/>
  <c r="U257" i="27"/>
  <c r="H257" i="27"/>
  <c r="U264" i="27"/>
  <c r="H264" i="27"/>
  <c r="H236" i="27"/>
  <c r="U236" i="27"/>
  <c r="G251" i="27"/>
  <c r="T251" i="27"/>
  <c r="F252" i="27"/>
  <c r="G286" i="27"/>
  <c r="F287" i="27"/>
  <c r="T286" i="27"/>
  <c r="T244" i="27"/>
  <c r="F245" i="27"/>
  <c r="G244" i="27"/>
  <c r="H278" i="27"/>
  <c r="U278" i="27"/>
  <c r="F259" i="27"/>
  <c r="T258" i="27"/>
  <c r="G258" i="27"/>
  <c r="G272" i="27"/>
  <c r="T272" i="27"/>
  <c r="F273" i="27"/>
  <c r="T237" i="27"/>
  <c r="G237" i="27"/>
  <c r="U229" i="27"/>
  <c r="H229" i="27"/>
  <c r="H271" i="27"/>
  <c r="U271" i="27"/>
  <c r="G265" i="27"/>
  <c r="T265" i="27"/>
  <c r="F266" i="27"/>
  <c r="U250" i="27"/>
  <c r="H250" i="27"/>
  <c r="H397" i="38"/>
  <c r="O207" i="37"/>
  <c r="G414" i="48"/>
  <c r="H414" i="48" s="1"/>
  <c r="W208" i="37"/>
  <c r="O414" i="48" s="1"/>
  <c r="P414" i="48" s="1"/>
  <c r="R396" i="38"/>
  <c r="I396" i="38"/>
  <c r="Q397" i="38"/>
  <c r="X207" i="37"/>
  <c r="G560" i="38"/>
  <c r="P560" i="38" s="1"/>
  <c r="O560" i="38"/>
  <c r="F561" i="38"/>
  <c r="O574" i="38"/>
  <c r="G574" i="38"/>
  <c r="P574" i="38" s="1"/>
  <c r="F575" i="38"/>
  <c r="O539" i="38"/>
  <c r="G539" i="38"/>
  <c r="P539" i="38" s="1"/>
  <c r="F589" i="38"/>
  <c r="O588" i="38"/>
  <c r="G588" i="38"/>
  <c r="P588" i="38" s="1"/>
  <c r="F547" i="38"/>
  <c r="G546" i="38"/>
  <c r="P546" i="38" s="1"/>
  <c r="O546" i="38"/>
  <c r="G567" i="38"/>
  <c r="P567" i="38" s="1"/>
  <c r="O567" i="38"/>
  <c r="F568" i="38"/>
  <c r="F554" i="38"/>
  <c r="O553" i="38"/>
  <c r="G553" i="38"/>
  <c r="P553" i="38" s="1"/>
  <c r="G581" i="38"/>
  <c r="P581" i="38" s="1"/>
  <c r="O581" i="38"/>
  <c r="F582" i="38"/>
  <c r="E589" i="38"/>
  <c r="N589" i="38" s="1"/>
  <c r="B596" i="38"/>
  <c r="F596" i="38" s="1"/>
  <c r="E595" i="38"/>
  <c r="N595" i="38" s="1"/>
  <c r="E592" i="38"/>
  <c r="N592" i="38" s="1"/>
  <c r="E594" i="38"/>
  <c r="N594" i="38" s="1"/>
  <c r="E593" i="38"/>
  <c r="N593" i="38" s="1"/>
  <c r="B589" i="38"/>
  <c r="E588" i="38"/>
  <c r="N588" i="38" s="1"/>
  <c r="E591" i="38"/>
  <c r="N591" i="38" s="1"/>
  <c r="E590" i="38"/>
  <c r="N590" i="38" s="1"/>
  <c r="B582" i="38"/>
  <c r="D584" i="38" s="1"/>
  <c r="D580" i="38"/>
  <c r="C588" i="38"/>
  <c r="B602" i="38"/>
  <c r="B611" i="38"/>
  <c r="K240" i="37" l="1"/>
  <c r="T240" i="37" s="1"/>
  <c r="E772" i="48"/>
  <c r="B773" i="48"/>
  <c r="B780" i="48"/>
  <c r="C772" i="48"/>
  <c r="E758" i="48"/>
  <c r="M757" i="48"/>
  <c r="F757" i="48"/>
  <c r="N757" i="48" s="1"/>
  <c r="F715" i="48"/>
  <c r="N715" i="48" s="1"/>
  <c r="M715" i="48"/>
  <c r="E765" i="48"/>
  <c r="F764" i="48"/>
  <c r="N764" i="48" s="1"/>
  <c r="M764" i="48"/>
  <c r="E737" i="48"/>
  <c r="F736" i="48"/>
  <c r="N736" i="48" s="1"/>
  <c r="M736" i="48"/>
  <c r="E751" i="48"/>
  <c r="F750" i="48"/>
  <c r="N750" i="48" s="1"/>
  <c r="M750" i="48"/>
  <c r="E744" i="48"/>
  <c r="F743" i="48"/>
  <c r="N743" i="48" s="1"/>
  <c r="M743" i="48"/>
  <c r="B766" i="48"/>
  <c r="D768" i="48" s="1"/>
  <c r="D764" i="48"/>
  <c r="E723" i="48"/>
  <c r="F722" i="48"/>
  <c r="N722" i="48" s="1"/>
  <c r="M722" i="48"/>
  <c r="E730" i="48"/>
  <c r="M729" i="48"/>
  <c r="F729" i="48"/>
  <c r="N729" i="48" s="1"/>
  <c r="B795" i="48"/>
  <c r="B994" i="48"/>
  <c r="H237" i="27"/>
  <c r="U237" i="27"/>
  <c r="G252" i="27"/>
  <c r="T252" i="27"/>
  <c r="F253" i="27"/>
  <c r="T266" i="27"/>
  <c r="G266" i="27"/>
  <c r="F267" i="27"/>
  <c r="F274" i="27"/>
  <c r="G273" i="27"/>
  <c r="T273" i="27"/>
  <c r="H244" i="27"/>
  <c r="U244" i="27"/>
  <c r="G287" i="27"/>
  <c r="T287" i="27"/>
  <c r="F288" i="27"/>
  <c r="U251" i="27"/>
  <c r="H251" i="27"/>
  <c r="H272" i="27"/>
  <c r="U272" i="27"/>
  <c r="U258" i="27"/>
  <c r="H258" i="27"/>
  <c r="H279" i="27"/>
  <c r="U279" i="27"/>
  <c r="H265" i="27"/>
  <c r="U265" i="27"/>
  <c r="G259" i="27"/>
  <c r="T259" i="27"/>
  <c r="F260" i="27"/>
  <c r="T245" i="27"/>
  <c r="G245" i="27"/>
  <c r="U286" i="27"/>
  <c r="H286" i="27"/>
  <c r="G280" i="27"/>
  <c r="T280" i="27"/>
  <c r="F281" i="27"/>
  <c r="H398" i="38"/>
  <c r="O208" i="37"/>
  <c r="I397" i="38"/>
  <c r="Q398" i="38"/>
  <c r="X208" i="37"/>
  <c r="R397" i="38"/>
  <c r="W209" i="37"/>
  <c r="O415" i="48" s="1"/>
  <c r="P415" i="48" s="1"/>
  <c r="G415" i="48"/>
  <c r="H415" i="48" s="1"/>
  <c r="O547" i="38"/>
  <c r="G547" i="38"/>
  <c r="P547" i="38" s="1"/>
  <c r="F583" i="38"/>
  <c r="O582" i="38"/>
  <c r="G582" i="38"/>
  <c r="P582" i="38" s="1"/>
  <c r="F562" i="38"/>
  <c r="O561" i="38"/>
  <c r="G561" i="38"/>
  <c r="P561" i="38" s="1"/>
  <c r="F555" i="38"/>
  <c r="G554" i="38"/>
  <c r="P554" i="38" s="1"/>
  <c r="O554" i="38"/>
  <c r="F576" i="38"/>
  <c r="G575" i="38"/>
  <c r="P575" i="38" s="1"/>
  <c r="O575" i="38"/>
  <c r="F597" i="38"/>
  <c r="G596" i="38"/>
  <c r="P596" i="38" s="1"/>
  <c r="O596" i="38"/>
  <c r="F569" i="38"/>
  <c r="G568" i="38"/>
  <c r="P568" i="38" s="1"/>
  <c r="O568" i="38"/>
  <c r="O589" i="38"/>
  <c r="G589" i="38"/>
  <c r="P589" i="38" s="1"/>
  <c r="F590" i="38"/>
  <c r="B619" i="38"/>
  <c r="E597" i="38"/>
  <c r="N597" i="38" s="1"/>
  <c r="B604" i="38"/>
  <c r="F604" i="38" s="1"/>
  <c r="E602" i="38"/>
  <c r="N602" i="38" s="1"/>
  <c r="E599" i="38"/>
  <c r="N599" i="38" s="1"/>
  <c r="E596" i="38"/>
  <c r="N596" i="38" s="1"/>
  <c r="E600" i="38"/>
  <c r="N600" i="38" s="1"/>
  <c r="E598" i="38"/>
  <c r="N598" i="38" s="1"/>
  <c r="B597" i="38"/>
  <c r="E603" i="38"/>
  <c r="N603" i="38" s="1"/>
  <c r="E601" i="38"/>
  <c r="N601" i="38" s="1"/>
  <c r="B590" i="38"/>
  <c r="D592" i="38" s="1"/>
  <c r="D588" i="38"/>
  <c r="C596" i="38"/>
  <c r="B610" i="38"/>
  <c r="K241" i="37" l="1"/>
  <c r="T241" i="37" s="1"/>
  <c r="S412" i="48"/>
  <c r="S413" i="48"/>
  <c r="E731" i="48"/>
  <c r="M730" i="48"/>
  <c r="F730" i="48"/>
  <c r="N730" i="48" s="1"/>
  <c r="E745" i="48"/>
  <c r="M744" i="48"/>
  <c r="F744" i="48"/>
  <c r="N744" i="48" s="1"/>
  <c r="E780" i="48"/>
  <c r="B781" i="48"/>
  <c r="B788" i="48"/>
  <c r="C780" i="48"/>
  <c r="E766" i="48"/>
  <c r="M765" i="48"/>
  <c r="F765" i="48"/>
  <c r="N765" i="48" s="1"/>
  <c r="B774" i="48"/>
  <c r="D776" i="48" s="1"/>
  <c r="D772" i="48"/>
  <c r="F723" i="48"/>
  <c r="N723" i="48" s="1"/>
  <c r="M723" i="48"/>
  <c r="E752" i="48"/>
  <c r="F751" i="48"/>
  <c r="N751" i="48" s="1"/>
  <c r="M751" i="48"/>
  <c r="E738" i="48"/>
  <c r="F737" i="48"/>
  <c r="N737" i="48" s="1"/>
  <c r="M737" i="48"/>
  <c r="E759" i="48"/>
  <c r="M758" i="48"/>
  <c r="F758" i="48"/>
  <c r="N758" i="48" s="1"/>
  <c r="E773" i="48"/>
  <c r="M772" i="48"/>
  <c r="F772" i="48"/>
  <c r="N772" i="48" s="1"/>
  <c r="B803" i="48"/>
  <c r="B1002" i="48"/>
  <c r="F289" i="27"/>
  <c r="G288" i="27"/>
  <c r="T288" i="27"/>
  <c r="H245" i="27"/>
  <c r="U245" i="27"/>
  <c r="H266" i="27"/>
  <c r="U266" i="27"/>
  <c r="H280" i="27"/>
  <c r="U280" i="27"/>
  <c r="U287" i="27"/>
  <c r="H287" i="27"/>
  <c r="U273" i="27"/>
  <c r="H273" i="27"/>
  <c r="G281" i="27"/>
  <c r="T281" i="27"/>
  <c r="F282" i="27"/>
  <c r="F268" i="27"/>
  <c r="G267" i="27"/>
  <c r="T267" i="27"/>
  <c r="U259" i="27"/>
  <c r="H259" i="27"/>
  <c r="H252" i="27"/>
  <c r="U252" i="27"/>
  <c r="G260" i="27"/>
  <c r="F261" i="27"/>
  <c r="T260" i="27"/>
  <c r="F275" i="27"/>
  <c r="T274" i="27"/>
  <c r="G274" i="27"/>
  <c r="G253" i="27"/>
  <c r="T253" i="27"/>
  <c r="Q399" i="38"/>
  <c r="U397" i="38" s="1"/>
  <c r="X209" i="37"/>
  <c r="H399" i="38"/>
  <c r="U396" i="38" s="1"/>
  <c r="O209" i="37"/>
  <c r="I398" i="38"/>
  <c r="R398" i="38"/>
  <c r="W210" i="37"/>
  <c r="O416" i="48" s="1"/>
  <c r="G416" i="48"/>
  <c r="G576" i="38"/>
  <c r="P576" i="38" s="1"/>
  <c r="O576" i="38"/>
  <c r="F577" i="38"/>
  <c r="F605" i="38"/>
  <c r="G604" i="38"/>
  <c r="P604" i="38" s="1"/>
  <c r="O604" i="38"/>
  <c r="O569" i="38"/>
  <c r="F570" i="38"/>
  <c r="G569" i="38"/>
  <c r="P569" i="38" s="1"/>
  <c r="F563" i="38"/>
  <c r="G562" i="38"/>
  <c r="P562" i="38" s="1"/>
  <c r="O562" i="38"/>
  <c r="F591" i="38"/>
  <c r="G590" i="38"/>
  <c r="P590" i="38" s="1"/>
  <c r="O590" i="38"/>
  <c r="G597" i="38"/>
  <c r="P597" i="38" s="1"/>
  <c r="O597" i="38"/>
  <c r="F598" i="38"/>
  <c r="G583" i="38"/>
  <c r="P583" i="38" s="1"/>
  <c r="O583" i="38"/>
  <c r="F584" i="38"/>
  <c r="G555" i="38"/>
  <c r="P555" i="38" s="1"/>
  <c r="O555" i="38"/>
  <c r="B627" i="38"/>
  <c r="B598" i="38"/>
  <c r="D600" i="38" s="1"/>
  <c r="D596" i="38"/>
  <c r="B618" i="38"/>
  <c r="C604" i="38"/>
  <c r="E611" i="38"/>
  <c r="N611" i="38" s="1"/>
  <c r="E605" i="38"/>
  <c r="N605" i="38" s="1"/>
  <c r="B605" i="38"/>
  <c r="B612" i="38"/>
  <c r="F612" i="38" s="1"/>
  <c r="E609" i="38"/>
  <c r="N609" i="38" s="1"/>
  <c r="E604" i="38"/>
  <c r="N604" i="38" s="1"/>
  <c r="E606" i="38"/>
  <c r="N606" i="38" s="1"/>
  <c r="E608" i="38"/>
  <c r="N608" i="38" s="1"/>
  <c r="E607" i="38"/>
  <c r="N607" i="38" s="1"/>
  <c r="E610" i="38"/>
  <c r="N610" i="38" s="1"/>
  <c r="K242" i="37" l="1"/>
  <c r="T242" i="37" s="1"/>
  <c r="P416" i="48"/>
  <c r="H416" i="48"/>
  <c r="E746" i="48"/>
  <c r="M745" i="48"/>
  <c r="F745" i="48"/>
  <c r="N745" i="48" s="1"/>
  <c r="E774" i="48"/>
  <c r="M773" i="48"/>
  <c r="F773" i="48"/>
  <c r="N773" i="48" s="1"/>
  <c r="E767" i="48"/>
  <c r="F766" i="48"/>
  <c r="N766" i="48" s="1"/>
  <c r="M766" i="48"/>
  <c r="E781" i="48"/>
  <c r="F780" i="48"/>
  <c r="N780" i="48" s="1"/>
  <c r="M780" i="48"/>
  <c r="E753" i="48"/>
  <c r="F752" i="48"/>
  <c r="N752" i="48" s="1"/>
  <c r="M752" i="48"/>
  <c r="E760" i="48"/>
  <c r="F759" i="48"/>
  <c r="N759" i="48" s="1"/>
  <c r="M759" i="48"/>
  <c r="B782" i="48"/>
  <c r="D784" i="48" s="1"/>
  <c r="D780" i="48"/>
  <c r="E739" i="48"/>
  <c r="M738" i="48"/>
  <c r="F738" i="48"/>
  <c r="N738" i="48" s="1"/>
  <c r="E788" i="48"/>
  <c r="C788" i="48"/>
  <c r="B789" i="48"/>
  <c r="B796" i="48"/>
  <c r="F731" i="48"/>
  <c r="N731" i="48" s="1"/>
  <c r="M731" i="48"/>
  <c r="B811" i="48"/>
  <c r="B1010" i="48"/>
  <c r="T275" i="27"/>
  <c r="F276" i="27"/>
  <c r="G275" i="27"/>
  <c r="U253" i="27"/>
  <c r="H253" i="27"/>
  <c r="H267" i="27"/>
  <c r="U267" i="27"/>
  <c r="U281" i="27"/>
  <c r="H281" i="27"/>
  <c r="U288" i="27"/>
  <c r="H288" i="27"/>
  <c r="H260" i="27"/>
  <c r="U260" i="27"/>
  <c r="T282" i="27"/>
  <c r="G282" i="27"/>
  <c r="F283" i="27"/>
  <c r="H274" i="27"/>
  <c r="U274" i="27"/>
  <c r="G261" i="27"/>
  <c r="T261" i="27"/>
  <c r="T268" i="27"/>
  <c r="G268" i="27"/>
  <c r="F269" i="27"/>
  <c r="G289" i="27"/>
  <c r="T289" i="27"/>
  <c r="F290" i="27"/>
  <c r="Q400" i="38"/>
  <c r="X210" i="37"/>
  <c r="G417" i="48"/>
  <c r="H417" i="48" s="1"/>
  <c r="W211" i="37"/>
  <c r="O417" i="48" s="1"/>
  <c r="P417" i="48" s="1"/>
  <c r="H400" i="38"/>
  <c r="O210" i="37"/>
  <c r="I399" i="38"/>
  <c r="R399" i="38"/>
  <c r="F613" i="38"/>
  <c r="G612" i="38"/>
  <c r="P612" i="38" s="1"/>
  <c r="O612" i="38"/>
  <c r="F578" i="38"/>
  <c r="G577" i="38"/>
  <c r="P577" i="38" s="1"/>
  <c r="O577" i="38"/>
  <c r="F606" i="38"/>
  <c r="G605" i="38"/>
  <c r="P605" i="38" s="1"/>
  <c r="O605" i="38"/>
  <c r="G598" i="38"/>
  <c r="P598" i="38" s="1"/>
  <c r="O598" i="38"/>
  <c r="F599" i="38"/>
  <c r="G563" i="38"/>
  <c r="P563" i="38" s="1"/>
  <c r="O563" i="38"/>
  <c r="G570" i="38"/>
  <c r="P570" i="38" s="1"/>
  <c r="F571" i="38"/>
  <c r="O570" i="38"/>
  <c r="G584" i="38"/>
  <c r="P584" i="38" s="1"/>
  <c r="O584" i="38"/>
  <c r="F585" i="38"/>
  <c r="O591" i="38"/>
  <c r="F592" i="38"/>
  <c r="G591" i="38"/>
  <c r="P591" i="38" s="1"/>
  <c r="B606" i="38"/>
  <c r="D608" i="38" s="1"/>
  <c r="D604" i="38"/>
  <c r="B626" i="38"/>
  <c r="C612" i="38"/>
  <c r="E615" i="38"/>
  <c r="N615" i="38" s="1"/>
  <c r="E616" i="38"/>
  <c r="N616" i="38" s="1"/>
  <c r="B613" i="38"/>
  <c r="E618" i="38"/>
  <c r="N618" i="38" s="1"/>
  <c r="E619" i="38"/>
  <c r="N619" i="38" s="1"/>
  <c r="B620" i="38"/>
  <c r="F620" i="38" s="1"/>
  <c r="E617" i="38"/>
  <c r="N617" i="38" s="1"/>
  <c r="E612" i="38"/>
  <c r="N612" i="38" s="1"/>
  <c r="E614" i="38"/>
  <c r="N614" i="38" s="1"/>
  <c r="E613" i="38"/>
  <c r="N613" i="38" s="1"/>
  <c r="B635" i="38"/>
  <c r="K243" i="37" l="1"/>
  <c r="T243" i="37" s="1"/>
  <c r="E775" i="48"/>
  <c r="M774" i="48"/>
  <c r="F774" i="48"/>
  <c r="N774" i="48" s="1"/>
  <c r="E796" i="48"/>
  <c r="B804" i="48"/>
  <c r="C796" i="48"/>
  <c r="B797" i="48"/>
  <c r="E768" i="48"/>
  <c r="M767" i="48"/>
  <c r="F767" i="48"/>
  <c r="N767" i="48" s="1"/>
  <c r="E789" i="48"/>
  <c r="F788" i="48"/>
  <c r="N788" i="48" s="1"/>
  <c r="M788" i="48"/>
  <c r="E761" i="48"/>
  <c r="M760" i="48"/>
  <c r="F760" i="48"/>
  <c r="N760" i="48" s="1"/>
  <c r="B790" i="48"/>
  <c r="D792" i="48" s="1"/>
  <c r="D788" i="48"/>
  <c r="E782" i="48"/>
  <c r="F781" i="48"/>
  <c r="N781" i="48" s="1"/>
  <c r="M781" i="48"/>
  <c r="M739" i="48"/>
  <c r="F739" i="48"/>
  <c r="N739" i="48" s="1"/>
  <c r="E754" i="48"/>
  <c r="F753" i="48"/>
  <c r="N753" i="48" s="1"/>
  <c r="M753" i="48"/>
  <c r="E747" i="48"/>
  <c r="M746" i="48"/>
  <c r="F746" i="48"/>
  <c r="N746" i="48" s="1"/>
  <c r="B819" i="48"/>
  <c r="B1018" i="48"/>
  <c r="T269" i="27"/>
  <c r="G269" i="27"/>
  <c r="U282" i="27"/>
  <c r="H282" i="27"/>
  <c r="U275" i="27"/>
  <c r="H275" i="27"/>
  <c r="F291" i="27"/>
  <c r="T290" i="27"/>
  <c r="G290" i="27"/>
  <c r="H268" i="27"/>
  <c r="U268" i="27"/>
  <c r="G276" i="27"/>
  <c r="F277" i="27"/>
  <c r="T276" i="27"/>
  <c r="U289" i="27"/>
  <c r="H289" i="27"/>
  <c r="G283" i="27"/>
  <c r="T283" i="27"/>
  <c r="F284" i="27"/>
  <c r="H261" i="27"/>
  <c r="U261" i="27"/>
  <c r="I400" i="38"/>
  <c r="G418" i="48"/>
  <c r="H418" i="48" s="1"/>
  <c r="W212" i="37"/>
  <c r="O418" i="48" s="1"/>
  <c r="P418" i="48" s="1"/>
  <c r="Q401" i="38"/>
  <c r="X211" i="37"/>
  <c r="H401" i="38"/>
  <c r="O211" i="37"/>
  <c r="R400" i="38"/>
  <c r="O585" i="38"/>
  <c r="F586" i="38"/>
  <c r="G585" i="38"/>
  <c r="P585" i="38" s="1"/>
  <c r="G571" i="38"/>
  <c r="P571" i="38" s="1"/>
  <c r="O571" i="38"/>
  <c r="G599" i="38"/>
  <c r="P599" i="38" s="1"/>
  <c r="O599" i="38"/>
  <c r="F600" i="38"/>
  <c r="F579" i="38"/>
  <c r="G578" i="38"/>
  <c r="P578" i="38" s="1"/>
  <c r="O578" i="38"/>
  <c r="F607" i="38"/>
  <c r="O606" i="38"/>
  <c r="G606" i="38"/>
  <c r="P606" i="38" s="1"/>
  <c r="O592" i="38"/>
  <c r="F593" i="38"/>
  <c r="G592" i="38"/>
  <c r="P592" i="38" s="1"/>
  <c r="F621" i="38"/>
  <c r="O620" i="38"/>
  <c r="G620" i="38"/>
  <c r="P620" i="38" s="1"/>
  <c r="G613" i="38"/>
  <c r="P613" i="38" s="1"/>
  <c r="O613" i="38"/>
  <c r="F614" i="38"/>
  <c r="B643" i="38"/>
  <c r="B634" i="38"/>
  <c r="C620" i="38"/>
  <c r="E624" i="38"/>
  <c r="N624" i="38" s="1"/>
  <c r="B628" i="38"/>
  <c r="F628" i="38" s="1"/>
  <c r="E622" i="38"/>
  <c r="N622" i="38" s="1"/>
  <c r="E621" i="38"/>
  <c r="N621" i="38" s="1"/>
  <c r="E627" i="38"/>
  <c r="N627" i="38" s="1"/>
  <c r="E625" i="38"/>
  <c r="N625" i="38" s="1"/>
  <c r="E623" i="38"/>
  <c r="N623" i="38" s="1"/>
  <c r="E620" i="38"/>
  <c r="N620" i="38" s="1"/>
  <c r="E626" i="38"/>
  <c r="N626" i="38" s="1"/>
  <c r="B621" i="38"/>
  <c r="B614" i="38"/>
  <c r="D616" i="38" s="1"/>
  <c r="D612" i="38"/>
  <c r="K244" i="37" l="1"/>
  <c r="T244" i="37" s="1"/>
  <c r="E797" i="48"/>
  <c r="M796" i="48"/>
  <c r="F796" i="48"/>
  <c r="N796" i="48" s="1"/>
  <c r="F747" i="48"/>
  <c r="N747" i="48" s="1"/>
  <c r="M747" i="48"/>
  <c r="E783" i="48"/>
  <c r="F782" i="48"/>
  <c r="N782" i="48" s="1"/>
  <c r="M782" i="48"/>
  <c r="E790" i="48"/>
  <c r="M789" i="48"/>
  <c r="F789" i="48"/>
  <c r="N789" i="48" s="1"/>
  <c r="B798" i="48"/>
  <c r="D800" i="48" s="1"/>
  <c r="D796" i="48"/>
  <c r="E769" i="48"/>
  <c r="M768" i="48"/>
  <c r="F768" i="48"/>
  <c r="N768" i="48" s="1"/>
  <c r="E762" i="48"/>
  <c r="F761" i="48"/>
  <c r="N761" i="48" s="1"/>
  <c r="M761" i="48"/>
  <c r="E755" i="48"/>
  <c r="F754" i="48"/>
  <c r="N754" i="48" s="1"/>
  <c r="M754" i="48"/>
  <c r="E804" i="48"/>
  <c r="B805" i="48"/>
  <c r="B812" i="48"/>
  <c r="C804" i="48"/>
  <c r="E776" i="48"/>
  <c r="F775" i="48"/>
  <c r="N775" i="48" s="1"/>
  <c r="M775" i="48"/>
  <c r="B827" i="48"/>
  <c r="B1026" i="48"/>
  <c r="U276" i="27"/>
  <c r="H276" i="27"/>
  <c r="T284" i="27"/>
  <c r="G284" i="27"/>
  <c r="F285" i="27"/>
  <c r="U269" i="27"/>
  <c r="H269" i="27"/>
  <c r="T291" i="27"/>
  <c r="G291" i="27"/>
  <c r="F292" i="27"/>
  <c r="U283" i="27"/>
  <c r="H283" i="27"/>
  <c r="G277" i="27"/>
  <c r="T277" i="27"/>
  <c r="H290" i="27"/>
  <c r="U290" i="27"/>
  <c r="Q402" i="38"/>
  <c r="X212" i="37"/>
  <c r="H402" i="38"/>
  <c r="O212" i="37"/>
  <c r="R401" i="38"/>
  <c r="I401" i="38"/>
  <c r="W213" i="37"/>
  <c r="O419" i="48" s="1"/>
  <c r="P419" i="48" s="1"/>
  <c r="G419" i="48"/>
  <c r="H419" i="48" s="1"/>
  <c r="G600" i="38"/>
  <c r="P600" i="38" s="1"/>
  <c r="F601" i="38"/>
  <c r="O600" i="38"/>
  <c r="G614" i="38"/>
  <c r="P614" i="38" s="1"/>
  <c r="O614" i="38"/>
  <c r="F615" i="38"/>
  <c r="F629" i="38"/>
  <c r="G628" i="38"/>
  <c r="P628" i="38" s="1"/>
  <c r="O628" i="38"/>
  <c r="O593" i="38"/>
  <c r="G593" i="38"/>
  <c r="P593" i="38" s="1"/>
  <c r="F594" i="38"/>
  <c r="O621" i="38"/>
  <c r="G621" i="38"/>
  <c r="P621" i="38" s="1"/>
  <c r="F622" i="38"/>
  <c r="O586" i="38"/>
  <c r="G586" i="38"/>
  <c r="P586" i="38" s="1"/>
  <c r="F587" i="38"/>
  <c r="O607" i="38"/>
  <c r="F608" i="38"/>
  <c r="G607" i="38"/>
  <c r="P607" i="38" s="1"/>
  <c r="O579" i="38"/>
  <c r="G579" i="38"/>
  <c r="P579" i="38" s="1"/>
  <c r="E630" i="38"/>
  <c r="N630" i="38" s="1"/>
  <c r="E635" i="38"/>
  <c r="N635" i="38" s="1"/>
  <c r="E628" i="38"/>
  <c r="N628" i="38" s="1"/>
  <c r="E632" i="38"/>
  <c r="N632" i="38" s="1"/>
  <c r="E631" i="38"/>
  <c r="N631" i="38" s="1"/>
  <c r="E633" i="38"/>
  <c r="N633" i="38" s="1"/>
  <c r="E634" i="38"/>
  <c r="N634" i="38" s="1"/>
  <c r="B636" i="38"/>
  <c r="F636" i="38" s="1"/>
  <c r="E629" i="38"/>
  <c r="N629" i="38" s="1"/>
  <c r="B629" i="38"/>
  <c r="B642" i="38"/>
  <c r="C628" i="38"/>
  <c r="B651" i="38"/>
  <c r="B622" i="38"/>
  <c r="D624" i="38" s="1"/>
  <c r="D620" i="38"/>
  <c r="K245" i="37" l="1"/>
  <c r="T245" i="37" s="1"/>
  <c r="S416" i="48"/>
  <c r="S417" i="48"/>
  <c r="F755" i="48"/>
  <c r="N755" i="48" s="1"/>
  <c r="M755" i="48"/>
  <c r="E777" i="48"/>
  <c r="M776" i="48"/>
  <c r="F776" i="48"/>
  <c r="N776" i="48" s="1"/>
  <c r="E805" i="48"/>
  <c r="M804" i="48"/>
  <c r="F804" i="48"/>
  <c r="N804" i="48" s="1"/>
  <c r="E770" i="48"/>
  <c r="M769" i="48"/>
  <c r="F769" i="48"/>
  <c r="N769" i="48" s="1"/>
  <c r="E784" i="48"/>
  <c r="M783" i="48"/>
  <c r="F783" i="48"/>
  <c r="N783" i="48" s="1"/>
  <c r="B806" i="48"/>
  <c r="D808" i="48" s="1"/>
  <c r="D804" i="48"/>
  <c r="E812" i="48"/>
  <c r="B813" i="48"/>
  <c r="B820" i="48"/>
  <c r="C812" i="48"/>
  <c r="E763" i="48"/>
  <c r="F762" i="48"/>
  <c r="N762" i="48" s="1"/>
  <c r="M762" i="48"/>
  <c r="E791" i="48"/>
  <c r="F790" i="48"/>
  <c r="N790" i="48" s="1"/>
  <c r="M790" i="48"/>
  <c r="E798" i="48"/>
  <c r="F797" i="48"/>
  <c r="N797" i="48" s="1"/>
  <c r="M797" i="48"/>
  <c r="B835" i="48"/>
  <c r="B1034" i="48"/>
  <c r="F293" i="27"/>
  <c r="G292" i="27"/>
  <c r="T292" i="27"/>
  <c r="U284" i="27"/>
  <c r="H284" i="27"/>
  <c r="U277" i="27"/>
  <c r="H277" i="27"/>
  <c r="H291" i="27"/>
  <c r="U291" i="27"/>
  <c r="G285" i="27"/>
  <c r="T285" i="27"/>
  <c r="Q403" i="38"/>
  <c r="U401" i="38" s="1"/>
  <c r="X213" i="37"/>
  <c r="W214" i="37"/>
  <c r="O420" i="48" s="1"/>
  <c r="G420" i="48"/>
  <c r="H403" i="38"/>
  <c r="U400" i="38" s="1"/>
  <c r="O213" i="37"/>
  <c r="I402" i="38"/>
  <c r="R402" i="38"/>
  <c r="G608" i="38"/>
  <c r="P608" i="38" s="1"/>
  <c r="F609" i="38"/>
  <c r="O608" i="38"/>
  <c r="F595" i="38"/>
  <c r="G594" i="38"/>
  <c r="P594" i="38" s="1"/>
  <c r="O594" i="38"/>
  <c r="F637" i="38"/>
  <c r="G636" i="38"/>
  <c r="P636" i="38" s="1"/>
  <c r="O636" i="38"/>
  <c r="G622" i="38"/>
  <c r="P622" i="38" s="1"/>
  <c r="O622" i="38"/>
  <c r="F623" i="38"/>
  <c r="G629" i="38"/>
  <c r="P629" i="38" s="1"/>
  <c r="O629" i="38"/>
  <c r="F630" i="38"/>
  <c r="G587" i="38"/>
  <c r="P587" i="38" s="1"/>
  <c r="O587" i="38"/>
  <c r="G615" i="38"/>
  <c r="P615" i="38" s="1"/>
  <c r="O615" i="38"/>
  <c r="F616" i="38"/>
  <c r="G601" i="38"/>
  <c r="P601" i="38" s="1"/>
  <c r="O601" i="38"/>
  <c r="F602" i="38"/>
  <c r="B659" i="38"/>
  <c r="B650" i="38"/>
  <c r="C636" i="38"/>
  <c r="B630" i="38"/>
  <c r="D632" i="38" s="1"/>
  <c r="D628" i="38"/>
  <c r="E643" i="38"/>
  <c r="N643" i="38" s="1"/>
  <c r="E637" i="38"/>
  <c r="N637" i="38" s="1"/>
  <c r="E640" i="38"/>
  <c r="N640" i="38" s="1"/>
  <c r="E638" i="38"/>
  <c r="N638" i="38" s="1"/>
  <c r="E642" i="38"/>
  <c r="N642" i="38" s="1"/>
  <c r="E641" i="38"/>
  <c r="N641" i="38" s="1"/>
  <c r="E639" i="38"/>
  <c r="N639" i="38" s="1"/>
  <c r="E636" i="38"/>
  <c r="N636" i="38" s="1"/>
  <c r="B644" i="38"/>
  <c r="F644" i="38" s="1"/>
  <c r="B637" i="38"/>
  <c r="K246" i="37" l="1"/>
  <c r="T246" i="37" s="1"/>
  <c r="P420" i="48"/>
  <c r="H420" i="48"/>
  <c r="E799" i="48"/>
  <c r="M798" i="48"/>
  <c r="F798" i="48"/>
  <c r="N798" i="48" s="1"/>
  <c r="E820" i="48"/>
  <c r="B828" i="48"/>
  <c r="B821" i="48"/>
  <c r="C820" i="48"/>
  <c r="E778" i="48"/>
  <c r="M777" i="48"/>
  <c r="F777" i="48"/>
  <c r="N777" i="48" s="1"/>
  <c r="E792" i="48"/>
  <c r="F791" i="48"/>
  <c r="N791" i="48" s="1"/>
  <c r="M791" i="48"/>
  <c r="B814" i="48"/>
  <c r="D816" i="48" s="1"/>
  <c r="D812" i="48"/>
  <c r="E806" i="48"/>
  <c r="F805" i="48"/>
  <c r="N805" i="48" s="1"/>
  <c r="M805" i="48"/>
  <c r="E785" i="48"/>
  <c r="M784" i="48"/>
  <c r="F784" i="48"/>
  <c r="N784" i="48" s="1"/>
  <c r="F763" i="48"/>
  <c r="N763" i="48" s="1"/>
  <c r="M763" i="48"/>
  <c r="E813" i="48"/>
  <c r="M812" i="48"/>
  <c r="F812" i="48"/>
  <c r="N812" i="48" s="1"/>
  <c r="E771" i="48"/>
  <c r="F770" i="48"/>
  <c r="N770" i="48" s="1"/>
  <c r="M770" i="48"/>
  <c r="B843" i="48"/>
  <c r="B1042" i="48"/>
  <c r="U285" i="27"/>
  <c r="H285" i="27"/>
  <c r="U292" i="27"/>
  <c r="H292" i="27"/>
  <c r="T293" i="27"/>
  <c r="G293" i="27"/>
  <c r="I403" i="38"/>
  <c r="H404" i="38"/>
  <c r="O214" i="37"/>
  <c r="G421" i="48"/>
  <c r="H421" i="48" s="1"/>
  <c r="W215" i="37"/>
  <c r="O421" i="48" s="1"/>
  <c r="P421" i="48" s="1"/>
  <c r="Q404" i="38"/>
  <c r="X214" i="37"/>
  <c r="R403" i="38"/>
  <c r="G616" i="38"/>
  <c r="P616" i="38" s="1"/>
  <c r="O616" i="38"/>
  <c r="F617" i="38"/>
  <c r="O623" i="38"/>
  <c r="F624" i="38"/>
  <c r="G623" i="38"/>
  <c r="P623" i="38" s="1"/>
  <c r="G595" i="38"/>
  <c r="P595" i="38" s="1"/>
  <c r="O595" i="38"/>
  <c r="O602" i="38"/>
  <c r="F603" i="38"/>
  <c r="G602" i="38"/>
  <c r="P602" i="38" s="1"/>
  <c r="O630" i="38"/>
  <c r="G630" i="38"/>
  <c r="P630" i="38" s="1"/>
  <c r="F631" i="38"/>
  <c r="G637" i="38"/>
  <c r="P637" i="38" s="1"/>
  <c r="F638" i="38"/>
  <c r="O637" i="38"/>
  <c r="G609" i="38"/>
  <c r="P609" i="38" s="1"/>
  <c r="O609" i="38"/>
  <c r="F610" i="38"/>
  <c r="F645" i="38"/>
  <c r="O644" i="38"/>
  <c r="G644" i="38"/>
  <c r="P644" i="38" s="1"/>
  <c r="B638" i="38"/>
  <c r="D640" i="38" s="1"/>
  <c r="D636" i="38"/>
  <c r="E645" i="38"/>
  <c r="N645" i="38" s="1"/>
  <c r="E646" i="38"/>
  <c r="N646" i="38" s="1"/>
  <c r="B652" i="38"/>
  <c r="F652" i="38" s="1"/>
  <c r="E644" i="38"/>
  <c r="N644" i="38" s="1"/>
  <c r="E651" i="38"/>
  <c r="N651" i="38" s="1"/>
  <c r="E648" i="38"/>
  <c r="N648" i="38" s="1"/>
  <c r="E647" i="38"/>
  <c r="N647" i="38" s="1"/>
  <c r="E649" i="38"/>
  <c r="N649" i="38" s="1"/>
  <c r="B645" i="38"/>
  <c r="E650" i="38"/>
  <c r="N650" i="38" s="1"/>
  <c r="B658" i="38"/>
  <c r="C644" i="38"/>
  <c r="B667" i="38"/>
  <c r="N246" i="37" l="1"/>
  <c r="K247" i="37"/>
  <c r="T247" i="37" s="1"/>
  <c r="E800" i="48"/>
  <c r="M799" i="48"/>
  <c r="F799" i="48"/>
  <c r="N799" i="48" s="1"/>
  <c r="E814" i="48"/>
  <c r="M813" i="48"/>
  <c r="F813" i="48"/>
  <c r="N813" i="48" s="1"/>
  <c r="E779" i="48"/>
  <c r="F778" i="48"/>
  <c r="N778" i="48" s="1"/>
  <c r="M778" i="48"/>
  <c r="F771" i="48"/>
  <c r="N771" i="48" s="1"/>
  <c r="M771" i="48"/>
  <c r="E786" i="48"/>
  <c r="M785" i="48"/>
  <c r="F785" i="48"/>
  <c r="N785" i="48" s="1"/>
  <c r="E793" i="48"/>
  <c r="M792" i="48"/>
  <c r="F792" i="48"/>
  <c r="N792" i="48" s="1"/>
  <c r="E828" i="48"/>
  <c r="C828" i="48"/>
  <c r="B836" i="48"/>
  <c r="B829" i="48"/>
  <c r="E807" i="48"/>
  <c r="M806" i="48"/>
  <c r="F806" i="48"/>
  <c r="N806" i="48" s="1"/>
  <c r="E821" i="48"/>
  <c r="F820" i="48"/>
  <c r="N820" i="48" s="1"/>
  <c r="M820" i="48"/>
  <c r="B822" i="48"/>
  <c r="D824" i="48" s="1"/>
  <c r="D820" i="48"/>
  <c r="B1050" i="48"/>
  <c r="B851" i="48"/>
  <c r="U293" i="27"/>
  <c r="H293" i="27"/>
  <c r="R404" i="38"/>
  <c r="Q405" i="38"/>
  <c r="X215" i="37"/>
  <c r="H405" i="38"/>
  <c r="O215" i="37"/>
  <c r="I404" i="38"/>
  <c r="G422" i="48"/>
  <c r="W216" i="37"/>
  <c r="O422" i="48" s="1"/>
  <c r="P422" i="48" s="1"/>
  <c r="O631" i="38"/>
  <c r="F632" i="38"/>
  <c r="G631" i="38"/>
  <c r="P631" i="38" s="1"/>
  <c r="O603" i="38"/>
  <c r="G603" i="38"/>
  <c r="P603" i="38" s="1"/>
  <c r="O652" i="38"/>
  <c r="F653" i="38"/>
  <c r="G652" i="38"/>
  <c r="P652" i="38" s="1"/>
  <c r="O610" i="38"/>
  <c r="F611" i="38"/>
  <c r="G610" i="38"/>
  <c r="P610" i="38" s="1"/>
  <c r="F639" i="38"/>
  <c r="G638" i="38"/>
  <c r="P638" i="38" s="1"/>
  <c r="O638" i="38"/>
  <c r="F618" i="38"/>
  <c r="G617" i="38"/>
  <c r="P617" i="38" s="1"/>
  <c r="O617" i="38"/>
  <c r="G645" i="38"/>
  <c r="P645" i="38" s="1"/>
  <c r="F646" i="38"/>
  <c r="O645" i="38"/>
  <c r="F625" i="38"/>
  <c r="O624" i="38"/>
  <c r="G624" i="38"/>
  <c r="P624" i="38" s="1"/>
  <c r="B675" i="38"/>
  <c r="E653" i="38"/>
  <c r="N653" i="38" s="1"/>
  <c r="E652" i="38"/>
  <c r="N652" i="38" s="1"/>
  <c r="E657" i="38"/>
  <c r="N657" i="38" s="1"/>
  <c r="E654" i="38"/>
  <c r="N654" i="38" s="1"/>
  <c r="E658" i="38"/>
  <c r="N658" i="38" s="1"/>
  <c r="E656" i="38"/>
  <c r="N656" i="38" s="1"/>
  <c r="E655" i="38"/>
  <c r="N655" i="38" s="1"/>
  <c r="B660" i="38"/>
  <c r="F660" i="38" s="1"/>
  <c r="E659" i="38"/>
  <c r="N659" i="38" s="1"/>
  <c r="B653" i="38"/>
  <c r="C652" i="38"/>
  <c r="B666" i="38"/>
  <c r="B646" i="38"/>
  <c r="D648" i="38" s="1"/>
  <c r="D644" i="38"/>
  <c r="K248" i="37" l="1"/>
  <c r="T248" i="37" s="1"/>
  <c r="N247" i="37"/>
  <c r="H422" i="48"/>
  <c r="E794" i="48"/>
  <c r="M793" i="48"/>
  <c r="F793" i="48"/>
  <c r="N793" i="48" s="1"/>
  <c r="M779" i="48"/>
  <c r="F779" i="48"/>
  <c r="N779" i="48" s="1"/>
  <c r="E836" i="48"/>
  <c r="C836" i="48"/>
  <c r="B844" i="48"/>
  <c r="B837" i="48"/>
  <c r="E787" i="48"/>
  <c r="F786" i="48"/>
  <c r="N786" i="48" s="1"/>
  <c r="M786" i="48"/>
  <c r="E815" i="48"/>
  <c r="F814" i="48"/>
  <c r="N814" i="48" s="1"/>
  <c r="M814" i="48"/>
  <c r="E808" i="48"/>
  <c r="M807" i="48"/>
  <c r="F807" i="48"/>
  <c r="N807" i="48" s="1"/>
  <c r="E829" i="48"/>
  <c r="M828" i="48"/>
  <c r="F828" i="48"/>
  <c r="N828" i="48" s="1"/>
  <c r="E822" i="48"/>
  <c r="F821" i="48"/>
  <c r="N821" i="48" s="1"/>
  <c r="M821" i="48"/>
  <c r="B830" i="48"/>
  <c r="D832" i="48" s="1"/>
  <c r="D828" i="48"/>
  <c r="E801" i="48"/>
  <c r="M800" i="48"/>
  <c r="F800" i="48"/>
  <c r="N800" i="48" s="1"/>
  <c r="B859" i="48"/>
  <c r="B1058" i="48"/>
  <c r="Q406" i="38"/>
  <c r="X216" i="37"/>
  <c r="W217" i="37"/>
  <c r="O423" i="48" s="1"/>
  <c r="P423" i="48" s="1"/>
  <c r="G423" i="48"/>
  <c r="H423" i="48" s="1"/>
  <c r="R405" i="38"/>
  <c r="H406" i="38"/>
  <c r="O216" i="37"/>
  <c r="I405" i="38"/>
  <c r="F647" i="38"/>
  <c r="O646" i="38"/>
  <c r="G646" i="38"/>
  <c r="P646" i="38" s="1"/>
  <c r="O618" i="38"/>
  <c r="F619" i="38"/>
  <c r="G618" i="38"/>
  <c r="P618" i="38" s="1"/>
  <c r="F654" i="38"/>
  <c r="G653" i="38"/>
  <c r="P653" i="38" s="1"/>
  <c r="O653" i="38"/>
  <c r="O660" i="38"/>
  <c r="G660" i="38"/>
  <c r="P660" i="38" s="1"/>
  <c r="F661" i="38"/>
  <c r="G639" i="38"/>
  <c r="P639" i="38" s="1"/>
  <c r="O639" i="38"/>
  <c r="F640" i="38"/>
  <c r="G611" i="38"/>
  <c r="P611" i="38" s="1"/>
  <c r="O611" i="38"/>
  <c r="G632" i="38"/>
  <c r="P632" i="38" s="1"/>
  <c r="F633" i="38"/>
  <c r="O632" i="38"/>
  <c r="G625" i="38"/>
  <c r="P625" i="38" s="1"/>
  <c r="F626" i="38"/>
  <c r="O625" i="38"/>
  <c r="B674" i="38"/>
  <c r="C660" i="38"/>
  <c r="E660" i="38"/>
  <c r="N660" i="38" s="1"/>
  <c r="E662" i="38"/>
  <c r="N662" i="38" s="1"/>
  <c r="E664" i="38"/>
  <c r="N664" i="38" s="1"/>
  <c r="E665" i="38"/>
  <c r="N665" i="38" s="1"/>
  <c r="E663" i="38"/>
  <c r="N663" i="38" s="1"/>
  <c r="E667" i="38"/>
  <c r="N667" i="38" s="1"/>
  <c r="B668" i="38"/>
  <c r="F668" i="38" s="1"/>
  <c r="B661" i="38"/>
  <c r="E666" i="38"/>
  <c r="N666" i="38" s="1"/>
  <c r="E661" i="38"/>
  <c r="N661" i="38" s="1"/>
  <c r="B683" i="38"/>
  <c r="B654" i="38"/>
  <c r="D656" i="38" s="1"/>
  <c r="D652" i="38"/>
  <c r="K249" i="37" l="1"/>
  <c r="T249" i="37" s="1"/>
  <c r="N248" i="37"/>
  <c r="S421" i="48"/>
  <c r="S420" i="48"/>
  <c r="E809" i="48"/>
  <c r="F808" i="48"/>
  <c r="N808" i="48" s="1"/>
  <c r="M808" i="48"/>
  <c r="E802" i="48"/>
  <c r="M801" i="48"/>
  <c r="F801" i="48"/>
  <c r="N801" i="48" s="1"/>
  <c r="E830" i="48"/>
  <c r="M829" i="48"/>
  <c r="F829" i="48"/>
  <c r="N829" i="48" s="1"/>
  <c r="E844" i="48"/>
  <c r="C844" i="48"/>
  <c r="B845" i="48"/>
  <c r="B852" i="48"/>
  <c r="E823" i="48"/>
  <c r="F822" i="48"/>
  <c r="N822" i="48" s="1"/>
  <c r="M822" i="48"/>
  <c r="F787" i="48"/>
  <c r="N787" i="48" s="1"/>
  <c r="M787" i="48"/>
  <c r="E837" i="48"/>
  <c r="F836" i="48"/>
  <c r="N836" i="48" s="1"/>
  <c r="M836" i="48"/>
  <c r="E816" i="48"/>
  <c r="F815" i="48"/>
  <c r="N815" i="48" s="1"/>
  <c r="M815" i="48"/>
  <c r="B838" i="48"/>
  <c r="D840" i="48" s="1"/>
  <c r="D836" i="48"/>
  <c r="E795" i="48"/>
  <c r="M794" i="48"/>
  <c r="F794" i="48"/>
  <c r="N794" i="48" s="1"/>
  <c r="B867" i="48"/>
  <c r="B1066" i="48"/>
  <c r="Q407" i="38"/>
  <c r="U405" i="38" s="1"/>
  <c r="X217" i="37"/>
  <c r="W218" i="37"/>
  <c r="O424" i="48" s="1"/>
  <c r="I406" i="38"/>
  <c r="H407" i="38"/>
  <c r="U404" i="38" s="1"/>
  <c r="O217" i="37"/>
  <c r="R406" i="38"/>
  <c r="G640" i="38"/>
  <c r="P640" i="38" s="1"/>
  <c r="F641" i="38"/>
  <c r="O640" i="38"/>
  <c r="F669" i="38"/>
  <c r="G668" i="38"/>
  <c r="P668" i="38" s="1"/>
  <c r="O668" i="38"/>
  <c r="F662" i="38"/>
  <c r="G661" i="38"/>
  <c r="P661" i="38" s="1"/>
  <c r="O661" i="38"/>
  <c r="O626" i="38"/>
  <c r="G626" i="38"/>
  <c r="P626" i="38" s="1"/>
  <c r="F627" i="38"/>
  <c r="G633" i="38"/>
  <c r="P633" i="38" s="1"/>
  <c r="F634" i="38"/>
  <c r="O633" i="38"/>
  <c r="F655" i="38"/>
  <c r="G654" i="38"/>
  <c r="P654" i="38" s="1"/>
  <c r="O654" i="38"/>
  <c r="G619" i="38"/>
  <c r="P619" i="38" s="1"/>
  <c r="O619" i="38"/>
  <c r="G647" i="38"/>
  <c r="P647" i="38" s="1"/>
  <c r="O647" i="38"/>
  <c r="F648" i="38"/>
  <c r="B691" i="38"/>
  <c r="E672" i="38"/>
  <c r="N672" i="38" s="1"/>
  <c r="E668" i="38"/>
  <c r="N668" i="38" s="1"/>
  <c r="B669" i="38"/>
  <c r="E673" i="38"/>
  <c r="N673" i="38" s="1"/>
  <c r="E674" i="38"/>
  <c r="N674" i="38" s="1"/>
  <c r="B676" i="38"/>
  <c r="F676" i="38" s="1"/>
  <c r="E670" i="38"/>
  <c r="N670" i="38" s="1"/>
  <c r="E671" i="38"/>
  <c r="N671" i="38" s="1"/>
  <c r="E669" i="38"/>
  <c r="N669" i="38" s="1"/>
  <c r="E675" i="38"/>
  <c r="N675" i="38" s="1"/>
  <c r="B682" i="38"/>
  <c r="C668" i="38"/>
  <c r="B662" i="38"/>
  <c r="D664" i="38" s="1"/>
  <c r="D660" i="38"/>
  <c r="K250" i="37" l="1"/>
  <c r="T250" i="37" s="1"/>
  <c r="N249" i="37"/>
  <c r="P424" i="48"/>
  <c r="E803" i="48"/>
  <c r="M802" i="48"/>
  <c r="F802" i="48"/>
  <c r="N802" i="48" s="1"/>
  <c r="M795" i="48"/>
  <c r="F795" i="48"/>
  <c r="N795" i="48" s="1"/>
  <c r="E838" i="48"/>
  <c r="M837" i="48"/>
  <c r="F837" i="48"/>
  <c r="N837" i="48" s="1"/>
  <c r="E831" i="48"/>
  <c r="F830" i="48"/>
  <c r="N830" i="48" s="1"/>
  <c r="M830" i="48"/>
  <c r="E817" i="48"/>
  <c r="F816" i="48"/>
  <c r="N816" i="48" s="1"/>
  <c r="M816" i="48"/>
  <c r="E824" i="48"/>
  <c r="M823" i="48"/>
  <c r="F823" i="48"/>
  <c r="N823" i="48" s="1"/>
  <c r="E845" i="48"/>
  <c r="M844" i="48"/>
  <c r="F844" i="48"/>
  <c r="N844" i="48" s="1"/>
  <c r="B846" i="48"/>
  <c r="D848" i="48" s="1"/>
  <c r="D844" i="48"/>
  <c r="E852" i="48"/>
  <c r="B853" i="48"/>
  <c r="B860" i="48"/>
  <c r="C852" i="48"/>
  <c r="E810" i="48"/>
  <c r="M809" i="48"/>
  <c r="F809" i="48"/>
  <c r="N809" i="48" s="1"/>
  <c r="B1074" i="48"/>
  <c r="B875" i="48"/>
  <c r="I407" i="38"/>
  <c r="W219" i="37"/>
  <c r="O425" i="48" s="1"/>
  <c r="P425" i="48" s="1"/>
  <c r="Q408" i="38"/>
  <c r="X218" i="37"/>
  <c r="R407" i="38"/>
  <c r="G655" i="38"/>
  <c r="P655" i="38" s="1"/>
  <c r="O655" i="38"/>
  <c r="F656" i="38"/>
  <c r="G627" i="38"/>
  <c r="P627" i="38" s="1"/>
  <c r="O627" i="38"/>
  <c r="G669" i="38"/>
  <c r="P669" i="38" s="1"/>
  <c r="F670" i="38"/>
  <c r="O669" i="38"/>
  <c r="G648" i="38"/>
  <c r="P648" i="38" s="1"/>
  <c r="F649" i="38"/>
  <c r="O648" i="38"/>
  <c r="F663" i="38"/>
  <c r="O662" i="38"/>
  <c r="G662" i="38"/>
  <c r="P662" i="38" s="1"/>
  <c r="G676" i="38"/>
  <c r="P676" i="38" s="1"/>
  <c r="F677" i="38"/>
  <c r="O676" i="38"/>
  <c r="G634" i="38"/>
  <c r="P634" i="38" s="1"/>
  <c r="O634" i="38"/>
  <c r="F635" i="38"/>
  <c r="O641" i="38"/>
  <c r="F642" i="38"/>
  <c r="G641" i="38"/>
  <c r="P641" i="38" s="1"/>
  <c r="E679" i="38"/>
  <c r="N679" i="38" s="1"/>
  <c r="E680" i="38"/>
  <c r="N680" i="38" s="1"/>
  <c r="E681" i="38"/>
  <c r="N681" i="38" s="1"/>
  <c r="E676" i="38"/>
  <c r="N676" i="38" s="1"/>
  <c r="B677" i="38"/>
  <c r="E683" i="38"/>
  <c r="N683" i="38" s="1"/>
  <c r="B684" i="38"/>
  <c r="F684" i="38" s="1"/>
  <c r="E677" i="38"/>
  <c r="N677" i="38" s="1"/>
  <c r="E678" i="38"/>
  <c r="N678" i="38" s="1"/>
  <c r="E682" i="38"/>
  <c r="N682" i="38" s="1"/>
  <c r="B699" i="38"/>
  <c r="B690" i="38"/>
  <c r="C676" i="38"/>
  <c r="B670" i="38"/>
  <c r="D672" i="38" s="1"/>
  <c r="D668" i="38"/>
  <c r="K251" i="37" l="1"/>
  <c r="T251" i="37" s="1"/>
  <c r="S425" i="48"/>
  <c r="B854" i="48"/>
  <c r="D856" i="48" s="1"/>
  <c r="D852" i="48"/>
  <c r="E811" i="48"/>
  <c r="F810" i="48"/>
  <c r="N810" i="48" s="1"/>
  <c r="M810" i="48"/>
  <c r="E853" i="48"/>
  <c r="F852" i="48"/>
  <c r="N852" i="48" s="1"/>
  <c r="M852" i="48"/>
  <c r="E825" i="48"/>
  <c r="F824" i="48"/>
  <c r="N824" i="48" s="1"/>
  <c r="M824" i="48"/>
  <c r="E818" i="48"/>
  <c r="M817" i="48"/>
  <c r="F817" i="48"/>
  <c r="N817" i="48" s="1"/>
  <c r="E846" i="48"/>
  <c r="F845" i="48"/>
  <c r="N845" i="48" s="1"/>
  <c r="M845" i="48"/>
  <c r="E839" i="48"/>
  <c r="M838" i="48"/>
  <c r="F838" i="48"/>
  <c r="N838" i="48" s="1"/>
  <c r="E860" i="48"/>
  <c r="B868" i="48"/>
  <c r="C860" i="48"/>
  <c r="B861" i="48"/>
  <c r="E832" i="48"/>
  <c r="M831" i="48"/>
  <c r="F831" i="48"/>
  <c r="N831" i="48" s="1"/>
  <c r="M803" i="48"/>
  <c r="F803" i="48"/>
  <c r="N803" i="48" s="1"/>
  <c r="B883" i="48"/>
  <c r="B1082" i="48"/>
  <c r="Q409" i="38"/>
  <c r="U409" i="38" s="1"/>
  <c r="X219" i="37"/>
  <c r="R408" i="38"/>
  <c r="O635" i="38"/>
  <c r="G635" i="38"/>
  <c r="P635" i="38" s="1"/>
  <c r="G677" i="38"/>
  <c r="P677" i="38" s="1"/>
  <c r="O677" i="38"/>
  <c r="F678" i="38"/>
  <c r="G663" i="38"/>
  <c r="P663" i="38" s="1"/>
  <c r="F664" i="38"/>
  <c r="O663" i="38"/>
  <c r="O670" i="38"/>
  <c r="F671" i="38"/>
  <c r="G670" i="38"/>
  <c r="P670" i="38" s="1"/>
  <c r="F657" i="38"/>
  <c r="G656" i="38"/>
  <c r="P656" i="38" s="1"/>
  <c r="O656" i="38"/>
  <c r="G684" i="38"/>
  <c r="P684" i="38" s="1"/>
  <c r="O684" i="38"/>
  <c r="F685" i="38"/>
  <c r="G642" i="38"/>
  <c r="P642" i="38" s="1"/>
  <c r="F643" i="38"/>
  <c r="O642" i="38"/>
  <c r="O649" i="38"/>
  <c r="F650" i="38"/>
  <c r="G649" i="38"/>
  <c r="P649" i="38" s="1"/>
  <c r="B685" i="38"/>
  <c r="B692" i="38"/>
  <c r="F692" i="38" s="1"/>
  <c r="E686" i="38"/>
  <c r="N686" i="38" s="1"/>
  <c r="E684" i="38"/>
  <c r="N684" i="38" s="1"/>
  <c r="E687" i="38"/>
  <c r="N687" i="38" s="1"/>
  <c r="E689" i="38"/>
  <c r="N689" i="38" s="1"/>
  <c r="E690" i="38"/>
  <c r="N690" i="38" s="1"/>
  <c r="E691" i="38"/>
  <c r="N691" i="38" s="1"/>
  <c r="E685" i="38"/>
  <c r="N685" i="38" s="1"/>
  <c r="E688" i="38"/>
  <c r="N688" i="38" s="1"/>
  <c r="B698" i="38"/>
  <c r="C684" i="38"/>
  <c r="B678" i="38"/>
  <c r="D680" i="38" s="1"/>
  <c r="D676" i="38"/>
  <c r="B707" i="38"/>
  <c r="K252" i="37" l="1"/>
  <c r="T252" i="37" s="1"/>
  <c r="E847" i="48"/>
  <c r="F846" i="48"/>
  <c r="N846" i="48" s="1"/>
  <c r="M846" i="48"/>
  <c r="F811" i="48"/>
  <c r="N811" i="48" s="1"/>
  <c r="M811" i="48"/>
  <c r="B862" i="48"/>
  <c r="D864" i="48" s="1"/>
  <c r="D860" i="48"/>
  <c r="E868" i="48"/>
  <c r="B876" i="48"/>
  <c r="C868" i="48"/>
  <c r="B869" i="48"/>
  <c r="E840" i="48"/>
  <c r="M839" i="48"/>
  <c r="F839" i="48"/>
  <c r="N839" i="48" s="1"/>
  <c r="E854" i="48"/>
  <c r="M853" i="48"/>
  <c r="F853" i="48"/>
  <c r="N853" i="48" s="1"/>
  <c r="E819" i="48"/>
  <c r="M818" i="48"/>
  <c r="F818" i="48"/>
  <c r="N818" i="48" s="1"/>
  <c r="E833" i="48"/>
  <c r="F832" i="48"/>
  <c r="N832" i="48" s="1"/>
  <c r="M832" i="48"/>
  <c r="E861" i="48"/>
  <c r="M860" i="48"/>
  <c r="F860" i="48"/>
  <c r="N860" i="48" s="1"/>
  <c r="E826" i="48"/>
  <c r="M825" i="48"/>
  <c r="F825" i="48"/>
  <c r="N825" i="48" s="1"/>
  <c r="B891" i="48"/>
  <c r="B1090" i="48"/>
  <c r="R409" i="38"/>
  <c r="O643" i="38"/>
  <c r="G643" i="38"/>
  <c r="P643" i="38" s="1"/>
  <c r="F658" i="38"/>
  <c r="G657" i="38"/>
  <c r="P657" i="38" s="1"/>
  <c r="O657" i="38"/>
  <c r="G664" i="38"/>
  <c r="P664" i="38" s="1"/>
  <c r="F665" i="38"/>
  <c r="O664" i="38"/>
  <c r="G650" i="38"/>
  <c r="P650" i="38" s="1"/>
  <c r="O650" i="38"/>
  <c r="F651" i="38"/>
  <c r="O671" i="38"/>
  <c r="F672" i="38"/>
  <c r="G671" i="38"/>
  <c r="P671" i="38" s="1"/>
  <c r="G692" i="38"/>
  <c r="P692" i="38" s="1"/>
  <c r="O692" i="38"/>
  <c r="F693" i="38"/>
  <c r="G685" i="38"/>
  <c r="P685" i="38" s="1"/>
  <c r="O685" i="38"/>
  <c r="F686" i="38"/>
  <c r="G678" i="38"/>
  <c r="P678" i="38" s="1"/>
  <c r="O678" i="38"/>
  <c r="F679" i="38"/>
  <c r="B715" i="38"/>
  <c r="E692" i="38"/>
  <c r="N692" i="38" s="1"/>
  <c r="E695" i="38"/>
  <c r="N695" i="38" s="1"/>
  <c r="E699" i="38"/>
  <c r="N699" i="38" s="1"/>
  <c r="E693" i="38"/>
  <c r="N693" i="38" s="1"/>
  <c r="E697" i="38"/>
  <c r="N697" i="38" s="1"/>
  <c r="B693" i="38"/>
  <c r="E698" i="38"/>
  <c r="N698" i="38" s="1"/>
  <c r="B700" i="38"/>
  <c r="F700" i="38" s="1"/>
  <c r="E694" i="38"/>
  <c r="N694" i="38" s="1"/>
  <c r="E696" i="38"/>
  <c r="N696" i="38" s="1"/>
  <c r="B686" i="38"/>
  <c r="D688" i="38" s="1"/>
  <c r="D684" i="38"/>
  <c r="B706" i="38"/>
  <c r="C692" i="38"/>
  <c r="K253" i="37" l="1"/>
  <c r="T253" i="37" s="1"/>
  <c r="E841" i="48"/>
  <c r="F840" i="48"/>
  <c r="N840" i="48" s="1"/>
  <c r="M840" i="48"/>
  <c r="E827" i="48"/>
  <c r="M826" i="48"/>
  <c r="F826" i="48"/>
  <c r="N826" i="48" s="1"/>
  <c r="E855" i="48"/>
  <c r="M854" i="48"/>
  <c r="F854" i="48"/>
  <c r="N854" i="48" s="1"/>
  <c r="B870" i="48"/>
  <c r="D872" i="48" s="1"/>
  <c r="D868" i="48"/>
  <c r="F819" i="48"/>
  <c r="N819" i="48" s="1"/>
  <c r="M819" i="48"/>
  <c r="E862" i="48"/>
  <c r="F861" i="48"/>
  <c r="N861" i="48" s="1"/>
  <c r="M861" i="48"/>
  <c r="E869" i="48"/>
  <c r="F868" i="48"/>
  <c r="N868" i="48" s="1"/>
  <c r="M868" i="48"/>
  <c r="E834" i="48"/>
  <c r="M833" i="48"/>
  <c r="F833" i="48"/>
  <c r="N833" i="48" s="1"/>
  <c r="E876" i="48"/>
  <c r="B877" i="48"/>
  <c r="C876" i="48"/>
  <c r="B884" i="48"/>
  <c r="E848" i="48"/>
  <c r="M847" i="48"/>
  <c r="F847" i="48"/>
  <c r="N847" i="48" s="1"/>
  <c r="B899" i="48"/>
  <c r="B1098" i="48"/>
  <c r="W222" i="37"/>
  <c r="O428" i="48" s="1"/>
  <c r="G428" i="48"/>
  <c r="G665" i="38"/>
  <c r="P665" i="38" s="1"/>
  <c r="F666" i="38"/>
  <c r="O665" i="38"/>
  <c r="G700" i="38"/>
  <c r="P700" i="38" s="1"/>
  <c r="O700" i="38"/>
  <c r="F701" i="38"/>
  <c r="G686" i="38"/>
  <c r="P686" i="38" s="1"/>
  <c r="O686" i="38"/>
  <c r="F687" i="38"/>
  <c r="F680" i="38"/>
  <c r="G679" i="38"/>
  <c r="P679" i="38" s="1"/>
  <c r="O679" i="38"/>
  <c r="F659" i="38"/>
  <c r="G658" i="38"/>
  <c r="P658" i="38" s="1"/>
  <c r="O658" i="38"/>
  <c r="O651" i="38"/>
  <c r="G651" i="38"/>
  <c r="P651" i="38" s="1"/>
  <c r="G693" i="38"/>
  <c r="P693" i="38" s="1"/>
  <c r="O693" i="38"/>
  <c r="F694" i="38"/>
  <c r="O672" i="38"/>
  <c r="F673" i="38"/>
  <c r="G672" i="38"/>
  <c r="P672" i="38" s="1"/>
  <c r="B694" i="38"/>
  <c r="D696" i="38" s="1"/>
  <c r="D692" i="38"/>
  <c r="B723" i="38"/>
  <c r="C700" i="38"/>
  <c r="B714" i="38"/>
  <c r="B701" i="38"/>
  <c r="B708" i="38"/>
  <c r="F708" i="38" s="1"/>
  <c r="E702" i="38"/>
  <c r="N702" i="38" s="1"/>
  <c r="E704" i="38"/>
  <c r="N704" i="38" s="1"/>
  <c r="E703" i="38"/>
  <c r="N703" i="38" s="1"/>
  <c r="E700" i="38"/>
  <c r="N700" i="38" s="1"/>
  <c r="E705" i="38"/>
  <c r="N705" i="38" s="1"/>
  <c r="E707" i="38"/>
  <c r="N707" i="38" s="1"/>
  <c r="E706" i="38"/>
  <c r="N706" i="38" s="1"/>
  <c r="E701" i="38"/>
  <c r="N701" i="38" s="1"/>
  <c r="K254" i="37" l="1"/>
  <c r="T254" i="37" s="1"/>
  <c r="P428" i="48"/>
  <c r="H428" i="48"/>
  <c r="E849" i="48"/>
  <c r="M848" i="48"/>
  <c r="F848" i="48"/>
  <c r="N848" i="48" s="1"/>
  <c r="E877" i="48"/>
  <c r="M876" i="48"/>
  <c r="F876" i="48"/>
  <c r="N876" i="48" s="1"/>
  <c r="E856" i="48"/>
  <c r="F855" i="48"/>
  <c r="N855" i="48" s="1"/>
  <c r="M855" i="48"/>
  <c r="B878" i="48"/>
  <c r="D880" i="48" s="1"/>
  <c r="D876" i="48"/>
  <c r="F827" i="48"/>
  <c r="N827" i="48" s="1"/>
  <c r="M827" i="48"/>
  <c r="E884" i="48"/>
  <c r="B892" i="48"/>
  <c r="C884" i="48"/>
  <c r="B885" i="48"/>
  <c r="E863" i="48"/>
  <c r="F862" i="48"/>
  <c r="N862" i="48" s="1"/>
  <c r="M862" i="48"/>
  <c r="E835" i="48"/>
  <c r="F834" i="48"/>
  <c r="N834" i="48" s="1"/>
  <c r="M834" i="48"/>
  <c r="E870" i="48"/>
  <c r="M869" i="48"/>
  <c r="F869" i="48"/>
  <c r="N869" i="48" s="1"/>
  <c r="E842" i="48"/>
  <c r="F841" i="48"/>
  <c r="N841" i="48" s="1"/>
  <c r="M841" i="48"/>
  <c r="B1106" i="48"/>
  <c r="B907" i="48"/>
  <c r="W223" i="37"/>
  <c r="O429" i="48" s="1"/>
  <c r="P429" i="48" s="1"/>
  <c r="G429" i="48"/>
  <c r="H429" i="48" s="1"/>
  <c r="H412" i="38"/>
  <c r="O222" i="37"/>
  <c r="Q412" i="38"/>
  <c r="X222" i="37"/>
  <c r="G694" i="38"/>
  <c r="P694" i="38" s="1"/>
  <c r="O694" i="38"/>
  <c r="F695" i="38"/>
  <c r="G708" i="38"/>
  <c r="P708" i="38" s="1"/>
  <c r="O708" i="38"/>
  <c r="F709" i="38"/>
  <c r="G673" i="38"/>
  <c r="P673" i="38" s="1"/>
  <c r="O673" i="38"/>
  <c r="F674" i="38"/>
  <c r="G680" i="38"/>
  <c r="P680" i="38" s="1"/>
  <c r="F681" i="38"/>
  <c r="O680" i="38"/>
  <c r="G701" i="38"/>
  <c r="P701" i="38" s="1"/>
  <c r="O701" i="38"/>
  <c r="F702" i="38"/>
  <c r="G666" i="38"/>
  <c r="P666" i="38" s="1"/>
  <c r="F667" i="38"/>
  <c r="O666" i="38"/>
  <c r="G659" i="38"/>
  <c r="P659" i="38" s="1"/>
  <c r="O659" i="38"/>
  <c r="G687" i="38"/>
  <c r="P687" i="38" s="1"/>
  <c r="O687" i="38"/>
  <c r="F688" i="38"/>
  <c r="B702" i="38"/>
  <c r="D704" i="38" s="1"/>
  <c r="D700" i="38"/>
  <c r="B731" i="38"/>
  <c r="E714" i="38"/>
  <c r="N714" i="38" s="1"/>
  <c r="B709" i="38"/>
  <c r="E709" i="38"/>
  <c r="N709" i="38" s="1"/>
  <c r="E715" i="38"/>
  <c r="N715" i="38" s="1"/>
  <c r="B716" i="38"/>
  <c r="F716" i="38" s="1"/>
  <c r="E710" i="38"/>
  <c r="N710" i="38" s="1"/>
  <c r="E712" i="38"/>
  <c r="N712" i="38" s="1"/>
  <c r="E713" i="38"/>
  <c r="N713" i="38" s="1"/>
  <c r="E708" i="38"/>
  <c r="N708" i="38" s="1"/>
  <c r="E711" i="38"/>
  <c r="N711" i="38" s="1"/>
  <c r="B722" i="38"/>
  <c r="C708" i="38"/>
  <c r="K255" i="37" l="1"/>
  <c r="T255" i="37" s="1"/>
  <c r="E871" i="48"/>
  <c r="F870" i="48"/>
  <c r="N870" i="48" s="1"/>
  <c r="M870" i="48"/>
  <c r="E843" i="48"/>
  <c r="F842" i="48"/>
  <c r="N842" i="48" s="1"/>
  <c r="M842" i="48"/>
  <c r="E892" i="48"/>
  <c r="B900" i="48"/>
  <c r="B893" i="48"/>
  <c r="C892" i="48"/>
  <c r="E857" i="48"/>
  <c r="M856" i="48"/>
  <c r="F856" i="48"/>
  <c r="N856" i="48" s="1"/>
  <c r="E864" i="48"/>
  <c r="M863" i="48"/>
  <c r="F863" i="48"/>
  <c r="N863" i="48" s="1"/>
  <c r="E885" i="48"/>
  <c r="F884" i="48"/>
  <c r="N884" i="48" s="1"/>
  <c r="M884" i="48"/>
  <c r="E878" i="48"/>
  <c r="M877" i="48"/>
  <c r="F877" i="48"/>
  <c r="N877" i="48" s="1"/>
  <c r="M835" i="48"/>
  <c r="F835" i="48"/>
  <c r="N835" i="48" s="1"/>
  <c r="B886" i="48"/>
  <c r="D888" i="48" s="1"/>
  <c r="D884" i="48"/>
  <c r="E850" i="48"/>
  <c r="F849" i="48"/>
  <c r="N849" i="48" s="1"/>
  <c r="M849" i="48"/>
  <c r="B915" i="48"/>
  <c r="B1114" i="48"/>
  <c r="W224" i="37"/>
  <c r="O430" i="48" s="1"/>
  <c r="P430" i="48" s="1"/>
  <c r="G430" i="48"/>
  <c r="H430" i="48" s="1"/>
  <c r="R412" i="38"/>
  <c r="H413" i="38"/>
  <c r="O223" i="37"/>
  <c r="I412" i="38"/>
  <c r="Q413" i="38"/>
  <c r="X223" i="37"/>
  <c r="G709" i="38"/>
  <c r="P709" i="38" s="1"/>
  <c r="O709" i="38"/>
  <c r="F710" i="38"/>
  <c r="G716" i="38"/>
  <c r="P716" i="38" s="1"/>
  <c r="O716" i="38"/>
  <c r="F717" i="38"/>
  <c r="G688" i="38"/>
  <c r="P688" i="38" s="1"/>
  <c r="O688" i="38"/>
  <c r="F689" i="38"/>
  <c r="G702" i="38"/>
  <c r="P702" i="38" s="1"/>
  <c r="O702" i="38"/>
  <c r="F703" i="38"/>
  <c r="F682" i="38"/>
  <c r="O681" i="38"/>
  <c r="G681" i="38"/>
  <c r="P681" i="38" s="1"/>
  <c r="G695" i="38"/>
  <c r="P695" i="38" s="1"/>
  <c r="O695" i="38"/>
  <c r="F696" i="38"/>
  <c r="O667" i="38"/>
  <c r="G667" i="38"/>
  <c r="P667" i="38" s="1"/>
  <c r="F675" i="38"/>
  <c r="G674" i="38"/>
  <c r="P674" i="38" s="1"/>
  <c r="O674" i="38"/>
  <c r="B739" i="38"/>
  <c r="B724" i="38"/>
  <c r="F724" i="38" s="1"/>
  <c r="E720" i="38"/>
  <c r="N720" i="38" s="1"/>
  <c r="B717" i="38"/>
  <c r="E723" i="38"/>
  <c r="N723" i="38" s="1"/>
  <c r="E719" i="38"/>
  <c r="N719" i="38" s="1"/>
  <c r="E718" i="38"/>
  <c r="N718" i="38" s="1"/>
  <c r="E721" i="38"/>
  <c r="N721" i="38" s="1"/>
  <c r="E722" i="38"/>
  <c r="N722" i="38" s="1"/>
  <c r="E716" i="38"/>
  <c r="N716" i="38" s="1"/>
  <c r="E717" i="38"/>
  <c r="N717" i="38" s="1"/>
  <c r="B730" i="38"/>
  <c r="C716" i="38"/>
  <c r="B710" i="38"/>
  <c r="D712" i="38" s="1"/>
  <c r="D708" i="38"/>
  <c r="K256" i="37" l="1"/>
  <c r="T256" i="37" s="1"/>
  <c r="B894" i="48"/>
  <c r="D896" i="48" s="1"/>
  <c r="D892" i="48"/>
  <c r="E879" i="48"/>
  <c r="F878" i="48"/>
  <c r="N878" i="48" s="1"/>
  <c r="M878" i="48"/>
  <c r="F843" i="48"/>
  <c r="N843" i="48" s="1"/>
  <c r="M843" i="48"/>
  <c r="E851" i="48"/>
  <c r="F850" i="48"/>
  <c r="N850" i="48" s="1"/>
  <c r="M850" i="48"/>
  <c r="E858" i="48"/>
  <c r="M857" i="48"/>
  <c r="F857" i="48"/>
  <c r="N857" i="48" s="1"/>
  <c r="E893" i="48"/>
  <c r="M892" i="48"/>
  <c r="F892" i="48"/>
  <c r="N892" i="48" s="1"/>
  <c r="E886" i="48"/>
  <c r="M885" i="48"/>
  <c r="F885" i="48"/>
  <c r="N885" i="48" s="1"/>
  <c r="E872" i="48"/>
  <c r="F871" i="48"/>
  <c r="N871" i="48" s="1"/>
  <c r="M871" i="48"/>
  <c r="E900" i="48"/>
  <c r="B901" i="48"/>
  <c r="B908" i="48"/>
  <c r="C900" i="48"/>
  <c r="E865" i="48"/>
  <c r="M864" i="48"/>
  <c r="F864" i="48"/>
  <c r="N864" i="48" s="1"/>
  <c r="B1122" i="48"/>
  <c r="B923" i="48"/>
  <c r="H414" i="38"/>
  <c r="O224" i="37"/>
  <c r="R413" i="38"/>
  <c r="I413" i="38"/>
  <c r="Q414" i="38"/>
  <c r="X224" i="37"/>
  <c r="W225" i="37"/>
  <c r="O431" i="48" s="1"/>
  <c r="P431" i="48" s="1"/>
  <c r="G431" i="48"/>
  <c r="H431" i="48" s="1"/>
  <c r="G696" i="38"/>
  <c r="P696" i="38" s="1"/>
  <c r="O696" i="38"/>
  <c r="F697" i="38"/>
  <c r="G703" i="38"/>
  <c r="P703" i="38" s="1"/>
  <c r="O703" i="38"/>
  <c r="F704" i="38"/>
  <c r="G710" i="38"/>
  <c r="P710" i="38" s="1"/>
  <c r="O710" i="38"/>
  <c r="F711" i="38"/>
  <c r="G717" i="38"/>
  <c r="P717" i="38" s="1"/>
  <c r="O717" i="38"/>
  <c r="F718" i="38"/>
  <c r="G724" i="38"/>
  <c r="P724" i="38" s="1"/>
  <c r="O724" i="38"/>
  <c r="F725" i="38"/>
  <c r="O675" i="38"/>
  <c r="G675" i="38"/>
  <c r="P675" i="38" s="1"/>
  <c r="G682" i="38"/>
  <c r="P682" i="38" s="1"/>
  <c r="O682" i="38"/>
  <c r="F683" i="38"/>
  <c r="G689" i="38"/>
  <c r="P689" i="38" s="1"/>
  <c r="O689" i="38"/>
  <c r="F690" i="38"/>
  <c r="B747" i="38"/>
  <c r="E727" i="38"/>
  <c r="N727" i="38" s="1"/>
  <c r="E725" i="38"/>
  <c r="N725" i="38" s="1"/>
  <c r="E724" i="38"/>
  <c r="N724" i="38" s="1"/>
  <c r="B725" i="38"/>
  <c r="E730" i="38"/>
  <c r="N730" i="38" s="1"/>
  <c r="E731" i="38"/>
  <c r="N731" i="38" s="1"/>
  <c r="E729" i="38"/>
  <c r="N729" i="38" s="1"/>
  <c r="B732" i="38"/>
  <c r="F732" i="38" s="1"/>
  <c r="E728" i="38"/>
  <c r="N728" i="38" s="1"/>
  <c r="E726" i="38"/>
  <c r="N726" i="38" s="1"/>
  <c r="C724" i="38"/>
  <c r="B738" i="38"/>
  <c r="B718" i="38"/>
  <c r="D720" i="38" s="1"/>
  <c r="D716" i="38"/>
  <c r="K257" i="37" l="1"/>
  <c r="T257" i="37" s="1"/>
  <c r="S428" i="48"/>
  <c r="S429" i="48"/>
  <c r="B902" i="48"/>
  <c r="D904" i="48" s="1"/>
  <c r="D900" i="48"/>
  <c r="E873" i="48"/>
  <c r="M872" i="48"/>
  <c r="F872" i="48"/>
  <c r="N872" i="48" s="1"/>
  <c r="F851" i="48"/>
  <c r="N851" i="48" s="1"/>
  <c r="M851" i="48"/>
  <c r="E901" i="48"/>
  <c r="F900" i="48"/>
  <c r="N900" i="48" s="1"/>
  <c r="M900" i="48"/>
  <c r="E880" i="48"/>
  <c r="F879" i="48"/>
  <c r="N879" i="48" s="1"/>
  <c r="M879" i="48"/>
  <c r="E894" i="48"/>
  <c r="M893" i="48"/>
  <c r="F893" i="48"/>
  <c r="N893" i="48" s="1"/>
  <c r="E866" i="48"/>
  <c r="M865" i="48"/>
  <c r="F865" i="48"/>
  <c r="N865" i="48" s="1"/>
  <c r="E859" i="48"/>
  <c r="M858" i="48"/>
  <c r="F858" i="48"/>
  <c r="N858" i="48" s="1"/>
  <c r="E908" i="48"/>
  <c r="B916" i="48"/>
  <c r="C908" i="48"/>
  <c r="B909" i="48"/>
  <c r="E887" i="48"/>
  <c r="F886" i="48"/>
  <c r="N886" i="48" s="1"/>
  <c r="M886" i="48"/>
  <c r="B931" i="48"/>
  <c r="B1130" i="48"/>
  <c r="R414" i="38"/>
  <c r="H415" i="38"/>
  <c r="U412" i="38" s="1"/>
  <c r="O225" i="37"/>
  <c r="Q415" i="38"/>
  <c r="U413" i="38" s="1"/>
  <c r="X225" i="37"/>
  <c r="G432" i="48"/>
  <c r="W226" i="37"/>
  <c r="O432" i="48" s="1"/>
  <c r="I414" i="38"/>
  <c r="G690" i="38"/>
  <c r="P690" i="38" s="1"/>
  <c r="O690" i="38"/>
  <c r="F691" i="38"/>
  <c r="G725" i="38"/>
  <c r="P725" i="38" s="1"/>
  <c r="O725" i="38"/>
  <c r="F726" i="38"/>
  <c r="G697" i="38"/>
  <c r="P697" i="38" s="1"/>
  <c r="O697" i="38"/>
  <c r="F698" i="38"/>
  <c r="G718" i="38"/>
  <c r="P718" i="38" s="1"/>
  <c r="O718" i="38"/>
  <c r="F719" i="38"/>
  <c r="G704" i="38"/>
  <c r="P704" i="38" s="1"/>
  <c r="O704" i="38"/>
  <c r="F705" i="38"/>
  <c r="G732" i="38"/>
  <c r="P732" i="38" s="1"/>
  <c r="O732" i="38"/>
  <c r="F733" i="38"/>
  <c r="G683" i="38"/>
  <c r="P683" i="38" s="1"/>
  <c r="O683" i="38"/>
  <c r="G711" i="38"/>
  <c r="P711" i="38" s="1"/>
  <c r="O711" i="38"/>
  <c r="F712" i="38"/>
  <c r="E738" i="38"/>
  <c r="N738" i="38" s="1"/>
  <c r="E734" i="38"/>
  <c r="N734" i="38" s="1"/>
  <c r="E733" i="38"/>
  <c r="N733" i="38" s="1"/>
  <c r="B740" i="38"/>
  <c r="F740" i="38" s="1"/>
  <c r="E739" i="38"/>
  <c r="N739" i="38" s="1"/>
  <c r="E737" i="38"/>
  <c r="N737" i="38" s="1"/>
  <c r="E732" i="38"/>
  <c r="N732" i="38" s="1"/>
  <c r="B733" i="38"/>
  <c r="E735" i="38"/>
  <c r="N735" i="38" s="1"/>
  <c r="E736" i="38"/>
  <c r="N736" i="38" s="1"/>
  <c r="B755" i="38"/>
  <c r="B726" i="38"/>
  <c r="D728" i="38" s="1"/>
  <c r="D724" i="38"/>
  <c r="B746" i="38"/>
  <c r="C732" i="38"/>
  <c r="K258" i="37" l="1"/>
  <c r="T258" i="37" s="1"/>
  <c r="P432" i="48"/>
  <c r="H432" i="48"/>
  <c r="E909" i="48"/>
  <c r="F908" i="48"/>
  <c r="N908" i="48" s="1"/>
  <c r="M908" i="48"/>
  <c r="E881" i="48"/>
  <c r="M880" i="48"/>
  <c r="F880" i="48"/>
  <c r="N880" i="48" s="1"/>
  <c r="E916" i="48"/>
  <c r="B917" i="48"/>
  <c r="B924" i="48"/>
  <c r="C916" i="48"/>
  <c r="F859" i="48"/>
  <c r="N859" i="48" s="1"/>
  <c r="M859" i="48"/>
  <c r="E902" i="48"/>
  <c r="M901" i="48"/>
  <c r="F901" i="48"/>
  <c r="N901" i="48" s="1"/>
  <c r="E888" i="48"/>
  <c r="F887" i="48"/>
  <c r="N887" i="48" s="1"/>
  <c r="M887" i="48"/>
  <c r="E874" i="48"/>
  <c r="F873" i="48"/>
  <c r="N873" i="48" s="1"/>
  <c r="M873" i="48"/>
  <c r="B910" i="48"/>
  <c r="D912" i="48" s="1"/>
  <c r="D908" i="48"/>
  <c r="E895" i="48"/>
  <c r="F894" i="48"/>
  <c r="N894" i="48" s="1"/>
  <c r="M894" i="48"/>
  <c r="E867" i="48"/>
  <c r="M866" i="48"/>
  <c r="F866" i="48"/>
  <c r="N866" i="48" s="1"/>
  <c r="B1138" i="48"/>
  <c r="B939" i="48"/>
  <c r="Q416" i="38"/>
  <c r="X226" i="37"/>
  <c r="I415" i="38"/>
  <c r="H416" i="38"/>
  <c r="O226" i="37"/>
  <c r="W227" i="37"/>
  <c r="O433" i="48" s="1"/>
  <c r="P433" i="48" s="1"/>
  <c r="G433" i="48"/>
  <c r="H433" i="48" s="1"/>
  <c r="R415" i="38"/>
  <c r="G719" i="38"/>
  <c r="P719" i="38" s="1"/>
  <c r="O719" i="38"/>
  <c r="F720" i="38"/>
  <c r="G740" i="38"/>
  <c r="P740" i="38" s="1"/>
  <c r="O740" i="38"/>
  <c r="F741" i="38"/>
  <c r="G712" i="38"/>
  <c r="P712" i="38" s="1"/>
  <c r="O712" i="38"/>
  <c r="F713" i="38"/>
  <c r="G705" i="38"/>
  <c r="P705" i="38" s="1"/>
  <c r="O705" i="38"/>
  <c r="F706" i="38"/>
  <c r="G691" i="38"/>
  <c r="P691" i="38" s="1"/>
  <c r="O691" i="38"/>
  <c r="G733" i="38"/>
  <c r="P733" i="38" s="1"/>
  <c r="O733" i="38"/>
  <c r="F734" i="38"/>
  <c r="G726" i="38"/>
  <c r="P726" i="38" s="1"/>
  <c r="O726" i="38"/>
  <c r="F727" i="38"/>
  <c r="G698" i="38"/>
  <c r="P698" i="38" s="1"/>
  <c r="O698" i="38"/>
  <c r="F699" i="38"/>
  <c r="B754" i="38"/>
  <c r="C740" i="38"/>
  <c r="B763" i="38"/>
  <c r="E744" i="38"/>
  <c r="N744" i="38" s="1"/>
  <c r="E742" i="38"/>
  <c r="N742" i="38" s="1"/>
  <c r="E740" i="38"/>
  <c r="N740" i="38" s="1"/>
  <c r="B741" i="38"/>
  <c r="E741" i="38"/>
  <c r="N741" i="38" s="1"/>
  <c r="E746" i="38"/>
  <c r="N746" i="38" s="1"/>
  <c r="E747" i="38"/>
  <c r="N747" i="38" s="1"/>
  <c r="E745" i="38"/>
  <c r="N745" i="38" s="1"/>
  <c r="E743" i="38"/>
  <c r="N743" i="38" s="1"/>
  <c r="B748" i="38"/>
  <c r="F748" i="38" s="1"/>
  <c r="B734" i="38"/>
  <c r="D736" i="38" s="1"/>
  <c r="D732" i="38"/>
  <c r="K259" i="37" l="1"/>
  <c r="T259" i="37" s="1"/>
  <c r="E917" i="48"/>
  <c r="F916" i="48"/>
  <c r="N916" i="48" s="1"/>
  <c r="M916" i="48"/>
  <c r="E896" i="48"/>
  <c r="M895" i="48"/>
  <c r="F895" i="48"/>
  <c r="N895" i="48" s="1"/>
  <c r="E889" i="48"/>
  <c r="M888" i="48"/>
  <c r="F888" i="48"/>
  <c r="N888" i="48" s="1"/>
  <c r="B918" i="48"/>
  <c r="D920" i="48" s="1"/>
  <c r="D916" i="48"/>
  <c r="E882" i="48"/>
  <c r="M881" i="48"/>
  <c r="F881" i="48"/>
  <c r="N881" i="48" s="1"/>
  <c r="M867" i="48"/>
  <c r="F867" i="48"/>
  <c r="N867" i="48" s="1"/>
  <c r="E875" i="48"/>
  <c r="M874" i="48"/>
  <c r="F874" i="48"/>
  <c r="N874" i="48" s="1"/>
  <c r="E903" i="48"/>
  <c r="F902" i="48"/>
  <c r="N902" i="48" s="1"/>
  <c r="M902" i="48"/>
  <c r="E924" i="48"/>
  <c r="B932" i="48"/>
  <c r="C924" i="48"/>
  <c r="B925" i="48"/>
  <c r="E910" i="48"/>
  <c r="M909" i="48"/>
  <c r="F909" i="48"/>
  <c r="N909" i="48" s="1"/>
  <c r="B947" i="48"/>
  <c r="B1146" i="48"/>
  <c r="Q417" i="38"/>
  <c r="X227" i="37"/>
  <c r="W228" i="37"/>
  <c r="O434" i="48" s="1"/>
  <c r="P434" i="48" s="1"/>
  <c r="G434" i="48"/>
  <c r="H434" i="48" s="1"/>
  <c r="H417" i="38"/>
  <c r="O227" i="37"/>
  <c r="I416" i="38"/>
  <c r="R416" i="38"/>
  <c r="G748" i="38"/>
  <c r="P748" i="38" s="1"/>
  <c r="O748" i="38"/>
  <c r="F749" i="38"/>
  <c r="G727" i="38"/>
  <c r="P727" i="38" s="1"/>
  <c r="O727" i="38"/>
  <c r="F728" i="38"/>
  <c r="G706" i="38"/>
  <c r="P706" i="38" s="1"/>
  <c r="O706" i="38"/>
  <c r="F707" i="38"/>
  <c r="G699" i="38"/>
  <c r="P699" i="38" s="1"/>
  <c r="O699" i="38"/>
  <c r="G720" i="38"/>
  <c r="P720" i="38" s="1"/>
  <c r="O720" i="38"/>
  <c r="F721" i="38"/>
  <c r="G741" i="38"/>
  <c r="P741" i="38" s="1"/>
  <c r="O741" i="38"/>
  <c r="F742" i="38"/>
  <c r="G734" i="38"/>
  <c r="P734" i="38" s="1"/>
  <c r="O734" i="38"/>
  <c r="F735" i="38"/>
  <c r="G713" i="38"/>
  <c r="P713" i="38" s="1"/>
  <c r="O713" i="38"/>
  <c r="F714" i="38"/>
  <c r="B771" i="38"/>
  <c r="B762" i="38"/>
  <c r="C748" i="38"/>
  <c r="B749" i="38"/>
  <c r="E751" i="38"/>
  <c r="N751" i="38" s="1"/>
  <c r="E753" i="38"/>
  <c r="N753" i="38" s="1"/>
  <c r="E749" i="38"/>
  <c r="N749" i="38" s="1"/>
  <c r="E750" i="38"/>
  <c r="N750" i="38" s="1"/>
  <c r="E752" i="38"/>
  <c r="N752" i="38" s="1"/>
  <c r="B756" i="38"/>
  <c r="F756" i="38" s="1"/>
  <c r="E755" i="38"/>
  <c r="N755" i="38" s="1"/>
  <c r="E748" i="38"/>
  <c r="N748" i="38" s="1"/>
  <c r="E754" i="38"/>
  <c r="N754" i="38" s="1"/>
  <c r="B742" i="38"/>
  <c r="D744" i="38" s="1"/>
  <c r="D740" i="38"/>
  <c r="K260" i="37" l="1"/>
  <c r="T260" i="37" s="1"/>
  <c r="E932" i="48"/>
  <c r="C932" i="48"/>
  <c r="B933" i="48"/>
  <c r="B940" i="48"/>
  <c r="E904" i="48"/>
  <c r="M903" i="48"/>
  <c r="F903" i="48"/>
  <c r="N903" i="48" s="1"/>
  <c r="E897" i="48"/>
  <c r="F896" i="48"/>
  <c r="N896" i="48" s="1"/>
  <c r="M896" i="48"/>
  <c r="E911" i="48"/>
  <c r="F910" i="48"/>
  <c r="N910" i="48" s="1"/>
  <c r="M910" i="48"/>
  <c r="E925" i="48"/>
  <c r="F924" i="48"/>
  <c r="N924" i="48" s="1"/>
  <c r="M924" i="48"/>
  <c r="E890" i="48"/>
  <c r="M889" i="48"/>
  <c r="F889" i="48"/>
  <c r="N889" i="48" s="1"/>
  <c r="E883" i="48"/>
  <c r="F882" i="48"/>
  <c r="N882" i="48" s="1"/>
  <c r="M882" i="48"/>
  <c r="B926" i="48"/>
  <c r="D928" i="48" s="1"/>
  <c r="D924" i="48"/>
  <c r="F875" i="48"/>
  <c r="N875" i="48" s="1"/>
  <c r="M875" i="48"/>
  <c r="E918" i="48"/>
  <c r="M917" i="48"/>
  <c r="F917" i="48"/>
  <c r="N917" i="48" s="1"/>
  <c r="B1154" i="48"/>
  <c r="B955" i="48"/>
  <c r="Q418" i="38"/>
  <c r="X228" i="37"/>
  <c r="W229" i="37"/>
  <c r="O435" i="48" s="1"/>
  <c r="P435" i="48" s="1"/>
  <c r="G435" i="48"/>
  <c r="H435" i="48" s="1"/>
  <c r="I417" i="38"/>
  <c r="H418" i="38"/>
  <c r="O228" i="37"/>
  <c r="R417" i="38"/>
  <c r="G735" i="38"/>
  <c r="P735" i="38" s="1"/>
  <c r="O735" i="38"/>
  <c r="F736" i="38"/>
  <c r="G714" i="38"/>
  <c r="P714" i="38" s="1"/>
  <c r="O714" i="38"/>
  <c r="F715" i="38"/>
  <c r="G749" i="38"/>
  <c r="P749" i="38" s="1"/>
  <c r="O749" i="38"/>
  <c r="F750" i="38"/>
  <c r="G721" i="38"/>
  <c r="P721" i="38" s="1"/>
  <c r="O721" i="38"/>
  <c r="F722" i="38"/>
  <c r="G728" i="38"/>
  <c r="P728" i="38" s="1"/>
  <c r="O728" i="38"/>
  <c r="F729" i="38"/>
  <c r="G756" i="38"/>
  <c r="P756" i="38" s="1"/>
  <c r="O756" i="38"/>
  <c r="F757" i="38"/>
  <c r="G742" i="38"/>
  <c r="P742" i="38" s="1"/>
  <c r="O742" i="38"/>
  <c r="F743" i="38"/>
  <c r="G707" i="38"/>
  <c r="P707" i="38" s="1"/>
  <c r="O707" i="38"/>
  <c r="C756" i="38"/>
  <c r="B770" i="38"/>
  <c r="B779" i="38"/>
  <c r="B787" i="38" s="1"/>
  <c r="B750" i="38"/>
  <c r="D752" i="38" s="1"/>
  <c r="D748" i="38"/>
  <c r="E762" i="38"/>
  <c r="N762" i="38" s="1"/>
  <c r="E763" i="38"/>
  <c r="N763" i="38" s="1"/>
  <c r="E761" i="38"/>
  <c r="N761" i="38" s="1"/>
  <c r="E756" i="38"/>
  <c r="N756" i="38" s="1"/>
  <c r="E758" i="38"/>
  <c r="N758" i="38" s="1"/>
  <c r="B757" i="38"/>
  <c r="B764" i="38"/>
  <c r="F764" i="38" s="1"/>
  <c r="E757" i="38"/>
  <c r="N757" i="38" s="1"/>
  <c r="E760" i="38"/>
  <c r="N760" i="38" s="1"/>
  <c r="E759" i="38"/>
  <c r="N759" i="38" s="1"/>
  <c r="K261" i="37" l="1"/>
  <c r="T261" i="37" s="1"/>
  <c r="S432" i="48"/>
  <c r="S433" i="48"/>
  <c r="E926" i="48"/>
  <c r="F925" i="48"/>
  <c r="N925" i="48" s="1"/>
  <c r="M925" i="48"/>
  <c r="F883" i="48"/>
  <c r="N883" i="48" s="1"/>
  <c r="M883" i="48"/>
  <c r="E898" i="48"/>
  <c r="F897" i="48"/>
  <c r="N897" i="48" s="1"/>
  <c r="M897" i="48"/>
  <c r="E940" i="48"/>
  <c r="B941" i="48"/>
  <c r="C940" i="48"/>
  <c r="B948" i="48"/>
  <c r="E919" i="48"/>
  <c r="F918" i="48"/>
  <c r="N918" i="48" s="1"/>
  <c r="M918" i="48"/>
  <c r="E912" i="48"/>
  <c r="F911" i="48"/>
  <c r="N911" i="48" s="1"/>
  <c r="M911" i="48"/>
  <c r="B934" i="48"/>
  <c r="D936" i="48" s="1"/>
  <c r="D932" i="48"/>
  <c r="E891" i="48"/>
  <c r="F890" i="48"/>
  <c r="N890" i="48" s="1"/>
  <c r="M890" i="48"/>
  <c r="E905" i="48"/>
  <c r="M904" i="48"/>
  <c r="F904" i="48"/>
  <c r="N904" i="48" s="1"/>
  <c r="E933" i="48"/>
  <c r="F932" i="48"/>
  <c r="N932" i="48" s="1"/>
  <c r="M932" i="48"/>
  <c r="B963" i="48"/>
  <c r="B1162" i="48"/>
  <c r="I418" i="38"/>
  <c r="Q419" i="38"/>
  <c r="U417" i="38" s="1"/>
  <c r="X229" i="37"/>
  <c r="W230" i="37"/>
  <c r="O436" i="48" s="1"/>
  <c r="G436" i="48"/>
  <c r="H419" i="38"/>
  <c r="U416" i="38" s="1"/>
  <c r="O229" i="37"/>
  <c r="R418" i="38"/>
  <c r="G722" i="38"/>
  <c r="P722" i="38" s="1"/>
  <c r="O722" i="38"/>
  <c r="F723" i="38"/>
  <c r="G729" i="38"/>
  <c r="P729" i="38" s="1"/>
  <c r="O729" i="38"/>
  <c r="F730" i="38"/>
  <c r="G736" i="38"/>
  <c r="P736" i="38" s="1"/>
  <c r="O736" i="38"/>
  <c r="F737" i="38"/>
  <c r="G764" i="38"/>
  <c r="P764" i="38" s="1"/>
  <c r="O764" i="38"/>
  <c r="F765" i="38"/>
  <c r="G757" i="38"/>
  <c r="P757" i="38" s="1"/>
  <c r="O757" i="38"/>
  <c r="F758" i="38"/>
  <c r="G715" i="38"/>
  <c r="P715" i="38" s="1"/>
  <c r="O715" i="38"/>
  <c r="G743" i="38"/>
  <c r="P743" i="38" s="1"/>
  <c r="O743" i="38"/>
  <c r="F744" i="38"/>
  <c r="G750" i="38"/>
  <c r="P750" i="38" s="1"/>
  <c r="O750" i="38"/>
  <c r="F751" i="38"/>
  <c r="E765" i="38"/>
  <c r="N765" i="38" s="1"/>
  <c r="E764" i="38"/>
  <c r="N764" i="38" s="1"/>
  <c r="E766" i="38"/>
  <c r="N766" i="38" s="1"/>
  <c r="E769" i="38"/>
  <c r="N769" i="38" s="1"/>
  <c r="E767" i="38"/>
  <c r="N767" i="38" s="1"/>
  <c r="E770" i="38"/>
  <c r="N770" i="38" s="1"/>
  <c r="B765" i="38"/>
  <c r="E768" i="38"/>
  <c r="N768" i="38" s="1"/>
  <c r="E771" i="38"/>
  <c r="N771" i="38" s="1"/>
  <c r="B772" i="38"/>
  <c r="F772" i="38" s="1"/>
  <c r="B778" i="38"/>
  <c r="C764" i="38"/>
  <c r="B758" i="38"/>
  <c r="D760" i="38" s="1"/>
  <c r="D756" i="38"/>
  <c r="B795" i="38"/>
  <c r="H436" i="48" l="1"/>
  <c r="P436" i="48"/>
  <c r="E934" i="48"/>
  <c r="F933" i="48"/>
  <c r="N933" i="48" s="1"/>
  <c r="M933" i="48"/>
  <c r="E906" i="48"/>
  <c r="M905" i="48"/>
  <c r="F905" i="48"/>
  <c r="N905" i="48" s="1"/>
  <c r="B942" i="48"/>
  <c r="D944" i="48" s="1"/>
  <c r="D940" i="48"/>
  <c r="E899" i="48"/>
  <c r="M898" i="48"/>
  <c r="F898" i="48"/>
  <c r="N898" i="48" s="1"/>
  <c r="E913" i="48"/>
  <c r="M912" i="48"/>
  <c r="F912" i="48"/>
  <c r="N912" i="48" s="1"/>
  <c r="E948" i="48"/>
  <c r="B949" i="48"/>
  <c r="B956" i="48"/>
  <c r="C948" i="48"/>
  <c r="M891" i="48"/>
  <c r="F891" i="48"/>
  <c r="N891" i="48" s="1"/>
  <c r="E920" i="48"/>
  <c r="M919" i="48"/>
  <c r="F919" i="48"/>
  <c r="N919" i="48" s="1"/>
  <c r="E941" i="48"/>
  <c r="F940" i="48"/>
  <c r="N940" i="48" s="1"/>
  <c r="M940" i="48"/>
  <c r="E927" i="48"/>
  <c r="F926" i="48"/>
  <c r="N926" i="48" s="1"/>
  <c r="M926" i="48"/>
  <c r="B1170" i="48"/>
  <c r="B971" i="48"/>
  <c r="H420" i="38"/>
  <c r="O230" i="37"/>
  <c r="R419" i="38"/>
  <c r="I419" i="38"/>
  <c r="W231" i="37"/>
  <c r="O437" i="48" s="1"/>
  <c r="P437" i="48" s="1"/>
  <c r="G437" i="48"/>
  <c r="H437" i="48" s="1"/>
  <c r="Q420" i="38"/>
  <c r="X230" i="37"/>
  <c r="G744" i="38"/>
  <c r="P744" i="38" s="1"/>
  <c r="O744" i="38"/>
  <c r="F745" i="38"/>
  <c r="G765" i="38"/>
  <c r="P765" i="38" s="1"/>
  <c r="O765" i="38"/>
  <c r="F766" i="38"/>
  <c r="G751" i="38"/>
  <c r="P751" i="38" s="1"/>
  <c r="O751" i="38"/>
  <c r="F752" i="38"/>
  <c r="G758" i="38"/>
  <c r="P758" i="38" s="1"/>
  <c r="O758" i="38"/>
  <c r="F759" i="38"/>
  <c r="G723" i="38"/>
  <c r="P723" i="38" s="1"/>
  <c r="O723" i="38"/>
  <c r="G730" i="38"/>
  <c r="P730" i="38" s="1"/>
  <c r="O730" i="38"/>
  <c r="F731" i="38"/>
  <c r="G772" i="38"/>
  <c r="P772" i="38" s="1"/>
  <c r="F773" i="38"/>
  <c r="O772" i="38"/>
  <c r="G737" i="38"/>
  <c r="P737" i="38" s="1"/>
  <c r="O737" i="38"/>
  <c r="F738" i="38"/>
  <c r="C772" i="38"/>
  <c r="B786" i="38"/>
  <c r="B766" i="38"/>
  <c r="D768" i="38" s="1"/>
  <c r="D764" i="38"/>
  <c r="B803" i="38"/>
  <c r="E773" i="38"/>
  <c r="N773" i="38" s="1"/>
  <c r="B773" i="38"/>
  <c r="E775" i="38"/>
  <c r="N775" i="38" s="1"/>
  <c r="E772" i="38"/>
  <c r="N772" i="38" s="1"/>
  <c r="E777" i="38"/>
  <c r="N777" i="38" s="1"/>
  <c r="E778" i="38"/>
  <c r="N778" i="38" s="1"/>
  <c r="B780" i="38"/>
  <c r="F780" i="38" s="1"/>
  <c r="E776" i="38"/>
  <c r="N776" i="38" s="1"/>
  <c r="E779" i="38"/>
  <c r="N779" i="38" s="1"/>
  <c r="E774" i="38"/>
  <c r="N774" i="38" s="1"/>
  <c r="E942" i="48" l="1"/>
  <c r="M941" i="48"/>
  <c r="F941" i="48"/>
  <c r="N941" i="48" s="1"/>
  <c r="E928" i="48"/>
  <c r="M927" i="48"/>
  <c r="F927" i="48"/>
  <c r="N927" i="48" s="1"/>
  <c r="E949" i="48"/>
  <c r="M948" i="48"/>
  <c r="F948" i="48"/>
  <c r="N948" i="48" s="1"/>
  <c r="B950" i="48"/>
  <c r="D952" i="48" s="1"/>
  <c r="D948" i="48"/>
  <c r="E914" i="48"/>
  <c r="M913" i="48"/>
  <c r="F913" i="48"/>
  <c r="N913" i="48" s="1"/>
  <c r="E907" i="48"/>
  <c r="F906" i="48"/>
  <c r="N906" i="48" s="1"/>
  <c r="M906" i="48"/>
  <c r="E921" i="48"/>
  <c r="F920" i="48"/>
  <c r="N920" i="48" s="1"/>
  <c r="M920" i="48"/>
  <c r="E956" i="48"/>
  <c r="B957" i="48"/>
  <c r="B964" i="48"/>
  <c r="C956" i="48"/>
  <c r="M899" i="48"/>
  <c r="F899" i="48"/>
  <c r="N899" i="48" s="1"/>
  <c r="E935" i="48"/>
  <c r="F934" i="48"/>
  <c r="N934" i="48" s="1"/>
  <c r="M934" i="48"/>
  <c r="B979" i="48"/>
  <c r="B1178" i="48"/>
  <c r="Q421" i="38"/>
  <c r="X231" i="37"/>
  <c r="R420" i="38"/>
  <c r="W232" i="37"/>
  <c r="O438" i="48" s="1"/>
  <c r="P438" i="48" s="1"/>
  <c r="G438" i="48"/>
  <c r="H438" i="48" s="1"/>
  <c r="H421" i="38"/>
  <c r="O231" i="37"/>
  <c r="I420" i="38"/>
  <c r="G738" i="38"/>
  <c r="P738" i="38" s="1"/>
  <c r="O738" i="38"/>
  <c r="F739" i="38"/>
  <c r="O773" i="38"/>
  <c r="G773" i="38"/>
  <c r="P773" i="38" s="1"/>
  <c r="F774" i="38"/>
  <c r="G745" i="38"/>
  <c r="P745" i="38" s="1"/>
  <c r="O745" i="38"/>
  <c r="F746" i="38"/>
  <c r="G780" i="38"/>
  <c r="P780" i="38" s="1"/>
  <c r="O780" i="38"/>
  <c r="F781" i="38"/>
  <c r="G766" i="38"/>
  <c r="P766" i="38" s="1"/>
  <c r="O766" i="38"/>
  <c r="F767" i="38"/>
  <c r="G759" i="38"/>
  <c r="P759" i="38" s="1"/>
  <c r="O759" i="38"/>
  <c r="F760" i="38"/>
  <c r="G731" i="38"/>
  <c r="P731" i="38" s="1"/>
  <c r="O731" i="38"/>
  <c r="G752" i="38"/>
  <c r="P752" i="38" s="1"/>
  <c r="O752" i="38"/>
  <c r="F753" i="38"/>
  <c r="B811" i="38"/>
  <c r="E782" i="38"/>
  <c r="N782" i="38" s="1"/>
  <c r="B781" i="38"/>
  <c r="E786" i="38"/>
  <c r="N786" i="38" s="1"/>
  <c r="E784" i="38"/>
  <c r="N784" i="38" s="1"/>
  <c r="E785" i="38"/>
  <c r="N785" i="38" s="1"/>
  <c r="B788" i="38"/>
  <c r="F788" i="38" s="1"/>
  <c r="E780" i="38"/>
  <c r="N780" i="38" s="1"/>
  <c r="E781" i="38"/>
  <c r="N781" i="38" s="1"/>
  <c r="E787" i="38"/>
  <c r="N787" i="38" s="1"/>
  <c r="E783" i="38"/>
  <c r="N783" i="38" s="1"/>
  <c r="D772" i="38"/>
  <c r="B774" i="38"/>
  <c r="D776" i="38" s="1"/>
  <c r="C780" i="38"/>
  <c r="B794" i="38"/>
  <c r="E915" i="48" l="1"/>
  <c r="M914" i="48"/>
  <c r="F914" i="48"/>
  <c r="N914" i="48" s="1"/>
  <c r="E929" i="48"/>
  <c r="F928" i="48"/>
  <c r="N928" i="48" s="1"/>
  <c r="M928" i="48"/>
  <c r="E936" i="48"/>
  <c r="F935" i="48"/>
  <c r="N935" i="48" s="1"/>
  <c r="M935" i="48"/>
  <c r="E950" i="48"/>
  <c r="F949" i="48"/>
  <c r="N949" i="48" s="1"/>
  <c r="M949" i="48"/>
  <c r="B958" i="48"/>
  <c r="D960" i="48" s="1"/>
  <c r="D956" i="48"/>
  <c r="E922" i="48"/>
  <c r="F921" i="48"/>
  <c r="N921" i="48" s="1"/>
  <c r="M921" i="48"/>
  <c r="E964" i="48"/>
  <c r="C964" i="48"/>
  <c r="B972" i="48"/>
  <c r="B965" i="48"/>
  <c r="F907" i="48"/>
  <c r="N907" i="48" s="1"/>
  <c r="M907" i="48"/>
  <c r="E957" i="48"/>
  <c r="F956" i="48"/>
  <c r="N956" i="48" s="1"/>
  <c r="M956" i="48"/>
  <c r="E943" i="48"/>
  <c r="M942" i="48"/>
  <c r="F942" i="48"/>
  <c r="N942" i="48" s="1"/>
  <c r="B987" i="48"/>
  <c r="B1186" i="48"/>
  <c r="H422" i="38"/>
  <c r="O232" i="37"/>
  <c r="I421" i="38"/>
  <c r="W233" i="37"/>
  <c r="O439" i="48" s="1"/>
  <c r="P439" i="48" s="1"/>
  <c r="G439" i="48"/>
  <c r="H439" i="48" s="1"/>
  <c r="Q422" i="38"/>
  <c r="X232" i="37"/>
  <c r="R421" i="38"/>
  <c r="O781" i="38"/>
  <c r="F782" i="38"/>
  <c r="G781" i="38"/>
  <c r="P781" i="38" s="1"/>
  <c r="G739" i="38"/>
  <c r="P739" i="38" s="1"/>
  <c r="O739" i="38"/>
  <c r="G753" i="38"/>
  <c r="P753" i="38" s="1"/>
  <c r="O753" i="38"/>
  <c r="F754" i="38"/>
  <c r="G767" i="38"/>
  <c r="P767" i="38" s="1"/>
  <c r="O767" i="38"/>
  <c r="F768" i="38"/>
  <c r="G788" i="38"/>
  <c r="P788" i="38" s="1"/>
  <c r="F789" i="38"/>
  <c r="O788" i="38"/>
  <c r="G760" i="38"/>
  <c r="P760" i="38" s="1"/>
  <c r="O760" i="38"/>
  <c r="F761" i="38"/>
  <c r="F775" i="38"/>
  <c r="O774" i="38"/>
  <c r="G774" i="38"/>
  <c r="P774" i="38" s="1"/>
  <c r="G746" i="38"/>
  <c r="P746" i="38" s="1"/>
  <c r="O746" i="38"/>
  <c r="F747" i="38"/>
  <c r="E788" i="38"/>
  <c r="N788" i="38" s="1"/>
  <c r="B789" i="38"/>
  <c r="E792" i="38"/>
  <c r="N792" i="38" s="1"/>
  <c r="E789" i="38"/>
  <c r="N789" i="38" s="1"/>
  <c r="E790" i="38"/>
  <c r="N790" i="38" s="1"/>
  <c r="E795" i="38"/>
  <c r="N795" i="38" s="1"/>
  <c r="E791" i="38"/>
  <c r="N791" i="38" s="1"/>
  <c r="E794" i="38"/>
  <c r="N794" i="38" s="1"/>
  <c r="E793" i="38"/>
  <c r="N793" i="38" s="1"/>
  <c r="B796" i="38"/>
  <c r="F796" i="38" s="1"/>
  <c r="B782" i="38"/>
  <c r="D784" i="38" s="1"/>
  <c r="D780" i="38"/>
  <c r="B819" i="38"/>
  <c r="B802" i="38"/>
  <c r="C788" i="38"/>
  <c r="S437" i="48" l="1"/>
  <c r="S436" i="48"/>
  <c r="B966" i="48"/>
  <c r="D968" i="48" s="1"/>
  <c r="D964" i="48"/>
  <c r="E937" i="48"/>
  <c r="M936" i="48"/>
  <c r="F936" i="48"/>
  <c r="N936" i="48" s="1"/>
  <c r="M915" i="48"/>
  <c r="F915" i="48"/>
  <c r="N915" i="48" s="1"/>
  <c r="E958" i="48"/>
  <c r="M957" i="48"/>
  <c r="F957" i="48"/>
  <c r="N957" i="48" s="1"/>
  <c r="E972" i="48"/>
  <c r="B973" i="48"/>
  <c r="C972" i="48"/>
  <c r="B980" i="48"/>
  <c r="E930" i="48"/>
  <c r="F929" i="48"/>
  <c r="N929" i="48" s="1"/>
  <c r="M929" i="48"/>
  <c r="E944" i="48"/>
  <c r="M943" i="48"/>
  <c r="F943" i="48"/>
  <c r="N943" i="48" s="1"/>
  <c r="E923" i="48"/>
  <c r="M922" i="48"/>
  <c r="F922" i="48"/>
  <c r="N922" i="48" s="1"/>
  <c r="E965" i="48"/>
  <c r="M964" i="48"/>
  <c r="F964" i="48"/>
  <c r="N964" i="48" s="1"/>
  <c r="E951" i="48"/>
  <c r="F950" i="48"/>
  <c r="N950" i="48" s="1"/>
  <c r="M950" i="48"/>
  <c r="B995" i="48"/>
  <c r="B1194" i="48"/>
  <c r="R422" i="38"/>
  <c r="H423" i="38"/>
  <c r="U420" i="38" s="1"/>
  <c r="O233" i="37"/>
  <c r="W234" i="37"/>
  <c r="O440" i="48" s="1"/>
  <c r="Q423" i="38"/>
  <c r="U421" i="38" s="1"/>
  <c r="X233" i="37"/>
  <c r="I422" i="38"/>
  <c r="G747" i="38"/>
  <c r="P747" i="38" s="1"/>
  <c r="O747" i="38"/>
  <c r="G768" i="38"/>
  <c r="P768" i="38" s="1"/>
  <c r="O768" i="38"/>
  <c r="F769" i="38"/>
  <c r="G754" i="38"/>
  <c r="P754" i="38" s="1"/>
  <c r="O754" i="38"/>
  <c r="F755" i="38"/>
  <c r="O775" i="38"/>
  <c r="F776" i="38"/>
  <c r="G775" i="38"/>
  <c r="P775" i="38" s="1"/>
  <c r="F783" i="38"/>
  <c r="G782" i="38"/>
  <c r="P782" i="38" s="1"/>
  <c r="O782" i="38"/>
  <c r="O796" i="38"/>
  <c r="G796" i="38"/>
  <c r="P796" i="38" s="1"/>
  <c r="F797" i="38"/>
  <c r="G761" i="38"/>
  <c r="P761" i="38" s="1"/>
  <c r="O761" i="38"/>
  <c r="F762" i="38"/>
  <c r="O789" i="38"/>
  <c r="F790" i="38"/>
  <c r="G789" i="38"/>
  <c r="P789" i="38" s="1"/>
  <c r="B804" i="38"/>
  <c r="F804" i="38" s="1"/>
  <c r="E801" i="38"/>
  <c r="N801" i="38" s="1"/>
  <c r="E797" i="38"/>
  <c r="N797" i="38" s="1"/>
  <c r="E796" i="38"/>
  <c r="N796" i="38" s="1"/>
  <c r="E803" i="38"/>
  <c r="N803" i="38" s="1"/>
  <c r="E800" i="38"/>
  <c r="N800" i="38" s="1"/>
  <c r="E799" i="38"/>
  <c r="N799" i="38" s="1"/>
  <c r="B797" i="38"/>
  <c r="E798" i="38"/>
  <c r="N798" i="38" s="1"/>
  <c r="E802" i="38"/>
  <c r="N802" i="38" s="1"/>
  <c r="B790" i="38"/>
  <c r="D792" i="38" s="1"/>
  <c r="D788" i="38"/>
  <c r="B827" i="38"/>
  <c r="B810" i="38"/>
  <c r="C796" i="38"/>
  <c r="P440" i="48" l="1"/>
  <c r="F923" i="48"/>
  <c r="N923" i="48" s="1"/>
  <c r="M923" i="48"/>
  <c r="E966" i="48"/>
  <c r="M965" i="48"/>
  <c r="F965" i="48"/>
  <c r="N965" i="48" s="1"/>
  <c r="B974" i="48"/>
  <c r="D976" i="48" s="1"/>
  <c r="D972" i="48"/>
  <c r="E959" i="48"/>
  <c r="F958" i="48"/>
  <c r="N958" i="48" s="1"/>
  <c r="M958" i="48"/>
  <c r="E952" i="48"/>
  <c r="F951" i="48"/>
  <c r="N951" i="48" s="1"/>
  <c r="M951" i="48"/>
  <c r="E931" i="48"/>
  <c r="M930" i="48"/>
  <c r="F930" i="48"/>
  <c r="N930" i="48" s="1"/>
  <c r="E973" i="48"/>
  <c r="F972" i="48"/>
  <c r="N972" i="48" s="1"/>
  <c r="M972" i="48"/>
  <c r="E938" i="48"/>
  <c r="F937" i="48"/>
  <c r="N937" i="48" s="1"/>
  <c r="M937" i="48"/>
  <c r="E945" i="48"/>
  <c r="F944" i="48"/>
  <c r="N944" i="48" s="1"/>
  <c r="M944" i="48"/>
  <c r="E980" i="48"/>
  <c r="B981" i="48"/>
  <c r="B988" i="48"/>
  <c r="C980" i="48"/>
  <c r="B1202" i="48"/>
  <c r="B1003" i="48"/>
  <c r="R423" i="38"/>
  <c r="I423" i="38"/>
  <c r="W235" i="37"/>
  <c r="O441" i="48" s="1"/>
  <c r="P441" i="48" s="1"/>
  <c r="Q424" i="38"/>
  <c r="X234" i="37"/>
  <c r="G804" i="38"/>
  <c r="P804" i="38" s="1"/>
  <c r="F805" i="38"/>
  <c r="O804" i="38"/>
  <c r="G762" i="38"/>
  <c r="P762" i="38" s="1"/>
  <c r="O762" i="38"/>
  <c r="F763" i="38"/>
  <c r="O783" i="38"/>
  <c r="G783" i="38"/>
  <c r="P783" i="38" s="1"/>
  <c r="F784" i="38"/>
  <c r="G755" i="38"/>
  <c r="P755" i="38" s="1"/>
  <c r="O755" i="38"/>
  <c r="F791" i="38"/>
  <c r="O790" i="38"/>
  <c r="G790" i="38"/>
  <c r="P790" i="38" s="1"/>
  <c r="O776" i="38"/>
  <c r="G776" i="38"/>
  <c r="P776" i="38" s="1"/>
  <c r="F777" i="38"/>
  <c r="O797" i="38"/>
  <c r="F798" i="38"/>
  <c r="G797" i="38"/>
  <c r="P797" i="38" s="1"/>
  <c r="G769" i="38"/>
  <c r="P769" i="38" s="1"/>
  <c r="O769" i="38"/>
  <c r="F770" i="38"/>
  <c r="B818" i="38"/>
  <c r="C804" i="38"/>
  <c r="B835" i="38"/>
  <c r="B798" i="38"/>
  <c r="D800" i="38" s="1"/>
  <c r="D796" i="38"/>
  <c r="E807" i="38"/>
  <c r="N807" i="38" s="1"/>
  <c r="B812" i="38"/>
  <c r="F812" i="38" s="1"/>
  <c r="E806" i="38"/>
  <c r="N806" i="38" s="1"/>
  <c r="B805" i="38"/>
  <c r="E810" i="38"/>
  <c r="N810" i="38" s="1"/>
  <c r="E805" i="38"/>
  <c r="N805" i="38" s="1"/>
  <c r="E809" i="38"/>
  <c r="N809" i="38" s="1"/>
  <c r="E811" i="38"/>
  <c r="N811" i="38" s="1"/>
  <c r="E808" i="38"/>
  <c r="N808" i="38" s="1"/>
  <c r="E804" i="38"/>
  <c r="N804" i="38" s="1"/>
  <c r="S441" i="48" l="1"/>
  <c r="E974" i="48"/>
  <c r="M973" i="48"/>
  <c r="F973" i="48"/>
  <c r="N973" i="48" s="1"/>
  <c r="E988" i="48"/>
  <c r="B989" i="48"/>
  <c r="B996" i="48"/>
  <c r="C988" i="48"/>
  <c r="E939" i="48"/>
  <c r="F938" i="48"/>
  <c r="N938" i="48" s="1"/>
  <c r="M938" i="48"/>
  <c r="E960" i="48"/>
  <c r="F959" i="48"/>
  <c r="N959" i="48" s="1"/>
  <c r="M959" i="48"/>
  <c r="B982" i="48"/>
  <c r="D984" i="48" s="1"/>
  <c r="D980" i="48"/>
  <c r="E946" i="48"/>
  <c r="F945" i="48"/>
  <c r="N945" i="48" s="1"/>
  <c r="M945" i="48"/>
  <c r="E953" i="48"/>
  <c r="M952" i="48"/>
  <c r="F952" i="48"/>
  <c r="N952" i="48" s="1"/>
  <c r="E967" i="48"/>
  <c r="F966" i="48"/>
  <c r="N966" i="48" s="1"/>
  <c r="M966" i="48"/>
  <c r="E981" i="48"/>
  <c r="F980" i="48"/>
  <c r="N980" i="48" s="1"/>
  <c r="M980" i="48"/>
  <c r="F931" i="48"/>
  <c r="N931" i="48" s="1"/>
  <c r="M931" i="48"/>
  <c r="B1011" i="48"/>
  <c r="B1210" i="48"/>
  <c r="Q425" i="38"/>
  <c r="U425" i="38" s="1"/>
  <c r="X235" i="37"/>
  <c r="R424" i="38"/>
  <c r="O812" i="38"/>
  <c r="G812" i="38"/>
  <c r="P812" i="38" s="1"/>
  <c r="F813" i="38"/>
  <c r="G763" i="38"/>
  <c r="P763" i="38" s="1"/>
  <c r="O763" i="38"/>
  <c r="G791" i="38"/>
  <c r="P791" i="38" s="1"/>
  <c r="F792" i="38"/>
  <c r="O791" i="38"/>
  <c r="G770" i="38"/>
  <c r="P770" i="38" s="1"/>
  <c r="O770" i="38"/>
  <c r="F771" i="38"/>
  <c r="F799" i="38"/>
  <c r="G798" i="38"/>
  <c r="P798" i="38" s="1"/>
  <c r="O798" i="38"/>
  <c r="O805" i="38"/>
  <c r="G805" i="38"/>
  <c r="P805" i="38" s="1"/>
  <c r="F806" i="38"/>
  <c r="F778" i="38"/>
  <c r="G777" i="38"/>
  <c r="P777" i="38" s="1"/>
  <c r="O777" i="38"/>
  <c r="F785" i="38"/>
  <c r="G784" i="38"/>
  <c r="P784" i="38" s="1"/>
  <c r="O784" i="38"/>
  <c r="B843" i="38"/>
  <c r="E819" i="38"/>
  <c r="N819" i="38" s="1"/>
  <c r="E818" i="38"/>
  <c r="N818" i="38" s="1"/>
  <c r="B820" i="38"/>
  <c r="F820" i="38" s="1"/>
  <c r="E814" i="38"/>
  <c r="N814" i="38" s="1"/>
  <c r="E816" i="38"/>
  <c r="N816" i="38" s="1"/>
  <c r="B813" i="38"/>
  <c r="E812" i="38"/>
  <c r="N812" i="38" s="1"/>
  <c r="E813" i="38"/>
  <c r="N813" i="38" s="1"/>
  <c r="E815" i="38"/>
  <c r="N815" i="38" s="1"/>
  <c r="E817" i="38"/>
  <c r="N817" i="38" s="1"/>
  <c r="B806" i="38"/>
  <c r="D808" i="38" s="1"/>
  <c r="D804" i="38"/>
  <c r="B826" i="38"/>
  <c r="C812" i="38"/>
  <c r="E982" i="48" l="1"/>
  <c r="M981" i="48"/>
  <c r="F981" i="48"/>
  <c r="N981" i="48" s="1"/>
  <c r="B990" i="48"/>
  <c r="D992" i="48" s="1"/>
  <c r="D988" i="48"/>
  <c r="E975" i="48"/>
  <c r="F974" i="48"/>
  <c r="N974" i="48" s="1"/>
  <c r="M974" i="48"/>
  <c r="E947" i="48"/>
  <c r="F946" i="48"/>
  <c r="N946" i="48" s="1"/>
  <c r="M946" i="48"/>
  <c r="F939" i="48"/>
  <c r="N939" i="48" s="1"/>
  <c r="M939" i="48"/>
  <c r="E989" i="48"/>
  <c r="F988" i="48"/>
  <c r="N988" i="48" s="1"/>
  <c r="M988" i="48"/>
  <c r="E954" i="48"/>
  <c r="F953" i="48"/>
  <c r="N953" i="48" s="1"/>
  <c r="M953" i="48"/>
  <c r="E961" i="48"/>
  <c r="M960" i="48"/>
  <c r="F960" i="48"/>
  <c r="N960" i="48" s="1"/>
  <c r="E968" i="48"/>
  <c r="F967" i="48"/>
  <c r="N967" i="48" s="1"/>
  <c r="M967" i="48"/>
  <c r="E996" i="48"/>
  <c r="B997" i="48"/>
  <c r="B1004" i="48"/>
  <c r="C996" i="48"/>
  <c r="B1019" i="48"/>
  <c r="B1218" i="48"/>
  <c r="R425" i="38"/>
  <c r="G820" i="38"/>
  <c r="P820" i="38" s="1"/>
  <c r="F821" i="38"/>
  <c r="O820" i="38"/>
  <c r="O799" i="38"/>
  <c r="F800" i="38"/>
  <c r="G799" i="38"/>
  <c r="P799" i="38" s="1"/>
  <c r="G771" i="38"/>
  <c r="P771" i="38" s="1"/>
  <c r="O771" i="38"/>
  <c r="G792" i="38"/>
  <c r="P792" i="38" s="1"/>
  <c r="F793" i="38"/>
  <c r="O792" i="38"/>
  <c r="O813" i="38"/>
  <c r="F814" i="38"/>
  <c r="G813" i="38"/>
  <c r="P813" i="38" s="1"/>
  <c r="F779" i="38"/>
  <c r="O778" i="38"/>
  <c r="G778" i="38"/>
  <c r="P778" i="38" s="1"/>
  <c r="F786" i="38"/>
  <c r="O785" i="38"/>
  <c r="G785" i="38"/>
  <c r="P785" i="38" s="1"/>
  <c r="F807" i="38"/>
  <c r="O806" i="38"/>
  <c r="G806" i="38"/>
  <c r="P806" i="38" s="1"/>
  <c r="B828" i="38"/>
  <c r="F828" i="38" s="1"/>
  <c r="E823" i="38"/>
  <c r="N823" i="38" s="1"/>
  <c r="E824" i="38"/>
  <c r="N824" i="38" s="1"/>
  <c r="E820" i="38"/>
  <c r="N820" i="38" s="1"/>
  <c r="B821" i="38"/>
  <c r="E821" i="38"/>
  <c r="N821" i="38" s="1"/>
  <c r="E826" i="38"/>
  <c r="N826" i="38" s="1"/>
  <c r="E825" i="38"/>
  <c r="N825" i="38" s="1"/>
  <c r="E827" i="38"/>
  <c r="N827" i="38" s="1"/>
  <c r="E822" i="38"/>
  <c r="N822" i="38" s="1"/>
  <c r="B834" i="38"/>
  <c r="C820" i="38"/>
  <c r="B814" i="38"/>
  <c r="D816" i="38" s="1"/>
  <c r="D812" i="38"/>
  <c r="B851" i="38"/>
  <c r="E955" i="48" l="1"/>
  <c r="F954" i="48"/>
  <c r="N954" i="48" s="1"/>
  <c r="M954" i="48"/>
  <c r="F947" i="48"/>
  <c r="N947" i="48" s="1"/>
  <c r="M947" i="48"/>
  <c r="E983" i="48"/>
  <c r="F982" i="48"/>
  <c r="N982" i="48" s="1"/>
  <c r="M982" i="48"/>
  <c r="E1004" i="48"/>
  <c r="B1005" i="48"/>
  <c r="B1012" i="48"/>
  <c r="C1004" i="48"/>
  <c r="E962" i="48"/>
  <c r="F961" i="48"/>
  <c r="N961" i="48" s="1"/>
  <c r="M961" i="48"/>
  <c r="B998" i="48"/>
  <c r="D1000" i="48" s="1"/>
  <c r="D996" i="48"/>
  <c r="E969" i="48"/>
  <c r="F968" i="48"/>
  <c r="N968" i="48" s="1"/>
  <c r="M968" i="48"/>
  <c r="E997" i="48"/>
  <c r="F996" i="48"/>
  <c r="N996" i="48" s="1"/>
  <c r="M996" i="48"/>
  <c r="E990" i="48"/>
  <c r="M989" i="48"/>
  <c r="F989" i="48"/>
  <c r="N989" i="48" s="1"/>
  <c r="E976" i="48"/>
  <c r="F975" i="48"/>
  <c r="N975" i="48" s="1"/>
  <c r="M975" i="48"/>
  <c r="B1226" i="48"/>
  <c r="B1027" i="48"/>
  <c r="G444" i="48"/>
  <c r="W238" i="37"/>
  <c r="O444" i="48" s="1"/>
  <c r="O821" i="38"/>
  <c r="F822" i="38"/>
  <c r="G821" i="38"/>
  <c r="P821" i="38" s="1"/>
  <c r="O828" i="38"/>
  <c r="G828" i="38"/>
  <c r="P828" i="38" s="1"/>
  <c r="F829" i="38"/>
  <c r="G779" i="38"/>
  <c r="P779" i="38" s="1"/>
  <c r="O779" i="38"/>
  <c r="G786" i="38"/>
  <c r="P786" i="38" s="1"/>
  <c r="F787" i="38"/>
  <c r="O786" i="38"/>
  <c r="O793" i="38"/>
  <c r="F794" i="38"/>
  <c r="G793" i="38"/>
  <c r="P793" i="38" s="1"/>
  <c r="F808" i="38"/>
  <c r="G807" i="38"/>
  <c r="P807" i="38" s="1"/>
  <c r="O807" i="38"/>
  <c r="F815" i="38"/>
  <c r="G814" i="38"/>
  <c r="P814" i="38" s="1"/>
  <c r="O814" i="38"/>
  <c r="G800" i="38"/>
  <c r="P800" i="38" s="1"/>
  <c r="F801" i="38"/>
  <c r="O800" i="38"/>
  <c r="B822" i="38"/>
  <c r="D824" i="38" s="1"/>
  <c r="D820" i="38"/>
  <c r="E830" i="38"/>
  <c r="N830" i="38" s="1"/>
  <c r="E831" i="38"/>
  <c r="N831" i="38" s="1"/>
  <c r="B829" i="38"/>
  <c r="B836" i="38"/>
  <c r="F836" i="38" s="1"/>
  <c r="E829" i="38"/>
  <c r="N829" i="38" s="1"/>
  <c r="E835" i="38"/>
  <c r="N835" i="38" s="1"/>
  <c r="E833" i="38"/>
  <c r="N833" i="38" s="1"/>
  <c r="E832" i="38"/>
  <c r="N832" i="38" s="1"/>
  <c r="E828" i="38"/>
  <c r="N828" i="38" s="1"/>
  <c r="E834" i="38"/>
  <c r="N834" i="38" s="1"/>
  <c r="B859" i="38"/>
  <c r="B842" i="38"/>
  <c r="C828" i="38"/>
  <c r="H444" i="48" l="1"/>
  <c r="P444" i="48"/>
  <c r="E998" i="48"/>
  <c r="F997" i="48"/>
  <c r="N997" i="48" s="1"/>
  <c r="M997" i="48"/>
  <c r="E963" i="48"/>
  <c r="M962" i="48"/>
  <c r="F962" i="48"/>
  <c r="N962" i="48" s="1"/>
  <c r="E1005" i="48"/>
  <c r="F1004" i="48"/>
  <c r="N1004" i="48" s="1"/>
  <c r="M1004" i="48"/>
  <c r="F955" i="48"/>
  <c r="N955" i="48" s="1"/>
  <c r="M955" i="48"/>
  <c r="E991" i="48"/>
  <c r="M990" i="48"/>
  <c r="F990" i="48"/>
  <c r="N990" i="48" s="1"/>
  <c r="E977" i="48"/>
  <c r="M976" i="48"/>
  <c r="F976" i="48"/>
  <c r="N976" i="48" s="1"/>
  <c r="E1012" i="48"/>
  <c r="C1012" i="48"/>
  <c r="B1013" i="48"/>
  <c r="B1020" i="48"/>
  <c r="E970" i="48"/>
  <c r="M969" i="48"/>
  <c r="F969" i="48"/>
  <c r="N969" i="48" s="1"/>
  <c r="B1006" i="48"/>
  <c r="D1008" i="48" s="1"/>
  <c r="D1004" i="48"/>
  <c r="E984" i="48"/>
  <c r="M983" i="48"/>
  <c r="F983" i="48"/>
  <c r="N983" i="48" s="1"/>
  <c r="B1035" i="48"/>
  <c r="B1234" i="48"/>
  <c r="Q428" i="38"/>
  <c r="X238" i="37"/>
  <c r="W239" i="37"/>
  <c r="O445" i="48" s="1"/>
  <c r="P445" i="48" s="1"/>
  <c r="G445" i="48"/>
  <c r="H445" i="48" s="1"/>
  <c r="H428" i="38"/>
  <c r="O238" i="37"/>
  <c r="G836" i="38"/>
  <c r="P836" i="38" s="1"/>
  <c r="F837" i="38"/>
  <c r="O836" i="38"/>
  <c r="G808" i="38"/>
  <c r="P808" i="38" s="1"/>
  <c r="F809" i="38"/>
  <c r="O808" i="38"/>
  <c r="G801" i="38"/>
  <c r="P801" i="38" s="1"/>
  <c r="O801" i="38"/>
  <c r="F802" i="38"/>
  <c r="F816" i="38"/>
  <c r="G815" i="38"/>
  <c r="P815" i="38" s="1"/>
  <c r="O815" i="38"/>
  <c r="G787" i="38"/>
  <c r="P787" i="38" s="1"/>
  <c r="O787" i="38"/>
  <c r="O829" i="38"/>
  <c r="F830" i="38"/>
  <c r="G829" i="38"/>
  <c r="P829" i="38" s="1"/>
  <c r="F823" i="38"/>
  <c r="O822" i="38"/>
  <c r="G822" i="38"/>
  <c r="P822" i="38" s="1"/>
  <c r="O794" i="38"/>
  <c r="G794" i="38"/>
  <c r="P794" i="38" s="1"/>
  <c r="F795" i="38"/>
  <c r="B867" i="38"/>
  <c r="C836" i="38"/>
  <c r="B850" i="38"/>
  <c r="B844" i="38"/>
  <c r="F844" i="38" s="1"/>
  <c r="E842" i="38"/>
  <c r="N842" i="38" s="1"/>
  <c r="E843" i="38"/>
  <c r="N843" i="38" s="1"/>
  <c r="E839" i="38"/>
  <c r="N839" i="38" s="1"/>
  <c r="E841" i="38"/>
  <c r="N841" i="38" s="1"/>
  <c r="E837" i="38"/>
  <c r="N837" i="38" s="1"/>
  <c r="E836" i="38"/>
  <c r="N836" i="38" s="1"/>
  <c r="E840" i="38"/>
  <c r="N840" i="38" s="1"/>
  <c r="B837" i="38"/>
  <c r="E838" i="38"/>
  <c r="N838" i="38" s="1"/>
  <c r="B830" i="38"/>
  <c r="D832" i="38" s="1"/>
  <c r="D828" i="38"/>
  <c r="E1020" i="48" l="1"/>
  <c r="B1028" i="48"/>
  <c r="C1020" i="48"/>
  <c r="B1021" i="48"/>
  <c r="E999" i="48"/>
  <c r="F998" i="48"/>
  <c r="N998" i="48" s="1"/>
  <c r="M998" i="48"/>
  <c r="B1014" i="48"/>
  <c r="D1016" i="48" s="1"/>
  <c r="D1012" i="48"/>
  <c r="E992" i="48"/>
  <c r="F991" i="48"/>
  <c r="N991" i="48" s="1"/>
  <c r="M991" i="48"/>
  <c r="F963" i="48"/>
  <c r="N963" i="48" s="1"/>
  <c r="M963" i="48"/>
  <c r="E985" i="48"/>
  <c r="M984" i="48"/>
  <c r="F984" i="48"/>
  <c r="N984" i="48" s="1"/>
  <c r="E978" i="48"/>
  <c r="F977" i="48"/>
  <c r="N977" i="48" s="1"/>
  <c r="M977" i="48"/>
  <c r="E1006" i="48"/>
  <c r="M1005" i="48"/>
  <c r="F1005" i="48"/>
  <c r="N1005" i="48" s="1"/>
  <c r="E971" i="48"/>
  <c r="M970" i="48"/>
  <c r="F970" i="48"/>
  <c r="N970" i="48" s="1"/>
  <c r="E1013" i="48"/>
  <c r="F1012" i="48"/>
  <c r="N1012" i="48" s="1"/>
  <c r="M1012" i="48"/>
  <c r="B1242" i="48"/>
  <c r="B1043" i="48"/>
  <c r="W240" i="37"/>
  <c r="O446" i="48" s="1"/>
  <c r="G446" i="48"/>
  <c r="H446" i="48" s="1"/>
  <c r="Q429" i="38"/>
  <c r="X239" i="37"/>
  <c r="I428" i="38"/>
  <c r="H429" i="38"/>
  <c r="O239" i="37"/>
  <c r="R428" i="38"/>
  <c r="O837" i="38"/>
  <c r="F838" i="38"/>
  <c r="G837" i="38"/>
  <c r="P837" i="38" s="1"/>
  <c r="F831" i="38"/>
  <c r="G830" i="38"/>
  <c r="P830" i="38" s="1"/>
  <c r="O830" i="38"/>
  <c r="O844" i="38"/>
  <c r="G844" i="38"/>
  <c r="P844" i="38" s="1"/>
  <c r="F845" i="38"/>
  <c r="G795" i="38"/>
  <c r="P795" i="38" s="1"/>
  <c r="O795" i="38"/>
  <c r="O823" i="38"/>
  <c r="G823" i="38"/>
  <c r="P823" i="38" s="1"/>
  <c r="F824" i="38"/>
  <c r="O816" i="38"/>
  <c r="F817" i="38"/>
  <c r="G816" i="38"/>
  <c r="P816" i="38" s="1"/>
  <c r="O802" i="38"/>
  <c r="G802" i="38"/>
  <c r="P802" i="38" s="1"/>
  <c r="F803" i="38"/>
  <c r="O809" i="38"/>
  <c r="G809" i="38"/>
  <c r="P809" i="38" s="1"/>
  <c r="F810" i="38"/>
  <c r="C844" i="38"/>
  <c r="B858" i="38"/>
  <c r="B838" i="38"/>
  <c r="D840" i="38" s="1"/>
  <c r="D836" i="38"/>
  <c r="E844" i="38"/>
  <c r="N844" i="38" s="1"/>
  <c r="E850" i="38"/>
  <c r="N850" i="38" s="1"/>
  <c r="E849" i="38"/>
  <c r="N849" i="38" s="1"/>
  <c r="E847" i="38"/>
  <c r="N847" i="38" s="1"/>
  <c r="E846" i="38"/>
  <c r="N846" i="38" s="1"/>
  <c r="B852" i="38"/>
  <c r="F852" i="38" s="1"/>
  <c r="B845" i="38"/>
  <c r="E851" i="38"/>
  <c r="N851" i="38" s="1"/>
  <c r="E848" i="38"/>
  <c r="N848" i="38" s="1"/>
  <c r="E845" i="38"/>
  <c r="N845" i="38" s="1"/>
  <c r="B875" i="38"/>
  <c r="P446" i="48" l="1"/>
  <c r="E1007" i="48"/>
  <c r="F1006" i="48"/>
  <c r="N1006" i="48" s="1"/>
  <c r="M1006" i="48"/>
  <c r="E1000" i="48"/>
  <c r="F999" i="48"/>
  <c r="N999" i="48" s="1"/>
  <c r="M999" i="48"/>
  <c r="E1021" i="48"/>
  <c r="M1020" i="48"/>
  <c r="F1020" i="48"/>
  <c r="N1020" i="48" s="1"/>
  <c r="M971" i="48"/>
  <c r="F971" i="48"/>
  <c r="N971" i="48" s="1"/>
  <c r="B1022" i="48"/>
  <c r="D1024" i="48" s="1"/>
  <c r="D1020" i="48"/>
  <c r="E1014" i="48"/>
  <c r="M1013" i="48"/>
  <c r="F1013" i="48"/>
  <c r="N1013" i="48" s="1"/>
  <c r="E986" i="48"/>
  <c r="F985" i="48"/>
  <c r="N985" i="48" s="1"/>
  <c r="M985" i="48"/>
  <c r="E979" i="48"/>
  <c r="F978" i="48"/>
  <c r="N978" i="48" s="1"/>
  <c r="M978" i="48"/>
  <c r="E993" i="48"/>
  <c r="M992" i="48"/>
  <c r="F992" i="48"/>
  <c r="N992" i="48" s="1"/>
  <c r="E1028" i="48"/>
  <c r="B1029" i="48"/>
  <c r="B1036" i="48"/>
  <c r="C1028" i="48"/>
  <c r="B1250" i="48"/>
  <c r="B1051" i="48"/>
  <c r="R429" i="38"/>
  <c r="H430" i="38"/>
  <c r="O240" i="37"/>
  <c r="I429" i="38"/>
  <c r="W241" i="37"/>
  <c r="O447" i="48" s="1"/>
  <c r="P447" i="48" s="1"/>
  <c r="G447" i="48"/>
  <c r="H447" i="48" s="1"/>
  <c r="Q430" i="38"/>
  <c r="X240" i="37"/>
  <c r="F825" i="38"/>
  <c r="G824" i="38"/>
  <c r="P824" i="38" s="1"/>
  <c r="O824" i="38"/>
  <c r="G803" i="38"/>
  <c r="P803" i="38" s="1"/>
  <c r="O803" i="38"/>
  <c r="G817" i="38"/>
  <c r="P817" i="38" s="1"/>
  <c r="O817" i="38"/>
  <c r="F818" i="38"/>
  <c r="G831" i="38"/>
  <c r="P831" i="38" s="1"/>
  <c r="F832" i="38"/>
  <c r="O831" i="38"/>
  <c r="O810" i="38"/>
  <c r="G810" i="38"/>
  <c r="P810" i="38" s="1"/>
  <c r="F811" i="38"/>
  <c r="F839" i="38"/>
  <c r="O838" i="38"/>
  <c r="G838" i="38"/>
  <c r="P838" i="38" s="1"/>
  <c r="G852" i="38"/>
  <c r="P852" i="38" s="1"/>
  <c r="F853" i="38"/>
  <c r="O852" i="38"/>
  <c r="O845" i="38"/>
  <c r="F846" i="38"/>
  <c r="G845" i="38"/>
  <c r="P845" i="38" s="1"/>
  <c r="B846" i="38"/>
  <c r="D848" i="38" s="1"/>
  <c r="D844" i="38"/>
  <c r="B883" i="38"/>
  <c r="E858" i="38"/>
  <c r="N858" i="38" s="1"/>
  <c r="E857" i="38"/>
  <c r="N857" i="38" s="1"/>
  <c r="B853" i="38"/>
  <c r="E855" i="38"/>
  <c r="N855" i="38" s="1"/>
  <c r="E852" i="38"/>
  <c r="N852" i="38" s="1"/>
  <c r="E853" i="38"/>
  <c r="N853" i="38" s="1"/>
  <c r="E856" i="38"/>
  <c r="N856" i="38" s="1"/>
  <c r="E859" i="38"/>
  <c r="N859" i="38" s="1"/>
  <c r="E854" i="38"/>
  <c r="N854" i="38" s="1"/>
  <c r="B860" i="38"/>
  <c r="F860" i="38" s="1"/>
  <c r="B866" i="38"/>
  <c r="C852" i="38"/>
  <c r="S444" i="48" l="1"/>
  <c r="S445" i="48"/>
  <c r="E987" i="48"/>
  <c r="F986" i="48"/>
  <c r="N986" i="48" s="1"/>
  <c r="M986" i="48"/>
  <c r="E1008" i="48"/>
  <c r="F1007" i="48"/>
  <c r="N1007" i="48" s="1"/>
  <c r="M1007" i="48"/>
  <c r="E1036" i="48"/>
  <c r="C1036" i="48"/>
  <c r="B1037" i="48"/>
  <c r="B1044" i="48"/>
  <c r="F979" i="48"/>
  <c r="N979" i="48" s="1"/>
  <c r="M979" i="48"/>
  <c r="E1001" i="48"/>
  <c r="F1000" i="48"/>
  <c r="N1000" i="48" s="1"/>
  <c r="M1000" i="48"/>
  <c r="B1030" i="48"/>
  <c r="D1032" i="48" s="1"/>
  <c r="D1028" i="48"/>
  <c r="E994" i="48"/>
  <c r="F993" i="48"/>
  <c r="N993" i="48" s="1"/>
  <c r="M993" i="48"/>
  <c r="E1022" i="48"/>
  <c r="F1021" i="48"/>
  <c r="N1021" i="48" s="1"/>
  <c r="M1021" i="48"/>
  <c r="E1029" i="48"/>
  <c r="M1028" i="48"/>
  <c r="F1028" i="48"/>
  <c r="N1028" i="48" s="1"/>
  <c r="E1015" i="48"/>
  <c r="F1014" i="48"/>
  <c r="N1014" i="48" s="1"/>
  <c r="M1014" i="48"/>
  <c r="B1258" i="48"/>
  <c r="B1059" i="48"/>
  <c r="Q431" i="38"/>
  <c r="U429" i="38" s="1"/>
  <c r="X241" i="37"/>
  <c r="H431" i="38"/>
  <c r="U428" i="38" s="1"/>
  <c r="O241" i="37"/>
  <c r="R430" i="38"/>
  <c r="I430" i="38"/>
  <c r="G448" i="48"/>
  <c r="W242" i="37"/>
  <c r="O448" i="48" s="1"/>
  <c r="F833" i="38"/>
  <c r="G832" i="38"/>
  <c r="P832" i="38" s="1"/>
  <c r="O832" i="38"/>
  <c r="O860" i="38"/>
  <c r="G860" i="38"/>
  <c r="P860" i="38" s="1"/>
  <c r="F861" i="38"/>
  <c r="O818" i="38"/>
  <c r="G818" i="38"/>
  <c r="P818" i="38" s="1"/>
  <c r="F819" i="38"/>
  <c r="O853" i="38"/>
  <c r="G853" i="38"/>
  <c r="P853" i="38" s="1"/>
  <c r="F854" i="38"/>
  <c r="G839" i="38"/>
  <c r="P839" i="38" s="1"/>
  <c r="F840" i="38"/>
  <c r="O839" i="38"/>
  <c r="F847" i="38"/>
  <c r="G846" i="38"/>
  <c r="P846" i="38" s="1"/>
  <c r="O846" i="38"/>
  <c r="G811" i="38"/>
  <c r="P811" i="38" s="1"/>
  <c r="O811" i="38"/>
  <c r="O825" i="38"/>
  <c r="G825" i="38"/>
  <c r="P825" i="38" s="1"/>
  <c r="F826" i="38"/>
  <c r="C860" i="38"/>
  <c r="B874" i="38"/>
  <c r="B891" i="38"/>
  <c r="B868" i="38"/>
  <c r="F868" i="38" s="1"/>
  <c r="E860" i="38"/>
  <c r="N860" i="38" s="1"/>
  <c r="E861" i="38"/>
  <c r="N861" i="38" s="1"/>
  <c r="E867" i="38"/>
  <c r="N867" i="38" s="1"/>
  <c r="E862" i="38"/>
  <c r="N862" i="38" s="1"/>
  <c r="B861" i="38"/>
  <c r="E866" i="38"/>
  <c r="N866" i="38" s="1"/>
  <c r="E863" i="38"/>
  <c r="N863" i="38" s="1"/>
  <c r="E864" i="38"/>
  <c r="N864" i="38" s="1"/>
  <c r="E865" i="38"/>
  <c r="N865" i="38" s="1"/>
  <c r="B854" i="38"/>
  <c r="D856" i="38" s="1"/>
  <c r="D852" i="38"/>
  <c r="H448" i="48" l="1"/>
  <c r="P448" i="48"/>
  <c r="E1023" i="48"/>
  <c r="M1022" i="48"/>
  <c r="F1022" i="48"/>
  <c r="N1022" i="48" s="1"/>
  <c r="E1002" i="48"/>
  <c r="F1001" i="48"/>
  <c r="N1001" i="48" s="1"/>
  <c r="M1001" i="48"/>
  <c r="B1038" i="48"/>
  <c r="D1040" i="48" s="1"/>
  <c r="D1036" i="48"/>
  <c r="F987" i="48"/>
  <c r="N987" i="48" s="1"/>
  <c r="M987" i="48"/>
  <c r="E1030" i="48"/>
  <c r="F1029" i="48"/>
  <c r="N1029" i="48" s="1"/>
  <c r="M1029" i="48"/>
  <c r="E1009" i="48"/>
  <c r="M1008" i="48"/>
  <c r="F1008" i="48"/>
  <c r="N1008" i="48" s="1"/>
  <c r="E1016" i="48"/>
  <c r="F1015" i="48"/>
  <c r="N1015" i="48" s="1"/>
  <c r="M1015" i="48"/>
  <c r="E1037" i="48"/>
  <c r="F1036" i="48"/>
  <c r="N1036" i="48" s="1"/>
  <c r="M1036" i="48"/>
  <c r="E995" i="48"/>
  <c r="M994" i="48"/>
  <c r="F994" i="48"/>
  <c r="N994" i="48" s="1"/>
  <c r="E1044" i="48"/>
  <c r="B1052" i="48"/>
  <c r="C1044" i="48"/>
  <c r="B1045" i="48"/>
  <c r="B1067" i="48"/>
  <c r="B1266" i="48"/>
  <c r="Q432" i="38"/>
  <c r="X242" i="37"/>
  <c r="I431" i="38"/>
  <c r="H432" i="38"/>
  <c r="O242" i="37"/>
  <c r="W243" i="37"/>
  <c r="O449" i="48" s="1"/>
  <c r="P449" i="48" s="1"/>
  <c r="G449" i="48"/>
  <c r="H449" i="48" s="1"/>
  <c r="R431" i="38"/>
  <c r="G840" i="38"/>
  <c r="P840" i="38" s="1"/>
  <c r="F841" i="38"/>
  <c r="O840" i="38"/>
  <c r="O861" i="38"/>
  <c r="F862" i="38"/>
  <c r="G861" i="38"/>
  <c r="P861" i="38" s="1"/>
  <c r="O847" i="38"/>
  <c r="G847" i="38"/>
  <c r="P847" i="38" s="1"/>
  <c r="F848" i="38"/>
  <c r="F855" i="38"/>
  <c r="O854" i="38"/>
  <c r="G854" i="38"/>
  <c r="P854" i="38" s="1"/>
  <c r="G868" i="38"/>
  <c r="P868" i="38" s="1"/>
  <c r="O868" i="38"/>
  <c r="F869" i="38"/>
  <c r="O826" i="38"/>
  <c r="F827" i="38"/>
  <c r="G826" i="38"/>
  <c r="P826" i="38" s="1"/>
  <c r="G819" i="38"/>
  <c r="P819" i="38" s="1"/>
  <c r="O819" i="38"/>
  <c r="F834" i="38"/>
  <c r="G833" i="38"/>
  <c r="P833" i="38" s="1"/>
  <c r="O833" i="38"/>
  <c r="B862" i="38"/>
  <c r="D864" i="38" s="1"/>
  <c r="D860" i="38"/>
  <c r="B899" i="38"/>
  <c r="E870" i="38"/>
  <c r="N870" i="38" s="1"/>
  <c r="E875" i="38"/>
  <c r="N875" i="38" s="1"/>
  <c r="E871" i="38"/>
  <c r="N871" i="38" s="1"/>
  <c r="E868" i="38"/>
  <c r="N868" i="38" s="1"/>
  <c r="E873" i="38"/>
  <c r="N873" i="38" s="1"/>
  <c r="E872" i="38"/>
  <c r="N872" i="38" s="1"/>
  <c r="E874" i="38"/>
  <c r="N874" i="38" s="1"/>
  <c r="E869" i="38"/>
  <c r="N869" i="38" s="1"/>
  <c r="B876" i="38"/>
  <c r="F876" i="38" s="1"/>
  <c r="B869" i="38"/>
  <c r="B882" i="38"/>
  <c r="C868" i="38"/>
  <c r="B1046" i="48" l="1"/>
  <c r="D1048" i="48" s="1"/>
  <c r="D1044" i="48"/>
  <c r="E1017" i="48"/>
  <c r="M1016" i="48"/>
  <c r="F1016" i="48"/>
  <c r="N1016" i="48" s="1"/>
  <c r="E1024" i="48"/>
  <c r="M1023" i="48"/>
  <c r="F1023" i="48"/>
  <c r="N1023" i="48" s="1"/>
  <c r="E1038" i="48"/>
  <c r="F1037" i="48"/>
  <c r="N1037" i="48" s="1"/>
  <c r="M1037" i="48"/>
  <c r="E1003" i="48"/>
  <c r="F1002" i="48"/>
  <c r="N1002" i="48" s="1"/>
  <c r="M1002" i="48"/>
  <c r="E1052" i="48"/>
  <c r="B1053" i="48"/>
  <c r="B1060" i="48"/>
  <c r="C1052" i="48"/>
  <c r="F995" i="48"/>
  <c r="N995" i="48" s="1"/>
  <c r="M995" i="48"/>
  <c r="E1031" i="48"/>
  <c r="F1030" i="48"/>
  <c r="N1030" i="48" s="1"/>
  <c r="M1030" i="48"/>
  <c r="E1045" i="48"/>
  <c r="M1044" i="48"/>
  <c r="F1044" i="48"/>
  <c r="N1044" i="48" s="1"/>
  <c r="E1010" i="48"/>
  <c r="F1009" i="48"/>
  <c r="N1009" i="48" s="1"/>
  <c r="M1009" i="48"/>
  <c r="B1274" i="48"/>
  <c r="B1075" i="48"/>
  <c r="W244" i="37"/>
  <c r="O450" i="48" s="1"/>
  <c r="G450" i="48"/>
  <c r="H450" i="48" s="1"/>
  <c r="Q433" i="38"/>
  <c r="X243" i="37"/>
  <c r="H433" i="38"/>
  <c r="O243" i="37"/>
  <c r="I432" i="38"/>
  <c r="R432" i="38"/>
  <c r="G876" i="38"/>
  <c r="P876" i="38" s="1"/>
  <c r="O876" i="38"/>
  <c r="F877" i="38"/>
  <c r="F870" i="38"/>
  <c r="G869" i="38"/>
  <c r="P869" i="38" s="1"/>
  <c r="O869" i="38"/>
  <c r="O855" i="38"/>
  <c r="F856" i="38"/>
  <c r="G855" i="38"/>
  <c r="P855" i="38" s="1"/>
  <c r="G841" i="38"/>
  <c r="P841" i="38" s="1"/>
  <c r="O841" i="38"/>
  <c r="F842" i="38"/>
  <c r="O834" i="38"/>
  <c r="G834" i="38"/>
  <c r="P834" i="38" s="1"/>
  <c r="F835" i="38"/>
  <c r="G827" i="38"/>
  <c r="P827" i="38" s="1"/>
  <c r="O827" i="38"/>
  <c r="O848" i="38"/>
  <c r="G848" i="38"/>
  <c r="P848" i="38" s="1"/>
  <c r="F849" i="38"/>
  <c r="F863" i="38"/>
  <c r="G862" i="38"/>
  <c r="P862" i="38" s="1"/>
  <c r="O862" i="38"/>
  <c r="B890" i="38"/>
  <c r="C876" i="38"/>
  <c r="B870" i="38"/>
  <c r="D872" i="38" s="1"/>
  <c r="D868" i="38"/>
  <c r="E881" i="38"/>
  <c r="N881" i="38" s="1"/>
  <c r="E883" i="38"/>
  <c r="N883" i="38" s="1"/>
  <c r="B877" i="38"/>
  <c r="E878" i="38"/>
  <c r="N878" i="38" s="1"/>
  <c r="E882" i="38"/>
  <c r="N882" i="38" s="1"/>
  <c r="E879" i="38"/>
  <c r="N879" i="38" s="1"/>
  <c r="E880" i="38"/>
  <c r="N880" i="38" s="1"/>
  <c r="E877" i="38"/>
  <c r="N877" i="38" s="1"/>
  <c r="B884" i="38"/>
  <c r="F884" i="38" s="1"/>
  <c r="E876" i="38"/>
  <c r="N876" i="38" s="1"/>
  <c r="B907" i="38"/>
  <c r="P450" i="48" l="1"/>
  <c r="E1032" i="48"/>
  <c r="F1031" i="48"/>
  <c r="N1031" i="48" s="1"/>
  <c r="M1031" i="48"/>
  <c r="E1060" i="48"/>
  <c r="B1061" i="48"/>
  <c r="B1068" i="48"/>
  <c r="C1060" i="48"/>
  <c r="E1039" i="48"/>
  <c r="F1038" i="48"/>
  <c r="N1038" i="48" s="1"/>
  <c r="M1038" i="48"/>
  <c r="E1046" i="48"/>
  <c r="F1045" i="48"/>
  <c r="N1045" i="48" s="1"/>
  <c r="M1045" i="48"/>
  <c r="B1054" i="48"/>
  <c r="D1056" i="48" s="1"/>
  <c r="D1052" i="48"/>
  <c r="M1003" i="48"/>
  <c r="F1003" i="48"/>
  <c r="N1003" i="48" s="1"/>
  <c r="E1011" i="48"/>
  <c r="M1010" i="48"/>
  <c r="F1010" i="48"/>
  <c r="N1010" i="48" s="1"/>
  <c r="E1053" i="48"/>
  <c r="F1052" i="48"/>
  <c r="N1052" i="48" s="1"/>
  <c r="M1052" i="48"/>
  <c r="E1018" i="48"/>
  <c r="M1017" i="48"/>
  <c r="F1017" i="48"/>
  <c r="N1017" i="48" s="1"/>
  <c r="E1025" i="48"/>
  <c r="M1024" i="48"/>
  <c r="F1024" i="48"/>
  <c r="N1024" i="48" s="1"/>
  <c r="B1282" i="48"/>
  <c r="B1083" i="48"/>
  <c r="H434" i="38"/>
  <c r="O244" i="37"/>
  <c r="R433" i="38"/>
  <c r="I433" i="38"/>
  <c r="Q434" i="38"/>
  <c r="X244" i="37"/>
  <c r="W245" i="37"/>
  <c r="O451" i="48" s="1"/>
  <c r="P451" i="48" s="1"/>
  <c r="G451" i="48"/>
  <c r="H451" i="48" s="1"/>
  <c r="G884" i="38"/>
  <c r="P884" i="38" s="1"/>
  <c r="O884" i="38"/>
  <c r="F885" i="38"/>
  <c r="F850" i="38"/>
  <c r="G849" i="38"/>
  <c r="P849" i="38" s="1"/>
  <c r="O849" i="38"/>
  <c r="F843" i="38"/>
  <c r="O842" i="38"/>
  <c r="G842" i="38"/>
  <c r="P842" i="38" s="1"/>
  <c r="G856" i="38"/>
  <c r="P856" i="38" s="1"/>
  <c r="F857" i="38"/>
  <c r="O856" i="38"/>
  <c r="F871" i="38"/>
  <c r="G870" i="38"/>
  <c r="P870" i="38" s="1"/>
  <c r="O870" i="38"/>
  <c r="G835" i="38"/>
  <c r="P835" i="38" s="1"/>
  <c r="O835" i="38"/>
  <c r="O877" i="38"/>
  <c r="G877" i="38"/>
  <c r="P877" i="38" s="1"/>
  <c r="F878" i="38"/>
  <c r="O863" i="38"/>
  <c r="F864" i="38"/>
  <c r="G863" i="38"/>
  <c r="P863" i="38" s="1"/>
  <c r="B915" i="38"/>
  <c r="B878" i="38"/>
  <c r="D880" i="38" s="1"/>
  <c r="D876" i="38"/>
  <c r="B885" i="38"/>
  <c r="E886" i="38"/>
  <c r="N886" i="38" s="1"/>
  <c r="E884" i="38"/>
  <c r="N884" i="38" s="1"/>
  <c r="E891" i="38"/>
  <c r="N891" i="38" s="1"/>
  <c r="B892" i="38"/>
  <c r="F892" i="38" s="1"/>
  <c r="E885" i="38"/>
  <c r="N885" i="38" s="1"/>
  <c r="E890" i="38"/>
  <c r="N890" i="38" s="1"/>
  <c r="E887" i="38"/>
  <c r="N887" i="38" s="1"/>
  <c r="E889" i="38"/>
  <c r="N889" i="38" s="1"/>
  <c r="E888" i="38"/>
  <c r="N888" i="38" s="1"/>
  <c r="C884" i="38"/>
  <c r="B898" i="38"/>
  <c r="S448" i="48" l="1"/>
  <c r="S449" i="48"/>
  <c r="E1054" i="48"/>
  <c r="M1053" i="48"/>
  <c r="F1053" i="48"/>
  <c r="N1053" i="48" s="1"/>
  <c r="B1062" i="48"/>
  <c r="D1064" i="48" s="1"/>
  <c r="D1060" i="48"/>
  <c r="E1040" i="48"/>
  <c r="M1039" i="48"/>
  <c r="F1039" i="48"/>
  <c r="N1039" i="48" s="1"/>
  <c r="E1026" i="48"/>
  <c r="M1025" i="48"/>
  <c r="F1025" i="48"/>
  <c r="N1025" i="48" s="1"/>
  <c r="E1047" i="48"/>
  <c r="M1046" i="48"/>
  <c r="F1046" i="48"/>
  <c r="N1046" i="48" s="1"/>
  <c r="E1033" i="48"/>
  <c r="F1032" i="48"/>
  <c r="N1032" i="48" s="1"/>
  <c r="M1032" i="48"/>
  <c r="E1019" i="48"/>
  <c r="M1018" i="48"/>
  <c r="F1018" i="48"/>
  <c r="N1018" i="48" s="1"/>
  <c r="E1061" i="48"/>
  <c r="F1060" i="48"/>
  <c r="N1060" i="48" s="1"/>
  <c r="M1060" i="48"/>
  <c r="M1011" i="48"/>
  <c r="F1011" i="48"/>
  <c r="N1011" i="48" s="1"/>
  <c r="E1068" i="48"/>
  <c r="B1069" i="48"/>
  <c r="B1076" i="48"/>
  <c r="C1068" i="48"/>
  <c r="B1091" i="48"/>
  <c r="B1290" i="48"/>
  <c r="H435" i="38"/>
  <c r="U432" i="38" s="1"/>
  <c r="O245" i="37"/>
  <c r="R434" i="38"/>
  <c r="Q435" i="38"/>
  <c r="U433" i="38" s="1"/>
  <c r="X245" i="37"/>
  <c r="W246" i="37"/>
  <c r="O452" i="48" s="1"/>
  <c r="G452" i="48"/>
  <c r="I434" i="38"/>
  <c r="F879" i="38"/>
  <c r="O878" i="38"/>
  <c r="G878" i="38"/>
  <c r="P878" i="38" s="1"/>
  <c r="F851" i="38"/>
  <c r="G850" i="38"/>
  <c r="P850" i="38" s="1"/>
  <c r="O850" i="38"/>
  <c r="G892" i="38"/>
  <c r="P892" i="38" s="1"/>
  <c r="O892" i="38"/>
  <c r="F893" i="38"/>
  <c r="G857" i="38"/>
  <c r="P857" i="38" s="1"/>
  <c r="O857" i="38"/>
  <c r="F858" i="38"/>
  <c r="G843" i="38"/>
  <c r="P843" i="38" s="1"/>
  <c r="O843" i="38"/>
  <c r="O885" i="38"/>
  <c r="F886" i="38"/>
  <c r="G885" i="38"/>
  <c r="P885" i="38" s="1"/>
  <c r="F865" i="38"/>
  <c r="G864" i="38"/>
  <c r="P864" i="38" s="1"/>
  <c r="O864" i="38"/>
  <c r="O871" i="38"/>
  <c r="F872" i="38"/>
  <c r="G871" i="38"/>
  <c r="P871" i="38" s="1"/>
  <c r="B886" i="38"/>
  <c r="D888" i="38" s="1"/>
  <c r="D884" i="38"/>
  <c r="C892" i="38"/>
  <c r="B906" i="38"/>
  <c r="B923" i="38"/>
  <c r="B900" i="38"/>
  <c r="F900" i="38" s="1"/>
  <c r="E899" i="38"/>
  <c r="N899" i="38" s="1"/>
  <c r="E893" i="38"/>
  <c r="N893" i="38" s="1"/>
  <c r="E897" i="38"/>
  <c r="N897" i="38" s="1"/>
  <c r="E894" i="38"/>
  <c r="N894" i="38" s="1"/>
  <c r="E892" i="38"/>
  <c r="N892" i="38" s="1"/>
  <c r="E898" i="38"/>
  <c r="N898" i="38" s="1"/>
  <c r="E895" i="38"/>
  <c r="N895" i="38" s="1"/>
  <c r="B893" i="38"/>
  <c r="E896" i="38"/>
  <c r="N896" i="38" s="1"/>
  <c r="P452" i="48" l="1"/>
  <c r="H452" i="48"/>
  <c r="E1062" i="48"/>
  <c r="F1061" i="48"/>
  <c r="N1061" i="48" s="1"/>
  <c r="M1061" i="48"/>
  <c r="E1027" i="48"/>
  <c r="F1026" i="48"/>
  <c r="N1026" i="48" s="1"/>
  <c r="M1026" i="48"/>
  <c r="E1076" i="48"/>
  <c r="B1077" i="48"/>
  <c r="B1084" i="48"/>
  <c r="C1076" i="48"/>
  <c r="E1048" i="48"/>
  <c r="M1047" i="48"/>
  <c r="F1047" i="48"/>
  <c r="N1047" i="48" s="1"/>
  <c r="B1070" i="48"/>
  <c r="D1072" i="48" s="1"/>
  <c r="D1068" i="48"/>
  <c r="E1034" i="48"/>
  <c r="M1033" i="48"/>
  <c r="F1033" i="48"/>
  <c r="N1033" i="48" s="1"/>
  <c r="E1055" i="48"/>
  <c r="M1054" i="48"/>
  <c r="F1054" i="48"/>
  <c r="N1054" i="48" s="1"/>
  <c r="E1069" i="48"/>
  <c r="M1068" i="48"/>
  <c r="F1068" i="48"/>
  <c r="N1068" i="48" s="1"/>
  <c r="M1019" i="48"/>
  <c r="F1019" i="48"/>
  <c r="N1019" i="48" s="1"/>
  <c r="E1041" i="48"/>
  <c r="M1040" i="48"/>
  <c r="F1040" i="48"/>
  <c r="N1040" i="48" s="1"/>
  <c r="B1298" i="48"/>
  <c r="B1099" i="48"/>
  <c r="Q436" i="38"/>
  <c r="X246" i="37"/>
  <c r="W247" i="37"/>
  <c r="O453" i="48" s="1"/>
  <c r="P453" i="48" s="1"/>
  <c r="G453" i="48"/>
  <c r="H453" i="48" s="1"/>
  <c r="H436" i="38"/>
  <c r="O246" i="37"/>
  <c r="R435" i="38"/>
  <c r="I435" i="38"/>
  <c r="F887" i="38"/>
  <c r="G886" i="38"/>
  <c r="P886" i="38" s="1"/>
  <c r="O886" i="38"/>
  <c r="O858" i="38"/>
  <c r="G858" i="38"/>
  <c r="P858" i="38" s="1"/>
  <c r="F859" i="38"/>
  <c r="O851" i="38"/>
  <c r="G851" i="38"/>
  <c r="P851" i="38" s="1"/>
  <c r="F873" i="38"/>
  <c r="G872" i="38"/>
  <c r="P872" i="38" s="1"/>
  <c r="O872" i="38"/>
  <c r="F866" i="38"/>
  <c r="O865" i="38"/>
  <c r="G865" i="38"/>
  <c r="P865" i="38" s="1"/>
  <c r="G900" i="38"/>
  <c r="P900" i="38" s="1"/>
  <c r="F901" i="38"/>
  <c r="O900" i="38"/>
  <c r="G893" i="38"/>
  <c r="P893" i="38" s="1"/>
  <c r="O893" i="38"/>
  <c r="F894" i="38"/>
  <c r="G879" i="38"/>
  <c r="P879" i="38" s="1"/>
  <c r="F880" i="38"/>
  <c r="O879" i="38"/>
  <c r="B931" i="38"/>
  <c r="C900" i="38"/>
  <c r="B914" i="38"/>
  <c r="B894" i="38"/>
  <c r="D896" i="38" s="1"/>
  <c r="D892" i="38"/>
  <c r="E902" i="38"/>
  <c r="N902" i="38" s="1"/>
  <c r="E903" i="38"/>
  <c r="N903" i="38" s="1"/>
  <c r="E907" i="38"/>
  <c r="N907" i="38" s="1"/>
  <c r="B908" i="38"/>
  <c r="F908" i="38" s="1"/>
  <c r="E906" i="38"/>
  <c r="N906" i="38" s="1"/>
  <c r="B901" i="38"/>
  <c r="E904" i="38"/>
  <c r="N904" i="38" s="1"/>
  <c r="E905" i="38"/>
  <c r="N905" i="38" s="1"/>
  <c r="E900" i="38"/>
  <c r="N900" i="38" s="1"/>
  <c r="E901" i="38"/>
  <c r="N901" i="38" s="1"/>
  <c r="B1078" i="48" l="1"/>
  <c r="D1080" i="48" s="1"/>
  <c r="D1076" i="48"/>
  <c r="E1042" i="48"/>
  <c r="F1041" i="48"/>
  <c r="N1041" i="48" s="1"/>
  <c r="M1041" i="48"/>
  <c r="E1056" i="48"/>
  <c r="M1055" i="48"/>
  <c r="F1055" i="48"/>
  <c r="N1055" i="48" s="1"/>
  <c r="E1049" i="48"/>
  <c r="F1048" i="48"/>
  <c r="N1048" i="48" s="1"/>
  <c r="M1048" i="48"/>
  <c r="E1077" i="48"/>
  <c r="F1076" i="48"/>
  <c r="N1076" i="48" s="1"/>
  <c r="M1076" i="48"/>
  <c r="E1084" i="48"/>
  <c r="B1092" i="48"/>
  <c r="C1084" i="48"/>
  <c r="B1085" i="48"/>
  <c r="E1063" i="48"/>
  <c r="M1062" i="48"/>
  <c r="F1062" i="48"/>
  <c r="N1062" i="48" s="1"/>
  <c r="E1035" i="48"/>
  <c r="F1034" i="48"/>
  <c r="N1034" i="48" s="1"/>
  <c r="M1034" i="48"/>
  <c r="M1027" i="48"/>
  <c r="F1027" i="48"/>
  <c r="N1027" i="48" s="1"/>
  <c r="E1070" i="48"/>
  <c r="F1069" i="48"/>
  <c r="N1069" i="48" s="1"/>
  <c r="M1069" i="48"/>
  <c r="B1306" i="48"/>
  <c r="B1107" i="48"/>
  <c r="Q437" i="38"/>
  <c r="X247" i="37"/>
  <c r="G454" i="48"/>
  <c r="H454" i="48" s="1"/>
  <c r="W248" i="37"/>
  <c r="O454" i="48" s="1"/>
  <c r="P454" i="48" s="1"/>
  <c r="I436" i="38"/>
  <c r="H437" i="38"/>
  <c r="O247" i="37"/>
  <c r="R436" i="38"/>
  <c r="F895" i="38"/>
  <c r="O894" i="38"/>
  <c r="G894" i="38"/>
  <c r="P894" i="38" s="1"/>
  <c r="F902" i="38"/>
  <c r="G901" i="38"/>
  <c r="P901" i="38" s="1"/>
  <c r="O901" i="38"/>
  <c r="O866" i="38"/>
  <c r="G866" i="38"/>
  <c r="P866" i="38" s="1"/>
  <c r="F867" i="38"/>
  <c r="G908" i="38"/>
  <c r="P908" i="38" s="1"/>
  <c r="O908" i="38"/>
  <c r="F909" i="38"/>
  <c r="O880" i="38"/>
  <c r="F881" i="38"/>
  <c r="G880" i="38"/>
  <c r="P880" i="38" s="1"/>
  <c r="G859" i="38"/>
  <c r="P859" i="38" s="1"/>
  <c r="O859" i="38"/>
  <c r="G873" i="38"/>
  <c r="P873" i="38" s="1"/>
  <c r="O873" i="38"/>
  <c r="F874" i="38"/>
  <c r="O887" i="38"/>
  <c r="F888" i="38"/>
  <c r="G887" i="38"/>
  <c r="P887" i="38" s="1"/>
  <c r="B939" i="38"/>
  <c r="B902" i="38"/>
  <c r="D904" i="38" s="1"/>
  <c r="D900" i="38"/>
  <c r="B922" i="38"/>
  <c r="C908" i="38"/>
  <c r="E908" i="38"/>
  <c r="N908" i="38" s="1"/>
  <c r="E915" i="38"/>
  <c r="N915" i="38" s="1"/>
  <c r="B909" i="38"/>
  <c r="E913" i="38"/>
  <c r="N913" i="38" s="1"/>
  <c r="E914" i="38"/>
  <c r="N914" i="38" s="1"/>
  <c r="B916" i="38"/>
  <c r="F916" i="38" s="1"/>
  <c r="E910" i="38"/>
  <c r="N910" i="38" s="1"/>
  <c r="E911" i="38"/>
  <c r="N911" i="38" s="1"/>
  <c r="E912" i="38"/>
  <c r="N912" i="38" s="1"/>
  <c r="E909" i="38"/>
  <c r="N909" i="38" s="1"/>
  <c r="E1071" i="48" l="1"/>
  <c r="M1070" i="48"/>
  <c r="F1070" i="48"/>
  <c r="N1070" i="48" s="1"/>
  <c r="E1064" i="48"/>
  <c r="F1063" i="48"/>
  <c r="N1063" i="48" s="1"/>
  <c r="M1063" i="48"/>
  <c r="E1085" i="48"/>
  <c r="F1084" i="48"/>
  <c r="N1084" i="48" s="1"/>
  <c r="M1084" i="48"/>
  <c r="E1043" i="48"/>
  <c r="F1042" i="48"/>
  <c r="N1042" i="48" s="1"/>
  <c r="M1042" i="48"/>
  <c r="E1050" i="48"/>
  <c r="F1049" i="48"/>
  <c r="N1049" i="48" s="1"/>
  <c r="M1049" i="48"/>
  <c r="E1092" i="48"/>
  <c r="C1092" i="48"/>
  <c r="B1093" i="48"/>
  <c r="B1100" i="48"/>
  <c r="E1078" i="48"/>
  <c r="F1077" i="48"/>
  <c r="N1077" i="48" s="1"/>
  <c r="M1077" i="48"/>
  <c r="M1035" i="48"/>
  <c r="F1035" i="48"/>
  <c r="N1035" i="48" s="1"/>
  <c r="B1086" i="48"/>
  <c r="D1088" i="48" s="1"/>
  <c r="D1084" i="48"/>
  <c r="E1057" i="48"/>
  <c r="M1056" i="48"/>
  <c r="F1056" i="48"/>
  <c r="N1056" i="48" s="1"/>
  <c r="B1115" i="48"/>
  <c r="B1314" i="48"/>
  <c r="I437" i="38"/>
  <c r="Q438" i="38"/>
  <c r="X248" i="37"/>
  <c r="H438" i="38"/>
  <c r="O248" i="37"/>
  <c r="W249" i="37"/>
  <c r="O455" i="48" s="1"/>
  <c r="P455" i="48" s="1"/>
  <c r="G455" i="48"/>
  <c r="H455" i="48" s="1"/>
  <c r="R437" i="38"/>
  <c r="O888" i="38"/>
  <c r="F889" i="38"/>
  <c r="G888" i="38"/>
  <c r="P888" i="38" s="1"/>
  <c r="O881" i="38"/>
  <c r="G881" i="38"/>
  <c r="P881" i="38" s="1"/>
  <c r="F882" i="38"/>
  <c r="O874" i="38"/>
  <c r="G874" i="38"/>
  <c r="P874" i="38" s="1"/>
  <c r="F875" i="38"/>
  <c r="F910" i="38"/>
  <c r="O909" i="38"/>
  <c r="G909" i="38"/>
  <c r="P909" i="38" s="1"/>
  <c r="F903" i="38"/>
  <c r="G902" i="38"/>
  <c r="P902" i="38" s="1"/>
  <c r="O902" i="38"/>
  <c r="G916" i="38"/>
  <c r="P916" i="38" s="1"/>
  <c r="O916" i="38"/>
  <c r="F917" i="38"/>
  <c r="O867" i="38"/>
  <c r="G867" i="38"/>
  <c r="P867" i="38" s="1"/>
  <c r="G895" i="38"/>
  <c r="P895" i="38" s="1"/>
  <c r="O895" i="38"/>
  <c r="F896" i="38"/>
  <c r="B947" i="38"/>
  <c r="E922" i="38"/>
  <c r="N922" i="38" s="1"/>
  <c r="E921" i="38"/>
  <c r="N921" i="38" s="1"/>
  <c r="E916" i="38"/>
  <c r="N916" i="38" s="1"/>
  <c r="E918" i="38"/>
  <c r="N918" i="38" s="1"/>
  <c r="B924" i="38"/>
  <c r="F924" i="38" s="1"/>
  <c r="E923" i="38"/>
  <c r="N923" i="38" s="1"/>
  <c r="E917" i="38"/>
  <c r="N917" i="38" s="1"/>
  <c r="E919" i="38"/>
  <c r="N919" i="38" s="1"/>
  <c r="E920" i="38"/>
  <c r="N920" i="38" s="1"/>
  <c r="B917" i="38"/>
  <c r="B910" i="38"/>
  <c r="D912" i="38" s="1"/>
  <c r="D908" i="38"/>
  <c r="B930" i="38"/>
  <c r="C916" i="38"/>
  <c r="S452" i="48" l="1"/>
  <c r="S453" i="48"/>
  <c r="E1079" i="48"/>
  <c r="F1078" i="48"/>
  <c r="N1078" i="48" s="1"/>
  <c r="M1078" i="48"/>
  <c r="E1058" i="48"/>
  <c r="M1057" i="48"/>
  <c r="F1057" i="48"/>
  <c r="N1057" i="48" s="1"/>
  <c r="E1100" i="48"/>
  <c r="B1101" i="48"/>
  <c r="C1100" i="48"/>
  <c r="B1108" i="48"/>
  <c r="E1086" i="48"/>
  <c r="M1085" i="48"/>
  <c r="F1085" i="48"/>
  <c r="N1085" i="48" s="1"/>
  <c r="E1051" i="48"/>
  <c r="M1050" i="48"/>
  <c r="F1050" i="48"/>
  <c r="N1050" i="48" s="1"/>
  <c r="E1072" i="48"/>
  <c r="M1071" i="48"/>
  <c r="F1071" i="48"/>
  <c r="N1071" i="48" s="1"/>
  <c r="E1093" i="48"/>
  <c r="F1092" i="48"/>
  <c r="N1092" i="48" s="1"/>
  <c r="M1092" i="48"/>
  <c r="E1065" i="48"/>
  <c r="M1064" i="48"/>
  <c r="F1064" i="48"/>
  <c r="N1064" i="48" s="1"/>
  <c r="B1094" i="48"/>
  <c r="D1096" i="48" s="1"/>
  <c r="D1092" i="48"/>
  <c r="M1043" i="48"/>
  <c r="F1043" i="48"/>
  <c r="N1043" i="48" s="1"/>
  <c r="B1322" i="48"/>
  <c r="B1123" i="48"/>
  <c r="Q439" i="38"/>
  <c r="U437" i="38" s="1"/>
  <c r="X249" i="37"/>
  <c r="W250" i="37"/>
  <c r="O456" i="48" s="1"/>
  <c r="R438" i="38"/>
  <c r="H439" i="38"/>
  <c r="U436" i="38" s="1"/>
  <c r="O249" i="37"/>
  <c r="I438" i="38"/>
  <c r="F918" i="38"/>
  <c r="O917" i="38"/>
  <c r="G917" i="38"/>
  <c r="P917" i="38" s="1"/>
  <c r="F897" i="38"/>
  <c r="O896" i="38"/>
  <c r="G896" i="38"/>
  <c r="P896" i="38" s="1"/>
  <c r="F911" i="38"/>
  <c r="G910" i="38"/>
  <c r="P910" i="38" s="1"/>
  <c r="O910" i="38"/>
  <c r="F883" i="38"/>
  <c r="O882" i="38"/>
  <c r="G882" i="38"/>
  <c r="P882" i="38" s="1"/>
  <c r="F890" i="38"/>
  <c r="O889" i="38"/>
  <c r="G889" i="38"/>
  <c r="P889" i="38" s="1"/>
  <c r="G924" i="38"/>
  <c r="P924" i="38" s="1"/>
  <c r="F925" i="38"/>
  <c r="O924" i="38"/>
  <c r="F904" i="38"/>
  <c r="O903" i="38"/>
  <c r="G903" i="38"/>
  <c r="P903" i="38" s="1"/>
  <c r="G875" i="38"/>
  <c r="P875" i="38" s="1"/>
  <c r="O875" i="38"/>
  <c r="B918" i="38"/>
  <c r="D920" i="38" s="1"/>
  <c r="D916" i="38"/>
  <c r="B955" i="38"/>
  <c r="B938" i="38"/>
  <c r="C924" i="38"/>
  <c r="E925" i="38"/>
  <c r="N925" i="38" s="1"/>
  <c r="E927" i="38"/>
  <c r="N927" i="38" s="1"/>
  <c r="E931" i="38"/>
  <c r="N931" i="38" s="1"/>
  <c r="E928" i="38"/>
  <c r="N928" i="38" s="1"/>
  <c r="E930" i="38"/>
  <c r="N930" i="38" s="1"/>
  <c r="B932" i="38"/>
  <c r="F932" i="38" s="1"/>
  <c r="B925" i="38"/>
  <c r="E926" i="38"/>
  <c r="N926" i="38" s="1"/>
  <c r="E929" i="38"/>
  <c r="N929" i="38" s="1"/>
  <c r="E924" i="38"/>
  <c r="N924" i="38" s="1"/>
  <c r="P456" i="48" l="1"/>
  <c r="E1094" i="48"/>
  <c r="M1093" i="48"/>
  <c r="F1093" i="48"/>
  <c r="N1093" i="48" s="1"/>
  <c r="B1102" i="48"/>
  <c r="D1104" i="48" s="1"/>
  <c r="D1100" i="48"/>
  <c r="E1066" i="48"/>
  <c r="M1065" i="48"/>
  <c r="F1065" i="48"/>
  <c r="N1065" i="48" s="1"/>
  <c r="E1087" i="48"/>
  <c r="M1086" i="48"/>
  <c r="F1086" i="48"/>
  <c r="N1086" i="48" s="1"/>
  <c r="E1101" i="48"/>
  <c r="M1100" i="48"/>
  <c r="F1100" i="48"/>
  <c r="N1100" i="48" s="1"/>
  <c r="E1073" i="48"/>
  <c r="M1072" i="48"/>
  <c r="F1072" i="48"/>
  <c r="N1072" i="48" s="1"/>
  <c r="E1080" i="48"/>
  <c r="M1079" i="48"/>
  <c r="F1079" i="48"/>
  <c r="N1079" i="48" s="1"/>
  <c r="E1059" i="48"/>
  <c r="M1058" i="48"/>
  <c r="F1058" i="48"/>
  <c r="N1058" i="48" s="1"/>
  <c r="M1051" i="48"/>
  <c r="F1051" i="48"/>
  <c r="N1051" i="48" s="1"/>
  <c r="E1108" i="48"/>
  <c r="B1109" i="48"/>
  <c r="C1108" i="48"/>
  <c r="B1116" i="48"/>
  <c r="B1330" i="48"/>
  <c r="B1131" i="48"/>
  <c r="I439" i="38"/>
  <c r="Q440" i="38"/>
  <c r="X250" i="37"/>
  <c r="W251" i="37"/>
  <c r="O457" i="48" s="1"/>
  <c r="P457" i="48" s="1"/>
  <c r="R439" i="38"/>
  <c r="F898" i="38"/>
  <c r="G897" i="38"/>
  <c r="P897" i="38" s="1"/>
  <c r="O897" i="38"/>
  <c r="G932" i="38"/>
  <c r="P932" i="38" s="1"/>
  <c r="O932" i="38"/>
  <c r="F933" i="38"/>
  <c r="G883" i="38"/>
  <c r="P883" i="38" s="1"/>
  <c r="O883" i="38"/>
  <c r="F905" i="38"/>
  <c r="O904" i="38"/>
  <c r="G904" i="38"/>
  <c r="P904" i="38" s="1"/>
  <c r="F912" i="38"/>
  <c r="O911" i="38"/>
  <c r="G911" i="38"/>
  <c r="P911" i="38" s="1"/>
  <c r="F926" i="38"/>
  <c r="O925" i="38"/>
  <c r="G925" i="38"/>
  <c r="P925" i="38" s="1"/>
  <c r="O890" i="38"/>
  <c r="F891" i="38"/>
  <c r="G890" i="38"/>
  <c r="P890" i="38" s="1"/>
  <c r="F919" i="38"/>
  <c r="O918" i="38"/>
  <c r="G918" i="38"/>
  <c r="P918" i="38" s="1"/>
  <c r="B926" i="38"/>
  <c r="D928" i="38" s="1"/>
  <c r="D924" i="38"/>
  <c r="B946" i="38"/>
  <c r="C932" i="38"/>
  <c r="B963" i="38"/>
  <c r="E934" i="38"/>
  <c r="N934" i="38" s="1"/>
  <c r="E936" i="38"/>
  <c r="N936" i="38" s="1"/>
  <c r="E937" i="38"/>
  <c r="N937" i="38" s="1"/>
  <c r="E932" i="38"/>
  <c r="N932" i="38" s="1"/>
  <c r="E939" i="38"/>
  <c r="N939" i="38" s="1"/>
  <c r="B933" i="38"/>
  <c r="B940" i="38"/>
  <c r="F940" i="38" s="1"/>
  <c r="E933" i="38"/>
  <c r="N933" i="38" s="1"/>
  <c r="E938" i="38"/>
  <c r="N938" i="38" s="1"/>
  <c r="E935" i="38"/>
  <c r="N935" i="38" s="1"/>
  <c r="S457" i="48" l="1"/>
  <c r="E1102" i="48"/>
  <c r="M1101" i="48"/>
  <c r="F1101" i="48"/>
  <c r="N1101" i="48" s="1"/>
  <c r="B1110" i="48"/>
  <c r="D1112" i="48" s="1"/>
  <c r="D1108" i="48"/>
  <c r="E1074" i="48"/>
  <c r="F1073" i="48"/>
  <c r="N1073" i="48" s="1"/>
  <c r="M1073" i="48"/>
  <c r="E1116" i="48"/>
  <c r="B1117" i="48"/>
  <c r="B1124" i="48"/>
  <c r="C1116" i="48"/>
  <c r="F1059" i="48"/>
  <c r="N1059" i="48" s="1"/>
  <c r="M1059" i="48"/>
  <c r="E1088" i="48"/>
  <c r="F1087" i="48"/>
  <c r="N1087" i="48" s="1"/>
  <c r="M1087" i="48"/>
  <c r="E1095" i="48"/>
  <c r="F1094" i="48"/>
  <c r="N1094" i="48" s="1"/>
  <c r="M1094" i="48"/>
  <c r="E1109" i="48"/>
  <c r="F1108" i="48"/>
  <c r="N1108" i="48" s="1"/>
  <c r="M1108" i="48"/>
  <c r="E1081" i="48"/>
  <c r="M1080" i="48"/>
  <c r="F1080" i="48"/>
  <c r="N1080" i="48" s="1"/>
  <c r="E1067" i="48"/>
  <c r="F1066" i="48"/>
  <c r="N1066" i="48" s="1"/>
  <c r="M1066" i="48"/>
  <c r="B1338" i="48"/>
  <c r="B1139" i="48"/>
  <c r="R440" i="38"/>
  <c r="Q441" i="38"/>
  <c r="U441" i="38" s="1"/>
  <c r="X251" i="37"/>
  <c r="G891" i="38"/>
  <c r="P891" i="38" s="1"/>
  <c r="O891" i="38"/>
  <c r="F927" i="38"/>
  <c r="O926" i="38"/>
  <c r="G926" i="38"/>
  <c r="P926" i="38" s="1"/>
  <c r="F913" i="38"/>
  <c r="O912" i="38"/>
  <c r="G912" i="38"/>
  <c r="P912" i="38" s="1"/>
  <c r="F934" i="38"/>
  <c r="G933" i="38"/>
  <c r="P933" i="38" s="1"/>
  <c r="O933" i="38"/>
  <c r="F941" i="38"/>
  <c r="O940" i="38"/>
  <c r="G940" i="38"/>
  <c r="P940" i="38" s="1"/>
  <c r="F920" i="38"/>
  <c r="O919" i="38"/>
  <c r="G919" i="38"/>
  <c r="P919" i="38" s="1"/>
  <c r="F906" i="38"/>
  <c r="O905" i="38"/>
  <c r="G905" i="38"/>
  <c r="P905" i="38" s="1"/>
  <c r="F899" i="38"/>
  <c r="O898" i="38"/>
  <c r="G898" i="38"/>
  <c r="P898" i="38" s="1"/>
  <c r="B948" i="38"/>
  <c r="F948" i="38" s="1"/>
  <c r="E943" i="38"/>
  <c r="N943" i="38" s="1"/>
  <c r="E947" i="38"/>
  <c r="N947" i="38" s="1"/>
  <c r="E941" i="38"/>
  <c r="N941" i="38" s="1"/>
  <c r="E946" i="38"/>
  <c r="N946" i="38" s="1"/>
  <c r="E945" i="38"/>
  <c r="N945" i="38" s="1"/>
  <c r="E942" i="38"/>
  <c r="N942" i="38" s="1"/>
  <c r="E940" i="38"/>
  <c r="N940" i="38" s="1"/>
  <c r="E944" i="38"/>
  <c r="N944" i="38" s="1"/>
  <c r="B941" i="38"/>
  <c r="C940" i="38"/>
  <c r="B954" i="38"/>
  <c r="B934" i="38"/>
  <c r="D936" i="38" s="1"/>
  <c r="D932" i="38"/>
  <c r="B971" i="38"/>
  <c r="M1067" i="48" l="1"/>
  <c r="F1067" i="48"/>
  <c r="N1067" i="48" s="1"/>
  <c r="E1089" i="48"/>
  <c r="M1088" i="48"/>
  <c r="F1088" i="48"/>
  <c r="N1088" i="48" s="1"/>
  <c r="E1124" i="48"/>
  <c r="C1124" i="48"/>
  <c r="B1125" i="48"/>
  <c r="B1132" i="48"/>
  <c r="E1110" i="48"/>
  <c r="M1109" i="48"/>
  <c r="F1109" i="48"/>
  <c r="N1109" i="48" s="1"/>
  <c r="E1117" i="48"/>
  <c r="F1116" i="48"/>
  <c r="N1116" i="48" s="1"/>
  <c r="M1116" i="48"/>
  <c r="E1103" i="48"/>
  <c r="M1102" i="48"/>
  <c r="F1102" i="48"/>
  <c r="N1102" i="48" s="1"/>
  <c r="E1082" i="48"/>
  <c r="M1081" i="48"/>
  <c r="F1081" i="48"/>
  <c r="N1081" i="48" s="1"/>
  <c r="E1096" i="48"/>
  <c r="M1095" i="48"/>
  <c r="F1095" i="48"/>
  <c r="N1095" i="48" s="1"/>
  <c r="B1118" i="48"/>
  <c r="D1120" i="48" s="1"/>
  <c r="D1116" i="48"/>
  <c r="E1075" i="48"/>
  <c r="F1074" i="48"/>
  <c r="N1074" i="48" s="1"/>
  <c r="M1074" i="48"/>
  <c r="B1147" i="48"/>
  <c r="B1346" i="48"/>
  <c r="R441" i="38"/>
  <c r="O941" i="38"/>
  <c r="F942" i="38"/>
  <c r="G941" i="38"/>
  <c r="P941" i="38" s="1"/>
  <c r="F921" i="38"/>
  <c r="G920" i="38"/>
  <c r="P920" i="38" s="1"/>
  <c r="O920" i="38"/>
  <c r="F928" i="38"/>
  <c r="O927" i="38"/>
  <c r="G927" i="38"/>
  <c r="P927" i="38" s="1"/>
  <c r="F949" i="38"/>
  <c r="O948" i="38"/>
  <c r="G948" i="38"/>
  <c r="P948" i="38" s="1"/>
  <c r="F907" i="38"/>
  <c r="G906" i="38"/>
  <c r="P906" i="38" s="1"/>
  <c r="O906" i="38"/>
  <c r="F914" i="38"/>
  <c r="O913" i="38"/>
  <c r="G913" i="38"/>
  <c r="P913" i="38" s="1"/>
  <c r="G899" i="38"/>
  <c r="P899" i="38" s="1"/>
  <c r="O899" i="38"/>
  <c r="F935" i="38"/>
  <c r="O934" i="38"/>
  <c r="G934" i="38"/>
  <c r="P934" i="38" s="1"/>
  <c r="B962" i="38"/>
  <c r="C948" i="38"/>
  <c r="B942" i="38"/>
  <c r="D944" i="38" s="1"/>
  <c r="D940" i="38"/>
  <c r="B979" i="38"/>
  <c r="E955" i="38"/>
  <c r="N955" i="38" s="1"/>
  <c r="B949" i="38"/>
  <c r="E953" i="38"/>
  <c r="N953" i="38" s="1"/>
  <c r="E950" i="38"/>
  <c r="N950" i="38" s="1"/>
  <c r="E951" i="38"/>
  <c r="N951" i="38" s="1"/>
  <c r="E948" i="38"/>
  <c r="N948" i="38" s="1"/>
  <c r="E952" i="38"/>
  <c r="N952" i="38" s="1"/>
  <c r="E954" i="38"/>
  <c r="N954" i="38" s="1"/>
  <c r="E949" i="38"/>
  <c r="N949" i="38" s="1"/>
  <c r="B956" i="38"/>
  <c r="F956" i="38" s="1"/>
  <c r="E1104" i="48" l="1"/>
  <c r="F1103" i="48"/>
  <c r="N1103" i="48" s="1"/>
  <c r="M1103" i="48"/>
  <c r="F1075" i="48"/>
  <c r="N1075" i="48" s="1"/>
  <c r="M1075" i="48"/>
  <c r="E1083" i="48"/>
  <c r="F1082" i="48"/>
  <c r="N1082" i="48" s="1"/>
  <c r="M1082" i="48"/>
  <c r="E1090" i="48"/>
  <c r="M1089" i="48"/>
  <c r="F1089" i="48"/>
  <c r="N1089" i="48" s="1"/>
  <c r="E1118" i="48"/>
  <c r="M1117" i="48"/>
  <c r="F1117" i="48"/>
  <c r="N1117" i="48" s="1"/>
  <c r="E1132" i="48"/>
  <c r="B1140" i="48"/>
  <c r="B1133" i="48"/>
  <c r="C1132" i="48"/>
  <c r="B1126" i="48"/>
  <c r="D1128" i="48" s="1"/>
  <c r="D1124" i="48"/>
  <c r="E1097" i="48"/>
  <c r="F1096" i="48"/>
  <c r="N1096" i="48" s="1"/>
  <c r="M1096" i="48"/>
  <c r="E1111" i="48"/>
  <c r="F1110" i="48"/>
  <c r="N1110" i="48" s="1"/>
  <c r="M1110" i="48"/>
  <c r="E1125" i="48"/>
  <c r="F1124" i="48"/>
  <c r="N1124" i="48" s="1"/>
  <c r="M1124" i="48"/>
  <c r="B1354" i="48"/>
  <c r="B1155" i="48"/>
  <c r="G460" i="48"/>
  <c r="W254" i="37"/>
  <c r="O460" i="48" s="1"/>
  <c r="P460" i="48" s="1"/>
  <c r="F957" i="38"/>
  <c r="O956" i="38"/>
  <c r="G956" i="38"/>
  <c r="P956" i="38" s="1"/>
  <c r="G942" i="38"/>
  <c r="P942" i="38" s="1"/>
  <c r="O942" i="38"/>
  <c r="F943" i="38"/>
  <c r="F915" i="38"/>
  <c r="G914" i="38"/>
  <c r="P914" i="38" s="1"/>
  <c r="O914" i="38"/>
  <c r="O921" i="38"/>
  <c r="G921" i="38"/>
  <c r="P921" i="38" s="1"/>
  <c r="F922" i="38"/>
  <c r="F929" i="38"/>
  <c r="G928" i="38"/>
  <c r="P928" i="38" s="1"/>
  <c r="O928" i="38"/>
  <c r="F950" i="38"/>
  <c r="O949" i="38"/>
  <c r="G949" i="38"/>
  <c r="P949" i="38" s="1"/>
  <c r="G935" i="38"/>
  <c r="P935" i="38" s="1"/>
  <c r="O935" i="38"/>
  <c r="F936" i="38"/>
  <c r="O907" i="38"/>
  <c r="G907" i="38"/>
  <c r="P907" i="38" s="1"/>
  <c r="B950" i="38"/>
  <c r="D952" i="38" s="1"/>
  <c r="D948" i="38"/>
  <c r="E956" i="38"/>
  <c r="N956" i="38" s="1"/>
  <c r="E959" i="38"/>
  <c r="N959" i="38" s="1"/>
  <c r="E957" i="38"/>
  <c r="N957" i="38" s="1"/>
  <c r="B957" i="38"/>
  <c r="E963" i="38"/>
  <c r="N963" i="38" s="1"/>
  <c r="E960" i="38"/>
  <c r="N960" i="38" s="1"/>
  <c r="B964" i="38"/>
  <c r="F964" i="38" s="1"/>
  <c r="E962" i="38"/>
  <c r="N962" i="38" s="1"/>
  <c r="E961" i="38"/>
  <c r="N961" i="38" s="1"/>
  <c r="E958" i="38"/>
  <c r="N958" i="38" s="1"/>
  <c r="B987" i="38"/>
  <c r="B970" i="38"/>
  <c r="C956" i="38"/>
  <c r="H460" i="48" l="1"/>
  <c r="B1134" i="48"/>
  <c r="D1136" i="48" s="1"/>
  <c r="D1132" i="48"/>
  <c r="E1112" i="48"/>
  <c r="M1111" i="48"/>
  <c r="F1111" i="48"/>
  <c r="N1111" i="48" s="1"/>
  <c r="E1126" i="48"/>
  <c r="M1125" i="48"/>
  <c r="F1125" i="48"/>
  <c r="N1125" i="48" s="1"/>
  <c r="E1133" i="48"/>
  <c r="F1132" i="48"/>
  <c r="N1132" i="48" s="1"/>
  <c r="M1132" i="48"/>
  <c r="E1098" i="48"/>
  <c r="M1097" i="48"/>
  <c r="F1097" i="48"/>
  <c r="N1097" i="48" s="1"/>
  <c r="E1091" i="48"/>
  <c r="F1090" i="48"/>
  <c r="N1090" i="48" s="1"/>
  <c r="M1090" i="48"/>
  <c r="E1105" i="48"/>
  <c r="F1104" i="48"/>
  <c r="N1104" i="48" s="1"/>
  <c r="M1104" i="48"/>
  <c r="E1140" i="48"/>
  <c r="B1148" i="48"/>
  <c r="C1140" i="48"/>
  <c r="B1141" i="48"/>
  <c r="E1119" i="48"/>
  <c r="M1118" i="48"/>
  <c r="F1118" i="48"/>
  <c r="N1118" i="48" s="1"/>
  <c r="M1083" i="48"/>
  <c r="F1083" i="48"/>
  <c r="N1083" i="48" s="1"/>
  <c r="B1163" i="48"/>
  <c r="B1362" i="48"/>
  <c r="Q444" i="38"/>
  <c r="X254" i="37"/>
  <c r="W255" i="37"/>
  <c r="O461" i="48" s="1"/>
  <c r="P461" i="48" s="1"/>
  <c r="G461" i="48"/>
  <c r="H461" i="48" s="1"/>
  <c r="H444" i="38"/>
  <c r="O254" i="37"/>
  <c r="F965" i="38"/>
  <c r="O964" i="38"/>
  <c r="G964" i="38"/>
  <c r="P964" i="38" s="1"/>
  <c r="G950" i="38"/>
  <c r="P950" i="38" s="1"/>
  <c r="F951" i="38"/>
  <c r="O950" i="38"/>
  <c r="F923" i="38"/>
  <c r="G922" i="38"/>
  <c r="P922" i="38" s="1"/>
  <c r="O922" i="38"/>
  <c r="G915" i="38"/>
  <c r="P915" i="38" s="1"/>
  <c r="O915" i="38"/>
  <c r="O943" i="38"/>
  <c r="G943" i="38"/>
  <c r="P943" i="38" s="1"/>
  <c r="F944" i="38"/>
  <c r="G936" i="38"/>
  <c r="P936" i="38" s="1"/>
  <c r="F937" i="38"/>
  <c r="O936" i="38"/>
  <c r="F930" i="38"/>
  <c r="O929" i="38"/>
  <c r="G929" i="38"/>
  <c r="P929" i="38" s="1"/>
  <c r="F958" i="38"/>
  <c r="O957" i="38"/>
  <c r="G957" i="38"/>
  <c r="P957" i="38" s="1"/>
  <c r="B995" i="38"/>
  <c r="B958" i="38"/>
  <c r="D960" i="38" s="1"/>
  <c r="D956" i="38"/>
  <c r="C964" i="38"/>
  <c r="B978" i="38"/>
  <c r="B972" i="38"/>
  <c r="F972" i="38" s="1"/>
  <c r="B965" i="38"/>
  <c r="E971" i="38"/>
  <c r="N971" i="38" s="1"/>
  <c r="E970" i="38"/>
  <c r="N970" i="38" s="1"/>
  <c r="E966" i="38"/>
  <c r="N966" i="38" s="1"/>
  <c r="E964" i="38"/>
  <c r="N964" i="38" s="1"/>
  <c r="E969" i="38"/>
  <c r="N969" i="38" s="1"/>
  <c r="E965" i="38"/>
  <c r="N965" i="38" s="1"/>
  <c r="E967" i="38"/>
  <c r="N967" i="38" s="1"/>
  <c r="E968" i="38"/>
  <c r="N968" i="38" s="1"/>
  <c r="F1091" i="48" l="1"/>
  <c r="N1091" i="48" s="1"/>
  <c r="M1091" i="48"/>
  <c r="E1113" i="48"/>
  <c r="M1112" i="48"/>
  <c r="F1112" i="48"/>
  <c r="N1112" i="48" s="1"/>
  <c r="E1120" i="48"/>
  <c r="F1119" i="48"/>
  <c r="N1119" i="48" s="1"/>
  <c r="M1119" i="48"/>
  <c r="E1141" i="48"/>
  <c r="F1140" i="48"/>
  <c r="N1140" i="48" s="1"/>
  <c r="M1140" i="48"/>
  <c r="E1134" i="48"/>
  <c r="M1133" i="48"/>
  <c r="F1133" i="48"/>
  <c r="N1133" i="48" s="1"/>
  <c r="B1142" i="48"/>
  <c r="D1144" i="48" s="1"/>
  <c r="D1140" i="48"/>
  <c r="E1099" i="48"/>
  <c r="F1098" i="48"/>
  <c r="N1098" i="48" s="1"/>
  <c r="M1098" i="48"/>
  <c r="E1148" i="48"/>
  <c r="C1148" i="48"/>
  <c r="B1149" i="48"/>
  <c r="B1156" i="48"/>
  <c r="E1106" i="48"/>
  <c r="F1105" i="48"/>
  <c r="N1105" i="48" s="1"/>
  <c r="M1105" i="48"/>
  <c r="E1127" i="48"/>
  <c r="M1126" i="48"/>
  <c r="F1126" i="48"/>
  <c r="N1126" i="48" s="1"/>
  <c r="B1171" i="48"/>
  <c r="B1370" i="48"/>
  <c r="W256" i="37"/>
  <c r="O462" i="48" s="1"/>
  <c r="P462" i="48" s="1"/>
  <c r="G462" i="48"/>
  <c r="H462" i="48" s="1"/>
  <c r="Q445" i="38"/>
  <c r="X255" i="37"/>
  <c r="I444" i="38"/>
  <c r="H445" i="38"/>
  <c r="O255" i="37"/>
  <c r="R444" i="38"/>
  <c r="F931" i="38"/>
  <c r="O930" i="38"/>
  <c r="G930" i="38"/>
  <c r="P930" i="38" s="1"/>
  <c r="G944" i="38"/>
  <c r="P944" i="38" s="1"/>
  <c r="O944" i="38"/>
  <c r="F945" i="38"/>
  <c r="O937" i="38"/>
  <c r="F938" i="38"/>
  <c r="G937" i="38"/>
  <c r="P937" i="38" s="1"/>
  <c r="G923" i="38"/>
  <c r="P923" i="38" s="1"/>
  <c r="O923" i="38"/>
  <c r="F973" i="38"/>
  <c r="O972" i="38"/>
  <c r="G972" i="38"/>
  <c r="P972" i="38" s="1"/>
  <c r="F959" i="38"/>
  <c r="O958" i="38"/>
  <c r="G958" i="38"/>
  <c r="P958" i="38" s="1"/>
  <c r="O951" i="38"/>
  <c r="G951" i="38"/>
  <c r="P951" i="38" s="1"/>
  <c r="F952" i="38"/>
  <c r="G965" i="38"/>
  <c r="P965" i="38" s="1"/>
  <c r="F966" i="38"/>
  <c r="O965" i="38"/>
  <c r="E977" i="38"/>
  <c r="N977" i="38" s="1"/>
  <c r="E979" i="38"/>
  <c r="N979" i="38" s="1"/>
  <c r="E978" i="38"/>
  <c r="N978" i="38" s="1"/>
  <c r="B980" i="38"/>
  <c r="F980" i="38" s="1"/>
  <c r="E972" i="38"/>
  <c r="N972" i="38" s="1"/>
  <c r="E974" i="38"/>
  <c r="N974" i="38" s="1"/>
  <c r="E976" i="38"/>
  <c r="N976" i="38" s="1"/>
  <c r="E975" i="38"/>
  <c r="N975" i="38" s="1"/>
  <c r="B973" i="38"/>
  <c r="E973" i="38"/>
  <c r="N973" i="38" s="1"/>
  <c r="B986" i="38"/>
  <c r="C972" i="38"/>
  <c r="B1003" i="38"/>
  <c r="B966" i="38"/>
  <c r="D968" i="38" s="1"/>
  <c r="D964" i="38"/>
  <c r="M1099" i="48" l="1"/>
  <c r="F1099" i="48"/>
  <c r="N1099" i="48" s="1"/>
  <c r="E1142" i="48"/>
  <c r="M1141" i="48"/>
  <c r="F1141" i="48"/>
  <c r="N1141" i="48" s="1"/>
  <c r="E1107" i="48"/>
  <c r="M1106" i="48"/>
  <c r="F1106" i="48"/>
  <c r="N1106" i="48" s="1"/>
  <c r="E1149" i="48"/>
  <c r="F1148" i="48"/>
  <c r="N1148" i="48" s="1"/>
  <c r="M1148" i="48"/>
  <c r="E1135" i="48"/>
  <c r="M1134" i="48"/>
  <c r="F1134" i="48"/>
  <c r="N1134" i="48" s="1"/>
  <c r="E1128" i="48"/>
  <c r="M1127" i="48"/>
  <c r="F1127" i="48"/>
  <c r="N1127" i="48" s="1"/>
  <c r="E1156" i="48"/>
  <c r="C1156" i="48"/>
  <c r="B1164" i="48"/>
  <c r="B1157" i="48"/>
  <c r="E1114" i="48"/>
  <c r="M1113" i="48"/>
  <c r="F1113" i="48"/>
  <c r="N1113" i="48" s="1"/>
  <c r="B1150" i="48"/>
  <c r="D1152" i="48" s="1"/>
  <c r="D1148" i="48"/>
  <c r="E1121" i="48"/>
  <c r="M1120" i="48"/>
  <c r="F1120" i="48"/>
  <c r="N1120" i="48" s="1"/>
  <c r="B1179" i="48"/>
  <c r="B1378" i="48"/>
  <c r="H446" i="38"/>
  <c r="O256" i="37"/>
  <c r="R445" i="38"/>
  <c r="W257" i="37"/>
  <c r="O463" i="48" s="1"/>
  <c r="G463" i="48"/>
  <c r="H463" i="48" s="1"/>
  <c r="I445" i="38"/>
  <c r="Q446" i="38"/>
  <c r="X256" i="37"/>
  <c r="G945" i="38"/>
  <c r="P945" i="38" s="1"/>
  <c r="O945" i="38"/>
  <c r="F946" i="38"/>
  <c r="G952" i="38"/>
  <c r="P952" i="38" s="1"/>
  <c r="O952" i="38"/>
  <c r="F953" i="38"/>
  <c r="G973" i="38"/>
  <c r="P973" i="38" s="1"/>
  <c r="F974" i="38"/>
  <c r="O973" i="38"/>
  <c r="O938" i="38"/>
  <c r="G938" i="38"/>
  <c r="P938" i="38" s="1"/>
  <c r="F939" i="38"/>
  <c r="F967" i="38"/>
  <c r="O966" i="38"/>
  <c r="G966" i="38"/>
  <c r="P966" i="38" s="1"/>
  <c r="F981" i="38"/>
  <c r="O980" i="38"/>
  <c r="G980" i="38"/>
  <c r="P980" i="38" s="1"/>
  <c r="F960" i="38"/>
  <c r="O959" i="38"/>
  <c r="G959" i="38"/>
  <c r="P959" i="38" s="1"/>
  <c r="G931" i="38"/>
  <c r="P931" i="38" s="1"/>
  <c r="O931" i="38"/>
  <c r="C980" i="38"/>
  <c r="B994" i="38"/>
  <c r="E980" i="38"/>
  <c r="N980" i="38" s="1"/>
  <c r="E987" i="38"/>
  <c r="N987" i="38" s="1"/>
  <c r="E986" i="38"/>
  <c r="N986" i="38" s="1"/>
  <c r="E985" i="38"/>
  <c r="N985" i="38" s="1"/>
  <c r="E981" i="38"/>
  <c r="N981" i="38" s="1"/>
  <c r="B988" i="38"/>
  <c r="F988" i="38" s="1"/>
  <c r="E982" i="38"/>
  <c r="N982" i="38" s="1"/>
  <c r="E983" i="38"/>
  <c r="N983" i="38" s="1"/>
  <c r="B981" i="38"/>
  <c r="E984" i="38"/>
  <c r="N984" i="38" s="1"/>
  <c r="B1011" i="38"/>
  <c r="B974" i="38"/>
  <c r="D976" i="38" s="1"/>
  <c r="D972" i="38"/>
  <c r="S461" i="48" l="1"/>
  <c r="P463" i="48"/>
  <c r="S460" i="48"/>
  <c r="B1158" i="48"/>
  <c r="D1160" i="48" s="1"/>
  <c r="D1156" i="48"/>
  <c r="E1164" i="48"/>
  <c r="B1172" i="48"/>
  <c r="B1165" i="48"/>
  <c r="C1164" i="48"/>
  <c r="E1122" i="48"/>
  <c r="M1121" i="48"/>
  <c r="F1121" i="48"/>
  <c r="N1121" i="48" s="1"/>
  <c r="E1129" i="48"/>
  <c r="M1128" i="48"/>
  <c r="F1128" i="48"/>
  <c r="N1128" i="48" s="1"/>
  <c r="E1143" i="48"/>
  <c r="M1142" i="48"/>
  <c r="F1142" i="48"/>
  <c r="N1142" i="48" s="1"/>
  <c r="E1150" i="48"/>
  <c r="M1149" i="48"/>
  <c r="F1149" i="48"/>
  <c r="N1149" i="48" s="1"/>
  <c r="E1136" i="48"/>
  <c r="F1135" i="48"/>
  <c r="N1135" i="48" s="1"/>
  <c r="M1135" i="48"/>
  <c r="E1115" i="48"/>
  <c r="M1114" i="48"/>
  <c r="F1114" i="48"/>
  <c r="N1114" i="48" s="1"/>
  <c r="E1157" i="48"/>
  <c r="F1156" i="48"/>
  <c r="N1156" i="48" s="1"/>
  <c r="M1156" i="48"/>
  <c r="F1107" i="48"/>
  <c r="N1107" i="48" s="1"/>
  <c r="M1107" i="48"/>
  <c r="B1187" i="48"/>
  <c r="B1386" i="48"/>
  <c r="R446" i="38"/>
  <c r="Q447" i="38"/>
  <c r="U445" i="38" s="1"/>
  <c r="X257" i="37"/>
  <c r="H447" i="38"/>
  <c r="U444" i="38" s="1"/>
  <c r="O257" i="37"/>
  <c r="W258" i="37"/>
  <c r="O464" i="48" s="1"/>
  <c r="G464" i="48"/>
  <c r="I446" i="38"/>
  <c r="O981" i="38"/>
  <c r="G981" i="38"/>
  <c r="P981" i="38" s="1"/>
  <c r="F982" i="38"/>
  <c r="O939" i="38"/>
  <c r="G939" i="38"/>
  <c r="P939" i="38" s="1"/>
  <c r="O974" i="38"/>
  <c r="F975" i="38"/>
  <c r="G974" i="38"/>
  <c r="P974" i="38" s="1"/>
  <c r="O953" i="38"/>
  <c r="G953" i="38"/>
  <c r="P953" i="38" s="1"/>
  <c r="F954" i="38"/>
  <c r="F989" i="38"/>
  <c r="O988" i="38"/>
  <c r="G988" i="38"/>
  <c r="P988" i="38" s="1"/>
  <c r="G960" i="38"/>
  <c r="P960" i="38" s="1"/>
  <c r="O960" i="38"/>
  <c r="F961" i="38"/>
  <c r="O946" i="38"/>
  <c r="G946" i="38"/>
  <c r="P946" i="38" s="1"/>
  <c r="F947" i="38"/>
  <c r="G967" i="38"/>
  <c r="P967" i="38" s="1"/>
  <c r="F968" i="38"/>
  <c r="O967" i="38"/>
  <c r="E991" i="38"/>
  <c r="N991" i="38" s="1"/>
  <c r="E988" i="38"/>
  <c r="N988" i="38" s="1"/>
  <c r="E993" i="38"/>
  <c r="N993" i="38" s="1"/>
  <c r="E990" i="38"/>
  <c r="N990" i="38" s="1"/>
  <c r="E992" i="38"/>
  <c r="N992" i="38" s="1"/>
  <c r="E989" i="38"/>
  <c r="N989" i="38" s="1"/>
  <c r="E995" i="38"/>
  <c r="N995" i="38" s="1"/>
  <c r="E994" i="38"/>
  <c r="N994" i="38" s="1"/>
  <c r="B996" i="38"/>
  <c r="F996" i="38" s="1"/>
  <c r="B989" i="38"/>
  <c r="B1019" i="38"/>
  <c r="B982" i="38"/>
  <c r="D984" i="38" s="1"/>
  <c r="D980" i="38"/>
  <c r="C988" i="38"/>
  <c r="B1002" i="38"/>
  <c r="P464" i="48" l="1"/>
  <c r="H464" i="48"/>
  <c r="E1144" i="48"/>
  <c r="F1143" i="48"/>
  <c r="N1143" i="48" s="1"/>
  <c r="M1143" i="48"/>
  <c r="B1166" i="48"/>
  <c r="D1168" i="48" s="1"/>
  <c r="D1164" i="48"/>
  <c r="E1172" i="48"/>
  <c r="B1173" i="48"/>
  <c r="B1180" i="48"/>
  <c r="C1172" i="48"/>
  <c r="E1137" i="48"/>
  <c r="F1136" i="48"/>
  <c r="N1136" i="48" s="1"/>
  <c r="M1136" i="48"/>
  <c r="E1123" i="48"/>
  <c r="F1122" i="48"/>
  <c r="N1122" i="48" s="1"/>
  <c r="M1122" i="48"/>
  <c r="E1165" i="48"/>
  <c r="M1164" i="48"/>
  <c r="F1164" i="48"/>
  <c r="N1164" i="48" s="1"/>
  <c r="E1158" i="48"/>
  <c r="M1157" i="48"/>
  <c r="F1157" i="48"/>
  <c r="N1157" i="48" s="1"/>
  <c r="E1151" i="48"/>
  <c r="M1150" i="48"/>
  <c r="F1150" i="48"/>
  <c r="N1150" i="48" s="1"/>
  <c r="M1115" i="48"/>
  <c r="F1115" i="48"/>
  <c r="N1115" i="48" s="1"/>
  <c r="E1130" i="48"/>
  <c r="F1129" i="48"/>
  <c r="N1129" i="48" s="1"/>
  <c r="M1129" i="48"/>
  <c r="B1195" i="48"/>
  <c r="B1394" i="48"/>
  <c r="Q448" i="38"/>
  <c r="X258" i="37"/>
  <c r="R447" i="38"/>
  <c r="W259" i="37"/>
  <c r="O465" i="48" s="1"/>
  <c r="P465" i="48" s="1"/>
  <c r="G465" i="48"/>
  <c r="H465" i="48" s="1"/>
  <c r="H448" i="38"/>
  <c r="O258" i="37"/>
  <c r="I447" i="38"/>
  <c r="F997" i="38"/>
  <c r="O996" i="38"/>
  <c r="G996" i="38"/>
  <c r="P996" i="38" s="1"/>
  <c r="O947" i="38"/>
  <c r="G947" i="38"/>
  <c r="P947" i="38" s="1"/>
  <c r="O989" i="38"/>
  <c r="G989" i="38"/>
  <c r="P989" i="38" s="1"/>
  <c r="F990" i="38"/>
  <c r="G954" i="38"/>
  <c r="P954" i="38" s="1"/>
  <c r="F955" i="38"/>
  <c r="O954" i="38"/>
  <c r="O975" i="38"/>
  <c r="G975" i="38"/>
  <c r="P975" i="38" s="1"/>
  <c r="F976" i="38"/>
  <c r="F983" i="38"/>
  <c r="O982" i="38"/>
  <c r="G982" i="38"/>
  <c r="P982" i="38" s="1"/>
  <c r="G968" i="38"/>
  <c r="P968" i="38" s="1"/>
  <c r="O968" i="38"/>
  <c r="F969" i="38"/>
  <c r="G961" i="38"/>
  <c r="P961" i="38" s="1"/>
  <c r="O961" i="38"/>
  <c r="F962" i="38"/>
  <c r="B990" i="38"/>
  <c r="D992" i="38" s="1"/>
  <c r="D988" i="38"/>
  <c r="C996" i="38"/>
  <c r="B1010" i="38"/>
  <c r="B1027" i="38"/>
  <c r="E1003" i="38"/>
  <c r="N1003" i="38" s="1"/>
  <c r="E998" i="38"/>
  <c r="N998" i="38" s="1"/>
  <c r="E1000" i="38"/>
  <c r="N1000" i="38" s="1"/>
  <c r="B997" i="38"/>
  <c r="E1002" i="38"/>
  <c r="N1002" i="38" s="1"/>
  <c r="E999" i="38"/>
  <c r="N999" i="38" s="1"/>
  <c r="E997" i="38"/>
  <c r="N997" i="38" s="1"/>
  <c r="B1004" i="38"/>
  <c r="F1004" i="38" s="1"/>
  <c r="E1001" i="38"/>
  <c r="N1001" i="38" s="1"/>
  <c r="E996" i="38"/>
  <c r="N996" i="38" s="1"/>
  <c r="E1166" i="48" l="1"/>
  <c r="M1165" i="48"/>
  <c r="F1165" i="48"/>
  <c r="N1165" i="48" s="1"/>
  <c r="E1180" i="48"/>
  <c r="B1188" i="48"/>
  <c r="C1180" i="48"/>
  <c r="B1181" i="48"/>
  <c r="E1131" i="48"/>
  <c r="M1130" i="48"/>
  <c r="F1130" i="48"/>
  <c r="N1130" i="48" s="1"/>
  <c r="E1159" i="48"/>
  <c r="M1158" i="48"/>
  <c r="F1158" i="48"/>
  <c r="N1158" i="48" s="1"/>
  <c r="B1174" i="48"/>
  <c r="D1176" i="48" s="1"/>
  <c r="D1172" i="48"/>
  <c r="F1123" i="48"/>
  <c r="N1123" i="48" s="1"/>
  <c r="M1123" i="48"/>
  <c r="E1145" i="48"/>
  <c r="M1144" i="48"/>
  <c r="F1144" i="48"/>
  <c r="N1144" i="48" s="1"/>
  <c r="E1152" i="48"/>
  <c r="F1151" i="48"/>
  <c r="N1151" i="48" s="1"/>
  <c r="M1151" i="48"/>
  <c r="E1138" i="48"/>
  <c r="F1137" i="48"/>
  <c r="N1137" i="48" s="1"/>
  <c r="M1137" i="48"/>
  <c r="E1173" i="48"/>
  <c r="M1172" i="48"/>
  <c r="F1172" i="48"/>
  <c r="N1172" i="48" s="1"/>
  <c r="B1203" i="48"/>
  <c r="B1402" i="48"/>
  <c r="I448" i="38"/>
  <c r="H449" i="38"/>
  <c r="O259" i="37"/>
  <c r="Q449" i="38"/>
  <c r="X259" i="37"/>
  <c r="G466" i="48"/>
  <c r="H466" i="48" s="1"/>
  <c r="W260" i="37"/>
  <c r="O466" i="48" s="1"/>
  <c r="P466" i="48" s="1"/>
  <c r="R448" i="38"/>
  <c r="O969" i="38"/>
  <c r="F970" i="38"/>
  <c r="G969" i="38"/>
  <c r="P969" i="38" s="1"/>
  <c r="O990" i="38"/>
  <c r="F991" i="38"/>
  <c r="G990" i="38"/>
  <c r="P990" i="38" s="1"/>
  <c r="G1004" i="38"/>
  <c r="P1004" i="38" s="1"/>
  <c r="O1004" i="38"/>
  <c r="F1005" i="38"/>
  <c r="F963" i="38"/>
  <c r="O962" i="38"/>
  <c r="G962" i="38"/>
  <c r="P962" i="38" s="1"/>
  <c r="O983" i="38"/>
  <c r="G983" i="38"/>
  <c r="P983" i="38" s="1"/>
  <c r="F984" i="38"/>
  <c r="O976" i="38"/>
  <c r="G976" i="38"/>
  <c r="P976" i="38" s="1"/>
  <c r="F977" i="38"/>
  <c r="O955" i="38"/>
  <c r="G955" i="38"/>
  <c r="P955" i="38" s="1"/>
  <c r="G997" i="38"/>
  <c r="P997" i="38" s="1"/>
  <c r="O997" i="38"/>
  <c r="F998" i="38"/>
  <c r="E1011" i="38"/>
  <c r="N1011" i="38" s="1"/>
  <c r="E1005" i="38"/>
  <c r="N1005" i="38" s="1"/>
  <c r="B1005" i="38"/>
  <c r="B1012" i="38"/>
  <c r="F1012" i="38" s="1"/>
  <c r="E1010" i="38"/>
  <c r="N1010" i="38" s="1"/>
  <c r="E1006" i="38"/>
  <c r="N1006" i="38" s="1"/>
  <c r="E1004" i="38"/>
  <c r="N1004" i="38" s="1"/>
  <c r="E1009" i="38"/>
  <c r="N1009" i="38" s="1"/>
  <c r="E1007" i="38"/>
  <c r="N1007" i="38" s="1"/>
  <c r="E1008" i="38"/>
  <c r="N1008" i="38" s="1"/>
  <c r="B998" i="38"/>
  <c r="D1000" i="38" s="1"/>
  <c r="D996" i="38"/>
  <c r="B1035" i="38"/>
  <c r="C1004" i="38"/>
  <c r="B1018" i="38"/>
  <c r="E1167" i="48" l="1"/>
  <c r="F1166" i="48"/>
  <c r="N1166" i="48" s="1"/>
  <c r="M1166" i="48"/>
  <c r="M1131" i="48"/>
  <c r="F1131" i="48"/>
  <c r="N1131" i="48" s="1"/>
  <c r="E1174" i="48"/>
  <c r="F1173" i="48"/>
  <c r="N1173" i="48" s="1"/>
  <c r="M1173" i="48"/>
  <c r="E1160" i="48"/>
  <c r="F1159" i="48"/>
  <c r="N1159" i="48" s="1"/>
  <c r="M1159" i="48"/>
  <c r="B1182" i="48"/>
  <c r="D1184" i="48" s="1"/>
  <c r="D1180" i="48"/>
  <c r="E1153" i="48"/>
  <c r="F1152" i="48"/>
  <c r="N1152" i="48" s="1"/>
  <c r="M1152" i="48"/>
  <c r="E1188" i="48"/>
  <c r="B1196" i="48"/>
  <c r="C1188" i="48"/>
  <c r="B1189" i="48"/>
  <c r="E1139" i="48"/>
  <c r="M1138" i="48"/>
  <c r="F1138" i="48"/>
  <c r="N1138" i="48" s="1"/>
  <c r="E1181" i="48"/>
  <c r="F1180" i="48"/>
  <c r="N1180" i="48" s="1"/>
  <c r="M1180" i="48"/>
  <c r="E1146" i="48"/>
  <c r="M1145" i="48"/>
  <c r="F1145" i="48"/>
  <c r="N1145" i="48" s="1"/>
  <c r="B1410" i="48"/>
  <c r="B1211" i="48"/>
  <c r="H450" i="38"/>
  <c r="O260" i="37"/>
  <c r="W261" i="37"/>
  <c r="O467" i="48" s="1"/>
  <c r="P467" i="48" s="1"/>
  <c r="G467" i="48"/>
  <c r="H467" i="48" s="1"/>
  <c r="I449" i="38"/>
  <c r="Q450" i="38"/>
  <c r="X260" i="37"/>
  <c r="R449" i="38"/>
  <c r="O1012" i="38"/>
  <c r="G1012" i="38"/>
  <c r="P1012" i="38" s="1"/>
  <c r="F1013" i="38"/>
  <c r="G998" i="38"/>
  <c r="P998" i="38" s="1"/>
  <c r="F999" i="38"/>
  <c r="O998" i="38"/>
  <c r="F985" i="38"/>
  <c r="G984" i="38"/>
  <c r="P984" i="38" s="1"/>
  <c r="O984" i="38"/>
  <c r="G977" i="38"/>
  <c r="P977" i="38" s="1"/>
  <c r="O977" i="38"/>
  <c r="F978" i="38"/>
  <c r="O963" i="38"/>
  <c r="G963" i="38"/>
  <c r="P963" i="38" s="1"/>
  <c r="F971" i="38"/>
  <c r="G970" i="38"/>
  <c r="P970" i="38" s="1"/>
  <c r="O970" i="38"/>
  <c r="G1005" i="38"/>
  <c r="P1005" i="38" s="1"/>
  <c r="O1005" i="38"/>
  <c r="F1006" i="38"/>
  <c r="G991" i="38"/>
  <c r="P991" i="38" s="1"/>
  <c r="F992" i="38"/>
  <c r="O991" i="38"/>
  <c r="B1013" i="38"/>
  <c r="E1012" i="38"/>
  <c r="N1012" i="38" s="1"/>
  <c r="E1013" i="38"/>
  <c r="N1013" i="38" s="1"/>
  <c r="E1018" i="38"/>
  <c r="N1018" i="38" s="1"/>
  <c r="E1019" i="38"/>
  <c r="N1019" i="38" s="1"/>
  <c r="E1014" i="38"/>
  <c r="N1014" i="38" s="1"/>
  <c r="E1016" i="38"/>
  <c r="N1016" i="38" s="1"/>
  <c r="B1020" i="38"/>
  <c r="F1020" i="38" s="1"/>
  <c r="E1017" i="38"/>
  <c r="N1017" i="38" s="1"/>
  <c r="E1015" i="38"/>
  <c r="N1015" i="38" s="1"/>
  <c r="B1043" i="38"/>
  <c r="B1006" i="38"/>
  <c r="D1008" i="38" s="1"/>
  <c r="D1004" i="38"/>
  <c r="C1012" i="38"/>
  <c r="B1026" i="38"/>
  <c r="S464" i="48" l="1"/>
  <c r="S465" i="48"/>
  <c r="E1189" i="48"/>
  <c r="M1188" i="48"/>
  <c r="F1188" i="48"/>
  <c r="N1188" i="48" s="1"/>
  <c r="E1182" i="48"/>
  <c r="F1181" i="48"/>
  <c r="N1181" i="48" s="1"/>
  <c r="M1181" i="48"/>
  <c r="B1190" i="48"/>
  <c r="D1192" i="48" s="1"/>
  <c r="D1188" i="48"/>
  <c r="E1147" i="48"/>
  <c r="F1146" i="48"/>
  <c r="N1146" i="48" s="1"/>
  <c r="M1146" i="48"/>
  <c r="F1139" i="48"/>
  <c r="N1139" i="48" s="1"/>
  <c r="M1139" i="48"/>
  <c r="E1161" i="48"/>
  <c r="F1160" i="48"/>
  <c r="N1160" i="48" s="1"/>
  <c r="M1160" i="48"/>
  <c r="E1168" i="48"/>
  <c r="M1167" i="48"/>
  <c r="F1167" i="48"/>
  <c r="N1167" i="48" s="1"/>
  <c r="E1196" i="48"/>
  <c r="B1197" i="48"/>
  <c r="B1204" i="48"/>
  <c r="C1196" i="48"/>
  <c r="E1154" i="48"/>
  <c r="F1153" i="48"/>
  <c r="N1153" i="48" s="1"/>
  <c r="M1153" i="48"/>
  <c r="E1175" i="48"/>
  <c r="M1174" i="48"/>
  <c r="F1174" i="48"/>
  <c r="N1174" i="48" s="1"/>
  <c r="B1219" i="48"/>
  <c r="B1418" i="48"/>
  <c r="R450" i="38"/>
  <c r="Q451" i="38"/>
  <c r="U449" i="38" s="1"/>
  <c r="X261" i="37"/>
  <c r="H451" i="38"/>
  <c r="U448" i="38" s="1"/>
  <c r="O261" i="37"/>
  <c r="I450" i="38"/>
  <c r="F1007" i="38"/>
  <c r="O1006" i="38"/>
  <c r="G1006" i="38"/>
  <c r="P1006" i="38" s="1"/>
  <c r="O978" i="38"/>
  <c r="F979" i="38"/>
  <c r="G978" i="38"/>
  <c r="P978" i="38" s="1"/>
  <c r="F1021" i="38"/>
  <c r="O1020" i="38"/>
  <c r="G1020" i="38"/>
  <c r="P1020" i="38" s="1"/>
  <c r="O971" i="38"/>
  <c r="G971" i="38"/>
  <c r="P971" i="38" s="1"/>
  <c r="O985" i="38"/>
  <c r="G985" i="38"/>
  <c r="P985" i="38" s="1"/>
  <c r="F986" i="38"/>
  <c r="G1013" i="38"/>
  <c r="P1013" i="38" s="1"/>
  <c r="O1013" i="38"/>
  <c r="F1014" i="38"/>
  <c r="F993" i="38"/>
  <c r="O992" i="38"/>
  <c r="G992" i="38"/>
  <c r="P992" i="38" s="1"/>
  <c r="F1000" i="38"/>
  <c r="O999" i="38"/>
  <c r="G999" i="38"/>
  <c r="P999" i="38" s="1"/>
  <c r="B1034" i="38"/>
  <c r="C1020" i="38"/>
  <c r="E1027" i="38"/>
  <c r="N1027" i="38" s="1"/>
  <c r="E1025" i="38"/>
  <c r="N1025" i="38" s="1"/>
  <c r="E1022" i="38"/>
  <c r="N1022" i="38" s="1"/>
  <c r="B1028" i="38"/>
  <c r="F1028" i="38" s="1"/>
  <c r="B1021" i="38"/>
  <c r="E1026" i="38"/>
  <c r="N1026" i="38" s="1"/>
  <c r="E1023" i="38"/>
  <c r="N1023" i="38" s="1"/>
  <c r="E1024" i="38"/>
  <c r="N1024" i="38" s="1"/>
  <c r="E1021" i="38"/>
  <c r="N1021" i="38" s="1"/>
  <c r="E1020" i="38"/>
  <c r="N1020" i="38" s="1"/>
  <c r="B1014" i="38"/>
  <c r="D1016" i="38" s="1"/>
  <c r="D1012" i="38"/>
  <c r="B1051" i="38"/>
  <c r="B1198" i="48" l="1"/>
  <c r="D1200" i="48" s="1"/>
  <c r="D1196" i="48"/>
  <c r="E1169" i="48"/>
  <c r="F1168" i="48"/>
  <c r="N1168" i="48" s="1"/>
  <c r="M1168" i="48"/>
  <c r="F1147" i="48"/>
  <c r="N1147" i="48" s="1"/>
  <c r="M1147" i="48"/>
  <c r="E1190" i="48"/>
  <c r="F1189" i="48"/>
  <c r="N1189" i="48" s="1"/>
  <c r="M1189" i="48"/>
  <c r="E1155" i="48"/>
  <c r="F1154" i="48"/>
  <c r="N1154" i="48" s="1"/>
  <c r="M1154" i="48"/>
  <c r="E1197" i="48"/>
  <c r="F1196" i="48"/>
  <c r="N1196" i="48" s="1"/>
  <c r="M1196" i="48"/>
  <c r="E1183" i="48"/>
  <c r="M1182" i="48"/>
  <c r="F1182" i="48"/>
  <c r="N1182" i="48" s="1"/>
  <c r="E1176" i="48"/>
  <c r="F1175" i="48"/>
  <c r="N1175" i="48" s="1"/>
  <c r="M1175" i="48"/>
  <c r="E1204" i="48"/>
  <c r="C1204" i="48"/>
  <c r="B1212" i="48"/>
  <c r="B1205" i="48"/>
  <c r="E1162" i="48"/>
  <c r="F1161" i="48"/>
  <c r="N1161" i="48" s="1"/>
  <c r="M1161" i="48"/>
  <c r="B1227" i="48"/>
  <c r="B1426" i="48"/>
  <c r="R451" i="38"/>
  <c r="I451" i="38"/>
  <c r="G1021" i="38"/>
  <c r="P1021" i="38" s="1"/>
  <c r="O1021" i="38"/>
  <c r="F1022" i="38"/>
  <c r="F994" i="38"/>
  <c r="O993" i="38"/>
  <c r="G993" i="38"/>
  <c r="P993" i="38" s="1"/>
  <c r="F987" i="38"/>
  <c r="G986" i="38"/>
  <c r="P986" i="38" s="1"/>
  <c r="O986" i="38"/>
  <c r="O1028" i="38"/>
  <c r="G1028" i="38"/>
  <c r="P1028" i="38" s="1"/>
  <c r="F1029" i="38"/>
  <c r="F1001" i="38"/>
  <c r="O1000" i="38"/>
  <c r="G1000" i="38"/>
  <c r="P1000" i="38" s="1"/>
  <c r="G1014" i="38"/>
  <c r="P1014" i="38" s="1"/>
  <c r="F1015" i="38"/>
  <c r="O1014" i="38"/>
  <c r="G979" i="38"/>
  <c r="P979" i="38" s="1"/>
  <c r="O979" i="38"/>
  <c r="G1007" i="38"/>
  <c r="P1007" i="38" s="1"/>
  <c r="F1008" i="38"/>
  <c r="O1007" i="38"/>
  <c r="B1059" i="38"/>
  <c r="B1022" i="38"/>
  <c r="D1024" i="38" s="1"/>
  <c r="D1020" i="38"/>
  <c r="B1042" i="38"/>
  <c r="C1028" i="38"/>
  <c r="E1030" i="38"/>
  <c r="N1030" i="38" s="1"/>
  <c r="E1028" i="38"/>
  <c r="N1028" i="38" s="1"/>
  <c r="B1029" i="38"/>
  <c r="B1036" i="38"/>
  <c r="F1036" i="38" s="1"/>
  <c r="E1031" i="38"/>
  <c r="N1031" i="38" s="1"/>
  <c r="E1035" i="38"/>
  <c r="N1035" i="38" s="1"/>
  <c r="E1032" i="38"/>
  <c r="N1032" i="38" s="1"/>
  <c r="E1033" i="38"/>
  <c r="N1033" i="38" s="1"/>
  <c r="E1029" i="38"/>
  <c r="N1029" i="38" s="1"/>
  <c r="E1034" i="38"/>
  <c r="N1034" i="38" s="1"/>
  <c r="E1212" i="48" l="1"/>
  <c r="C1212" i="48"/>
  <c r="B1220" i="48"/>
  <c r="B1213" i="48"/>
  <c r="E1184" i="48"/>
  <c r="M1183" i="48"/>
  <c r="F1183" i="48"/>
  <c r="N1183" i="48" s="1"/>
  <c r="E1191" i="48"/>
  <c r="M1190" i="48"/>
  <c r="F1190" i="48"/>
  <c r="N1190" i="48" s="1"/>
  <c r="E1163" i="48"/>
  <c r="F1162" i="48"/>
  <c r="N1162" i="48" s="1"/>
  <c r="M1162" i="48"/>
  <c r="E1205" i="48"/>
  <c r="F1204" i="48"/>
  <c r="N1204" i="48" s="1"/>
  <c r="M1204" i="48"/>
  <c r="M1155" i="48"/>
  <c r="F1155" i="48"/>
  <c r="N1155" i="48" s="1"/>
  <c r="E1170" i="48"/>
  <c r="F1169" i="48"/>
  <c r="N1169" i="48" s="1"/>
  <c r="M1169" i="48"/>
  <c r="E1177" i="48"/>
  <c r="F1176" i="48"/>
  <c r="N1176" i="48" s="1"/>
  <c r="M1176" i="48"/>
  <c r="B1206" i="48"/>
  <c r="D1208" i="48" s="1"/>
  <c r="D1204" i="48"/>
  <c r="E1198" i="48"/>
  <c r="F1197" i="48"/>
  <c r="N1197" i="48" s="1"/>
  <c r="M1197" i="48"/>
  <c r="B1235" i="48"/>
  <c r="B1434" i="48"/>
  <c r="G1029" i="38"/>
  <c r="P1029" i="38" s="1"/>
  <c r="O1029" i="38"/>
  <c r="F1030" i="38"/>
  <c r="G987" i="38"/>
  <c r="P987" i="38" s="1"/>
  <c r="O987" i="38"/>
  <c r="G1022" i="38"/>
  <c r="P1022" i="38" s="1"/>
  <c r="F1023" i="38"/>
  <c r="O1022" i="38"/>
  <c r="F1037" i="38"/>
  <c r="O1036" i="38"/>
  <c r="G1036" i="38"/>
  <c r="P1036" i="38" s="1"/>
  <c r="G994" i="38"/>
  <c r="P994" i="38" s="1"/>
  <c r="F995" i="38"/>
  <c r="O994" i="38"/>
  <c r="G1008" i="38"/>
  <c r="P1008" i="38" s="1"/>
  <c r="F1009" i="38"/>
  <c r="O1008" i="38"/>
  <c r="F1016" i="38"/>
  <c r="G1015" i="38"/>
  <c r="P1015" i="38" s="1"/>
  <c r="O1015" i="38"/>
  <c r="O1001" i="38"/>
  <c r="F1002" i="38"/>
  <c r="G1001" i="38"/>
  <c r="P1001" i="38" s="1"/>
  <c r="B1067" i="38"/>
  <c r="E1036" i="38"/>
  <c r="N1036" i="38" s="1"/>
  <c r="E1039" i="38"/>
  <c r="N1039" i="38" s="1"/>
  <c r="E1043" i="38"/>
  <c r="N1043" i="38" s="1"/>
  <c r="B1037" i="38"/>
  <c r="E1041" i="38"/>
  <c r="N1041" i="38" s="1"/>
  <c r="E1037" i="38"/>
  <c r="N1037" i="38" s="1"/>
  <c r="B1044" i="38"/>
  <c r="F1044" i="38" s="1"/>
  <c r="E1042" i="38"/>
  <c r="N1042" i="38" s="1"/>
  <c r="E1040" i="38"/>
  <c r="N1040" i="38" s="1"/>
  <c r="E1038" i="38"/>
  <c r="N1038" i="38" s="1"/>
  <c r="B1030" i="38"/>
  <c r="D1032" i="38" s="1"/>
  <c r="D1028" i="38"/>
  <c r="C1036" i="38"/>
  <c r="B1050" i="38"/>
  <c r="E1185" i="48" l="1"/>
  <c r="F1184" i="48"/>
  <c r="N1184" i="48" s="1"/>
  <c r="M1184" i="48"/>
  <c r="B1214" i="48"/>
  <c r="D1216" i="48" s="1"/>
  <c r="D1212" i="48"/>
  <c r="E1199" i="48"/>
  <c r="F1198" i="48"/>
  <c r="N1198" i="48" s="1"/>
  <c r="M1198" i="48"/>
  <c r="E1171" i="48"/>
  <c r="F1170" i="48"/>
  <c r="N1170" i="48" s="1"/>
  <c r="M1170" i="48"/>
  <c r="M1163" i="48"/>
  <c r="F1163" i="48"/>
  <c r="N1163" i="48" s="1"/>
  <c r="E1220" i="48"/>
  <c r="C1220" i="48"/>
  <c r="B1228" i="48"/>
  <c r="B1221" i="48"/>
  <c r="E1213" i="48"/>
  <c r="F1212" i="48"/>
  <c r="N1212" i="48" s="1"/>
  <c r="M1212" i="48"/>
  <c r="E1192" i="48"/>
  <c r="F1191" i="48"/>
  <c r="N1191" i="48" s="1"/>
  <c r="M1191" i="48"/>
  <c r="E1178" i="48"/>
  <c r="F1177" i="48"/>
  <c r="N1177" i="48" s="1"/>
  <c r="M1177" i="48"/>
  <c r="E1206" i="48"/>
  <c r="F1205" i="48"/>
  <c r="N1205" i="48" s="1"/>
  <c r="M1205" i="48"/>
  <c r="B1442" i="48"/>
  <c r="B1243" i="48"/>
  <c r="O1044" i="38"/>
  <c r="G1044" i="38"/>
  <c r="P1044" i="38" s="1"/>
  <c r="F1045" i="38"/>
  <c r="O1023" i="38"/>
  <c r="F1024" i="38"/>
  <c r="G1023" i="38"/>
  <c r="P1023" i="38" s="1"/>
  <c r="G1030" i="38"/>
  <c r="P1030" i="38" s="1"/>
  <c r="F1031" i="38"/>
  <c r="O1030" i="38"/>
  <c r="O1002" i="38"/>
  <c r="G1002" i="38"/>
  <c r="P1002" i="38" s="1"/>
  <c r="F1003" i="38"/>
  <c r="F1017" i="38"/>
  <c r="G1016" i="38"/>
  <c r="P1016" i="38" s="1"/>
  <c r="O1016" i="38"/>
  <c r="O1009" i="38"/>
  <c r="G1009" i="38"/>
  <c r="P1009" i="38" s="1"/>
  <c r="F1010" i="38"/>
  <c r="O995" i="38"/>
  <c r="G995" i="38"/>
  <c r="P995" i="38" s="1"/>
  <c r="G1037" i="38"/>
  <c r="P1037" i="38" s="1"/>
  <c r="O1037" i="38"/>
  <c r="F1038" i="38"/>
  <c r="B1038" i="38"/>
  <c r="D1040" i="38" s="1"/>
  <c r="D1036" i="38"/>
  <c r="B1058" i="38"/>
  <c r="C1044" i="38"/>
  <c r="B1075" i="38"/>
  <c r="E1049" i="38"/>
  <c r="N1049" i="38" s="1"/>
  <c r="E1044" i="38"/>
  <c r="N1044" i="38" s="1"/>
  <c r="E1045" i="38"/>
  <c r="N1045" i="38" s="1"/>
  <c r="B1045" i="38"/>
  <c r="E1047" i="38"/>
  <c r="N1047" i="38" s="1"/>
  <c r="E1046" i="38"/>
  <c r="N1046" i="38" s="1"/>
  <c r="B1052" i="38"/>
  <c r="F1052" i="38" s="1"/>
  <c r="E1048" i="38"/>
  <c r="N1048" i="38" s="1"/>
  <c r="E1051" i="38"/>
  <c r="N1051" i="38" s="1"/>
  <c r="E1050" i="38"/>
  <c r="N1050" i="38" s="1"/>
  <c r="B1222" i="48" l="1"/>
  <c r="D1224" i="48" s="1"/>
  <c r="D1220" i="48"/>
  <c r="M1171" i="48"/>
  <c r="F1171" i="48"/>
  <c r="N1171" i="48" s="1"/>
  <c r="E1207" i="48"/>
  <c r="F1206" i="48"/>
  <c r="N1206" i="48" s="1"/>
  <c r="M1206" i="48"/>
  <c r="E1193" i="48"/>
  <c r="M1192" i="48"/>
  <c r="F1192" i="48"/>
  <c r="N1192" i="48" s="1"/>
  <c r="E1186" i="48"/>
  <c r="M1185" i="48"/>
  <c r="F1185" i="48"/>
  <c r="N1185" i="48" s="1"/>
  <c r="E1179" i="48"/>
  <c r="F1178" i="48"/>
  <c r="N1178" i="48" s="1"/>
  <c r="M1178" i="48"/>
  <c r="E1228" i="48"/>
  <c r="B1229" i="48"/>
  <c r="C1228" i="48"/>
  <c r="B1236" i="48"/>
  <c r="E1214" i="48"/>
  <c r="M1213" i="48"/>
  <c r="F1213" i="48"/>
  <c r="N1213" i="48" s="1"/>
  <c r="E1221" i="48"/>
  <c r="M1220" i="48"/>
  <c r="F1220" i="48"/>
  <c r="N1220" i="48" s="1"/>
  <c r="E1200" i="48"/>
  <c r="F1199" i="48"/>
  <c r="N1199" i="48" s="1"/>
  <c r="M1199" i="48"/>
  <c r="B1251" i="48"/>
  <c r="B1450" i="48"/>
  <c r="G1038" i="38"/>
  <c r="P1038" i="38" s="1"/>
  <c r="F1039" i="38"/>
  <c r="O1038" i="38"/>
  <c r="G1045" i="38"/>
  <c r="P1045" i="38" s="1"/>
  <c r="O1045" i="38"/>
  <c r="F1046" i="38"/>
  <c r="G1003" i="38"/>
  <c r="P1003" i="38" s="1"/>
  <c r="O1003" i="38"/>
  <c r="F1011" i="38"/>
  <c r="O1010" i="38"/>
  <c r="G1010" i="38"/>
  <c r="P1010" i="38" s="1"/>
  <c r="G1031" i="38"/>
  <c r="P1031" i="38" s="1"/>
  <c r="F1032" i="38"/>
  <c r="O1031" i="38"/>
  <c r="F1053" i="38"/>
  <c r="O1052" i="38"/>
  <c r="G1052" i="38"/>
  <c r="P1052" i="38" s="1"/>
  <c r="G1017" i="38"/>
  <c r="P1017" i="38" s="1"/>
  <c r="O1017" i="38"/>
  <c r="F1018" i="38"/>
  <c r="O1024" i="38"/>
  <c r="G1024" i="38"/>
  <c r="P1024" i="38" s="1"/>
  <c r="F1025" i="38"/>
  <c r="B1083" i="38"/>
  <c r="B1053" i="38"/>
  <c r="E1059" i="38"/>
  <c r="N1059" i="38" s="1"/>
  <c r="E1058" i="38"/>
  <c r="N1058" i="38" s="1"/>
  <c r="E1057" i="38"/>
  <c r="N1057" i="38" s="1"/>
  <c r="E1056" i="38"/>
  <c r="N1056" i="38" s="1"/>
  <c r="E1054" i="38"/>
  <c r="N1054" i="38" s="1"/>
  <c r="B1060" i="38"/>
  <c r="F1060" i="38" s="1"/>
  <c r="E1052" i="38"/>
  <c r="N1052" i="38" s="1"/>
  <c r="E1053" i="38"/>
  <c r="N1053" i="38" s="1"/>
  <c r="E1055" i="38"/>
  <c r="N1055" i="38" s="1"/>
  <c r="B1046" i="38"/>
  <c r="D1048" i="38" s="1"/>
  <c r="D1044" i="38"/>
  <c r="B1066" i="38"/>
  <c r="C1052" i="38"/>
  <c r="E1236" i="48" l="1"/>
  <c r="C1236" i="48"/>
  <c r="B1237" i="48"/>
  <c r="B1244" i="48"/>
  <c r="E1194" i="48"/>
  <c r="F1193" i="48"/>
  <c r="N1193" i="48" s="1"/>
  <c r="M1193" i="48"/>
  <c r="E1201" i="48"/>
  <c r="M1200" i="48"/>
  <c r="F1200" i="48"/>
  <c r="N1200" i="48" s="1"/>
  <c r="E1187" i="48"/>
  <c r="F1186" i="48"/>
  <c r="N1186" i="48" s="1"/>
  <c r="M1186" i="48"/>
  <c r="E1215" i="48"/>
  <c r="M1214" i="48"/>
  <c r="F1214" i="48"/>
  <c r="N1214" i="48" s="1"/>
  <c r="E1229" i="48"/>
  <c r="F1228" i="48"/>
  <c r="N1228" i="48" s="1"/>
  <c r="M1228" i="48"/>
  <c r="E1208" i="48"/>
  <c r="F1207" i="48"/>
  <c r="N1207" i="48" s="1"/>
  <c r="M1207" i="48"/>
  <c r="E1222" i="48"/>
  <c r="F1221" i="48"/>
  <c r="N1221" i="48" s="1"/>
  <c r="M1221" i="48"/>
  <c r="B1230" i="48"/>
  <c r="D1232" i="48" s="1"/>
  <c r="D1228" i="48"/>
  <c r="F1179" i="48"/>
  <c r="N1179" i="48" s="1"/>
  <c r="M1179" i="48"/>
  <c r="B1458" i="48"/>
  <c r="B1259" i="48"/>
  <c r="O1018" i="38"/>
  <c r="G1018" i="38"/>
  <c r="P1018" i="38" s="1"/>
  <c r="F1019" i="38"/>
  <c r="O1060" i="38"/>
  <c r="G1060" i="38"/>
  <c r="P1060" i="38" s="1"/>
  <c r="F1061" i="38"/>
  <c r="G1025" i="38"/>
  <c r="P1025" i="38" s="1"/>
  <c r="F1026" i="38"/>
  <c r="O1025" i="38"/>
  <c r="G1053" i="38"/>
  <c r="P1053" i="38" s="1"/>
  <c r="O1053" i="38"/>
  <c r="F1054" i="38"/>
  <c r="G1046" i="38"/>
  <c r="P1046" i="38" s="1"/>
  <c r="F1047" i="38"/>
  <c r="O1046" i="38"/>
  <c r="G1039" i="38"/>
  <c r="P1039" i="38" s="1"/>
  <c r="O1039" i="38"/>
  <c r="F1040" i="38"/>
  <c r="F1033" i="38"/>
  <c r="G1032" i="38"/>
  <c r="P1032" i="38" s="1"/>
  <c r="O1032" i="38"/>
  <c r="O1011" i="38"/>
  <c r="G1011" i="38"/>
  <c r="P1011" i="38" s="1"/>
  <c r="E1065" i="38"/>
  <c r="N1065" i="38" s="1"/>
  <c r="E1067" i="38"/>
  <c r="N1067" i="38" s="1"/>
  <c r="E1066" i="38"/>
  <c r="N1066" i="38" s="1"/>
  <c r="E1061" i="38"/>
  <c r="N1061" i="38" s="1"/>
  <c r="B1061" i="38"/>
  <c r="B1068" i="38"/>
  <c r="F1068" i="38" s="1"/>
  <c r="E1064" i="38"/>
  <c r="N1064" i="38" s="1"/>
  <c r="E1063" i="38"/>
  <c r="N1063" i="38" s="1"/>
  <c r="E1062" i="38"/>
  <c r="N1062" i="38" s="1"/>
  <c r="E1060" i="38"/>
  <c r="N1060" i="38" s="1"/>
  <c r="B1091" i="38"/>
  <c r="B1054" i="38"/>
  <c r="D1056" i="38" s="1"/>
  <c r="D1052" i="38"/>
  <c r="C1060" i="38"/>
  <c r="B1074" i="38"/>
  <c r="E1195" i="48" l="1"/>
  <c r="F1194" i="48"/>
  <c r="N1194" i="48" s="1"/>
  <c r="M1194" i="48"/>
  <c r="E1209" i="48"/>
  <c r="F1208" i="48"/>
  <c r="N1208" i="48" s="1"/>
  <c r="M1208" i="48"/>
  <c r="E1244" i="48"/>
  <c r="B1252" i="48"/>
  <c r="C1244" i="48"/>
  <c r="B1245" i="48"/>
  <c r="E1223" i="48"/>
  <c r="M1222" i="48"/>
  <c r="F1222" i="48"/>
  <c r="N1222" i="48" s="1"/>
  <c r="M1187" i="48"/>
  <c r="F1187" i="48"/>
  <c r="N1187" i="48" s="1"/>
  <c r="B1238" i="48"/>
  <c r="D1240" i="48" s="1"/>
  <c r="D1236" i="48"/>
  <c r="E1230" i="48"/>
  <c r="F1229" i="48"/>
  <c r="N1229" i="48" s="1"/>
  <c r="M1229" i="48"/>
  <c r="E1237" i="48"/>
  <c r="M1236" i="48"/>
  <c r="F1236" i="48"/>
  <c r="N1236" i="48" s="1"/>
  <c r="E1202" i="48"/>
  <c r="M1201" i="48"/>
  <c r="F1201" i="48"/>
  <c r="N1201" i="48" s="1"/>
  <c r="E1216" i="48"/>
  <c r="M1215" i="48"/>
  <c r="F1215" i="48"/>
  <c r="N1215" i="48" s="1"/>
  <c r="B1267" i="48"/>
  <c r="B1466" i="48"/>
  <c r="G1054" i="38"/>
  <c r="P1054" i="38" s="1"/>
  <c r="F1055" i="38"/>
  <c r="O1054" i="38"/>
  <c r="G1026" i="38"/>
  <c r="P1026" i="38" s="1"/>
  <c r="F1027" i="38"/>
  <c r="O1026" i="38"/>
  <c r="F1034" i="38"/>
  <c r="O1033" i="38"/>
  <c r="G1033" i="38"/>
  <c r="P1033" i="38" s="1"/>
  <c r="G1019" i="38"/>
  <c r="P1019" i="38" s="1"/>
  <c r="O1019" i="38"/>
  <c r="O1040" i="38"/>
  <c r="G1040" i="38"/>
  <c r="P1040" i="38" s="1"/>
  <c r="F1041" i="38"/>
  <c r="O1047" i="38"/>
  <c r="F1048" i="38"/>
  <c r="G1047" i="38"/>
  <c r="P1047" i="38" s="1"/>
  <c r="G1061" i="38"/>
  <c r="P1061" i="38" s="1"/>
  <c r="O1061" i="38"/>
  <c r="F1062" i="38"/>
  <c r="F1069" i="38"/>
  <c r="O1068" i="38"/>
  <c r="G1068" i="38"/>
  <c r="P1068" i="38" s="1"/>
  <c r="E1074" i="38"/>
  <c r="N1074" i="38" s="1"/>
  <c r="E1070" i="38"/>
  <c r="N1070" i="38" s="1"/>
  <c r="B1076" i="38"/>
  <c r="F1076" i="38" s="1"/>
  <c r="E1075" i="38"/>
  <c r="N1075" i="38" s="1"/>
  <c r="E1069" i="38"/>
  <c r="N1069" i="38" s="1"/>
  <c r="B1069" i="38"/>
  <c r="E1068" i="38"/>
  <c r="N1068" i="38" s="1"/>
  <c r="E1073" i="38"/>
  <c r="N1073" i="38" s="1"/>
  <c r="E1072" i="38"/>
  <c r="N1072" i="38" s="1"/>
  <c r="E1071" i="38"/>
  <c r="N1071" i="38" s="1"/>
  <c r="B1099" i="38"/>
  <c r="C1068" i="38"/>
  <c r="B1082" i="38"/>
  <c r="B1062" i="38"/>
  <c r="D1064" i="38" s="1"/>
  <c r="D1060" i="38"/>
  <c r="E1203" i="48" l="1"/>
  <c r="M1202" i="48"/>
  <c r="F1202" i="48"/>
  <c r="N1202" i="48" s="1"/>
  <c r="E1210" i="48"/>
  <c r="M1209" i="48"/>
  <c r="F1209" i="48"/>
  <c r="N1209" i="48" s="1"/>
  <c r="E1217" i="48"/>
  <c r="F1216" i="48"/>
  <c r="N1216" i="48" s="1"/>
  <c r="M1216" i="48"/>
  <c r="E1224" i="48"/>
  <c r="F1223" i="48"/>
  <c r="N1223" i="48" s="1"/>
  <c r="M1223" i="48"/>
  <c r="E1245" i="48"/>
  <c r="M1244" i="48"/>
  <c r="F1244" i="48"/>
  <c r="N1244" i="48" s="1"/>
  <c r="E1238" i="48"/>
  <c r="F1237" i="48"/>
  <c r="N1237" i="48" s="1"/>
  <c r="M1237" i="48"/>
  <c r="M1195" i="48"/>
  <c r="F1195" i="48"/>
  <c r="N1195" i="48" s="1"/>
  <c r="E1252" i="48"/>
  <c r="B1260" i="48"/>
  <c r="B1253" i="48"/>
  <c r="C1252" i="48"/>
  <c r="E1231" i="48"/>
  <c r="F1230" i="48"/>
  <c r="N1230" i="48" s="1"/>
  <c r="M1230" i="48"/>
  <c r="B1246" i="48"/>
  <c r="D1248" i="48" s="1"/>
  <c r="D1244" i="48"/>
  <c r="B1275" i="48"/>
  <c r="B1474" i="48"/>
  <c r="G1062" i="38"/>
  <c r="P1062" i="38" s="1"/>
  <c r="F1063" i="38"/>
  <c r="O1062" i="38"/>
  <c r="G1048" i="38"/>
  <c r="P1048" i="38" s="1"/>
  <c r="F1049" i="38"/>
  <c r="O1048" i="38"/>
  <c r="F1035" i="38"/>
  <c r="O1034" i="38"/>
  <c r="G1034" i="38"/>
  <c r="P1034" i="38" s="1"/>
  <c r="O1076" i="38"/>
  <c r="G1076" i="38"/>
  <c r="P1076" i="38" s="1"/>
  <c r="F1077" i="38"/>
  <c r="O1041" i="38"/>
  <c r="F1042" i="38"/>
  <c r="G1041" i="38"/>
  <c r="P1041" i="38" s="1"/>
  <c r="F1056" i="38"/>
  <c r="G1055" i="38"/>
  <c r="P1055" i="38" s="1"/>
  <c r="O1055" i="38"/>
  <c r="G1069" i="38"/>
  <c r="P1069" i="38" s="1"/>
  <c r="O1069" i="38"/>
  <c r="F1070" i="38"/>
  <c r="O1027" i="38"/>
  <c r="G1027" i="38"/>
  <c r="P1027" i="38" s="1"/>
  <c r="B1070" i="38"/>
  <c r="D1072" i="38" s="1"/>
  <c r="D1068" i="38"/>
  <c r="B1090" i="38"/>
  <c r="C1076" i="38"/>
  <c r="B1107" i="38"/>
  <c r="E1078" i="38"/>
  <c r="N1078" i="38" s="1"/>
  <c r="E1081" i="38"/>
  <c r="N1081" i="38" s="1"/>
  <c r="E1077" i="38"/>
  <c r="N1077" i="38" s="1"/>
  <c r="B1077" i="38"/>
  <c r="B1084" i="38"/>
  <c r="F1084" i="38" s="1"/>
  <c r="E1082" i="38"/>
  <c r="N1082" i="38" s="1"/>
  <c r="E1083" i="38"/>
  <c r="N1083" i="38" s="1"/>
  <c r="E1076" i="38"/>
  <c r="N1076" i="38" s="1"/>
  <c r="E1079" i="38"/>
  <c r="N1079" i="38" s="1"/>
  <c r="E1080" i="38"/>
  <c r="N1080" i="38" s="1"/>
  <c r="E1211" i="48" l="1"/>
  <c r="F1210" i="48"/>
  <c r="N1210" i="48" s="1"/>
  <c r="M1210" i="48"/>
  <c r="B1254" i="48"/>
  <c r="D1256" i="48" s="1"/>
  <c r="D1252" i="48"/>
  <c r="E1218" i="48"/>
  <c r="F1217" i="48"/>
  <c r="N1217" i="48" s="1"/>
  <c r="M1217" i="48"/>
  <c r="E1232" i="48"/>
  <c r="M1231" i="48"/>
  <c r="F1231" i="48"/>
  <c r="N1231" i="48" s="1"/>
  <c r="E1253" i="48"/>
  <c r="M1252" i="48"/>
  <c r="F1252" i="48"/>
  <c r="N1252" i="48" s="1"/>
  <c r="E1246" i="48"/>
  <c r="M1245" i="48"/>
  <c r="F1245" i="48"/>
  <c r="N1245" i="48" s="1"/>
  <c r="M1203" i="48"/>
  <c r="F1203" i="48"/>
  <c r="N1203" i="48" s="1"/>
  <c r="E1239" i="48"/>
  <c r="F1238" i="48"/>
  <c r="N1238" i="48" s="1"/>
  <c r="M1238" i="48"/>
  <c r="E1260" i="48"/>
  <c r="C1260" i="48"/>
  <c r="B1261" i="48"/>
  <c r="B1268" i="48"/>
  <c r="E1225" i="48"/>
  <c r="M1224" i="48"/>
  <c r="F1224" i="48"/>
  <c r="N1224" i="48" s="1"/>
  <c r="B1482" i="48"/>
  <c r="B1283" i="48"/>
  <c r="G1056" i="38"/>
  <c r="P1056" i="38" s="1"/>
  <c r="F1057" i="38"/>
  <c r="O1056" i="38"/>
  <c r="G1077" i="38"/>
  <c r="P1077" i="38" s="1"/>
  <c r="O1077" i="38"/>
  <c r="F1078" i="38"/>
  <c r="G1035" i="38"/>
  <c r="P1035" i="38" s="1"/>
  <c r="O1035" i="38"/>
  <c r="O1042" i="38"/>
  <c r="F1043" i="38"/>
  <c r="G1042" i="38"/>
  <c r="P1042" i="38" s="1"/>
  <c r="F1064" i="38"/>
  <c r="G1063" i="38"/>
  <c r="P1063" i="38" s="1"/>
  <c r="O1063" i="38"/>
  <c r="G1084" i="38"/>
  <c r="P1084" i="38" s="1"/>
  <c r="O1084" i="38"/>
  <c r="F1085" i="38"/>
  <c r="G1070" i="38"/>
  <c r="P1070" i="38" s="1"/>
  <c r="F1071" i="38"/>
  <c r="O1070" i="38"/>
  <c r="O1049" i="38"/>
  <c r="F1050" i="38"/>
  <c r="G1049" i="38"/>
  <c r="P1049" i="38" s="1"/>
  <c r="B1098" i="38"/>
  <c r="C1084" i="38"/>
  <c r="E1088" i="38"/>
  <c r="N1088" i="38" s="1"/>
  <c r="E1086" i="38"/>
  <c r="N1086" i="38" s="1"/>
  <c r="E1087" i="38"/>
  <c r="N1087" i="38" s="1"/>
  <c r="B1092" i="38"/>
  <c r="F1092" i="38" s="1"/>
  <c r="E1090" i="38"/>
  <c r="N1090" i="38" s="1"/>
  <c r="B1085" i="38"/>
  <c r="E1089" i="38"/>
  <c r="N1089" i="38" s="1"/>
  <c r="E1091" i="38"/>
  <c r="N1091" i="38" s="1"/>
  <c r="E1085" i="38"/>
  <c r="N1085" i="38" s="1"/>
  <c r="E1084" i="38"/>
  <c r="N1084" i="38" s="1"/>
  <c r="B1078" i="38"/>
  <c r="D1080" i="38" s="1"/>
  <c r="D1076" i="38"/>
  <c r="B1115" i="38"/>
  <c r="E1240" i="48" l="1"/>
  <c r="M1239" i="48"/>
  <c r="F1239" i="48"/>
  <c r="N1239" i="48" s="1"/>
  <c r="E1254" i="48"/>
  <c r="F1253" i="48"/>
  <c r="N1253" i="48" s="1"/>
  <c r="M1253" i="48"/>
  <c r="E1226" i="48"/>
  <c r="F1225" i="48"/>
  <c r="N1225" i="48" s="1"/>
  <c r="M1225" i="48"/>
  <c r="E1261" i="48"/>
  <c r="F1260" i="48"/>
  <c r="N1260" i="48" s="1"/>
  <c r="M1260" i="48"/>
  <c r="E1247" i="48"/>
  <c r="F1246" i="48"/>
  <c r="N1246" i="48" s="1"/>
  <c r="M1246" i="48"/>
  <c r="B1262" i="48"/>
  <c r="D1264" i="48" s="1"/>
  <c r="D1260" i="48"/>
  <c r="E1233" i="48"/>
  <c r="M1232" i="48"/>
  <c r="F1232" i="48"/>
  <c r="N1232" i="48" s="1"/>
  <c r="M1211" i="48"/>
  <c r="F1211" i="48"/>
  <c r="N1211" i="48" s="1"/>
  <c r="E1268" i="48"/>
  <c r="B1269" i="48"/>
  <c r="C1268" i="48"/>
  <c r="B1276" i="48"/>
  <c r="E1219" i="48"/>
  <c r="F1218" i="48"/>
  <c r="N1218" i="48" s="1"/>
  <c r="M1218" i="48"/>
  <c r="B1490" i="48"/>
  <c r="B1291" i="48"/>
  <c r="G1064" i="38"/>
  <c r="P1064" i="38" s="1"/>
  <c r="F1065" i="38"/>
  <c r="O1064" i="38"/>
  <c r="G1050" i="38"/>
  <c r="P1050" i="38" s="1"/>
  <c r="F1051" i="38"/>
  <c r="O1050" i="38"/>
  <c r="O1043" i="38"/>
  <c r="G1043" i="38"/>
  <c r="P1043" i="38" s="1"/>
  <c r="G1078" i="38"/>
  <c r="P1078" i="38" s="1"/>
  <c r="F1079" i="38"/>
  <c r="O1078" i="38"/>
  <c r="O1057" i="38"/>
  <c r="F1058" i="38"/>
  <c r="G1057" i="38"/>
  <c r="P1057" i="38" s="1"/>
  <c r="G1071" i="38"/>
  <c r="P1071" i="38" s="1"/>
  <c r="F1072" i="38"/>
  <c r="O1071" i="38"/>
  <c r="G1092" i="38"/>
  <c r="P1092" i="38" s="1"/>
  <c r="O1092" i="38"/>
  <c r="F1093" i="38"/>
  <c r="G1085" i="38"/>
  <c r="P1085" i="38" s="1"/>
  <c r="O1085" i="38"/>
  <c r="F1086" i="38"/>
  <c r="B1123" i="38"/>
  <c r="B1086" i="38"/>
  <c r="D1088" i="38" s="1"/>
  <c r="D1084" i="38"/>
  <c r="E1092" i="38"/>
  <c r="N1092" i="38" s="1"/>
  <c r="E1097" i="38"/>
  <c r="N1097" i="38" s="1"/>
  <c r="E1096" i="38"/>
  <c r="N1096" i="38" s="1"/>
  <c r="B1093" i="38"/>
  <c r="E1099" i="38"/>
  <c r="N1099" i="38" s="1"/>
  <c r="B1100" i="38"/>
  <c r="F1100" i="38" s="1"/>
  <c r="E1094" i="38"/>
  <c r="N1094" i="38" s="1"/>
  <c r="E1098" i="38"/>
  <c r="N1098" i="38" s="1"/>
  <c r="E1095" i="38"/>
  <c r="N1095" i="38" s="1"/>
  <c r="E1093" i="38"/>
  <c r="N1093" i="38" s="1"/>
  <c r="B1106" i="38"/>
  <c r="C1092" i="38"/>
  <c r="E1248" i="48" l="1"/>
  <c r="M1247" i="48"/>
  <c r="F1247" i="48"/>
  <c r="N1247" i="48" s="1"/>
  <c r="E1241" i="48"/>
  <c r="M1240" i="48"/>
  <c r="F1240" i="48"/>
  <c r="N1240" i="48" s="1"/>
  <c r="B1270" i="48"/>
  <c r="D1272" i="48" s="1"/>
  <c r="D1268" i="48"/>
  <c r="M1219" i="48"/>
  <c r="F1219" i="48"/>
  <c r="N1219" i="48" s="1"/>
  <c r="E1269" i="48"/>
  <c r="F1268" i="48"/>
  <c r="N1268" i="48" s="1"/>
  <c r="M1268" i="48"/>
  <c r="E1227" i="48"/>
  <c r="M1226" i="48"/>
  <c r="F1226" i="48"/>
  <c r="N1226" i="48" s="1"/>
  <c r="E1255" i="48"/>
  <c r="M1254" i="48"/>
  <c r="F1254" i="48"/>
  <c r="N1254" i="48" s="1"/>
  <c r="E1276" i="48"/>
  <c r="B1277" i="48"/>
  <c r="B1284" i="48"/>
  <c r="C1276" i="48"/>
  <c r="E1234" i="48"/>
  <c r="F1233" i="48"/>
  <c r="N1233" i="48" s="1"/>
  <c r="M1233" i="48"/>
  <c r="E1262" i="48"/>
  <c r="F1261" i="48"/>
  <c r="N1261" i="48" s="1"/>
  <c r="M1261" i="48"/>
  <c r="B1299" i="48"/>
  <c r="B1498" i="48"/>
  <c r="F1101" i="38"/>
  <c r="G1100" i="38"/>
  <c r="P1100" i="38" s="1"/>
  <c r="O1100" i="38"/>
  <c r="G1093" i="38"/>
  <c r="P1093" i="38" s="1"/>
  <c r="O1093" i="38"/>
  <c r="F1094" i="38"/>
  <c r="O1072" i="38"/>
  <c r="F1073" i="38"/>
  <c r="G1072" i="38"/>
  <c r="P1072" i="38" s="1"/>
  <c r="G1086" i="38"/>
  <c r="P1086" i="38" s="1"/>
  <c r="F1087" i="38"/>
  <c r="O1086" i="38"/>
  <c r="G1079" i="38"/>
  <c r="P1079" i="38" s="1"/>
  <c r="O1079" i="38"/>
  <c r="F1080" i="38"/>
  <c r="G1065" i="38"/>
  <c r="P1065" i="38" s="1"/>
  <c r="O1065" i="38"/>
  <c r="F1066" i="38"/>
  <c r="G1058" i="38"/>
  <c r="P1058" i="38" s="1"/>
  <c r="F1059" i="38"/>
  <c r="O1058" i="38"/>
  <c r="G1051" i="38"/>
  <c r="P1051" i="38" s="1"/>
  <c r="O1051" i="38"/>
  <c r="E1103" i="38"/>
  <c r="N1103" i="38" s="1"/>
  <c r="E1107" i="38"/>
  <c r="N1107" i="38" s="1"/>
  <c r="E1105" i="38"/>
  <c r="N1105" i="38" s="1"/>
  <c r="E1102" i="38"/>
  <c r="N1102" i="38" s="1"/>
  <c r="B1101" i="38"/>
  <c r="B1108" i="38"/>
  <c r="F1108" i="38" s="1"/>
  <c r="E1106" i="38"/>
  <c r="N1106" i="38" s="1"/>
  <c r="E1104" i="38"/>
  <c r="N1104" i="38" s="1"/>
  <c r="E1101" i="38"/>
  <c r="N1101" i="38" s="1"/>
  <c r="E1100" i="38"/>
  <c r="N1100" i="38" s="1"/>
  <c r="C1100" i="38"/>
  <c r="B1114" i="38"/>
  <c r="B1094" i="38"/>
  <c r="D1096" i="38" s="1"/>
  <c r="D1092" i="38"/>
  <c r="B1131" i="38"/>
  <c r="B1278" i="48" l="1"/>
  <c r="D1280" i="48" s="1"/>
  <c r="D1276" i="48"/>
  <c r="E1249" i="48"/>
  <c r="F1248" i="48"/>
  <c r="N1248" i="48" s="1"/>
  <c r="M1248" i="48"/>
  <c r="E1263" i="48"/>
  <c r="F1262" i="48"/>
  <c r="N1262" i="48" s="1"/>
  <c r="M1262" i="48"/>
  <c r="E1270" i="48"/>
  <c r="M1269" i="48"/>
  <c r="F1269" i="48"/>
  <c r="N1269" i="48" s="1"/>
  <c r="E1256" i="48"/>
  <c r="F1255" i="48"/>
  <c r="N1255" i="48" s="1"/>
  <c r="M1255" i="48"/>
  <c r="E1235" i="48"/>
  <c r="F1234" i="48"/>
  <c r="N1234" i="48" s="1"/>
  <c r="M1234" i="48"/>
  <c r="E1277" i="48"/>
  <c r="F1276" i="48"/>
  <c r="N1276" i="48" s="1"/>
  <c r="M1276" i="48"/>
  <c r="E1242" i="48"/>
  <c r="F1241" i="48"/>
  <c r="N1241" i="48" s="1"/>
  <c r="M1241" i="48"/>
  <c r="E1284" i="48"/>
  <c r="C1284" i="48"/>
  <c r="B1292" i="48"/>
  <c r="B1285" i="48"/>
  <c r="M1227" i="48"/>
  <c r="F1227" i="48"/>
  <c r="N1227" i="48" s="1"/>
  <c r="B1506" i="48"/>
  <c r="B1307" i="48"/>
  <c r="G1080" i="38"/>
  <c r="P1080" i="38" s="1"/>
  <c r="F1081" i="38"/>
  <c r="O1080" i="38"/>
  <c r="O1059" i="38"/>
  <c r="G1059" i="38"/>
  <c r="P1059" i="38" s="1"/>
  <c r="G1073" i="38"/>
  <c r="P1073" i="38" s="1"/>
  <c r="F1074" i="38"/>
  <c r="O1073" i="38"/>
  <c r="O1087" i="38"/>
  <c r="F1088" i="38"/>
  <c r="G1087" i="38"/>
  <c r="P1087" i="38" s="1"/>
  <c r="G1066" i="38"/>
  <c r="P1066" i="38" s="1"/>
  <c r="O1066" i="38"/>
  <c r="F1067" i="38"/>
  <c r="G1094" i="38"/>
  <c r="P1094" i="38" s="1"/>
  <c r="F1095" i="38"/>
  <c r="O1094" i="38"/>
  <c r="G1108" i="38"/>
  <c r="P1108" i="38" s="1"/>
  <c r="O1108" i="38"/>
  <c r="F1109" i="38"/>
  <c r="G1101" i="38"/>
  <c r="P1101" i="38" s="1"/>
  <c r="O1101" i="38"/>
  <c r="F1102" i="38"/>
  <c r="E1113" i="38"/>
  <c r="N1113" i="38" s="1"/>
  <c r="B1116" i="38"/>
  <c r="F1116" i="38" s="1"/>
  <c r="E1114" i="38"/>
  <c r="N1114" i="38" s="1"/>
  <c r="E1112" i="38"/>
  <c r="N1112" i="38" s="1"/>
  <c r="E1115" i="38"/>
  <c r="N1115" i="38" s="1"/>
  <c r="E1108" i="38"/>
  <c r="N1108" i="38" s="1"/>
  <c r="E1110" i="38"/>
  <c r="N1110" i="38" s="1"/>
  <c r="E1111" i="38"/>
  <c r="N1111" i="38" s="1"/>
  <c r="B1109" i="38"/>
  <c r="E1109" i="38"/>
  <c r="N1109" i="38" s="1"/>
  <c r="B1122" i="38"/>
  <c r="C1108" i="38"/>
  <c r="B1139" i="38"/>
  <c r="B1102" i="38"/>
  <c r="D1104" i="38" s="1"/>
  <c r="D1100" i="38"/>
  <c r="E1243" i="48" l="1"/>
  <c r="M1242" i="48"/>
  <c r="F1242" i="48"/>
  <c r="N1242" i="48" s="1"/>
  <c r="E1271" i="48"/>
  <c r="M1270" i="48"/>
  <c r="F1270" i="48"/>
  <c r="N1270" i="48" s="1"/>
  <c r="B1286" i="48"/>
  <c r="D1288" i="48" s="1"/>
  <c r="D1284" i="48"/>
  <c r="M1235" i="48"/>
  <c r="F1235" i="48"/>
  <c r="N1235" i="48" s="1"/>
  <c r="E1250" i="48"/>
  <c r="F1249" i="48"/>
  <c r="N1249" i="48" s="1"/>
  <c r="M1249" i="48"/>
  <c r="E1285" i="48"/>
  <c r="M1284" i="48"/>
  <c r="F1284" i="48"/>
  <c r="N1284" i="48" s="1"/>
  <c r="E1257" i="48"/>
  <c r="F1256" i="48"/>
  <c r="N1256" i="48" s="1"/>
  <c r="M1256" i="48"/>
  <c r="E1292" i="48"/>
  <c r="B1300" i="48"/>
  <c r="C1292" i="48"/>
  <c r="B1293" i="48"/>
  <c r="E1278" i="48"/>
  <c r="F1277" i="48"/>
  <c r="N1277" i="48" s="1"/>
  <c r="M1277" i="48"/>
  <c r="E1264" i="48"/>
  <c r="F1263" i="48"/>
  <c r="N1263" i="48" s="1"/>
  <c r="M1263" i="48"/>
  <c r="B1514" i="48"/>
  <c r="B1315" i="48"/>
  <c r="F1075" i="38"/>
  <c r="O1074" i="38"/>
  <c r="G1074" i="38"/>
  <c r="P1074" i="38" s="1"/>
  <c r="G1109" i="38"/>
  <c r="P1109" i="38" s="1"/>
  <c r="O1109" i="38"/>
  <c r="F1110" i="38"/>
  <c r="F1096" i="38"/>
  <c r="G1095" i="38"/>
  <c r="P1095" i="38" s="1"/>
  <c r="O1095" i="38"/>
  <c r="G1102" i="38"/>
  <c r="P1102" i="38" s="1"/>
  <c r="O1102" i="38"/>
  <c r="F1103" i="38"/>
  <c r="G1067" i="38"/>
  <c r="P1067" i="38" s="1"/>
  <c r="O1067" i="38"/>
  <c r="O1088" i="38"/>
  <c r="F1089" i="38"/>
  <c r="G1088" i="38"/>
  <c r="P1088" i="38" s="1"/>
  <c r="G1081" i="38"/>
  <c r="P1081" i="38" s="1"/>
  <c r="F1082" i="38"/>
  <c r="O1081" i="38"/>
  <c r="G1116" i="38"/>
  <c r="P1116" i="38" s="1"/>
  <c r="O1116" i="38"/>
  <c r="F1117" i="38"/>
  <c r="E1116" i="38"/>
  <c r="N1116" i="38" s="1"/>
  <c r="B1124" i="38"/>
  <c r="F1124" i="38" s="1"/>
  <c r="E1121" i="38"/>
  <c r="N1121" i="38" s="1"/>
  <c r="E1117" i="38"/>
  <c r="N1117" i="38" s="1"/>
  <c r="B1117" i="38"/>
  <c r="E1123" i="38"/>
  <c r="N1123" i="38" s="1"/>
  <c r="E1122" i="38"/>
  <c r="N1122" i="38" s="1"/>
  <c r="E1119" i="38"/>
  <c r="N1119" i="38" s="1"/>
  <c r="E1118" i="38"/>
  <c r="N1118" i="38" s="1"/>
  <c r="E1120" i="38"/>
  <c r="N1120" i="38" s="1"/>
  <c r="B1147" i="38"/>
  <c r="C1116" i="38"/>
  <c r="B1130" i="38"/>
  <c r="B1110" i="38"/>
  <c r="D1112" i="38" s="1"/>
  <c r="D1108" i="38"/>
  <c r="E1265" i="48" l="1"/>
  <c r="F1264" i="48"/>
  <c r="N1264" i="48" s="1"/>
  <c r="M1264" i="48"/>
  <c r="E1251" i="48"/>
  <c r="M1250" i="48"/>
  <c r="F1250" i="48"/>
  <c r="N1250" i="48" s="1"/>
  <c r="E1300" i="48"/>
  <c r="B1308" i="48"/>
  <c r="B1301" i="48"/>
  <c r="C1300" i="48"/>
  <c r="E1258" i="48"/>
  <c r="F1257" i="48"/>
  <c r="N1257" i="48" s="1"/>
  <c r="M1257" i="48"/>
  <c r="M1243" i="48"/>
  <c r="F1243" i="48"/>
  <c r="N1243" i="48" s="1"/>
  <c r="E1279" i="48"/>
  <c r="M1278" i="48"/>
  <c r="F1278" i="48"/>
  <c r="N1278" i="48" s="1"/>
  <c r="E1293" i="48"/>
  <c r="F1292" i="48"/>
  <c r="N1292" i="48" s="1"/>
  <c r="M1292" i="48"/>
  <c r="E1272" i="48"/>
  <c r="F1271" i="48"/>
  <c r="N1271" i="48" s="1"/>
  <c r="M1271" i="48"/>
  <c r="B1294" i="48"/>
  <c r="D1296" i="48" s="1"/>
  <c r="D1292" i="48"/>
  <c r="E1286" i="48"/>
  <c r="F1285" i="48"/>
  <c r="N1285" i="48" s="1"/>
  <c r="M1285" i="48"/>
  <c r="B1522" i="48"/>
  <c r="B1323" i="48"/>
  <c r="G1117" i="38"/>
  <c r="P1117" i="38" s="1"/>
  <c r="O1117" i="38"/>
  <c r="F1118" i="38"/>
  <c r="F1083" i="38"/>
  <c r="O1082" i="38"/>
  <c r="G1082" i="38"/>
  <c r="P1082" i="38" s="1"/>
  <c r="G1096" i="38"/>
  <c r="P1096" i="38" s="1"/>
  <c r="O1096" i="38"/>
  <c r="F1097" i="38"/>
  <c r="F1090" i="38"/>
  <c r="O1089" i="38"/>
  <c r="G1089" i="38"/>
  <c r="P1089" i="38" s="1"/>
  <c r="O1103" i="38"/>
  <c r="G1103" i="38"/>
  <c r="P1103" i="38" s="1"/>
  <c r="F1104" i="38"/>
  <c r="F1111" i="38"/>
  <c r="O1110" i="38"/>
  <c r="G1110" i="38"/>
  <c r="P1110" i="38" s="1"/>
  <c r="F1125" i="38"/>
  <c r="O1124" i="38"/>
  <c r="G1124" i="38"/>
  <c r="P1124" i="38" s="1"/>
  <c r="O1075" i="38"/>
  <c r="G1075" i="38"/>
  <c r="P1075" i="38" s="1"/>
  <c r="B1118" i="38"/>
  <c r="D1120" i="38" s="1"/>
  <c r="D1116" i="38"/>
  <c r="B1155" i="38"/>
  <c r="B1138" i="38"/>
  <c r="C1124" i="38"/>
  <c r="E1127" i="38"/>
  <c r="N1127" i="38" s="1"/>
  <c r="E1126" i="38"/>
  <c r="N1126" i="38" s="1"/>
  <c r="E1129" i="38"/>
  <c r="N1129" i="38" s="1"/>
  <c r="B1125" i="38"/>
  <c r="E1124" i="38"/>
  <c r="N1124" i="38" s="1"/>
  <c r="B1132" i="38"/>
  <c r="F1132" i="38" s="1"/>
  <c r="E1130" i="38"/>
  <c r="N1130" i="38" s="1"/>
  <c r="E1131" i="38"/>
  <c r="N1131" i="38" s="1"/>
  <c r="E1128" i="38"/>
  <c r="N1128" i="38" s="1"/>
  <c r="E1125" i="38"/>
  <c r="N1125" i="38" s="1"/>
  <c r="E1280" i="48" l="1"/>
  <c r="M1279" i="48"/>
  <c r="F1279" i="48"/>
  <c r="N1279" i="48" s="1"/>
  <c r="E1308" i="48"/>
  <c r="B1316" i="48"/>
  <c r="B1309" i="48"/>
  <c r="C1308" i="48"/>
  <c r="F1251" i="48"/>
  <c r="N1251" i="48" s="1"/>
  <c r="M1251" i="48"/>
  <c r="E1287" i="48"/>
  <c r="M1286" i="48"/>
  <c r="F1286" i="48"/>
  <c r="N1286" i="48" s="1"/>
  <c r="E1294" i="48"/>
  <c r="M1293" i="48"/>
  <c r="F1293" i="48"/>
  <c r="N1293" i="48" s="1"/>
  <c r="E1259" i="48"/>
  <c r="F1258" i="48"/>
  <c r="N1258" i="48" s="1"/>
  <c r="M1258" i="48"/>
  <c r="E1301" i="48"/>
  <c r="M1300" i="48"/>
  <c r="F1300" i="48"/>
  <c r="N1300" i="48" s="1"/>
  <c r="E1273" i="48"/>
  <c r="F1272" i="48"/>
  <c r="N1272" i="48" s="1"/>
  <c r="M1272" i="48"/>
  <c r="B1302" i="48"/>
  <c r="D1304" i="48" s="1"/>
  <c r="D1300" i="48"/>
  <c r="E1266" i="48"/>
  <c r="M1265" i="48"/>
  <c r="F1265" i="48"/>
  <c r="N1265" i="48" s="1"/>
  <c r="B1331" i="48"/>
  <c r="B1530" i="48"/>
  <c r="G1111" i="38"/>
  <c r="P1111" i="38" s="1"/>
  <c r="O1111" i="38"/>
  <c r="F1112" i="38"/>
  <c r="G1083" i="38"/>
  <c r="P1083" i="38" s="1"/>
  <c r="O1083" i="38"/>
  <c r="F1126" i="38"/>
  <c r="G1125" i="38"/>
  <c r="P1125" i="38" s="1"/>
  <c r="O1125" i="38"/>
  <c r="F1119" i="38"/>
  <c r="O1118" i="38"/>
  <c r="G1118" i="38"/>
  <c r="P1118" i="38" s="1"/>
  <c r="F1133" i="38"/>
  <c r="G1132" i="38"/>
  <c r="P1132" i="38" s="1"/>
  <c r="O1132" i="38"/>
  <c r="O1090" i="38"/>
  <c r="F1091" i="38"/>
  <c r="G1090" i="38"/>
  <c r="P1090" i="38" s="1"/>
  <c r="G1104" i="38"/>
  <c r="P1104" i="38" s="1"/>
  <c r="F1105" i="38"/>
  <c r="O1104" i="38"/>
  <c r="O1097" i="38"/>
  <c r="F1098" i="38"/>
  <c r="G1097" i="38"/>
  <c r="P1097" i="38" s="1"/>
  <c r="E1135" i="38"/>
  <c r="N1135" i="38" s="1"/>
  <c r="E1137" i="38"/>
  <c r="N1137" i="38" s="1"/>
  <c r="E1133" i="38"/>
  <c r="N1133" i="38" s="1"/>
  <c r="B1133" i="38"/>
  <c r="E1136" i="38"/>
  <c r="N1136" i="38" s="1"/>
  <c r="E1139" i="38"/>
  <c r="N1139" i="38" s="1"/>
  <c r="B1140" i="38"/>
  <c r="F1140" i="38" s="1"/>
  <c r="E1138" i="38"/>
  <c r="N1138" i="38" s="1"/>
  <c r="E1134" i="38"/>
  <c r="N1134" i="38" s="1"/>
  <c r="E1132" i="38"/>
  <c r="N1132" i="38" s="1"/>
  <c r="B1163" i="38"/>
  <c r="B1146" i="38"/>
  <c r="C1132" i="38"/>
  <c r="B1126" i="38"/>
  <c r="D1128" i="38" s="1"/>
  <c r="D1124" i="38"/>
  <c r="E1295" i="48" l="1"/>
  <c r="M1294" i="48"/>
  <c r="F1294" i="48"/>
  <c r="N1294" i="48" s="1"/>
  <c r="E1281" i="48"/>
  <c r="F1280" i="48"/>
  <c r="N1280" i="48" s="1"/>
  <c r="M1280" i="48"/>
  <c r="E1267" i="48"/>
  <c r="F1266" i="48"/>
  <c r="N1266" i="48" s="1"/>
  <c r="M1266" i="48"/>
  <c r="E1302" i="48"/>
  <c r="F1301" i="48"/>
  <c r="N1301" i="48" s="1"/>
  <c r="M1301" i="48"/>
  <c r="E1316" i="48"/>
  <c r="B1324" i="48"/>
  <c r="B1317" i="48"/>
  <c r="C1316" i="48"/>
  <c r="M1259" i="48"/>
  <c r="F1259" i="48"/>
  <c r="N1259" i="48" s="1"/>
  <c r="E1309" i="48"/>
  <c r="F1308" i="48"/>
  <c r="N1308" i="48" s="1"/>
  <c r="M1308" i="48"/>
  <c r="E1274" i="48"/>
  <c r="F1273" i="48"/>
  <c r="N1273" i="48" s="1"/>
  <c r="M1273" i="48"/>
  <c r="E1288" i="48"/>
  <c r="F1287" i="48"/>
  <c r="N1287" i="48" s="1"/>
  <c r="M1287" i="48"/>
  <c r="B1310" i="48"/>
  <c r="D1312" i="48" s="1"/>
  <c r="D1308" i="48"/>
  <c r="B1538" i="48"/>
  <c r="B1339" i="48"/>
  <c r="F1106" i="38"/>
  <c r="G1105" i="38"/>
  <c r="P1105" i="38" s="1"/>
  <c r="O1105" i="38"/>
  <c r="G1091" i="38"/>
  <c r="P1091" i="38" s="1"/>
  <c r="O1091" i="38"/>
  <c r="G1133" i="38"/>
  <c r="P1133" i="38" s="1"/>
  <c r="O1133" i="38"/>
  <c r="F1134" i="38"/>
  <c r="G1140" i="38"/>
  <c r="P1140" i="38" s="1"/>
  <c r="O1140" i="38"/>
  <c r="F1141" i="38"/>
  <c r="G1098" i="38"/>
  <c r="P1098" i="38" s="1"/>
  <c r="F1099" i="38"/>
  <c r="O1098" i="38"/>
  <c r="F1127" i="38"/>
  <c r="G1126" i="38"/>
  <c r="P1126" i="38" s="1"/>
  <c r="O1126" i="38"/>
  <c r="G1112" i="38"/>
  <c r="P1112" i="38" s="1"/>
  <c r="O1112" i="38"/>
  <c r="F1113" i="38"/>
  <c r="F1120" i="38"/>
  <c r="G1119" i="38"/>
  <c r="P1119" i="38" s="1"/>
  <c r="O1119" i="38"/>
  <c r="B1154" i="38"/>
  <c r="C1140" i="38"/>
  <c r="B1171" i="38"/>
  <c r="E1143" i="38"/>
  <c r="N1143" i="38" s="1"/>
  <c r="B1148" i="38"/>
  <c r="F1148" i="38" s="1"/>
  <c r="E1147" i="38"/>
  <c r="N1147" i="38" s="1"/>
  <c r="E1145" i="38"/>
  <c r="N1145" i="38" s="1"/>
  <c r="E1141" i="38"/>
  <c r="N1141" i="38" s="1"/>
  <c r="E1146" i="38"/>
  <c r="N1146" i="38" s="1"/>
  <c r="E1142" i="38"/>
  <c r="N1142" i="38" s="1"/>
  <c r="B1141" i="38"/>
  <c r="E1144" i="38"/>
  <c r="N1144" i="38" s="1"/>
  <c r="E1140" i="38"/>
  <c r="N1140" i="38" s="1"/>
  <c r="B1134" i="38"/>
  <c r="D1136" i="38" s="1"/>
  <c r="D1132" i="38"/>
  <c r="E1310" i="48" l="1"/>
  <c r="M1309" i="48"/>
  <c r="F1309" i="48"/>
  <c r="N1309" i="48" s="1"/>
  <c r="B1318" i="48"/>
  <c r="D1320" i="48" s="1"/>
  <c r="D1316" i="48"/>
  <c r="M1267" i="48"/>
  <c r="F1267" i="48"/>
  <c r="N1267" i="48" s="1"/>
  <c r="E1289" i="48"/>
  <c r="F1288" i="48"/>
  <c r="N1288" i="48" s="1"/>
  <c r="M1288" i="48"/>
  <c r="E1317" i="48"/>
  <c r="F1316" i="48"/>
  <c r="N1316" i="48" s="1"/>
  <c r="M1316" i="48"/>
  <c r="E1296" i="48"/>
  <c r="M1295" i="48"/>
  <c r="F1295" i="48"/>
  <c r="N1295" i="48" s="1"/>
  <c r="E1282" i="48"/>
  <c r="M1281" i="48"/>
  <c r="F1281" i="48"/>
  <c r="N1281" i="48" s="1"/>
  <c r="E1275" i="48"/>
  <c r="F1274" i="48"/>
  <c r="N1274" i="48" s="1"/>
  <c r="M1274" i="48"/>
  <c r="E1324" i="48"/>
  <c r="B1332" i="48"/>
  <c r="C1324" i="48"/>
  <c r="B1325" i="48"/>
  <c r="E1303" i="48"/>
  <c r="F1302" i="48"/>
  <c r="N1302" i="48" s="1"/>
  <c r="M1302" i="48"/>
  <c r="B1546" i="48"/>
  <c r="B1347" i="48"/>
  <c r="G1148" i="38"/>
  <c r="P1148" i="38" s="1"/>
  <c r="O1148" i="38"/>
  <c r="F1149" i="38"/>
  <c r="O1113" i="38"/>
  <c r="G1113" i="38"/>
  <c r="P1113" i="38" s="1"/>
  <c r="F1114" i="38"/>
  <c r="G1134" i="38"/>
  <c r="P1134" i="38" s="1"/>
  <c r="O1134" i="38"/>
  <c r="F1135" i="38"/>
  <c r="O1127" i="38"/>
  <c r="G1127" i="38"/>
  <c r="P1127" i="38" s="1"/>
  <c r="F1128" i="38"/>
  <c r="G1141" i="38"/>
  <c r="P1141" i="38" s="1"/>
  <c r="O1141" i="38"/>
  <c r="F1142" i="38"/>
  <c r="F1121" i="38"/>
  <c r="G1120" i="38"/>
  <c r="P1120" i="38" s="1"/>
  <c r="O1120" i="38"/>
  <c r="G1099" i="38"/>
  <c r="P1099" i="38" s="1"/>
  <c r="O1099" i="38"/>
  <c r="F1107" i="38"/>
  <c r="G1106" i="38"/>
  <c r="P1106" i="38" s="1"/>
  <c r="O1106" i="38"/>
  <c r="B1142" i="38"/>
  <c r="D1144" i="38" s="1"/>
  <c r="D1140" i="38"/>
  <c r="E1151" i="38"/>
  <c r="N1151" i="38" s="1"/>
  <c r="E1149" i="38"/>
  <c r="N1149" i="38" s="1"/>
  <c r="E1154" i="38"/>
  <c r="N1154" i="38" s="1"/>
  <c r="B1149" i="38"/>
  <c r="E1153" i="38"/>
  <c r="N1153" i="38" s="1"/>
  <c r="E1152" i="38"/>
  <c r="N1152" i="38" s="1"/>
  <c r="E1155" i="38"/>
  <c r="N1155" i="38" s="1"/>
  <c r="B1156" i="38"/>
  <c r="F1156" i="38" s="1"/>
  <c r="E1150" i="38"/>
  <c r="N1150" i="38" s="1"/>
  <c r="E1148" i="38"/>
  <c r="N1148" i="38" s="1"/>
  <c r="C1148" i="38"/>
  <c r="B1162" i="38"/>
  <c r="B1179" i="38"/>
  <c r="E1332" i="48" l="1"/>
  <c r="C1332" i="48"/>
  <c r="B1340" i="48"/>
  <c r="B1333" i="48"/>
  <c r="M1275" i="48"/>
  <c r="F1275" i="48"/>
  <c r="N1275" i="48" s="1"/>
  <c r="E1290" i="48"/>
  <c r="F1289" i="48"/>
  <c r="N1289" i="48" s="1"/>
  <c r="M1289" i="48"/>
  <c r="E1304" i="48"/>
  <c r="F1303" i="48"/>
  <c r="N1303" i="48" s="1"/>
  <c r="M1303" i="48"/>
  <c r="E1325" i="48"/>
  <c r="M1324" i="48"/>
  <c r="F1324" i="48"/>
  <c r="N1324" i="48" s="1"/>
  <c r="E1318" i="48"/>
  <c r="F1317" i="48"/>
  <c r="N1317" i="48" s="1"/>
  <c r="M1317" i="48"/>
  <c r="E1283" i="48"/>
  <c r="F1282" i="48"/>
  <c r="N1282" i="48" s="1"/>
  <c r="M1282" i="48"/>
  <c r="B1326" i="48"/>
  <c r="D1328" i="48" s="1"/>
  <c r="D1324" i="48"/>
  <c r="E1297" i="48"/>
  <c r="F1296" i="48"/>
  <c r="N1296" i="48" s="1"/>
  <c r="M1296" i="48"/>
  <c r="E1311" i="48"/>
  <c r="F1310" i="48"/>
  <c r="N1310" i="48" s="1"/>
  <c r="M1310" i="48"/>
  <c r="B1355" i="48"/>
  <c r="B1554" i="48"/>
  <c r="G1121" i="38"/>
  <c r="P1121" i="38" s="1"/>
  <c r="O1121" i="38"/>
  <c r="F1122" i="38"/>
  <c r="O1128" i="38"/>
  <c r="F1129" i="38"/>
  <c r="G1128" i="38"/>
  <c r="P1128" i="38" s="1"/>
  <c r="G1114" i="38"/>
  <c r="P1114" i="38" s="1"/>
  <c r="F1115" i="38"/>
  <c r="O1114" i="38"/>
  <c r="F1143" i="38"/>
  <c r="G1142" i="38"/>
  <c r="P1142" i="38" s="1"/>
  <c r="O1142" i="38"/>
  <c r="G1149" i="38"/>
  <c r="P1149" i="38" s="1"/>
  <c r="O1149" i="38"/>
  <c r="F1150" i="38"/>
  <c r="F1157" i="38"/>
  <c r="O1156" i="38"/>
  <c r="G1156" i="38"/>
  <c r="P1156" i="38" s="1"/>
  <c r="O1107" i="38"/>
  <c r="G1107" i="38"/>
  <c r="P1107" i="38" s="1"/>
  <c r="G1135" i="38"/>
  <c r="P1135" i="38" s="1"/>
  <c r="O1135" i="38"/>
  <c r="F1136" i="38"/>
  <c r="B1150" i="38"/>
  <c r="D1152" i="38" s="1"/>
  <c r="D1148" i="38"/>
  <c r="C1156" i="38"/>
  <c r="B1170" i="38"/>
  <c r="E1163" i="38"/>
  <c r="N1163" i="38" s="1"/>
  <c r="E1156" i="38"/>
  <c r="N1156" i="38" s="1"/>
  <c r="E1161" i="38"/>
  <c r="N1161" i="38" s="1"/>
  <c r="E1160" i="38"/>
  <c r="N1160" i="38" s="1"/>
  <c r="B1164" i="38"/>
  <c r="F1164" i="38" s="1"/>
  <c r="E1162" i="38"/>
  <c r="N1162" i="38" s="1"/>
  <c r="E1157" i="38"/>
  <c r="N1157" i="38" s="1"/>
  <c r="B1157" i="38"/>
  <c r="E1159" i="38"/>
  <c r="N1159" i="38" s="1"/>
  <c r="E1158" i="38"/>
  <c r="N1158" i="38" s="1"/>
  <c r="B1187" i="38"/>
  <c r="E1312" i="48" l="1"/>
  <c r="F1311" i="48"/>
  <c r="N1311" i="48" s="1"/>
  <c r="M1311" i="48"/>
  <c r="M1283" i="48"/>
  <c r="F1283" i="48"/>
  <c r="N1283" i="48" s="1"/>
  <c r="E1291" i="48"/>
  <c r="M1290" i="48"/>
  <c r="F1290" i="48"/>
  <c r="N1290" i="48" s="1"/>
  <c r="E1340" i="48"/>
  <c r="B1341" i="48"/>
  <c r="C1340" i="48"/>
  <c r="B1348" i="48"/>
  <c r="E1326" i="48"/>
  <c r="F1325" i="48"/>
  <c r="N1325" i="48" s="1"/>
  <c r="M1325" i="48"/>
  <c r="E1333" i="48"/>
  <c r="M1332" i="48"/>
  <c r="F1332" i="48"/>
  <c r="N1332" i="48" s="1"/>
  <c r="E1298" i="48"/>
  <c r="M1297" i="48"/>
  <c r="F1297" i="48"/>
  <c r="N1297" i="48" s="1"/>
  <c r="E1319" i="48"/>
  <c r="M1318" i="48"/>
  <c r="F1318" i="48"/>
  <c r="N1318" i="48" s="1"/>
  <c r="B1334" i="48"/>
  <c r="D1336" i="48" s="1"/>
  <c r="D1332" i="48"/>
  <c r="E1305" i="48"/>
  <c r="F1304" i="48"/>
  <c r="N1304" i="48" s="1"/>
  <c r="M1304" i="48"/>
  <c r="B1562" i="48"/>
  <c r="B1363" i="48"/>
  <c r="F1158" i="38"/>
  <c r="G1157" i="38"/>
  <c r="P1157" i="38" s="1"/>
  <c r="O1157" i="38"/>
  <c r="G1115" i="38"/>
  <c r="P1115" i="38" s="1"/>
  <c r="O1115" i="38"/>
  <c r="O1143" i="38"/>
  <c r="F1144" i="38"/>
  <c r="G1143" i="38"/>
  <c r="P1143" i="38" s="1"/>
  <c r="G1164" i="38"/>
  <c r="P1164" i="38" s="1"/>
  <c r="O1164" i="38"/>
  <c r="F1165" i="38"/>
  <c r="G1136" i="38"/>
  <c r="P1136" i="38" s="1"/>
  <c r="F1137" i="38"/>
  <c r="O1136" i="38"/>
  <c r="F1151" i="38"/>
  <c r="G1150" i="38"/>
  <c r="P1150" i="38" s="1"/>
  <c r="O1150" i="38"/>
  <c r="F1123" i="38"/>
  <c r="G1122" i="38"/>
  <c r="P1122" i="38" s="1"/>
  <c r="O1122" i="38"/>
  <c r="G1129" i="38"/>
  <c r="P1129" i="38" s="1"/>
  <c r="F1130" i="38"/>
  <c r="O1129" i="38"/>
  <c r="E1164" i="38"/>
  <c r="N1164" i="38" s="1"/>
  <c r="E1171" i="38"/>
  <c r="N1171" i="38" s="1"/>
  <c r="E1169" i="38"/>
  <c r="N1169" i="38" s="1"/>
  <c r="E1167" i="38"/>
  <c r="N1167" i="38" s="1"/>
  <c r="E1165" i="38"/>
  <c r="N1165" i="38" s="1"/>
  <c r="E1168" i="38"/>
  <c r="N1168" i="38" s="1"/>
  <c r="E1166" i="38"/>
  <c r="N1166" i="38" s="1"/>
  <c r="B1172" i="38"/>
  <c r="F1172" i="38" s="1"/>
  <c r="B1165" i="38"/>
  <c r="E1170" i="38"/>
  <c r="N1170" i="38" s="1"/>
  <c r="B1178" i="38"/>
  <c r="C1164" i="38"/>
  <c r="B1195" i="38"/>
  <c r="B1158" i="38"/>
  <c r="D1160" i="38" s="1"/>
  <c r="D1156" i="38"/>
  <c r="E1306" i="48" l="1"/>
  <c r="M1305" i="48"/>
  <c r="F1305" i="48"/>
  <c r="N1305" i="48" s="1"/>
  <c r="E1299" i="48"/>
  <c r="F1298" i="48"/>
  <c r="N1298" i="48" s="1"/>
  <c r="M1298" i="48"/>
  <c r="E1320" i="48"/>
  <c r="M1319" i="48"/>
  <c r="F1319" i="48"/>
  <c r="N1319" i="48" s="1"/>
  <c r="B1342" i="48"/>
  <c r="D1344" i="48" s="1"/>
  <c r="D1340" i="48"/>
  <c r="F1291" i="48"/>
  <c r="N1291" i="48" s="1"/>
  <c r="M1291" i="48"/>
  <c r="E1334" i="48"/>
  <c r="F1333" i="48"/>
  <c r="N1333" i="48" s="1"/>
  <c r="M1333" i="48"/>
  <c r="E1348" i="48"/>
  <c r="C1348" i="48"/>
  <c r="B1356" i="48"/>
  <c r="B1349" i="48"/>
  <c r="E1327" i="48"/>
  <c r="M1326" i="48"/>
  <c r="F1326" i="48"/>
  <c r="N1326" i="48" s="1"/>
  <c r="E1341" i="48"/>
  <c r="F1340" i="48"/>
  <c r="N1340" i="48" s="1"/>
  <c r="M1340" i="48"/>
  <c r="E1313" i="48"/>
  <c r="M1312" i="48"/>
  <c r="F1312" i="48"/>
  <c r="N1312" i="48" s="1"/>
  <c r="B1371" i="48"/>
  <c r="B1570" i="48"/>
  <c r="G1130" i="38"/>
  <c r="P1130" i="38" s="1"/>
  <c r="F1131" i="38"/>
  <c r="O1130" i="38"/>
  <c r="G1172" i="38"/>
  <c r="P1172" i="38" s="1"/>
  <c r="O1172" i="38"/>
  <c r="F1173" i="38"/>
  <c r="F1152" i="38"/>
  <c r="G1151" i="38"/>
  <c r="P1151" i="38" s="1"/>
  <c r="O1151" i="38"/>
  <c r="G1165" i="38"/>
  <c r="P1165" i="38" s="1"/>
  <c r="O1165" i="38"/>
  <c r="F1166" i="38"/>
  <c r="O1144" i="38"/>
  <c r="G1144" i="38"/>
  <c r="P1144" i="38" s="1"/>
  <c r="F1145" i="38"/>
  <c r="G1123" i="38"/>
  <c r="P1123" i="38" s="1"/>
  <c r="O1123" i="38"/>
  <c r="G1137" i="38"/>
  <c r="P1137" i="38" s="1"/>
  <c r="O1137" i="38"/>
  <c r="F1138" i="38"/>
  <c r="F1159" i="38"/>
  <c r="G1158" i="38"/>
  <c r="P1158" i="38" s="1"/>
  <c r="O1158" i="38"/>
  <c r="E1172" i="38"/>
  <c r="N1172" i="38" s="1"/>
  <c r="E1173" i="38"/>
  <c r="N1173" i="38" s="1"/>
  <c r="E1174" i="38"/>
  <c r="N1174" i="38" s="1"/>
  <c r="E1179" i="38"/>
  <c r="N1179" i="38" s="1"/>
  <c r="B1173" i="38"/>
  <c r="B1180" i="38"/>
  <c r="F1180" i="38" s="1"/>
  <c r="E1177" i="38"/>
  <c r="N1177" i="38" s="1"/>
  <c r="E1176" i="38"/>
  <c r="N1176" i="38" s="1"/>
  <c r="E1178" i="38"/>
  <c r="N1178" i="38" s="1"/>
  <c r="E1175" i="38"/>
  <c r="N1175" i="38" s="1"/>
  <c r="C1172" i="38"/>
  <c r="B1186" i="38"/>
  <c r="B1166" i="38"/>
  <c r="D1168" i="38" s="1"/>
  <c r="D1164" i="38"/>
  <c r="B1203" i="38"/>
  <c r="B1350" i="48" l="1"/>
  <c r="D1352" i="48" s="1"/>
  <c r="D1348" i="48"/>
  <c r="M1299" i="48"/>
  <c r="F1299" i="48"/>
  <c r="N1299" i="48" s="1"/>
  <c r="E1314" i="48"/>
  <c r="F1313" i="48"/>
  <c r="N1313" i="48" s="1"/>
  <c r="M1313" i="48"/>
  <c r="E1356" i="48"/>
  <c r="B1364" i="48"/>
  <c r="C1356" i="48"/>
  <c r="B1357" i="48"/>
  <c r="E1321" i="48"/>
  <c r="F1320" i="48"/>
  <c r="N1320" i="48" s="1"/>
  <c r="M1320" i="48"/>
  <c r="E1335" i="48"/>
  <c r="F1334" i="48"/>
  <c r="N1334" i="48" s="1"/>
  <c r="M1334" i="48"/>
  <c r="E1342" i="48"/>
  <c r="M1341" i="48"/>
  <c r="F1341" i="48"/>
  <c r="N1341" i="48" s="1"/>
  <c r="E1328" i="48"/>
  <c r="M1327" i="48"/>
  <c r="F1327" i="48"/>
  <c r="N1327" i="48" s="1"/>
  <c r="E1349" i="48"/>
  <c r="M1348" i="48"/>
  <c r="F1348" i="48"/>
  <c r="N1348" i="48" s="1"/>
  <c r="E1307" i="48"/>
  <c r="M1306" i="48"/>
  <c r="F1306" i="48"/>
  <c r="N1306" i="48" s="1"/>
  <c r="B1379" i="48"/>
  <c r="B1578" i="48"/>
  <c r="O1166" i="38"/>
  <c r="F1167" i="38"/>
  <c r="G1166" i="38"/>
  <c r="P1166" i="38" s="1"/>
  <c r="O1145" i="38"/>
  <c r="F1146" i="38"/>
  <c r="G1145" i="38"/>
  <c r="P1145" i="38" s="1"/>
  <c r="O1152" i="38"/>
  <c r="F1153" i="38"/>
  <c r="G1152" i="38"/>
  <c r="P1152" i="38" s="1"/>
  <c r="F1174" i="38"/>
  <c r="O1173" i="38"/>
  <c r="G1173" i="38"/>
  <c r="P1173" i="38" s="1"/>
  <c r="G1131" i="38"/>
  <c r="P1131" i="38" s="1"/>
  <c r="O1131" i="38"/>
  <c r="O1138" i="38"/>
  <c r="F1139" i="38"/>
  <c r="G1138" i="38"/>
  <c r="P1138" i="38" s="1"/>
  <c r="F1181" i="38"/>
  <c r="O1180" i="38"/>
  <c r="G1180" i="38"/>
  <c r="P1180" i="38" s="1"/>
  <c r="F1160" i="38"/>
  <c r="G1159" i="38"/>
  <c r="P1159" i="38" s="1"/>
  <c r="O1159" i="38"/>
  <c r="C1180" i="38"/>
  <c r="B1194" i="38"/>
  <c r="B1211" i="38"/>
  <c r="B1174" i="38"/>
  <c r="D1176" i="38" s="1"/>
  <c r="D1172" i="38"/>
  <c r="E1181" i="38"/>
  <c r="N1181" i="38" s="1"/>
  <c r="E1185" i="38"/>
  <c r="N1185" i="38" s="1"/>
  <c r="E1180" i="38"/>
  <c r="N1180" i="38" s="1"/>
  <c r="B1188" i="38"/>
  <c r="F1188" i="38" s="1"/>
  <c r="E1183" i="38"/>
  <c r="N1183" i="38" s="1"/>
  <c r="E1184" i="38"/>
  <c r="N1184" i="38" s="1"/>
  <c r="E1187" i="38"/>
  <c r="N1187" i="38" s="1"/>
  <c r="E1182" i="38"/>
  <c r="N1182" i="38" s="1"/>
  <c r="B1181" i="38"/>
  <c r="E1186" i="38"/>
  <c r="N1186" i="38" s="1"/>
  <c r="E1357" i="48" l="1"/>
  <c r="F1356" i="48"/>
  <c r="N1356" i="48" s="1"/>
  <c r="M1356" i="48"/>
  <c r="M1307" i="48"/>
  <c r="F1307" i="48"/>
  <c r="N1307" i="48" s="1"/>
  <c r="E1336" i="48"/>
  <c r="M1335" i="48"/>
  <c r="F1335" i="48"/>
  <c r="N1335" i="48" s="1"/>
  <c r="B1358" i="48"/>
  <c r="D1360" i="48" s="1"/>
  <c r="D1356" i="48"/>
  <c r="E1350" i="48"/>
  <c r="M1349" i="48"/>
  <c r="F1349" i="48"/>
  <c r="N1349" i="48" s="1"/>
  <c r="E1322" i="48"/>
  <c r="F1321" i="48"/>
  <c r="N1321" i="48" s="1"/>
  <c r="M1321" i="48"/>
  <c r="E1343" i="48"/>
  <c r="F1342" i="48"/>
  <c r="N1342" i="48" s="1"/>
  <c r="M1342" i="48"/>
  <c r="E1329" i="48"/>
  <c r="F1328" i="48"/>
  <c r="N1328" i="48" s="1"/>
  <c r="M1328" i="48"/>
  <c r="E1364" i="48"/>
  <c r="B1372" i="48"/>
  <c r="C1364" i="48"/>
  <c r="B1365" i="48"/>
  <c r="E1315" i="48"/>
  <c r="M1314" i="48"/>
  <c r="F1314" i="48"/>
  <c r="N1314" i="48" s="1"/>
  <c r="B1586" i="48"/>
  <c r="B1387" i="48"/>
  <c r="G1188" i="38"/>
  <c r="P1188" i="38" s="1"/>
  <c r="O1188" i="38"/>
  <c r="F1189" i="38"/>
  <c r="G1139" i="38"/>
  <c r="P1139" i="38" s="1"/>
  <c r="O1139" i="38"/>
  <c r="G1153" i="38"/>
  <c r="P1153" i="38" s="1"/>
  <c r="O1153" i="38"/>
  <c r="F1154" i="38"/>
  <c r="F1182" i="38"/>
  <c r="G1181" i="38"/>
  <c r="P1181" i="38" s="1"/>
  <c r="O1181" i="38"/>
  <c r="F1175" i="38"/>
  <c r="G1174" i="38"/>
  <c r="P1174" i="38" s="1"/>
  <c r="O1174" i="38"/>
  <c r="F1168" i="38"/>
  <c r="G1167" i="38"/>
  <c r="P1167" i="38" s="1"/>
  <c r="O1167" i="38"/>
  <c r="F1161" i="38"/>
  <c r="O1160" i="38"/>
  <c r="G1160" i="38"/>
  <c r="P1160" i="38" s="1"/>
  <c r="F1147" i="38"/>
  <c r="O1146" i="38"/>
  <c r="G1146" i="38"/>
  <c r="P1146" i="38" s="1"/>
  <c r="B1202" i="38"/>
  <c r="C1188" i="38"/>
  <c r="B1182" i="38"/>
  <c r="D1184" i="38" s="1"/>
  <c r="D1180" i="38"/>
  <c r="E1195" i="38"/>
  <c r="N1195" i="38" s="1"/>
  <c r="E1191" i="38"/>
  <c r="N1191" i="38" s="1"/>
  <c r="E1192" i="38"/>
  <c r="N1192" i="38" s="1"/>
  <c r="E1190" i="38"/>
  <c r="N1190" i="38" s="1"/>
  <c r="E1193" i="38"/>
  <c r="N1193" i="38" s="1"/>
  <c r="E1188" i="38"/>
  <c r="N1188" i="38" s="1"/>
  <c r="B1189" i="38"/>
  <c r="E1194" i="38"/>
  <c r="N1194" i="38" s="1"/>
  <c r="E1189" i="38"/>
  <c r="N1189" i="38" s="1"/>
  <c r="B1196" i="38"/>
  <c r="F1196" i="38" s="1"/>
  <c r="B1219" i="38"/>
  <c r="M1315" i="48" l="1"/>
  <c r="F1315" i="48"/>
  <c r="N1315" i="48" s="1"/>
  <c r="E1365" i="48"/>
  <c r="M1364" i="48"/>
  <c r="F1364" i="48"/>
  <c r="N1364" i="48" s="1"/>
  <c r="E1351" i="48"/>
  <c r="M1350" i="48"/>
  <c r="F1350" i="48"/>
  <c r="N1350" i="48" s="1"/>
  <c r="E1372" i="48"/>
  <c r="C1372" i="48"/>
  <c r="B1373" i="48"/>
  <c r="B1380" i="48"/>
  <c r="B1366" i="48"/>
  <c r="D1368" i="48" s="1"/>
  <c r="D1364" i="48"/>
  <c r="E1323" i="48"/>
  <c r="F1322" i="48"/>
  <c r="N1322" i="48" s="1"/>
  <c r="M1322" i="48"/>
  <c r="E1337" i="48"/>
  <c r="M1336" i="48"/>
  <c r="F1336" i="48"/>
  <c r="N1336" i="48" s="1"/>
  <c r="E1330" i="48"/>
  <c r="F1329" i="48"/>
  <c r="N1329" i="48" s="1"/>
  <c r="M1329" i="48"/>
  <c r="E1344" i="48"/>
  <c r="M1343" i="48"/>
  <c r="F1343" i="48"/>
  <c r="N1343" i="48" s="1"/>
  <c r="E1358" i="48"/>
  <c r="F1357" i="48"/>
  <c r="N1357" i="48" s="1"/>
  <c r="M1357" i="48"/>
  <c r="B1395" i="48"/>
  <c r="B1594" i="48"/>
  <c r="G1175" i="38"/>
  <c r="P1175" i="38" s="1"/>
  <c r="O1175" i="38"/>
  <c r="F1176" i="38"/>
  <c r="G1154" i="38"/>
  <c r="P1154" i="38" s="1"/>
  <c r="F1155" i="38"/>
  <c r="O1154" i="38"/>
  <c r="G1168" i="38"/>
  <c r="P1168" i="38" s="1"/>
  <c r="O1168" i="38"/>
  <c r="F1169" i="38"/>
  <c r="F1190" i="38"/>
  <c r="G1189" i="38"/>
  <c r="P1189" i="38" s="1"/>
  <c r="O1189" i="38"/>
  <c r="F1162" i="38"/>
  <c r="G1161" i="38"/>
  <c r="P1161" i="38" s="1"/>
  <c r="O1161" i="38"/>
  <c r="F1197" i="38"/>
  <c r="G1196" i="38"/>
  <c r="P1196" i="38" s="1"/>
  <c r="O1196" i="38"/>
  <c r="G1147" i="38"/>
  <c r="P1147" i="38" s="1"/>
  <c r="O1147" i="38"/>
  <c r="G1182" i="38"/>
  <c r="P1182" i="38" s="1"/>
  <c r="O1182" i="38"/>
  <c r="F1183" i="38"/>
  <c r="B1227" i="38"/>
  <c r="B1190" i="38"/>
  <c r="D1192" i="38" s="1"/>
  <c r="D1188" i="38"/>
  <c r="B1210" i="38"/>
  <c r="C1196" i="38"/>
  <c r="E1203" i="38"/>
  <c r="N1203" i="38" s="1"/>
  <c r="B1204" i="38"/>
  <c r="F1204" i="38" s="1"/>
  <c r="E1201" i="38"/>
  <c r="N1201" i="38" s="1"/>
  <c r="E1202" i="38"/>
  <c r="N1202" i="38" s="1"/>
  <c r="E1196" i="38"/>
  <c r="N1196" i="38" s="1"/>
  <c r="E1199" i="38"/>
  <c r="N1199" i="38" s="1"/>
  <c r="E1198" i="38"/>
  <c r="N1198" i="38" s="1"/>
  <c r="E1200" i="38"/>
  <c r="N1200" i="38" s="1"/>
  <c r="E1197" i="38"/>
  <c r="N1197" i="38" s="1"/>
  <c r="B1197" i="38"/>
  <c r="E1331" i="48" l="1"/>
  <c r="F1330" i="48"/>
  <c r="N1330" i="48" s="1"/>
  <c r="M1330" i="48"/>
  <c r="E1359" i="48"/>
  <c r="F1358" i="48"/>
  <c r="N1358" i="48" s="1"/>
  <c r="M1358" i="48"/>
  <c r="M1323" i="48"/>
  <c r="F1323" i="48"/>
  <c r="N1323" i="48" s="1"/>
  <c r="B1374" i="48"/>
  <c r="D1376" i="48" s="1"/>
  <c r="D1372" i="48"/>
  <c r="E1366" i="48"/>
  <c r="M1365" i="48"/>
  <c r="F1365" i="48"/>
  <c r="N1365" i="48" s="1"/>
  <c r="E1345" i="48"/>
  <c r="F1344" i="48"/>
  <c r="N1344" i="48" s="1"/>
  <c r="M1344" i="48"/>
  <c r="E1380" i="48"/>
  <c r="B1388" i="48"/>
  <c r="B1381" i="48"/>
  <c r="C1380" i="48"/>
  <c r="E1338" i="48"/>
  <c r="M1337" i="48"/>
  <c r="F1337" i="48"/>
  <c r="N1337" i="48" s="1"/>
  <c r="E1352" i="48"/>
  <c r="F1351" i="48"/>
  <c r="N1351" i="48" s="1"/>
  <c r="M1351" i="48"/>
  <c r="E1373" i="48"/>
  <c r="F1372" i="48"/>
  <c r="N1372" i="48" s="1"/>
  <c r="M1372" i="48"/>
  <c r="B1602" i="48"/>
  <c r="B1403" i="48"/>
  <c r="F1191" i="38"/>
  <c r="G1190" i="38"/>
  <c r="P1190" i="38" s="1"/>
  <c r="O1190" i="38"/>
  <c r="F1198" i="38"/>
  <c r="G1197" i="38"/>
  <c r="P1197" i="38" s="1"/>
  <c r="O1197" i="38"/>
  <c r="O1183" i="38"/>
  <c r="F1184" i="38"/>
  <c r="G1183" i="38"/>
  <c r="P1183" i="38" s="1"/>
  <c r="F1177" i="38"/>
  <c r="G1176" i="38"/>
  <c r="P1176" i="38" s="1"/>
  <c r="O1176" i="38"/>
  <c r="G1204" i="38"/>
  <c r="P1204" i="38" s="1"/>
  <c r="O1204" i="38"/>
  <c r="F1205" i="38"/>
  <c r="F1163" i="38"/>
  <c r="O1162" i="38"/>
  <c r="G1162" i="38"/>
  <c r="P1162" i="38" s="1"/>
  <c r="O1169" i="38"/>
  <c r="F1170" i="38"/>
  <c r="G1169" i="38"/>
  <c r="P1169" i="38" s="1"/>
  <c r="G1155" i="38"/>
  <c r="P1155" i="38" s="1"/>
  <c r="O1155" i="38"/>
  <c r="B1198" i="38"/>
  <c r="D1200" i="38" s="1"/>
  <c r="D1196" i="38"/>
  <c r="B1218" i="38"/>
  <c r="C1204" i="38"/>
  <c r="B1212" i="38"/>
  <c r="F1212" i="38" s="1"/>
  <c r="E1205" i="38"/>
  <c r="N1205" i="38" s="1"/>
  <c r="E1204" i="38"/>
  <c r="N1204" i="38" s="1"/>
  <c r="E1210" i="38"/>
  <c r="N1210" i="38" s="1"/>
  <c r="E1209" i="38"/>
  <c r="N1209" i="38" s="1"/>
  <c r="B1205" i="38"/>
  <c r="E1206" i="38"/>
  <c r="N1206" i="38" s="1"/>
  <c r="E1211" i="38"/>
  <c r="N1211" i="38" s="1"/>
  <c r="E1208" i="38"/>
  <c r="N1208" i="38" s="1"/>
  <c r="E1207" i="38"/>
  <c r="N1207" i="38" s="1"/>
  <c r="B1235" i="38"/>
  <c r="E1374" i="48" l="1"/>
  <c r="M1373" i="48"/>
  <c r="F1373" i="48"/>
  <c r="N1373" i="48" s="1"/>
  <c r="B1382" i="48"/>
  <c r="D1384" i="48" s="1"/>
  <c r="D1380" i="48"/>
  <c r="E1367" i="48"/>
  <c r="M1366" i="48"/>
  <c r="F1366" i="48"/>
  <c r="N1366" i="48" s="1"/>
  <c r="E1360" i="48"/>
  <c r="F1359" i="48"/>
  <c r="N1359" i="48" s="1"/>
  <c r="M1359" i="48"/>
  <c r="E1388" i="48"/>
  <c r="B1396" i="48"/>
  <c r="C1388" i="48"/>
  <c r="B1389" i="48"/>
  <c r="E1346" i="48"/>
  <c r="M1345" i="48"/>
  <c r="F1345" i="48"/>
  <c r="N1345" i="48" s="1"/>
  <c r="E1353" i="48"/>
  <c r="F1352" i="48"/>
  <c r="N1352" i="48" s="1"/>
  <c r="M1352" i="48"/>
  <c r="E1339" i="48"/>
  <c r="F1338" i="48"/>
  <c r="N1338" i="48" s="1"/>
  <c r="M1338" i="48"/>
  <c r="E1381" i="48"/>
  <c r="M1380" i="48"/>
  <c r="F1380" i="48"/>
  <c r="N1380" i="48" s="1"/>
  <c r="M1331" i="48"/>
  <c r="F1331" i="48"/>
  <c r="N1331" i="48" s="1"/>
  <c r="B1411" i="48"/>
  <c r="B1610" i="48"/>
  <c r="F1178" i="38"/>
  <c r="O1177" i="38"/>
  <c r="G1177" i="38"/>
  <c r="P1177" i="38" s="1"/>
  <c r="F1213" i="38"/>
  <c r="O1212" i="38"/>
  <c r="G1212" i="38"/>
  <c r="P1212" i="38" s="1"/>
  <c r="O1170" i="38"/>
  <c r="G1170" i="38"/>
  <c r="P1170" i="38" s="1"/>
  <c r="F1171" i="38"/>
  <c r="G1163" i="38"/>
  <c r="P1163" i="38" s="1"/>
  <c r="O1163" i="38"/>
  <c r="F1185" i="38"/>
  <c r="G1184" i="38"/>
  <c r="P1184" i="38" s="1"/>
  <c r="O1184" i="38"/>
  <c r="G1198" i="38"/>
  <c r="P1198" i="38" s="1"/>
  <c r="O1198" i="38"/>
  <c r="F1199" i="38"/>
  <c r="G1205" i="38"/>
  <c r="P1205" i="38" s="1"/>
  <c r="O1205" i="38"/>
  <c r="F1206" i="38"/>
  <c r="O1191" i="38"/>
  <c r="F1192" i="38"/>
  <c r="G1191" i="38"/>
  <c r="P1191" i="38" s="1"/>
  <c r="B1243" i="38"/>
  <c r="E1212" i="38"/>
  <c r="N1212" i="38" s="1"/>
  <c r="E1213" i="38"/>
  <c r="N1213" i="38" s="1"/>
  <c r="E1218" i="38"/>
  <c r="N1218" i="38" s="1"/>
  <c r="E1215" i="38"/>
  <c r="N1215" i="38" s="1"/>
  <c r="E1219" i="38"/>
  <c r="N1219" i="38" s="1"/>
  <c r="E1214" i="38"/>
  <c r="N1214" i="38" s="1"/>
  <c r="E1217" i="38"/>
  <c r="N1217" i="38" s="1"/>
  <c r="B1213" i="38"/>
  <c r="B1220" i="38"/>
  <c r="F1220" i="38" s="1"/>
  <c r="E1216" i="38"/>
  <c r="N1216" i="38" s="1"/>
  <c r="B1226" i="38"/>
  <c r="C1212" i="38"/>
  <c r="B1206" i="38"/>
  <c r="D1208" i="38" s="1"/>
  <c r="D1204" i="38"/>
  <c r="E1354" i="48" l="1"/>
  <c r="F1353" i="48"/>
  <c r="N1353" i="48" s="1"/>
  <c r="M1353" i="48"/>
  <c r="B1390" i="48"/>
  <c r="D1392" i="48" s="1"/>
  <c r="D1388" i="48"/>
  <c r="E1347" i="48"/>
  <c r="F1346" i="48"/>
  <c r="N1346" i="48" s="1"/>
  <c r="M1346" i="48"/>
  <c r="F1339" i="48"/>
  <c r="N1339" i="48" s="1"/>
  <c r="M1339" i="48"/>
  <c r="E1368" i="48"/>
  <c r="F1367" i="48"/>
  <c r="N1367" i="48" s="1"/>
  <c r="M1367" i="48"/>
  <c r="E1389" i="48"/>
  <c r="F1388" i="48"/>
  <c r="N1388" i="48" s="1"/>
  <c r="M1388" i="48"/>
  <c r="E1382" i="48"/>
  <c r="F1381" i="48"/>
  <c r="N1381" i="48" s="1"/>
  <c r="M1381" i="48"/>
  <c r="E1396" i="48"/>
  <c r="C1396" i="48"/>
  <c r="B1404" i="48"/>
  <c r="B1397" i="48"/>
  <c r="E1361" i="48"/>
  <c r="M1360" i="48"/>
  <c r="F1360" i="48"/>
  <c r="N1360" i="48" s="1"/>
  <c r="E1375" i="48"/>
  <c r="F1374" i="48"/>
  <c r="N1374" i="48" s="1"/>
  <c r="M1374" i="48"/>
  <c r="B1618" i="48"/>
  <c r="B1419" i="48"/>
  <c r="F1207" i="38"/>
  <c r="O1206" i="38"/>
  <c r="G1206" i="38"/>
  <c r="P1206" i="38" s="1"/>
  <c r="G1185" i="38"/>
  <c r="P1185" i="38" s="1"/>
  <c r="F1186" i="38"/>
  <c r="O1185" i="38"/>
  <c r="F1214" i="38"/>
  <c r="G1213" i="38"/>
  <c r="P1213" i="38" s="1"/>
  <c r="O1213" i="38"/>
  <c r="O1192" i="38"/>
  <c r="G1192" i="38"/>
  <c r="P1192" i="38" s="1"/>
  <c r="F1193" i="38"/>
  <c r="G1220" i="38"/>
  <c r="P1220" i="38" s="1"/>
  <c r="O1220" i="38"/>
  <c r="F1221" i="38"/>
  <c r="G1199" i="38"/>
  <c r="P1199" i="38" s="1"/>
  <c r="O1199" i="38"/>
  <c r="F1200" i="38"/>
  <c r="G1171" i="38"/>
  <c r="P1171" i="38" s="1"/>
  <c r="O1171" i="38"/>
  <c r="G1178" i="38"/>
  <c r="P1178" i="38" s="1"/>
  <c r="F1179" i="38"/>
  <c r="O1178" i="38"/>
  <c r="C1220" i="38"/>
  <c r="B1234" i="38"/>
  <c r="E1221" i="38"/>
  <c r="N1221" i="38" s="1"/>
  <c r="E1220" i="38"/>
  <c r="N1220" i="38" s="1"/>
  <c r="E1227" i="38"/>
  <c r="N1227" i="38" s="1"/>
  <c r="E1225" i="38"/>
  <c r="N1225" i="38" s="1"/>
  <c r="B1221" i="38"/>
  <c r="E1224" i="38"/>
  <c r="N1224" i="38" s="1"/>
  <c r="E1222" i="38"/>
  <c r="N1222" i="38" s="1"/>
  <c r="E1223" i="38"/>
  <c r="N1223" i="38" s="1"/>
  <c r="E1226" i="38"/>
  <c r="N1226" i="38" s="1"/>
  <c r="B1228" i="38"/>
  <c r="F1228" i="38" s="1"/>
  <c r="B1214" i="38"/>
  <c r="D1216" i="38" s="1"/>
  <c r="D1212" i="38"/>
  <c r="B1251" i="38"/>
  <c r="E1376" i="48" l="1"/>
  <c r="F1375" i="48"/>
  <c r="N1375" i="48" s="1"/>
  <c r="M1375" i="48"/>
  <c r="B1398" i="48"/>
  <c r="D1400" i="48" s="1"/>
  <c r="D1396" i="48"/>
  <c r="E1369" i="48"/>
  <c r="F1368" i="48"/>
  <c r="N1368" i="48" s="1"/>
  <c r="M1368" i="48"/>
  <c r="E1362" i="48"/>
  <c r="F1361" i="48"/>
  <c r="N1361" i="48" s="1"/>
  <c r="M1361" i="48"/>
  <c r="E1404" i="48"/>
  <c r="B1412" i="48"/>
  <c r="B1405" i="48"/>
  <c r="C1404" i="48"/>
  <c r="E1390" i="48"/>
  <c r="M1389" i="48"/>
  <c r="F1389" i="48"/>
  <c r="N1389" i="48" s="1"/>
  <c r="F1347" i="48"/>
  <c r="N1347" i="48" s="1"/>
  <c r="M1347" i="48"/>
  <c r="E1397" i="48"/>
  <c r="F1396" i="48"/>
  <c r="N1396" i="48" s="1"/>
  <c r="M1396" i="48"/>
  <c r="E1383" i="48"/>
  <c r="M1382" i="48"/>
  <c r="F1382" i="48"/>
  <c r="N1382" i="48" s="1"/>
  <c r="E1355" i="48"/>
  <c r="F1354" i="48"/>
  <c r="N1354" i="48" s="1"/>
  <c r="M1354" i="48"/>
  <c r="B1427" i="48"/>
  <c r="B1626" i="48"/>
  <c r="F1222" i="38"/>
  <c r="O1221" i="38"/>
  <c r="G1221" i="38"/>
  <c r="P1221" i="38" s="1"/>
  <c r="G1214" i="38"/>
  <c r="P1214" i="38" s="1"/>
  <c r="O1214" i="38"/>
  <c r="F1215" i="38"/>
  <c r="G1179" i="38"/>
  <c r="P1179" i="38" s="1"/>
  <c r="O1179" i="38"/>
  <c r="O1200" i="38"/>
  <c r="G1200" i="38"/>
  <c r="P1200" i="38" s="1"/>
  <c r="F1201" i="38"/>
  <c r="G1193" i="38"/>
  <c r="P1193" i="38" s="1"/>
  <c r="O1193" i="38"/>
  <c r="F1194" i="38"/>
  <c r="F1229" i="38"/>
  <c r="G1228" i="38"/>
  <c r="P1228" i="38" s="1"/>
  <c r="O1228" i="38"/>
  <c r="O1186" i="38"/>
  <c r="F1187" i="38"/>
  <c r="G1186" i="38"/>
  <c r="P1186" i="38" s="1"/>
  <c r="G1207" i="38"/>
  <c r="P1207" i="38" s="1"/>
  <c r="O1207" i="38"/>
  <c r="F1208" i="38"/>
  <c r="B1222" i="38"/>
  <c r="D1224" i="38" s="1"/>
  <c r="D1220" i="38"/>
  <c r="B1259" i="38"/>
  <c r="B1242" i="38"/>
  <c r="C1228" i="38"/>
  <c r="E1231" i="38"/>
  <c r="N1231" i="38" s="1"/>
  <c r="B1229" i="38"/>
  <c r="E1233" i="38"/>
  <c r="N1233" i="38" s="1"/>
  <c r="B1236" i="38"/>
  <c r="F1236" i="38" s="1"/>
  <c r="E1228" i="38"/>
  <c r="N1228" i="38" s="1"/>
  <c r="E1229" i="38"/>
  <c r="N1229" i="38" s="1"/>
  <c r="E1232" i="38"/>
  <c r="N1232" i="38" s="1"/>
  <c r="E1234" i="38"/>
  <c r="N1234" i="38" s="1"/>
  <c r="E1230" i="38"/>
  <c r="N1230" i="38" s="1"/>
  <c r="E1235" i="38"/>
  <c r="N1235" i="38" s="1"/>
  <c r="M1355" i="48" l="1"/>
  <c r="F1355" i="48"/>
  <c r="N1355" i="48" s="1"/>
  <c r="E1384" i="48"/>
  <c r="F1383" i="48"/>
  <c r="N1383" i="48" s="1"/>
  <c r="M1383" i="48"/>
  <c r="E1391" i="48"/>
  <c r="F1390" i="48"/>
  <c r="N1390" i="48" s="1"/>
  <c r="M1390" i="48"/>
  <c r="B1406" i="48"/>
  <c r="D1408" i="48" s="1"/>
  <c r="D1404" i="48"/>
  <c r="E1370" i="48"/>
  <c r="M1369" i="48"/>
  <c r="F1369" i="48"/>
  <c r="N1369" i="48" s="1"/>
  <c r="E1405" i="48"/>
  <c r="M1404" i="48"/>
  <c r="F1404" i="48"/>
  <c r="N1404" i="48" s="1"/>
  <c r="E1398" i="48"/>
  <c r="M1397" i="48"/>
  <c r="F1397" i="48"/>
  <c r="N1397" i="48" s="1"/>
  <c r="E1412" i="48"/>
  <c r="B1420" i="48"/>
  <c r="C1412" i="48"/>
  <c r="B1413" i="48"/>
  <c r="E1363" i="48"/>
  <c r="M1362" i="48"/>
  <c r="F1362" i="48"/>
  <c r="N1362" i="48" s="1"/>
  <c r="E1377" i="48"/>
  <c r="M1376" i="48"/>
  <c r="F1376" i="48"/>
  <c r="N1376" i="48" s="1"/>
  <c r="B1634" i="48"/>
  <c r="B1435" i="48"/>
  <c r="G1236" i="38"/>
  <c r="P1236" i="38" s="1"/>
  <c r="F1237" i="38"/>
  <c r="O1236" i="38"/>
  <c r="G1187" i="38"/>
  <c r="P1187" i="38" s="1"/>
  <c r="O1187" i="38"/>
  <c r="G1229" i="38"/>
  <c r="P1229" i="38" s="1"/>
  <c r="O1229" i="38"/>
  <c r="F1230" i="38"/>
  <c r="G1201" i="38"/>
  <c r="P1201" i="38" s="1"/>
  <c r="F1202" i="38"/>
  <c r="O1201" i="38"/>
  <c r="F1195" i="38"/>
  <c r="O1194" i="38"/>
  <c r="G1194" i="38"/>
  <c r="P1194" i="38" s="1"/>
  <c r="G1215" i="38"/>
  <c r="P1215" i="38" s="1"/>
  <c r="O1215" i="38"/>
  <c r="F1216" i="38"/>
  <c r="O1208" i="38"/>
  <c r="G1208" i="38"/>
  <c r="P1208" i="38" s="1"/>
  <c r="F1209" i="38"/>
  <c r="F1223" i="38"/>
  <c r="G1222" i="38"/>
  <c r="P1222" i="38" s="1"/>
  <c r="O1222" i="38"/>
  <c r="E1240" i="38"/>
  <c r="N1240" i="38" s="1"/>
  <c r="B1244" i="38"/>
  <c r="F1244" i="38" s="1"/>
  <c r="E1237" i="38"/>
  <c r="N1237" i="38" s="1"/>
  <c r="E1236" i="38"/>
  <c r="N1236" i="38" s="1"/>
  <c r="E1238" i="38"/>
  <c r="N1238" i="38" s="1"/>
  <c r="E1239" i="38"/>
  <c r="N1239" i="38" s="1"/>
  <c r="E1241" i="38"/>
  <c r="N1241" i="38" s="1"/>
  <c r="E1242" i="38"/>
  <c r="N1242" i="38" s="1"/>
  <c r="E1243" i="38"/>
  <c r="N1243" i="38" s="1"/>
  <c r="B1237" i="38"/>
  <c r="B1267" i="38"/>
  <c r="B1230" i="38"/>
  <c r="D1232" i="38" s="1"/>
  <c r="D1228" i="38"/>
  <c r="C1236" i="38"/>
  <c r="B1250" i="38"/>
  <c r="E1420" i="48" l="1"/>
  <c r="B1428" i="48"/>
  <c r="C1420" i="48"/>
  <c r="B1421" i="48"/>
  <c r="E1399" i="48"/>
  <c r="M1398" i="48"/>
  <c r="F1398" i="48"/>
  <c r="N1398" i="48" s="1"/>
  <c r="M1363" i="48"/>
  <c r="F1363" i="48"/>
  <c r="N1363" i="48" s="1"/>
  <c r="E1378" i="48"/>
  <c r="M1377" i="48"/>
  <c r="F1377" i="48"/>
  <c r="N1377" i="48" s="1"/>
  <c r="B1414" i="48"/>
  <c r="D1416" i="48" s="1"/>
  <c r="D1412" i="48"/>
  <c r="E1371" i="48"/>
  <c r="M1370" i="48"/>
  <c r="F1370" i="48"/>
  <c r="N1370" i="48" s="1"/>
  <c r="E1385" i="48"/>
  <c r="F1384" i="48"/>
  <c r="N1384" i="48" s="1"/>
  <c r="M1384" i="48"/>
  <c r="E1413" i="48"/>
  <c r="M1412" i="48"/>
  <c r="F1412" i="48"/>
  <c r="N1412" i="48" s="1"/>
  <c r="E1406" i="48"/>
  <c r="M1405" i="48"/>
  <c r="F1405" i="48"/>
  <c r="N1405" i="48" s="1"/>
  <c r="E1392" i="48"/>
  <c r="M1391" i="48"/>
  <c r="F1391" i="48"/>
  <c r="N1391" i="48" s="1"/>
  <c r="B1642" i="48"/>
  <c r="B1443" i="48"/>
  <c r="O1209" i="38"/>
  <c r="F1210" i="38"/>
  <c r="G1209" i="38"/>
  <c r="P1209" i="38" s="1"/>
  <c r="O1195" i="38"/>
  <c r="G1195" i="38"/>
  <c r="P1195" i="38" s="1"/>
  <c r="O1202" i="38"/>
  <c r="F1203" i="38"/>
  <c r="G1202" i="38"/>
  <c r="P1202" i="38" s="1"/>
  <c r="F1238" i="38"/>
  <c r="O1237" i="38"/>
  <c r="G1237" i="38"/>
  <c r="P1237" i="38" s="1"/>
  <c r="G1230" i="38"/>
  <c r="P1230" i="38" s="1"/>
  <c r="O1230" i="38"/>
  <c r="F1231" i="38"/>
  <c r="G1244" i="38"/>
  <c r="P1244" i="38" s="1"/>
  <c r="F1245" i="38"/>
  <c r="O1244" i="38"/>
  <c r="G1223" i="38"/>
  <c r="P1223" i="38" s="1"/>
  <c r="O1223" i="38"/>
  <c r="F1224" i="38"/>
  <c r="G1216" i="38"/>
  <c r="P1216" i="38" s="1"/>
  <c r="F1217" i="38"/>
  <c r="O1216" i="38"/>
  <c r="B1258" i="38"/>
  <c r="C1244" i="38"/>
  <c r="B1275" i="38"/>
  <c r="B1238" i="38"/>
  <c r="D1240" i="38" s="1"/>
  <c r="D1236" i="38"/>
  <c r="B1252" i="38"/>
  <c r="F1252" i="38" s="1"/>
  <c r="B1245" i="38"/>
  <c r="E1245" i="38"/>
  <c r="N1245" i="38" s="1"/>
  <c r="E1249" i="38"/>
  <c r="N1249" i="38" s="1"/>
  <c r="E1251" i="38"/>
  <c r="N1251" i="38" s="1"/>
  <c r="E1244" i="38"/>
  <c r="N1244" i="38" s="1"/>
  <c r="E1248" i="38"/>
  <c r="N1248" i="38" s="1"/>
  <c r="E1247" i="38"/>
  <c r="N1247" i="38" s="1"/>
  <c r="E1250" i="38"/>
  <c r="N1250" i="38" s="1"/>
  <c r="E1246" i="38"/>
  <c r="N1246" i="38" s="1"/>
  <c r="E1400" i="48" l="1"/>
  <c r="F1399" i="48"/>
  <c r="N1399" i="48" s="1"/>
  <c r="M1399" i="48"/>
  <c r="B1422" i="48"/>
  <c r="D1424" i="48" s="1"/>
  <c r="D1420" i="48"/>
  <c r="E1393" i="48"/>
  <c r="F1392" i="48"/>
  <c r="N1392" i="48" s="1"/>
  <c r="M1392" i="48"/>
  <c r="F1371" i="48"/>
  <c r="N1371" i="48" s="1"/>
  <c r="M1371" i="48"/>
  <c r="E1414" i="48"/>
  <c r="F1413" i="48"/>
  <c r="N1413" i="48" s="1"/>
  <c r="M1413" i="48"/>
  <c r="E1421" i="48"/>
  <c r="F1420" i="48"/>
  <c r="N1420" i="48" s="1"/>
  <c r="M1420" i="48"/>
  <c r="E1407" i="48"/>
  <c r="F1406" i="48"/>
  <c r="N1406" i="48" s="1"/>
  <c r="M1406" i="48"/>
  <c r="E1386" i="48"/>
  <c r="F1385" i="48"/>
  <c r="N1385" i="48" s="1"/>
  <c r="M1385" i="48"/>
  <c r="E1379" i="48"/>
  <c r="F1378" i="48"/>
  <c r="N1378" i="48" s="1"/>
  <c r="M1378" i="48"/>
  <c r="E1428" i="48"/>
  <c r="C1428" i="48"/>
  <c r="B1429" i="48"/>
  <c r="B1436" i="48"/>
  <c r="B1451" i="48"/>
  <c r="B1650" i="48"/>
  <c r="G1203" i="38"/>
  <c r="P1203" i="38" s="1"/>
  <c r="O1203" i="38"/>
  <c r="O1217" i="38"/>
  <c r="F1218" i="38"/>
  <c r="G1217" i="38"/>
  <c r="P1217" i="38" s="1"/>
  <c r="G1231" i="38"/>
  <c r="P1231" i="38" s="1"/>
  <c r="F1232" i="38"/>
  <c r="O1231" i="38"/>
  <c r="G1210" i="38"/>
  <c r="P1210" i="38" s="1"/>
  <c r="F1211" i="38"/>
  <c r="O1210" i="38"/>
  <c r="O1224" i="38"/>
  <c r="F1225" i="38"/>
  <c r="G1224" i="38"/>
  <c r="P1224" i="38" s="1"/>
  <c r="F1246" i="38"/>
  <c r="O1245" i="38"/>
  <c r="G1245" i="38"/>
  <c r="P1245" i="38" s="1"/>
  <c r="F1253" i="38"/>
  <c r="O1252" i="38"/>
  <c r="G1252" i="38"/>
  <c r="P1252" i="38" s="1"/>
  <c r="F1239" i="38"/>
  <c r="O1238" i="38"/>
  <c r="G1238" i="38"/>
  <c r="P1238" i="38" s="1"/>
  <c r="B1283" i="38"/>
  <c r="C1252" i="38"/>
  <c r="B1266" i="38"/>
  <c r="B1246" i="38"/>
  <c r="D1248" i="38" s="1"/>
  <c r="D1244" i="38"/>
  <c r="B1260" i="38"/>
  <c r="F1260" i="38" s="1"/>
  <c r="E1254" i="38"/>
  <c r="N1254" i="38" s="1"/>
  <c r="B1253" i="38"/>
  <c r="E1258" i="38"/>
  <c r="N1258" i="38" s="1"/>
  <c r="E1252" i="38"/>
  <c r="N1252" i="38" s="1"/>
  <c r="E1257" i="38"/>
  <c r="N1257" i="38" s="1"/>
  <c r="E1255" i="38"/>
  <c r="N1255" i="38" s="1"/>
  <c r="E1253" i="38"/>
  <c r="N1253" i="38" s="1"/>
  <c r="E1256" i="38"/>
  <c r="N1256" i="38" s="1"/>
  <c r="E1259" i="38"/>
  <c r="N1259" i="38" s="1"/>
  <c r="M1379" i="48" l="1"/>
  <c r="F1379" i="48"/>
  <c r="N1379" i="48" s="1"/>
  <c r="E1415" i="48"/>
  <c r="M1414" i="48"/>
  <c r="F1414" i="48"/>
  <c r="N1414" i="48" s="1"/>
  <c r="E1429" i="48"/>
  <c r="M1428" i="48"/>
  <c r="F1428" i="48"/>
  <c r="N1428" i="48" s="1"/>
  <c r="E1422" i="48"/>
  <c r="F1421" i="48"/>
  <c r="N1421" i="48" s="1"/>
  <c r="M1421" i="48"/>
  <c r="E1394" i="48"/>
  <c r="F1393" i="48"/>
  <c r="N1393" i="48" s="1"/>
  <c r="M1393" i="48"/>
  <c r="B1430" i="48"/>
  <c r="D1432" i="48" s="1"/>
  <c r="D1428" i="48"/>
  <c r="E1387" i="48"/>
  <c r="M1386" i="48"/>
  <c r="F1386" i="48"/>
  <c r="N1386" i="48" s="1"/>
  <c r="E1436" i="48"/>
  <c r="B1444" i="48"/>
  <c r="B1437" i="48"/>
  <c r="C1436" i="48"/>
  <c r="E1408" i="48"/>
  <c r="F1407" i="48"/>
  <c r="N1407" i="48" s="1"/>
  <c r="M1407" i="48"/>
  <c r="E1401" i="48"/>
  <c r="M1400" i="48"/>
  <c r="F1400" i="48"/>
  <c r="N1400" i="48" s="1"/>
  <c r="B1658" i="48"/>
  <c r="B1459" i="48"/>
  <c r="O1218" i="38"/>
  <c r="F1219" i="38"/>
  <c r="G1218" i="38"/>
  <c r="P1218" i="38" s="1"/>
  <c r="F1247" i="38"/>
  <c r="G1246" i="38"/>
  <c r="P1246" i="38" s="1"/>
  <c r="O1246" i="38"/>
  <c r="O1232" i="38"/>
  <c r="G1232" i="38"/>
  <c r="P1232" i="38" s="1"/>
  <c r="F1233" i="38"/>
  <c r="F1254" i="38"/>
  <c r="O1253" i="38"/>
  <c r="G1253" i="38"/>
  <c r="P1253" i="38" s="1"/>
  <c r="G1211" i="38"/>
  <c r="P1211" i="38" s="1"/>
  <c r="O1211" i="38"/>
  <c r="F1261" i="38"/>
  <c r="O1260" i="38"/>
  <c r="G1260" i="38"/>
  <c r="P1260" i="38" s="1"/>
  <c r="F1240" i="38"/>
  <c r="G1239" i="38"/>
  <c r="P1239" i="38" s="1"/>
  <c r="O1239" i="38"/>
  <c r="G1225" i="38"/>
  <c r="P1225" i="38" s="1"/>
  <c r="O1225" i="38"/>
  <c r="F1226" i="38"/>
  <c r="B1274" i="38"/>
  <c r="C1260" i="38"/>
  <c r="E1264" i="38"/>
  <c r="N1264" i="38" s="1"/>
  <c r="E1260" i="38"/>
  <c r="N1260" i="38" s="1"/>
  <c r="B1261" i="38"/>
  <c r="E1267" i="38"/>
  <c r="N1267" i="38" s="1"/>
  <c r="B1268" i="38"/>
  <c r="F1268" i="38" s="1"/>
  <c r="E1263" i="38"/>
  <c r="N1263" i="38" s="1"/>
  <c r="E1265" i="38"/>
  <c r="N1265" i="38" s="1"/>
  <c r="E1266" i="38"/>
  <c r="N1266" i="38" s="1"/>
  <c r="E1262" i="38"/>
  <c r="N1262" i="38" s="1"/>
  <c r="E1261" i="38"/>
  <c r="N1261" i="38" s="1"/>
  <c r="B1254" i="38"/>
  <c r="D1256" i="38" s="1"/>
  <c r="D1252" i="38"/>
  <c r="B1291" i="38"/>
  <c r="E1409" i="48" l="1"/>
  <c r="F1408" i="48"/>
  <c r="N1408" i="48" s="1"/>
  <c r="M1408" i="48"/>
  <c r="E1402" i="48"/>
  <c r="F1401" i="48"/>
  <c r="N1401" i="48" s="1"/>
  <c r="M1401" i="48"/>
  <c r="E1416" i="48"/>
  <c r="F1415" i="48"/>
  <c r="N1415" i="48" s="1"/>
  <c r="M1415" i="48"/>
  <c r="B1438" i="48"/>
  <c r="D1440" i="48" s="1"/>
  <c r="D1436" i="48"/>
  <c r="E1430" i="48"/>
  <c r="F1429" i="48"/>
  <c r="N1429" i="48" s="1"/>
  <c r="M1429" i="48"/>
  <c r="E1437" i="48"/>
  <c r="F1436" i="48"/>
  <c r="N1436" i="48" s="1"/>
  <c r="M1436" i="48"/>
  <c r="E1395" i="48"/>
  <c r="M1394" i="48"/>
  <c r="F1394" i="48"/>
  <c r="N1394" i="48" s="1"/>
  <c r="E1444" i="48"/>
  <c r="C1444" i="48"/>
  <c r="B1452" i="48"/>
  <c r="B1445" i="48"/>
  <c r="M1387" i="48"/>
  <c r="F1387" i="48"/>
  <c r="N1387" i="48" s="1"/>
  <c r="E1423" i="48"/>
  <c r="M1422" i="48"/>
  <c r="F1422" i="48"/>
  <c r="N1422" i="48" s="1"/>
  <c r="B1467" i="48"/>
  <c r="B1666" i="48"/>
  <c r="O1268" i="38"/>
  <c r="G1268" i="38"/>
  <c r="P1268" i="38" s="1"/>
  <c r="F1269" i="38"/>
  <c r="O1247" i="38"/>
  <c r="G1247" i="38"/>
  <c r="P1247" i="38" s="1"/>
  <c r="F1248" i="38"/>
  <c r="F1227" i="38"/>
  <c r="O1226" i="38"/>
  <c r="G1226" i="38"/>
  <c r="P1226" i="38" s="1"/>
  <c r="F1262" i="38"/>
  <c r="O1261" i="38"/>
  <c r="G1261" i="38"/>
  <c r="P1261" i="38" s="1"/>
  <c r="F1241" i="38"/>
  <c r="G1240" i="38"/>
  <c r="P1240" i="38" s="1"/>
  <c r="O1240" i="38"/>
  <c r="G1254" i="38"/>
  <c r="P1254" i="38" s="1"/>
  <c r="F1255" i="38"/>
  <c r="O1254" i="38"/>
  <c r="O1219" i="38"/>
  <c r="G1219" i="38"/>
  <c r="P1219" i="38" s="1"/>
  <c r="O1233" i="38"/>
  <c r="F1234" i="38"/>
  <c r="G1233" i="38"/>
  <c r="P1233" i="38" s="1"/>
  <c r="B1262" i="38"/>
  <c r="D1264" i="38" s="1"/>
  <c r="D1260" i="38"/>
  <c r="B1299" i="38"/>
  <c r="C1268" i="38"/>
  <c r="B1282" i="38"/>
  <c r="E1272" i="38"/>
  <c r="N1272" i="38" s="1"/>
  <c r="E1270" i="38"/>
  <c r="N1270" i="38" s="1"/>
  <c r="E1271" i="38"/>
  <c r="N1271" i="38" s="1"/>
  <c r="B1276" i="38"/>
  <c r="F1276" i="38" s="1"/>
  <c r="B1269" i="38"/>
  <c r="E1269" i="38"/>
  <c r="N1269" i="38" s="1"/>
  <c r="E1273" i="38"/>
  <c r="N1273" i="38" s="1"/>
  <c r="E1268" i="38"/>
  <c r="N1268" i="38" s="1"/>
  <c r="E1275" i="38"/>
  <c r="N1275" i="38" s="1"/>
  <c r="E1274" i="38"/>
  <c r="N1274" i="38" s="1"/>
  <c r="B1446" i="48" l="1"/>
  <c r="D1448" i="48" s="1"/>
  <c r="D1444" i="48"/>
  <c r="E1431" i="48"/>
  <c r="F1430" i="48"/>
  <c r="N1430" i="48" s="1"/>
  <c r="M1430" i="48"/>
  <c r="E1403" i="48"/>
  <c r="F1402" i="48"/>
  <c r="N1402" i="48" s="1"/>
  <c r="M1402" i="48"/>
  <c r="E1452" i="48"/>
  <c r="B1460" i="48"/>
  <c r="C1452" i="48"/>
  <c r="B1453" i="48"/>
  <c r="F1395" i="48"/>
  <c r="N1395" i="48" s="1"/>
  <c r="M1395" i="48"/>
  <c r="E1424" i="48"/>
  <c r="F1423" i="48"/>
  <c r="N1423" i="48" s="1"/>
  <c r="M1423" i="48"/>
  <c r="E1438" i="48"/>
  <c r="F1437" i="48"/>
  <c r="N1437" i="48" s="1"/>
  <c r="M1437" i="48"/>
  <c r="E1417" i="48"/>
  <c r="F1416" i="48"/>
  <c r="N1416" i="48" s="1"/>
  <c r="M1416" i="48"/>
  <c r="E1445" i="48"/>
  <c r="F1444" i="48"/>
  <c r="N1444" i="48" s="1"/>
  <c r="M1444" i="48"/>
  <c r="E1410" i="48"/>
  <c r="F1409" i="48"/>
  <c r="N1409" i="48" s="1"/>
  <c r="M1409" i="48"/>
  <c r="B1475" i="48"/>
  <c r="B1674" i="48"/>
  <c r="G1276" i="38"/>
  <c r="P1276" i="38" s="1"/>
  <c r="F1277" i="38"/>
  <c r="O1276" i="38"/>
  <c r="O1227" i="38"/>
  <c r="G1227" i="38"/>
  <c r="P1227" i="38" s="1"/>
  <c r="F1270" i="38"/>
  <c r="G1269" i="38"/>
  <c r="P1269" i="38" s="1"/>
  <c r="O1269" i="38"/>
  <c r="F1235" i="38"/>
  <c r="G1234" i="38"/>
  <c r="P1234" i="38" s="1"/>
  <c r="O1234" i="38"/>
  <c r="O1262" i="38"/>
  <c r="G1262" i="38"/>
  <c r="P1262" i="38" s="1"/>
  <c r="F1263" i="38"/>
  <c r="G1248" i="38"/>
  <c r="P1248" i="38" s="1"/>
  <c r="O1248" i="38"/>
  <c r="F1249" i="38"/>
  <c r="G1255" i="38"/>
  <c r="P1255" i="38" s="1"/>
  <c r="O1255" i="38"/>
  <c r="F1256" i="38"/>
  <c r="O1241" i="38"/>
  <c r="G1241" i="38"/>
  <c r="P1241" i="38" s="1"/>
  <c r="F1242" i="38"/>
  <c r="B1270" i="38"/>
  <c r="D1272" i="38" s="1"/>
  <c r="D1268" i="38"/>
  <c r="B1290" i="38"/>
  <c r="C1276" i="38"/>
  <c r="B1307" i="38"/>
  <c r="B1277" i="38"/>
  <c r="E1282" i="38"/>
  <c r="N1282" i="38" s="1"/>
  <c r="E1283" i="38"/>
  <c r="N1283" i="38" s="1"/>
  <c r="E1279" i="38"/>
  <c r="N1279" i="38" s="1"/>
  <c r="E1278" i="38"/>
  <c r="N1278" i="38" s="1"/>
  <c r="E1277" i="38"/>
  <c r="N1277" i="38" s="1"/>
  <c r="B1284" i="38"/>
  <c r="F1284" i="38" s="1"/>
  <c r="E1280" i="38"/>
  <c r="N1280" i="38" s="1"/>
  <c r="E1281" i="38"/>
  <c r="N1281" i="38" s="1"/>
  <c r="E1276" i="38"/>
  <c r="N1276" i="38" s="1"/>
  <c r="E1446" i="48" l="1"/>
  <c r="M1445" i="48"/>
  <c r="F1445" i="48"/>
  <c r="N1445" i="48" s="1"/>
  <c r="E1411" i="48"/>
  <c r="M1410" i="48"/>
  <c r="F1410" i="48"/>
  <c r="N1410" i="48" s="1"/>
  <c r="E1425" i="48"/>
  <c r="F1424" i="48"/>
  <c r="N1424" i="48" s="1"/>
  <c r="M1424" i="48"/>
  <c r="E1432" i="48"/>
  <c r="F1431" i="48"/>
  <c r="N1431" i="48" s="1"/>
  <c r="M1431" i="48"/>
  <c r="E1439" i="48"/>
  <c r="F1438" i="48"/>
  <c r="N1438" i="48" s="1"/>
  <c r="M1438" i="48"/>
  <c r="E1460" i="48"/>
  <c r="B1461" i="48"/>
  <c r="C1460" i="48"/>
  <c r="B1468" i="48"/>
  <c r="M1403" i="48"/>
  <c r="F1403" i="48"/>
  <c r="N1403" i="48" s="1"/>
  <c r="B1454" i="48"/>
  <c r="D1456" i="48" s="1"/>
  <c r="D1452" i="48"/>
  <c r="E1418" i="48"/>
  <c r="M1417" i="48"/>
  <c r="F1417" i="48"/>
  <c r="N1417" i="48" s="1"/>
  <c r="E1453" i="48"/>
  <c r="M1452" i="48"/>
  <c r="F1452" i="48"/>
  <c r="N1452" i="48" s="1"/>
  <c r="B1682" i="48"/>
  <c r="B1483" i="48"/>
  <c r="G1256" i="38"/>
  <c r="P1256" i="38" s="1"/>
  <c r="O1256" i="38"/>
  <c r="F1257" i="38"/>
  <c r="O1242" i="38"/>
  <c r="G1242" i="38"/>
  <c r="P1242" i="38" s="1"/>
  <c r="F1243" i="38"/>
  <c r="F1285" i="38"/>
  <c r="O1284" i="38"/>
  <c r="G1284" i="38"/>
  <c r="P1284" i="38" s="1"/>
  <c r="G1263" i="38"/>
  <c r="P1263" i="38" s="1"/>
  <c r="O1263" i="38"/>
  <c r="F1264" i="38"/>
  <c r="F1271" i="38"/>
  <c r="O1270" i="38"/>
  <c r="G1270" i="38"/>
  <c r="P1270" i="38" s="1"/>
  <c r="F1278" i="38"/>
  <c r="O1277" i="38"/>
  <c r="G1277" i="38"/>
  <c r="P1277" i="38" s="1"/>
  <c r="O1249" i="38"/>
  <c r="G1249" i="38"/>
  <c r="P1249" i="38" s="1"/>
  <c r="F1250" i="38"/>
  <c r="O1235" i="38"/>
  <c r="G1235" i="38"/>
  <c r="P1235" i="38" s="1"/>
  <c r="B1298" i="38"/>
  <c r="C1284" i="38"/>
  <c r="B1278" i="38"/>
  <c r="D1280" i="38" s="1"/>
  <c r="D1276" i="38"/>
  <c r="E1289" i="38"/>
  <c r="N1289" i="38" s="1"/>
  <c r="E1284" i="38"/>
  <c r="N1284" i="38" s="1"/>
  <c r="B1285" i="38"/>
  <c r="E1285" i="38"/>
  <c r="N1285" i="38" s="1"/>
  <c r="E1291" i="38"/>
  <c r="N1291" i="38" s="1"/>
  <c r="E1290" i="38"/>
  <c r="N1290" i="38" s="1"/>
  <c r="B1292" i="38"/>
  <c r="F1292" i="38" s="1"/>
  <c r="E1286" i="38"/>
  <c r="N1286" i="38" s="1"/>
  <c r="E1287" i="38"/>
  <c r="N1287" i="38" s="1"/>
  <c r="E1288" i="38"/>
  <c r="N1288" i="38" s="1"/>
  <c r="B1315" i="38"/>
  <c r="E1461" i="48" l="1"/>
  <c r="F1460" i="48"/>
  <c r="N1460" i="48" s="1"/>
  <c r="M1460" i="48"/>
  <c r="F1411" i="48"/>
  <c r="N1411" i="48" s="1"/>
  <c r="M1411" i="48"/>
  <c r="E1454" i="48"/>
  <c r="M1453" i="48"/>
  <c r="F1453" i="48"/>
  <c r="N1453" i="48" s="1"/>
  <c r="E1468" i="48"/>
  <c r="C1468" i="48"/>
  <c r="B1476" i="48"/>
  <c r="B1469" i="48"/>
  <c r="E1426" i="48"/>
  <c r="M1425" i="48"/>
  <c r="F1425" i="48"/>
  <c r="N1425" i="48" s="1"/>
  <c r="E1419" i="48"/>
  <c r="M1418" i="48"/>
  <c r="F1418" i="48"/>
  <c r="N1418" i="48" s="1"/>
  <c r="E1433" i="48"/>
  <c r="F1432" i="48"/>
  <c r="N1432" i="48" s="1"/>
  <c r="M1432" i="48"/>
  <c r="B1462" i="48"/>
  <c r="D1464" i="48" s="1"/>
  <c r="D1460" i="48"/>
  <c r="E1440" i="48"/>
  <c r="F1439" i="48"/>
  <c r="N1439" i="48" s="1"/>
  <c r="M1439" i="48"/>
  <c r="E1447" i="48"/>
  <c r="M1446" i="48"/>
  <c r="F1446" i="48"/>
  <c r="N1446" i="48" s="1"/>
  <c r="B1491" i="48"/>
  <c r="B1690" i="48"/>
  <c r="F1279" i="38"/>
  <c r="G1278" i="38"/>
  <c r="P1278" i="38" s="1"/>
  <c r="O1278" i="38"/>
  <c r="F1265" i="38"/>
  <c r="G1264" i="38"/>
  <c r="P1264" i="38" s="1"/>
  <c r="O1264" i="38"/>
  <c r="G1285" i="38"/>
  <c r="P1285" i="38" s="1"/>
  <c r="O1285" i="38"/>
  <c r="F1286" i="38"/>
  <c r="O1257" i="38"/>
  <c r="G1257" i="38"/>
  <c r="P1257" i="38" s="1"/>
  <c r="F1258" i="38"/>
  <c r="G1292" i="38"/>
  <c r="P1292" i="38" s="1"/>
  <c r="F1293" i="38"/>
  <c r="O1292" i="38"/>
  <c r="O1243" i="38"/>
  <c r="G1243" i="38"/>
  <c r="P1243" i="38" s="1"/>
  <c r="O1250" i="38"/>
  <c r="G1250" i="38"/>
  <c r="P1250" i="38" s="1"/>
  <c r="F1251" i="38"/>
  <c r="F1272" i="38"/>
  <c r="O1271" i="38"/>
  <c r="G1271" i="38"/>
  <c r="P1271" i="38" s="1"/>
  <c r="B1323" i="38"/>
  <c r="E1296" i="38"/>
  <c r="N1296" i="38" s="1"/>
  <c r="E1299" i="38"/>
  <c r="N1299" i="38" s="1"/>
  <c r="E1297" i="38"/>
  <c r="N1297" i="38" s="1"/>
  <c r="B1293" i="38"/>
  <c r="B1300" i="38"/>
  <c r="F1300" i="38" s="1"/>
  <c r="E1295" i="38"/>
  <c r="N1295" i="38" s="1"/>
  <c r="E1292" i="38"/>
  <c r="N1292" i="38" s="1"/>
  <c r="E1293" i="38"/>
  <c r="N1293" i="38" s="1"/>
  <c r="E1298" i="38"/>
  <c r="N1298" i="38" s="1"/>
  <c r="E1294" i="38"/>
  <c r="N1294" i="38" s="1"/>
  <c r="B1306" i="38"/>
  <c r="C1292" i="38"/>
  <c r="B1286" i="38"/>
  <c r="D1288" i="38" s="1"/>
  <c r="D1284" i="38"/>
  <c r="E1441" i="48" l="1"/>
  <c r="F1440" i="48"/>
  <c r="N1440" i="48" s="1"/>
  <c r="M1440" i="48"/>
  <c r="E1448" i="48"/>
  <c r="M1447" i="48"/>
  <c r="F1447" i="48"/>
  <c r="N1447" i="48" s="1"/>
  <c r="E1434" i="48"/>
  <c r="F1433" i="48"/>
  <c r="N1433" i="48" s="1"/>
  <c r="M1433" i="48"/>
  <c r="E1476" i="48"/>
  <c r="B1484" i="48"/>
  <c r="B1477" i="48"/>
  <c r="C1476" i="48"/>
  <c r="F1419" i="48"/>
  <c r="N1419" i="48" s="1"/>
  <c r="M1419" i="48"/>
  <c r="B1470" i="48"/>
  <c r="D1472" i="48" s="1"/>
  <c r="D1468" i="48"/>
  <c r="E1455" i="48"/>
  <c r="M1454" i="48"/>
  <c r="F1454" i="48"/>
  <c r="N1454" i="48" s="1"/>
  <c r="E1427" i="48"/>
  <c r="M1426" i="48"/>
  <c r="F1426" i="48"/>
  <c r="N1426" i="48" s="1"/>
  <c r="E1469" i="48"/>
  <c r="F1468" i="48"/>
  <c r="N1468" i="48" s="1"/>
  <c r="M1468" i="48"/>
  <c r="E1462" i="48"/>
  <c r="M1461" i="48"/>
  <c r="F1461" i="48"/>
  <c r="N1461" i="48" s="1"/>
  <c r="B1499" i="48"/>
  <c r="B1698" i="48"/>
  <c r="O1251" i="38"/>
  <c r="G1251" i="38"/>
  <c r="P1251" i="38" s="1"/>
  <c r="O1258" i="38"/>
  <c r="G1258" i="38"/>
  <c r="P1258" i="38" s="1"/>
  <c r="F1259" i="38"/>
  <c r="F1266" i="38"/>
  <c r="G1265" i="38"/>
  <c r="P1265" i="38" s="1"/>
  <c r="O1265" i="38"/>
  <c r="F1294" i="38"/>
  <c r="O1293" i="38"/>
  <c r="G1293" i="38"/>
  <c r="P1293" i="38" s="1"/>
  <c r="O1300" i="38"/>
  <c r="G1300" i="38"/>
  <c r="P1300" i="38" s="1"/>
  <c r="F1301" i="38"/>
  <c r="F1273" i="38"/>
  <c r="G1272" i="38"/>
  <c r="P1272" i="38" s="1"/>
  <c r="O1272" i="38"/>
  <c r="F1287" i="38"/>
  <c r="G1286" i="38"/>
  <c r="P1286" i="38" s="1"/>
  <c r="O1286" i="38"/>
  <c r="G1279" i="38"/>
  <c r="P1279" i="38" s="1"/>
  <c r="O1279" i="38"/>
  <c r="F1280" i="38"/>
  <c r="B1301" i="38"/>
  <c r="E1302" i="38"/>
  <c r="N1302" i="38" s="1"/>
  <c r="E1305" i="38"/>
  <c r="N1305" i="38" s="1"/>
  <c r="E1307" i="38"/>
  <c r="N1307" i="38" s="1"/>
  <c r="E1300" i="38"/>
  <c r="N1300" i="38" s="1"/>
  <c r="B1308" i="38"/>
  <c r="F1308" i="38" s="1"/>
  <c r="E1304" i="38"/>
  <c r="N1304" i="38" s="1"/>
  <c r="E1301" i="38"/>
  <c r="N1301" i="38" s="1"/>
  <c r="E1303" i="38"/>
  <c r="N1303" i="38" s="1"/>
  <c r="E1306" i="38"/>
  <c r="N1306" i="38" s="1"/>
  <c r="C1300" i="38"/>
  <c r="B1314" i="38"/>
  <c r="B1331" i="38"/>
  <c r="B1294" i="38"/>
  <c r="D1296" i="38" s="1"/>
  <c r="D1292" i="38"/>
  <c r="E1449" i="48" l="1"/>
  <c r="M1448" i="48"/>
  <c r="F1448" i="48"/>
  <c r="N1448" i="48" s="1"/>
  <c r="E1463" i="48"/>
  <c r="M1462" i="48"/>
  <c r="F1462" i="48"/>
  <c r="N1462" i="48" s="1"/>
  <c r="E1484" i="48"/>
  <c r="B1492" i="48"/>
  <c r="B1485" i="48"/>
  <c r="C1484" i="48"/>
  <c r="E1435" i="48"/>
  <c r="M1434" i="48"/>
  <c r="F1434" i="48"/>
  <c r="N1434" i="48" s="1"/>
  <c r="B1478" i="48"/>
  <c r="D1480" i="48" s="1"/>
  <c r="D1476" i="48"/>
  <c r="E1456" i="48"/>
  <c r="F1455" i="48"/>
  <c r="N1455" i="48" s="1"/>
  <c r="M1455" i="48"/>
  <c r="E1477" i="48"/>
  <c r="M1476" i="48"/>
  <c r="F1476" i="48"/>
  <c r="N1476" i="48" s="1"/>
  <c r="E1470" i="48"/>
  <c r="M1469" i="48"/>
  <c r="F1469" i="48"/>
  <c r="N1469" i="48" s="1"/>
  <c r="F1427" i="48"/>
  <c r="N1427" i="48" s="1"/>
  <c r="M1427" i="48"/>
  <c r="E1442" i="48"/>
  <c r="F1441" i="48"/>
  <c r="N1441" i="48" s="1"/>
  <c r="M1441" i="48"/>
  <c r="B1706" i="48"/>
  <c r="B1507" i="48"/>
  <c r="F1281" i="38"/>
  <c r="O1280" i="38"/>
  <c r="G1280" i="38"/>
  <c r="P1280" i="38" s="1"/>
  <c r="O1273" i="38"/>
  <c r="G1273" i="38"/>
  <c r="P1273" i="38" s="1"/>
  <c r="F1274" i="38"/>
  <c r="G1287" i="38"/>
  <c r="P1287" i="38" s="1"/>
  <c r="F1288" i="38"/>
  <c r="O1287" i="38"/>
  <c r="F1302" i="38"/>
  <c r="G1301" i="38"/>
  <c r="P1301" i="38" s="1"/>
  <c r="O1301" i="38"/>
  <c r="F1267" i="38"/>
  <c r="O1266" i="38"/>
  <c r="G1266" i="38"/>
  <c r="P1266" i="38" s="1"/>
  <c r="F1309" i="38"/>
  <c r="O1308" i="38"/>
  <c r="G1308" i="38"/>
  <c r="P1308" i="38" s="1"/>
  <c r="O1294" i="38"/>
  <c r="G1294" i="38"/>
  <c r="P1294" i="38" s="1"/>
  <c r="F1295" i="38"/>
  <c r="O1259" i="38"/>
  <c r="G1259" i="38"/>
  <c r="P1259" i="38" s="1"/>
  <c r="B1322" i="38"/>
  <c r="C1308" i="38"/>
  <c r="B1302" i="38"/>
  <c r="D1304" i="38" s="1"/>
  <c r="D1300" i="38"/>
  <c r="E1311" i="38"/>
  <c r="N1311" i="38" s="1"/>
  <c r="E1310" i="38"/>
  <c r="N1310" i="38" s="1"/>
  <c r="E1308" i="38"/>
  <c r="N1308" i="38" s="1"/>
  <c r="E1315" i="38"/>
  <c r="N1315" i="38" s="1"/>
  <c r="E1314" i="38"/>
  <c r="N1314" i="38" s="1"/>
  <c r="E1313" i="38"/>
  <c r="N1313" i="38" s="1"/>
  <c r="E1309" i="38"/>
  <c r="N1309" i="38" s="1"/>
  <c r="B1309" i="38"/>
  <c r="E1312" i="38"/>
  <c r="N1312" i="38" s="1"/>
  <c r="B1316" i="38"/>
  <c r="F1316" i="38" s="1"/>
  <c r="B1339" i="38"/>
  <c r="E1450" i="48" l="1"/>
  <c r="M1449" i="48"/>
  <c r="F1449" i="48"/>
  <c r="N1449" i="48" s="1"/>
  <c r="E1457" i="48"/>
  <c r="F1456" i="48"/>
  <c r="N1456" i="48" s="1"/>
  <c r="M1456" i="48"/>
  <c r="E1464" i="48"/>
  <c r="M1463" i="48"/>
  <c r="F1463" i="48"/>
  <c r="N1463" i="48" s="1"/>
  <c r="E1443" i="48"/>
  <c r="F1442" i="48"/>
  <c r="N1442" i="48" s="1"/>
  <c r="M1442" i="48"/>
  <c r="E1478" i="48"/>
  <c r="M1477" i="48"/>
  <c r="F1477" i="48"/>
  <c r="N1477" i="48" s="1"/>
  <c r="M1435" i="48"/>
  <c r="F1435" i="48"/>
  <c r="N1435" i="48" s="1"/>
  <c r="E1485" i="48"/>
  <c r="M1484" i="48"/>
  <c r="F1484" i="48"/>
  <c r="N1484" i="48" s="1"/>
  <c r="B1486" i="48"/>
  <c r="D1488" i="48" s="1"/>
  <c r="D1484" i="48"/>
  <c r="E1492" i="48"/>
  <c r="B1500" i="48"/>
  <c r="B1493" i="48"/>
  <c r="C1492" i="48"/>
  <c r="E1471" i="48"/>
  <c r="F1470" i="48"/>
  <c r="N1470" i="48" s="1"/>
  <c r="M1470" i="48"/>
  <c r="B1515" i="48"/>
  <c r="B1714" i="48"/>
  <c r="O1309" i="38"/>
  <c r="F1310" i="38"/>
  <c r="G1309" i="38"/>
  <c r="P1309" i="38" s="1"/>
  <c r="O1288" i="38"/>
  <c r="G1288" i="38"/>
  <c r="P1288" i="38" s="1"/>
  <c r="F1289" i="38"/>
  <c r="G1302" i="38"/>
  <c r="P1302" i="38" s="1"/>
  <c r="O1302" i="38"/>
  <c r="F1303" i="38"/>
  <c r="F1275" i="38"/>
  <c r="G1274" i="38"/>
  <c r="P1274" i="38" s="1"/>
  <c r="O1274" i="38"/>
  <c r="G1316" i="38"/>
  <c r="P1316" i="38" s="1"/>
  <c r="F1317" i="38"/>
  <c r="O1316" i="38"/>
  <c r="F1296" i="38"/>
  <c r="O1295" i="38"/>
  <c r="G1295" i="38"/>
  <c r="P1295" i="38" s="1"/>
  <c r="G1267" i="38"/>
  <c r="P1267" i="38" s="1"/>
  <c r="O1267" i="38"/>
  <c r="O1281" i="38"/>
  <c r="G1281" i="38"/>
  <c r="P1281" i="38" s="1"/>
  <c r="F1282" i="38"/>
  <c r="B1347" i="38"/>
  <c r="B1310" i="38"/>
  <c r="D1312" i="38" s="1"/>
  <c r="D1308" i="38"/>
  <c r="B1330" i="38"/>
  <c r="C1316" i="38"/>
  <c r="E1321" i="38"/>
  <c r="N1321" i="38" s="1"/>
  <c r="B1317" i="38"/>
  <c r="E1319" i="38"/>
  <c r="N1319" i="38" s="1"/>
  <c r="E1317" i="38"/>
  <c r="N1317" i="38" s="1"/>
  <c r="B1324" i="38"/>
  <c r="F1324" i="38" s="1"/>
  <c r="E1322" i="38"/>
  <c r="N1322" i="38" s="1"/>
  <c r="E1318" i="38"/>
  <c r="N1318" i="38" s="1"/>
  <c r="E1323" i="38"/>
  <c r="N1323" i="38" s="1"/>
  <c r="E1320" i="38"/>
  <c r="N1320" i="38" s="1"/>
  <c r="E1316" i="38"/>
  <c r="N1316" i="38" s="1"/>
  <c r="E1500" i="48" l="1"/>
  <c r="C1500" i="48"/>
  <c r="B1508" i="48"/>
  <c r="B1501" i="48"/>
  <c r="E1472" i="48"/>
  <c r="F1471" i="48"/>
  <c r="N1471" i="48" s="1"/>
  <c r="M1471" i="48"/>
  <c r="E1493" i="48"/>
  <c r="M1492" i="48"/>
  <c r="F1492" i="48"/>
  <c r="N1492" i="48" s="1"/>
  <c r="E1465" i="48"/>
  <c r="F1464" i="48"/>
  <c r="N1464" i="48" s="1"/>
  <c r="M1464" i="48"/>
  <c r="E1458" i="48"/>
  <c r="F1457" i="48"/>
  <c r="N1457" i="48" s="1"/>
  <c r="M1457" i="48"/>
  <c r="E1486" i="48"/>
  <c r="F1485" i="48"/>
  <c r="N1485" i="48" s="1"/>
  <c r="M1485" i="48"/>
  <c r="M1443" i="48"/>
  <c r="F1443" i="48"/>
  <c r="N1443" i="48" s="1"/>
  <c r="B1494" i="48"/>
  <c r="D1496" i="48" s="1"/>
  <c r="D1492" i="48"/>
  <c r="E1479" i="48"/>
  <c r="M1478" i="48"/>
  <c r="F1478" i="48"/>
  <c r="N1478" i="48" s="1"/>
  <c r="E1451" i="48"/>
  <c r="M1450" i="48"/>
  <c r="F1450" i="48"/>
  <c r="N1450" i="48" s="1"/>
  <c r="B1523" i="48"/>
  <c r="B1722" i="48"/>
  <c r="G1296" i="38"/>
  <c r="P1296" i="38" s="1"/>
  <c r="O1296" i="38"/>
  <c r="F1297" i="38"/>
  <c r="G1282" i="38"/>
  <c r="P1282" i="38" s="1"/>
  <c r="F1283" i="38"/>
  <c r="O1282" i="38"/>
  <c r="O1317" i="38"/>
  <c r="F1318" i="38"/>
  <c r="G1317" i="38"/>
  <c r="P1317" i="38" s="1"/>
  <c r="O1275" i="38"/>
  <c r="G1275" i="38"/>
  <c r="P1275" i="38" s="1"/>
  <c r="F1290" i="38"/>
  <c r="O1289" i="38"/>
  <c r="G1289" i="38"/>
  <c r="P1289" i="38" s="1"/>
  <c r="G1310" i="38"/>
  <c r="P1310" i="38" s="1"/>
  <c r="F1311" i="38"/>
  <c r="O1310" i="38"/>
  <c r="O1324" i="38"/>
  <c r="G1324" i="38"/>
  <c r="P1324" i="38" s="1"/>
  <c r="F1325" i="38"/>
  <c r="F1304" i="38"/>
  <c r="O1303" i="38"/>
  <c r="G1303" i="38"/>
  <c r="P1303" i="38" s="1"/>
  <c r="E1325" i="38"/>
  <c r="N1325" i="38" s="1"/>
  <c r="E1326" i="38"/>
  <c r="N1326" i="38" s="1"/>
  <c r="B1332" i="38"/>
  <c r="F1332" i="38" s="1"/>
  <c r="E1331" i="38"/>
  <c r="N1331" i="38" s="1"/>
  <c r="E1324" i="38"/>
  <c r="N1324" i="38" s="1"/>
  <c r="E1329" i="38"/>
  <c r="N1329" i="38" s="1"/>
  <c r="E1327" i="38"/>
  <c r="N1327" i="38" s="1"/>
  <c r="B1325" i="38"/>
  <c r="E1328" i="38"/>
  <c r="N1328" i="38" s="1"/>
  <c r="E1330" i="38"/>
  <c r="N1330" i="38" s="1"/>
  <c r="B1338" i="38"/>
  <c r="C1324" i="38"/>
  <c r="B1355" i="38"/>
  <c r="B1318" i="38"/>
  <c r="D1320" i="38" s="1"/>
  <c r="D1316" i="38"/>
  <c r="E1494" i="48" l="1"/>
  <c r="M1493" i="48"/>
  <c r="F1493" i="48"/>
  <c r="N1493" i="48" s="1"/>
  <c r="B1502" i="48"/>
  <c r="D1504" i="48" s="1"/>
  <c r="D1500" i="48"/>
  <c r="E1459" i="48"/>
  <c r="M1458" i="48"/>
  <c r="F1458" i="48"/>
  <c r="N1458" i="48" s="1"/>
  <c r="E1487" i="48"/>
  <c r="M1486" i="48"/>
  <c r="F1486" i="48"/>
  <c r="N1486" i="48" s="1"/>
  <c r="E1473" i="48"/>
  <c r="M1472" i="48"/>
  <c r="F1472" i="48"/>
  <c r="N1472" i="48" s="1"/>
  <c r="E1501" i="48"/>
  <c r="M1500" i="48"/>
  <c r="F1500" i="48"/>
  <c r="N1500" i="48" s="1"/>
  <c r="E1480" i="48"/>
  <c r="M1479" i="48"/>
  <c r="F1479" i="48"/>
  <c r="N1479" i="48" s="1"/>
  <c r="F1451" i="48"/>
  <c r="N1451" i="48" s="1"/>
  <c r="M1451" i="48"/>
  <c r="E1466" i="48"/>
  <c r="F1465" i="48"/>
  <c r="N1465" i="48" s="1"/>
  <c r="M1465" i="48"/>
  <c r="E1508" i="48"/>
  <c r="B1516" i="48"/>
  <c r="C1508" i="48"/>
  <c r="B1509" i="48"/>
  <c r="B1730" i="48"/>
  <c r="B1531" i="48"/>
  <c r="F1326" i="38"/>
  <c r="G1325" i="38"/>
  <c r="P1325" i="38" s="1"/>
  <c r="O1325" i="38"/>
  <c r="O1311" i="38"/>
  <c r="G1311" i="38"/>
  <c r="P1311" i="38" s="1"/>
  <c r="F1312" i="38"/>
  <c r="O1290" i="38"/>
  <c r="G1290" i="38"/>
  <c r="P1290" i="38" s="1"/>
  <c r="F1291" i="38"/>
  <c r="F1319" i="38"/>
  <c r="G1318" i="38"/>
  <c r="P1318" i="38" s="1"/>
  <c r="O1318" i="38"/>
  <c r="O1297" i="38"/>
  <c r="G1297" i="38"/>
  <c r="P1297" i="38" s="1"/>
  <c r="F1298" i="38"/>
  <c r="F1333" i="38"/>
  <c r="O1332" i="38"/>
  <c r="G1332" i="38"/>
  <c r="P1332" i="38" s="1"/>
  <c r="F1305" i="38"/>
  <c r="G1304" i="38"/>
  <c r="P1304" i="38" s="1"/>
  <c r="O1304" i="38"/>
  <c r="G1283" i="38"/>
  <c r="P1283" i="38" s="1"/>
  <c r="O1283" i="38"/>
  <c r="E1339" i="38"/>
  <c r="N1339" i="38" s="1"/>
  <c r="E1335" i="38"/>
  <c r="N1335" i="38" s="1"/>
  <c r="B1333" i="38"/>
  <c r="B1340" i="38"/>
  <c r="F1340" i="38" s="1"/>
  <c r="E1336" i="38"/>
  <c r="N1336" i="38" s="1"/>
  <c r="E1333" i="38"/>
  <c r="N1333" i="38" s="1"/>
  <c r="E1338" i="38"/>
  <c r="N1338" i="38" s="1"/>
  <c r="E1332" i="38"/>
  <c r="N1332" i="38" s="1"/>
  <c r="E1334" i="38"/>
  <c r="N1334" i="38" s="1"/>
  <c r="E1337" i="38"/>
  <c r="N1337" i="38" s="1"/>
  <c r="B1326" i="38"/>
  <c r="D1328" i="38" s="1"/>
  <c r="D1324" i="38"/>
  <c r="B1363" i="38"/>
  <c r="C1332" i="38"/>
  <c r="B1346" i="38"/>
  <c r="E1488" i="48" l="1"/>
  <c r="F1487" i="48"/>
  <c r="N1487" i="48" s="1"/>
  <c r="M1487" i="48"/>
  <c r="E1474" i="48"/>
  <c r="F1473" i="48"/>
  <c r="N1473" i="48" s="1"/>
  <c r="M1473" i="48"/>
  <c r="E1516" i="48"/>
  <c r="B1517" i="48"/>
  <c r="C1516" i="48"/>
  <c r="B1524" i="48"/>
  <c r="E1467" i="48"/>
  <c r="M1466" i="48"/>
  <c r="F1466" i="48"/>
  <c r="N1466" i="48" s="1"/>
  <c r="E1502" i="48"/>
  <c r="F1501" i="48"/>
  <c r="N1501" i="48" s="1"/>
  <c r="M1501" i="48"/>
  <c r="B1510" i="48"/>
  <c r="D1512" i="48" s="1"/>
  <c r="D1508" i="48"/>
  <c r="E1495" i="48"/>
  <c r="M1494" i="48"/>
  <c r="F1494" i="48"/>
  <c r="N1494" i="48" s="1"/>
  <c r="E1509" i="48"/>
  <c r="M1508" i="48"/>
  <c r="F1508" i="48"/>
  <c r="N1508" i="48" s="1"/>
  <c r="E1481" i="48"/>
  <c r="M1480" i="48"/>
  <c r="F1480" i="48"/>
  <c r="N1480" i="48" s="1"/>
  <c r="M1459" i="48"/>
  <c r="F1459" i="48"/>
  <c r="N1459" i="48" s="1"/>
  <c r="B1738" i="48"/>
  <c r="B1539" i="48"/>
  <c r="O1333" i="38"/>
  <c r="G1333" i="38"/>
  <c r="P1333" i="38" s="1"/>
  <c r="F1334" i="38"/>
  <c r="G1340" i="38"/>
  <c r="P1340" i="38" s="1"/>
  <c r="F1341" i="38"/>
  <c r="O1340" i="38"/>
  <c r="F1306" i="38"/>
  <c r="O1305" i="38"/>
  <c r="G1305" i="38"/>
  <c r="P1305" i="38" s="1"/>
  <c r="O1298" i="38"/>
  <c r="G1298" i="38"/>
  <c r="P1298" i="38" s="1"/>
  <c r="F1299" i="38"/>
  <c r="F1320" i="38"/>
  <c r="O1319" i="38"/>
  <c r="G1319" i="38"/>
  <c r="P1319" i="38" s="1"/>
  <c r="O1312" i="38"/>
  <c r="G1312" i="38"/>
  <c r="P1312" i="38" s="1"/>
  <c r="F1313" i="38"/>
  <c r="O1291" i="38"/>
  <c r="G1291" i="38"/>
  <c r="P1291" i="38" s="1"/>
  <c r="O1326" i="38"/>
  <c r="G1326" i="38"/>
  <c r="P1326" i="38" s="1"/>
  <c r="F1327" i="38"/>
  <c r="C1340" i="38"/>
  <c r="B1354" i="38"/>
  <c r="B1334" i="38"/>
  <c r="D1336" i="38" s="1"/>
  <c r="D1332" i="38"/>
  <c r="E1341" i="38"/>
  <c r="N1341" i="38" s="1"/>
  <c r="E1345" i="38"/>
  <c r="N1345" i="38" s="1"/>
  <c r="E1343" i="38"/>
  <c r="N1343" i="38" s="1"/>
  <c r="E1342" i="38"/>
  <c r="N1342" i="38" s="1"/>
  <c r="E1340" i="38"/>
  <c r="N1340" i="38" s="1"/>
  <c r="B1348" i="38"/>
  <c r="F1348" i="38" s="1"/>
  <c r="E1344" i="38"/>
  <c r="N1344" i="38" s="1"/>
  <c r="E1346" i="38"/>
  <c r="N1346" i="38" s="1"/>
  <c r="E1347" i="38"/>
  <c r="N1347" i="38" s="1"/>
  <c r="B1341" i="38"/>
  <c r="B1371" i="38"/>
  <c r="E1475" i="48" l="1"/>
  <c r="F1474" i="48"/>
  <c r="N1474" i="48" s="1"/>
  <c r="M1474" i="48"/>
  <c r="E1496" i="48"/>
  <c r="M1495" i="48"/>
  <c r="F1495" i="48"/>
  <c r="N1495" i="48" s="1"/>
  <c r="F1467" i="48"/>
  <c r="N1467" i="48" s="1"/>
  <c r="M1467" i="48"/>
  <c r="E1517" i="48"/>
  <c r="M1516" i="48"/>
  <c r="F1516" i="48"/>
  <c r="N1516" i="48" s="1"/>
  <c r="E1482" i="48"/>
  <c r="M1481" i="48"/>
  <c r="F1481" i="48"/>
  <c r="N1481" i="48" s="1"/>
  <c r="E1489" i="48"/>
  <c r="M1488" i="48"/>
  <c r="F1488" i="48"/>
  <c r="N1488" i="48" s="1"/>
  <c r="B1518" i="48"/>
  <c r="D1520" i="48" s="1"/>
  <c r="D1516" i="48"/>
  <c r="E1510" i="48"/>
  <c r="F1509" i="48"/>
  <c r="N1509" i="48" s="1"/>
  <c r="M1509" i="48"/>
  <c r="E1503" i="48"/>
  <c r="M1502" i="48"/>
  <c r="F1502" i="48"/>
  <c r="N1502" i="48" s="1"/>
  <c r="E1524" i="48"/>
  <c r="B1532" i="48"/>
  <c r="C1524" i="48"/>
  <c r="B1525" i="48"/>
  <c r="B1547" i="48"/>
  <c r="B1746" i="48"/>
  <c r="O1299" i="38"/>
  <c r="G1299" i="38"/>
  <c r="P1299" i="38" s="1"/>
  <c r="O1327" i="38"/>
  <c r="G1327" i="38"/>
  <c r="P1327" i="38" s="1"/>
  <c r="F1328" i="38"/>
  <c r="F1307" i="38"/>
  <c r="O1306" i="38"/>
  <c r="G1306" i="38"/>
  <c r="P1306" i="38" s="1"/>
  <c r="F1335" i="38"/>
  <c r="O1334" i="38"/>
  <c r="G1334" i="38"/>
  <c r="P1334" i="38" s="1"/>
  <c r="G1313" i="38"/>
  <c r="P1313" i="38" s="1"/>
  <c r="F1314" i="38"/>
  <c r="O1313" i="38"/>
  <c r="F1349" i="38"/>
  <c r="O1348" i="38"/>
  <c r="G1348" i="38"/>
  <c r="P1348" i="38" s="1"/>
  <c r="G1320" i="38"/>
  <c r="P1320" i="38" s="1"/>
  <c r="F1321" i="38"/>
  <c r="O1320" i="38"/>
  <c r="F1342" i="38"/>
  <c r="O1341" i="38"/>
  <c r="G1341" i="38"/>
  <c r="P1341" i="38" s="1"/>
  <c r="B1379" i="38"/>
  <c r="B1342" i="38"/>
  <c r="D1344" i="38" s="1"/>
  <c r="D1340" i="38"/>
  <c r="E1351" i="38"/>
  <c r="N1351" i="38" s="1"/>
  <c r="E1349" i="38"/>
  <c r="N1349" i="38" s="1"/>
  <c r="E1348" i="38"/>
  <c r="N1348" i="38" s="1"/>
  <c r="B1349" i="38"/>
  <c r="E1350" i="38"/>
  <c r="N1350" i="38" s="1"/>
  <c r="E1354" i="38"/>
  <c r="N1354" i="38" s="1"/>
  <c r="E1352" i="38"/>
  <c r="N1352" i="38" s="1"/>
  <c r="E1355" i="38"/>
  <c r="N1355" i="38" s="1"/>
  <c r="B1356" i="38"/>
  <c r="F1356" i="38" s="1"/>
  <c r="E1353" i="38"/>
  <c r="N1353" i="38" s="1"/>
  <c r="C1348" i="38"/>
  <c r="B1362" i="38"/>
  <c r="B1526" i="48" l="1"/>
  <c r="D1528" i="48" s="1"/>
  <c r="D1524" i="48"/>
  <c r="E1511" i="48"/>
  <c r="M1510" i="48"/>
  <c r="F1510" i="48"/>
  <c r="N1510" i="48" s="1"/>
  <c r="E1532" i="48"/>
  <c r="C1532" i="48"/>
  <c r="B1533" i="48"/>
  <c r="B1540" i="48"/>
  <c r="E1504" i="48"/>
  <c r="F1503" i="48"/>
  <c r="N1503" i="48" s="1"/>
  <c r="M1503" i="48"/>
  <c r="E1490" i="48"/>
  <c r="M1489" i="48"/>
  <c r="F1489" i="48"/>
  <c r="N1489" i="48" s="1"/>
  <c r="E1518" i="48"/>
  <c r="F1517" i="48"/>
  <c r="N1517" i="48" s="1"/>
  <c r="M1517" i="48"/>
  <c r="M1475" i="48"/>
  <c r="F1475" i="48"/>
  <c r="N1475" i="48" s="1"/>
  <c r="E1483" i="48"/>
  <c r="M1482" i="48"/>
  <c r="F1482" i="48"/>
  <c r="N1482" i="48" s="1"/>
  <c r="E1497" i="48"/>
  <c r="F1496" i="48"/>
  <c r="N1496" i="48" s="1"/>
  <c r="M1496" i="48"/>
  <c r="E1525" i="48"/>
  <c r="F1524" i="48"/>
  <c r="N1524" i="48" s="1"/>
  <c r="M1524" i="48"/>
  <c r="B1555" i="48"/>
  <c r="B1754" i="48"/>
  <c r="G1356" i="38"/>
  <c r="P1356" i="38" s="1"/>
  <c r="F1357" i="38"/>
  <c r="O1356" i="38"/>
  <c r="F1322" i="38"/>
  <c r="O1321" i="38"/>
  <c r="G1321" i="38"/>
  <c r="P1321" i="38" s="1"/>
  <c r="G1349" i="38"/>
  <c r="P1349" i="38" s="1"/>
  <c r="O1349" i="38"/>
  <c r="F1350" i="38"/>
  <c r="G1307" i="38"/>
  <c r="P1307" i="38" s="1"/>
  <c r="O1307" i="38"/>
  <c r="O1342" i="38"/>
  <c r="G1342" i="38"/>
  <c r="P1342" i="38" s="1"/>
  <c r="F1343" i="38"/>
  <c r="O1314" i="38"/>
  <c r="G1314" i="38"/>
  <c r="P1314" i="38" s="1"/>
  <c r="F1315" i="38"/>
  <c r="F1336" i="38"/>
  <c r="O1335" i="38"/>
  <c r="G1335" i="38"/>
  <c r="P1335" i="38" s="1"/>
  <c r="F1329" i="38"/>
  <c r="O1328" i="38"/>
  <c r="G1328" i="38"/>
  <c r="P1328" i="38" s="1"/>
  <c r="B1350" i="38"/>
  <c r="D1352" i="38" s="1"/>
  <c r="D1348" i="38"/>
  <c r="B1370" i="38"/>
  <c r="C1356" i="38"/>
  <c r="E1361" i="38"/>
  <c r="N1361" i="38" s="1"/>
  <c r="B1357" i="38"/>
  <c r="E1363" i="38"/>
  <c r="N1363" i="38" s="1"/>
  <c r="E1356" i="38"/>
  <c r="N1356" i="38" s="1"/>
  <c r="B1364" i="38"/>
  <c r="F1364" i="38" s="1"/>
  <c r="E1360" i="38"/>
  <c r="N1360" i="38" s="1"/>
  <c r="E1357" i="38"/>
  <c r="N1357" i="38" s="1"/>
  <c r="E1359" i="38"/>
  <c r="N1359" i="38" s="1"/>
  <c r="E1362" i="38"/>
  <c r="N1362" i="38" s="1"/>
  <c r="E1358" i="38"/>
  <c r="N1358" i="38" s="1"/>
  <c r="B1387" i="38"/>
  <c r="F1483" i="48" l="1"/>
  <c r="N1483" i="48" s="1"/>
  <c r="M1483" i="48"/>
  <c r="E1491" i="48"/>
  <c r="M1490" i="48"/>
  <c r="F1490" i="48"/>
  <c r="N1490" i="48" s="1"/>
  <c r="E1540" i="48"/>
  <c r="C1540" i="48"/>
  <c r="B1541" i="48"/>
  <c r="B1548" i="48"/>
  <c r="E1498" i="48"/>
  <c r="M1497" i="48"/>
  <c r="F1497" i="48"/>
  <c r="N1497" i="48" s="1"/>
  <c r="E1519" i="48"/>
  <c r="M1518" i="48"/>
  <c r="F1518" i="48"/>
  <c r="N1518" i="48" s="1"/>
  <c r="E1526" i="48"/>
  <c r="F1525" i="48"/>
  <c r="N1525" i="48" s="1"/>
  <c r="M1525" i="48"/>
  <c r="E1512" i="48"/>
  <c r="F1511" i="48"/>
  <c r="N1511" i="48" s="1"/>
  <c r="M1511" i="48"/>
  <c r="B1534" i="48"/>
  <c r="D1536" i="48" s="1"/>
  <c r="D1532" i="48"/>
  <c r="E1505" i="48"/>
  <c r="F1504" i="48"/>
  <c r="N1504" i="48" s="1"/>
  <c r="M1504" i="48"/>
  <c r="E1533" i="48"/>
  <c r="M1532" i="48"/>
  <c r="F1532" i="48"/>
  <c r="N1532" i="48" s="1"/>
  <c r="B1762" i="48"/>
  <c r="B1563" i="48"/>
  <c r="O1364" i="38"/>
  <c r="G1364" i="38"/>
  <c r="P1364" i="38" s="1"/>
  <c r="F1365" i="38"/>
  <c r="O1322" i="38"/>
  <c r="G1322" i="38"/>
  <c r="P1322" i="38" s="1"/>
  <c r="F1323" i="38"/>
  <c r="G1336" i="38"/>
  <c r="P1336" i="38" s="1"/>
  <c r="F1337" i="38"/>
  <c r="O1336" i="38"/>
  <c r="O1343" i="38"/>
  <c r="F1344" i="38"/>
  <c r="G1343" i="38"/>
  <c r="P1343" i="38" s="1"/>
  <c r="F1358" i="38"/>
  <c r="G1357" i="38"/>
  <c r="P1357" i="38" s="1"/>
  <c r="O1357" i="38"/>
  <c r="F1330" i="38"/>
  <c r="O1329" i="38"/>
  <c r="G1329" i="38"/>
  <c r="P1329" i="38" s="1"/>
  <c r="O1315" i="38"/>
  <c r="G1315" i="38"/>
  <c r="P1315" i="38" s="1"/>
  <c r="O1350" i="38"/>
  <c r="G1350" i="38"/>
  <c r="P1350" i="38" s="1"/>
  <c r="F1351" i="38"/>
  <c r="B1395" i="38"/>
  <c r="C1364" i="38"/>
  <c r="B1378" i="38"/>
  <c r="E1366" i="38"/>
  <c r="N1366" i="38" s="1"/>
  <c r="E1367" i="38"/>
  <c r="N1367" i="38" s="1"/>
  <c r="E1364" i="38"/>
  <c r="N1364" i="38" s="1"/>
  <c r="E1369" i="38"/>
  <c r="N1369" i="38" s="1"/>
  <c r="B1365" i="38"/>
  <c r="B1372" i="38"/>
  <c r="F1372" i="38" s="1"/>
  <c r="E1371" i="38"/>
  <c r="N1371" i="38" s="1"/>
  <c r="E1370" i="38"/>
  <c r="N1370" i="38" s="1"/>
  <c r="E1368" i="38"/>
  <c r="N1368" i="38" s="1"/>
  <c r="E1365" i="38"/>
  <c r="N1365" i="38" s="1"/>
  <c r="B1358" i="38"/>
  <c r="D1360" i="38" s="1"/>
  <c r="D1356" i="38"/>
  <c r="E1506" i="48" l="1"/>
  <c r="F1505" i="48"/>
  <c r="N1505" i="48" s="1"/>
  <c r="M1505" i="48"/>
  <c r="E1527" i="48"/>
  <c r="F1526" i="48"/>
  <c r="N1526" i="48" s="1"/>
  <c r="M1526" i="48"/>
  <c r="E1534" i="48"/>
  <c r="F1533" i="48"/>
  <c r="N1533" i="48" s="1"/>
  <c r="M1533" i="48"/>
  <c r="F1491" i="48"/>
  <c r="N1491" i="48" s="1"/>
  <c r="M1491" i="48"/>
  <c r="E1520" i="48"/>
  <c r="F1519" i="48"/>
  <c r="N1519" i="48" s="1"/>
  <c r="M1519" i="48"/>
  <c r="E1548" i="48"/>
  <c r="C1548" i="48"/>
  <c r="B1549" i="48"/>
  <c r="B1556" i="48"/>
  <c r="B1542" i="48"/>
  <c r="D1544" i="48" s="1"/>
  <c r="D1540" i="48"/>
  <c r="E1513" i="48"/>
  <c r="M1512" i="48"/>
  <c r="F1512" i="48"/>
  <c r="N1512" i="48" s="1"/>
  <c r="E1499" i="48"/>
  <c r="M1498" i="48"/>
  <c r="F1498" i="48"/>
  <c r="N1498" i="48" s="1"/>
  <c r="E1541" i="48"/>
  <c r="F1540" i="48"/>
  <c r="N1540" i="48" s="1"/>
  <c r="M1540" i="48"/>
  <c r="B1770" i="48"/>
  <c r="B1571" i="48"/>
  <c r="F1373" i="38"/>
  <c r="O1372" i="38"/>
  <c r="G1372" i="38"/>
  <c r="P1372" i="38" s="1"/>
  <c r="O1330" i="38"/>
  <c r="F1331" i="38"/>
  <c r="G1330" i="38"/>
  <c r="P1330" i="38" s="1"/>
  <c r="F1338" i="38"/>
  <c r="G1337" i="38"/>
  <c r="P1337" i="38" s="1"/>
  <c r="O1337" i="38"/>
  <c r="F1352" i="38"/>
  <c r="O1351" i="38"/>
  <c r="G1351" i="38"/>
  <c r="P1351" i="38" s="1"/>
  <c r="O1344" i="38"/>
  <c r="G1344" i="38"/>
  <c r="P1344" i="38" s="1"/>
  <c r="F1345" i="38"/>
  <c r="O1365" i="38"/>
  <c r="F1366" i="38"/>
  <c r="G1365" i="38"/>
  <c r="P1365" i="38" s="1"/>
  <c r="G1323" i="38"/>
  <c r="P1323" i="38" s="1"/>
  <c r="O1323" i="38"/>
  <c r="O1358" i="38"/>
  <c r="G1358" i="38"/>
  <c r="P1358" i="38" s="1"/>
  <c r="F1359" i="38"/>
  <c r="E1376" i="38"/>
  <c r="N1376" i="38" s="1"/>
  <c r="B1380" i="38"/>
  <c r="F1380" i="38" s="1"/>
  <c r="E1372" i="38"/>
  <c r="N1372" i="38" s="1"/>
  <c r="E1374" i="38"/>
  <c r="N1374" i="38" s="1"/>
  <c r="E1377" i="38"/>
  <c r="N1377" i="38" s="1"/>
  <c r="B1373" i="38"/>
  <c r="E1378" i="38"/>
  <c r="N1378" i="38" s="1"/>
  <c r="E1375" i="38"/>
  <c r="N1375" i="38" s="1"/>
  <c r="E1373" i="38"/>
  <c r="N1373" i="38" s="1"/>
  <c r="E1379" i="38"/>
  <c r="N1379" i="38" s="1"/>
  <c r="C1372" i="38"/>
  <c r="B1386" i="38"/>
  <c r="B1403" i="38"/>
  <c r="B1366" i="38"/>
  <c r="D1368" i="38" s="1"/>
  <c r="D1364" i="38"/>
  <c r="E1507" i="48" l="1"/>
  <c r="F1506" i="48"/>
  <c r="N1506" i="48" s="1"/>
  <c r="M1506" i="48"/>
  <c r="E1542" i="48"/>
  <c r="F1541" i="48"/>
  <c r="N1541" i="48" s="1"/>
  <c r="M1541" i="48"/>
  <c r="E1549" i="48"/>
  <c r="M1548" i="48"/>
  <c r="F1548" i="48"/>
  <c r="N1548" i="48" s="1"/>
  <c r="E1535" i="48"/>
  <c r="M1534" i="48"/>
  <c r="F1534" i="48"/>
  <c r="N1534" i="48" s="1"/>
  <c r="E1514" i="48"/>
  <c r="M1513" i="48"/>
  <c r="F1513" i="48"/>
  <c r="N1513" i="48" s="1"/>
  <c r="B1550" i="48"/>
  <c r="D1552" i="48" s="1"/>
  <c r="D1548" i="48"/>
  <c r="F1499" i="48"/>
  <c r="N1499" i="48" s="1"/>
  <c r="M1499" i="48"/>
  <c r="E1521" i="48"/>
  <c r="F1520" i="48"/>
  <c r="N1520" i="48" s="1"/>
  <c r="M1520" i="48"/>
  <c r="E1528" i="48"/>
  <c r="M1527" i="48"/>
  <c r="F1527" i="48"/>
  <c r="N1527" i="48" s="1"/>
  <c r="E1556" i="48"/>
  <c r="B1564" i="48"/>
  <c r="B1557" i="48"/>
  <c r="C1556" i="48"/>
  <c r="B1579" i="48"/>
  <c r="B1778" i="48"/>
  <c r="F1360" i="38"/>
  <c r="O1359" i="38"/>
  <c r="G1359" i="38"/>
  <c r="P1359" i="38" s="1"/>
  <c r="O1345" i="38"/>
  <c r="G1345" i="38"/>
  <c r="P1345" i="38" s="1"/>
  <c r="F1346" i="38"/>
  <c r="G1338" i="38"/>
  <c r="P1338" i="38" s="1"/>
  <c r="O1338" i="38"/>
  <c r="F1339" i="38"/>
  <c r="O1352" i="38"/>
  <c r="F1353" i="38"/>
  <c r="G1352" i="38"/>
  <c r="P1352" i="38" s="1"/>
  <c r="G1380" i="38"/>
  <c r="P1380" i="38" s="1"/>
  <c r="F1381" i="38"/>
  <c r="O1380" i="38"/>
  <c r="G1366" i="38"/>
  <c r="P1366" i="38" s="1"/>
  <c r="O1366" i="38"/>
  <c r="F1367" i="38"/>
  <c r="G1331" i="38"/>
  <c r="P1331" i="38" s="1"/>
  <c r="O1331" i="38"/>
  <c r="O1373" i="38"/>
  <c r="F1374" i="38"/>
  <c r="G1373" i="38"/>
  <c r="P1373" i="38" s="1"/>
  <c r="B1374" i="38"/>
  <c r="D1376" i="38" s="1"/>
  <c r="D1372" i="38"/>
  <c r="B1411" i="38"/>
  <c r="B1381" i="38"/>
  <c r="E1380" i="38"/>
  <c r="N1380" i="38" s="1"/>
  <c r="E1382" i="38"/>
  <c r="N1382" i="38" s="1"/>
  <c r="E1383" i="38"/>
  <c r="N1383" i="38" s="1"/>
  <c r="B1388" i="38"/>
  <c r="F1388" i="38" s="1"/>
  <c r="E1385" i="38"/>
  <c r="N1385" i="38" s="1"/>
  <c r="E1386" i="38"/>
  <c r="N1386" i="38" s="1"/>
  <c r="E1384" i="38"/>
  <c r="N1384" i="38" s="1"/>
  <c r="E1381" i="38"/>
  <c r="N1381" i="38" s="1"/>
  <c r="E1387" i="38"/>
  <c r="N1387" i="38" s="1"/>
  <c r="B1394" i="38"/>
  <c r="C1380" i="38"/>
  <c r="M1507" i="48" l="1"/>
  <c r="F1507" i="48"/>
  <c r="N1507" i="48" s="1"/>
  <c r="E1515" i="48"/>
  <c r="F1514" i="48"/>
  <c r="N1514" i="48" s="1"/>
  <c r="M1514" i="48"/>
  <c r="B1558" i="48"/>
  <c r="D1560" i="48" s="1"/>
  <c r="D1556" i="48"/>
  <c r="E1522" i="48"/>
  <c r="M1521" i="48"/>
  <c r="F1521" i="48"/>
  <c r="N1521" i="48" s="1"/>
  <c r="E1543" i="48"/>
  <c r="F1542" i="48"/>
  <c r="N1542" i="48" s="1"/>
  <c r="M1542" i="48"/>
  <c r="E1564" i="48"/>
  <c r="B1565" i="48"/>
  <c r="B1572" i="48"/>
  <c r="C1564" i="48"/>
  <c r="E1529" i="48"/>
  <c r="F1528" i="48"/>
  <c r="N1528" i="48" s="1"/>
  <c r="M1528" i="48"/>
  <c r="E1550" i="48"/>
  <c r="F1549" i="48"/>
  <c r="N1549" i="48" s="1"/>
  <c r="M1549" i="48"/>
  <c r="E1557" i="48"/>
  <c r="M1556" i="48"/>
  <c r="F1556" i="48"/>
  <c r="N1556" i="48" s="1"/>
  <c r="E1536" i="48"/>
  <c r="M1535" i="48"/>
  <c r="F1535" i="48"/>
  <c r="N1535" i="48" s="1"/>
  <c r="B1587" i="48"/>
  <c r="B1786" i="48"/>
  <c r="O1388" i="38"/>
  <c r="G1388" i="38"/>
  <c r="P1388" i="38" s="1"/>
  <c r="F1389" i="38"/>
  <c r="O1353" i="38"/>
  <c r="F1354" i="38"/>
  <c r="G1353" i="38"/>
  <c r="P1353" i="38" s="1"/>
  <c r="F1375" i="38"/>
  <c r="O1374" i="38"/>
  <c r="G1374" i="38"/>
  <c r="P1374" i="38" s="1"/>
  <c r="F1368" i="38"/>
  <c r="O1367" i="38"/>
  <c r="G1367" i="38"/>
  <c r="P1367" i="38" s="1"/>
  <c r="O1381" i="38"/>
  <c r="F1382" i="38"/>
  <c r="G1381" i="38"/>
  <c r="P1381" i="38" s="1"/>
  <c r="O1346" i="38"/>
  <c r="F1347" i="38"/>
  <c r="G1346" i="38"/>
  <c r="P1346" i="38" s="1"/>
  <c r="O1339" i="38"/>
  <c r="G1339" i="38"/>
  <c r="P1339" i="38" s="1"/>
  <c r="F1361" i="38"/>
  <c r="G1360" i="38"/>
  <c r="P1360" i="38" s="1"/>
  <c r="O1360" i="38"/>
  <c r="B1419" i="38"/>
  <c r="B1402" i="38"/>
  <c r="C1388" i="38"/>
  <c r="E1395" i="38"/>
  <c r="N1395" i="38" s="1"/>
  <c r="E1394" i="38"/>
  <c r="N1394" i="38" s="1"/>
  <c r="E1393" i="38"/>
  <c r="N1393" i="38" s="1"/>
  <c r="E1390" i="38"/>
  <c r="N1390" i="38" s="1"/>
  <c r="E1392" i="38"/>
  <c r="N1392" i="38" s="1"/>
  <c r="B1389" i="38"/>
  <c r="E1389" i="38"/>
  <c r="N1389" i="38" s="1"/>
  <c r="E1388" i="38"/>
  <c r="N1388" i="38" s="1"/>
  <c r="B1396" i="38"/>
  <c r="F1396" i="38" s="1"/>
  <c r="E1391" i="38"/>
  <c r="N1391" i="38" s="1"/>
  <c r="B1382" i="38"/>
  <c r="D1384" i="38" s="1"/>
  <c r="D1380" i="38"/>
  <c r="E1572" i="48" l="1"/>
  <c r="B1580" i="48"/>
  <c r="B1573" i="48"/>
  <c r="C1572" i="48"/>
  <c r="E1523" i="48"/>
  <c r="F1522" i="48"/>
  <c r="N1522" i="48" s="1"/>
  <c r="M1522" i="48"/>
  <c r="E1537" i="48"/>
  <c r="F1536" i="48"/>
  <c r="N1536" i="48" s="1"/>
  <c r="M1536" i="48"/>
  <c r="B1566" i="48"/>
  <c r="D1568" i="48" s="1"/>
  <c r="D1564" i="48"/>
  <c r="E1544" i="48"/>
  <c r="M1543" i="48"/>
  <c r="F1543" i="48"/>
  <c r="N1543" i="48" s="1"/>
  <c r="M1515" i="48"/>
  <c r="F1515" i="48"/>
  <c r="N1515" i="48" s="1"/>
  <c r="E1551" i="48"/>
  <c r="F1550" i="48"/>
  <c r="N1550" i="48" s="1"/>
  <c r="M1550" i="48"/>
  <c r="E1558" i="48"/>
  <c r="F1557" i="48"/>
  <c r="N1557" i="48" s="1"/>
  <c r="M1557" i="48"/>
  <c r="E1530" i="48"/>
  <c r="M1529" i="48"/>
  <c r="F1529" i="48"/>
  <c r="N1529" i="48" s="1"/>
  <c r="E1565" i="48"/>
  <c r="M1564" i="48"/>
  <c r="F1564" i="48"/>
  <c r="N1564" i="48" s="1"/>
  <c r="B1794" i="48"/>
  <c r="B1595" i="48"/>
  <c r="F1397" i="38"/>
  <c r="O1396" i="38"/>
  <c r="G1396" i="38"/>
  <c r="P1396" i="38" s="1"/>
  <c r="F1376" i="38"/>
  <c r="O1375" i="38"/>
  <c r="G1375" i="38"/>
  <c r="P1375" i="38" s="1"/>
  <c r="F1390" i="38"/>
  <c r="O1389" i="38"/>
  <c r="G1389" i="38"/>
  <c r="P1389" i="38" s="1"/>
  <c r="F1383" i="38"/>
  <c r="O1382" i="38"/>
  <c r="G1382" i="38"/>
  <c r="P1382" i="38" s="1"/>
  <c r="O1368" i="38"/>
  <c r="F1369" i="38"/>
  <c r="G1368" i="38"/>
  <c r="P1368" i="38" s="1"/>
  <c r="O1361" i="38"/>
  <c r="G1361" i="38"/>
  <c r="P1361" i="38" s="1"/>
  <c r="F1362" i="38"/>
  <c r="G1347" i="38"/>
  <c r="P1347" i="38" s="1"/>
  <c r="O1347" i="38"/>
  <c r="O1354" i="38"/>
  <c r="F1355" i="38"/>
  <c r="G1354" i="38"/>
  <c r="P1354" i="38" s="1"/>
  <c r="B1427" i="38"/>
  <c r="C1396" i="38"/>
  <c r="B1410" i="38"/>
  <c r="E1401" i="38"/>
  <c r="N1401" i="38" s="1"/>
  <c r="E1396" i="38"/>
  <c r="N1396" i="38" s="1"/>
  <c r="E1397" i="38"/>
  <c r="N1397" i="38" s="1"/>
  <c r="B1404" i="38"/>
  <c r="F1404" i="38" s="1"/>
  <c r="E1403" i="38"/>
  <c r="N1403" i="38" s="1"/>
  <c r="E1399" i="38"/>
  <c r="N1399" i="38" s="1"/>
  <c r="E1398" i="38"/>
  <c r="N1398" i="38" s="1"/>
  <c r="E1400" i="38"/>
  <c r="N1400" i="38" s="1"/>
  <c r="E1402" i="38"/>
  <c r="N1402" i="38" s="1"/>
  <c r="B1397" i="38"/>
  <c r="B1390" i="38"/>
  <c r="D1392" i="38" s="1"/>
  <c r="D1388" i="38"/>
  <c r="E1559" i="48" l="1"/>
  <c r="M1558" i="48"/>
  <c r="F1558" i="48"/>
  <c r="N1558" i="48" s="1"/>
  <c r="E1545" i="48"/>
  <c r="F1544" i="48"/>
  <c r="N1544" i="48" s="1"/>
  <c r="M1544" i="48"/>
  <c r="E1573" i="48"/>
  <c r="M1572" i="48"/>
  <c r="F1572" i="48"/>
  <c r="N1572" i="48" s="1"/>
  <c r="E1538" i="48"/>
  <c r="F1537" i="48"/>
  <c r="N1537" i="48" s="1"/>
  <c r="M1537" i="48"/>
  <c r="E1566" i="48"/>
  <c r="M1565" i="48"/>
  <c r="F1565" i="48"/>
  <c r="N1565" i="48" s="1"/>
  <c r="B1574" i="48"/>
  <c r="D1576" i="48" s="1"/>
  <c r="D1572" i="48"/>
  <c r="F1523" i="48"/>
  <c r="N1523" i="48" s="1"/>
  <c r="M1523" i="48"/>
  <c r="E1531" i="48"/>
  <c r="M1530" i="48"/>
  <c r="F1530" i="48"/>
  <c r="N1530" i="48" s="1"/>
  <c r="E1552" i="48"/>
  <c r="M1551" i="48"/>
  <c r="F1551" i="48"/>
  <c r="N1551" i="48" s="1"/>
  <c r="E1580" i="48"/>
  <c r="B1588" i="48"/>
  <c r="C1580" i="48"/>
  <c r="B1581" i="48"/>
  <c r="B1802" i="48"/>
  <c r="B1603" i="48"/>
  <c r="G1376" i="38"/>
  <c r="P1376" i="38" s="1"/>
  <c r="F1377" i="38"/>
  <c r="O1376" i="38"/>
  <c r="O1390" i="38"/>
  <c r="G1390" i="38"/>
  <c r="P1390" i="38" s="1"/>
  <c r="F1391" i="38"/>
  <c r="G1404" i="38"/>
  <c r="P1404" i="38" s="1"/>
  <c r="F1405" i="38"/>
  <c r="O1404" i="38"/>
  <c r="O1355" i="38"/>
  <c r="G1355" i="38"/>
  <c r="P1355" i="38" s="1"/>
  <c r="G1362" i="38"/>
  <c r="P1362" i="38" s="1"/>
  <c r="F1363" i="38"/>
  <c r="O1362" i="38"/>
  <c r="G1369" i="38"/>
  <c r="P1369" i="38" s="1"/>
  <c r="F1370" i="38"/>
  <c r="O1369" i="38"/>
  <c r="G1383" i="38"/>
  <c r="P1383" i="38" s="1"/>
  <c r="F1384" i="38"/>
  <c r="O1383" i="38"/>
  <c r="O1397" i="38"/>
  <c r="F1398" i="38"/>
  <c r="G1397" i="38"/>
  <c r="P1397" i="38" s="1"/>
  <c r="B1435" i="38"/>
  <c r="B1398" i="38"/>
  <c r="D1400" i="38" s="1"/>
  <c r="D1396" i="38"/>
  <c r="E1405" i="38"/>
  <c r="N1405" i="38" s="1"/>
  <c r="E1410" i="38"/>
  <c r="N1410" i="38" s="1"/>
  <c r="E1404" i="38"/>
  <c r="N1404" i="38" s="1"/>
  <c r="E1406" i="38"/>
  <c r="N1406" i="38" s="1"/>
  <c r="E1411" i="38"/>
  <c r="N1411" i="38" s="1"/>
  <c r="B1412" i="38"/>
  <c r="F1412" i="38" s="1"/>
  <c r="E1409" i="38"/>
  <c r="N1409" i="38" s="1"/>
  <c r="E1407" i="38"/>
  <c r="N1407" i="38" s="1"/>
  <c r="B1405" i="38"/>
  <c r="E1408" i="38"/>
  <c r="N1408" i="38" s="1"/>
  <c r="B1418" i="38"/>
  <c r="C1404" i="38"/>
  <c r="M1531" i="48" l="1"/>
  <c r="F1531" i="48"/>
  <c r="N1531" i="48" s="1"/>
  <c r="E1588" i="48"/>
  <c r="C1588" i="48"/>
  <c r="B1596" i="48"/>
  <c r="B1589" i="48"/>
  <c r="E1553" i="48"/>
  <c r="M1552" i="48"/>
  <c r="F1552" i="48"/>
  <c r="N1552" i="48" s="1"/>
  <c r="E1574" i="48"/>
  <c r="F1573" i="48"/>
  <c r="N1573" i="48" s="1"/>
  <c r="M1573" i="48"/>
  <c r="B1582" i="48"/>
  <c r="D1584" i="48" s="1"/>
  <c r="D1580" i="48"/>
  <c r="E1567" i="48"/>
  <c r="F1566" i="48"/>
  <c r="N1566" i="48" s="1"/>
  <c r="M1566" i="48"/>
  <c r="E1560" i="48"/>
  <c r="M1559" i="48"/>
  <c r="F1559" i="48"/>
  <c r="N1559" i="48" s="1"/>
  <c r="E1546" i="48"/>
  <c r="M1545" i="48"/>
  <c r="F1545" i="48"/>
  <c r="N1545" i="48" s="1"/>
  <c r="E1581" i="48"/>
  <c r="F1580" i="48"/>
  <c r="N1580" i="48" s="1"/>
  <c r="M1580" i="48"/>
  <c r="E1539" i="48"/>
  <c r="M1538" i="48"/>
  <c r="F1538" i="48"/>
  <c r="N1538" i="48" s="1"/>
  <c r="B1611" i="48"/>
  <c r="B1810" i="48"/>
  <c r="G1412" i="38"/>
  <c r="P1412" i="38" s="1"/>
  <c r="F1413" i="38"/>
  <c r="O1412" i="38"/>
  <c r="O1370" i="38"/>
  <c r="F1371" i="38"/>
  <c r="G1370" i="38"/>
  <c r="P1370" i="38" s="1"/>
  <c r="F1406" i="38"/>
  <c r="O1405" i="38"/>
  <c r="G1405" i="38"/>
  <c r="P1405" i="38" s="1"/>
  <c r="O1384" i="38"/>
  <c r="G1384" i="38"/>
  <c r="P1384" i="38" s="1"/>
  <c r="F1385" i="38"/>
  <c r="G1398" i="38"/>
  <c r="P1398" i="38" s="1"/>
  <c r="O1398" i="38"/>
  <c r="F1399" i="38"/>
  <c r="O1391" i="38"/>
  <c r="G1391" i="38"/>
  <c r="P1391" i="38" s="1"/>
  <c r="F1392" i="38"/>
  <c r="G1377" i="38"/>
  <c r="P1377" i="38" s="1"/>
  <c r="F1378" i="38"/>
  <c r="O1377" i="38"/>
  <c r="O1363" i="38"/>
  <c r="G1363" i="38"/>
  <c r="P1363" i="38" s="1"/>
  <c r="B1443" i="38"/>
  <c r="E1415" i="38"/>
  <c r="N1415" i="38" s="1"/>
  <c r="E1412" i="38"/>
  <c r="N1412" i="38" s="1"/>
  <c r="E1419" i="38"/>
  <c r="N1419" i="38" s="1"/>
  <c r="B1420" i="38"/>
  <c r="F1420" i="38" s="1"/>
  <c r="E1416" i="38"/>
  <c r="N1416" i="38" s="1"/>
  <c r="E1417" i="38"/>
  <c r="N1417" i="38" s="1"/>
  <c r="E1418" i="38"/>
  <c r="N1418" i="38" s="1"/>
  <c r="E1413" i="38"/>
  <c r="N1413" i="38" s="1"/>
  <c r="E1414" i="38"/>
  <c r="N1414" i="38" s="1"/>
  <c r="B1413" i="38"/>
  <c r="C1412" i="38"/>
  <c r="B1426" i="38"/>
  <c r="B1406" i="38"/>
  <c r="D1408" i="38" s="1"/>
  <c r="D1404" i="38"/>
  <c r="E1547" i="48" l="1"/>
  <c r="M1546" i="48"/>
  <c r="F1546" i="48"/>
  <c r="N1546" i="48" s="1"/>
  <c r="E1596" i="48"/>
  <c r="C1596" i="48"/>
  <c r="B1604" i="48"/>
  <c r="B1597" i="48"/>
  <c r="M1539" i="48"/>
  <c r="F1539" i="48"/>
  <c r="N1539" i="48" s="1"/>
  <c r="E1568" i="48"/>
  <c r="M1567" i="48"/>
  <c r="F1567" i="48"/>
  <c r="N1567" i="48" s="1"/>
  <c r="E1554" i="48"/>
  <c r="M1553" i="48"/>
  <c r="F1553" i="48"/>
  <c r="N1553" i="48" s="1"/>
  <c r="E1589" i="48"/>
  <c r="M1588" i="48"/>
  <c r="F1588" i="48"/>
  <c r="N1588" i="48" s="1"/>
  <c r="E1582" i="48"/>
  <c r="F1581" i="48"/>
  <c r="N1581" i="48" s="1"/>
  <c r="M1581" i="48"/>
  <c r="E1561" i="48"/>
  <c r="M1560" i="48"/>
  <c r="F1560" i="48"/>
  <c r="N1560" i="48" s="1"/>
  <c r="E1575" i="48"/>
  <c r="M1574" i="48"/>
  <c r="F1574" i="48"/>
  <c r="N1574" i="48" s="1"/>
  <c r="B1590" i="48"/>
  <c r="D1592" i="48" s="1"/>
  <c r="D1588" i="48"/>
  <c r="B1818" i="48"/>
  <c r="B1619" i="48"/>
  <c r="O1420" i="38"/>
  <c r="G1420" i="38"/>
  <c r="P1420" i="38" s="1"/>
  <c r="F1421" i="38"/>
  <c r="O1378" i="38"/>
  <c r="F1379" i="38"/>
  <c r="G1378" i="38"/>
  <c r="P1378" i="38" s="1"/>
  <c r="F1386" i="38"/>
  <c r="O1385" i="38"/>
  <c r="G1385" i="38"/>
  <c r="P1385" i="38" s="1"/>
  <c r="F1400" i="38"/>
  <c r="O1399" i="38"/>
  <c r="G1399" i="38"/>
  <c r="P1399" i="38" s="1"/>
  <c r="O1406" i="38"/>
  <c r="F1407" i="38"/>
  <c r="G1406" i="38"/>
  <c r="P1406" i="38" s="1"/>
  <c r="O1392" i="38"/>
  <c r="G1392" i="38"/>
  <c r="P1392" i="38" s="1"/>
  <c r="F1393" i="38"/>
  <c r="F1414" i="38"/>
  <c r="G1413" i="38"/>
  <c r="P1413" i="38" s="1"/>
  <c r="O1413" i="38"/>
  <c r="O1371" i="38"/>
  <c r="G1371" i="38"/>
  <c r="P1371" i="38" s="1"/>
  <c r="E1425" i="38"/>
  <c r="N1425" i="38" s="1"/>
  <c r="B1421" i="38"/>
  <c r="E1426" i="38"/>
  <c r="N1426" i="38" s="1"/>
  <c r="E1420" i="38"/>
  <c r="N1420" i="38" s="1"/>
  <c r="E1422" i="38"/>
  <c r="N1422" i="38" s="1"/>
  <c r="E1421" i="38"/>
  <c r="N1421" i="38" s="1"/>
  <c r="E1427" i="38"/>
  <c r="N1427" i="38" s="1"/>
  <c r="E1424" i="38"/>
  <c r="N1424" i="38" s="1"/>
  <c r="B1428" i="38"/>
  <c r="F1428" i="38" s="1"/>
  <c r="E1423" i="38"/>
  <c r="N1423" i="38" s="1"/>
  <c r="B1451" i="38"/>
  <c r="B1414" i="38"/>
  <c r="D1416" i="38" s="1"/>
  <c r="D1412" i="38"/>
  <c r="B1434" i="38"/>
  <c r="C1420" i="38"/>
  <c r="E1583" i="48" l="1"/>
  <c r="M1582" i="48"/>
  <c r="F1582" i="48"/>
  <c r="N1582" i="48" s="1"/>
  <c r="B1598" i="48"/>
  <c r="D1600" i="48" s="1"/>
  <c r="D1596" i="48"/>
  <c r="E1576" i="48"/>
  <c r="M1575" i="48"/>
  <c r="F1575" i="48"/>
  <c r="N1575" i="48" s="1"/>
  <c r="E1555" i="48"/>
  <c r="M1554" i="48"/>
  <c r="F1554" i="48"/>
  <c r="N1554" i="48" s="1"/>
  <c r="F1547" i="48"/>
  <c r="N1547" i="48" s="1"/>
  <c r="M1547" i="48"/>
  <c r="E1590" i="48"/>
  <c r="M1589" i="48"/>
  <c r="F1589" i="48"/>
  <c r="N1589" i="48" s="1"/>
  <c r="E1597" i="48"/>
  <c r="F1596" i="48"/>
  <c r="N1596" i="48" s="1"/>
  <c r="M1596" i="48"/>
  <c r="E1562" i="48"/>
  <c r="F1561" i="48"/>
  <c r="N1561" i="48" s="1"/>
  <c r="M1561" i="48"/>
  <c r="E1569" i="48"/>
  <c r="F1568" i="48"/>
  <c r="N1568" i="48" s="1"/>
  <c r="M1568" i="48"/>
  <c r="E1604" i="48"/>
  <c r="C1604" i="48"/>
  <c r="B1612" i="48"/>
  <c r="B1605" i="48"/>
  <c r="B1627" i="48"/>
  <c r="B1826" i="48"/>
  <c r="F1429" i="38"/>
  <c r="O1428" i="38"/>
  <c r="G1428" i="38"/>
  <c r="P1428" i="38" s="1"/>
  <c r="G1414" i="38"/>
  <c r="P1414" i="38" s="1"/>
  <c r="O1414" i="38"/>
  <c r="F1415" i="38"/>
  <c r="G1386" i="38"/>
  <c r="P1386" i="38" s="1"/>
  <c r="F1387" i="38"/>
  <c r="O1386" i="38"/>
  <c r="F1422" i="38"/>
  <c r="O1421" i="38"/>
  <c r="G1421" i="38"/>
  <c r="P1421" i="38" s="1"/>
  <c r="F1394" i="38"/>
  <c r="O1393" i="38"/>
  <c r="G1393" i="38"/>
  <c r="P1393" i="38" s="1"/>
  <c r="O1407" i="38"/>
  <c r="G1407" i="38"/>
  <c r="P1407" i="38" s="1"/>
  <c r="F1408" i="38"/>
  <c r="G1400" i="38"/>
  <c r="P1400" i="38" s="1"/>
  <c r="F1401" i="38"/>
  <c r="O1400" i="38"/>
  <c r="G1379" i="38"/>
  <c r="P1379" i="38" s="1"/>
  <c r="O1379" i="38"/>
  <c r="B1442" i="38"/>
  <c r="C1428" i="38"/>
  <c r="E1435" i="38"/>
  <c r="N1435" i="38" s="1"/>
  <c r="E1428" i="38"/>
  <c r="N1428" i="38" s="1"/>
  <c r="B1429" i="38"/>
  <c r="B1436" i="38"/>
  <c r="F1436" i="38" s="1"/>
  <c r="E1432" i="38"/>
  <c r="N1432" i="38" s="1"/>
  <c r="E1429" i="38"/>
  <c r="N1429" i="38" s="1"/>
  <c r="E1431" i="38"/>
  <c r="N1431" i="38" s="1"/>
  <c r="E1433" i="38"/>
  <c r="N1433" i="38" s="1"/>
  <c r="E1434" i="38"/>
  <c r="N1434" i="38" s="1"/>
  <c r="E1430" i="38"/>
  <c r="N1430" i="38" s="1"/>
  <c r="B1422" i="38"/>
  <c r="D1424" i="38" s="1"/>
  <c r="D1420" i="38"/>
  <c r="B1459" i="38"/>
  <c r="E1563" i="48" l="1"/>
  <c r="F1562" i="48"/>
  <c r="N1562" i="48" s="1"/>
  <c r="M1562" i="48"/>
  <c r="E1570" i="48"/>
  <c r="M1569" i="48"/>
  <c r="F1569" i="48"/>
  <c r="N1569" i="48" s="1"/>
  <c r="B1606" i="48"/>
  <c r="D1608" i="48" s="1"/>
  <c r="D1604" i="48"/>
  <c r="E1598" i="48"/>
  <c r="F1597" i="48"/>
  <c r="N1597" i="48" s="1"/>
  <c r="M1597" i="48"/>
  <c r="M1555" i="48"/>
  <c r="F1555" i="48"/>
  <c r="N1555" i="48" s="1"/>
  <c r="E1584" i="48"/>
  <c r="M1583" i="48"/>
  <c r="F1583" i="48"/>
  <c r="N1583" i="48" s="1"/>
  <c r="E1612" i="48"/>
  <c r="B1620" i="48"/>
  <c r="B1613" i="48"/>
  <c r="C1612" i="48"/>
  <c r="E1605" i="48"/>
  <c r="F1604" i="48"/>
  <c r="N1604" i="48" s="1"/>
  <c r="M1604" i="48"/>
  <c r="E1591" i="48"/>
  <c r="F1590" i="48"/>
  <c r="N1590" i="48" s="1"/>
  <c r="M1590" i="48"/>
  <c r="E1577" i="48"/>
  <c r="M1576" i="48"/>
  <c r="F1576" i="48"/>
  <c r="N1576" i="48" s="1"/>
  <c r="B1635" i="48"/>
  <c r="B1834" i="48"/>
  <c r="G1401" i="38"/>
  <c r="P1401" i="38" s="1"/>
  <c r="O1401" i="38"/>
  <c r="F1402" i="38"/>
  <c r="O1387" i="38"/>
  <c r="G1387" i="38"/>
  <c r="P1387" i="38" s="1"/>
  <c r="O1408" i="38"/>
  <c r="G1408" i="38"/>
  <c r="P1408" i="38" s="1"/>
  <c r="F1409" i="38"/>
  <c r="O1422" i="38"/>
  <c r="G1422" i="38"/>
  <c r="P1422" i="38" s="1"/>
  <c r="F1423" i="38"/>
  <c r="O1415" i="38"/>
  <c r="G1415" i="38"/>
  <c r="P1415" i="38" s="1"/>
  <c r="F1416" i="38"/>
  <c r="F1437" i="38"/>
  <c r="G1436" i="38"/>
  <c r="P1436" i="38" s="1"/>
  <c r="O1436" i="38"/>
  <c r="O1394" i="38"/>
  <c r="G1394" i="38"/>
  <c r="P1394" i="38" s="1"/>
  <c r="F1395" i="38"/>
  <c r="F1430" i="38"/>
  <c r="O1429" i="38"/>
  <c r="G1429" i="38"/>
  <c r="P1429" i="38" s="1"/>
  <c r="B1430" i="38"/>
  <c r="D1432" i="38" s="1"/>
  <c r="D1428" i="38"/>
  <c r="C1436" i="38"/>
  <c r="B1450" i="38"/>
  <c r="B1467" i="38"/>
  <c r="B1444" i="38"/>
  <c r="F1444" i="38" s="1"/>
  <c r="E1439" i="38"/>
  <c r="N1439" i="38" s="1"/>
  <c r="E1442" i="38"/>
  <c r="N1442" i="38" s="1"/>
  <c r="E1436" i="38"/>
  <c r="N1436" i="38" s="1"/>
  <c r="B1437" i="38"/>
  <c r="E1443" i="38"/>
  <c r="N1443" i="38" s="1"/>
  <c r="E1438" i="38"/>
  <c r="N1438" i="38" s="1"/>
  <c r="E1440" i="38"/>
  <c r="N1440" i="38" s="1"/>
  <c r="E1437" i="38"/>
  <c r="N1437" i="38" s="1"/>
  <c r="E1441" i="38"/>
  <c r="N1441" i="38" s="1"/>
  <c r="E1606" i="48" l="1"/>
  <c r="M1605" i="48"/>
  <c r="F1605" i="48"/>
  <c r="N1605" i="48" s="1"/>
  <c r="E1613" i="48"/>
  <c r="F1612" i="48"/>
  <c r="N1612" i="48" s="1"/>
  <c r="M1612" i="48"/>
  <c r="E1599" i="48"/>
  <c r="F1598" i="48"/>
  <c r="N1598" i="48" s="1"/>
  <c r="M1598" i="48"/>
  <c r="F1563" i="48"/>
  <c r="N1563" i="48" s="1"/>
  <c r="M1563" i="48"/>
  <c r="E1592" i="48"/>
  <c r="F1591" i="48"/>
  <c r="N1591" i="48" s="1"/>
  <c r="M1591" i="48"/>
  <c r="E1571" i="48"/>
  <c r="F1570" i="48"/>
  <c r="N1570" i="48" s="1"/>
  <c r="M1570" i="48"/>
  <c r="E1578" i="48"/>
  <c r="M1577" i="48"/>
  <c r="F1577" i="48"/>
  <c r="N1577" i="48" s="1"/>
  <c r="B1614" i="48"/>
  <c r="D1616" i="48" s="1"/>
  <c r="D1612" i="48"/>
  <c r="E1620" i="48"/>
  <c r="C1620" i="48"/>
  <c r="B1628" i="48"/>
  <c r="B1621" i="48"/>
  <c r="E1585" i="48"/>
  <c r="F1584" i="48"/>
  <c r="N1584" i="48" s="1"/>
  <c r="M1584" i="48"/>
  <c r="B1842" i="48"/>
  <c r="B1643" i="48"/>
  <c r="G1395" i="38"/>
  <c r="P1395" i="38" s="1"/>
  <c r="O1395" i="38"/>
  <c r="O1409" i="38"/>
  <c r="G1409" i="38"/>
  <c r="P1409" i="38" s="1"/>
  <c r="F1410" i="38"/>
  <c r="G1437" i="38"/>
  <c r="P1437" i="38" s="1"/>
  <c r="O1437" i="38"/>
  <c r="F1438" i="38"/>
  <c r="G1423" i="38"/>
  <c r="P1423" i="38" s="1"/>
  <c r="O1423" i="38"/>
  <c r="F1424" i="38"/>
  <c r="F1403" i="38"/>
  <c r="O1402" i="38"/>
  <c r="G1402" i="38"/>
  <c r="P1402" i="38" s="1"/>
  <c r="O1416" i="38"/>
  <c r="F1417" i="38"/>
  <c r="G1416" i="38"/>
  <c r="P1416" i="38" s="1"/>
  <c r="F1445" i="38"/>
  <c r="O1444" i="38"/>
  <c r="G1444" i="38"/>
  <c r="P1444" i="38" s="1"/>
  <c r="F1431" i="38"/>
  <c r="G1430" i="38"/>
  <c r="P1430" i="38" s="1"/>
  <c r="O1430" i="38"/>
  <c r="B1458" i="38"/>
  <c r="C1444" i="38"/>
  <c r="B1475" i="38"/>
  <c r="B1438" i="38"/>
  <c r="D1440" i="38" s="1"/>
  <c r="D1436" i="38"/>
  <c r="E1446" i="38"/>
  <c r="N1446" i="38" s="1"/>
  <c r="E1450" i="38"/>
  <c r="N1450" i="38" s="1"/>
  <c r="E1448" i="38"/>
  <c r="N1448" i="38" s="1"/>
  <c r="B1445" i="38"/>
  <c r="B1452" i="38"/>
  <c r="F1452" i="38" s="1"/>
  <c r="E1447" i="38"/>
  <c r="N1447" i="38" s="1"/>
  <c r="E1445" i="38"/>
  <c r="N1445" i="38" s="1"/>
  <c r="E1449" i="38"/>
  <c r="N1449" i="38" s="1"/>
  <c r="E1451" i="38"/>
  <c r="N1451" i="38" s="1"/>
  <c r="E1444" i="38"/>
  <c r="N1444" i="38" s="1"/>
  <c r="E1628" i="48" l="1"/>
  <c r="B1636" i="48"/>
  <c r="B1629" i="48"/>
  <c r="C1628" i="48"/>
  <c r="E1614" i="48"/>
  <c r="F1613" i="48"/>
  <c r="N1613" i="48" s="1"/>
  <c r="M1613" i="48"/>
  <c r="E1586" i="48"/>
  <c r="M1585" i="48"/>
  <c r="F1585" i="48"/>
  <c r="N1585" i="48" s="1"/>
  <c r="E1621" i="48"/>
  <c r="F1620" i="48"/>
  <c r="N1620" i="48" s="1"/>
  <c r="M1620" i="48"/>
  <c r="M1571" i="48"/>
  <c r="F1571" i="48"/>
  <c r="N1571" i="48" s="1"/>
  <c r="E1600" i="48"/>
  <c r="M1599" i="48"/>
  <c r="F1599" i="48"/>
  <c r="N1599" i="48" s="1"/>
  <c r="E1607" i="48"/>
  <c r="M1606" i="48"/>
  <c r="F1606" i="48"/>
  <c r="N1606" i="48" s="1"/>
  <c r="E1593" i="48"/>
  <c r="F1592" i="48"/>
  <c r="N1592" i="48" s="1"/>
  <c r="M1592" i="48"/>
  <c r="B1622" i="48"/>
  <c r="D1624" i="48" s="1"/>
  <c r="D1620" i="48"/>
  <c r="E1579" i="48"/>
  <c r="F1578" i="48"/>
  <c r="N1578" i="48" s="1"/>
  <c r="M1578" i="48"/>
  <c r="B1850" i="48"/>
  <c r="B1651" i="48"/>
  <c r="O1417" i="38"/>
  <c r="F1418" i="38"/>
  <c r="G1417" i="38"/>
  <c r="P1417" i="38" s="1"/>
  <c r="O1403" i="38"/>
  <c r="G1403" i="38"/>
  <c r="P1403" i="38" s="1"/>
  <c r="G1438" i="38"/>
  <c r="P1438" i="38" s="1"/>
  <c r="O1438" i="38"/>
  <c r="F1439" i="38"/>
  <c r="F1425" i="38"/>
  <c r="O1424" i="38"/>
  <c r="G1424" i="38"/>
  <c r="P1424" i="38" s="1"/>
  <c r="G1445" i="38"/>
  <c r="P1445" i="38" s="1"/>
  <c r="F1446" i="38"/>
  <c r="O1445" i="38"/>
  <c r="F1453" i="38"/>
  <c r="G1452" i="38"/>
  <c r="P1452" i="38" s="1"/>
  <c r="O1452" i="38"/>
  <c r="O1431" i="38"/>
  <c r="G1431" i="38"/>
  <c r="P1431" i="38" s="1"/>
  <c r="F1432" i="38"/>
  <c r="F1411" i="38"/>
  <c r="G1410" i="38"/>
  <c r="P1410" i="38" s="1"/>
  <c r="O1410" i="38"/>
  <c r="B1446" i="38"/>
  <c r="D1448" i="38" s="1"/>
  <c r="D1444" i="38"/>
  <c r="B1483" i="38"/>
  <c r="E1458" i="38"/>
  <c r="N1458" i="38" s="1"/>
  <c r="E1455" i="38"/>
  <c r="N1455" i="38" s="1"/>
  <c r="E1457" i="38"/>
  <c r="N1457" i="38" s="1"/>
  <c r="E1454" i="38"/>
  <c r="N1454" i="38" s="1"/>
  <c r="B1453" i="38"/>
  <c r="E1452" i="38"/>
  <c r="N1452" i="38" s="1"/>
  <c r="E1456" i="38"/>
  <c r="N1456" i="38" s="1"/>
  <c r="B1460" i="38"/>
  <c r="F1460" i="38" s="1"/>
  <c r="E1459" i="38"/>
  <c r="N1459" i="38" s="1"/>
  <c r="E1453" i="38"/>
  <c r="N1453" i="38" s="1"/>
  <c r="C1452" i="38"/>
  <c r="B1466" i="38"/>
  <c r="E1615" i="48" l="1"/>
  <c r="F1614" i="48"/>
  <c r="N1614" i="48" s="1"/>
  <c r="M1614" i="48"/>
  <c r="M1579" i="48"/>
  <c r="F1579" i="48"/>
  <c r="N1579" i="48" s="1"/>
  <c r="E1608" i="48"/>
  <c r="F1607" i="48"/>
  <c r="N1607" i="48" s="1"/>
  <c r="M1607" i="48"/>
  <c r="E1622" i="48"/>
  <c r="F1621" i="48"/>
  <c r="N1621" i="48" s="1"/>
  <c r="M1621" i="48"/>
  <c r="B1630" i="48"/>
  <c r="D1632" i="48" s="1"/>
  <c r="D1628" i="48"/>
  <c r="E1629" i="48"/>
  <c r="F1628" i="48"/>
  <c r="N1628" i="48" s="1"/>
  <c r="M1628" i="48"/>
  <c r="E1601" i="48"/>
  <c r="F1600" i="48"/>
  <c r="N1600" i="48" s="1"/>
  <c r="M1600" i="48"/>
  <c r="E1587" i="48"/>
  <c r="F1586" i="48"/>
  <c r="N1586" i="48" s="1"/>
  <c r="M1586" i="48"/>
  <c r="E1594" i="48"/>
  <c r="F1593" i="48"/>
  <c r="N1593" i="48" s="1"/>
  <c r="M1593" i="48"/>
  <c r="E1636" i="48"/>
  <c r="B1644" i="48"/>
  <c r="C1636" i="48"/>
  <c r="B1637" i="48"/>
  <c r="B1659" i="48"/>
  <c r="B1858" i="48"/>
  <c r="G1432" i="38"/>
  <c r="P1432" i="38" s="1"/>
  <c r="F1433" i="38"/>
  <c r="O1432" i="38"/>
  <c r="F1440" i="38"/>
  <c r="O1439" i="38"/>
  <c r="G1439" i="38"/>
  <c r="P1439" i="38" s="1"/>
  <c r="G1453" i="38"/>
  <c r="P1453" i="38" s="1"/>
  <c r="O1453" i="38"/>
  <c r="F1454" i="38"/>
  <c r="F1461" i="38"/>
  <c r="G1460" i="38"/>
  <c r="P1460" i="38" s="1"/>
  <c r="O1460" i="38"/>
  <c r="O1418" i="38"/>
  <c r="G1418" i="38"/>
  <c r="P1418" i="38" s="1"/>
  <c r="F1419" i="38"/>
  <c r="G1411" i="38"/>
  <c r="P1411" i="38" s="1"/>
  <c r="O1411" i="38"/>
  <c r="F1447" i="38"/>
  <c r="G1446" i="38"/>
  <c r="P1446" i="38" s="1"/>
  <c r="O1446" i="38"/>
  <c r="F1426" i="38"/>
  <c r="O1425" i="38"/>
  <c r="G1425" i="38"/>
  <c r="P1425" i="38" s="1"/>
  <c r="C1460" i="38"/>
  <c r="B1474" i="38"/>
  <c r="B1491" i="38"/>
  <c r="E1463" i="38"/>
  <c r="N1463" i="38" s="1"/>
  <c r="B1468" i="38"/>
  <c r="F1468" i="38" s="1"/>
  <c r="B1461" i="38"/>
  <c r="E1464" i="38"/>
  <c r="N1464" i="38" s="1"/>
  <c r="E1462" i="38"/>
  <c r="N1462" i="38" s="1"/>
  <c r="E1460" i="38"/>
  <c r="N1460" i="38" s="1"/>
  <c r="E1467" i="38"/>
  <c r="N1467" i="38" s="1"/>
  <c r="E1465" i="38"/>
  <c r="N1465" i="38" s="1"/>
  <c r="E1466" i="38"/>
  <c r="N1466" i="38" s="1"/>
  <c r="E1461" i="38"/>
  <c r="N1461" i="38" s="1"/>
  <c r="B1454" i="38"/>
  <c r="D1456" i="38" s="1"/>
  <c r="D1452" i="38"/>
  <c r="E1616" i="48" l="1"/>
  <c r="F1615" i="48"/>
  <c r="N1615" i="48" s="1"/>
  <c r="M1615" i="48"/>
  <c r="M1587" i="48"/>
  <c r="F1587" i="48"/>
  <c r="N1587" i="48" s="1"/>
  <c r="E1644" i="48"/>
  <c r="C1644" i="48"/>
  <c r="B1645" i="48"/>
  <c r="B1652" i="48"/>
  <c r="E1595" i="48"/>
  <c r="F1594" i="48"/>
  <c r="N1594" i="48" s="1"/>
  <c r="M1594" i="48"/>
  <c r="B1638" i="48"/>
  <c r="D1640" i="48" s="1"/>
  <c r="D1636" i="48"/>
  <c r="E1602" i="48"/>
  <c r="M1601" i="48"/>
  <c r="F1601" i="48"/>
  <c r="N1601" i="48" s="1"/>
  <c r="E1623" i="48"/>
  <c r="F1622" i="48"/>
  <c r="N1622" i="48" s="1"/>
  <c r="M1622" i="48"/>
  <c r="E1637" i="48"/>
  <c r="F1636" i="48"/>
  <c r="N1636" i="48" s="1"/>
  <c r="M1636" i="48"/>
  <c r="E1630" i="48"/>
  <c r="M1629" i="48"/>
  <c r="F1629" i="48"/>
  <c r="N1629" i="48" s="1"/>
  <c r="E1609" i="48"/>
  <c r="F1608" i="48"/>
  <c r="N1608" i="48" s="1"/>
  <c r="M1608" i="48"/>
  <c r="B1667" i="48"/>
  <c r="B1866" i="48"/>
  <c r="F1469" i="38"/>
  <c r="O1468" i="38"/>
  <c r="G1468" i="38"/>
  <c r="P1468" i="38" s="1"/>
  <c r="O1440" i="38"/>
  <c r="G1440" i="38"/>
  <c r="P1440" i="38" s="1"/>
  <c r="F1441" i="38"/>
  <c r="O1419" i="38"/>
  <c r="G1419" i="38"/>
  <c r="P1419" i="38" s="1"/>
  <c r="F1448" i="38"/>
  <c r="O1447" i="38"/>
  <c r="G1447" i="38"/>
  <c r="P1447" i="38" s="1"/>
  <c r="G1461" i="38"/>
  <c r="P1461" i="38" s="1"/>
  <c r="F1462" i="38"/>
  <c r="O1461" i="38"/>
  <c r="G1433" i="38"/>
  <c r="P1433" i="38" s="1"/>
  <c r="F1434" i="38"/>
  <c r="O1433" i="38"/>
  <c r="F1427" i="38"/>
  <c r="G1426" i="38"/>
  <c r="P1426" i="38" s="1"/>
  <c r="O1426" i="38"/>
  <c r="O1454" i="38"/>
  <c r="G1454" i="38"/>
  <c r="P1454" i="38" s="1"/>
  <c r="F1455" i="38"/>
  <c r="B1499" i="38"/>
  <c r="B1482" i="38"/>
  <c r="C1468" i="38"/>
  <c r="B1462" i="38"/>
  <c r="D1464" i="38" s="1"/>
  <c r="D1460" i="38"/>
  <c r="E1474" i="38"/>
  <c r="N1474" i="38" s="1"/>
  <c r="E1468" i="38"/>
  <c r="N1468" i="38" s="1"/>
  <c r="B1469" i="38"/>
  <c r="E1469" i="38"/>
  <c r="N1469" i="38" s="1"/>
  <c r="E1470" i="38"/>
  <c r="N1470" i="38" s="1"/>
  <c r="E1472" i="38"/>
  <c r="N1472" i="38" s="1"/>
  <c r="E1475" i="38"/>
  <c r="N1475" i="38" s="1"/>
  <c r="E1471" i="38"/>
  <c r="N1471" i="38" s="1"/>
  <c r="E1473" i="38"/>
  <c r="N1473" i="38" s="1"/>
  <c r="B1476" i="38"/>
  <c r="F1476" i="38" s="1"/>
  <c r="E1638" i="48" l="1"/>
  <c r="M1637" i="48"/>
  <c r="F1637" i="48"/>
  <c r="N1637" i="48" s="1"/>
  <c r="E1610" i="48"/>
  <c r="F1609" i="48"/>
  <c r="N1609" i="48" s="1"/>
  <c r="M1609" i="48"/>
  <c r="E1603" i="48"/>
  <c r="M1602" i="48"/>
  <c r="F1602" i="48"/>
  <c r="N1602" i="48" s="1"/>
  <c r="E1652" i="48"/>
  <c r="C1652" i="48"/>
  <c r="B1660" i="48"/>
  <c r="B1653" i="48"/>
  <c r="E1617" i="48"/>
  <c r="F1616" i="48"/>
  <c r="N1616" i="48" s="1"/>
  <c r="M1616" i="48"/>
  <c r="E1631" i="48"/>
  <c r="F1630" i="48"/>
  <c r="N1630" i="48" s="1"/>
  <c r="M1630" i="48"/>
  <c r="B1646" i="48"/>
  <c r="D1648" i="48" s="1"/>
  <c r="D1644" i="48"/>
  <c r="E1624" i="48"/>
  <c r="F1623" i="48"/>
  <c r="N1623" i="48" s="1"/>
  <c r="M1623" i="48"/>
  <c r="F1595" i="48"/>
  <c r="N1595" i="48" s="1"/>
  <c r="M1595" i="48"/>
  <c r="E1645" i="48"/>
  <c r="M1644" i="48"/>
  <c r="F1644" i="48"/>
  <c r="N1644" i="48" s="1"/>
  <c r="B1675" i="48"/>
  <c r="B1874" i="48"/>
  <c r="O1434" i="38"/>
  <c r="G1434" i="38"/>
  <c r="P1434" i="38" s="1"/>
  <c r="F1435" i="38"/>
  <c r="G1455" i="38"/>
  <c r="P1455" i="38" s="1"/>
  <c r="F1456" i="38"/>
  <c r="O1455" i="38"/>
  <c r="F1477" i="38"/>
  <c r="O1476" i="38"/>
  <c r="G1476" i="38"/>
  <c r="P1476" i="38" s="1"/>
  <c r="G1427" i="38"/>
  <c r="P1427" i="38" s="1"/>
  <c r="O1427" i="38"/>
  <c r="F1442" i="38"/>
  <c r="O1441" i="38"/>
  <c r="G1441" i="38"/>
  <c r="P1441" i="38" s="1"/>
  <c r="F1463" i="38"/>
  <c r="O1462" i="38"/>
  <c r="G1462" i="38"/>
  <c r="P1462" i="38" s="1"/>
  <c r="O1448" i="38"/>
  <c r="F1449" i="38"/>
  <c r="G1448" i="38"/>
  <c r="P1448" i="38" s="1"/>
  <c r="G1469" i="38"/>
  <c r="P1469" i="38" s="1"/>
  <c r="O1469" i="38"/>
  <c r="F1470" i="38"/>
  <c r="B1507" i="38"/>
  <c r="E1479" i="38"/>
  <c r="N1479" i="38" s="1"/>
  <c r="E1480" i="38"/>
  <c r="N1480" i="38" s="1"/>
  <c r="E1482" i="38"/>
  <c r="N1482" i="38" s="1"/>
  <c r="E1476" i="38"/>
  <c r="N1476" i="38" s="1"/>
  <c r="E1478" i="38"/>
  <c r="N1478" i="38" s="1"/>
  <c r="E1483" i="38"/>
  <c r="N1483" i="38" s="1"/>
  <c r="E1481" i="38"/>
  <c r="N1481" i="38" s="1"/>
  <c r="B1477" i="38"/>
  <c r="B1484" i="38"/>
  <c r="F1484" i="38" s="1"/>
  <c r="E1477" i="38"/>
  <c r="N1477" i="38" s="1"/>
  <c r="C1476" i="38"/>
  <c r="B1490" i="38"/>
  <c r="B1470" i="38"/>
  <c r="D1472" i="38" s="1"/>
  <c r="D1468" i="38"/>
  <c r="B1654" i="48" l="1"/>
  <c r="D1656" i="48" s="1"/>
  <c r="D1652" i="48"/>
  <c r="E1639" i="48"/>
  <c r="M1638" i="48"/>
  <c r="F1638" i="48"/>
  <c r="N1638" i="48" s="1"/>
  <c r="E1646" i="48"/>
  <c r="M1645" i="48"/>
  <c r="F1645" i="48"/>
  <c r="N1645" i="48" s="1"/>
  <c r="M1603" i="48"/>
  <c r="F1603" i="48"/>
  <c r="N1603" i="48" s="1"/>
  <c r="E1632" i="48"/>
  <c r="M1631" i="48"/>
  <c r="F1631" i="48"/>
  <c r="N1631" i="48" s="1"/>
  <c r="E1660" i="48"/>
  <c r="B1668" i="48"/>
  <c r="C1660" i="48"/>
  <c r="B1661" i="48"/>
  <c r="E1611" i="48"/>
  <c r="F1610" i="48"/>
  <c r="N1610" i="48" s="1"/>
  <c r="M1610" i="48"/>
  <c r="E1625" i="48"/>
  <c r="M1624" i="48"/>
  <c r="F1624" i="48"/>
  <c r="N1624" i="48" s="1"/>
  <c r="E1618" i="48"/>
  <c r="F1617" i="48"/>
  <c r="N1617" i="48" s="1"/>
  <c r="M1617" i="48"/>
  <c r="E1653" i="48"/>
  <c r="M1652" i="48"/>
  <c r="F1652" i="48"/>
  <c r="N1652" i="48" s="1"/>
  <c r="B1882" i="48"/>
  <c r="B1683" i="48"/>
  <c r="G1442" i="38"/>
  <c r="P1442" i="38" s="1"/>
  <c r="F1443" i="38"/>
  <c r="O1442" i="38"/>
  <c r="G1470" i="38"/>
  <c r="P1470" i="38" s="1"/>
  <c r="O1470" i="38"/>
  <c r="F1471" i="38"/>
  <c r="O1449" i="38"/>
  <c r="F1450" i="38"/>
  <c r="G1449" i="38"/>
  <c r="P1449" i="38" s="1"/>
  <c r="O1463" i="38"/>
  <c r="G1463" i="38"/>
  <c r="P1463" i="38" s="1"/>
  <c r="F1464" i="38"/>
  <c r="G1477" i="38"/>
  <c r="P1477" i="38" s="1"/>
  <c r="F1478" i="38"/>
  <c r="O1477" i="38"/>
  <c r="O1435" i="38"/>
  <c r="G1435" i="38"/>
  <c r="P1435" i="38" s="1"/>
  <c r="F1485" i="38"/>
  <c r="O1484" i="38"/>
  <c r="G1484" i="38"/>
  <c r="P1484" i="38" s="1"/>
  <c r="G1456" i="38"/>
  <c r="P1456" i="38" s="1"/>
  <c r="F1457" i="38"/>
  <c r="O1456" i="38"/>
  <c r="B1515" i="38"/>
  <c r="C1484" i="38"/>
  <c r="B1498" i="38"/>
  <c r="E1487" i="38"/>
  <c r="N1487" i="38" s="1"/>
  <c r="E1488" i="38"/>
  <c r="N1488" i="38" s="1"/>
  <c r="B1492" i="38"/>
  <c r="F1492" i="38" s="1"/>
  <c r="B1485" i="38"/>
  <c r="E1485" i="38"/>
  <c r="N1485" i="38" s="1"/>
  <c r="E1491" i="38"/>
  <c r="N1491" i="38" s="1"/>
  <c r="E1486" i="38"/>
  <c r="N1486" i="38" s="1"/>
  <c r="E1484" i="38"/>
  <c r="N1484" i="38" s="1"/>
  <c r="E1489" i="38"/>
  <c r="N1489" i="38" s="1"/>
  <c r="E1490" i="38"/>
  <c r="N1490" i="38" s="1"/>
  <c r="B1478" i="38"/>
  <c r="D1480" i="38" s="1"/>
  <c r="D1476" i="38"/>
  <c r="E1619" i="48" l="1"/>
  <c r="M1618" i="48"/>
  <c r="F1618" i="48"/>
  <c r="N1618" i="48" s="1"/>
  <c r="E1654" i="48"/>
  <c r="M1653" i="48"/>
  <c r="F1653" i="48"/>
  <c r="N1653" i="48" s="1"/>
  <c r="E1668" i="48"/>
  <c r="B1676" i="48"/>
  <c r="C1668" i="48"/>
  <c r="B1669" i="48"/>
  <c r="E1633" i="48"/>
  <c r="M1632" i="48"/>
  <c r="F1632" i="48"/>
  <c r="N1632" i="48" s="1"/>
  <c r="E1640" i="48"/>
  <c r="M1639" i="48"/>
  <c r="F1639" i="48"/>
  <c r="N1639" i="48" s="1"/>
  <c r="E1626" i="48"/>
  <c r="F1625" i="48"/>
  <c r="N1625" i="48" s="1"/>
  <c r="M1625" i="48"/>
  <c r="B1662" i="48"/>
  <c r="D1664" i="48" s="1"/>
  <c r="D1660" i="48"/>
  <c r="M1611" i="48"/>
  <c r="F1611" i="48"/>
  <c r="N1611" i="48" s="1"/>
  <c r="E1661" i="48"/>
  <c r="F1660" i="48"/>
  <c r="N1660" i="48" s="1"/>
  <c r="M1660" i="48"/>
  <c r="E1647" i="48"/>
  <c r="F1646" i="48"/>
  <c r="N1646" i="48" s="1"/>
  <c r="M1646" i="48"/>
  <c r="B1691" i="48"/>
  <c r="B1890" i="48"/>
  <c r="G1457" i="38"/>
  <c r="P1457" i="38" s="1"/>
  <c r="F1458" i="38"/>
  <c r="O1457" i="38"/>
  <c r="O1478" i="38"/>
  <c r="G1478" i="38"/>
  <c r="P1478" i="38" s="1"/>
  <c r="F1479" i="38"/>
  <c r="O1443" i="38"/>
  <c r="G1443" i="38"/>
  <c r="P1443" i="38" s="1"/>
  <c r="F1465" i="38"/>
  <c r="G1464" i="38"/>
  <c r="P1464" i="38" s="1"/>
  <c r="O1464" i="38"/>
  <c r="O1450" i="38"/>
  <c r="G1450" i="38"/>
  <c r="P1450" i="38" s="1"/>
  <c r="F1451" i="38"/>
  <c r="G1485" i="38"/>
  <c r="P1485" i="38" s="1"/>
  <c r="O1485" i="38"/>
  <c r="F1486" i="38"/>
  <c r="F1472" i="38"/>
  <c r="O1471" i="38"/>
  <c r="G1471" i="38"/>
  <c r="P1471" i="38" s="1"/>
  <c r="F1493" i="38"/>
  <c r="O1492" i="38"/>
  <c r="G1492" i="38"/>
  <c r="P1492" i="38" s="1"/>
  <c r="B1486" i="38"/>
  <c r="D1488" i="38" s="1"/>
  <c r="D1484" i="38"/>
  <c r="B1506" i="38"/>
  <c r="C1492" i="38"/>
  <c r="B1523" i="38"/>
  <c r="E1498" i="38"/>
  <c r="N1498" i="38" s="1"/>
  <c r="E1499" i="38"/>
  <c r="N1499" i="38" s="1"/>
  <c r="E1497" i="38"/>
  <c r="N1497" i="38" s="1"/>
  <c r="B1500" i="38"/>
  <c r="F1500" i="38" s="1"/>
  <c r="E1492" i="38"/>
  <c r="N1492" i="38" s="1"/>
  <c r="E1496" i="38"/>
  <c r="N1496" i="38" s="1"/>
  <c r="B1493" i="38"/>
  <c r="E1495" i="38"/>
  <c r="N1495" i="38" s="1"/>
  <c r="E1493" i="38"/>
  <c r="N1493" i="38" s="1"/>
  <c r="E1494" i="38"/>
  <c r="N1494" i="38" s="1"/>
  <c r="E1627" i="48" l="1"/>
  <c r="M1626" i="48"/>
  <c r="F1626" i="48"/>
  <c r="N1626" i="48" s="1"/>
  <c r="E1676" i="48"/>
  <c r="B1677" i="48"/>
  <c r="B1684" i="48"/>
  <c r="C1676" i="48"/>
  <c r="E1648" i="48"/>
  <c r="M1647" i="48"/>
  <c r="F1647" i="48"/>
  <c r="N1647" i="48" s="1"/>
  <c r="E1634" i="48"/>
  <c r="M1633" i="48"/>
  <c r="F1633" i="48"/>
  <c r="N1633" i="48" s="1"/>
  <c r="E1669" i="48"/>
  <c r="M1668" i="48"/>
  <c r="F1668" i="48"/>
  <c r="N1668" i="48" s="1"/>
  <c r="M1619" i="48"/>
  <c r="F1619" i="48"/>
  <c r="N1619" i="48" s="1"/>
  <c r="E1662" i="48"/>
  <c r="F1661" i="48"/>
  <c r="N1661" i="48" s="1"/>
  <c r="M1661" i="48"/>
  <c r="E1655" i="48"/>
  <c r="M1654" i="48"/>
  <c r="F1654" i="48"/>
  <c r="N1654" i="48" s="1"/>
  <c r="E1641" i="48"/>
  <c r="M1640" i="48"/>
  <c r="F1640" i="48"/>
  <c r="N1640" i="48" s="1"/>
  <c r="B1670" i="48"/>
  <c r="D1672" i="48" s="1"/>
  <c r="D1668" i="48"/>
  <c r="B1699" i="48"/>
  <c r="B1898" i="48"/>
  <c r="F1501" i="38"/>
  <c r="O1500" i="38"/>
  <c r="G1500" i="38"/>
  <c r="P1500" i="38" s="1"/>
  <c r="O1472" i="38"/>
  <c r="G1472" i="38"/>
  <c r="P1472" i="38" s="1"/>
  <c r="F1473" i="38"/>
  <c r="O1451" i="38"/>
  <c r="G1451" i="38"/>
  <c r="P1451" i="38" s="1"/>
  <c r="F1480" i="38"/>
  <c r="O1479" i="38"/>
  <c r="G1479" i="38"/>
  <c r="P1479" i="38" s="1"/>
  <c r="G1458" i="38"/>
  <c r="P1458" i="38" s="1"/>
  <c r="F1459" i="38"/>
  <c r="O1458" i="38"/>
  <c r="G1493" i="38"/>
  <c r="P1493" i="38" s="1"/>
  <c r="F1494" i="38"/>
  <c r="O1493" i="38"/>
  <c r="F1487" i="38"/>
  <c r="G1486" i="38"/>
  <c r="P1486" i="38" s="1"/>
  <c r="O1486" i="38"/>
  <c r="O1465" i="38"/>
  <c r="G1465" i="38"/>
  <c r="P1465" i="38" s="1"/>
  <c r="F1466" i="38"/>
  <c r="B1531" i="38"/>
  <c r="E1506" i="38"/>
  <c r="N1506" i="38" s="1"/>
  <c r="E1500" i="38"/>
  <c r="N1500" i="38" s="1"/>
  <c r="E1505" i="38"/>
  <c r="N1505" i="38" s="1"/>
  <c r="B1501" i="38"/>
  <c r="E1502" i="38"/>
  <c r="N1502" i="38" s="1"/>
  <c r="B1508" i="38"/>
  <c r="F1508" i="38" s="1"/>
  <c r="E1503" i="38"/>
  <c r="N1503" i="38" s="1"/>
  <c r="E1501" i="38"/>
  <c r="N1501" i="38" s="1"/>
  <c r="E1504" i="38"/>
  <c r="N1504" i="38" s="1"/>
  <c r="E1507" i="38"/>
  <c r="N1507" i="38" s="1"/>
  <c r="B1514" i="38"/>
  <c r="C1500" i="38"/>
  <c r="B1494" i="38"/>
  <c r="D1496" i="38" s="1"/>
  <c r="D1492" i="38"/>
  <c r="E1642" i="48" l="1"/>
  <c r="M1641" i="48"/>
  <c r="F1641" i="48"/>
  <c r="N1641" i="48" s="1"/>
  <c r="B1678" i="48"/>
  <c r="D1680" i="48" s="1"/>
  <c r="D1676" i="48"/>
  <c r="E1649" i="48"/>
  <c r="F1648" i="48"/>
  <c r="N1648" i="48" s="1"/>
  <c r="M1648" i="48"/>
  <c r="E1663" i="48"/>
  <c r="F1662" i="48"/>
  <c r="N1662" i="48" s="1"/>
  <c r="M1662" i="48"/>
  <c r="E1635" i="48"/>
  <c r="F1634" i="48"/>
  <c r="N1634" i="48" s="1"/>
  <c r="M1634" i="48"/>
  <c r="M1627" i="48"/>
  <c r="F1627" i="48"/>
  <c r="N1627" i="48" s="1"/>
  <c r="E1677" i="48"/>
  <c r="M1676" i="48"/>
  <c r="F1676" i="48"/>
  <c r="N1676" i="48" s="1"/>
  <c r="E1656" i="48"/>
  <c r="F1655" i="48"/>
  <c r="N1655" i="48" s="1"/>
  <c r="M1655" i="48"/>
  <c r="E1670" i="48"/>
  <c r="F1669" i="48"/>
  <c r="N1669" i="48" s="1"/>
  <c r="M1669" i="48"/>
  <c r="E1684" i="48"/>
  <c r="B1692" i="48"/>
  <c r="C1684" i="48"/>
  <c r="B1685" i="48"/>
  <c r="B1906" i="48"/>
  <c r="B1707" i="48"/>
  <c r="G1494" i="38"/>
  <c r="P1494" i="38" s="1"/>
  <c r="O1494" i="38"/>
  <c r="F1495" i="38"/>
  <c r="O1466" i="38"/>
  <c r="G1466" i="38"/>
  <c r="P1466" i="38" s="1"/>
  <c r="F1467" i="38"/>
  <c r="F1509" i="38"/>
  <c r="G1508" i="38"/>
  <c r="P1508" i="38" s="1"/>
  <c r="O1508" i="38"/>
  <c r="G1487" i="38"/>
  <c r="P1487" i="38" s="1"/>
  <c r="F1488" i="38"/>
  <c r="O1487" i="38"/>
  <c r="G1473" i="38"/>
  <c r="P1473" i="38" s="1"/>
  <c r="F1474" i="38"/>
  <c r="O1473" i="38"/>
  <c r="G1459" i="38"/>
  <c r="P1459" i="38" s="1"/>
  <c r="O1459" i="38"/>
  <c r="F1481" i="38"/>
  <c r="G1480" i="38"/>
  <c r="P1480" i="38" s="1"/>
  <c r="O1480" i="38"/>
  <c r="G1501" i="38"/>
  <c r="P1501" i="38" s="1"/>
  <c r="O1501" i="38"/>
  <c r="F1502" i="38"/>
  <c r="C1508" i="38"/>
  <c r="B1522" i="38"/>
  <c r="B1502" i="38"/>
  <c r="D1504" i="38" s="1"/>
  <c r="D1500" i="38"/>
  <c r="E1513" i="38"/>
  <c r="N1513" i="38" s="1"/>
  <c r="E1509" i="38"/>
  <c r="N1509" i="38" s="1"/>
  <c r="E1511" i="38"/>
  <c r="N1511" i="38" s="1"/>
  <c r="E1514" i="38"/>
  <c r="N1514" i="38" s="1"/>
  <c r="E1508" i="38"/>
  <c r="N1508" i="38" s="1"/>
  <c r="B1509" i="38"/>
  <c r="B1516" i="38"/>
  <c r="F1516" i="38" s="1"/>
  <c r="E1510" i="38"/>
  <c r="N1510" i="38" s="1"/>
  <c r="E1512" i="38"/>
  <c r="N1512" i="38" s="1"/>
  <c r="E1515" i="38"/>
  <c r="N1515" i="38" s="1"/>
  <c r="B1539" i="38"/>
  <c r="E1664" i="48" l="1"/>
  <c r="M1663" i="48"/>
  <c r="F1663" i="48"/>
  <c r="N1663" i="48" s="1"/>
  <c r="E1643" i="48"/>
  <c r="F1642" i="48"/>
  <c r="N1642" i="48" s="1"/>
  <c r="M1642" i="48"/>
  <c r="E1657" i="48"/>
  <c r="F1656" i="48"/>
  <c r="N1656" i="48" s="1"/>
  <c r="M1656" i="48"/>
  <c r="M1635" i="48"/>
  <c r="F1635" i="48"/>
  <c r="N1635" i="48" s="1"/>
  <c r="E1692" i="48"/>
  <c r="B1700" i="48"/>
  <c r="B1693" i="48"/>
  <c r="C1692" i="48"/>
  <c r="E1671" i="48"/>
  <c r="M1670" i="48"/>
  <c r="F1670" i="48"/>
  <c r="N1670" i="48" s="1"/>
  <c r="B1686" i="48"/>
  <c r="D1688" i="48" s="1"/>
  <c r="D1684" i="48"/>
  <c r="E1678" i="48"/>
  <c r="M1677" i="48"/>
  <c r="F1677" i="48"/>
  <c r="N1677" i="48" s="1"/>
  <c r="E1685" i="48"/>
  <c r="F1684" i="48"/>
  <c r="N1684" i="48" s="1"/>
  <c r="M1684" i="48"/>
  <c r="E1650" i="48"/>
  <c r="M1649" i="48"/>
  <c r="F1649" i="48"/>
  <c r="N1649" i="48" s="1"/>
  <c r="B1914" i="48"/>
  <c r="B1715" i="48"/>
  <c r="G1502" i="38"/>
  <c r="P1502" i="38" s="1"/>
  <c r="O1502" i="38"/>
  <c r="F1503" i="38"/>
  <c r="G1488" i="38"/>
  <c r="P1488" i="38" s="1"/>
  <c r="F1489" i="38"/>
  <c r="O1488" i="38"/>
  <c r="G1509" i="38"/>
  <c r="P1509" i="38" s="1"/>
  <c r="F1510" i="38"/>
  <c r="O1509" i="38"/>
  <c r="F1496" i="38"/>
  <c r="O1495" i="38"/>
  <c r="G1495" i="38"/>
  <c r="P1495" i="38" s="1"/>
  <c r="F1517" i="38"/>
  <c r="O1516" i="38"/>
  <c r="G1516" i="38"/>
  <c r="P1516" i="38" s="1"/>
  <c r="O1481" i="38"/>
  <c r="G1481" i="38"/>
  <c r="P1481" i="38" s="1"/>
  <c r="F1482" i="38"/>
  <c r="G1474" i="38"/>
  <c r="P1474" i="38" s="1"/>
  <c r="O1474" i="38"/>
  <c r="F1475" i="38"/>
  <c r="O1467" i="38"/>
  <c r="G1467" i="38"/>
  <c r="P1467" i="38" s="1"/>
  <c r="B1547" i="38"/>
  <c r="B1517" i="38"/>
  <c r="E1518" i="38"/>
  <c r="N1518" i="38" s="1"/>
  <c r="B1524" i="38"/>
  <c r="F1524" i="38" s="1"/>
  <c r="E1516" i="38"/>
  <c r="N1516" i="38" s="1"/>
  <c r="E1519" i="38"/>
  <c r="N1519" i="38" s="1"/>
  <c r="E1521" i="38"/>
  <c r="N1521" i="38" s="1"/>
  <c r="E1520" i="38"/>
  <c r="N1520" i="38" s="1"/>
  <c r="E1523" i="38"/>
  <c r="N1523" i="38" s="1"/>
  <c r="E1522" i="38"/>
  <c r="N1522" i="38" s="1"/>
  <c r="E1517" i="38"/>
  <c r="N1517" i="38" s="1"/>
  <c r="B1530" i="38"/>
  <c r="C1516" i="38"/>
  <c r="B1510" i="38"/>
  <c r="D1512" i="38" s="1"/>
  <c r="D1508" i="38"/>
  <c r="E1679" i="48" l="1"/>
  <c r="M1678" i="48"/>
  <c r="F1678" i="48"/>
  <c r="N1678" i="48" s="1"/>
  <c r="E1686" i="48"/>
  <c r="F1685" i="48"/>
  <c r="N1685" i="48" s="1"/>
  <c r="M1685" i="48"/>
  <c r="E1651" i="48"/>
  <c r="M1650" i="48"/>
  <c r="F1650" i="48"/>
  <c r="N1650" i="48" s="1"/>
  <c r="E1658" i="48"/>
  <c r="F1657" i="48"/>
  <c r="N1657" i="48" s="1"/>
  <c r="M1657" i="48"/>
  <c r="E1700" i="48"/>
  <c r="C1700" i="48"/>
  <c r="B1701" i="48"/>
  <c r="B1708" i="48"/>
  <c r="E1665" i="48"/>
  <c r="F1664" i="48"/>
  <c r="N1664" i="48" s="1"/>
  <c r="M1664" i="48"/>
  <c r="E1672" i="48"/>
  <c r="M1671" i="48"/>
  <c r="F1671" i="48"/>
  <c r="N1671" i="48" s="1"/>
  <c r="E1693" i="48"/>
  <c r="F1692" i="48"/>
  <c r="N1692" i="48" s="1"/>
  <c r="M1692" i="48"/>
  <c r="M1643" i="48"/>
  <c r="F1643" i="48"/>
  <c r="N1643" i="48" s="1"/>
  <c r="B1694" i="48"/>
  <c r="D1696" i="48" s="1"/>
  <c r="D1692" i="48"/>
  <c r="B1723" i="48"/>
  <c r="B1922" i="48"/>
  <c r="F1511" i="38"/>
  <c r="G1510" i="38"/>
  <c r="P1510" i="38" s="1"/>
  <c r="O1510" i="38"/>
  <c r="F1525" i="38"/>
  <c r="O1524" i="38"/>
  <c r="G1524" i="38"/>
  <c r="P1524" i="38" s="1"/>
  <c r="F1504" i="38"/>
  <c r="O1503" i="38"/>
  <c r="G1503" i="38"/>
  <c r="P1503" i="38" s="1"/>
  <c r="G1482" i="38"/>
  <c r="P1482" i="38" s="1"/>
  <c r="F1483" i="38"/>
  <c r="O1482" i="38"/>
  <c r="O1496" i="38"/>
  <c r="G1496" i="38"/>
  <c r="P1496" i="38" s="1"/>
  <c r="F1497" i="38"/>
  <c r="G1475" i="38"/>
  <c r="P1475" i="38" s="1"/>
  <c r="O1475" i="38"/>
  <c r="G1517" i="38"/>
  <c r="P1517" i="38" s="1"/>
  <c r="O1517" i="38"/>
  <c r="F1518" i="38"/>
  <c r="O1489" i="38"/>
  <c r="F1490" i="38"/>
  <c r="G1489" i="38"/>
  <c r="P1489" i="38" s="1"/>
  <c r="B1538" i="38"/>
  <c r="C1524" i="38"/>
  <c r="E1525" i="38"/>
  <c r="N1525" i="38" s="1"/>
  <c r="E1528" i="38"/>
  <c r="N1528" i="38" s="1"/>
  <c r="E1527" i="38"/>
  <c r="N1527" i="38" s="1"/>
  <c r="B1532" i="38"/>
  <c r="F1532" i="38" s="1"/>
  <c r="E1530" i="38"/>
  <c r="N1530" i="38" s="1"/>
  <c r="B1525" i="38"/>
  <c r="E1529" i="38"/>
  <c r="N1529" i="38" s="1"/>
  <c r="E1526" i="38"/>
  <c r="N1526" i="38" s="1"/>
  <c r="E1524" i="38"/>
  <c r="N1524" i="38" s="1"/>
  <c r="E1531" i="38"/>
  <c r="N1531" i="38" s="1"/>
  <c r="B1518" i="38"/>
  <c r="D1520" i="38" s="1"/>
  <c r="D1516" i="38"/>
  <c r="B1555" i="38"/>
  <c r="E1694" i="48" l="1"/>
  <c r="M1693" i="48"/>
  <c r="F1693" i="48"/>
  <c r="N1693" i="48" s="1"/>
  <c r="B1702" i="48"/>
  <c r="D1704" i="48" s="1"/>
  <c r="D1700" i="48"/>
  <c r="M1651" i="48"/>
  <c r="F1651" i="48"/>
  <c r="N1651" i="48" s="1"/>
  <c r="E1666" i="48"/>
  <c r="M1665" i="48"/>
  <c r="F1665" i="48"/>
  <c r="N1665" i="48" s="1"/>
  <c r="E1701" i="48"/>
  <c r="M1700" i="48"/>
  <c r="F1700" i="48"/>
  <c r="N1700" i="48" s="1"/>
  <c r="E1680" i="48"/>
  <c r="M1679" i="48"/>
  <c r="F1679" i="48"/>
  <c r="N1679" i="48" s="1"/>
  <c r="E1673" i="48"/>
  <c r="F1672" i="48"/>
  <c r="N1672" i="48" s="1"/>
  <c r="M1672" i="48"/>
  <c r="E1708" i="48"/>
  <c r="C1708" i="48"/>
  <c r="B1709" i="48"/>
  <c r="B1716" i="48"/>
  <c r="E1687" i="48"/>
  <c r="F1686" i="48"/>
  <c r="N1686" i="48" s="1"/>
  <c r="M1686" i="48"/>
  <c r="E1659" i="48"/>
  <c r="M1658" i="48"/>
  <c r="F1658" i="48"/>
  <c r="N1658" i="48" s="1"/>
  <c r="B1731" i="48"/>
  <c r="B1930" i="48"/>
  <c r="F1519" i="38"/>
  <c r="G1518" i="38"/>
  <c r="P1518" i="38" s="1"/>
  <c r="O1518" i="38"/>
  <c r="G1525" i="38"/>
  <c r="P1525" i="38" s="1"/>
  <c r="F1526" i="38"/>
  <c r="O1525" i="38"/>
  <c r="F1498" i="38"/>
  <c r="O1497" i="38"/>
  <c r="G1497" i="38"/>
  <c r="P1497" i="38" s="1"/>
  <c r="O1483" i="38"/>
  <c r="G1483" i="38"/>
  <c r="P1483" i="38" s="1"/>
  <c r="F1505" i="38"/>
  <c r="G1504" i="38"/>
  <c r="P1504" i="38" s="1"/>
  <c r="O1504" i="38"/>
  <c r="F1491" i="38"/>
  <c r="O1490" i="38"/>
  <c r="G1490" i="38"/>
  <c r="P1490" i="38" s="1"/>
  <c r="F1533" i="38"/>
  <c r="G1532" i="38"/>
  <c r="P1532" i="38" s="1"/>
  <c r="O1532" i="38"/>
  <c r="G1511" i="38"/>
  <c r="P1511" i="38" s="1"/>
  <c r="F1512" i="38"/>
  <c r="O1511" i="38"/>
  <c r="B1526" i="38"/>
  <c r="D1528" i="38" s="1"/>
  <c r="D1524" i="38"/>
  <c r="B1563" i="38"/>
  <c r="E1537" i="38"/>
  <c r="N1537" i="38" s="1"/>
  <c r="E1535" i="38"/>
  <c r="N1535" i="38" s="1"/>
  <c r="E1532" i="38"/>
  <c r="N1532" i="38" s="1"/>
  <c r="E1538" i="38"/>
  <c r="N1538" i="38" s="1"/>
  <c r="E1534" i="38"/>
  <c r="N1534" i="38" s="1"/>
  <c r="E1533" i="38"/>
  <c r="N1533" i="38" s="1"/>
  <c r="E1536" i="38"/>
  <c r="N1536" i="38" s="1"/>
  <c r="B1533" i="38"/>
  <c r="B1540" i="38"/>
  <c r="F1540" i="38" s="1"/>
  <c r="E1539" i="38"/>
  <c r="N1539" i="38" s="1"/>
  <c r="B1546" i="38"/>
  <c r="C1532" i="38"/>
  <c r="E1688" i="48" l="1"/>
  <c r="M1687" i="48"/>
  <c r="F1687" i="48"/>
  <c r="N1687" i="48" s="1"/>
  <c r="E1709" i="48"/>
  <c r="F1708" i="48"/>
  <c r="N1708" i="48" s="1"/>
  <c r="M1708" i="48"/>
  <c r="E1667" i="48"/>
  <c r="M1666" i="48"/>
  <c r="F1666" i="48"/>
  <c r="N1666" i="48" s="1"/>
  <c r="M1659" i="48"/>
  <c r="F1659" i="48"/>
  <c r="N1659" i="48" s="1"/>
  <c r="E1716" i="48"/>
  <c r="B1724" i="48"/>
  <c r="C1716" i="48"/>
  <c r="B1717" i="48"/>
  <c r="E1702" i="48"/>
  <c r="F1701" i="48"/>
  <c r="N1701" i="48" s="1"/>
  <c r="M1701" i="48"/>
  <c r="E1674" i="48"/>
  <c r="M1673" i="48"/>
  <c r="F1673" i="48"/>
  <c r="N1673" i="48" s="1"/>
  <c r="E1695" i="48"/>
  <c r="F1694" i="48"/>
  <c r="N1694" i="48" s="1"/>
  <c r="M1694" i="48"/>
  <c r="B1710" i="48"/>
  <c r="D1712" i="48" s="1"/>
  <c r="D1708" i="48"/>
  <c r="E1681" i="48"/>
  <c r="M1680" i="48"/>
  <c r="F1680" i="48"/>
  <c r="N1680" i="48" s="1"/>
  <c r="B1938" i="48"/>
  <c r="B1739" i="48"/>
  <c r="F1506" i="38"/>
  <c r="O1505" i="38"/>
  <c r="G1505" i="38"/>
  <c r="P1505" i="38" s="1"/>
  <c r="F1541" i="38"/>
  <c r="G1540" i="38"/>
  <c r="P1540" i="38" s="1"/>
  <c r="O1540" i="38"/>
  <c r="O1491" i="38"/>
  <c r="G1491" i="38"/>
  <c r="P1491" i="38" s="1"/>
  <c r="O1498" i="38"/>
  <c r="F1499" i="38"/>
  <c r="G1498" i="38"/>
  <c r="P1498" i="38" s="1"/>
  <c r="O1512" i="38"/>
  <c r="G1512" i="38"/>
  <c r="P1512" i="38" s="1"/>
  <c r="F1513" i="38"/>
  <c r="O1533" i="38"/>
  <c r="G1533" i="38"/>
  <c r="P1533" i="38" s="1"/>
  <c r="F1534" i="38"/>
  <c r="G1526" i="38"/>
  <c r="P1526" i="38" s="1"/>
  <c r="O1526" i="38"/>
  <c r="F1527" i="38"/>
  <c r="F1520" i="38"/>
  <c r="O1519" i="38"/>
  <c r="G1519" i="38"/>
  <c r="P1519" i="38" s="1"/>
  <c r="E1546" i="38"/>
  <c r="N1546" i="38" s="1"/>
  <c r="E1547" i="38"/>
  <c r="N1547" i="38" s="1"/>
  <c r="E1542" i="38"/>
  <c r="N1542" i="38" s="1"/>
  <c r="E1540" i="38"/>
  <c r="N1540" i="38" s="1"/>
  <c r="E1541" i="38"/>
  <c r="N1541" i="38" s="1"/>
  <c r="E1544" i="38"/>
  <c r="N1544" i="38" s="1"/>
  <c r="B1541" i="38"/>
  <c r="E1543" i="38"/>
  <c r="N1543" i="38" s="1"/>
  <c r="E1545" i="38"/>
  <c r="N1545" i="38" s="1"/>
  <c r="B1548" i="38"/>
  <c r="F1548" i="38" s="1"/>
  <c r="B1571" i="38"/>
  <c r="B1554" i="38"/>
  <c r="C1540" i="38"/>
  <c r="B1534" i="38"/>
  <c r="D1536" i="38" s="1"/>
  <c r="D1532" i="38"/>
  <c r="E1724" i="48" l="1"/>
  <c r="B1725" i="48"/>
  <c r="C1724" i="48"/>
  <c r="B1732" i="48"/>
  <c r="E1710" i="48"/>
  <c r="F1709" i="48"/>
  <c r="N1709" i="48" s="1"/>
  <c r="M1709" i="48"/>
  <c r="E1682" i="48"/>
  <c r="M1681" i="48"/>
  <c r="F1681" i="48"/>
  <c r="N1681" i="48" s="1"/>
  <c r="E1675" i="48"/>
  <c r="M1674" i="48"/>
  <c r="F1674" i="48"/>
  <c r="N1674" i="48" s="1"/>
  <c r="B1718" i="48"/>
  <c r="D1720" i="48" s="1"/>
  <c r="D1716" i="48"/>
  <c r="F1667" i="48"/>
  <c r="N1667" i="48" s="1"/>
  <c r="M1667" i="48"/>
  <c r="E1689" i="48"/>
  <c r="M1688" i="48"/>
  <c r="F1688" i="48"/>
  <c r="N1688" i="48" s="1"/>
  <c r="E1703" i="48"/>
  <c r="F1702" i="48"/>
  <c r="N1702" i="48" s="1"/>
  <c r="M1702" i="48"/>
  <c r="E1717" i="48"/>
  <c r="M1716" i="48"/>
  <c r="F1716" i="48"/>
  <c r="N1716" i="48" s="1"/>
  <c r="E1696" i="48"/>
  <c r="M1695" i="48"/>
  <c r="F1695" i="48"/>
  <c r="N1695" i="48" s="1"/>
  <c r="B1747" i="48"/>
  <c r="B1946" i="48"/>
  <c r="F1528" i="38"/>
  <c r="O1527" i="38"/>
  <c r="G1527" i="38"/>
  <c r="P1527" i="38" s="1"/>
  <c r="G1541" i="38"/>
  <c r="P1541" i="38" s="1"/>
  <c r="O1541" i="38"/>
  <c r="F1542" i="38"/>
  <c r="O1513" i="38"/>
  <c r="G1513" i="38"/>
  <c r="P1513" i="38" s="1"/>
  <c r="F1514" i="38"/>
  <c r="G1499" i="38"/>
  <c r="P1499" i="38" s="1"/>
  <c r="O1499" i="38"/>
  <c r="F1549" i="38"/>
  <c r="O1548" i="38"/>
  <c r="G1548" i="38"/>
  <c r="P1548" i="38" s="1"/>
  <c r="F1521" i="38"/>
  <c r="G1520" i="38"/>
  <c r="P1520" i="38" s="1"/>
  <c r="O1520" i="38"/>
  <c r="G1534" i="38"/>
  <c r="P1534" i="38" s="1"/>
  <c r="O1534" i="38"/>
  <c r="F1535" i="38"/>
  <c r="O1506" i="38"/>
  <c r="G1506" i="38"/>
  <c r="P1506" i="38" s="1"/>
  <c r="F1507" i="38"/>
  <c r="E1551" i="38"/>
  <c r="N1551" i="38" s="1"/>
  <c r="E1552" i="38"/>
  <c r="N1552" i="38" s="1"/>
  <c r="B1549" i="38"/>
  <c r="E1548" i="38"/>
  <c r="N1548" i="38" s="1"/>
  <c r="E1554" i="38"/>
  <c r="N1554" i="38" s="1"/>
  <c r="E1553" i="38"/>
  <c r="N1553" i="38" s="1"/>
  <c r="E1549" i="38"/>
  <c r="N1549" i="38" s="1"/>
  <c r="E1550" i="38"/>
  <c r="N1550" i="38" s="1"/>
  <c r="B1556" i="38"/>
  <c r="F1556" i="38" s="1"/>
  <c r="E1555" i="38"/>
  <c r="N1555" i="38" s="1"/>
  <c r="B1542" i="38"/>
  <c r="D1544" i="38" s="1"/>
  <c r="D1540" i="38"/>
  <c r="B1579" i="38"/>
  <c r="C1548" i="38"/>
  <c r="B1562" i="38"/>
  <c r="E1725" i="48" l="1"/>
  <c r="F1724" i="48"/>
  <c r="N1724" i="48" s="1"/>
  <c r="M1724" i="48"/>
  <c r="E1718" i="48"/>
  <c r="F1717" i="48"/>
  <c r="N1717" i="48" s="1"/>
  <c r="M1717" i="48"/>
  <c r="E1683" i="48"/>
  <c r="M1682" i="48"/>
  <c r="F1682" i="48"/>
  <c r="N1682" i="48" s="1"/>
  <c r="E1697" i="48"/>
  <c r="F1696" i="48"/>
  <c r="N1696" i="48" s="1"/>
  <c r="M1696" i="48"/>
  <c r="F1675" i="48"/>
  <c r="N1675" i="48" s="1"/>
  <c r="M1675" i="48"/>
  <c r="E1704" i="48"/>
  <c r="F1703" i="48"/>
  <c r="N1703" i="48" s="1"/>
  <c r="M1703" i="48"/>
  <c r="E1711" i="48"/>
  <c r="F1710" i="48"/>
  <c r="N1710" i="48" s="1"/>
  <c r="M1710" i="48"/>
  <c r="E1732" i="48"/>
  <c r="C1732" i="48"/>
  <c r="B1733" i="48"/>
  <c r="B1740" i="48"/>
  <c r="E1690" i="48"/>
  <c r="F1689" i="48"/>
  <c r="N1689" i="48" s="1"/>
  <c r="M1689" i="48"/>
  <c r="B1726" i="48"/>
  <c r="D1728" i="48" s="1"/>
  <c r="D1724" i="48"/>
  <c r="B1954" i="48"/>
  <c r="B1755" i="48"/>
  <c r="F1557" i="38"/>
  <c r="O1556" i="38"/>
  <c r="G1556" i="38"/>
  <c r="P1556" i="38" s="1"/>
  <c r="G1535" i="38"/>
  <c r="P1535" i="38" s="1"/>
  <c r="F1536" i="38"/>
  <c r="O1535" i="38"/>
  <c r="G1549" i="38"/>
  <c r="P1549" i="38" s="1"/>
  <c r="F1550" i="38"/>
  <c r="O1549" i="38"/>
  <c r="G1507" i="38"/>
  <c r="P1507" i="38" s="1"/>
  <c r="O1507" i="38"/>
  <c r="F1522" i="38"/>
  <c r="G1521" i="38"/>
  <c r="P1521" i="38" s="1"/>
  <c r="O1521" i="38"/>
  <c r="G1542" i="38"/>
  <c r="P1542" i="38" s="1"/>
  <c r="O1542" i="38"/>
  <c r="F1543" i="38"/>
  <c r="O1514" i="38"/>
  <c r="G1514" i="38"/>
  <c r="P1514" i="38" s="1"/>
  <c r="F1515" i="38"/>
  <c r="F1529" i="38"/>
  <c r="G1528" i="38"/>
  <c r="P1528" i="38" s="1"/>
  <c r="O1528" i="38"/>
  <c r="E1556" i="38"/>
  <c r="N1556" i="38" s="1"/>
  <c r="E1563" i="38"/>
  <c r="N1563" i="38" s="1"/>
  <c r="E1559" i="38"/>
  <c r="N1559" i="38" s="1"/>
  <c r="E1560" i="38"/>
  <c r="N1560" i="38" s="1"/>
  <c r="E1558" i="38"/>
  <c r="N1558" i="38" s="1"/>
  <c r="E1561" i="38"/>
  <c r="N1561" i="38" s="1"/>
  <c r="B1564" i="38"/>
  <c r="F1564" i="38" s="1"/>
  <c r="E1557" i="38"/>
  <c r="N1557" i="38" s="1"/>
  <c r="B1557" i="38"/>
  <c r="E1562" i="38"/>
  <c r="N1562" i="38" s="1"/>
  <c r="B1570" i="38"/>
  <c r="C1556" i="38"/>
  <c r="B1550" i="38"/>
  <c r="D1552" i="38" s="1"/>
  <c r="D1548" i="38"/>
  <c r="B1587" i="38"/>
  <c r="E1740" i="48" l="1"/>
  <c r="C1740" i="48"/>
  <c r="B1741" i="48"/>
  <c r="B1748" i="48"/>
  <c r="E1719" i="48"/>
  <c r="M1718" i="48"/>
  <c r="F1718" i="48"/>
  <c r="N1718" i="48" s="1"/>
  <c r="B1734" i="48"/>
  <c r="D1736" i="48" s="1"/>
  <c r="D1732" i="48"/>
  <c r="E1705" i="48"/>
  <c r="F1704" i="48"/>
  <c r="N1704" i="48" s="1"/>
  <c r="M1704" i="48"/>
  <c r="F1683" i="48"/>
  <c r="N1683" i="48" s="1"/>
  <c r="M1683" i="48"/>
  <c r="E1712" i="48"/>
  <c r="M1711" i="48"/>
  <c r="F1711" i="48"/>
  <c r="N1711" i="48" s="1"/>
  <c r="E1698" i="48"/>
  <c r="F1697" i="48"/>
  <c r="N1697" i="48" s="1"/>
  <c r="M1697" i="48"/>
  <c r="E1691" i="48"/>
  <c r="M1690" i="48"/>
  <c r="F1690" i="48"/>
  <c r="N1690" i="48" s="1"/>
  <c r="E1733" i="48"/>
  <c r="M1732" i="48"/>
  <c r="F1732" i="48"/>
  <c r="N1732" i="48" s="1"/>
  <c r="E1726" i="48"/>
  <c r="F1725" i="48"/>
  <c r="N1725" i="48" s="1"/>
  <c r="M1725" i="48"/>
  <c r="B1763" i="48"/>
  <c r="B1962" i="48"/>
  <c r="G1515" i="38"/>
  <c r="P1515" i="38" s="1"/>
  <c r="O1515" i="38"/>
  <c r="O1522" i="38"/>
  <c r="G1522" i="38"/>
  <c r="P1522" i="38" s="1"/>
  <c r="F1523" i="38"/>
  <c r="F1551" i="38"/>
  <c r="O1550" i="38"/>
  <c r="G1550" i="38"/>
  <c r="P1550" i="38" s="1"/>
  <c r="O1564" i="38"/>
  <c r="G1564" i="38"/>
  <c r="P1564" i="38" s="1"/>
  <c r="F1565" i="38"/>
  <c r="O1529" i="38"/>
  <c r="G1529" i="38"/>
  <c r="P1529" i="38" s="1"/>
  <c r="F1530" i="38"/>
  <c r="F1544" i="38"/>
  <c r="O1543" i="38"/>
  <c r="G1543" i="38"/>
  <c r="P1543" i="38" s="1"/>
  <c r="O1536" i="38"/>
  <c r="G1536" i="38"/>
  <c r="P1536" i="38" s="1"/>
  <c r="F1537" i="38"/>
  <c r="G1557" i="38"/>
  <c r="P1557" i="38" s="1"/>
  <c r="F1558" i="38"/>
  <c r="O1557" i="38"/>
  <c r="B1595" i="38"/>
  <c r="C1564" i="38"/>
  <c r="B1578" i="38"/>
  <c r="B1558" i="38"/>
  <c r="D1560" i="38" s="1"/>
  <c r="D1556" i="38"/>
  <c r="B1565" i="38"/>
  <c r="E1571" i="38"/>
  <c r="N1571" i="38" s="1"/>
  <c r="E1570" i="38"/>
  <c r="N1570" i="38" s="1"/>
  <c r="E1568" i="38"/>
  <c r="N1568" i="38" s="1"/>
  <c r="B1572" i="38"/>
  <c r="F1572" i="38" s="1"/>
  <c r="E1567" i="38"/>
  <c r="N1567" i="38" s="1"/>
  <c r="E1565" i="38"/>
  <c r="N1565" i="38" s="1"/>
  <c r="E1566" i="38"/>
  <c r="N1566" i="38" s="1"/>
  <c r="E1569" i="38"/>
  <c r="N1569" i="38" s="1"/>
  <c r="E1564" i="38"/>
  <c r="N1564" i="38" s="1"/>
  <c r="M1691" i="48" l="1"/>
  <c r="F1691" i="48"/>
  <c r="N1691" i="48" s="1"/>
  <c r="E1741" i="48"/>
  <c r="M1740" i="48"/>
  <c r="F1740" i="48"/>
  <c r="N1740" i="48" s="1"/>
  <c r="E1734" i="48"/>
  <c r="F1733" i="48"/>
  <c r="N1733" i="48" s="1"/>
  <c r="M1733" i="48"/>
  <c r="B1742" i="48"/>
  <c r="D1744" i="48" s="1"/>
  <c r="D1740" i="48"/>
  <c r="E1720" i="48"/>
  <c r="M1719" i="48"/>
  <c r="F1719" i="48"/>
  <c r="N1719" i="48" s="1"/>
  <c r="E1748" i="48"/>
  <c r="B1756" i="48"/>
  <c r="C1748" i="48"/>
  <c r="B1749" i="48"/>
  <c r="E1727" i="48"/>
  <c r="M1726" i="48"/>
  <c r="F1726" i="48"/>
  <c r="N1726" i="48" s="1"/>
  <c r="E1713" i="48"/>
  <c r="M1712" i="48"/>
  <c r="F1712" i="48"/>
  <c r="N1712" i="48" s="1"/>
  <c r="E1699" i="48"/>
  <c r="M1698" i="48"/>
  <c r="F1698" i="48"/>
  <c r="N1698" i="48" s="1"/>
  <c r="E1706" i="48"/>
  <c r="M1705" i="48"/>
  <c r="F1705" i="48"/>
  <c r="N1705" i="48" s="1"/>
  <c r="B1970" i="48"/>
  <c r="B1771" i="48"/>
  <c r="F1538" i="38"/>
  <c r="G1537" i="38"/>
  <c r="P1537" i="38" s="1"/>
  <c r="O1537" i="38"/>
  <c r="G1544" i="38"/>
  <c r="P1544" i="38" s="1"/>
  <c r="F1545" i="38"/>
  <c r="O1544" i="38"/>
  <c r="F1566" i="38"/>
  <c r="O1565" i="38"/>
  <c r="G1565" i="38"/>
  <c r="P1565" i="38" s="1"/>
  <c r="O1558" i="38"/>
  <c r="F1559" i="38"/>
  <c r="G1558" i="38"/>
  <c r="P1558" i="38" s="1"/>
  <c r="O1530" i="38"/>
  <c r="F1531" i="38"/>
  <c r="G1530" i="38"/>
  <c r="P1530" i="38" s="1"/>
  <c r="F1552" i="38"/>
  <c r="O1551" i="38"/>
  <c r="G1551" i="38"/>
  <c r="P1551" i="38" s="1"/>
  <c r="F1573" i="38"/>
  <c r="O1572" i="38"/>
  <c r="G1572" i="38"/>
  <c r="P1572" i="38" s="1"/>
  <c r="G1523" i="38"/>
  <c r="P1523" i="38" s="1"/>
  <c r="O1523" i="38"/>
  <c r="B1586" i="38"/>
  <c r="C1572" i="38"/>
  <c r="E1572" i="38"/>
  <c r="N1572" i="38" s="1"/>
  <c r="E1573" i="38"/>
  <c r="N1573" i="38" s="1"/>
  <c r="E1578" i="38"/>
  <c r="N1578" i="38" s="1"/>
  <c r="E1574" i="38"/>
  <c r="N1574" i="38" s="1"/>
  <c r="E1577" i="38"/>
  <c r="N1577" i="38" s="1"/>
  <c r="E1575" i="38"/>
  <c r="N1575" i="38" s="1"/>
  <c r="E1576" i="38"/>
  <c r="N1576" i="38" s="1"/>
  <c r="B1573" i="38"/>
  <c r="E1579" i="38"/>
  <c r="N1579" i="38" s="1"/>
  <c r="B1580" i="38"/>
  <c r="F1580" i="38" s="1"/>
  <c r="B1566" i="38"/>
  <c r="D1568" i="38" s="1"/>
  <c r="D1564" i="38"/>
  <c r="B1603" i="38"/>
  <c r="E1707" i="48" l="1"/>
  <c r="F1706" i="48"/>
  <c r="N1706" i="48" s="1"/>
  <c r="M1706" i="48"/>
  <c r="E1756" i="48"/>
  <c r="B1764" i="48"/>
  <c r="C1756" i="48"/>
  <c r="B1757" i="48"/>
  <c r="E1721" i="48"/>
  <c r="M1720" i="48"/>
  <c r="F1720" i="48"/>
  <c r="N1720" i="48" s="1"/>
  <c r="E1742" i="48"/>
  <c r="F1741" i="48"/>
  <c r="N1741" i="48" s="1"/>
  <c r="M1741" i="48"/>
  <c r="E1714" i="48"/>
  <c r="M1713" i="48"/>
  <c r="F1713" i="48"/>
  <c r="N1713" i="48" s="1"/>
  <c r="B1750" i="48"/>
  <c r="D1752" i="48" s="1"/>
  <c r="D1748" i="48"/>
  <c r="M1699" i="48"/>
  <c r="F1699" i="48"/>
  <c r="N1699" i="48" s="1"/>
  <c r="E1728" i="48"/>
  <c r="F1727" i="48"/>
  <c r="N1727" i="48" s="1"/>
  <c r="M1727" i="48"/>
  <c r="E1749" i="48"/>
  <c r="M1748" i="48"/>
  <c r="F1748" i="48"/>
  <c r="N1748" i="48" s="1"/>
  <c r="E1735" i="48"/>
  <c r="M1734" i="48"/>
  <c r="F1734" i="48"/>
  <c r="N1734" i="48" s="1"/>
  <c r="B1779" i="48"/>
  <c r="B1978" i="48"/>
  <c r="O1552" i="38"/>
  <c r="G1552" i="38"/>
  <c r="P1552" i="38" s="1"/>
  <c r="F1553" i="38"/>
  <c r="F1581" i="38"/>
  <c r="O1580" i="38"/>
  <c r="G1580" i="38"/>
  <c r="P1580" i="38" s="1"/>
  <c r="F1574" i="38"/>
  <c r="O1573" i="38"/>
  <c r="G1573" i="38"/>
  <c r="P1573" i="38" s="1"/>
  <c r="G1559" i="38"/>
  <c r="P1559" i="38" s="1"/>
  <c r="F1560" i="38"/>
  <c r="O1559" i="38"/>
  <c r="O1566" i="38"/>
  <c r="G1566" i="38"/>
  <c r="P1566" i="38" s="1"/>
  <c r="F1567" i="38"/>
  <c r="O1531" i="38"/>
  <c r="G1531" i="38"/>
  <c r="P1531" i="38" s="1"/>
  <c r="F1546" i="38"/>
  <c r="O1545" i="38"/>
  <c r="G1545" i="38"/>
  <c r="P1545" i="38" s="1"/>
  <c r="F1539" i="38"/>
  <c r="G1538" i="38"/>
  <c r="P1538" i="38" s="1"/>
  <c r="O1538" i="38"/>
  <c r="B1594" i="38"/>
  <c r="C1580" i="38"/>
  <c r="B1574" i="38"/>
  <c r="D1576" i="38" s="1"/>
  <c r="D1572" i="38"/>
  <c r="B1611" i="38"/>
  <c r="E1586" i="38"/>
  <c r="N1586" i="38" s="1"/>
  <c r="E1584" i="38"/>
  <c r="N1584" i="38" s="1"/>
  <c r="E1582" i="38"/>
  <c r="N1582" i="38" s="1"/>
  <c r="E1583" i="38"/>
  <c r="N1583" i="38" s="1"/>
  <c r="B1588" i="38"/>
  <c r="F1588" i="38" s="1"/>
  <c r="B1581" i="38"/>
  <c r="E1580" i="38"/>
  <c r="N1580" i="38" s="1"/>
  <c r="E1587" i="38"/>
  <c r="N1587" i="38" s="1"/>
  <c r="E1581" i="38"/>
  <c r="N1581" i="38" s="1"/>
  <c r="E1585" i="38"/>
  <c r="N1585" i="38" s="1"/>
  <c r="E1764" i="48" l="1"/>
  <c r="B1772" i="48"/>
  <c r="B1765" i="48"/>
  <c r="C1764" i="48"/>
  <c r="E1722" i="48"/>
  <c r="F1721" i="48"/>
  <c r="N1721" i="48" s="1"/>
  <c r="M1721" i="48"/>
  <c r="E1757" i="48"/>
  <c r="M1756" i="48"/>
  <c r="F1756" i="48"/>
  <c r="N1756" i="48" s="1"/>
  <c r="E1736" i="48"/>
  <c r="M1735" i="48"/>
  <c r="F1735" i="48"/>
  <c r="N1735" i="48" s="1"/>
  <c r="E1743" i="48"/>
  <c r="M1742" i="48"/>
  <c r="F1742" i="48"/>
  <c r="N1742" i="48" s="1"/>
  <c r="B1758" i="48"/>
  <c r="D1760" i="48" s="1"/>
  <c r="D1756" i="48"/>
  <c r="E1729" i="48"/>
  <c r="F1728" i="48"/>
  <c r="N1728" i="48" s="1"/>
  <c r="M1728" i="48"/>
  <c r="M1707" i="48"/>
  <c r="F1707" i="48"/>
  <c r="N1707" i="48" s="1"/>
  <c r="E1750" i="48"/>
  <c r="M1749" i="48"/>
  <c r="F1749" i="48"/>
  <c r="N1749" i="48" s="1"/>
  <c r="E1715" i="48"/>
  <c r="M1714" i="48"/>
  <c r="F1714" i="48"/>
  <c r="N1714" i="48" s="1"/>
  <c r="B1787" i="48"/>
  <c r="B1986" i="48"/>
  <c r="O1581" i="38"/>
  <c r="G1581" i="38"/>
  <c r="P1581" i="38" s="1"/>
  <c r="F1582" i="38"/>
  <c r="F1568" i="38"/>
  <c r="O1567" i="38"/>
  <c r="G1567" i="38"/>
  <c r="P1567" i="38" s="1"/>
  <c r="O1560" i="38"/>
  <c r="F1561" i="38"/>
  <c r="G1560" i="38"/>
  <c r="P1560" i="38" s="1"/>
  <c r="G1574" i="38"/>
  <c r="P1574" i="38" s="1"/>
  <c r="F1575" i="38"/>
  <c r="O1574" i="38"/>
  <c r="O1553" i="38"/>
  <c r="F1554" i="38"/>
  <c r="G1553" i="38"/>
  <c r="P1553" i="38" s="1"/>
  <c r="O1546" i="38"/>
  <c r="G1546" i="38"/>
  <c r="P1546" i="38" s="1"/>
  <c r="F1547" i="38"/>
  <c r="G1588" i="38"/>
  <c r="P1588" i="38" s="1"/>
  <c r="O1588" i="38"/>
  <c r="F1589" i="38"/>
  <c r="O1539" i="38"/>
  <c r="G1539" i="38"/>
  <c r="P1539" i="38" s="1"/>
  <c r="B1602" i="38"/>
  <c r="C1588" i="38"/>
  <c r="B1582" i="38"/>
  <c r="D1584" i="38" s="1"/>
  <c r="D1580" i="38"/>
  <c r="B1619" i="38"/>
  <c r="B1589" i="38"/>
  <c r="E1589" i="38"/>
  <c r="N1589" i="38" s="1"/>
  <c r="E1588" i="38"/>
  <c r="N1588" i="38" s="1"/>
  <c r="E1594" i="38"/>
  <c r="N1594" i="38" s="1"/>
  <c r="E1593" i="38"/>
  <c r="N1593" i="38" s="1"/>
  <c r="E1590" i="38"/>
  <c r="N1590" i="38" s="1"/>
  <c r="E1592" i="38"/>
  <c r="N1592" i="38" s="1"/>
  <c r="E1595" i="38"/>
  <c r="N1595" i="38" s="1"/>
  <c r="E1591" i="38"/>
  <c r="N1591" i="38" s="1"/>
  <c r="B1596" i="38"/>
  <c r="F1596" i="38" s="1"/>
  <c r="E1723" i="48" l="1"/>
  <c r="F1722" i="48"/>
  <c r="N1722" i="48" s="1"/>
  <c r="M1722" i="48"/>
  <c r="E1765" i="48"/>
  <c r="F1764" i="48"/>
  <c r="N1764" i="48" s="1"/>
  <c r="M1764" i="48"/>
  <c r="E1751" i="48"/>
  <c r="F1750" i="48"/>
  <c r="N1750" i="48" s="1"/>
  <c r="M1750" i="48"/>
  <c r="E1758" i="48"/>
  <c r="M1757" i="48"/>
  <c r="F1757" i="48"/>
  <c r="N1757" i="48" s="1"/>
  <c r="M1715" i="48"/>
  <c r="F1715" i="48"/>
  <c r="N1715" i="48" s="1"/>
  <c r="E1730" i="48"/>
  <c r="M1729" i="48"/>
  <c r="F1729" i="48"/>
  <c r="N1729" i="48" s="1"/>
  <c r="E1737" i="48"/>
  <c r="F1736" i="48"/>
  <c r="N1736" i="48" s="1"/>
  <c r="M1736" i="48"/>
  <c r="B1766" i="48"/>
  <c r="D1768" i="48" s="1"/>
  <c r="D1764" i="48"/>
  <c r="E1744" i="48"/>
  <c r="F1743" i="48"/>
  <c r="N1743" i="48" s="1"/>
  <c r="M1743" i="48"/>
  <c r="E1772" i="48"/>
  <c r="B1773" i="48"/>
  <c r="B1780" i="48"/>
  <c r="C1772" i="48"/>
  <c r="B1994" i="48"/>
  <c r="B1795" i="48"/>
  <c r="G1596" i="38"/>
  <c r="P1596" i="38" s="1"/>
  <c r="O1596" i="38"/>
  <c r="F1597" i="38"/>
  <c r="F1562" i="38"/>
  <c r="O1561" i="38"/>
  <c r="G1561" i="38"/>
  <c r="P1561" i="38" s="1"/>
  <c r="G1568" i="38"/>
  <c r="P1568" i="38" s="1"/>
  <c r="O1568" i="38"/>
  <c r="F1569" i="38"/>
  <c r="G1575" i="38"/>
  <c r="P1575" i="38" s="1"/>
  <c r="O1575" i="38"/>
  <c r="F1576" i="38"/>
  <c r="G1582" i="38"/>
  <c r="P1582" i="38" s="1"/>
  <c r="O1582" i="38"/>
  <c r="F1583" i="38"/>
  <c r="O1547" i="38"/>
  <c r="G1547" i="38"/>
  <c r="P1547" i="38" s="1"/>
  <c r="O1554" i="38"/>
  <c r="F1555" i="38"/>
  <c r="G1554" i="38"/>
  <c r="P1554" i="38" s="1"/>
  <c r="F1590" i="38"/>
  <c r="O1589" i="38"/>
  <c r="G1589" i="38"/>
  <c r="P1589" i="38" s="1"/>
  <c r="B1627" i="38"/>
  <c r="E1599" i="38"/>
  <c r="N1599" i="38" s="1"/>
  <c r="E1600" i="38"/>
  <c r="N1600" i="38" s="1"/>
  <c r="B1604" i="38"/>
  <c r="F1604" i="38" s="1"/>
  <c r="E1597" i="38"/>
  <c r="N1597" i="38" s="1"/>
  <c r="E1602" i="38"/>
  <c r="N1602" i="38" s="1"/>
  <c r="B1597" i="38"/>
  <c r="E1596" i="38"/>
  <c r="N1596" i="38" s="1"/>
  <c r="E1601" i="38"/>
  <c r="N1601" i="38" s="1"/>
  <c r="E1598" i="38"/>
  <c r="N1598" i="38" s="1"/>
  <c r="E1603" i="38"/>
  <c r="N1603" i="38" s="1"/>
  <c r="B1590" i="38"/>
  <c r="D1592" i="38" s="1"/>
  <c r="D1588" i="38"/>
  <c r="B1610" i="38"/>
  <c r="C1596" i="38"/>
  <c r="B1774" i="48" l="1"/>
  <c r="D1776" i="48" s="1"/>
  <c r="D1772" i="48"/>
  <c r="E1745" i="48"/>
  <c r="M1744" i="48"/>
  <c r="F1744" i="48"/>
  <c r="N1744" i="48" s="1"/>
  <c r="E1731" i="48"/>
  <c r="M1730" i="48"/>
  <c r="F1730" i="48"/>
  <c r="N1730" i="48" s="1"/>
  <c r="E1752" i="48"/>
  <c r="F1751" i="48"/>
  <c r="N1751" i="48" s="1"/>
  <c r="M1751" i="48"/>
  <c r="F1723" i="48"/>
  <c r="N1723" i="48" s="1"/>
  <c r="M1723" i="48"/>
  <c r="E1780" i="48"/>
  <c r="B1788" i="48"/>
  <c r="B1781" i="48"/>
  <c r="C1780" i="48"/>
  <c r="E1766" i="48"/>
  <c r="F1765" i="48"/>
  <c r="N1765" i="48" s="1"/>
  <c r="M1765" i="48"/>
  <c r="E1773" i="48"/>
  <c r="F1772" i="48"/>
  <c r="N1772" i="48" s="1"/>
  <c r="M1772" i="48"/>
  <c r="E1738" i="48"/>
  <c r="F1737" i="48"/>
  <c r="N1737" i="48" s="1"/>
  <c r="M1737" i="48"/>
  <c r="E1759" i="48"/>
  <c r="F1758" i="48"/>
  <c r="N1758" i="48" s="1"/>
  <c r="M1758" i="48"/>
  <c r="B1803" i="48"/>
  <c r="B2002" i="48"/>
  <c r="G1576" i="38"/>
  <c r="P1576" i="38" s="1"/>
  <c r="O1576" i="38"/>
  <c r="F1577" i="38"/>
  <c r="G1562" i="38"/>
  <c r="P1562" i="38" s="1"/>
  <c r="O1562" i="38"/>
  <c r="F1563" i="38"/>
  <c r="F1605" i="38"/>
  <c r="G1604" i="38"/>
  <c r="P1604" i="38" s="1"/>
  <c r="O1604" i="38"/>
  <c r="O1555" i="38"/>
  <c r="G1555" i="38"/>
  <c r="P1555" i="38" s="1"/>
  <c r="F1584" i="38"/>
  <c r="O1583" i="38"/>
  <c r="G1583" i="38"/>
  <c r="P1583" i="38" s="1"/>
  <c r="G1597" i="38"/>
  <c r="P1597" i="38" s="1"/>
  <c r="O1597" i="38"/>
  <c r="F1598" i="38"/>
  <c r="G1590" i="38"/>
  <c r="P1590" i="38" s="1"/>
  <c r="O1590" i="38"/>
  <c r="F1591" i="38"/>
  <c r="G1569" i="38"/>
  <c r="P1569" i="38" s="1"/>
  <c r="F1570" i="38"/>
  <c r="O1569" i="38"/>
  <c r="B1598" i="38"/>
  <c r="D1600" i="38" s="1"/>
  <c r="D1596" i="38"/>
  <c r="B1618" i="38"/>
  <c r="C1604" i="38"/>
  <c r="B1612" i="38"/>
  <c r="F1612" i="38" s="1"/>
  <c r="E1606" i="38"/>
  <c r="N1606" i="38" s="1"/>
  <c r="B1605" i="38"/>
  <c r="E1611" i="38"/>
  <c r="N1611" i="38" s="1"/>
  <c r="E1610" i="38"/>
  <c r="N1610" i="38" s="1"/>
  <c r="E1604" i="38"/>
  <c r="N1604" i="38" s="1"/>
  <c r="E1608" i="38"/>
  <c r="N1608" i="38" s="1"/>
  <c r="E1605" i="38"/>
  <c r="N1605" i="38" s="1"/>
  <c r="E1609" i="38"/>
  <c r="N1609" i="38" s="1"/>
  <c r="E1607" i="38"/>
  <c r="N1607" i="38" s="1"/>
  <c r="B1635" i="38"/>
  <c r="E1774" i="48" l="1"/>
  <c r="F1773" i="48"/>
  <c r="N1773" i="48" s="1"/>
  <c r="M1773" i="48"/>
  <c r="E1753" i="48"/>
  <c r="M1752" i="48"/>
  <c r="F1752" i="48"/>
  <c r="N1752" i="48" s="1"/>
  <c r="E1739" i="48"/>
  <c r="M1738" i="48"/>
  <c r="F1738" i="48"/>
  <c r="N1738" i="48" s="1"/>
  <c r="B1782" i="48"/>
  <c r="D1784" i="48" s="1"/>
  <c r="D1780" i="48"/>
  <c r="E1760" i="48"/>
  <c r="F1759" i="48"/>
  <c r="N1759" i="48" s="1"/>
  <c r="M1759" i="48"/>
  <c r="E1788" i="48"/>
  <c r="C1788" i="48"/>
  <c r="B1789" i="48"/>
  <c r="B1796" i="48"/>
  <c r="E1746" i="48"/>
  <c r="F1745" i="48"/>
  <c r="N1745" i="48" s="1"/>
  <c r="M1745" i="48"/>
  <c r="E1767" i="48"/>
  <c r="F1766" i="48"/>
  <c r="N1766" i="48" s="1"/>
  <c r="M1766" i="48"/>
  <c r="E1781" i="48"/>
  <c r="M1780" i="48"/>
  <c r="F1780" i="48"/>
  <c r="N1780" i="48" s="1"/>
  <c r="M1731" i="48"/>
  <c r="F1731" i="48"/>
  <c r="N1731" i="48" s="1"/>
  <c r="B2010" i="48"/>
  <c r="B1811" i="48"/>
  <c r="G1612" i="38"/>
  <c r="P1612" i="38" s="1"/>
  <c r="O1612" i="38"/>
  <c r="F1613" i="38"/>
  <c r="G1591" i="38"/>
  <c r="P1591" i="38" s="1"/>
  <c r="O1591" i="38"/>
  <c r="F1592" i="38"/>
  <c r="G1584" i="38"/>
  <c r="P1584" i="38" s="1"/>
  <c r="O1584" i="38"/>
  <c r="F1585" i="38"/>
  <c r="O1605" i="38"/>
  <c r="G1605" i="38"/>
  <c r="P1605" i="38" s="1"/>
  <c r="F1606" i="38"/>
  <c r="F1578" i="38"/>
  <c r="O1577" i="38"/>
  <c r="G1577" i="38"/>
  <c r="P1577" i="38" s="1"/>
  <c r="G1570" i="38"/>
  <c r="P1570" i="38" s="1"/>
  <c r="F1571" i="38"/>
  <c r="O1570" i="38"/>
  <c r="G1563" i="38"/>
  <c r="P1563" i="38" s="1"/>
  <c r="O1563" i="38"/>
  <c r="G1598" i="38"/>
  <c r="P1598" i="38" s="1"/>
  <c r="F1599" i="38"/>
  <c r="O1598" i="38"/>
  <c r="B1613" i="38"/>
  <c r="E1615" i="38"/>
  <c r="N1615" i="38" s="1"/>
  <c r="B1620" i="38"/>
  <c r="F1620" i="38" s="1"/>
  <c r="E1618" i="38"/>
  <c r="N1618" i="38" s="1"/>
  <c r="E1617" i="38"/>
  <c r="N1617" i="38" s="1"/>
  <c r="E1616" i="38"/>
  <c r="N1616" i="38" s="1"/>
  <c r="E1613" i="38"/>
  <c r="N1613" i="38" s="1"/>
  <c r="E1612" i="38"/>
  <c r="N1612" i="38" s="1"/>
  <c r="E1614" i="38"/>
  <c r="N1614" i="38" s="1"/>
  <c r="E1619" i="38"/>
  <c r="N1619" i="38" s="1"/>
  <c r="C1612" i="38"/>
  <c r="B1626" i="38"/>
  <c r="B1643" i="38"/>
  <c r="B1606" i="38"/>
  <c r="D1608" i="38" s="1"/>
  <c r="D1604" i="38"/>
  <c r="E1782" i="48" l="1"/>
  <c r="F1781" i="48"/>
  <c r="N1781" i="48" s="1"/>
  <c r="M1781" i="48"/>
  <c r="E1747" i="48"/>
  <c r="M1746" i="48"/>
  <c r="F1746" i="48"/>
  <c r="N1746" i="48" s="1"/>
  <c r="E1789" i="48"/>
  <c r="F1788" i="48"/>
  <c r="N1788" i="48" s="1"/>
  <c r="M1788" i="48"/>
  <c r="M1739" i="48"/>
  <c r="F1739" i="48"/>
  <c r="N1739" i="48" s="1"/>
  <c r="B1790" i="48"/>
  <c r="D1792" i="48" s="1"/>
  <c r="D1788" i="48"/>
  <c r="E1775" i="48"/>
  <c r="F1774" i="48"/>
  <c r="N1774" i="48" s="1"/>
  <c r="M1774" i="48"/>
  <c r="E1761" i="48"/>
  <c r="M1760" i="48"/>
  <c r="F1760" i="48"/>
  <c r="N1760" i="48" s="1"/>
  <c r="E1754" i="48"/>
  <c r="M1753" i="48"/>
  <c r="F1753" i="48"/>
  <c r="N1753" i="48" s="1"/>
  <c r="E1768" i="48"/>
  <c r="F1767" i="48"/>
  <c r="N1767" i="48" s="1"/>
  <c r="M1767" i="48"/>
  <c r="E1796" i="48"/>
  <c r="B1804" i="48"/>
  <c r="B1797" i="48"/>
  <c r="C1796" i="48"/>
  <c r="B1819" i="48"/>
  <c r="B2018" i="48"/>
  <c r="G1606" i="38"/>
  <c r="P1606" i="38" s="1"/>
  <c r="O1606" i="38"/>
  <c r="F1607" i="38"/>
  <c r="O1613" i="38"/>
  <c r="G1613" i="38"/>
  <c r="P1613" i="38" s="1"/>
  <c r="F1614" i="38"/>
  <c r="F1621" i="38"/>
  <c r="G1620" i="38"/>
  <c r="P1620" i="38" s="1"/>
  <c r="O1620" i="38"/>
  <c r="G1599" i="38"/>
  <c r="P1599" i="38" s="1"/>
  <c r="O1599" i="38"/>
  <c r="F1600" i="38"/>
  <c r="O1592" i="38"/>
  <c r="G1592" i="38"/>
  <c r="P1592" i="38" s="1"/>
  <c r="F1593" i="38"/>
  <c r="G1571" i="38"/>
  <c r="P1571" i="38" s="1"/>
  <c r="O1571" i="38"/>
  <c r="G1578" i="38"/>
  <c r="P1578" i="38" s="1"/>
  <c r="O1578" i="38"/>
  <c r="F1579" i="38"/>
  <c r="O1585" i="38"/>
  <c r="G1585" i="38"/>
  <c r="P1585" i="38" s="1"/>
  <c r="F1586" i="38"/>
  <c r="B1634" i="38"/>
  <c r="C1620" i="38"/>
  <c r="B1614" i="38"/>
  <c r="D1616" i="38" s="1"/>
  <c r="D1612" i="38"/>
  <c r="B1621" i="38"/>
  <c r="E1626" i="38"/>
  <c r="N1626" i="38" s="1"/>
  <c r="E1621" i="38"/>
  <c r="N1621" i="38" s="1"/>
  <c r="B1628" i="38"/>
  <c r="F1628" i="38" s="1"/>
  <c r="E1622" i="38"/>
  <c r="N1622" i="38" s="1"/>
  <c r="E1627" i="38"/>
  <c r="N1627" i="38" s="1"/>
  <c r="E1620" i="38"/>
  <c r="N1620" i="38" s="1"/>
  <c r="E1625" i="38"/>
  <c r="N1625" i="38" s="1"/>
  <c r="E1623" i="38"/>
  <c r="N1623" i="38" s="1"/>
  <c r="E1624" i="38"/>
  <c r="N1624" i="38" s="1"/>
  <c r="B1651" i="38"/>
  <c r="E1762" i="48" l="1"/>
  <c r="F1761" i="48"/>
  <c r="N1761" i="48" s="1"/>
  <c r="M1761" i="48"/>
  <c r="B1798" i="48"/>
  <c r="D1800" i="48" s="1"/>
  <c r="D1796" i="48"/>
  <c r="E1755" i="48"/>
  <c r="F1754" i="48"/>
  <c r="N1754" i="48" s="1"/>
  <c r="M1754" i="48"/>
  <c r="E1804" i="48"/>
  <c r="B1812" i="48"/>
  <c r="C1804" i="48"/>
  <c r="B1805" i="48"/>
  <c r="E1769" i="48"/>
  <c r="M1768" i="48"/>
  <c r="F1768" i="48"/>
  <c r="N1768" i="48" s="1"/>
  <c r="E1790" i="48"/>
  <c r="F1789" i="48"/>
  <c r="N1789" i="48" s="1"/>
  <c r="M1789" i="48"/>
  <c r="E1783" i="48"/>
  <c r="M1782" i="48"/>
  <c r="F1782" i="48"/>
  <c r="N1782" i="48" s="1"/>
  <c r="F1747" i="48"/>
  <c r="N1747" i="48" s="1"/>
  <c r="M1747" i="48"/>
  <c r="E1797" i="48"/>
  <c r="F1796" i="48"/>
  <c r="N1796" i="48" s="1"/>
  <c r="M1796" i="48"/>
  <c r="E1776" i="48"/>
  <c r="F1775" i="48"/>
  <c r="N1775" i="48" s="1"/>
  <c r="M1775" i="48"/>
  <c r="B1827" i="48"/>
  <c r="B2026" i="48"/>
  <c r="G1579" i="38"/>
  <c r="P1579" i="38" s="1"/>
  <c r="O1579" i="38"/>
  <c r="O1600" i="38"/>
  <c r="F1601" i="38"/>
  <c r="G1600" i="38"/>
  <c r="P1600" i="38" s="1"/>
  <c r="G1628" i="38"/>
  <c r="P1628" i="38" s="1"/>
  <c r="O1628" i="38"/>
  <c r="F1629" i="38"/>
  <c r="G1586" i="38"/>
  <c r="P1586" i="38" s="1"/>
  <c r="O1586" i="38"/>
  <c r="F1587" i="38"/>
  <c r="G1593" i="38"/>
  <c r="P1593" i="38" s="1"/>
  <c r="F1594" i="38"/>
  <c r="O1593" i="38"/>
  <c r="F1622" i="38"/>
  <c r="G1621" i="38"/>
  <c r="P1621" i="38" s="1"/>
  <c r="O1621" i="38"/>
  <c r="F1608" i="38"/>
  <c r="G1607" i="38"/>
  <c r="P1607" i="38" s="1"/>
  <c r="O1607" i="38"/>
  <c r="F1615" i="38"/>
  <c r="G1614" i="38"/>
  <c r="P1614" i="38" s="1"/>
  <c r="O1614" i="38"/>
  <c r="B1622" i="38"/>
  <c r="D1624" i="38" s="1"/>
  <c r="D1620" i="38"/>
  <c r="E1630" i="38"/>
  <c r="N1630" i="38" s="1"/>
  <c r="E1629" i="38"/>
  <c r="N1629" i="38" s="1"/>
  <c r="E1632" i="38"/>
  <c r="N1632" i="38" s="1"/>
  <c r="E1631" i="38"/>
  <c r="N1631" i="38" s="1"/>
  <c r="E1635" i="38"/>
  <c r="N1635" i="38" s="1"/>
  <c r="B1636" i="38"/>
  <c r="F1636" i="38" s="1"/>
  <c r="E1633" i="38"/>
  <c r="N1633" i="38" s="1"/>
  <c r="E1634" i="38"/>
  <c r="N1634" i="38" s="1"/>
  <c r="B1629" i="38"/>
  <c r="E1628" i="38"/>
  <c r="N1628" i="38" s="1"/>
  <c r="B1659" i="38"/>
  <c r="C1628" i="38"/>
  <c r="B1642" i="38"/>
  <c r="E1798" i="48" l="1"/>
  <c r="F1797" i="48"/>
  <c r="N1797" i="48" s="1"/>
  <c r="M1797" i="48"/>
  <c r="E1791" i="48"/>
  <c r="F1790" i="48"/>
  <c r="N1790" i="48" s="1"/>
  <c r="M1790" i="48"/>
  <c r="B1806" i="48"/>
  <c r="D1808" i="48" s="1"/>
  <c r="D1804" i="48"/>
  <c r="E1777" i="48"/>
  <c r="M1776" i="48"/>
  <c r="F1776" i="48"/>
  <c r="N1776" i="48" s="1"/>
  <c r="E1784" i="48"/>
  <c r="M1783" i="48"/>
  <c r="F1783" i="48"/>
  <c r="N1783" i="48" s="1"/>
  <c r="E1770" i="48"/>
  <c r="M1769" i="48"/>
  <c r="F1769" i="48"/>
  <c r="N1769" i="48" s="1"/>
  <c r="E1805" i="48"/>
  <c r="M1804" i="48"/>
  <c r="F1804" i="48"/>
  <c r="N1804" i="48" s="1"/>
  <c r="E1763" i="48"/>
  <c r="M1762" i="48"/>
  <c r="F1762" i="48"/>
  <c r="N1762" i="48" s="1"/>
  <c r="E1812" i="48"/>
  <c r="B1820" i="48"/>
  <c r="B1813" i="48"/>
  <c r="C1812" i="48"/>
  <c r="M1755" i="48"/>
  <c r="F1755" i="48"/>
  <c r="N1755" i="48" s="1"/>
  <c r="B2034" i="48"/>
  <c r="B1835" i="48"/>
  <c r="O1629" i="38"/>
  <c r="G1629" i="38"/>
  <c r="P1629" i="38" s="1"/>
  <c r="F1630" i="38"/>
  <c r="O1601" i="38"/>
  <c r="F1602" i="38"/>
  <c r="G1601" i="38"/>
  <c r="P1601" i="38" s="1"/>
  <c r="F1637" i="38"/>
  <c r="G1636" i="38"/>
  <c r="P1636" i="38" s="1"/>
  <c r="O1636" i="38"/>
  <c r="G1622" i="38"/>
  <c r="P1622" i="38" s="1"/>
  <c r="F1623" i="38"/>
  <c r="O1622" i="38"/>
  <c r="O1587" i="38"/>
  <c r="G1587" i="38"/>
  <c r="P1587" i="38" s="1"/>
  <c r="F1609" i="38"/>
  <c r="O1608" i="38"/>
  <c r="G1608" i="38"/>
  <c r="P1608" i="38" s="1"/>
  <c r="F1616" i="38"/>
  <c r="G1615" i="38"/>
  <c r="P1615" i="38" s="1"/>
  <c r="O1615" i="38"/>
  <c r="G1594" i="38"/>
  <c r="P1594" i="38" s="1"/>
  <c r="F1595" i="38"/>
  <c r="O1594" i="38"/>
  <c r="B1630" i="38"/>
  <c r="D1632" i="38" s="1"/>
  <c r="D1628" i="38"/>
  <c r="C1636" i="38"/>
  <c r="B1650" i="38"/>
  <c r="B1667" i="38"/>
  <c r="B1637" i="38"/>
  <c r="B1644" i="38"/>
  <c r="F1644" i="38" s="1"/>
  <c r="E1639" i="38"/>
  <c r="N1639" i="38" s="1"/>
  <c r="E1640" i="38"/>
  <c r="N1640" i="38" s="1"/>
  <c r="E1641" i="38"/>
  <c r="N1641" i="38" s="1"/>
  <c r="E1638" i="38"/>
  <c r="N1638" i="38" s="1"/>
  <c r="E1636" i="38"/>
  <c r="N1636" i="38" s="1"/>
  <c r="E1642" i="38"/>
  <c r="N1642" i="38" s="1"/>
  <c r="E1643" i="38"/>
  <c r="N1643" i="38" s="1"/>
  <c r="E1637" i="38"/>
  <c r="N1637" i="38" s="1"/>
  <c r="F1763" i="48" l="1"/>
  <c r="N1763" i="48" s="1"/>
  <c r="M1763" i="48"/>
  <c r="E1813" i="48"/>
  <c r="F1812" i="48"/>
  <c r="N1812" i="48" s="1"/>
  <c r="M1812" i="48"/>
  <c r="E1785" i="48"/>
  <c r="F1784" i="48"/>
  <c r="N1784" i="48" s="1"/>
  <c r="M1784" i="48"/>
  <c r="E1820" i="48"/>
  <c r="B1821" i="48"/>
  <c r="B1828" i="48"/>
  <c r="C1820" i="48"/>
  <c r="E1778" i="48"/>
  <c r="F1777" i="48"/>
  <c r="N1777" i="48" s="1"/>
  <c r="M1777" i="48"/>
  <c r="E1799" i="48"/>
  <c r="F1798" i="48"/>
  <c r="N1798" i="48" s="1"/>
  <c r="M1798" i="48"/>
  <c r="E1792" i="48"/>
  <c r="M1791" i="48"/>
  <c r="F1791" i="48"/>
  <c r="N1791" i="48" s="1"/>
  <c r="E1771" i="48"/>
  <c r="M1770" i="48"/>
  <c r="F1770" i="48"/>
  <c r="N1770" i="48" s="1"/>
  <c r="B1814" i="48"/>
  <c r="D1816" i="48" s="1"/>
  <c r="D1812" i="48"/>
  <c r="E1806" i="48"/>
  <c r="F1805" i="48"/>
  <c r="N1805" i="48" s="1"/>
  <c r="M1805" i="48"/>
  <c r="B1843" i="48"/>
  <c r="B2042" i="48"/>
  <c r="F1610" i="38"/>
  <c r="O1609" i="38"/>
  <c r="G1609" i="38"/>
  <c r="P1609" i="38" s="1"/>
  <c r="G1623" i="38"/>
  <c r="P1623" i="38" s="1"/>
  <c r="O1623" i="38"/>
  <c r="F1624" i="38"/>
  <c r="F1638" i="38"/>
  <c r="O1637" i="38"/>
  <c r="G1637" i="38"/>
  <c r="P1637" i="38" s="1"/>
  <c r="F1631" i="38"/>
  <c r="G1630" i="38"/>
  <c r="P1630" i="38" s="1"/>
  <c r="O1630" i="38"/>
  <c r="O1595" i="38"/>
  <c r="G1595" i="38"/>
  <c r="P1595" i="38" s="1"/>
  <c r="O1616" i="38"/>
  <c r="F1617" i="38"/>
  <c r="G1616" i="38"/>
  <c r="P1616" i="38" s="1"/>
  <c r="G1644" i="38"/>
  <c r="P1644" i="38" s="1"/>
  <c r="O1644" i="38"/>
  <c r="F1645" i="38"/>
  <c r="O1602" i="38"/>
  <c r="F1603" i="38"/>
  <c r="G1602" i="38"/>
  <c r="P1602" i="38" s="1"/>
  <c r="B1675" i="38"/>
  <c r="B1658" i="38"/>
  <c r="C1644" i="38"/>
  <c r="B1638" i="38"/>
  <c r="D1640" i="38" s="1"/>
  <c r="D1636" i="38"/>
  <c r="E1647" i="38"/>
  <c r="N1647" i="38" s="1"/>
  <c r="E1650" i="38"/>
  <c r="N1650" i="38" s="1"/>
  <c r="E1649" i="38"/>
  <c r="N1649" i="38" s="1"/>
  <c r="B1652" i="38"/>
  <c r="F1652" i="38" s="1"/>
  <c r="B1645" i="38"/>
  <c r="E1645" i="38"/>
  <c r="N1645" i="38" s="1"/>
  <c r="E1644" i="38"/>
  <c r="N1644" i="38" s="1"/>
  <c r="E1646" i="38"/>
  <c r="N1646" i="38" s="1"/>
  <c r="E1648" i="38"/>
  <c r="N1648" i="38" s="1"/>
  <c r="E1651" i="38"/>
  <c r="N1651" i="38" s="1"/>
  <c r="E1800" i="48" l="1"/>
  <c r="F1799" i="48"/>
  <c r="N1799" i="48" s="1"/>
  <c r="M1799" i="48"/>
  <c r="E1807" i="48"/>
  <c r="M1806" i="48"/>
  <c r="F1806" i="48"/>
  <c r="N1806" i="48" s="1"/>
  <c r="E1793" i="48"/>
  <c r="M1792" i="48"/>
  <c r="F1792" i="48"/>
  <c r="N1792" i="48" s="1"/>
  <c r="E1828" i="48"/>
  <c r="B1829" i="48"/>
  <c r="C1828" i="48"/>
  <c r="B1836" i="48"/>
  <c r="E1814" i="48"/>
  <c r="M1813" i="48"/>
  <c r="F1813" i="48"/>
  <c r="N1813" i="48" s="1"/>
  <c r="E1779" i="48"/>
  <c r="M1778" i="48"/>
  <c r="F1778" i="48"/>
  <c r="N1778" i="48" s="1"/>
  <c r="E1821" i="48"/>
  <c r="M1820" i="48"/>
  <c r="F1820" i="48"/>
  <c r="N1820" i="48" s="1"/>
  <c r="M1771" i="48"/>
  <c r="F1771" i="48"/>
  <c r="N1771" i="48" s="1"/>
  <c r="B1822" i="48"/>
  <c r="D1824" i="48" s="1"/>
  <c r="D1820" i="48"/>
  <c r="E1786" i="48"/>
  <c r="F1785" i="48"/>
  <c r="N1785" i="48" s="1"/>
  <c r="M1785" i="48"/>
  <c r="B1851" i="48"/>
  <c r="B2050" i="48"/>
  <c r="F1646" i="38"/>
  <c r="O1645" i="38"/>
  <c r="G1645" i="38"/>
  <c r="P1645" i="38" s="1"/>
  <c r="G1617" i="38"/>
  <c r="P1617" i="38" s="1"/>
  <c r="F1618" i="38"/>
  <c r="O1617" i="38"/>
  <c r="F1653" i="38"/>
  <c r="G1652" i="38"/>
  <c r="P1652" i="38" s="1"/>
  <c r="O1652" i="38"/>
  <c r="F1639" i="38"/>
  <c r="O1638" i="38"/>
  <c r="G1638" i="38"/>
  <c r="P1638" i="38" s="1"/>
  <c r="O1603" i="38"/>
  <c r="G1603" i="38"/>
  <c r="P1603" i="38" s="1"/>
  <c r="G1631" i="38"/>
  <c r="P1631" i="38" s="1"/>
  <c r="F1632" i="38"/>
  <c r="O1631" i="38"/>
  <c r="O1624" i="38"/>
  <c r="F1625" i="38"/>
  <c r="G1624" i="38"/>
  <c r="P1624" i="38" s="1"/>
  <c r="F1611" i="38"/>
  <c r="G1610" i="38"/>
  <c r="P1610" i="38" s="1"/>
  <c r="O1610" i="38"/>
  <c r="B1646" i="38"/>
  <c r="D1648" i="38" s="1"/>
  <c r="D1644" i="38"/>
  <c r="C1652" i="38"/>
  <c r="B1666" i="38"/>
  <c r="B1683" i="38"/>
  <c r="E1652" i="38"/>
  <c r="N1652" i="38" s="1"/>
  <c r="B1653" i="38"/>
  <c r="E1659" i="38"/>
  <c r="N1659" i="38" s="1"/>
  <c r="E1657" i="38"/>
  <c r="N1657" i="38" s="1"/>
  <c r="E1654" i="38"/>
  <c r="N1654" i="38" s="1"/>
  <c r="E1655" i="38"/>
  <c r="N1655" i="38" s="1"/>
  <c r="E1658" i="38"/>
  <c r="N1658" i="38" s="1"/>
  <c r="E1653" i="38"/>
  <c r="N1653" i="38" s="1"/>
  <c r="B1660" i="38"/>
  <c r="F1660" i="38" s="1"/>
  <c r="E1656" i="38"/>
  <c r="N1656" i="38" s="1"/>
  <c r="E1836" i="48" l="1"/>
  <c r="B1837" i="48"/>
  <c r="C1836" i="48"/>
  <c r="B1844" i="48"/>
  <c r="E1822" i="48"/>
  <c r="F1821" i="48"/>
  <c r="N1821" i="48" s="1"/>
  <c r="M1821" i="48"/>
  <c r="E1808" i="48"/>
  <c r="F1807" i="48"/>
  <c r="N1807" i="48" s="1"/>
  <c r="M1807" i="48"/>
  <c r="E1787" i="48"/>
  <c r="F1786" i="48"/>
  <c r="N1786" i="48" s="1"/>
  <c r="M1786" i="48"/>
  <c r="B1830" i="48"/>
  <c r="D1832" i="48" s="1"/>
  <c r="D1828" i="48"/>
  <c r="E1794" i="48"/>
  <c r="F1793" i="48"/>
  <c r="N1793" i="48" s="1"/>
  <c r="M1793" i="48"/>
  <c r="M1779" i="48"/>
  <c r="F1779" i="48"/>
  <c r="N1779" i="48" s="1"/>
  <c r="E1801" i="48"/>
  <c r="M1800" i="48"/>
  <c r="F1800" i="48"/>
  <c r="N1800" i="48" s="1"/>
  <c r="E1815" i="48"/>
  <c r="M1814" i="48"/>
  <c r="F1814" i="48"/>
  <c r="N1814" i="48" s="1"/>
  <c r="E1829" i="48"/>
  <c r="M1828" i="48"/>
  <c r="F1828" i="48"/>
  <c r="N1828" i="48" s="1"/>
  <c r="B1859" i="48"/>
  <c r="F1633" i="38"/>
  <c r="G1632" i="38"/>
  <c r="P1632" i="38" s="1"/>
  <c r="O1632" i="38"/>
  <c r="F1626" i="38"/>
  <c r="G1625" i="38"/>
  <c r="P1625" i="38" s="1"/>
  <c r="O1625" i="38"/>
  <c r="F1654" i="38"/>
  <c r="O1653" i="38"/>
  <c r="G1653" i="38"/>
  <c r="P1653" i="38" s="1"/>
  <c r="F1640" i="38"/>
  <c r="O1639" i="38"/>
  <c r="G1639" i="38"/>
  <c r="P1639" i="38" s="1"/>
  <c r="F1661" i="38"/>
  <c r="O1660" i="38"/>
  <c r="G1660" i="38"/>
  <c r="P1660" i="38" s="1"/>
  <c r="G1611" i="38"/>
  <c r="P1611" i="38" s="1"/>
  <c r="O1611" i="38"/>
  <c r="G1618" i="38"/>
  <c r="P1618" i="38" s="1"/>
  <c r="F1619" i="38"/>
  <c r="O1618" i="38"/>
  <c r="F1647" i="38"/>
  <c r="G1646" i="38"/>
  <c r="P1646" i="38" s="1"/>
  <c r="O1646" i="38"/>
  <c r="B1654" i="38"/>
  <c r="D1656" i="38" s="1"/>
  <c r="D1652" i="38"/>
  <c r="E1661" i="38"/>
  <c r="N1661" i="38" s="1"/>
  <c r="E1662" i="38"/>
  <c r="N1662" i="38" s="1"/>
  <c r="E1665" i="38"/>
  <c r="N1665" i="38" s="1"/>
  <c r="E1667" i="38"/>
  <c r="N1667" i="38" s="1"/>
  <c r="E1666" i="38"/>
  <c r="N1666" i="38" s="1"/>
  <c r="E1664" i="38"/>
  <c r="N1664" i="38" s="1"/>
  <c r="E1663" i="38"/>
  <c r="N1663" i="38" s="1"/>
  <c r="B1661" i="38"/>
  <c r="E1660" i="38"/>
  <c r="N1660" i="38" s="1"/>
  <c r="B1668" i="38"/>
  <c r="F1668" i="38" s="1"/>
  <c r="B1691" i="38"/>
  <c r="B1674" i="38"/>
  <c r="C1660" i="38"/>
  <c r="E1837" i="48" l="1"/>
  <c r="M1836" i="48"/>
  <c r="F1836" i="48"/>
  <c r="N1836" i="48" s="1"/>
  <c r="E1830" i="48"/>
  <c r="M1829" i="48"/>
  <c r="F1829" i="48"/>
  <c r="N1829" i="48" s="1"/>
  <c r="F1787" i="48"/>
  <c r="N1787" i="48" s="1"/>
  <c r="M1787" i="48"/>
  <c r="E1802" i="48"/>
  <c r="F1801" i="48"/>
  <c r="N1801" i="48" s="1"/>
  <c r="M1801" i="48"/>
  <c r="E1823" i="48"/>
  <c r="M1822" i="48"/>
  <c r="F1822" i="48"/>
  <c r="N1822" i="48" s="1"/>
  <c r="E1816" i="48"/>
  <c r="M1815" i="48"/>
  <c r="F1815" i="48"/>
  <c r="N1815" i="48" s="1"/>
  <c r="E1795" i="48"/>
  <c r="F1794" i="48"/>
  <c r="N1794" i="48" s="1"/>
  <c r="M1794" i="48"/>
  <c r="E1809" i="48"/>
  <c r="M1808" i="48"/>
  <c r="F1808" i="48"/>
  <c r="N1808" i="48" s="1"/>
  <c r="E1844" i="48"/>
  <c r="C1844" i="48"/>
  <c r="B1852" i="48"/>
  <c r="B1845" i="48"/>
  <c r="B1838" i="48"/>
  <c r="D1840" i="48" s="1"/>
  <c r="D1836" i="48"/>
  <c r="B1867" i="48"/>
  <c r="F1627" i="38"/>
  <c r="G1626" i="38"/>
  <c r="P1626" i="38" s="1"/>
  <c r="O1626" i="38"/>
  <c r="O1668" i="38"/>
  <c r="G1668" i="38"/>
  <c r="P1668" i="38" s="1"/>
  <c r="F1669" i="38"/>
  <c r="G1619" i="38"/>
  <c r="P1619" i="38" s="1"/>
  <c r="O1619" i="38"/>
  <c r="F1655" i="38"/>
  <c r="G1654" i="38"/>
  <c r="P1654" i="38" s="1"/>
  <c r="O1654" i="38"/>
  <c r="O1640" i="38"/>
  <c r="F1641" i="38"/>
  <c r="G1640" i="38"/>
  <c r="P1640" i="38" s="1"/>
  <c r="O1647" i="38"/>
  <c r="F1648" i="38"/>
  <c r="G1647" i="38"/>
  <c r="P1647" i="38" s="1"/>
  <c r="G1661" i="38"/>
  <c r="P1661" i="38" s="1"/>
  <c r="O1661" i="38"/>
  <c r="F1662" i="38"/>
  <c r="G1633" i="38"/>
  <c r="P1633" i="38" s="1"/>
  <c r="O1633" i="38"/>
  <c r="F1634" i="38"/>
  <c r="B1699" i="38"/>
  <c r="E1674" i="38"/>
  <c r="N1674" i="38" s="1"/>
  <c r="B1669" i="38"/>
  <c r="E1668" i="38"/>
  <c r="N1668" i="38" s="1"/>
  <c r="E1670" i="38"/>
  <c r="N1670" i="38" s="1"/>
  <c r="B1676" i="38"/>
  <c r="F1676" i="38" s="1"/>
  <c r="E1669" i="38"/>
  <c r="N1669" i="38" s="1"/>
  <c r="E1672" i="38"/>
  <c r="N1672" i="38" s="1"/>
  <c r="E1671" i="38"/>
  <c r="N1671" i="38" s="1"/>
  <c r="E1675" i="38"/>
  <c r="N1675" i="38" s="1"/>
  <c r="E1673" i="38"/>
  <c r="N1673" i="38" s="1"/>
  <c r="B1682" i="38"/>
  <c r="C1668" i="38"/>
  <c r="B1662" i="38"/>
  <c r="D1664" i="38" s="1"/>
  <c r="D1660" i="38"/>
  <c r="E1810" i="48" l="1"/>
  <c r="F1809" i="48"/>
  <c r="N1809" i="48" s="1"/>
  <c r="M1809" i="48"/>
  <c r="E1831" i="48"/>
  <c r="M1830" i="48"/>
  <c r="F1830" i="48"/>
  <c r="N1830" i="48" s="1"/>
  <c r="B1846" i="48"/>
  <c r="D1848" i="48" s="1"/>
  <c r="D1844" i="48"/>
  <c r="E1817" i="48"/>
  <c r="M1816" i="48"/>
  <c r="F1816" i="48"/>
  <c r="N1816" i="48" s="1"/>
  <c r="E1803" i="48"/>
  <c r="F1802" i="48"/>
  <c r="N1802" i="48" s="1"/>
  <c r="M1802" i="48"/>
  <c r="E1838" i="48"/>
  <c r="M1837" i="48"/>
  <c r="F1837" i="48"/>
  <c r="N1837" i="48" s="1"/>
  <c r="E1845" i="48"/>
  <c r="F1844" i="48"/>
  <c r="N1844" i="48" s="1"/>
  <c r="M1844" i="48"/>
  <c r="E1824" i="48"/>
  <c r="F1823" i="48"/>
  <c r="N1823" i="48" s="1"/>
  <c r="M1823" i="48"/>
  <c r="E1852" i="48"/>
  <c r="B1860" i="48"/>
  <c r="B1853" i="48"/>
  <c r="C1852" i="48"/>
  <c r="F1795" i="48"/>
  <c r="N1795" i="48" s="1"/>
  <c r="M1795" i="48"/>
  <c r="B1875" i="48"/>
  <c r="O1662" i="38"/>
  <c r="G1662" i="38"/>
  <c r="P1662" i="38" s="1"/>
  <c r="F1663" i="38"/>
  <c r="G1648" i="38"/>
  <c r="P1648" i="38" s="1"/>
  <c r="F1649" i="38"/>
  <c r="O1648" i="38"/>
  <c r="F1635" i="38"/>
  <c r="O1634" i="38"/>
  <c r="G1634" i="38"/>
  <c r="P1634" i="38" s="1"/>
  <c r="F1670" i="38"/>
  <c r="G1669" i="38"/>
  <c r="P1669" i="38" s="1"/>
  <c r="O1669" i="38"/>
  <c r="G1676" i="38"/>
  <c r="P1676" i="38" s="1"/>
  <c r="O1676" i="38"/>
  <c r="F1677" i="38"/>
  <c r="F1642" i="38"/>
  <c r="G1641" i="38"/>
  <c r="P1641" i="38" s="1"/>
  <c r="O1641" i="38"/>
  <c r="F1656" i="38"/>
  <c r="O1655" i="38"/>
  <c r="G1655" i="38"/>
  <c r="P1655" i="38" s="1"/>
  <c r="G1627" i="38"/>
  <c r="P1627" i="38" s="1"/>
  <c r="O1627" i="38"/>
  <c r="E1678" i="38"/>
  <c r="N1678" i="38" s="1"/>
  <c r="E1683" i="38"/>
  <c r="N1683" i="38" s="1"/>
  <c r="E1676" i="38"/>
  <c r="N1676" i="38" s="1"/>
  <c r="E1679" i="38"/>
  <c r="N1679" i="38" s="1"/>
  <c r="E1681" i="38"/>
  <c r="N1681" i="38" s="1"/>
  <c r="B1684" i="38"/>
  <c r="F1684" i="38" s="1"/>
  <c r="E1682" i="38"/>
  <c r="N1682" i="38" s="1"/>
  <c r="E1680" i="38"/>
  <c r="N1680" i="38" s="1"/>
  <c r="E1677" i="38"/>
  <c r="N1677" i="38" s="1"/>
  <c r="B1677" i="38"/>
  <c r="B1670" i="38"/>
  <c r="D1672" i="38" s="1"/>
  <c r="D1668" i="38"/>
  <c r="B1690" i="38"/>
  <c r="C1676" i="38"/>
  <c r="B1707" i="38"/>
  <c r="E1860" i="48" l="1"/>
  <c r="B1861" i="48"/>
  <c r="C1860" i="48"/>
  <c r="B1868" i="48"/>
  <c r="E1839" i="48"/>
  <c r="F1838" i="48"/>
  <c r="N1838" i="48" s="1"/>
  <c r="M1838" i="48"/>
  <c r="E1825" i="48"/>
  <c r="M1824" i="48"/>
  <c r="F1824" i="48"/>
  <c r="N1824" i="48" s="1"/>
  <c r="E1818" i="48"/>
  <c r="F1817" i="48"/>
  <c r="N1817" i="48" s="1"/>
  <c r="M1817" i="48"/>
  <c r="E1811" i="48"/>
  <c r="F1810" i="48"/>
  <c r="N1810" i="48" s="1"/>
  <c r="M1810" i="48"/>
  <c r="E1853" i="48"/>
  <c r="M1852" i="48"/>
  <c r="F1852" i="48"/>
  <c r="N1852" i="48" s="1"/>
  <c r="F1803" i="48"/>
  <c r="N1803" i="48" s="1"/>
  <c r="M1803" i="48"/>
  <c r="E1832" i="48"/>
  <c r="F1831" i="48"/>
  <c r="N1831" i="48" s="1"/>
  <c r="M1831" i="48"/>
  <c r="B1854" i="48"/>
  <c r="D1856" i="48" s="1"/>
  <c r="D1852" i="48"/>
  <c r="E1846" i="48"/>
  <c r="F1845" i="48"/>
  <c r="N1845" i="48" s="1"/>
  <c r="M1845" i="48"/>
  <c r="B1883" i="48"/>
  <c r="O1642" i="38"/>
  <c r="F1643" i="38"/>
  <c r="G1642" i="38"/>
  <c r="P1642" i="38" s="1"/>
  <c r="O1656" i="38"/>
  <c r="F1657" i="38"/>
  <c r="G1656" i="38"/>
  <c r="P1656" i="38" s="1"/>
  <c r="G1677" i="38"/>
  <c r="P1677" i="38" s="1"/>
  <c r="O1677" i="38"/>
  <c r="F1678" i="38"/>
  <c r="O1635" i="38"/>
  <c r="G1635" i="38"/>
  <c r="P1635" i="38" s="1"/>
  <c r="O1663" i="38"/>
  <c r="F1664" i="38"/>
  <c r="G1663" i="38"/>
  <c r="P1663" i="38" s="1"/>
  <c r="G1670" i="38"/>
  <c r="P1670" i="38" s="1"/>
  <c r="O1670" i="38"/>
  <c r="F1671" i="38"/>
  <c r="G1684" i="38"/>
  <c r="P1684" i="38" s="1"/>
  <c r="O1684" i="38"/>
  <c r="F1685" i="38"/>
  <c r="F1650" i="38"/>
  <c r="O1649" i="38"/>
  <c r="G1649" i="38"/>
  <c r="P1649" i="38" s="1"/>
  <c r="B1715" i="38"/>
  <c r="B1698" i="38"/>
  <c r="C1684" i="38"/>
  <c r="B1678" i="38"/>
  <c r="D1680" i="38" s="1"/>
  <c r="D1676" i="38"/>
  <c r="E1686" i="38"/>
  <c r="N1686" i="38" s="1"/>
  <c r="E1688" i="38"/>
  <c r="N1688" i="38" s="1"/>
  <c r="E1689" i="38"/>
  <c r="N1689" i="38" s="1"/>
  <c r="B1685" i="38"/>
  <c r="E1691" i="38"/>
  <c r="N1691" i="38" s="1"/>
  <c r="E1685" i="38"/>
  <c r="N1685" i="38" s="1"/>
  <c r="E1687" i="38"/>
  <c r="N1687" i="38" s="1"/>
  <c r="E1684" i="38"/>
  <c r="N1684" i="38" s="1"/>
  <c r="B1692" i="38"/>
  <c r="F1692" i="38" s="1"/>
  <c r="E1690" i="38"/>
  <c r="N1690" i="38" s="1"/>
  <c r="E1861" i="48" l="1"/>
  <c r="F1860" i="48"/>
  <c r="N1860" i="48" s="1"/>
  <c r="M1860" i="48"/>
  <c r="E1826" i="48"/>
  <c r="F1825" i="48"/>
  <c r="N1825" i="48" s="1"/>
  <c r="M1825" i="48"/>
  <c r="E1847" i="48"/>
  <c r="M1846" i="48"/>
  <c r="F1846" i="48"/>
  <c r="N1846" i="48" s="1"/>
  <c r="E1819" i="48"/>
  <c r="F1818" i="48"/>
  <c r="N1818" i="48" s="1"/>
  <c r="M1818" i="48"/>
  <c r="E1854" i="48"/>
  <c r="F1853" i="48"/>
  <c r="N1853" i="48" s="1"/>
  <c r="M1853" i="48"/>
  <c r="E1840" i="48"/>
  <c r="F1839" i="48"/>
  <c r="N1839" i="48" s="1"/>
  <c r="M1839" i="48"/>
  <c r="E1868" i="48"/>
  <c r="B1869" i="48"/>
  <c r="C1868" i="48"/>
  <c r="B1876" i="48"/>
  <c r="E1833" i="48"/>
  <c r="M1832" i="48"/>
  <c r="F1832" i="48"/>
  <c r="N1832" i="48" s="1"/>
  <c r="F1811" i="48"/>
  <c r="N1811" i="48" s="1"/>
  <c r="M1811" i="48"/>
  <c r="B1862" i="48"/>
  <c r="D1864" i="48" s="1"/>
  <c r="D1860" i="48"/>
  <c r="B1891" i="48"/>
  <c r="G1685" i="38"/>
  <c r="P1685" i="38" s="1"/>
  <c r="O1685" i="38"/>
  <c r="F1686" i="38"/>
  <c r="O1643" i="38"/>
  <c r="G1643" i="38"/>
  <c r="P1643" i="38" s="1"/>
  <c r="G1692" i="38"/>
  <c r="P1692" i="38" s="1"/>
  <c r="O1692" i="38"/>
  <c r="F1693" i="38"/>
  <c r="O1650" i="38"/>
  <c r="F1651" i="38"/>
  <c r="G1650" i="38"/>
  <c r="P1650" i="38" s="1"/>
  <c r="G1671" i="38"/>
  <c r="P1671" i="38" s="1"/>
  <c r="O1671" i="38"/>
  <c r="F1672" i="38"/>
  <c r="G1664" i="38"/>
  <c r="P1664" i="38" s="1"/>
  <c r="F1665" i="38"/>
  <c r="O1664" i="38"/>
  <c r="F1679" i="38"/>
  <c r="O1678" i="38"/>
  <c r="G1678" i="38"/>
  <c r="P1678" i="38" s="1"/>
  <c r="F1658" i="38"/>
  <c r="O1657" i="38"/>
  <c r="G1657" i="38"/>
  <c r="P1657" i="38" s="1"/>
  <c r="B1723" i="38"/>
  <c r="E1699" i="38"/>
  <c r="N1699" i="38" s="1"/>
  <c r="E1694" i="38"/>
  <c r="N1694" i="38" s="1"/>
  <c r="E1697" i="38"/>
  <c r="N1697" i="38" s="1"/>
  <c r="E1698" i="38"/>
  <c r="N1698" i="38" s="1"/>
  <c r="B1693" i="38"/>
  <c r="E1693" i="38"/>
  <c r="N1693" i="38" s="1"/>
  <c r="E1696" i="38"/>
  <c r="N1696" i="38" s="1"/>
  <c r="B1700" i="38"/>
  <c r="F1700" i="38" s="1"/>
  <c r="E1695" i="38"/>
  <c r="N1695" i="38" s="1"/>
  <c r="E1692" i="38"/>
  <c r="N1692" i="38" s="1"/>
  <c r="B1686" i="38"/>
  <c r="D1688" i="38" s="1"/>
  <c r="D1684" i="38"/>
  <c r="B1706" i="38"/>
  <c r="C1692" i="38"/>
  <c r="B1870" i="48" l="1"/>
  <c r="D1872" i="48" s="1"/>
  <c r="D1868" i="48"/>
  <c r="E1834" i="48"/>
  <c r="F1833" i="48"/>
  <c r="N1833" i="48" s="1"/>
  <c r="M1833" i="48"/>
  <c r="E1869" i="48"/>
  <c r="M1868" i="48"/>
  <c r="F1868" i="48"/>
  <c r="N1868" i="48" s="1"/>
  <c r="E1848" i="48"/>
  <c r="M1847" i="48"/>
  <c r="F1847" i="48"/>
  <c r="N1847" i="48" s="1"/>
  <c r="E1855" i="48"/>
  <c r="F1854" i="48"/>
  <c r="N1854" i="48" s="1"/>
  <c r="M1854" i="48"/>
  <c r="E1862" i="48"/>
  <c r="M1861" i="48"/>
  <c r="F1861" i="48"/>
  <c r="N1861" i="48" s="1"/>
  <c r="E1841" i="48"/>
  <c r="F1840" i="48"/>
  <c r="N1840" i="48" s="1"/>
  <c r="M1840" i="48"/>
  <c r="E1827" i="48"/>
  <c r="F1826" i="48"/>
  <c r="N1826" i="48" s="1"/>
  <c r="M1826" i="48"/>
  <c r="E1876" i="48"/>
  <c r="B1884" i="48"/>
  <c r="C1876" i="48"/>
  <c r="B1877" i="48"/>
  <c r="M1819" i="48"/>
  <c r="F1819" i="48"/>
  <c r="N1819" i="48" s="1"/>
  <c r="B1899" i="48"/>
  <c r="G1700" i="38"/>
  <c r="P1700" i="38" s="1"/>
  <c r="O1700" i="38"/>
  <c r="F1701" i="38"/>
  <c r="G1665" i="38"/>
  <c r="P1665" i="38" s="1"/>
  <c r="F1666" i="38"/>
  <c r="O1665" i="38"/>
  <c r="G1693" i="38"/>
  <c r="P1693" i="38" s="1"/>
  <c r="O1693" i="38"/>
  <c r="F1694" i="38"/>
  <c r="F1687" i="38"/>
  <c r="O1686" i="38"/>
  <c r="G1686" i="38"/>
  <c r="P1686" i="38" s="1"/>
  <c r="F1680" i="38"/>
  <c r="G1679" i="38"/>
  <c r="P1679" i="38" s="1"/>
  <c r="O1679" i="38"/>
  <c r="F1673" i="38"/>
  <c r="G1672" i="38"/>
  <c r="P1672" i="38" s="1"/>
  <c r="O1672" i="38"/>
  <c r="G1651" i="38"/>
  <c r="P1651" i="38" s="1"/>
  <c r="O1651" i="38"/>
  <c r="O1658" i="38"/>
  <c r="F1659" i="38"/>
  <c r="G1658" i="38"/>
  <c r="P1658" i="38" s="1"/>
  <c r="B1731" i="38"/>
  <c r="B1714" i="38"/>
  <c r="C1700" i="38"/>
  <c r="E1700" i="38"/>
  <c r="N1700" i="38" s="1"/>
  <c r="E1706" i="38"/>
  <c r="N1706" i="38" s="1"/>
  <c r="B1701" i="38"/>
  <c r="E1702" i="38"/>
  <c r="N1702" i="38" s="1"/>
  <c r="E1703" i="38"/>
  <c r="N1703" i="38" s="1"/>
  <c r="E1705" i="38"/>
  <c r="N1705" i="38" s="1"/>
  <c r="E1707" i="38"/>
  <c r="N1707" i="38" s="1"/>
  <c r="B1708" i="38"/>
  <c r="F1708" i="38" s="1"/>
  <c r="E1704" i="38"/>
  <c r="N1704" i="38" s="1"/>
  <c r="E1701" i="38"/>
  <c r="N1701" i="38" s="1"/>
  <c r="B1694" i="38"/>
  <c r="D1696" i="38" s="1"/>
  <c r="D1692" i="38"/>
  <c r="B1878" i="48" l="1"/>
  <c r="D1880" i="48" s="1"/>
  <c r="D1876" i="48"/>
  <c r="E1863" i="48"/>
  <c r="F1862" i="48"/>
  <c r="N1862" i="48" s="1"/>
  <c r="M1862" i="48"/>
  <c r="E1835" i="48"/>
  <c r="M1834" i="48"/>
  <c r="F1834" i="48"/>
  <c r="N1834" i="48" s="1"/>
  <c r="E1877" i="48"/>
  <c r="M1876" i="48"/>
  <c r="F1876" i="48"/>
  <c r="N1876" i="48" s="1"/>
  <c r="E1842" i="48"/>
  <c r="F1841" i="48"/>
  <c r="N1841" i="48" s="1"/>
  <c r="M1841" i="48"/>
  <c r="E1870" i="48"/>
  <c r="M1869" i="48"/>
  <c r="F1869" i="48"/>
  <c r="N1869" i="48" s="1"/>
  <c r="E1856" i="48"/>
  <c r="F1855" i="48"/>
  <c r="N1855" i="48" s="1"/>
  <c r="M1855" i="48"/>
  <c r="E1884" i="48"/>
  <c r="B1892" i="48"/>
  <c r="C1884" i="48"/>
  <c r="B1885" i="48"/>
  <c r="M1827" i="48"/>
  <c r="F1827" i="48"/>
  <c r="N1827" i="48" s="1"/>
  <c r="E1849" i="48"/>
  <c r="F1848" i="48"/>
  <c r="N1848" i="48" s="1"/>
  <c r="M1848" i="48"/>
  <c r="B1907" i="48"/>
  <c r="F1674" i="38"/>
  <c r="G1673" i="38"/>
  <c r="P1673" i="38" s="1"/>
  <c r="O1673" i="38"/>
  <c r="G1701" i="38"/>
  <c r="P1701" i="38" s="1"/>
  <c r="O1701" i="38"/>
  <c r="F1702" i="38"/>
  <c r="O1659" i="38"/>
  <c r="G1659" i="38"/>
  <c r="P1659" i="38" s="1"/>
  <c r="F1688" i="38"/>
  <c r="G1687" i="38"/>
  <c r="P1687" i="38" s="1"/>
  <c r="O1687" i="38"/>
  <c r="G1708" i="38"/>
  <c r="P1708" i="38" s="1"/>
  <c r="O1708" i="38"/>
  <c r="F1709" i="38"/>
  <c r="G1680" i="38"/>
  <c r="P1680" i="38" s="1"/>
  <c r="O1680" i="38"/>
  <c r="F1681" i="38"/>
  <c r="F1695" i="38"/>
  <c r="O1694" i="38"/>
  <c r="G1694" i="38"/>
  <c r="P1694" i="38" s="1"/>
  <c r="G1666" i="38"/>
  <c r="P1666" i="38" s="1"/>
  <c r="F1667" i="38"/>
  <c r="O1666" i="38"/>
  <c r="B1722" i="38"/>
  <c r="C1708" i="38"/>
  <c r="E1715" i="38"/>
  <c r="N1715" i="38" s="1"/>
  <c r="E1711" i="38"/>
  <c r="N1711" i="38" s="1"/>
  <c r="E1714" i="38"/>
  <c r="N1714" i="38" s="1"/>
  <c r="E1709" i="38"/>
  <c r="N1709" i="38" s="1"/>
  <c r="B1716" i="38"/>
  <c r="F1716" i="38" s="1"/>
  <c r="E1710" i="38"/>
  <c r="N1710" i="38" s="1"/>
  <c r="E1708" i="38"/>
  <c r="N1708" i="38" s="1"/>
  <c r="B1709" i="38"/>
  <c r="E1713" i="38"/>
  <c r="N1713" i="38" s="1"/>
  <c r="E1712" i="38"/>
  <c r="N1712" i="38" s="1"/>
  <c r="B1702" i="38"/>
  <c r="D1704" i="38" s="1"/>
  <c r="D1700" i="38"/>
  <c r="B1739" i="38"/>
  <c r="E1850" i="48" l="1"/>
  <c r="F1849" i="48"/>
  <c r="N1849" i="48" s="1"/>
  <c r="M1849" i="48"/>
  <c r="E1871" i="48"/>
  <c r="F1870" i="48"/>
  <c r="N1870" i="48" s="1"/>
  <c r="M1870" i="48"/>
  <c r="E1864" i="48"/>
  <c r="M1863" i="48"/>
  <c r="F1863" i="48"/>
  <c r="N1863" i="48" s="1"/>
  <c r="B1886" i="48"/>
  <c r="D1888" i="48" s="1"/>
  <c r="D1884" i="48"/>
  <c r="E1892" i="48"/>
  <c r="B1900" i="48"/>
  <c r="C1892" i="48"/>
  <c r="B1893" i="48"/>
  <c r="E1857" i="48"/>
  <c r="M1856" i="48"/>
  <c r="F1856" i="48"/>
  <c r="N1856" i="48" s="1"/>
  <c r="F1835" i="48"/>
  <c r="N1835" i="48" s="1"/>
  <c r="M1835" i="48"/>
  <c r="E1843" i="48"/>
  <c r="M1842" i="48"/>
  <c r="F1842" i="48"/>
  <c r="N1842" i="48" s="1"/>
  <c r="E1885" i="48"/>
  <c r="M1884" i="48"/>
  <c r="F1884" i="48"/>
  <c r="N1884" i="48" s="1"/>
  <c r="E1878" i="48"/>
  <c r="F1877" i="48"/>
  <c r="N1877" i="48" s="1"/>
  <c r="M1877" i="48"/>
  <c r="B1915" i="48"/>
  <c r="G1716" i="38"/>
  <c r="P1716" i="38" s="1"/>
  <c r="O1716" i="38"/>
  <c r="F1717" i="38"/>
  <c r="O1667" i="38"/>
  <c r="G1667" i="38"/>
  <c r="P1667" i="38" s="1"/>
  <c r="F1696" i="38"/>
  <c r="G1695" i="38"/>
  <c r="P1695" i="38" s="1"/>
  <c r="O1695" i="38"/>
  <c r="G1709" i="38"/>
  <c r="P1709" i="38" s="1"/>
  <c r="O1709" i="38"/>
  <c r="F1710" i="38"/>
  <c r="F1703" i="38"/>
  <c r="O1702" i="38"/>
  <c r="G1702" i="38"/>
  <c r="P1702" i="38" s="1"/>
  <c r="G1681" i="38"/>
  <c r="P1681" i="38" s="1"/>
  <c r="O1681" i="38"/>
  <c r="F1682" i="38"/>
  <c r="G1688" i="38"/>
  <c r="P1688" i="38" s="1"/>
  <c r="O1688" i="38"/>
  <c r="F1689" i="38"/>
  <c r="F1675" i="38"/>
  <c r="G1674" i="38"/>
  <c r="P1674" i="38" s="1"/>
  <c r="O1674" i="38"/>
  <c r="B1710" i="38"/>
  <c r="D1712" i="38" s="1"/>
  <c r="D1708" i="38"/>
  <c r="B1747" i="38"/>
  <c r="B1730" i="38"/>
  <c r="C1716" i="38"/>
  <c r="E1718" i="38"/>
  <c r="N1718" i="38" s="1"/>
  <c r="E1717" i="38"/>
  <c r="N1717" i="38" s="1"/>
  <c r="B1724" i="38"/>
  <c r="F1724" i="38" s="1"/>
  <c r="E1720" i="38"/>
  <c r="N1720" i="38" s="1"/>
  <c r="E1716" i="38"/>
  <c r="N1716" i="38" s="1"/>
  <c r="E1723" i="38"/>
  <c r="N1723" i="38" s="1"/>
  <c r="E1721" i="38"/>
  <c r="N1721" i="38" s="1"/>
  <c r="E1719" i="38"/>
  <c r="N1719" i="38" s="1"/>
  <c r="E1722" i="38"/>
  <c r="N1722" i="38" s="1"/>
  <c r="B1717" i="38"/>
  <c r="E1886" i="48" l="1"/>
  <c r="M1885" i="48"/>
  <c r="F1885" i="48"/>
  <c r="N1885" i="48" s="1"/>
  <c r="E1893" i="48"/>
  <c r="M1892" i="48"/>
  <c r="F1892" i="48"/>
  <c r="N1892" i="48" s="1"/>
  <c r="E1872" i="48"/>
  <c r="M1871" i="48"/>
  <c r="F1871" i="48"/>
  <c r="N1871" i="48" s="1"/>
  <c r="E1879" i="48"/>
  <c r="M1878" i="48"/>
  <c r="F1878" i="48"/>
  <c r="N1878" i="48" s="1"/>
  <c r="B1894" i="48"/>
  <c r="D1896" i="48" s="1"/>
  <c r="D1892" i="48"/>
  <c r="E1865" i="48"/>
  <c r="F1864" i="48"/>
  <c r="N1864" i="48" s="1"/>
  <c r="M1864" i="48"/>
  <c r="E1858" i="48"/>
  <c r="F1857" i="48"/>
  <c r="N1857" i="48" s="1"/>
  <c r="M1857" i="48"/>
  <c r="F1843" i="48"/>
  <c r="N1843" i="48" s="1"/>
  <c r="M1843" i="48"/>
  <c r="E1900" i="48"/>
  <c r="C1900" i="48"/>
  <c r="B1908" i="48"/>
  <c r="B1901" i="48"/>
  <c r="E1851" i="48"/>
  <c r="F1850" i="48"/>
  <c r="N1850" i="48" s="1"/>
  <c r="M1850" i="48"/>
  <c r="B1923" i="48"/>
  <c r="G1689" i="38"/>
  <c r="P1689" i="38" s="1"/>
  <c r="O1689" i="38"/>
  <c r="F1690" i="38"/>
  <c r="F1704" i="38"/>
  <c r="G1703" i="38"/>
  <c r="P1703" i="38" s="1"/>
  <c r="O1703" i="38"/>
  <c r="G1724" i="38"/>
  <c r="P1724" i="38" s="1"/>
  <c r="O1724" i="38"/>
  <c r="F1725" i="38"/>
  <c r="F1711" i="38"/>
  <c r="O1710" i="38"/>
  <c r="G1710" i="38"/>
  <c r="P1710" i="38" s="1"/>
  <c r="G1717" i="38"/>
  <c r="P1717" i="38" s="1"/>
  <c r="O1717" i="38"/>
  <c r="F1718" i="38"/>
  <c r="G1696" i="38"/>
  <c r="P1696" i="38" s="1"/>
  <c r="O1696" i="38"/>
  <c r="F1697" i="38"/>
  <c r="G1675" i="38"/>
  <c r="P1675" i="38" s="1"/>
  <c r="O1675" i="38"/>
  <c r="F1683" i="38"/>
  <c r="O1682" i="38"/>
  <c r="G1682" i="38"/>
  <c r="P1682" i="38" s="1"/>
  <c r="B1718" i="38"/>
  <c r="D1720" i="38" s="1"/>
  <c r="D1716" i="38"/>
  <c r="B1755" i="38"/>
  <c r="E1731" i="38"/>
  <c r="N1731" i="38" s="1"/>
  <c r="E1728" i="38"/>
  <c r="N1728" i="38" s="1"/>
  <c r="E1726" i="38"/>
  <c r="N1726" i="38" s="1"/>
  <c r="B1732" i="38"/>
  <c r="F1732" i="38" s="1"/>
  <c r="E1729" i="38"/>
  <c r="N1729" i="38" s="1"/>
  <c r="E1725" i="38"/>
  <c r="N1725" i="38" s="1"/>
  <c r="E1724" i="38"/>
  <c r="N1724" i="38" s="1"/>
  <c r="E1730" i="38"/>
  <c r="N1730" i="38" s="1"/>
  <c r="B1725" i="38"/>
  <c r="E1727" i="38"/>
  <c r="N1727" i="38" s="1"/>
  <c r="C1724" i="38"/>
  <c r="B1738" i="38"/>
  <c r="F1851" i="48" l="1"/>
  <c r="N1851" i="48" s="1"/>
  <c r="M1851" i="48"/>
  <c r="E1901" i="48"/>
  <c r="F1900" i="48"/>
  <c r="N1900" i="48" s="1"/>
  <c r="M1900" i="48"/>
  <c r="E1866" i="48"/>
  <c r="M1865" i="48"/>
  <c r="F1865" i="48"/>
  <c r="N1865" i="48" s="1"/>
  <c r="E1873" i="48"/>
  <c r="M1872" i="48"/>
  <c r="F1872" i="48"/>
  <c r="N1872" i="48" s="1"/>
  <c r="E1894" i="48"/>
  <c r="M1893" i="48"/>
  <c r="F1893" i="48"/>
  <c r="N1893" i="48" s="1"/>
  <c r="B1902" i="48"/>
  <c r="D1904" i="48" s="1"/>
  <c r="D1900" i="48"/>
  <c r="E1859" i="48"/>
  <c r="F1858" i="48"/>
  <c r="N1858" i="48" s="1"/>
  <c r="M1858" i="48"/>
  <c r="E1880" i="48"/>
  <c r="M1879" i="48"/>
  <c r="F1879" i="48"/>
  <c r="N1879" i="48" s="1"/>
  <c r="E1908" i="48"/>
  <c r="B1909" i="48"/>
  <c r="B1916" i="48"/>
  <c r="C1908" i="48"/>
  <c r="E1887" i="48"/>
  <c r="F1886" i="48"/>
  <c r="N1886" i="48" s="1"/>
  <c r="M1886" i="48"/>
  <c r="B1931" i="48"/>
  <c r="G1704" i="38"/>
  <c r="P1704" i="38" s="1"/>
  <c r="O1704" i="38"/>
  <c r="F1705" i="38"/>
  <c r="F1719" i="38"/>
  <c r="O1718" i="38"/>
  <c r="G1718" i="38"/>
  <c r="P1718" i="38" s="1"/>
  <c r="F1691" i="38"/>
  <c r="O1690" i="38"/>
  <c r="G1690" i="38"/>
  <c r="P1690" i="38" s="1"/>
  <c r="G1732" i="38"/>
  <c r="P1732" i="38" s="1"/>
  <c r="O1732" i="38"/>
  <c r="F1733" i="38"/>
  <c r="G1697" i="38"/>
  <c r="P1697" i="38" s="1"/>
  <c r="O1697" i="38"/>
  <c r="F1698" i="38"/>
  <c r="F1712" i="38"/>
  <c r="G1711" i="38"/>
  <c r="P1711" i="38" s="1"/>
  <c r="O1711" i="38"/>
  <c r="G1683" i="38"/>
  <c r="P1683" i="38" s="1"/>
  <c r="O1683" i="38"/>
  <c r="G1725" i="38"/>
  <c r="P1725" i="38" s="1"/>
  <c r="O1725" i="38"/>
  <c r="F1726" i="38"/>
  <c r="B1733" i="38"/>
  <c r="B1740" i="38"/>
  <c r="F1740" i="38" s="1"/>
  <c r="E1734" i="38"/>
  <c r="N1734" i="38" s="1"/>
  <c r="E1737" i="38"/>
  <c r="N1737" i="38" s="1"/>
  <c r="E1736" i="38"/>
  <c r="N1736" i="38" s="1"/>
  <c r="E1738" i="38"/>
  <c r="N1738" i="38" s="1"/>
  <c r="E1732" i="38"/>
  <c r="N1732" i="38" s="1"/>
  <c r="E1733" i="38"/>
  <c r="N1733" i="38" s="1"/>
  <c r="E1735" i="38"/>
  <c r="N1735" i="38" s="1"/>
  <c r="E1739" i="38"/>
  <c r="N1739" i="38" s="1"/>
  <c r="B1726" i="38"/>
  <c r="D1728" i="38" s="1"/>
  <c r="D1724" i="38"/>
  <c r="B1746" i="38"/>
  <c r="C1732" i="38"/>
  <c r="B1763" i="38"/>
  <c r="E1895" i="48" l="1"/>
  <c r="M1894" i="48"/>
  <c r="F1894" i="48"/>
  <c r="N1894" i="48" s="1"/>
  <c r="E1888" i="48"/>
  <c r="F1887" i="48"/>
  <c r="N1887" i="48" s="1"/>
  <c r="M1887" i="48"/>
  <c r="E1909" i="48"/>
  <c r="F1908" i="48"/>
  <c r="N1908" i="48" s="1"/>
  <c r="M1908" i="48"/>
  <c r="E1902" i="48"/>
  <c r="M1901" i="48"/>
  <c r="F1901" i="48"/>
  <c r="N1901" i="48" s="1"/>
  <c r="E1881" i="48"/>
  <c r="F1880" i="48"/>
  <c r="N1880" i="48" s="1"/>
  <c r="M1880" i="48"/>
  <c r="E1867" i="48"/>
  <c r="F1866" i="48"/>
  <c r="N1866" i="48" s="1"/>
  <c r="M1866" i="48"/>
  <c r="B1910" i="48"/>
  <c r="D1912" i="48" s="1"/>
  <c r="D1908" i="48"/>
  <c r="E1916" i="48"/>
  <c r="B1917" i="48"/>
  <c r="C1916" i="48"/>
  <c r="B1924" i="48"/>
  <c r="F1859" i="48"/>
  <c r="N1859" i="48" s="1"/>
  <c r="M1859" i="48"/>
  <c r="E1874" i="48"/>
  <c r="F1873" i="48"/>
  <c r="N1873" i="48" s="1"/>
  <c r="M1873" i="48"/>
  <c r="B1939" i="48"/>
  <c r="G1712" i="38"/>
  <c r="P1712" i="38" s="1"/>
  <c r="O1712" i="38"/>
  <c r="F1713" i="38"/>
  <c r="G1733" i="38"/>
  <c r="P1733" i="38" s="1"/>
  <c r="O1733" i="38"/>
  <c r="F1734" i="38"/>
  <c r="F1720" i="38"/>
  <c r="G1719" i="38"/>
  <c r="P1719" i="38" s="1"/>
  <c r="O1719" i="38"/>
  <c r="F1727" i="38"/>
  <c r="O1726" i="38"/>
  <c r="G1726" i="38"/>
  <c r="P1726" i="38" s="1"/>
  <c r="F1699" i="38"/>
  <c r="O1698" i="38"/>
  <c r="G1698" i="38"/>
  <c r="P1698" i="38" s="1"/>
  <c r="G1691" i="38"/>
  <c r="P1691" i="38" s="1"/>
  <c r="O1691" i="38"/>
  <c r="G1705" i="38"/>
  <c r="P1705" i="38" s="1"/>
  <c r="O1705" i="38"/>
  <c r="F1706" i="38"/>
  <c r="G1740" i="38"/>
  <c r="P1740" i="38" s="1"/>
  <c r="O1740" i="38"/>
  <c r="F1741" i="38"/>
  <c r="B1771" i="38"/>
  <c r="B1754" i="38"/>
  <c r="C1740" i="38"/>
  <c r="E1746" i="38"/>
  <c r="N1746" i="38" s="1"/>
  <c r="E1742" i="38"/>
  <c r="N1742" i="38" s="1"/>
  <c r="E1740" i="38"/>
  <c r="N1740" i="38" s="1"/>
  <c r="E1747" i="38"/>
  <c r="N1747" i="38" s="1"/>
  <c r="B1741" i="38"/>
  <c r="E1743" i="38"/>
  <c r="N1743" i="38" s="1"/>
  <c r="B1748" i="38"/>
  <c r="F1748" i="38" s="1"/>
  <c r="E1741" i="38"/>
  <c r="N1741" i="38" s="1"/>
  <c r="E1745" i="38"/>
  <c r="N1745" i="38" s="1"/>
  <c r="E1744" i="38"/>
  <c r="N1744" i="38" s="1"/>
  <c r="B1734" i="38"/>
  <c r="D1736" i="38" s="1"/>
  <c r="D1732" i="38"/>
  <c r="E1875" i="48" l="1"/>
  <c r="F1874" i="48"/>
  <c r="N1874" i="48" s="1"/>
  <c r="M1874" i="48"/>
  <c r="E1910" i="48"/>
  <c r="M1909" i="48"/>
  <c r="F1909" i="48"/>
  <c r="N1909" i="48" s="1"/>
  <c r="B1918" i="48"/>
  <c r="D1920" i="48" s="1"/>
  <c r="D1916" i="48"/>
  <c r="E1903" i="48"/>
  <c r="M1902" i="48"/>
  <c r="F1902" i="48"/>
  <c r="N1902" i="48" s="1"/>
  <c r="E1924" i="48"/>
  <c r="B1932" i="48"/>
  <c r="B1925" i="48"/>
  <c r="C1924" i="48"/>
  <c r="M1867" i="48"/>
  <c r="F1867" i="48"/>
  <c r="N1867" i="48" s="1"/>
  <c r="E1889" i="48"/>
  <c r="F1888" i="48"/>
  <c r="N1888" i="48" s="1"/>
  <c r="M1888" i="48"/>
  <c r="E1917" i="48"/>
  <c r="F1916" i="48"/>
  <c r="N1916" i="48" s="1"/>
  <c r="M1916" i="48"/>
  <c r="E1882" i="48"/>
  <c r="M1881" i="48"/>
  <c r="F1881" i="48"/>
  <c r="N1881" i="48" s="1"/>
  <c r="E1896" i="48"/>
  <c r="M1895" i="48"/>
  <c r="F1895" i="48"/>
  <c r="N1895" i="48" s="1"/>
  <c r="B1947" i="48"/>
  <c r="F1707" i="38"/>
  <c r="O1706" i="38"/>
  <c r="G1706" i="38"/>
  <c r="P1706" i="38" s="1"/>
  <c r="G1741" i="38"/>
  <c r="P1741" i="38" s="1"/>
  <c r="O1741" i="38"/>
  <c r="F1742" i="38"/>
  <c r="G1720" i="38"/>
  <c r="P1720" i="38" s="1"/>
  <c r="O1720" i="38"/>
  <c r="F1721" i="38"/>
  <c r="G1713" i="38"/>
  <c r="P1713" i="38" s="1"/>
  <c r="O1713" i="38"/>
  <c r="F1714" i="38"/>
  <c r="F1728" i="38"/>
  <c r="G1727" i="38"/>
  <c r="P1727" i="38" s="1"/>
  <c r="O1727" i="38"/>
  <c r="F1735" i="38"/>
  <c r="O1734" i="38"/>
  <c r="G1734" i="38"/>
  <c r="P1734" i="38" s="1"/>
  <c r="G1748" i="38"/>
  <c r="P1748" i="38" s="1"/>
  <c r="O1748" i="38"/>
  <c r="F1749" i="38"/>
  <c r="G1699" i="38"/>
  <c r="P1699" i="38" s="1"/>
  <c r="O1699" i="38"/>
  <c r="B1756" i="38"/>
  <c r="F1756" i="38" s="1"/>
  <c r="E1755" i="38"/>
  <c r="N1755" i="38" s="1"/>
  <c r="E1750" i="38"/>
  <c r="N1750" i="38" s="1"/>
  <c r="E1748" i="38"/>
  <c r="N1748" i="38" s="1"/>
  <c r="E1751" i="38"/>
  <c r="N1751" i="38" s="1"/>
  <c r="E1753" i="38"/>
  <c r="N1753" i="38" s="1"/>
  <c r="E1754" i="38"/>
  <c r="N1754" i="38" s="1"/>
  <c r="E1749" i="38"/>
  <c r="N1749" i="38" s="1"/>
  <c r="E1752" i="38"/>
  <c r="N1752" i="38" s="1"/>
  <c r="B1749" i="38"/>
  <c r="B1762" i="38"/>
  <c r="C1748" i="38"/>
  <c r="B1779" i="38"/>
  <c r="B1742" i="38"/>
  <c r="D1744" i="38" s="1"/>
  <c r="D1740" i="38"/>
  <c r="E1925" i="48" l="1"/>
  <c r="F1924" i="48"/>
  <c r="N1924" i="48" s="1"/>
  <c r="M1924" i="48"/>
  <c r="E1897" i="48"/>
  <c r="F1896" i="48"/>
  <c r="N1896" i="48" s="1"/>
  <c r="M1896" i="48"/>
  <c r="E1883" i="48"/>
  <c r="M1882" i="48"/>
  <c r="F1882" i="48"/>
  <c r="N1882" i="48" s="1"/>
  <c r="E1911" i="48"/>
  <c r="M1910" i="48"/>
  <c r="F1910" i="48"/>
  <c r="N1910" i="48" s="1"/>
  <c r="E1890" i="48"/>
  <c r="F1889" i="48"/>
  <c r="N1889" i="48" s="1"/>
  <c r="M1889" i="48"/>
  <c r="B1926" i="48"/>
  <c r="D1928" i="48" s="1"/>
  <c r="D1924" i="48"/>
  <c r="E1918" i="48"/>
  <c r="M1917" i="48"/>
  <c r="F1917" i="48"/>
  <c r="N1917" i="48" s="1"/>
  <c r="E1932" i="48"/>
  <c r="C1932" i="48"/>
  <c r="B1933" i="48"/>
  <c r="B1940" i="48"/>
  <c r="E1904" i="48"/>
  <c r="M1903" i="48"/>
  <c r="F1903" i="48"/>
  <c r="N1903" i="48" s="1"/>
  <c r="M1875" i="48"/>
  <c r="F1875" i="48"/>
  <c r="N1875" i="48" s="1"/>
  <c r="B1955" i="48"/>
  <c r="G1756" i="38"/>
  <c r="P1756" i="38" s="1"/>
  <c r="O1756" i="38"/>
  <c r="F1757" i="38"/>
  <c r="F1736" i="38"/>
  <c r="G1735" i="38"/>
  <c r="P1735" i="38" s="1"/>
  <c r="O1735" i="38"/>
  <c r="F1715" i="38"/>
  <c r="O1714" i="38"/>
  <c r="G1714" i="38"/>
  <c r="P1714" i="38" s="1"/>
  <c r="F1743" i="38"/>
  <c r="O1742" i="38"/>
  <c r="G1742" i="38"/>
  <c r="P1742" i="38" s="1"/>
  <c r="G1749" i="38"/>
  <c r="P1749" i="38" s="1"/>
  <c r="O1749" i="38"/>
  <c r="F1750" i="38"/>
  <c r="G1728" i="38"/>
  <c r="P1728" i="38" s="1"/>
  <c r="O1728" i="38"/>
  <c r="F1729" i="38"/>
  <c r="G1721" i="38"/>
  <c r="P1721" i="38" s="1"/>
  <c r="O1721" i="38"/>
  <c r="F1722" i="38"/>
  <c r="G1707" i="38"/>
  <c r="P1707" i="38" s="1"/>
  <c r="O1707" i="38"/>
  <c r="B1787" i="38"/>
  <c r="B1770" i="38"/>
  <c r="C1756" i="38"/>
  <c r="B1750" i="38"/>
  <c r="D1752" i="38" s="1"/>
  <c r="D1748" i="38"/>
  <c r="E1756" i="38"/>
  <c r="N1756" i="38" s="1"/>
  <c r="E1761" i="38"/>
  <c r="N1761" i="38" s="1"/>
  <c r="E1760" i="38"/>
  <c r="N1760" i="38" s="1"/>
  <c r="B1757" i="38"/>
  <c r="E1757" i="38"/>
  <c r="N1757" i="38" s="1"/>
  <c r="E1763" i="38"/>
  <c r="N1763" i="38" s="1"/>
  <c r="E1759" i="38"/>
  <c r="N1759" i="38" s="1"/>
  <c r="E1762" i="38"/>
  <c r="N1762" i="38" s="1"/>
  <c r="B1764" i="38"/>
  <c r="F1764" i="38" s="1"/>
  <c r="E1758" i="38"/>
  <c r="N1758" i="38" s="1"/>
  <c r="E1898" i="48" l="1"/>
  <c r="M1897" i="48"/>
  <c r="F1897" i="48"/>
  <c r="N1897" i="48" s="1"/>
  <c r="B1934" i="48"/>
  <c r="D1936" i="48" s="1"/>
  <c r="D1932" i="48"/>
  <c r="M1883" i="48"/>
  <c r="F1883" i="48"/>
  <c r="N1883" i="48" s="1"/>
  <c r="E1919" i="48"/>
  <c r="M1918" i="48"/>
  <c r="F1918" i="48"/>
  <c r="N1918" i="48" s="1"/>
  <c r="E1912" i="48"/>
  <c r="F1911" i="48"/>
  <c r="N1911" i="48" s="1"/>
  <c r="M1911" i="48"/>
  <c r="E1940" i="48"/>
  <c r="B1948" i="48"/>
  <c r="C1940" i="48"/>
  <c r="B1941" i="48"/>
  <c r="E1905" i="48"/>
  <c r="F1904" i="48"/>
  <c r="N1904" i="48" s="1"/>
  <c r="M1904" i="48"/>
  <c r="E1933" i="48"/>
  <c r="M1932" i="48"/>
  <c r="F1932" i="48"/>
  <c r="N1932" i="48" s="1"/>
  <c r="E1891" i="48"/>
  <c r="F1890" i="48"/>
  <c r="N1890" i="48" s="1"/>
  <c r="M1890" i="48"/>
  <c r="E1926" i="48"/>
  <c r="M1925" i="48"/>
  <c r="F1925" i="48"/>
  <c r="N1925" i="48" s="1"/>
  <c r="B1963" i="48"/>
  <c r="G1736" i="38"/>
  <c r="P1736" i="38" s="1"/>
  <c r="O1736" i="38"/>
  <c r="F1737" i="38"/>
  <c r="F1751" i="38"/>
  <c r="O1750" i="38"/>
  <c r="G1750" i="38"/>
  <c r="P1750" i="38" s="1"/>
  <c r="G1715" i="38"/>
  <c r="P1715" i="38" s="1"/>
  <c r="O1715" i="38"/>
  <c r="G1757" i="38"/>
  <c r="P1757" i="38" s="1"/>
  <c r="O1757" i="38"/>
  <c r="F1758" i="38"/>
  <c r="G1729" i="38"/>
  <c r="P1729" i="38" s="1"/>
  <c r="O1729" i="38"/>
  <c r="F1730" i="38"/>
  <c r="F1744" i="38"/>
  <c r="G1743" i="38"/>
  <c r="P1743" i="38" s="1"/>
  <c r="O1743" i="38"/>
  <c r="G1764" i="38"/>
  <c r="P1764" i="38" s="1"/>
  <c r="O1764" i="38"/>
  <c r="F1765" i="38"/>
  <c r="F1723" i="38"/>
  <c r="O1722" i="38"/>
  <c r="G1722" i="38"/>
  <c r="P1722" i="38" s="1"/>
  <c r="E1765" i="38"/>
  <c r="N1765" i="38" s="1"/>
  <c r="E1770" i="38"/>
  <c r="N1770" i="38" s="1"/>
  <c r="E1764" i="38"/>
  <c r="N1764" i="38" s="1"/>
  <c r="E1769" i="38"/>
  <c r="N1769" i="38" s="1"/>
  <c r="B1772" i="38"/>
  <c r="F1772" i="38" s="1"/>
  <c r="E1768" i="38"/>
  <c r="N1768" i="38" s="1"/>
  <c r="B1765" i="38"/>
  <c r="E1771" i="38"/>
  <c r="N1771" i="38" s="1"/>
  <c r="E1766" i="38"/>
  <c r="N1766" i="38" s="1"/>
  <c r="E1767" i="38"/>
  <c r="N1767" i="38" s="1"/>
  <c r="C1764" i="38"/>
  <c r="B1778" i="38"/>
  <c r="B1795" i="38"/>
  <c r="B1758" i="38"/>
  <c r="D1760" i="38" s="1"/>
  <c r="D1756" i="38"/>
  <c r="E1927" i="48" l="1"/>
  <c r="M1926" i="48"/>
  <c r="F1926" i="48"/>
  <c r="N1926" i="48" s="1"/>
  <c r="E1948" i="48"/>
  <c r="B1949" i="48"/>
  <c r="B1956" i="48"/>
  <c r="C1948" i="48"/>
  <c r="E1913" i="48"/>
  <c r="F1912" i="48"/>
  <c r="N1912" i="48" s="1"/>
  <c r="M1912" i="48"/>
  <c r="E1920" i="48"/>
  <c r="M1919" i="48"/>
  <c r="F1919" i="48"/>
  <c r="N1919" i="48" s="1"/>
  <c r="E1906" i="48"/>
  <c r="M1905" i="48"/>
  <c r="F1905" i="48"/>
  <c r="N1905" i="48" s="1"/>
  <c r="E1941" i="48"/>
  <c r="F1940" i="48"/>
  <c r="N1940" i="48" s="1"/>
  <c r="M1940" i="48"/>
  <c r="M1891" i="48"/>
  <c r="F1891" i="48"/>
  <c r="N1891" i="48" s="1"/>
  <c r="E1934" i="48"/>
  <c r="F1933" i="48"/>
  <c r="N1933" i="48" s="1"/>
  <c r="M1933" i="48"/>
  <c r="B1942" i="48"/>
  <c r="D1944" i="48" s="1"/>
  <c r="D1940" i="48"/>
  <c r="E1899" i="48"/>
  <c r="F1898" i="48"/>
  <c r="N1898" i="48" s="1"/>
  <c r="M1898" i="48"/>
  <c r="B1971" i="48"/>
  <c r="G1772" i="38"/>
  <c r="P1772" i="38" s="1"/>
  <c r="O1772" i="38"/>
  <c r="F1773" i="38"/>
  <c r="G1765" i="38"/>
  <c r="P1765" i="38" s="1"/>
  <c r="O1765" i="38"/>
  <c r="F1766" i="38"/>
  <c r="F1752" i="38"/>
  <c r="G1751" i="38"/>
  <c r="P1751" i="38" s="1"/>
  <c r="O1751" i="38"/>
  <c r="G1744" i="38"/>
  <c r="P1744" i="38" s="1"/>
  <c r="O1744" i="38"/>
  <c r="F1745" i="38"/>
  <c r="F1759" i="38"/>
  <c r="O1758" i="38"/>
  <c r="G1758" i="38"/>
  <c r="P1758" i="38" s="1"/>
  <c r="G1737" i="38"/>
  <c r="P1737" i="38" s="1"/>
  <c r="O1737" i="38"/>
  <c r="F1738" i="38"/>
  <c r="F1731" i="38"/>
  <c r="O1730" i="38"/>
  <c r="G1730" i="38"/>
  <c r="P1730" i="38" s="1"/>
  <c r="G1723" i="38"/>
  <c r="P1723" i="38" s="1"/>
  <c r="O1723" i="38"/>
  <c r="B1786" i="38"/>
  <c r="C1772" i="38"/>
  <c r="B1766" i="38"/>
  <c r="D1768" i="38" s="1"/>
  <c r="D1764" i="38"/>
  <c r="B1803" i="38"/>
  <c r="E1773" i="38"/>
  <c r="N1773" i="38" s="1"/>
  <c r="E1776" i="38"/>
  <c r="N1776" i="38" s="1"/>
  <c r="E1772" i="38"/>
  <c r="N1772" i="38" s="1"/>
  <c r="E1777" i="38"/>
  <c r="N1777" i="38" s="1"/>
  <c r="E1774" i="38"/>
  <c r="N1774" i="38" s="1"/>
  <c r="E1778" i="38"/>
  <c r="N1778" i="38" s="1"/>
  <c r="E1775" i="38"/>
  <c r="N1775" i="38" s="1"/>
  <c r="E1779" i="38"/>
  <c r="N1779" i="38" s="1"/>
  <c r="B1773" i="38"/>
  <c r="B1780" i="38"/>
  <c r="F1780" i="38" s="1"/>
  <c r="E1949" i="48" l="1"/>
  <c r="M1948" i="48"/>
  <c r="F1948" i="48"/>
  <c r="N1948" i="48" s="1"/>
  <c r="F1899" i="48"/>
  <c r="N1899" i="48" s="1"/>
  <c r="M1899" i="48"/>
  <c r="E1921" i="48"/>
  <c r="F1920" i="48"/>
  <c r="N1920" i="48" s="1"/>
  <c r="M1920" i="48"/>
  <c r="E1914" i="48"/>
  <c r="M1913" i="48"/>
  <c r="F1913" i="48"/>
  <c r="N1913" i="48" s="1"/>
  <c r="E1935" i="48"/>
  <c r="M1934" i="48"/>
  <c r="F1934" i="48"/>
  <c r="N1934" i="48" s="1"/>
  <c r="E1907" i="48"/>
  <c r="F1906" i="48"/>
  <c r="N1906" i="48" s="1"/>
  <c r="M1906" i="48"/>
  <c r="E1956" i="48"/>
  <c r="B1957" i="48"/>
  <c r="B1964" i="48"/>
  <c r="C1956" i="48"/>
  <c r="E1942" i="48"/>
  <c r="M1941" i="48"/>
  <c r="F1941" i="48"/>
  <c r="N1941" i="48" s="1"/>
  <c r="B1950" i="48"/>
  <c r="D1952" i="48" s="1"/>
  <c r="D1948" i="48"/>
  <c r="E1928" i="48"/>
  <c r="M1927" i="48"/>
  <c r="F1927" i="48"/>
  <c r="N1927" i="48" s="1"/>
  <c r="B1979" i="48"/>
  <c r="G1745" i="38"/>
  <c r="P1745" i="38" s="1"/>
  <c r="O1745" i="38"/>
  <c r="F1746" i="38"/>
  <c r="G1731" i="38"/>
  <c r="P1731" i="38" s="1"/>
  <c r="O1731" i="38"/>
  <c r="G1752" i="38"/>
  <c r="P1752" i="38" s="1"/>
  <c r="O1752" i="38"/>
  <c r="F1753" i="38"/>
  <c r="G1773" i="38"/>
  <c r="P1773" i="38" s="1"/>
  <c r="O1773" i="38"/>
  <c r="F1774" i="38"/>
  <c r="F1739" i="38"/>
  <c r="O1738" i="38"/>
  <c r="G1738" i="38"/>
  <c r="P1738" i="38" s="1"/>
  <c r="F1767" i="38"/>
  <c r="O1766" i="38"/>
  <c r="G1766" i="38"/>
  <c r="P1766" i="38" s="1"/>
  <c r="G1780" i="38"/>
  <c r="P1780" i="38" s="1"/>
  <c r="O1780" i="38"/>
  <c r="F1781" i="38"/>
  <c r="F1760" i="38"/>
  <c r="G1759" i="38"/>
  <c r="P1759" i="38" s="1"/>
  <c r="O1759" i="38"/>
  <c r="B1774" i="38"/>
  <c r="D1776" i="38" s="1"/>
  <c r="D1772" i="38"/>
  <c r="B1811" i="38"/>
  <c r="E1780" i="38"/>
  <c r="N1780" i="38" s="1"/>
  <c r="E1784" i="38"/>
  <c r="N1784" i="38" s="1"/>
  <c r="E1785" i="38"/>
  <c r="N1785" i="38" s="1"/>
  <c r="E1781" i="38"/>
  <c r="N1781" i="38" s="1"/>
  <c r="E1782" i="38"/>
  <c r="N1782" i="38" s="1"/>
  <c r="E1786" i="38"/>
  <c r="N1786" i="38" s="1"/>
  <c r="B1788" i="38"/>
  <c r="F1788" i="38" s="1"/>
  <c r="E1787" i="38"/>
  <c r="N1787" i="38" s="1"/>
  <c r="B1781" i="38"/>
  <c r="E1783" i="38"/>
  <c r="N1783" i="38" s="1"/>
  <c r="C1780" i="38"/>
  <c r="B1794" i="38"/>
  <c r="E1929" i="48" l="1"/>
  <c r="M1928" i="48"/>
  <c r="F1928" i="48"/>
  <c r="N1928" i="48" s="1"/>
  <c r="B1958" i="48"/>
  <c r="D1960" i="48" s="1"/>
  <c r="D1956" i="48"/>
  <c r="F1907" i="48"/>
  <c r="N1907" i="48" s="1"/>
  <c r="M1907" i="48"/>
  <c r="E1964" i="48"/>
  <c r="C1964" i="48"/>
  <c r="B1965" i="48"/>
  <c r="B1972" i="48"/>
  <c r="E1936" i="48"/>
  <c r="F1935" i="48"/>
  <c r="N1935" i="48" s="1"/>
  <c r="M1935" i="48"/>
  <c r="E1943" i="48"/>
  <c r="M1942" i="48"/>
  <c r="F1942" i="48"/>
  <c r="N1942" i="48" s="1"/>
  <c r="E1957" i="48"/>
  <c r="M1956" i="48"/>
  <c r="F1956" i="48"/>
  <c r="N1956" i="48" s="1"/>
  <c r="E1922" i="48"/>
  <c r="M1921" i="48"/>
  <c r="F1921" i="48"/>
  <c r="N1921" i="48" s="1"/>
  <c r="E1915" i="48"/>
  <c r="M1914" i="48"/>
  <c r="F1914" i="48"/>
  <c r="N1914" i="48" s="1"/>
  <c r="E1950" i="48"/>
  <c r="F1949" i="48"/>
  <c r="N1949" i="48" s="1"/>
  <c r="M1949" i="48"/>
  <c r="B1987" i="48"/>
  <c r="G1781" i="38"/>
  <c r="P1781" i="38" s="1"/>
  <c r="O1781" i="38"/>
  <c r="F1782" i="38"/>
  <c r="G1739" i="38"/>
  <c r="P1739" i="38" s="1"/>
  <c r="O1739" i="38"/>
  <c r="G1753" i="38"/>
  <c r="P1753" i="38" s="1"/>
  <c r="O1753" i="38"/>
  <c r="F1754" i="38"/>
  <c r="F1768" i="38"/>
  <c r="G1767" i="38"/>
  <c r="P1767" i="38" s="1"/>
  <c r="O1767" i="38"/>
  <c r="F1775" i="38"/>
  <c r="O1774" i="38"/>
  <c r="G1774" i="38"/>
  <c r="P1774" i="38" s="1"/>
  <c r="F1747" i="38"/>
  <c r="O1746" i="38"/>
  <c r="G1746" i="38"/>
  <c r="P1746" i="38" s="1"/>
  <c r="G1788" i="38"/>
  <c r="P1788" i="38" s="1"/>
  <c r="O1788" i="38"/>
  <c r="F1789" i="38"/>
  <c r="G1760" i="38"/>
  <c r="P1760" i="38" s="1"/>
  <c r="O1760" i="38"/>
  <c r="F1761" i="38"/>
  <c r="B1802" i="38"/>
  <c r="C1788" i="38"/>
  <c r="E1791" i="38"/>
  <c r="N1791" i="38" s="1"/>
  <c r="E1792" i="38"/>
  <c r="N1792" i="38" s="1"/>
  <c r="E1788" i="38"/>
  <c r="N1788" i="38" s="1"/>
  <c r="E1794" i="38"/>
  <c r="N1794" i="38" s="1"/>
  <c r="E1795" i="38"/>
  <c r="N1795" i="38" s="1"/>
  <c r="E1789" i="38"/>
  <c r="N1789" i="38" s="1"/>
  <c r="E1790" i="38"/>
  <c r="N1790" i="38" s="1"/>
  <c r="E1793" i="38"/>
  <c r="N1793" i="38" s="1"/>
  <c r="B1796" i="38"/>
  <c r="F1796" i="38" s="1"/>
  <c r="B1789" i="38"/>
  <c r="B1819" i="38"/>
  <c r="B1782" i="38"/>
  <c r="D1784" i="38" s="1"/>
  <c r="D1780" i="38"/>
  <c r="E1951" i="48" l="1"/>
  <c r="M1950" i="48"/>
  <c r="F1950" i="48"/>
  <c r="N1950" i="48" s="1"/>
  <c r="E1944" i="48"/>
  <c r="M1943" i="48"/>
  <c r="F1943" i="48"/>
  <c r="N1943" i="48" s="1"/>
  <c r="E1972" i="48"/>
  <c r="B1980" i="48"/>
  <c r="B1973" i="48"/>
  <c r="C1972" i="48"/>
  <c r="E1965" i="48"/>
  <c r="M1964" i="48"/>
  <c r="F1964" i="48"/>
  <c r="N1964" i="48" s="1"/>
  <c r="E1958" i="48"/>
  <c r="M1957" i="48"/>
  <c r="F1957" i="48"/>
  <c r="N1957" i="48" s="1"/>
  <c r="B1966" i="48"/>
  <c r="D1968" i="48" s="1"/>
  <c r="D1964" i="48"/>
  <c r="M1915" i="48"/>
  <c r="F1915" i="48"/>
  <c r="N1915" i="48" s="1"/>
  <c r="E1937" i="48"/>
  <c r="M1936" i="48"/>
  <c r="F1936" i="48"/>
  <c r="N1936" i="48" s="1"/>
  <c r="E1923" i="48"/>
  <c r="M1922" i="48"/>
  <c r="F1922" i="48"/>
  <c r="N1922" i="48" s="1"/>
  <c r="E1930" i="48"/>
  <c r="M1929" i="48"/>
  <c r="F1929" i="48"/>
  <c r="N1929" i="48" s="1"/>
  <c r="B1995" i="48"/>
  <c r="G1789" i="38"/>
  <c r="P1789" i="38" s="1"/>
  <c r="O1789" i="38"/>
  <c r="F1790" i="38"/>
  <c r="F1776" i="38"/>
  <c r="G1775" i="38"/>
  <c r="P1775" i="38" s="1"/>
  <c r="O1775" i="38"/>
  <c r="F1755" i="38"/>
  <c r="O1754" i="38"/>
  <c r="G1754" i="38"/>
  <c r="P1754" i="38" s="1"/>
  <c r="G1761" i="38"/>
  <c r="P1761" i="38" s="1"/>
  <c r="O1761" i="38"/>
  <c r="F1762" i="38"/>
  <c r="G1747" i="38"/>
  <c r="P1747" i="38" s="1"/>
  <c r="O1747" i="38"/>
  <c r="F1783" i="38"/>
  <c r="O1782" i="38"/>
  <c r="G1782" i="38"/>
  <c r="P1782" i="38" s="1"/>
  <c r="G1796" i="38"/>
  <c r="P1796" i="38" s="1"/>
  <c r="O1796" i="38"/>
  <c r="F1797" i="38"/>
  <c r="G1768" i="38"/>
  <c r="P1768" i="38" s="1"/>
  <c r="O1768" i="38"/>
  <c r="F1769" i="38"/>
  <c r="B1790" i="38"/>
  <c r="D1792" i="38" s="1"/>
  <c r="D1788" i="38"/>
  <c r="B1810" i="38"/>
  <c r="C1796" i="38"/>
  <c r="B1827" i="38"/>
  <c r="B1797" i="38"/>
  <c r="E1798" i="38"/>
  <c r="N1798" i="38" s="1"/>
  <c r="E1801" i="38"/>
  <c r="N1801" i="38" s="1"/>
  <c r="B1804" i="38"/>
  <c r="F1804" i="38" s="1"/>
  <c r="E1797" i="38"/>
  <c r="N1797" i="38" s="1"/>
  <c r="E1803" i="38"/>
  <c r="N1803" i="38" s="1"/>
  <c r="E1802" i="38"/>
  <c r="N1802" i="38" s="1"/>
  <c r="E1800" i="38"/>
  <c r="N1800" i="38" s="1"/>
  <c r="E1799" i="38"/>
  <c r="N1799" i="38" s="1"/>
  <c r="E1796" i="38"/>
  <c r="N1796" i="38" s="1"/>
  <c r="E1980" i="48" l="1"/>
  <c r="C1980" i="48"/>
  <c r="B1981" i="48"/>
  <c r="B1988" i="48"/>
  <c r="E1945" i="48"/>
  <c r="M1944" i="48"/>
  <c r="F1944" i="48"/>
  <c r="N1944" i="48" s="1"/>
  <c r="E1931" i="48"/>
  <c r="F1930" i="48"/>
  <c r="N1930" i="48" s="1"/>
  <c r="M1930" i="48"/>
  <c r="E1966" i="48"/>
  <c r="F1965" i="48"/>
  <c r="N1965" i="48" s="1"/>
  <c r="M1965" i="48"/>
  <c r="E1973" i="48"/>
  <c r="F1972" i="48"/>
  <c r="N1972" i="48" s="1"/>
  <c r="M1972" i="48"/>
  <c r="M1923" i="48"/>
  <c r="F1923" i="48"/>
  <c r="N1923" i="48" s="1"/>
  <c r="E1959" i="48"/>
  <c r="M1958" i="48"/>
  <c r="F1958" i="48"/>
  <c r="N1958" i="48" s="1"/>
  <c r="E1938" i="48"/>
  <c r="M1937" i="48"/>
  <c r="F1937" i="48"/>
  <c r="N1937" i="48" s="1"/>
  <c r="B1974" i="48"/>
  <c r="D1976" i="48" s="1"/>
  <c r="D1972" i="48"/>
  <c r="E1952" i="48"/>
  <c r="M1951" i="48"/>
  <c r="F1951" i="48"/>
  <c r="N1951" i="48" s="1"/>
  <c r="B2003" i="48"/>
  <c r="G1797" i="38"/>
  <c r="P1797" i="38" s="1"/>
  <c r="O1797" i="38"/>
  <c r="F1798" i="38"/>
  <c r="F1763" i="38"/>
  <c r="O1762" i="38"/>
  <c r="G1762" i="38"/>
  <c r="P1762" i="38" s="1"/>
  <c r="G1776" i="38"/>
  <c r="P1776" i="38" s="1"/>
  <c r="O1776" i="38"/>
  <c r="F1777" i="38"/>
  <c r="G1769" i="38"/>
  <c r="P1769" i="38" s="1"/>
  <c r="O1769" i="38"/>
  <c r="F1770" i="38"/>
  <c r="F1784" i="38"/>
  <c r="G1783" i="38"/>
  <c r="P1783" i="38" s="1"/>
  <c r="O1783" i="38"/>
  <c r="G1755" i="38"/>
  <c r="P1755" i="38" s="1"/>
  <c r="O1755" i="38"/>
  <c r="F1791" i="38"/>
  <c r="O1790" i="38"/>
  <c r="G1790" i="38"/>
  <c r="P1790" i="38" s="1"/>
  <c r="G1804" i="38"/>
  <c r="P1804" i="38" s="1"/>
  <c r="O1804" i="38"/>
  <c r="F1805" i="38"/>
  <c r="E1811" i="38"/>
  <c r="N1811" i="38" s="1"/>
  <c r="E1808" i="38"/>
  <c r="N1808" i="38" s="1"/>
  <c r="E1809" i="38"/>
  <c r="N1809" i="38" s="1"/>
  <c r="E1810" i="38"/>
  <c r="N1810" i="38" s="1"/>
  <c r="B1805" i="38"/>
  <c r="E1806" i="38"/>
  <c r="N1806" i="38" s="1"/>
  <c r="E1805" i="38"/>
  <c r="N1805" i="38" s="1"/>
  <c r="B1812" i="38"/>
  <c r="F1812" i="38" s="1"/>
  <c r="E1804" i="38"/>
  <c r="N1804" i="38" s="1"/>
  <c r="E1807" i="38"/>
  <c r="N1807" i="38" s="1"/>
  <c r="B1835" i="38"/>
  <c r="B1798" i="38"/>
  <c r="D1800" i="38" s="1"/>
  <c r="D1796" i="38"/>
  <c r="B1818" i="38"/>
  <c r="C1804" i="38"/>
  <c r="E1988" i="48" l="1"/>
  <c r="B1996" i="48"/>
  <c r="B1989" i="48"/>
  <c r="C1988" i="48"/>
  <c r="E1953" i="48"/>
  <c r="F1952" i="48"/>
  <c r="N1952" i="48" s="1"/>
  <c r="M1952" i="48"/>
  <c r="E1960" i="48"/>
  <c r="F1959" i="48"/>
  <c r="N1959" i="48" s="1"/>
  <c r="M1959" i="48"/>
  <c r="E1967" i="48"/>
  <c r="F1966" i="48"/>
  <c r="N1966" i="48" s="1"/>
  <c r="M1966" i="48"/>
  <c r="B1982" i="48"/>
  <c r="D1984" i="48" s="1"/>
  <c r="D1980" i="48"/>
  <c r="E1939" i="48"/>
  <c r="M1938" i="48"/>
  <c r="F1938" i="48"/>
  <c r="N1938" i="48" s="1"/>
  <c r="E1974" i="48"/>
  <c r="F1973" i="48"/>
  <c r="N1973" i="48" s="1"/>
  <c r="M1973" i="48"/>
  <c r="M1931" i="48"/>
  <c r="F1931" i="48"/>
  <c r="N1931" i="48" s="1"/>
  <c r="E1946" i="48"/>
  <c r="F1945" i="48"/>
  <c r="N1945" i="48" s="1"/>
  <c r="M1945" i="48"/>
  <c r="E1981" i="48"/>
  <c r="M1980" i="48"/>
  <c r="F1980" i="48"/>
  <c r="N1980" i="48" s="1"/>
  <c r="B2011" i="48"/>
  <c r="F1771" i="38"/>
  <c r="O1770" i="38"/>
  <c r="G1770" i="38"/>
  <c r="P1770" i="38" s="1"/>
  <c r="G1763" i="38"/>
  <c r="P1763" i="38" s="1"/>
  <c r="O1763" i="38"/>
  <c r="F1813" i="38"/>
  <c r="O1812" i="38"/>
  <c r="G1812" i="38"/>
  <c r="P1812" i="38" s="1"/>
  <c r="F1806" i="38"/>
  <c r="G1805" i="38"/>
  <c r="P1805" i="38" s="1"/>
  <c r="O1805" i="38"/>
  <c r="F1799" i="38"/>
  <c r="O1798" i="38"/>
  <c r="G1798" i="38"/>
  <c r="P1798" i="38" s="1"/>
  <c r="F1792" i="38"/>
  <c r="G1791" i="38"/>
  <c r="P1791" i="38" s="1"/>
  <c r="O1791" i="38"/>
  <c r="G1784" i="38"/>
  <c r="P1784" i="38" s="1"/>
  <c r="O1784" i="38"/>
  <c r="F1785" i="38"/>
  <c r="G1777" i="38"/>
  <c r="P1777" i="38" s="1"/>
  <c r="O1777" i="38"/>
  <c r="F1778" i="38"/>
  <c r="C1812" i="38"/>
  <c r="B1826" i="38"/>
  <c r="B1806" i="38"/>
  <c r="D1808" i="38" s="1"/>
  <c r="D1804" i="38"/>
  <c r="E1819" i="38"/>
  <c r="N1819" i="38" s="1"/>
  <c r="E1816" i="38"/>
  <c r="N1816" i="38" s="1"/>
  <c r="B1813" i="38"/>
  <c r="E1812" i="38"/>
  <c r="N1812" i="38" s="1"/>
  <c r="E1818" i="38"/>
  <c r="N1818" i="38" s="1"/>
  <c r="E1814" i="38"/>
  <c r="N1814" i="38" s="1"/>
  <c r="E1813" i="38"/>
  <c r="N1813" i="38" s="1"/>
  <c r="B1820" i="38"/>
  <c r="F1820" i="38" s="1"/>
  <c r="E1815" i="38"/>
  <c r="N1815" i="38" s="1"/>
  <c r="E1817" i="38"/>
  <c r="N1817" i="38" s="1"/>
  <c r="B1843" i="38"/>
  <c r="E1982" i="48" l="1"/>
  <c r="F1981" i="48"/>
  <c r="N1981" i="48" s="1"/>
  <c r="M1981" i="48"/>
  <c r="E1975" i="48"/>
  <c r="M1974" i="48"/>
  <c r="F1974" i="48"/>
  <c r="N1974" i="48" s="1"/>
  <c r="E1968" i="48"/>
  <c r="M1967" i="48"/>
  <c r="F1967" i="48"/>
  <c r="N1967" i="48" s="1"/>
  <c r="B1990" i="48"/>
  <c r="D1992" i="48" s="1"/>
  <c r="D1988" i="48"/>
  <c r="E1947" i="48"/>
  <c r="M1946" i="48"/>
  <c r="F1946" i="48"/>
  <c r="N1946" i="48" s="1"/>
  <c r="E1996" i="48"/>
  <c r="C1996" i="48"/>
  <c r="B2004" i="48"/>
  <c r="B1997" i="48"/>
  <c r="F1939" i="48"/>
  <c r="N1939" i="48" s="1"/>
  <c r="M1939" i="48"/>
  <c r="E1961" i="48"/>
  <c r="M1960" i="48"/>
  <c r="F1960" i="48"/>
  <c r="N1960" i="48" s="1"/>
  <c r="E1954" i="48"/>
  <c r="M1953" i="48"/>
  <c r="F1953" i="48"/>
  <c r="N1953" i="48" s="1"/>
  <c r="E1989" i="48"/>
  <c r="M1988" i="48"/>
  <c r="F1988" i="48"/>
  <c r="N1988" i="48" s="1"/>
  <c r="B2019" i="48"/>
  <c r="G1785" i="38"/>
  <c r="P1785" i="38" s="1"/>
  <c r="O1785" i="38"/>
  <c r="F1786" i="38"/>
  <c r="F1800" i="38"/>
  <c r="G1799" i="38"/>
  <c r="P1799" i="38" s="1"/>
  <c r="O1799" i="38"/>
  <c r="F1779" i="38"/>
  <c r="O1778" i="38"/>
  <c r="G1778" i="38"/>
  <c r="P1778" i="38" s="1"/>
  <c r="G1792" i="38"/>
  <c r="P1792" i="38" s="1"/>
  <c r="O1792" i="38"/>
  <c r="F1793" i="38"/>
  <c r="F1821" i="38"/>
  <c r="O1820" i="38"/>
  <c r="G1820" i="38"/>
  <c r="P1820" i="38" s="1"/>
  <c r="F1814" i="38"/>
  <c r="G1813" i="38"/>
  <c r="P1813" i="38" s="1"/>
  <c r="O1813" i="38"/>
  <c r="G1806" i="38"/>
  <c r="P1806" i="38" s="1"/>
  <c r="O1806" i="38"/>
  <c r="F1807" i="38"/>
  <c r="G1771" i="38"/>
  <c r="P1771" i="38" s="1"/>
  <c r="O1771" i="38"/>
  <c r="B1851" i="38"/>
  <c r="B1814" i="38"/>
  <c r="D1816" i="38" s="1"/>
  <c r="D1812" i="38"/>
  <c r="B1834" i="38"/>
  <c r="C1820" i="38"/>
  <c r="E1821" i="38"/>
  <c r="N1821" i="38" s="1"/>
  <c r="E1820" i="38"/>
  <c r="N1820" i="38" s="1"/>
  <c r="E1822" i="38"/>
  <c r="N1822" i="38" s="1"/>
  <c r="E1827" i="38"/>
  <c r="N1827" i="38" s="1"/>
  <c r="E1824" i="38"/>
  <c r="N1824" i="38" s="1"/>
  <c r="E1826" i="38"/>
  <c r="N1826" i="38" s="1"/>
  <c r="B1821" i="38"/>
  <c r="B1828" i="38"/>
  <c r="F1828" i="38" s="1"/>
  <c r="E1825" i="38"/>
  <c r="N1825" i="38" s="1"/>
  <c r="E1823" i="38"/>
  <c r="N1823" i="38" s="1"/>
  <c r="E1955" i="48" l="1"/>
  <c r="M1954" i="48"/>
  <c r="F1954" i="48"/>
  <c r="N1954" i="48" s="1"/>
  <c r="F1947" i="48"/>
  <c r="N1947" i="48" s="1"/>
  <c r="M1947" i="48"/>
  <c r="E1990" i="48"/>
  <c r="M1989" i="48"/>
  <c r="F1989" i="48"/>
  <c r="N1989" i="48" s="1"/>
  <c r="E1997" i="48"/>
  <c r="M1996" i="48"/>
  <c r="F1996" i="48"/>
  <c r="N1996" i="48" s="1"/>
  <c r="E1969" i="48"/>
  <c r="F1968" i="48"/>
  <c r="N1968" i="48" s="1"/>
  <c r="M1968" i="48"/>
  <c r="E1976" i="48"/>
  <c r="F1975" i="48"/>
  <c r="N1975" i="48" s="1"/>
  <c r="M1975" i="48"/>
  <c r="B1998" i="48"/>
  <c r="D2000" i="48" s="1"/>
  <c r="D1996" i="48"/>
  <c r="E1962" i="48"/>
  <c r="F1961" i="48"/>
  <c r="N1961" i="48" s="1"/>
  <c r="M1961" i="48"/>
  <c r="E2004" i="48"/>
  <c r="B2012" i="48"/>
  <c r="C2004" i="48"/>
  <c r="B2005" i="48"/>
  <c r="E1983" i="48"/>
  <c r="F1982" i="48"/>
  <c r="N1982" i="48" s="1"/>
  <c r="M1982" i="48"/>
  <c r="B2027" i="48"/>
  <c r="F1829" i="38"/>
  <c r="O1828" i="38"/>
  <c r="G1828" i="38"/>
  <c r="P1828" i="38" s="1"/>
  <c r="F1815" i="38"/>
  <c r="O1814" i="38"/>
  <c r="G1814" i="38"/>
  <c r="P1814" i="38" s="1"/>
  <c r="G1793" i="38"/>
  <c r="P1793" i="38" s="1"/>
  <c r="O1793" i="38"/>
  <c r="F1794" i="38"/>
  <c r="G1800" i="38"/>
  <c r="P1800" i="38" s="1"/>
  <c r="O1800" i="38"/>
  <c r="F1801" i="38"/>
  <c r="G1779" i="38"/>
  <c r="P1779" i="38" s="1"/>
  <c r="O1779" i="38"/>
  <c r="F1787" i="38"/>
  <c r="O1786" i="38"/>
  <c r="G1786" i="38"/>
  <c r="P1786" i="38" s="1"/>
  <c r="G1807" i="38"/>
  <c r="P1807" i="38" s="1"/>
  <c r="F1808" i="38"/>
  <c r="O1807" i="38"/>
  <c r="F1822" i="38"/>
  <c r="G1821" i="38"/>
  <c r="P1821" i="38" s="1"/>
  <c r="O1821" i="38"/>
  <c r="E1830" i="38"/>
  <c r="N1830" i="38" s="1"/>
  <c r="E1828" i="38"/>
  <c r="N1828" i="38" s="1"/>
  <c r="E1834" i="38"/>
  <c r="N1834" i="38" s="1"/>
  <c r="B1836" i="38"/>
  <c r="F1836" i="38" s="1"/>
  <c r="E1831" i="38"/>
  <c r="N1831" i="38" s="1"/>
  <c r="E1832" i="38"/>
  <c r="N1832" i="38" s="1"/>
  <c r="E1833" i="38"/>
  <c r="N1833" i="38" s="1"/>
  <c r="B1829" i="38"/>
  <c r="E1829" i="38"/>
  <c r="N1829" i="38" s="1"/>
  <c r="E1835" i="38"/>
  <c r="N1835" i="38" s="1"/>
  <c r="B1822" i="38"/>
  <c r="D1824" i="38" s="1"/>
  <c r="D1820" i="38"/>
  <c r="B1842" i="38"/>
  <c r="C1828" i="38"/>
  <c r="B1859" i="38"/>
  <c r="E2012" i="48" l="1"/>
  <c r="B2013" i="48"/>
  <c r="B2020" i="48"/>
  <c r="C2012" i="48"/>
  <c r="E1984" i="48"/>
  <c r="M1983" i="48"/>
  <c r="F1983" i="48"/>
  <c r="N1983" i="48" s="1"/>
  <c r="E2005" i="48"/>
  <c r="F2004" i="48"/>
  <c r="N2004" i="48" s="1"/>
  <c r="M2004" i="48"/>
  <c r="E1977" i="48"/>
  <c r="F1976" i="48"/>
  <c r="N1976" i="48" s="1"/>
  <c r="M1976" i="48"/>
  <c r="E1963" i="48"/>
  <c r="F1962" i="48"/>
  <c r="N1962" i="48" s="1"/>
  <c r="M1962" i="48"/>
  <c r="B2006" i="48"/>
  <c r="D2008" i="48" s="1"/>
  <c r="D2004" i="48"/>
  <c r="E1991" i="48"/>
  <c r="F1990" i="48"/>
  <c r="N1990" i="48" s="1"/>
  <c r="M1990" i="48"/>
  <c r="E1970" i="48"/>
  <c r="F1969" i="48"/>
  <c r="N1969" i="48" s="1"/>
  <c r="M1969" i="48"/>
  <c r="E1998" i="48"/>
  <c r="M1997" i="48"/>
  <c r="F1997" i="48"/>
  <c r="N1997" i="48" s="1"/>
  <c r="F1955" i="48"/>
  <c r="N1955" i="48" s="1"/>
  <c r="M1955" i="48"/>
  <c r="B2035" i="48"/>
  <c r="G1801" i="38"/>
  <c r="P1801" i="38" s="1"/>
  <c r="O1801" i="38"/>
  <c r="F1802" i="38"/>
  <c r="F1816" i="38"/>
  <c r="O1815" i="38"/>
  <c r="G1815" i="38"/>
  <c r="P1815" i="38" s="1"/>
  <c r="F1837" i="38"/>
  <c r="G1836" i="38"/>
  <c r="P1836" i="38" s="1"/>
  <c r="O1836" i="38"/>
  <c r="F1809" i="38"/>
  <c r="O1808" i="38"/>
  <c r="G1808" i="38"/>
  <c r="P1808" i="38" s="1"/>
  <c r="G1787" i="38"/>
  <c r="P1787" i="38" s="1"/>
  <c r="O1787" i="38"/>
  <c r="F1823" i="38"/>
  <c r="O1822" i="38"/>
  <c r="G1822" i="38"/>
  <c r="P1822" i="38" s="1"/>
  <c r="F1795" i="38"/>
  <c r="O1794" i="38"/>
  <c r="G1794" i="38"/>
  <c r="P1794" i="38" s="1"/>
  <c r="F1830" i="38"/>
  <c r="G1829" i="38"/>
  <c r="P1829" i="38" s="1"/>
  <c r="O1829" i="38"/>
  <c r="B1867" i="38"/>
  <c r="B1830" i="38"/>
  <c r="D1832" i="38" s="1"/>
  <c r="D1828" i="38"/>
  <c r="E1836" i="38"/>
  <c r="N1836" i="38" s="1"/>
  <c r="E1838" i="38"/>
  <c r="N1838" i="38" s="1"/>
  <c r="E1842" i="38"/>
  <c r="N1842" i="38" s="1"/>
  <c r="B1837" i="38"/>
  <c r="E1843" i="38"/>
  <c r="N1843" i="38" s="1"/>
  <c r="E1841" i="38"/>
  <c r="N1841" i="38" s="1"/>
  <c r="E1839" i="38"/>
  <c r="N1839" i="38" s="1"/>
  <c r="E1840" i="38"/>
  <c r="N1840" i="38" s="1"/>
  <c r="E1837" i="38"/>
  <c r="N1837" i="38" s="1"/>
  <c r="B1844" i="38"/>
  <c r="F1844" i="38" s="1"/>
  <c r="C1836" i="38"/>
  <c r="B1850" i="38"/>
  <c r="E2006" i="48" l="1"/>
  <c r="M2005" i="48"/>
  <c r="F2005" i="48"/>
  <c r="N2005" i="48" s="1"/>
  <c r="E1992" i="48"/>
  <c r="F1991" i="48"/>
  <c r="N1991" i="48" s="1"/>
  <c r="M1991" i="48"/>
  <c r="E1978" i="48"/>
  <c r="M1977" i="48"/>
  <c r="F1977" i="48"/>
  <c r="N1977" i="48" s="1"/>
  <c r="E2020" i="48"/>
  <c r="B2021" i="48"/>
  <c r="B2028" i="48"/>
  <c r="C2020" i="48"/>
  <c r="E1971" i="48"/>
  <c r="F1970" i="48"/>
  <c r="N1970" i="48" s="1"/>
  <c r="M1970" i="48"/>
  <c r="F1963" i="48"/>
  <c r="N1963" i="48" s="1"/>
  <c r="M1963" i="48"/>
  <c r="B2014" i="48"/>
  <c r="D2016" i="48" s="1"/>
  <c r="D2012" i="48"/>
  <c r="E1999" i="48"/>
  <c r="F1998" i="48"/>
  <c r="N1998" i="48" s="1"/>
  <c r="M1998" i="48"/>
  <c r="E1985" i="48"/>
  <c r="F1984" i="48"/>
  <c r="N1984" i="48" s="1"/>
  <c r="M1984" i="48"/>
  <c r="E2013" i="48"/>
  <c r="F2012" i="48"/>
  <c r="N2012" i="48" s="1"/>
  <c r="M2012" i="48"/>
  <c r="B2043" i="48"/>
  <c r="F1817" i="38"/>
  <c r="O1816" i="38"/>
  <c r="G1816" i="38"/>
  <c r="P1816" i="38" s="1"/>
  <c r="F1845" i="38"/>
  <c r="G1844" i="38"/>
  <c r="P1844" i="38" s="1"/>
  <c r="O1844" i="38"/>
  <c r="F1824" i="38"/>
  <c r="O1823" i="38"/>
  <c r="G1823" i="38"/>
  <c r="P1823" i="38" s="1"/>
  <c r="F1838" i="38"/>
  <c r="G1837" i="38"/>
  <c r="P1837" i="38" s="1"/>
  <c r="O1837" i="38"/>
  <c r="G1802" i="38"/>
  <c r="P1802" i="38" s="1"/>
  <c r="F1803" i="38"/>
  <c r="O1802" i="38"/>
  <c r="G1795" i="38"/>
  <c r="P1795" i="38" s="1"/>
  <c r="O1795" i="38"/>
  <c r="G1809" i="38"/>
  <c r="P1809" i="38" s="1"/>
  <c r="F1810" i="38"/>
  <c r="O1809" i="38"/>
  <c r="F1831" i="38"/>
  <c r="O1830" i="38"/>
  <c r="G1830" i="38"/>
  <c r="P1830" i="38" s="1"/>
  <c r="C1844" i="38"/>
  <c r="B1858" i="38"/>
  <c r="B1852" i="38"/>
  <c r="F1852" i="38" s="1"/>
  <c r="E1850" i="38"/>
  <c r="N1850" i="38" s="1"/>
  <c r="E1845" i="38"/>
  <c r="N1845" i="38" s="1"/>
  <c r="E1844" i="38"/>
  <c r="N1844" i="38" s="1"/>
  <c r="E1846" i="38"/>
  <c r="N1846" i="38" s="1"/>
  <c r="E1849" i="38"/>
  <c r="N1849" i="38" s="1"/>
  <c r="E1847" i="38"/>
  <c r="N1847" i="38" s="1"/>
  <c r="E1848" i="38"/>
  <c r="N1848" i="38" s="1"/>
  <c r="B1845" i="38"/>
  <c r="E1851" i="38"/>
  <c r="N1851" i="38" s="1"/>
  <c r="B1875" i="38"/>
  <c r="B1838" i="38"/>
  <c r="D1840" i="38" s="1"/>
  <c r="D1836" i="38"/>
  <c r="E2014" i="48" l="1"/>
  <c r="M2013" i="48"/>
  <c r="F2013" i="48"/>
  <c r="N2013" i="48" s="1"/>
  <c r="B2022" i="48"/>
  <c r="D2024" i="48" s="1"/>
  <c r="D2020" i="48"/>
  <c r="E1979" i="48"/>
  <c r="M1978" i="48"/>
  <c r="F1978" i="48"/>
  <c r="N1978" i="48" s="1"/>
  <c r="E1993" i="48"/>
  <c r="F1992" i="48"/>
  <c r="N1992" i="48" s="1"/>
  <c r="M1992" i="48"/>
  <c r="M1971" i="48"/>
  <c r="F1971" i="48"/>
  <c r="N1971" i="48" s="1"/>
  <c r="E2021" i="48"/>
  <c r="F2020" i="48"/>
  <c r="N2020" i="48" s="1"/>
  <c r="M2020" i="48"/>
  <c r="E1986" i="48"/>
  <c r="F1985" i="48"/>
  <c r="N1985" i="48" s="1"/>
  <c r="M1985" i="48"/>
  <c r="E2028" i="48"/>
  <c r="B2029" i="48"/>
  <c r="B2036" i="48"/>
  <c r="C2028" i="48"/>
  <c r="E2000" i="48"/>
  <c r="M1999" i="48"/>
  <c r="F1999" i="48"/>
  <c r="N1999" i="48" s="1"/>
  <c r="E2007" i="48"/>
  <c r="M2006" i="48"/>
  <c r="F2006" i="48"/>
  <c r="N2006" i="48" s="1"/>
  <c r="B2051" i="48"/>
  <c r="G1845" i="38"/>
  <c r="P1845" i="38" s="1"/>
  <c r="F1846" i="38"/>
  <c r="O1845" i="38"/>
  <c r="G1810" i="38"/>
  <c r="P1810" i="38" s="1"/>
  <c r="F1811" i="38"/>
  <c r="O1810" i="38"/>
  <c r="F1825" i="38"/>
  <c r="O1824" i="38"/>
  <c r="G1824" i="38"/>
  <c r="P1824" i="38" s="1"/>
  <c r="G1852" i="38"/>
  <c r="P1852" i="38" s="1"/>
  <c r="O1852" i="38"/>
  <c r="F1853" i="38"/>
  <c r="O1803" i="38"/>
  <c r="G1803" i="38"/>
  <c r="P1803" i="38" s="1"/>
  <c r="F1839" i="38"/>
  <c r="O1838" i="38"/>
  <c r="G1838" i="38"/>
  <c r="P1838" i="38" s="1"/>
  <c r="F1832" i="38"/>
  <c r="O1831" i="38"/>
  <c r="G1831" i="38"/>
  <c r="P1831" i="38" s="1"/>
  <c r="F1818" i="38"/>
  <c r="G1817" i="38"/>
  <c r="P1817" i="38" s="1"/>
  <c r="O1817" i="38"/>
  <c r="B1883" i="38"/>
  <c r="B1846" i="38"/>
  <c r="D1848" i="38" s="1"/>
  <c r="D1844" i="38"/>
  <c r="E1853" i="38"/>
  <c r="N1853" i="38" s="1"/>
  <c r="E1854" i="38"/>
  <c r="N1854" i="38" s="1"/>
  <c r="E1855" i="38"/>
  <c r="N1855" i="38" s="1"/>
  <c r="B1853" i="38"/>
  <c r="E1857" i="38"/>
  <c r="N1857" i="38" s="1"/>
  <c r="E1859" i="38"/>
  <c r="N1859" i="38" s="1"/>
  <c r="B1860" i="38"/>
  <c r="F1860" i="38" s="1"/>
  <c r="E1856" i="38"/>
  <c r="N1856" i="38" s="1"/>
  <c r="E1852" i="38"/>
  <c r="N1852" i="38" s="1"/>
  <c r="E1858" i="38"/>
  <c r="N1858" i="38" s="1"/>
  <c r="C1852" i="38"/>
  <c r="B1866" i="38"/>
  <c r="E2008" i="48" l="1"/>
  <c r="F2007" i="48"/>
  <c r="N2007" i="48" s="1"/>
  <c r="M2007" i="48"/>
  <c r="E2001" i="48"/>
  <c r="M2000" i="48"/>
  <c r="F2000" i="48"/>
  <c r="N2000" i="48" s="1"/>
  <c r="E2036" i="48"/>
  <c r="C2036" i="48"/>
  <c r="B2037" i="48"/>
  <c r="B2044" i="48"/>
  <c r="E2022" i="48"/>
  <c r="M2021" i="48"/>
  <c r="F2021" i="48"/>
  <c r="N2021" i="48" s="1"/>
  <c r="M1979" i="48"/>
  <c r="F1979" i="48"/>
  <c r="N1979" i="48" s="1"/>
  <c r="E2029" i="48"/>
  <c r="F2028" i="48"/>
  <c r="N2028" i="48" s="1"/>
  <c r="M2028" i="48"/>
  <c r="B2030" i="48"/>
  <c r="D2032" i="48" s="1"/>
  <c r="D2028" i="48"/>
  <c r="E1987" i="48"/>
  <c r="F1986" i="48"/>
  <c r="N1986" i="48" s="1"/>
  <c r="M1986" i="48"/>
  <c r="E1994" i="48"/>
  <c r="F1993" i="48"/>
  <c r="N1993" i="48" s="1"/>
  <c r="M1993" i="48"/>
  <c r="E2015" i="48"/>
  <c r="F2014" i="48"/>
  <c r="N2014" i="48" s="1"/>
  <c r="M2014" i="48"/>
  <c r="F1854" i="38"/>
  <c r="O1853" i="38"/>
  <c r="G1853" i="38"/>
  <c r="P1853" i="38" s="1"/>
  <c r="F1840" i="38"/>
  <c r="O1839" i="38"/>
  <c r="G1839" i="38"/>
  <c r="P1839" i="38" s="1"/>
  <c r="F1826" i="38"/>
  <c r="G1825" i="38"/>
  <c r="P1825" i="38" s="1"/>
  <c r="O1825" i="38"/>
  <c r="F1833" i="38"/>
  <c r="G1832" i="38"/>
  <c r="P1832" i="38" s="1"/>
  <c r="O1832" i="38"/>
  <c r="O1846" i="38"/>
  <c r="G1846" i="38"/>
  <c r="P1846" i="38" s="1"/>
  <c r="F1847" i="38"/>
  <c r="O1860" i="38"/>
  <c r="F1861" i="38"/>
  <c r="G1860" i="38"/>
  <c r="P1860" i="38" s="1"/>
  <c r="F1819" i="38"/>
  <c r="O1818" i="38"/>
  <c r="G1818" i="38"/>
  <c r="P1818" i="38" s="1"/>
  <c r="O1811" i="38"/>
  <c r="G1811" i="38"/>
  <c r="P1811" i="38" s="1"/>
  <c r="E1861" i="38"/>
  <c r="N1861" i="38" s="1"/>
  <c r="E1863" i="38"/>
  <c r="N1863" i="38" s="1"/>
  <c r="E1864" i="38"/>
  <c r="N1864" i="38" s="1"/>
  <c r="E1866" i="38"/>
  <c r="N1866" i="38" s="1"/>
  <c r="B1868" i="38"/>
  <c r="F1868" i="38" s="1"/>
  <c r="E1862" i="38"/>
  <c r="N1862" i="38" s="1"/>
  <c r="B1861" i="38"/>
  <c r="E1865" i="38"/>
  <c r="N1865" i="38" s="1"/>
  <c r="E1860" i="38"/>
  <c r="N1860" i="38" s="1"/>
  <c r="E1867" i="38"/>
  <c r="N1867" i="38" s="1"/>
  <c r="B1854" i="38"/>
  <c r="D1856" i="38" s="1"/>
  <c r="D1852" i="38"/>
  <c r="B1891" i="38"/>
  <c r="B1874" i="38"/>
  <c r="C1860" i="38"/>
  <c r="E1995" i="48" l="1"/>
  <c r="F1994" i="48"/>
  <c r="N1994" i="48" s="1"/>
  <c r="M1994" i="48"/>
  <c r="E2030" i="48"/>
  <c r="F2029" i="48"/>
  <c r="N2029" i="48" s="1"/>
  <c r="M2029" i="48"/>
  <c r="E2016" i="48"/>
  <c r="M2015" i="48"/>
  <c r="F2015" i="48"/>
  <c r="N2015" i="48" s="1"/>
  <c r="E2023" i="48"/>
  <c r="M2022" i="48"/>
  <c r="F2022" i="48"/>
  <c r="N2022" i="48" s="1"/>
  <c r="E2037" i="48"/>
  <c r="F2036" i="48"/>
  <c r="N2036" i="48" s="1"/>
  <c r="M2036" i="48"/>
  <c r="E2002" i="48"/>
  <c r="F2001" i="48"/>
  <c r="N2001" i="48" s="1"/>
  <c r="M2001" i="48"/>
  <c r="E2044" i="48"/>
  <c r="C2044" i="48"/>
  <c r="B2045" i="48"/>
  <c r="M1987" i="48"/>
  <c r="F1987" i="48"/>
  <c r="N1987" i="48" s="1"/>
  <c r="B2038" i="48"/>
  <c r="D2040" i="48" s="1"/>
  <c r="D2036" i="48"/>
  <c r="E2009" i="48"/>
  <c r="F2008" i="48"/>
  <c r="N2008" i="48" s="1"/>
  <c r="M2008" i="48"/>
  <c r="G1868" i="38"/>
  <c r="P1868" i="38" s="1"/>
  <c r="F1869" i="38"/>
  <c r="O1868" i="38"/>
  <c r="F1841" i="38"/>
  <c r="G1840" i="38"/>
  <c r="P1840" i="38" s="1"/>
  <c r="O1840" i="38"/>
  <c r="O1819" i="38"/>
  <c r="G1819" i="38"/>
  <c r="P1819" i="38" s="1"/>
  <c r="O1847" i="38"/>
  <c r="G1847" i="38"/>
  <c r="P1847" i="38" s="1"/>
  <c r="F1848" i="38"/>
  <c r="F1827" i="38"/>
  <c r="O1826" i="38"/>
  <c r="G1826" i="38"/>
  <c r="P1826" i="38" s="1"/>
  <c r="F1834" i="38"/>
  <c r="G1833" i="38"/>
  <c r="P1833" i="38" s="1"/>
  <c r="O1833" i="38"/>
  <c r="G1861" i="38"/>
  <c r="P1861" i="38" s="1"/>
  <c r="O1861" i="38"/>
  <c r="F1862" i="38"/>
  <c r="G1854" i="38"/>
  <c r="P1854" i="38" s="1"/>
  <c r="O1854" i="38"/>
  <c r="F1855" i="38"/>
  <c r="B1862" i="38"/>
  <c r="D1864" i="38" s="1"/>
  <c r="D1860" i="38"/>
  <c r="B1899" i="38"/>
  <c r="E1869" i="38"/>
  <c r="N1869" i="38" s="1"/>
  <c r="E1870" i="38"/>
  <c r="N1870" i="38" s="1"/>
  <c r="E1868" i="38"/>
  <c r="N1868" i="38" s="1"/>
  <c r="E1873" i="38"/>
  <c r="N1873" i="38" s="1"/>
  <c r="E1871" i="38"/>
  <c r="N1871" i="38" s="1"/>
  <c r="B1869" i="38"/>
  <c r="E1872" i="38"/>
  <c r="N1872" i="38" s="1"/>
  <c r="E1874" i="38"/>
  <c r="N1874" i="38" s="1"/>
  <c r="E1875" i="38"/>
  <c r="N1875" i="38" s="1"/>
  <c r="B1876" i="38"/>
  <c r="F1876" i="38" s="1"/>
  <c r="B1882" i="38"/>
  <c r="C1868" i="38"/>
  <c r="B2046" i="48" l="1"/>
  <c r="D2048" i="48" s="1"/>
  <c r="D2044" i="48"/>
  <c r="E2003" i="48"/>
  <c r="F2002" i="48"/>
  <c r="N2002" i="48" s="1"/>
  <c r="M2002" i="48"/>
  <c r="E2031" i="48"/>
  <c r="M2030" i="48"/>
  <c r="F2030" i="48"/>
  <c r="N2030" i="48" s="1"/>
  <c r="E2045" i="48"/>
  <c r="F2044" i="48"/>
  <c r="N2044" i="48" s="1"/>
  <c r="M2044" i="48"/>
  <c r="E2017" i="48"/>
  <c r="M2016" i="48"/>
  <c r="F2016" i="48"/>
  <c r="N2016" i="48" s="1"/>
  <c r="E2038" i="48"/>
  <c r="F2037" i="48"/>
  <c r="N2037" i="48" s="1"/>
  <c r="M2037" i="48"/>
  <c r="F1995" i="48"/>
  <c r="N1995" i="48" s="1"/>
  <c r="M1995" i="48"/>
  <c r="E2010" i="48"/>
  <c r="F2009" i="48"/>
  <c r="N2009" i="48" s="1"/>
  <c r="M2009" i="48"/>
  <c r="E2024" i="48"/>
  <c r="M2023" i="48"/>
  <c r="F2023" i="48"/>
  <c r="N2023" i="48" s="1"/>
  <c r="G1876" i="38"/>
  <c r="P1876" i="38" s="1"/>
  <c r="F1877" i="38"/>
  <c r="O1876" i="38"/>
  <c r="F1863" i="38"/>
  <c r="G1862" i="38"/>
  <c r="P1862" i="38" s="1"/>
  <c r="O1862" i="38"/>
  <c r="O1827" i="38"/>
  <c r="G1827" i="38"/>
  <c r="P1827" i="38" s="1"/>
  <c r="F1842" i="38"/>
  <c r="G1841" i="38"/>
  <c r="P1841" i="38" s="1"/>
  <c r="O1841" i="38"/>
  <c r="F1856" i="38"/>
  <c r="O1855" i="38"/>
  <c r="G1855" i="38"/>
  <c r="P1855" i="38" s="1"/>
  <c r="F1835" i="38"/>
  <c r="O1834" i="38"/>
  <c r="G1834" i="38"/>
  <c r="P1834" i="38" s="1"/>
  <c r="O1848" i="38"/>
  <c r="F1849" i="38"/>
  <c r="G1848" i="38"/>
  <c r="P1848" i="38" s="1"/>
  <c r="F1870" i="38"/>
  <c r="O1869" i="38"/>
  <c r="G1869" i="38"/>
  <c r="P1869" i="38" s="1"/>
  <c r="E1879" i="38"/>
  <c r="N1879" i="38" s="1"/>
  <c r="E1876" i="38"/>
  <c r="N1876" i="38" s="1"/>
  <c r="E1878" i="38"/>
  <c r="N1878" i="38" s="1"/>
  <c r="E1881" i="38"/>
  <c r="N1881" i="38" s="1"/>
  <c r="E1880" i="38"/>
  <c r="N1880" i="38" s="1"/>
  <c r="B1884" i="38"/>
  <c r="F1884" i="38" s="1"/>
  <c r="E1882" i="38"/>
  <c r="N1882" i="38" s="1"/>
  <c r="B1877" i="38"/>
  <c r="E1883" i="38"/>
  <c r="N1883" i="38" s="1"/>
  <c r="E1877" i="38"/>
  <c r="N1877" i="38" s="1"/>
  <c r="B1870" i="38"/>
  <c r="D1872" i="38" s="1"/>
  <c r="D1868" i="38"/>
  <c r="C1876" i="38"/>
  <c r="B1890" i="38"/>
  <c r="B1907" i="38"/>
  <c r="E2018" i="48" l="1"/>
  <c r="F2017" i="48"/>
  <c r="N2017" i="48" s="1"/>
  <c r="M2017" i="48"/>
  <c r="E2025" i="48"/>
  <c r="F2024" i="48"/>
  <c r="N2024" i="48" s="1"/>
  <c r="M2024" i="48"/>
  <c r="E2039" i="48"/>
  <c r="M2038" i="48"/>
  <c r="F2038" i="48"/>
  <c r="N2038" i="48" s="1"/>
  <c r="F2003" i="48"/>
  <c r="N2003" i="48" s="1"/>
  <c r="M2003" i="48"/>
  <c r="E2046" i="48"/>
  <c r="F2045" i="48"/>
  <c r="N2045" i="48" s="1"/>
  <c r="M2045" i="48"/>
  <c r="E2011" i="48"/>
  <c r="F2010" i="48"/>
  <c r="N2010" i="48" s="1"/>
  <c r="M2010" i="48"/>
  <c r="E2032" i="48"/>
  <c r="F2031" i="48"/>
  <c r="N2031" i="48" s="1"/>
  <c r="M2031" i="48"/>
  <c r="G1856" i="38"/>
  <c r="P1856" i="38" s="1"/>
  <c r="O1856" i="38"/>
  <c r="F1857" i="38"/>
  <c r="F1864" i="38"/>
  <c r="O1863" i="38"/>
  <c r="G1863" i="38"/>
  <c r="P1863" i="38" s="1"/>
  <c r="O1849" i="38"/>
  <c r="G1849" i="38"/>
  <c r="P1849" i="38" s="1"/>
  <c r="F1850" i="38"/>
  <c r="O1835" i="38"/>
  <c r="G1835" i="38"/>
  <c r="P1835" i="38" s="1"/>
  <c r="F1878" i="38"/>
  <c r="G1877" i="38"/>
  <c r="P1877" i="38" s="1"/>
  <c r="O1877" i="38"/>
  <c r="O1884" i="38"/>
  <c r="F1885" i="38"/>
  <c r="G1884" i="38"/>
  <c r="P1884" i="38" s="1"/>
  <c r="F1871" i="38"/>
  <c r="G1870" i="38"/>
  <c r="P1870" i="38" s="1"/>
  <c r="O1870" i="38"/>
  <c r="F1843" i="38"/>
  <c r="O1842" i="38"/>
  <c r="G1842" i="38"/>
  <c r="P1842" i="38" s="1"/>
  <c r="E1887" i="38"/>
  <c r="N1887" i="38" s="1"/>
  <c r="E1889" i="38"/>
  <c r="N1889" i="38" s="1"/>
  <c r="E1890" i="38"/>
  <c r="N1890" i="38" s="1"/>
  <c r="E1885" i="38"/>
  <c r="N1885" i="38" s="1"/>
  <c r="E1884" i="38"/>
  <c r="N1884" i="38" s="1"/>
  <c r="E1888" i="38"/>
  <c r="N1888" i="38" s="1"/>
  <c r="E1886" i="38"/>
  <c r="N1886" i="38" s="1"/>
  <c r="B1885" i="38"/>
  <c r="B1892" i="38"/>
  <c r="F1892" i="38" s="1"/>
  <c r="E1891" i="38"/>
  <c r="N1891" i="38" s="1"/>
  <c r="B1915" i="38"/>
  <c r="B1878" i="38"/>
  <c r="D1880" i="38" s="1"/>
  <c r="D1876" i="38"/>
  <c r="C1884" i="38"/>
  <c r="B1898" i="38"/>
  <c r="F2011" i="48" l="1"/>
  <c r="N2011" i="48" s="1"/>
  <c r="M2011" i="48"/>
  <c r="E2040" i="48"/>
  <c r="M2039" i="48"/>
  <c r="F2039" i="48"/>
  <c r="N2039" i="48" s="1"/>
  <c r="E2019" i="48"/>
  <c r="M2018" i="48"/>
  <c r="F2018" i="48"/>
  <c r="N2018" i="48" s="1"/>
  <c r="E2047" i="48"/>
  <c r="F2046" i="48"/>
  <c r="N2046" i="48" s="1"/>
  <c r="M2046" i="48"/>
  <c r="E2026" i="48"/>
  <c r="M2025" i="48"/>
  <c r="F2025" i="48"/>
  <c r="N2025" i="48" s="1"/>
  <c r="E2033" i="48"/>
  <c r="F2032" i="48"/>
  <c r="N2032" i="48" s="1"/>
  <c r="M2032" i="48"/>
  <c r="F1893" i="38"/>
  <c r="O1892" i="38"/>
  <c r="G1892" i="38"/>
  <c r="P1892" i="38" s="1"/>
  <c r="F1886" i="38"/>
  <c r="G1885" i="38"/>
  <c r="P1885" i="38" s="1"/>
  <c r="O1885" i="38"/>
  <c r="F1879" i="38"/>
  <c r="G1878" i="38"/>
  <c r="P1878" i="38" s="1"/>
  <c r="O1878" i="38"/>
  <c r="G1864" i="38"/>
  <c r="P1864" i="38" s="1"/>
  <c r="O1864" i="38"/>
  <c r="F1865" i="38"/>
  <c r="F1858" i="38"/>
  <c r="G1857" i="38"/>
  <c r="P1857" i="38" s="1"/>
  <c r="O1857" i="38"/>
  <c r="G1871" i="38"/>
  <c r="P1871" i="38" s="1"/>
  <c r="O1871" i="38"/>
  <c r="F1872" i="38"/>
  <c r="G1843" i="38"/>
  <c r="P1843" i="38" s="1"/>
  <c r="O1843" i="38"/>
  <c r="G1850" i="38"/>
  <c r="P1850" i="38" s="1"/>
  <c r="O1850" i="38"/>
  <c r="F1851" i="38"/>
  <c r="B1923" i="38"/>
  <c r="B1886" i="38"/>
  <c r="D1888" i="38" s="1"/>
  <c r="D1884" i="38"/>
  <c r="B1906" i="38"/>
  <c r="C1892" i="38"/>
  <c r="E1894" i="38"/>
  <c r="N1894" i="38" s="1"/>
  <c r="B1893" i="38"/>
  <c r="E1893" i="38"/>
  <c r="N1893" i="38" s="1"/>
  <c r="E1897" i="38"/>
  <c r="N1897" i="38" s="1"/>
  <c r="E1899" i="38"/>
  <c r="N1899" i="38" s="1"/>
  <c r="E1892" i="38"/>
  <c r="N1892" i="38" s="1"/>
  <c r="B1900" i="38"/>
  <c r="F1900" i="38" s="1"/>
  <c r="E1895" i="38"/>
  <c r="N1895" i="38" s="1"/>
  <c r="E1898" i="38"/>
  <c r="N1898" i="38" s="1"/>
  <c r="E1896" i="38"/>
  <c r="N1896" i="38" s="1"/>
  <c r="E2034" i="48" l="1"/>
  <c r="F2033" i="48"/>
  <c r="N2033" i="48" s="1"/>
  <c r="M2033" i="48"/>
  <c r="E2041" i="48"/>
  <c r="M2040" i="48"/>
  <c r="F2040" i="48"/>
  <c r="N2040" i="48" s="1"/>
  <c r="E2048" i="48"/>
  <c r="F2047" i="48"/>
  <c r="N2047" i="48" s="1"/>
  <c r="M2047" i="48"/>
  <c r="E2027" i="48"/>
  <c r="F2026" i="48"/>
  <c r="N2026" i="48" s="1"/>
  <c r="M2026" i="48"/>
  <c r="M2019" i="48"/>
  <c r="F2019" i="48"/>
  <c r="N2019" i="48" s="1"/>
  <c r="G1865" i="38"/>
  <c r="P1865" i="38" s="1"/>
  <c r="F1866" i="38"/>
  <c r="O1865" i="38"/>
  <c r="O1886" i="38"/>
  <c r="F1887" i="38"/>
  <c r="G1886" i="38"/>
  <c r="P1886" i="38" s="1"/>
  <c r="F1901" i="38"/>
  <c r="G1900" i="38"/>
  <c r="P1900" i="38" s="1"/>
  <c r="O1900" i="38"/>
  <c r="O1851" i="38"/>
  <c r="G1851" i="38"/>
  <c r="P1851" i="38" s="1"/>
  <c r="G1879" i="38"/>
  <c r="P1879" i="38" s="1"/>
  <c r="F1880" i="38"/>
  <c r="O1879" i="38"/>
  <c r="F1873" i="38"/>
  <c r="G1872" i="38"/>
  <c r="P1872" i="38" s="1"/>
  <c r="O1872" i="38"/>
  <c r="G1858" i="38"/>
  <c r="P1858" i="38" s="1"/>
  <c r="O1858" i="38"/>
  <c r="F1859" i="38"/>
  <c r="O1893" i="38"/>
  <c r="G1893" i="38"/>
  <c r="P1893" i="38" s="1"/>
  <c r="F1894" i="38"/>
  <c r="B1901" i="38"/>
  <c r="E1905" i="38"/>
  <c r="N1905" i="38" s="1"/>
  <c r="E1901" i="38"/>
  <c r="N1901" i="38" s="1"/>
  <c r="E1904" i="38"/>
  <c r="N1904" i="38" s="1"/>
  <c r="B1908" i="38"/>
  <c r="F1908" i="38" s="1"/>
  <c r="E1907" i="38"/>
  <c r="N1907" i="38" s="1"/>
  <c r="E1903" i="38"/>
  <c r="N1903" i="38" s="1"/>
  <c r="E1906" i="38"/>
  <c r="N1906" i="38" s="1"/>
  <c r="E1902" i="38"/>
  <c r="N1902" i="38" s="1"/>
  <c r="E1900" i="38"/>
  <c r="N1900" i="38" s="1"/>
  <c r="B1914" i="38"/>
  <c r="C1900" i="38"/>
  <c r="B1894" i="38"/>
  <c r="D1896" i="38" s="1"/>
  <c r="D1892" i="38"/>
  <c r="B1931" i="38"/>
  <c r="E2042" i="48" l="1"/>
  <c r="M2041" i="48"/>
  <c r="F2041" i="48"/>
  <c r="N2041" i="48" s="1"/>
  <c r="E2049" i="48"/>
  <c r="F2048" i="48"/>
  <c r="N2048" i="48" s="1"/>
  <c r="M2048" i="48"/>
  <c r="E2035" i="48"/>
  <c r="F2034" i="48"/>
  <c r="N2034" i="48" s="1"/>
  <c r="M2034" i="48"/>
  <c r="M2027" i="48"/>
  <c r="F2027" i="48"/>
  <c r="N2027" i="48" s="1"/>
  <c r="O1908" i="38"/>
  <c r="G1908" i="38"/>
  <c r="P1908" i="38" s="1"/>
  <c r="F1909" i="38"/>
  <c r="G1859" i="38"/>
  <c r="P1859" i="38" s="1"/>
  <c r="O1859" i="38"/>
  <c r="G1894" i="38"/>
  <c r="P1894" i="38" s="1"/>
  <c r="O1894" i="38"/>
  <c r="F1895" i="38"/>
  <c r="O1873" i="38"/>
  <c r="G1873" i="38"/>
  <c r="P1873" i="38" s="1"/>
  <c r="F1874" i="38"/>
  <c r="F1902" i="38"/>
  <c r="G1901" i="38"/>
  <c r="P1901" i="38" s="1"/>
  <c r="O1901" i="38"/>
  <c r="F1867" i="38"/>
  <c r="O1866" i="38"/>
  <c r="G1866" i="38"/>
  <c r="P1866" i="38" s="1"/>
  <c r="O1880" i="38"/>
  <c r="F1881" i="38"/>
  <c r="G1880" i="38"/>
  <c r="P1880" i="38" s="1"/>
  <c r="O1887" i="38"/>
  <c r="F1888" i="38"/>
  <c r="G1887" i="38"/>
  <c r="P1887" i="38" s="1"/>
  <c r="B1939" i="38"/>
  <c r="C1908" i="38"/>
  <c r="B1922" i="38"/>
  <c r="E1908" i="38"/>
  <c r="N1908" i="38" s="1"/>
  <c r="B1909" i="38"/>
  <c r="E1914" i="38"/>
  <c r="N1914" i="38" s="1"/>
  <c r="E1912" i="38"/>
  <c r="N1912" i="38" s="1"/>
  <c r="B1916" i="38"/>
  <c r="F1916" i="38" s="1"/>
  <c r="E1910" i="38"/>
  <c r="N1910" i="38" s="1"/>
  <c r="E1909" i="38"/>
  <c r="N1909" i="38" s="1"/>
  <c r="E1911" i="38"/>
  <c r="N1911" i="38" s="1"/>
  <c r="E1913" i="38"/>
  <c r="N1913" i="38" s="1"/>
  <c r="E1915" i="38"/>
  <c r="N1915" i="38" s="1"/>
  <c r="B1902" i="38"/>
  <c r="D1904" i="38" s="1"/>
  <c r="D1900" i="38"/>
  <c r="E2050" i="48" l="1"/>
  <c r="M2049" i="48"/>
  <c r="F2049" i="48"/>
  <c r="N2049" i="48" s="1"/>
  <c r="M2035" i="48"/>
  <c r="F2035" i="48"/>
  <c r="N2035" i="48" s="1"/>
  <c r="E2043" i="48"/>
  <c r="M2042" i="48"/>
  <c r="F2042" i="48"/>
  <c r="N2042" i="48" s="1"/>
  <c r="O1902" i="38"/>
  <c r="F1903" i="38"/>
  <c r="G1902" i="38"/>
  <c r="P1902" i="38" s="1"/>
  <c r="G1895" i="38"/>
  <c r="P1895" i="38" s="1"/>
  <c r="O1895" i="38"/>
  <c r="F1896" i="38"/>
  <c r="G1916" i="38"/>
  <c r="P1916" i="38" s="1"/>
  <c r="O1916" i="38"/>
  <c r="F1917" i="38"/>
  <c r="G1881" i="38"/>
  <c r="P1881" i="38" s="1"/>
  <c r="F1882" i="38"/>
  <c r="O1881" i="38"/>
  <c r="G1867" i="38"/>
  <c r="P1867" i="38" s="1"/>
  <c r="O1867" i="38"/>
  <c r="O1874" i="38"/>
  <c r="F1875" i="38"/>
  <c r="G1874" i="38"/>
  <c r="P1874" i="38" s="1"/>
  <c r="G1909" i="38"/>
  <c r="P1909" i="38" s="1"/>
  <c r="O1909" i="38"/>
  <c r="F1910" i="38"/>
  <c r="O1888" i="38"/>
  <c r="G1888" i="38"/>
  <c r="P1888" i="38" s="1"/>
  <c r="F1889" i="38"/>
  <c r="B1910" i="38"/>
  <c r="D1912" i="38" s="1"/>
  <c r="D1908" i="38"/>
  <c r="E1917" i="38"/>
  <c r="N1917" i="38" s="1"/>
  <c r="B1924" i="38"/>
  <c r="F1924" i="38" s="1"/>
  <c r="E1920" i="38"/>
  <c r="N1920" i="38" s="1"/>
  <c r="E1919" i="38"/>
  <c r="N1919" i="38" s="1"/>
  <c r="E1923" i="38"/>
  <c r="N1923" i="38" s="1"/>
  <c r="E1922" i="38"/>
  <c r="N1922" i="38" s="1"/>
  <c r="B1917" i="38"/>
  <c r="E1921" i="38"/>
  <c r="N1921" i="38" s="1"/>
  <c r="E1916" i="38"/>
  <c r="N1916" i="38" s="1"/>
  <c r="E1918" i="38"/>
  <c r="N1918" i="38" s="1"/>
  <c r="B1930" i="38"/>
  <c r="C1916" i="38"/>
  <c r="B1947" i="38"/>
  <c r="E2051" i="48" l="1"/>
  <c r="F2050" i="48"/>
  <c r="N2050" i="48" s="1"/>
  <c r="M2050" i="48"/>
  <c r="M2043" i="48"/>
  <c r="F2043" i="48"/>
  <c r="N2043" i="48" s="1"/>
  <c r="O1910" i="38"/>
  <c r="G1910" i="38"/>
  <c r="P1910" i="38" s="1"/>
  <c r="F1911" i="38"/>
  <c r="G1875" i="38"/>
  <c r="P1875" i="38" s="1"/>
  <c r="O1875" i="38"/>
  <c r="F1925" i="38"/>
  <c r="G1924" i="38"/>
  <c r="P1924" i="38" s="1"/>
  <c r="O1924" i="38"/>
  <c r="G1889" i="38"/>
  <c r="P1889" i="38" s="1"/>
  <c r="O1889" i="38"/>
  <c r="F1890" i="38"/>
  <c r="O1882" i="38"/>
  <c r="F1883" i="38"/>
  <c r="G1882" i="38"/>
  <c r="P1882" i="38" s="1"/>
  <c r="G1896" i="38"/>
  <c r="P1896" i="38" s="1"/>
  <c r="F1897" i="38"/>
  <c r="O1896" i="38"/>
  <c r="G1903" i="38"/>
  <c r="P1903" i="38" s="1"/>
  <c r="F1904" i="38"/>
  <c r="O1903" i="38"/>
  <c r="G1917" i="38"/>
  <c r="P1917" i="38" s="1"/>
  <c r="O1917" i="38"/>
  <c r="F1918" i="38"/>
  <c r="B1955" i="38"/>
  <c r="B1938" i="38"/>
  <c r="C1924" i="38"/>
  <c r="E1926" i="38"/>
  <c r="N1926" i="38" s="1"/>
  <c r="E1925" i="38"/>
  <c r="N1925" i="38" s="1"/>
  <c r="E1928" i="38"/>
  <c r="N1928" i="38" s="1"/>
  <c r="B1932" i="38"/>
  <c r="F1932" i="38" s="1"/>
  <c r="E1929" i="38"/>
  <c r="N1929" i="38" s="1"/>
  <c r="E1930" i="38"/>
  <c r="N1930" i="38" s="1"/>
  <c r="E1931" i="38"/>
  <c r="N1931" i="38" s="1"/>
  <c r="E1927" i="38"/>
  <c r="N1927" i="38" s="1"/>
  <c r="E1924" i="38"/>
  <c r="N1924" i="38" s="1"/>
  <c r="B1925" i="38"/>
  <c r="B1918" i="38"/>
  <c r="D1920" i="38" s="1"/>
  <c r="D1916" i="38"/>
  <c r="M2051" i="48" l="1"/>
  <c r="F2051" i="48"/>
  <c r="N2051" i="48" s="1"/>
  <c r="O1897" i="38"/>
  <c r="F1898" i="38"/>
  <c r="G1897" i="38"/>
  <c r="P1897" i="38" s="1"/>
  <c r="G1918" i="38"/>
  <c r="P1918" i="38" s="1"/>
  <c r="O1918" i="38"/>
  <c r="F1919" i="38"/>
  <c r="G1904" i="38"/>
  <c r="P1904" i="38" s="1"/>
  <c r="F1905" i="38"/>
  <c r="O1904" i="38"/>
  <c r="F1891" i="38"/>
  <c r="O1890" i="38"/>
  <c r="G1890" i="38"/>
  <c r="P1890" i="38" s="1"/>
  <c r="O1911" i="38"/>
  <c r="F1912" i="38"/>
  <c r="G1911" i="38"/>
  <c r="P1911" i="38" s="1"/>
  <c r="F1933" i="38"/>
  <c r="G1932" i="38"/>
  <c r="P1932" i="38" s="1"/>
  <c r="O1932" i="38"/>
  <c r="G1925" i="38"/>
  <c r="P1925" i="38" s="1"/>
  <c r="O1925" i="38"/>
  <c r="F1926" i="38"/>
  <c r="G1883" i="38"/>
  <c r="P1883" i="38" s="1"/>
  <c r="O1883" i="38"/>
  <c r="E1934" i="38"/>
  <c r="N1934" i="38" s="1"/>
  <c r="E1939" i="38"/>
  <c r="N1939" i="38" s="1"/>
  <c r="E1932" i="38"/>
  <c r="N1932" i="38" s="1"/>
  <c r="E1938" i="38"/>
  <c r="N1938" i="38" s="1"/>
  <c r="E1935" i="38"/>
  <c r="N1935" i="38" s="1"/>
  <c r="E1933" i="38"/>
  <c r="N1933" i="38" s="1"/>
  <c r="E1936" i="38"/>
  <c r="N1936" i="38" s="1"/>
  <c r="B1940" i="38"/>
  <c r="F1940" i="38" s="1"/>
  <c r="E1937" i="38"/>
  <c r="N1937" i="38" s="1"/>
  <c r="B1933" i="38"/>
  <c r="C1932" i="38"/>
  <c r="B1946" i="38"/>
  <c r="B1926" i="38"/>
  <c r="D1928" i="38" s="1"/>
  <c r="D1924" i="38"/>
  <c r="B1963" i="38"/>
  <c r="G1933" i="38" l="1"/>
  <c r="P1933" i="38" s="1"/>
  <c r="O1933" i="38"/>
  <c r="F1934" i="38"/>
  <c r="F1906" i="38"/>
  <c r="G1905" i="38"/>
  <c r="P1905" i="38" s="1"/>
  <c r="O1905" i="38"/>
  <c r="F1941" i="38"/>
  <c r="O1940" i="38"/>
  <c r="G1940" i="38"/>
  <c r="P1940" i="38" s="1"/>
  <c r="O1912" i="38"/>
  <c r="G1912" i="38"/>
  <c r="P1912" i="38" s="1"/>
  <c r="F1913" i="38"/>
  <c r="G1891" i="38"/>
  <c r="P1891" i="38" s="1"/>
  <c r="O1891" i="38"/>
  <c r="O1919" i="38"/>
  <c r="F1920" i="38"/>
  <c r="G1919" i="38"/>
  <c r="P1919" i="38" s="1"/>
  <c r="G1898" i="38"/>
  <c r="P1898" i="38" s="1"/>
  <c r="O1898" i="38"/>
  <c r="F1899" i="38"/>
  <c r="O1926" i="38"/>
  <c r="G1926" i="38"/>
  <c r="P1926" i="38" s="1"/>
  <c r="F1927" i="38"/>
  <c r="B1971" i="38"/>
  <c r="E1940" i="38"/>
  <c r="N1940" i="38" s="1"/>
  <c r="E1944" i="38"/>
  <c r="N1944" i="38" s="1"/>
  <c r="E1945" i="38"/>
  <c r="N1945" i="38" s="1"/>
  <c r="E1947" i="38"/>
  <c r="N1947" i="38" s="1"/>
  <c r="E1941" i="38"/>
  <c r="N1941" i="38" s="1"/>
  <c r="B1941" i="38"/>
  <c r="E1942" i="38"/>
  <c r="N1942" i="38" s="1"/>
  <c r="E1943" i="38"/>
  <c r="N1943" i="38" s="1"/>
  <c r="E1946" i="38"/>
  <c r="N1946" i="38" s="1"/>
  <c r="B1948" i="38"/>
  <c r="F1948" i="38" s="1"/>
  <c r="B1954" i="38"/>
  <c r="C1940" i="38"/>
  <c r="B1934" i="38"/>
  <c r="D1936" i="38" s="1"/>
  <c r="D1932" i="38"/>
  <c r="G1899" i="38" l="1"/>
  <c r="P1899" i="38" s="1"/>
  <c r="O1899" i="38"/>
  <c r="G1920" i="38"/>
  <c r="P1920" i="38" s="1"/>
  <c r="O1920" i="38"/>
  <c r="F1921" i="38"/>
  <c r="O1913" i="38"/>
  <c r="G1913" i="38"/>
  <c r="P1913" i="38" s="1"/>
  <c r="F1914" i="38"/>
  <c r="G1906" i="38"/>
  <c r="P1906" i="38" s="1"/>
  <c r="O1906" i="38"/>
  <c r="F1907" i="38"/>
  <c r="O1927" i="38"/>
  <c r="F1928" i="38"/>
  <c r="G1927" i="38"/>
  <c r="P1927" i="38" s="1"/>
  <c r="F1942" i="38"/>
  <c r="O1941" i="38"/>
  <c r="G1941" i="38"/>
  <c r="P1941" i="38" s="1"/>
  <c r="O1934" i="38"/>
  <c r="G1934" i="38"/>
  <c r="P1934" i="38" s="1"/>
  <c r="F1935" i="38"/>
  <c r="G1948" i="38"/>
  <c r="P1948" i="38" s="1"/>
  <c r="O1948" i="38"/>
  <c r="F1949" i="38"/>
  <c r="B1979" i="38"/>
  <c r="B1962" i="38"/>
  <c r="C1948" i="38"/>
  <c r="B1956" i="38"/>
  <c r="F1956" i="38" s="1"/>
  <c r="E1949" i="38"/>
  <c r="N1949" i="38" s="1"/>
  <c r="E1951" i="38"/>
  <c r="N1951" i="38" s="1"/>
  <c r="E1952" i="38"/>
  <c r="N1952" i="38" s="1"/>
  <c r="E1948" i="38"/>
  <c r="N1948" i="38" s="1"/>
  <c r="E1950" i="38"/>
  <c r="N1950" i="38" s="1"/>
  <c r="B1949" i="38"/>
  <c r="E1953" i="38"/>
  <c r="N1953" i="38" s="1"/>
  <c r="E1955" i="38"/>
  <c r="N1955" i="38" s="1"/>
  <c r="E1954" i="38"/>
  <c r="N1954" i="38" s="1"/>
  <c r="B1942" i="38"/>
  <c r="D1944" i="38" s="1"/>
  <c r="D1940" i="38"/>
  <c r="F1936" i="38" l="1"/>
  <c r="G1935" i="38"/>
  <c r="P1935" i="38" s="1"/>
  <c r="O1935" i="38"/>
  <c r="O1914" i="38"/>
  <c r="G1914" i="38"/>
  <c r="P1914" i="38" s="1"/>
  <c r="F1915" i="38"/>
  <c r="F1957" i="38"/>
  <c r="G1956" i="38"/>
  <c r="P1956" i="38" s="1"/>
  <c r="O1956" i="38"/>
  <c r="F1950" i="38"/>
  <c r="O1949" i="38"/>
  <c r="G1949" i="38"/>
  <c r="P1949" i="38" s="1"/>
  <c r="G1942" i="38"/>
  <c r="P1942" i="38" s="1"/>
  <c r="O1942" i="38"/>
  <c r="F1943" i="38"/>
  <c r="G1907" i="38"/>
  <c r="P1907" i="38" s="1"/>
  <c r="O1907" i="38"/>
  <c r="O1928" i="38"/>
  <c r="F1929" i="38"/>
  <c r="G1928" i="38"/>
  <c r="P1928" i="38" s="1"/>
  <c r="O1921" i="38"/>
  <c r="F1922" i="38"/>
  <c r="G1921" i="38"/>
  <c r="P1921" i="38" s="1"/>
  <c r="B1950" i="38"/>
  <c r="D1952" i="38" s="1"/>
  <c r="D1948" i="38"/>
  <c r="C1956" i="38"/>
  <c r="B1970" i="38"/>
  <c r="E1962" i="38"/>
  <c r="N1962" i="38" s="1"/>
  <c r="E1960" i="38"/>
  <c r="N1960" i="38" s="1"/>
  <c r="B1964" i="38"/>
  <c r="F1964" i="38" s="1"/>
  <c r="E1963" i="38"/>
  <c r="N1963" i="38" s="1"/>
  <c r="E1958" i="38"/>
  <c r="N1958" i="38" s="1"/>
  <c r="E1961" i="38"/>
  <c r="N1961" i="38" s="1"/>
  <c r="B1957" i="38"/>
  <c r="E1956" i="38"/>
  <c r="N1956" i="38" s="1"/>
  <c r="E1957" i="38"/>
  <c r="N1957" i="38" s="1"/>
  <c r="E1959" i="38"/>
  <c r="N1959" i="38" s="1"/>
  <c r="B1987" i="38"/>
  <c r="F1930" i="38" l="1"/>
  <c r="G1929" i="38"/>
  <c r="P1929" i="38" s="1"/>
  <c r="O1929" i="38"/>
  <c r="O1943" i="38"/>
  <c r="F1944" i="38"/>
  <c r="G1943" i="38"/>
  <c r="P1943" i="38" s="1"/>
  <c r="G1957" i="38"/>
  <c r="P1957" i="38" s="1"/>
  <c r="O1957" i="38"/>
  <c r="F1958" i="38"/>
  <c r="F1965" i="38"/>
  <c r="O1964" i="38"/>
  <c r="G1964" i="38"/>
  <c r="P1964" i="38" s="1"/>
  <c r="F1923" i="38"/>
  <c r="G1922" i="38"/>
  <c r="P1922" i="38" s="1"/>
  <c r="O1922" i="38"/>
  <c r="G1950" i="38"/>
  <c r="P1950" i="38" s="1"/>
  <c r="O1950" i="38"/>
  <c r="F1951" i="38"/>
  <c r="G1915" i="38"/>
  <c r="P1915" i="38" s="1"/>
  <c r="O1915" i="38"/>
  <c r="O1936" i="38"/>
  <c r="F1937" i="38"/>
  <c r="G1936" i="38"/>
  <c r="P1936" i="38" s="1"/>
  <c r="B1995" i="38"/>
  <c r="E1967" i="38"/>
  <c r="N1967" i="38" s="1"/>
  <c r="E1965" i="38"/>
  <c r="N1965" i="38" s="1"/>
  <c r="E1969" i="38"/>
  <c r="N1969" i="38" s="1"/>
  <c r="E1968" i="38"/>
  <c r="N1968" i="38" s="1"/>
  <c r="E1970" i="38"/>
  <c r="N1970" i="38" s="1"/>
  <c r="B1965" i="38"/>
  <c r="E1964" i="38"/>
  <c r="N1964" i="38" s="1"/>
  <c r="E1971" i="38"/>
  <c r="N1971" i="38" s="1"/>
  <c r="E1966" i="38"/>
  <c r="N1966" i="38" s="1"/>
  <c r="B1972" i="38"/>
  <c r="F1972" i="38" s="1"/>
  <c r="C1964" i="38"/>
  <c r="B1978" i="38"/>
  <c r="B1958" i="38"/>
  <c r="D1960" i="38" s="1"/>
  <c r="D1956" i="38"/>
  <c r="G1972" i="38" l="1"/>
  <c r="P1972" i="38" s="1"/>
  <c r="O1972" i="38"/>
  <c r="F1973" i="38"/>
  <c r="G1937" i="38"/>
  <c r="P1937" i="38" s="1"/>
  <c r="O1937" i="38"/>
  <c r="F1938" i="38"/>
  <c r="G1951" i="38"/>
  <c r="P1951" i="38" s="1"/>
  <c r="F1952" i="38"/>
  <c r="O1951" i="38"/>
  <c r="G1965" i="38"/>
  <c r="P1965" i="38" s="1"/>
  <c r="O1965" i="38"/>
  <c r="F1966" i="38"/>
  <c r="G1923" i="38"/>
  <c r="P1923" i="38" s="1"/>
  <c r="O1923" i="38"/>
  <c r="F1959" i="38"/>
  <c r="G1958" i="38"/>
  <c r="P1958" i="38" s="1"/>
  <c r="O1958" i="38"/>
  <c r="G1944" i="38"/>
  <c r="P1944" i="38" s="1"/>
  <c r="O1944" i="38"/>
  <c r="F1945" i="38"/>
  <c r="F1931" i="38"/>
  <c r="G1930" i="38"/>
  <c r="P1930" i="38" s="1"/>
  <c r="O1930" i="38"/>
  <c r="E1974" i="38"/>
  <c r="N1974" i="38" s="1"/>
  <c r="E1979" i="38"/>
  <c r="N1979" i="38" s="1"/>
  <c r="B1980" i="38"/>
  <c r="F1980" i="38" s="1"/>
  <c r="E1977" i="38"/>
  <c r="N1977" i="38" s="1"/>
  <c r="E1978" i="38"/>
  <c r="N1978" i="38" s="1"/>
  <c r="E1975" i="38"/>
  <c r="N1975" i="38" s="1"/>
  <c r="E1972" i="38"/>
  <c r="N1972" i="38" s="1"/>
  <c r="E1973" i="38"/>
  <c r="N1973" i="38" s="1"/>
  <c r="E1976" i="38"/>
  <c r="N1976" i="38" s="1"/>
  <c r="B1973" i="38"/>
  <c r="B1986" i="38"/>
  <c r="C1972" i="38"/>
  <c r="B1966" i="38"/>
  <c r="D1968" i="38" s="1"/>
  <c r="D1964" i="38"/>
  <c r="B2003" i="38"/>
  <c r="F1946" i="38" l="1"/>
  <c r="G1945" i="38"/>
  <c r="P1945" i="38" s="1"/>
  <c r="O1945" i="38"/>
  <c r="G1966" i="38"/>
  <c r="P1966" i="38" s="1"/>
  <c r="O1966" i="38"/>
  <c r="F1967" i="38"/>
  <c r="G1952" i="38"/>
  <c r="P1952" i="38" s="1"/>
  <c r="F1953" i="38"/>
  <c r="O1952" i="38"/>
  <c r="G1959" i="38"/>
  <c r="P1959" i="38" s="1"/>
  <c r="O1959" i="38"/>
  <c r="F1960" i="38"/>
  <c r="G1973" i="38"/>
  <c r="P1973" i="38" s="1"/>
  <c r="O1973" i="38"/>
  <c r="F1974" i="38"/>
  <c r="F1981" i="38"/>
  <c r="O1980" i="38"/>
  <c r="G1980" i="38"/>
  <c r="P1980" i="38" s="1"/>
  <c r="G1938" i="38"/>
  <c r="P1938" i="38" s="1"/>
  <c r="F1939" i="38"/>
  <c r="O1938" i="38"/>
  <c r="G1931" i="38"/>
  <c r="P1931" i="38" s="1"/>
  <c r="O1931" i="38"/>
  <c r="B2011" i="38"/>
  <c r="B1974" i="38"/>
  <c r="D1976" i="38" s="1"/>
  <c r="D1972" i="38"/>
  <c r="E1984" i="38"/>
  <c r="N1984" i="38" s="1"/>
  <c r="E1986" i="38"/>
  <c r="N1986" i="38" s="1"/>
  <c r="E1983" i="38"/>
  <c r="N1983" i="38" s="1"/>
  <c r="E1987" i="38"/>
  <c r="N1987" i="38" s="1"/>
  <c r="E1980" i="38"/>
  <c r="N1980" i="38" s="1"/>
  <c r="B1988" i="38"/>
  <c r="F1988" i="38" s="1"/>
  <c r="E1982" i="38"/>
  <c r="N1982" i="38" s="1"/>
  <c r="B1981" i="38"/>
  <c r="E1985" i="38"/>
  <c r="N1985" i="38" s="1"/>
  <c r="E1981" i="38"/>
  <c r="N1981" i="38" s="1"/>
  <c r="B1994" i="38"/>
  <c r="C1980" i="38"/>
  <c r="F1961" i="38" l="1"/>
  <c r="O1960" i="38"/>
  <c r="G1960" i="38"/>
  <c r="P1960" i="38" s="1"/>
  <c r="F1954" i="38"/>
  <c r="G1953" i="38"/>
  <c r="P1953" i="38" s="1"/>
  <c r="O1953" i="38"/>
  <c r="O1974" i="38"/>
  <c r="F1975" i="38"/>
  <c r="G1974" i="38"/>
  <c r="P1974" i="38" s="1"/>
  <c r="F1982" i="38"/>
  <c r="O1981" i="38"/>
  <c r="G1981" i="38"/>
  <c r="P1981" i="38" s="1"/>
  <c r="F1968" i="38"/>
  <c r="O1967" i="38"/>
  <c r="G1967" i="38"/>
  <c r="P1967" i="38" s="1"/>
  <c r="F1989" i="38"/>
  <c r="O1988" i="38"/>
  <c r="G1988" i="38"/>
  <c r="P1988" i="38" s="1"/>
  <c r="G1939" i="38"/>
  <c r="P1939" i="38" s="1"/>
  <c r="O1939" i="38"/>
  <c r="G1946" i="38"/>
  <c r="P1946" i="38" s="1"/>
  <c r="F1947" i="38"/>
  <c r="O1946" i="38"/>
  <c r="B1982" i="38"/>
  <c r="D1984" i="38" s="1"/>
  <c r="D1980" i="38"/>
  <c r="B2002" i="38"/>
  <c r="C1988" i="38"/>
  <c r="E1993" i="38"/>
  <c r="N1993" i="38" s="1"/>
  <c r="E1989" i="38"/>
  <c r="N1989" i="38" s="1"/>
  <c r="E1990" i="38"/>
  <c r="N1990" i="38" s="1"/>
  <c r="B1989" i="38"/>
  <c r="B1996" i="38"/>
  <c r="F1996" i="38" s="1"/>
  <c r="E1992" i="38"/>
  <c r="N1992" i="38" s="1"/>
  <c r="E1994" i="38"/>
  <c r="N1994" i="38" s="1"/>
  <c r="E1995" i="38"/>
  <c r="N1995" i="38" s="1"/>
  <c r="E1991" i="38"/>
  <c r="N1991" i="38" s="1"/>
  <c r="E1988" i="38"/>
  <c r="N1988" i="38" s="1"/>
  <c r="B2019" i="38"/>
  <c r="G1996" i="38" l="1"/>
  <c r="P1996" i="38" s="1"/>
  <c r="F1997" i="38"/>
  <c r="O1996" i="38"/>
  <c r="F1990" i="38"/>
  <c r="O1989" i="38"/>
  <c r="G1989" i="38"/>
  <c r="P1989" i="38" s="1"/>
  <c r="G1975" i="38"/>
  <c r="P1975" i="38" s="1"/>
  <c r="F1976" i="38"/>
  <c r="O1975" i="38"/>
  <c r="G1954" i="38"/>
  <c r="P1954" i="38" s="1"/>
  <c r="O1954" i="38"/>
  <c r="F1955" i="38"/>
  <c r="G1947" i="38"/>
  <c r="P1947" i="38" s="1"/>
  <c r="O1947" i="38"/>
  <c r="G1982" i="38"/>
  <c r="P1982" i="38" s="1"/>
  <c r="O1982" i="38"/>
  <c r="F1983" i="38"/>
  <c r="F1969" i="38"/>
  <c r="G1968" i="38"/>
  <c r="P1968" i="38" s="1"/>
  <c r="O1968" i="38"/>
  <c r="O1961" i="38"/>
  <c r="G1961" i="38"/>
  <c r="P1961" i="38" s="1"/>
  <c r="F1962" i="38"/>
  <c r="B2027" i="38"/>
  <c r="B2010" i="38"/>
  <c r="C1996" i="38"/>
  <c r="E1999" i="38"/>
  <c r="N1999" i="38" s="1"/>
  <c r="E1997" i="38"/>
  <c r="N1997" i="38" s="1"/>
  <c r="E2001" i="38"/>
  <c r="N2001" i="38" s="1"/>
  <c r="E2002" i="38"/>
  <c r="N2002" i="38" s="1"/>
  <c r="E2003" i="38"/>
  <c r="N2003" i="38" s="1"/>
  <c r="E1998" i="38"/>
  <c r="N1998" i="38" s="1"/>
  <c r="B2004" i="38"/>
  <c r="F2004" i="38" s="1"/>
  <c r="E1996" i="38"/>
  <c r="N1996" i="38" s="1"/>
  <c r="B1997" i="38"/>
  <c r="E2000" i="38"/>
  <c r="N2000" i="38" s="1"/>
  <c r="B1990" i="38"/>
  <c r="D1992" i="38" s="1"/>
  <c r="D1988" i="38"/>
  <c r="G1955" i="38" l="1"/>
  <c r="P1955" i="38" s="1"/>
  <c r="O1955" i="38"/>
  <c r="O1976" i="38"/>
  <c r="F1977" i="38"/>
  <c r="G1976" i="38"/>
  <c r="P1976" i="38" s="1"/>
  <c r="O1990" i="38"/>
  <c r="F1991" i="38"/>
  <c r="G1990" i="38"/>
  <c r="P1990" i="38" s="1"/>
  <c r="G1962" i="38"/>
  <c r="P1962" i="38" s="1"/>
  <c r="F1963" i="38"/>
  <c r="O1962" i="38"/>
  <c r="G1969" i="38"/>
  <c r="P1969" i="38" s="1"/>
  <c r="O1969" i="38"/>
  <c r="F1970" i="38"/>
  <c r="O1997" i="38"/>
  <c r="G1997" i="38"/>
  <c r="P1997" i="38" s="1"/>
  <c r="F1998" i="38"/>
  <c r="G2004" i="38"/>
  <c r="P2004" i="38" s="1"/>
  <c r="F2005" i="38"/>
  <c r="O2004" i="38"/>
  <c r="F1984" i="38"/>
  <c r="G1983" i="38"/>
  <c r="P1983" i="38" s="1"/>
  <c r="O1983" i="38"/>
  <c r="B2018" i="38"/>
  <c r="C2004" i="38"/>
  <c r="E2005" i="38"/>
  <c r="N2005" i="38" s="1"/>
  <c r="B2012" i="38"/>
  <c r="F2012" i="38" s="1"/>
  <c r="B2005" i="38"/>
  <c r="E2010" i="38"/>
  <c r="N2010" i="38" s="1"/>
  <c r="E2009" i="38"/>
  <c r="N2009" i="38" s="1"/>
  <c r="E2004" i="38"/>
  <c r="N2004" i="38" s="1"/>
  <c r="E2007" i="38"/>
  <c r="N2007" i="38" s="1"/>
  <c r="E2011" i="38"/>
  <c r="N2011" i="38" s="1"/>
  <c r="E2008" i="38"/>
  <c r="N2008" i="38" s="1"/>
  <c r="E2006" i="38"/>
  <c r="N2006" i="38" s="1"/>
  <c r="B1998" i="38"/>
  <c r="D2000" i="38" s="1"/>
  <c r="D1996" i="38"/>
  <c r="B2035" i="38"/>
  <c r="F1978" i="38" l="1"/>
  <c r="G1977" i="38"/>
  <c r="P1977" i="38" s="1"/>
  <c r="O1977" i="38"/>
  <c r="F2013" i="38"/>
  <c r="G2012" i="38"/>
  <c r="P2012" i="38" s="1"/>
  <c r="O2012" i="38"/>
  <c r="F2006" i="38"/>
  <c r="O2005" i="38"/>
  <c r="G2005" i="38"/>
  <c r="P2005" i="38" s="1"/>
  <c r="G1991" i="38"/>
  <c r="P1991" i="38" s="1"/>
  <c r="F1992" i="38"/>
  <c r="O1991" i="38"/>
  <c r="O1970" i="38"/>
  <c r="F1971" i="38"/>
  <c r="G1970" i="38"/>
  <c r="P1970" i="38" s="1"/>
  <c r="G1963" i="38"/>
  <c r="P1963" i="38" s="1"/>
  <c r="O1963" i="38"/>
  <c r="F1985" i="38"/>
  <c r="O1984" i="38"/>
  <c r="G1984" i="38"/>
  <c r="P1984" i="38" s="1"/>
  <c r="G1998" i="38"/>
  <c r="P1998" i="38" s="1"/>
  <c r="O1998" i="38"/>
  <c r="F1999" i="38"/>
  <c r="C2012" i="38"/>
  <c r="B2026" i="38"/>
  <c r="B2043" i="38"/>
  <c r="B2006" i="38"/>
  <c r="D2008" i="38" s="1"/>
  <c r="D2004" i="38"/>
  <c r="E2014" i="38"/>
  <c r="N2014" i="38" s="1"/>
  <c r="E2013" i="38"/>
  <c r="N2013" i="38" s="1"/>
  <c r="E2012" i="38"/>
  <c r="N2012" i="38" s="1"/>
  <c r="E2016" i="38"/>
  <c r="N2016" i="38" s="1"/>
  <c r="B2020" i="38"/>
  <c r="F2020" i="38" s="1"/>
  <c r="E2015" i="38"/>
  <c r="N2015" i="38" s="1"/>
  <c r="E2017" i="38"/>
  <c r="N2017" i="38" s="1"/>
  <c r="E2019" i="38"/>
  <c r="N2019" i="38" s="1"/>
  <c r="E2018" i="38"/>
  <c r="N2018" i="38" s="1"/>
  <c r="B2013" i="38"/>
  <c r="F2014" i="38" l="1"/>
  <c r="G2013" i="38"/>
  <c r="P2013" i="38" s="1"/>
  <c r="O2013" i="38"/>
  <c r="F2000" i="38"/>
  <c r="O1999" i="38"/>
  <c r="G1999" i="38"/>
  <c r="P1999" i="38" s="1"/>
  <c r="O1992" i="38"/>
  <c r="G1992" i="38"/>
  <c r="P1992" i="38" s="1"/>
  <c r="F1993" i="38"/>
  <c r="G2006" i="38"/>
  <c r="P2006" i="38" s="1"/>
  <c r="O2006" i="38"/>
  <c r="F2007" i="38"/>
  <c r="O1985" i="38"/>
  <c r="G1985" i="38"/>
  <c r="P1985" i="38" s="1"/>
  <c r="F1986" i="38"/>
  <c r="G1971" i="38"/>
  <c r="P1971" i="38" s="1"/>
  <c r="O1971" i="38"/>
  <c r="F2021" i="38"/>
  <c r="G2020" i="38"/>
  <c r="P2020" i="38" s="1"/>
  <c r="O2020" i="38"/>
  <c r="F1979" i="38"/>
  <c r="O1978" i="38"/>
  <c r="G1978" i="38"/>
  <c r="P1978" i="38" s="1"/>
  <c r="B2014" i="38"/>
  <c r="D2016" i="38" s="1"/>
  <c r="D2012" i="38"/>
  <c r="B2034" i="38"/>
  <c r="C2020" i="38"/>
  <c r="E2026" i="38"/>
  <c r="N2026" i="38" s="1"/>
  <c r="E2021" i="38"/>
  <c r="N2021" i="38" s="1"/>
  <c r="E2027" i="38"/>
  <c r="N2027" i="38" s="1"/>
  <c r="E2023" i="38"/>
  <c r="N2023" i="38" s="1"/>
  <c r="E2024" i="38"/>
  <c r="N2024" i="38" s="1"/>
  <c r="E2025" i="38"/>
  <c r="N2025" i="38" s="1"/>
  <c r="B2021" i="38"/>
  <c r="B2028" i="38"/>
  <c r="F2028" i="38" s="1"/>
  <c r="E2020" i="38"/>
  <c r="N2020" i="38" s="1"/>
  <c r="E2022" i="38"/>
  <c r="N2022" i="38" s="1"/>
  <c r="B2051" i="38"/>
  <c r="O2007" i="38" l="1"/>
  <c r="G2007" i="38"/>
  <c r="P2007" i="38" s="1"/>
  <c r="F2008" i="38"/>
  <c r="G2000" i="38"/>
  <c r="P2000" i="38" s="1"/>
  <c r="O2000" i="38"/>
  <c r="F2001" i="38"/>
  <c r="O1986" i="38"/>
  <c r="F1987" i="38"/>
  <c r="G1986" i="38"/>
  <c r="P1986" i="38" s="1"/>
  <c r="F2029" i="38"/>
  <c r="O2028" i="38"/>
  <c r="G2028" i="38"/>
  <c r="P2028" i="38" s="1"/>
  <c r="G2021" i="38"/>
  <c r="P2021" i="38" s="1"/>
  <c r="F2022" i="38"/>
  <c r="O2021" i="38"/>
  <c r="G1979" i="38"/>
  <c r="P1979" i="38" s="1"/>
  <c r="O1979" i="38"/>
  <c r="G1993" i="38"/>
  <c r="P1993" i="38" s="1"/>
  <c r="F1994" i="38"/>
  <c r="O1993" i="38"/>
  <c r="G2014" i="38"/>
  <c r="P2014" i="38" s="1"/>
  <c r="F2015" i="38"/>
  <c r="O2014" i="38"/>
  <c r="B2042" i="38"/>
  <c r="C2028" i="38"/>
  <c r="E2034" i="38"/>
  <c r="N2034" i="38" s="1"/>
  <c r="E2032" i="38"/>
  <c r="N2032" i="38" s="1"/>
  <c r="B2036" i="38"/>
  <c r="F2036" i="38" s="1"/>
  <c r="E2028" i="38"/>
  <c r="N2028" i="38" s="1"/>
  <c r="E2030" i="38"/>
  <c r="N2030" i="38" s="1"/>
  <c r="E2031" i="38"/>
  <c r="N2031" i="38" s="1"/>
  <c r="E2029" i="38"/>
  <c r="N2029" i="38" s="1"/>
  <c r="B2029" i="38"/>
  <c r="E2035" i="38"/>
  <c r="N2035" i="38" s="1"/>
  <c r="E2033" i="38"/>
  <c r="N2033" i="38" s="1"/>
  <c r="B2022" i="38"/>
  <c r="D2024" i="38" s="1"/>
  <c r="D2020" i="38"/>
  <c r="F2037" i="38" l="1"/>
  <c r="O2036" i="38"/>
  <c r="G2036" i="38"/>
  <c r="P2036" i="38" s="1"/>
  <c r="G1987" i="38"/>
  <c r="P1987" i="38" s="1"/>
  <c r="O1987" i="38"/>
  <c r="G1994" i="38"/>
  <c r="P1994" i="38" s="1"/>
  <c r="F1995" i="38"/>
  <c r="O1994" i="38"/>
  <c r="O2008" i="38"/>
  <c r="F2009" i="38"/>
  <c r="G2008" i="38"/>
  <c r="P2008" i="38" s="1"/>
  <c r="O2015" i="38"/>
  <c r="G2015" i="38"/>
  <c r="P2015" i="38" s="1"/>
  <c r="F2016" i="38"/>
  <c r="G2022" i="38"/>
  <c r="P2022" i="38" s="1"/>
  <c r="O2022" i="38"/>
  <c r="F2023" i="38"/>
  <c r="F2030" i="38"/>
  <c r="G2029" i="38"/>
  <c r="P2029" i="38" s="1"/>
  <c r="O2029" i="38"/>
  <c r="F2002" i="38"/>
  <c r="G2001" i="38"/>
  <c r="P2001" i="38" s="1"/>
  <c r="O2001" i="38"/>
  <c r="B2030" i="38"/>
  <c r="D2032" i="38" s="1"/>
  <c r="D2028" i="38"/>
  <c r="E2042" i="38"/>
  <c r="N2042" i="38" s="1"/>
  <c r="E2041" i="38"/>
  <c r="N2041" i="38" s="1"/>
  <c r="B2037" i="38"/>
  <c r="E2043" i="38"/>
  <c r="N2043" i="38" s="1"/>
  <c r="E2036" i="38"/>
  <c r="N2036" i="38" s="1"/>
  <c r="E2039" i="38"/>
  <c r="N2039" i="38" s="1"/>
  <c r="E2038" i="38"/>
  <c r="N2038" i="38" s="1"/>
  <c r="B2044" i="38"/>
  <c r="F2044" i="38" s="1"/>
  <c r="E2040" i="38"/>
  <c r="N2040" i="38" s="1"/>
  <c r="E2037" i="38"/>
  <c r="N2037" i="38" s="1"/>
  <c r="C2036" i="38"/>
  <c r="B2050" i="38"/>
  <c r="O1995" i="38" l="1"/>
  <c r="G1995" i="38"/>
  <c r="P1995" i="38" s="1"/>
  <c r="G2030" i="38"/>
  <c r="P2030" i="38" s="1"/>
  <c r="O2030" i="38"/>
  <c r="F2031" i="38"/>
  <c r="G2016" i="38"/>
  <c r="P2016" i="38" s="1"/>
  <c r="O2016" i="38"/>
  <c r="F2017" i="38"/>
  <c r="O2009" i="38"/>
  <c r="G2009" i="38"/>
  <c r="P2009" i="38" s="1"/>
  <c r="F2010" i="38"/>
  <c r="F2045" i="38"/>
  <c r="O2044" i="38"/>
  <c r="G2044" i="38"/>
  <c r="P2044" i="38" s="1"/>
  <c r="F2003" i="38"/>
  <c r="O2002" i="38"/>
  <c r="G2002" i="38"/>
  <c r="P2002" i="38" s="1"/>
  <c r="G2023" i="38"/>
  <c r="P2023" i="38" s="1"/>
  <c r="F2024" i="38"/>
  <c r="O2023" i="38"/>
  <c r="G2037" i="38"/>
  <c r="P2037" i="38" s="1"/>
  <c r="F2038" i="38"/>
  <c r="O2037" i="38"/>
  <c r="E2048" i="38"/>
  <c r="N2048" i="38" s="1"/>
  <c r="B2045" i="38"/>
  <c r="E2044" i="38"/>
  <c r="N2044" i="38" s="1"/>
  <c r="E2045" i="38"/>
  <c r="N2045" i="38" s="1"/>
  <c r="E2049" i="38"/>
  <c r="N2049" i="38" s="1"/>
  <c r="E2050" i="38"/>
  <c r="N2050" i="38" s="1"/>
  <c r="E2046" i="38"/>
  <c r="N2046" i="38" s="1"/>
  <c r="E2051" i="38"/>
  <c r="N2051" i="38" s="1"/>
  <c r="E2047" i="38"/>
  <c r="N2047" i="38" s="1"/>
  <c r="C2044" i="38"/>
  <c r="B2038" i="38"/>
  <c r="D2040" i="38" s="1"/>
  <c r="D2036" i="38"/>
  <c r="F2046" i="38" l="1"/>
  <c r="G2045" i="38"/>
  <c r="P2045" i="38" s="1"/>
  <c r="O2045" i="38"/>
  <c r="G2017" i="38"/>
  <c r="P2017" i="38" s="1"/>
  <c r="O2017" i="38"/>
  <c r="F2018" i="38"/>
  <c r="O2024" i="38"/>
  <c r="G2024" i="38"/>
  <c r="P2024" i="38" s="1"/>
  <c r="F2025" i="38"/>
  <c r="G2003" i="38"/>
  <c r="P2003" i="38" s="1"/>
  <c r="O2003" i="38"/>
  <c r="O2010" i="38"/>
  <c r="G2010" i="38"/>
  <c r="P2010" i="38" s="1"/>
  <c r="F2011" i="38"/>
  <c r="G2038" i="38"/>
  <c r="P2038" i="38" s="1"/>
  <c r="F2039" i="38"/>
  <c r="O2038" i="38"/>
  <c r="F2032" i="38"/>
  <c r="O2031" i="38"/>
  <c r="G2031" i="38"/>
  <c r="P2031" i="38" s="1"/>
  <c r="B2046" i="38"/>
  <c r="D2048" i="38" s="1"/>
  <c r="D2044" i="38"/>
  <c r="O2039" i="38" l="1"/>
  <c r="F2040" i="38"/>
  <c r="G2039" i="38"/>
  <c r="P2039" i="38" s="1"/>
  <c r="F2033" i="38"/>
  <c r="G2032" i="38"/>
  <c r="P2032" i="38" s="1"/>
  <c r="O2032" i="38"/>
  <c r="O2011" i="38"/>
  <c r="G2011" i="38"/>
  <c r="P2011" i="38" s="1"/>
  <c r="G2018" i="38"/>
  <c r="P2018" i="38" s="1"/>
  <c r="O2018" i="38"/>
  <c r="F2019" i="38"/>
  <c r="G2025" i="38"/>
  <c r="P2025" i="38" s="1"/>
  <c r="F2026" i="38"/>
  <c r="O2025" i="38"/>
  <c r="G2046" i="38"/>
  <c r="P2046" i="38" s="1"/>
  <c r="F2047" i="38"/>
  <c r="O2046" i="38"/>
  <c r="G2047" i="38" l="1"/>
  <c r="P2047" i="38" s="1"/>
  <c r="O2047" i="38"/>
  <c r="F2048" i="38"/>
  <c r="G2033" i="38"/>
  <c r="P2033" i="38" s="1"/>
  <c r="O2033" i="38"/>
  <c r="F2034" i="38"/>
  <c r="O2040" i="38"/>
  <c r="G2040" i="38"/>
  <c r="P2040" i="38" s="1"/>
  <c r="F2041" i="38"/>
  <c r="G2019" i="38"/>
  <c r="P2019" i="38" s="1"/>
  <c r="O2019" i="38"/>
  <c r="F2027" i="38"/>
  <c r="O2026" i="38"/>
  <c r="G2026" i="38"/>
  <c r="P2026" i="38" s="1"/>
  <c r="F2049" i="38" l="1"/>
  <c r="G2048" i="38"/>
  <c r="P2048" i="38" s="1"/>
  <c r="O2048" i="38"/>
  <c r="G2034" i="38"/>
  <c r="P2034" i="38" s="1"/>
  <c r="F2035" i="38"/>
  <c r="O2034" i="38"/>
  <c r="G2027" i="38"/>
  <c r="P2027" i="38" s="1"/>
  <c r="O2027" i="38"/>
  <c r="O2041" i="38"/>
  <c r="G2041" i="38"/>
  <c r="P2041" i="38" s="1"/>
  <c r="F2042" i="38"/>
  <c r="G2042" i="38" l="1"/>
  <c r="P2042" i="38" s="1"/>
  <c r="F2043" i="38"/>
  <c r="O2042" i="38"/>
  <c r="G2035" i="38"/>
  <c r="P2035" i="38" s="1"/>
  <c r="O2035" i="38"/>
  <c r="F2050" i="38"/>
  <c r="G2049" i="38"/>
  <c r="P2049" i="38" s="1"/>
  <c r="O2049" i="38"/>
  <c r="G2050" i="38" l="1"/>
  <c r="P2050" i="38" s="1"/>
  <c r="F2051" i="38"/>
  <c r="O2050" i="38"/>
  <c r="O2043" i="38"/>
  <c r="G2043" i="38"/>
  <c r="P2043" i="38" s="1"/>
  <c r="G2051" i="38" l="1"/>
  <c r="P2051" i="38" s="1"/>
  <c r="O2051" i="38"/>
</calcChain>
</file>

<file path=xl/sharedStrings.xml><?xml version="1.0" encoding="utf-8"?>
<sst xmlns="http://schemas.openxmlformats.org/spreadsheetml/2006/main" count="7430" uniqueCount="2116">
  <si>
    <t>PLC</t>
  </si>
  <si>
    <t>DX100</t>
  </si>
  <si>
    <t>Start</t>
  </si>
  <si>
    <t>Call_Master_Job</t>
  </si>
  <si>
    <t>Play_mode_Select</t>
  </si>
  <si>
    <t>Teach_mode_Selct</t>
  </si>
  <si>
    <t>Top_of_Master</t>
  </si>
  <si>
    <t>Remote_Selected</t>
  </si>
  <si>
    <t>Play_Selected</t>
  </si>
  <si>
    <t>Teach_Selected</t>
  </si>
  <si>
    <t>Req_Servo_On</t>
  </si>
  <si>
    <t>AlarmReset</t>
  </si>
  <si>
    <t>Group 23</t>
  </si>
  <si>
    <t>GH 45</t>
  </si>
  <si>
    <t>GH 46</t>
  </si>
  <si>
    <t>Group 24</t>
  </si>
  <si>
    <t>GH 47</t>
  </si>
  <si>
    <t>GH 48</t>
  </si>
  <si>
    <t>Group 25</t>
  </si>
  <si>
    <t>GH 49</t>
  </si>
  <si>
    <t>GH 50</t>
  </si>
  <si>
    <t>Group 26</t>
  </si>
  <si>
    <t>GH 51</t>
  </si>
  <si>
    <t>GH 52</t>
  </si>
  <si>
    <t>Group 27</t>
  </si>
  <si>
    <t>GH 53</t>
  </si>
  <si>
    <t>GH 54</t>
  </si>
  <si>
    <t>Group 28</t>
  </si>
  <si>
    <t>GH 55</t>
  </si>
  <si>
    <t>GH 56</t>
  </si>
  <si>
    <t>Group 29</t>
  </si>
  <si>
    <t>GH 57</t>
  </si>
  <si>
    <t>GH 58</t>
  </si>
  <si>
    <t/>
  </si>
  <si>
    <t>Bld</t>
  </si>
  <si>
    <t>_Lock_Req</t>
  </si>
  <si>
    <t>_Done_Req</t>
  </si>
  <si>
    <t>LockAftrDone</t>
  </si>
  <si>
    <t>_Unlock_Req</t>
  </si>
  <si>
    <t>_PaletPresnt</t>
  </si>
  <si>
    <t>_Build_Done</t>
  </si>
  <si>
    <t>Patrn_Asignd</t>
  </si>
  <si>
    <t>_Locked</t>
  </si>
  <si>
    <t>Place_Active</t>
  </si>
  <si>
    <t>_Place_Error</t>
  </si>
  <si>
    <t>Nfd</t>
  </si>
  <si>
    <t>_Purge</t>
  </si>
  <si>
    <t>_Pick_Ready</t>
  </si>
  <si>
    <t>_Pick_Req</t>
  </si>
  <si>
    <t>_Pick_Error</t>
  </si>
  <si>
    <t>Pick_Active</t>
  </si>
  <si>
    <t>Pdisp</t>
  </si>
  <si>
    <t>ReqSrch_Ht</t>
  </si>
  <si>
    <t>_UnlockReq</t>
  </si>
  <si>
    <t>LoStackSen</t>
  </si>
  <si>
    <t>Empty_Sens</t>
  </si>
  <si>
    <t>PickActive</t>
  </si>
  <si>
    <t>_Low_Stack</t>
  </si>
  <si>
    <t>_Empty</t>
  </si>
  <si>
    <t>SrchHt_Res</t>
  </si>
  <si>
    <t>Sdisp</t>
  </si>
  <si>
    <t>System Standard</t>
  </si>
  <si>
    <t>System General</t>
  </si>
  <si>
    <t>Build Station</t>
  </si>
  <si>
    <t>Infeed Conveyors</t>
  </si>
  <si>
    <t>Pallet Dispensers</t>
  </si>
  <si>
    <t>Slipsheet Dispensers</t>
  </si>
  <si>
    <t>Messaging</t>
  </si>
  <si>
    <t>b1</t>
  </si>
  <si>
    <t>b2</t>
  </si>
  <si>
    <t>b3</t>
  </si>
  <si>
    <t>b4</t>
  </si>
  <si>
    <t>b5</t>
  </si>
  <si>
    <t>b6</t>
  </si>
  <si>
    <t>b7</t>
  </si>
  <si>
    <t>b8</t>
  </si>
  <si>
    <t>CmdTransID_</t>
  </si>
  <si>
    <t>_CommandID_</t>
  </si>
  <si>
    <t>CmdTrnIDEko</t>
  </si>
  <si>
    <t>_Data_1_</t>
  </si>
  <si>
    <t>_Data_2_</t>
  </si>
  <si>
    <t>_Data_3_</t>
  </si>
  <si>
    <t>Rbt</t>
  </si>
  <si>
    <t>Nxt_infeed_ID_b1</t>
  </si>
  <si>
    <t>Nxt_infeed_ID_b2</t>
  </si>
  <si>
    <t>Nxt_infeed_ID_b3</t>
  </si>
  <si>
    <t>Nxt_infeed_ID_b4</t>
  </si>
  <si>
    <t>NxtInfedIDEchob1</t>
  </si>
  <si>
    <t>NxtInfedIDEchob2</t>
  </si>
  <si>
    <t>NxtInfedIDEchob3</t>
  </si>
  <si>
    <t>NxtInfedIDEchob4</t>
  </si>
  <si>
    <t>Err_RespnsIgnore</t>
  </si>
  <si>
    <t>Err_RespnsAbort</t>
  </si>
  <si>
    <t>Err_RespnsRetry</t>
  </si>
  <si>
    <t>Build_Request</t>
  </si>
  <si>
    <t>Home_Request</t>
  </si>
  <si>
    <t>Building</t>
  </si>
  <si>
    <t>At_Home</t>
  </si>
  <si>
    <t xml:space="preserve">Group </t>
  </si>
  <si>
    <t xml:space="preserve">GH </t>
  </si>
  <si>
    <t>Universal Input</t>
  </si>
  <si>
    <t>External Input</t>
  </si>
  <si>
    <t>Name</t>
  </si>
  <si>
    <t>Universal Output</t>
  </si>
  <si>
    <t>External Output</t>
  </si>
  <si>
    <t>PLC IO</t>
  </si>
  <si>
    <t>lader adrs</t>
  </si>
  <si>
    <t>ladr adrs</t>
  </si>
  <si>
    <t>in job</t>
  </si>
  <si>
    <t>ladder mod</t>
  </si>
  <si>
    <t>Runtime IO</t>
  </si>
  <si>
    <t>System Job IO part 1</t>
  </si>
  <si>
    <t>System Job IO (messaging)</t>
  </si>
  <si>
    <t>LEGEND</t>
  </si>
  <si>
    <t>_Req</t>
  </si>
  <si>
    <t>_OK</t>
  </si>
  <si>
    <t>GripSensors</t>
  </si>
  <si>
    <t>!</t>
  </si>
  <si>
    <t>_Done</t>
  </si>
  <si>
    <t>NextPick</t>
  </si>
  <si>
    <t>DataRdy</t>
  </si>
  <si>
    <t>Picking</t>
  </si>
  <si>
    <t>Placing</t>
  </si>
  <si>
    <t>NxtPlace</t>
  </si>
  <si>
    <t>External_Hold</t>
  </si>
  <si>
    <t>_CmdID_eko_</t>
  </si>
  <si>
    <t>b9</t>
  </si>
  <si>
    <t>b10</t>
  </si>
  <si>
    <t>b11</t>
  </si>
  <si>
    <t>b12</t>
  </si>
  <si>
    <t>b13</t>
  </si>
  <si>
    <t>b14</t>
  </si>
  <si>
    <t>b15</t>
  </si>
  <si>
    <t>b16</t>
  </si>
  <si>
    <t>Param1Echo</t>
  </si>
  <si>
    <t>Parameter1</t>
  </si>
  <si>
    <t>Parameter4</t>
  </si>
  <si>
    <t>Parameter3</t>
  </si>
  <si>
    <t>Parameter2</t>
  </si>
  <si>
    <t>Error_Code</t>
  </si>
  <si>
    <t>ErCodeEcho</t>
  </si>
  <si>
    <t>_CmdIdecho_</t>
  </si>
  <si>
    <t>Data1Echo_</t>
  </si>
  <si>
    <t>Data2Echo_</t>
  </si>
  <si>
    <t>Data3Echo_</t>
  </si>
  <si>
    <t>Param2Echo</t>
  </si>
  <si>
    <t>Param3Echo</t>
  </si>
  <si>
    <t>Param4Echo</t>
  </si>
  <si>
    <t>Pick</t>
  </si>
  <si>
    <t>Place</t>
  </si>
  <si>
    <t>bild_1</t>
  </si>
  <si>
    <t>_updating</t>
  </si>
  <si>
    <t>bild_2</t>
  </si>
  <si>
    <t>bild_3</t>
  </si>
  <si>
    <t>bild_4</t>
  </si>
  <si>
    <t>bild_5</t>
  </si>
  <si>
    <t>bild_6</t>
  </si>
  <si>
    <t>bild_7</t>
  </si>
  <si>
    <t>bild_8</t>
  </si>
  <si>
    <t>InFd_1</t>
  </si>
  <si>
    <t>InFd_2</t>
  </si>
  <si>
    <t>InFd_3</t>
  </si>
  <si>
    <t>InFd_4</t>
  </si>
  <si>
    <t>InFd_5</t>
  </si>
  <si>
    <t>InFd_6</t>
  </si>
  <si>
    <t>InFd_7</t>
  </si>
  <si>
    <t>InFd_8</t>
  </si>
  <si>
    <t>Pdisp1</t>
  </si>
  <si>
    <t>Pdisp2</t>
  </si>
  <si>
    <t>SlpSht1</t>
  </si>
  <si>
    <t>updating</t>
  </si>
  <si>
    <t>SlpSht2</t>
  </si>
  <si>
    <t>_updated</t>
  </si>
  <si>
    <t>Safty_Gate_Open</t>
  </si>
  <si>
    <t>In_Home_Cube</t>
  </si>
  <si>
    <t>_#BoxNeed_b1</t>
  </si>
  <si>
    <t>_#BoxNeed_b2</t>
  </si>
  <si>
    <t>_#BoxNeed_b3</t>
  </si>
  <si>
    <t>_#BoxNeed_b4</t>
  </si>
  <si>
    <t>_#BoxNeed_b5</t>
  </si>
  <si>
    <t>_#BoxNeed_b6</t>
  </si>
  <si>
    <t>_#BoxNeed_b7</t>
  </si>
  <si>
    <t>_#BoxNeed_b8</t>
  </si>
  <si>
    <t>_ErrorCode</t>
  </si>
  <si>
    <t>_Pick_Err</t>
  </si>
  <si>
    <t>XML_Convert</t>
  </si>
  <si>
    <t>For System Job</t>
  </si>
  <si>
    <t>Gripper Control to Motion Job</t>
  </si>
  <si>
    <t>Planning to Motion</t>
  </si>
  <si>
    <t>Motion to All</t>
  </si>
  <si>
    <t>System Messaging to Main Runtime</t>
  </si>
  <si>
    <t>InSysHeartBeat#1</t>
  </si>
  <si>
    <t>OtSysHeartBeat#1</t>
  </si>
  <si>
    <t>CmdTransID</t>
  </si>
  <si>
    <t>Waiting_forData</t>
  </si>
  <si>
    <t>_Lo</t>
  </si>
  <si>
    <t>_Hi</t>
  </si>
  <si>
    <t>_Exists</t>
  </si>
  <si>
    <t>_Data_Set</t>
  </si>
  <si>
    <t>_Request_Set</t>
  </si>
  <si>
    <t>SysJob_Running</t>
  </si>
  <si>
    <t>Waiting_@Pick</t>
  </si>
  <si>
    <t>Bld_</t>
  </si>
  <si>
    <t>Grip_Force_Clear</t>
  </si>
  <si>
    <t>HeartBeat#1_Fail</t>
  </si>
  <si>
    <t>HasParts</t>
  </si>
  <si>
    <t>Griper_</t>
  </si>
  <si>
    <t>Resume_Allowed</t>
  </si>
  <si>
    <t>NeedGripperClear</t>
  </si>
  <si>
    <t>Speed Override</t>
  </si>
  <si>
    <t>SpeedOverride%</t>
  </si>
  <si>
    <t>Reject</t>
  </si>
  <si>
    <t>Ok_Plan_Next</t>
  </si>
  <si>
    <t>Planner</t>
  </si>
  <si>
    <t>Motion</t>
  </si>
  <si>
    <t>Reset</t>
  </si>
  <si>
    <t>Operating</t>
  </si>
  <si>
    <t>Servo_On</t>
  </si>
  <si>
    <t>Req_Servo_Off</t>
  </si>
  <si>
    <t>Servo_Off</t>
  </si>
  <si>
    <t>In_Alarm</t>
  </si>
  <si>
    <t>In_Hold</t>
  </si>
  <si>
    <t>Safe_Speed_Selct</t>
  </si>
  <si>
    <t>Safety_Speed</t>
  </si>
  <si>
    <t>Battery_Alarm</t>
  </si>
  <si>
    <t>Fieldbus_Heart</t>
  </si>
  <si>
    <t>FieldbusHeart</t>
  </si>
  <si>
    <t>DX100 INPUTS</t>
  </si>
  <si>
    <t>DX100 OUTPUTS</t>
  </si>
  <si>
    <t>Pallet Solver</t>
  </si>
  <si>
    <t>PLC Control</t>
  </si>
  <si>
    <t>PLC Messaging</t>
  </si>
  <si>
    <t>Handshake IO</t>
  </si>
  <si>
    <t>_LowStack</t>
  </si>
  <si>
    <t>_Active</t>
  </si>
  <si>
    <t>Reject_Locked</t>
  </si>
  <si>
    <t>Reject_Exists</t>
  </si>
  <si>
    <t>Reject_Active</t>
  </si>
  <si>
    <t>Estop_External</t>
  </si>
  <si>
    <t>Estop_Pendant</t>
  </si>
  <si>
    <t>_Cleared</t>
  </si>
  <si>
    <t>Nfd_</t>
  </si>
  <si>
    <t>_Has_Issue</t>
  </si>
  <si>
    <t>_HasIssue</t>
  </si>
  <si>
    <t>_Drop_Ack</t>
  </si>
  <si>
    <t>Dropped_@_Reject</t>
  </si>
  <si>
    <t>Unlock_Req</t>
  </si>
  <si>
    <t>Purging</t>
  </si>
  <si>
    <t>PurgeReq_Ack</t>
  </si>
  <si>
    <t>Err_Ignore_Ack</t>
  </si>
  <si>
    <t>Err_Retry_Ack</t>
  </si>
  <si>
    <t>Err_Abort_Ack</t>
  </si>
  <si>
    <t>Sys_PLC_Contrled</t>
  </si>
  <si>
    <t>OtSysHeartBeat#2</t>
  </si>
  <si>
    <t>HeartBeat#2_Fail</t>
  </si>
  <si>
    <t>SysHartBeat1Fail</t>
  </si>
  <si>
    <t>InSysHeartBeat#2</t>
  </si>
  <si>
    <t>SysHartBeat2Fail</t>
  </si>
  <si>
    <t>Group</t>
  </si>
  <si>
    <t>Bit</t>
  </si>
  <si>
    <t>Overall</t>
  </si>
  <si>
    <t>_Full</t>
  </si>
  <si>
    <t>Reject Station</t>
  </si>
  <si>
    <t>User Output</t>
  </si>
  <si>
    <t>ladder adrs</t>
  </si>
  <si>
    <t>Unlock_Rq</t>
  </si>
  <si>
    <t>_PaletPrsnt</t>
  </si>
  <si>
    <t>Lay_Clr_Vrf</t>
  </si>
  <si>
    <t>_Ok_Build</t>
  </si>
  <si>
    <t>_LckAftrDon</t>
  </si>
  <si>
    <t>uNxt_infeedID_b1</t>
  </si>
  <si>
    <t>uNxt_infeedID_b2</t>
  </si>
  <si>
    <t>uNxt_infeedID_b3</t>
  </si>
  <si>
    <t>uNxt_infeedID_b4</t>
  </si>
  <si>
    <t>uInfoAlarmReset</t>
  </si>
  <si>
    <t>uWarnAlarmReset</t>
  </si>
  <si>
    <t>uMajorAlarmReset</t>
  </si>
  <si>
    <t>uErr_RespnsIgnor</t>
  </si>
  <si>
    <t>uErr_RespnsRetry</t>
  </si>
  <si>
    <t>uErr_RespnsAbort</t>
  </si>
  <si>
    <t>uSpeedOverride</t>
  </si>
  <si>
    <t>uReject</t>
  </si>
  <si>
    <t>uBld</t>
  </si>
  <si>
    <t>uNfd</t>
  </si>
  <si>
    <t>uPdisp</t>
  </si>
  <si>
    <t>uSdisp</t>
  </si>
  <si>
    <t>_UnlckReq</t>
  </si>
  <si>
    <t>ReqSrchHt</t>
  </si>
  <si>
    <t>EmptySens</t>
  </si>
  <si>
    <t>LowSens</t>
  </si>
  <si>
    <t>USER CONTROL (OUTPUT FEEDING BACK TO INPUTS)</t>
  </si>
  <si>
    <t>uGrip_ForceClear</t>
  </si>
  <si>
    <t>MP_App_Running</t>
  </si>
  <si>
    <t>Register</t>
  </si>
  <si>
    <t>M050</t>
  </si>
  <si>
    <t>M051</t>
  </si>
  <si>
    <t>PLC HEARTBEAT</t>
  </si>
  <si>
    <t>SysJob1 HB Set</t>
  </si>
  <si>
    <t>SYS1HB RUN TIME1</t>
  </si>
  <si>
    <t>SYS1HB RUN TIME2</t>
  </si>
  <si>
    <t>SysJob2 HB Set</t>
  </si>
  <si>
    <t>SYS2HB RUN TIME1</t>
  </si>
  <si>
    <t>SYS2HB RUN TIME2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</si>
  <si>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</si>
  <si>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</si>
  <si>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</si>
  <si>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</si>
  <si>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</si>
  <si>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</si>
  <si>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</si>
  <si>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</si>
  <si>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</si>
  <si>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MP_APP HB SET</t>
  </si>
  <si>
    <t>MP_APP RUN TIME1</t>
  </si>
  <si>
    <t>MP_APP RUN TIME2</t>
  </si>
  <si>
    <t>M150</t>
  </si>
  <si>
    <t>M151</t>
  </si>
  <si>
    <t>User Alarm Use</t>
  </si>
  <si>
    <t>User Msg Use</t>
  </si>
  <si>
    <t>M237</t>
  </si>
  <si>
    <t>Used</t>
  </si>
  <si>
    <t>M482</t>
  </si>
  <si>
    <t>System Reserved</t>
  </si>
  <si>
    <t>System Job1  Heartbeat Low</t>
  </si>
  <si>
    <t>System Job1 Heartbeat High</t>
  </si>
  <si>
    <t>System Job2 Heartbeat High</t>
  </si>
  <si>
    <t>System Job2  Heartbeat Low</t>
  </si>
  <si>
    <t>Value</t>
  </si>
  <si>
    <t>System</t>
  </si>
  <si>
    <t>MotoPlus App Heartbeat High</t>
  </si>
  <si>
    <t>MotoPlus App  Heartbeat Low</t>
  </si>
  <si>
    <t>MotoPlus App Alarm Displayed</t>
  </si>
  <si>
    <t>79700 to 79919</t>
  </si>
  <si>
    <t>User Alarm and Message</t>
  </si>
  <si>
    <t>MpApp_Heartbeat</t>
  </si>
  <si>
    <t>MpApp_BeatFail</t>
  </si>
  <si>
    <t>_Pat_Asignd</t>
  </si>
  <si>
    <t>_PlaceError</t>
  </si>
  <si>
    <t>ClearLayReq</t>
  </si>
  <si>
    <t>uNeedGripperClr</t>
  </si>
  <si>
    <t>uAtRejectDrop</t>
  </si>
  <si>
    <t>_BoxNeed_b1</t>
  </si>
  <si>
    <t>_BoxNeed_b2</t>
  </si>
  <si>
    <t>_BoxNeed_b3</t>
  </si>
  <si>
    <t>_BoxNeed_b4</t>
  </si>
  <si>
    <t>_BoxNeed_b5</t>
  </si>
  <si>
    <t>_BoxNeed_b6</t>
  </si>
  <si>
    <t>_BoxNeed_b7</t>
  </si>
  <si>
    <t>_BoxNeed_b8</t>
  </si>
  <si>
    <t>_SrcHtRes</t>
  </si>
  <si>
    <t>PurgeReqAck</t>
  </si>
  <si>
    <t>Ext. Output</t>
  </si>
  <si>
    <t>SysHasBuildDone!</t>
  </si>
  <si>
    <t>uOperating</t>
  </si>
  <si>
    <t>uServo_On</t>
  </si>
  <si>
    <t>uServo_Off</t>
  </si>
  <si>
    <t>uTop_of_Master</t>
  </si>
  <si>
    <t>uIn_Alarm</t>
  </si>
  <si>
    <t>uRemote_Selected</t>
  </si>
  <si>
    <t>uPlay_Selected</t>
  </si>
  <si>
    <t>uTeach_Selected</t>
  </si>
  <si>
    <t>uAt_Home</t>
  </si>
  <si>
    <t>uIn_Hold</t>
  </si>
  <si>
    <t>uSafty_Gate_Open</t>
  </si>
  <si>
    <t>uEstop_External</t>
  </si>
  <si>
    <t>uEstop_Pendant</t>
  </si>
  <si>
    <t>uBattery_Alarm</t>
  </si>
  <si>
    <t>uFieldbusHeart</t>
  </si>
  <si>
    <t>uResume_Allowed</t>
  </si>
  <si>
    <t>uIn_Home_Cube</t>
  </si>
  <si>
    <t>uBuilding</t>
  </si>
  <si>
    <t>uSys_PLC_Control</t>
  </si>
  <si>
    <t>uNxtNfedIdEchob1</t>
  </si>
  <si>
    <t>uNxtNfedIdEchob2</t>
  </si>
  <si>
    <t>uNxtNfedIdEchob3</t>
  </si>
  <si>
    <t>uNxtNfedIdEchob4</t>
  </si>
  <si>
    <t>uMP_App_Running</t>
  </si>
  <si>
    <t>uSysJob_Running</t>
  </si>
  <si>
    <t>uErr_Ignore_Ack</t>
  </si>
  <si>
    <t>uErr_Retry_Ack</t>
  </si>
  <si>
    <t>uErr_Abort_Ack</t>
  </si>
  <si>
    <t>uSys_ErrCode_b1</t>
  </si>
  <si>
    <t>uSys_ErrCode_b2</t>
  </si>
  <si>
    <t>uSys_ErrCode_b3</t>
  </si>
  <si>
    <t>uSys_ErrCode_b4</t>
  </si>
  <si>
    <t>uSys_ErrCode_b5</t>
  </si>
  <si>
    <t>uSys_ErrCode_b6</t>
  </si>
  <si>
    <t>uSys_ErrCode_b7</t>
  </si>
  <si>
    <t>uSys_ErrCode_b8</t>
  </si>
  <si>
    <t>uSysErrParam_b1</t>
  </si>
  <si>
    <t>uSysErrParam_b2</t>
  </si>
  <si>
    <t>uSysErrParam_b3</t>
  </si>
  <si>
    <t>uSysErrParam_b4</t>
  </si>
  <si>
    <t>uSysErrParam_b5</t>
  </si>
  <si>
    <t>uSysErrParam_b6</t>
  </si>
  <si>
    <t>uSysErrParam_b7</t>
  </si>
  <si>
    <t>uSysErrParam_b8</t>
  </si>
  <si>
    <t>uInSafetySpeed</t>
  </si>
  <si>
    <t>JobWarningSet</t>
  </si>
  <si>
    <t>JobComLock</t>
  </si>
  <si>
    <t>JobWarningReset</t>
  </si>
  <si>
    <t>uJobWarningSet</t>
  </si>
  <si>
    <t>uJobComLock</t>
  </si>
  <si>
    <t>JobWarnCode_b1</t>
  </si>
  <si>
    <t>JobWarnCode_b2</t>
  </si>
  <si>
    <t>JobWarnCode_b3</t>
  </si>
  <si>
    <t>JobWarnCode_b4</t>
  </si>
  <si>
    <t>JobWarnCode_b5</t>
  </si>
  <si>
    <t>JobWarnCode_b6</t>
  </si>
  <si>
    <t>JobWarnCode_b7</t>
  </si>
  <si>
    <t>JobWarnCode_b8</t>
  </si>
  <si>
    <t>JobWarnParam_b1</t>
  </si>
  <si>
    <t>JobWarnParam_b2</t>
  </si>
  <si>
    <t>JobWarnParam_b3</t>
  </si>
  <si>
    <t>JobWarnParam_b4</t>
  </si>
  <si>
    <t>JobWarnParam_b5</t>
  </si>
  <si>
    <t>JobWarnParam_b6</t>
  </si>
  <si>
    <t>JobWarnParam_b7</t>
  </si>
  <si>
    <t>JobWarnParam_b8</t>
  </si>
  <si>
    <t>External/Network</t>
  </si>
  <si>
    <t>M109</t>
  </si>
  <si>
    <t>M110</t>
  </si>
  <si>
    <t>GripOn 1-16</t>
  </si>
  <si>
    <t>GripOn 17-32</t>
  </si>
  <si>
    <t>M111</t>
  </si>
  <si>
    <t>M112</t>
  </si>
  <si>
    <t>M113</t>
  </si>
  <si>
    <t>M114</t>
  </si>
  <si>
    <t>M115</t>
  </si>
  <si>
    <t>M116</t>
  </si>
  <si>
    <t>M117</t>
  </si>
  <si>
    <t>SensorOn 1-16</t>
  </si>
  <si>
    <t>SensorOn 17-32</t>
  </si>
  <si>
    <t>GripOff 1-16</t>
  </si>
  <si>
    <t>GripOff 17-32</t>
  </si>
  <si>
    <t>GripOn</t>
  </si>
  <si>
    <t>GripOff</t>
  </si>
  <si>
    <t>User</t>
  </si>
  <si>
    <t>SensorOff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</si>
  <si>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</si>
  <si>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</si>
  <si>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</si>
  <si>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</si>
  <si>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</si>
  <si>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</si>
  <si>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</si>
  <si>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</si>
  <si>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</si>
  <si>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</si>
  <si>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</si>
  <si>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</si>
  <si>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</si>
  <si>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</si>
  <si>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</si>
  <si>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</si>
  <si>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</si>
  <si>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</si>
  <si>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</si>
  <si>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</si>
  <si>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</si>
  <si>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</si>
  <si>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</si>
  <si>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</si>
  <si>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</si>
  <si>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</si>
  <si>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GripOn1</t>
  </si>
  <si>
    <t>GripOn2</t>
  </si>
  <si>
    <t>GripOn3</t>
  </si>
  <si>
    <t>GripOn4</t>
  </si>
  <si>
    <t>GripOn5</t>
  </si>
  <si>
    <t>GripOn6</t>
  </si>
  <si>
    <t>GripOn7</t>
  </si>
  <si>
    <t>GripOn8</t>
  </si>
  <si>
    <t>GripOn9</t>
  </si>
  <si>
    <t>GripOn10</t>
  </si>
  <si>
    <t>GripOn11</t>
  </si>
  <si>
    <t>GripOn12</t>
  </si>
  <si>
    <t>GripOn13</t>
  </si>
  <si>
    <t>GripOn14</t>
  </si>
  <si>
    <t>GripOn15</t>
  </si>
  <si>
    <t>GripOn16</t>
  </si>
  <si>
    <t>GripOff1</t>
  </si>
  <si>
    <t>GripOff2</t>
  </si>
  <si>
    <t>GripOff3</t>
  </si>
  <si>
    <t>GripOff4</t>
  </si>
  <si>
    <t>GripOff5</t>
  </si>
  <si>
    <t>GripOff6</t>
  </si>
  <si>
    <t>GripOff7</t>
  </si>
  <si>
    <t>GripOff8</t>
  </si>
  <si>
    <t>GripOff9</t>
  </si>
  <si>
    <t>GripOff10</t>
  </si>
  <si>
    <t>GripOff11</t>
  </si>
  <si>
    <t>GripOff12</t>
  </si>
  <si>
    <t>GripOff13</t>
  </si>
  <si>
    <t>GripOff14</t>
  </si>
  <si>
    <t>GripOff15</t>
  </si>
  <si>
    <t>GripOff16</t>
  </si>
  <si>
    <t>GripOfMask 1-16</t>
  </si>
  <si>
    <t>GripOfMask 17-32</t>
  </si>
  <si>
    <t>GripUpdate</t>
  </si>
  <si>
    <t>GripOnRelay 1-16</t>
  </si>
  <si>
    <t>GrpOnRelay 17-32</t>
  </si>
  <si>
    <t>GripOfRelay 1-16</t>
  </si>
  <si>
    <t>GrpOfRelay 17-32</t>
  </si>
  <si>
    <t>SensorOff 1-16</t>
  </si>
  <si>
    <t>SensorOff 17-32</t>
  </si>
  <si>
    <t>SensOfMask 1-16</t>
  </si>
  <si>
    <t>SensOfMask 17-32</t>
  </si>
  <si>
    <t>SensRelay 17-32</t>
  </si>
  <si>
    <t>SensRelay 1-16</t>
  </si>
  <si>
    <t>SensorStat 17-32</t>
  </si>
  <si>
    <t>SensorStat 1-16</t>
  </si>
  <si>
    <t>SensorMask 1-16</t>
  </si>
  <si>
    <t>SensorMask 17-32</t>
  </si>
  <si>
    <t>M144</t>
  </si>
  <si>
    <t>M145</t>
  </si>
  <si>
    <t>M146</t>
  </si>
  <si>
    <t>M147</t>
  </si>
  <si>
    <t>M148</t>
  </si>
  <si>
    <t>M149</t>
  </si>
  <si>
    <t>GripOff17</t>
  </si>
  <si>
    <t>GripOff18</t>
  </si>
  <si>
    <t>GripOff19</t>
  </si>
  <si>
    <t>GripOff20</t>
  </si>
  <si>
    <t>GripOff21</t>
  </si>
  <si>
    <t>GripOff22</t>
  </si>
  <si>
    <t>GripOff23</t>
  </si>
  <si>
    <t>GripOff24</t>
  </si>
  <si>
    <t>GripOff25</t>
  </si>
  <si>
    <t>GripOff26</t>
  </si>
  <si>
    <t>GripOff27</t>
  </si>
  <si>
    <t>GripOff28</t>
  </si>
  <si>
    <t>GripOff29</t>
  </si>
  <si>
    <t>GripOff30</t>
  </si>
  <si>
    <t>GripOff31</t>
  </si>
  <si>
    <t>GripOff32</t>
  </si>
  <si>
    <t>GripOn17</t>
  </si>
  <si>
    <t>GripOn18</t>
  </si>
  <si>
    <t>GripOn19</t>
  </si>
  <si>
    <t>GripOn20</t>
  </si>
  <si>
    <t>GripOn21</t>
  </si>
  <si>
    <t>GripOn22</t>
  </si>
  <si>
    <t>GripOn23</t>
  </si>
  <si>
    <t>GripOn24</t>
  </si>
  <si>
    <t>GripOn25</t>
  </si>
  <si>
    <t>GripOn26</t>
  </si>
  <si>
    <t>GripOn27</t>
  </si>
  <si>
    <t>GripOn28</t>
  </si>
  <si>
    <t>GripOn29</t>
  </si>
  <si>
    <t>GripOn30</t>
  </si>
  <si>
    <t>GripOn31</t>
  </si>
  <si>
    <t>GripOn32</t>
  </si>
  <si>
    <t>SensorOn</t>
  </si>
  <si>
    <t>Grip_ON</t>
  </si>
  <si>
    <t>Grip_OFF</t>
  </si>
  <si>
    <t>Sensor_ON</t>
  </si>
  <si>
    <t>Sensor_OFF</t>
  </si>
  <si>
    <t>PickPlaceError</t>
  </si>
  <si>
    <t>BlowOffTimer</t>
  </si>
  <si>
    <t>BlowTimerCount</t>
  </si>
  <si>
    <t>M201</t>
  </si>
  <si>
    <t>M202</t>
  </si>
  <si>
    <t>M203</t>
  </si>
  <si>
    <t>M211</t>
  </si>
  <si>
    <t>M212</t>
  </si>
  <si>
    <t>M213</t>
  </si>
  <si>
    <t>M221</t>
  </si>
  <si>
    <t>M222</t>
  </si>
  <si>
    <t>M223</t>
  </si>
  <si>
    <t>AuxBlowLatch</t>
  </si>
  <si>
    <t>AuxBlowUnlatch</t>
  </si>
  <si>
    <t>BlowOn 1-16</t>
  </si>
  <si>
    <t>BlowOff1</t>
  </si>
  <si>
    <t>BlowOff2</t>
  </si>
  <si>
    <t>BlowOff3</t>
  </si>
  <si>
    <t>BlowOff4</t>
  </si>
  <si>
    <t>BlowOff5</t>
  </si>
  <si>
    <t>BlowOff6</t>
  </si>
  <si>
    <t>BlowOff7</t>
  </si>
  <si>
    <t>BlowOff8</t>
  </si>
  <si>
    <t>BlowOff9</t>
  </si>
  <si>
    <t>BlowOff10</t>
  </si>
  <si>
    <t>BlowOff11</t>
  </si>
  <si>
    <t>BlowOff12</t>
  </si>
  <si>
    <t>BlowOff13</t>
  </si>
  <si>
    <t>BlowOff14</t>
  </si>
  <si>
    <t>BlowOff15</t>
  </si>
  <si>
    <t>BlowOff16</t>
  </si>
  <si>
    <t>BlowOff17</t>
  </si>
  <si>
    <t>BlowOff18</t>
  </si>
  <si>
    <t>BlowOff19</t>
  </si>
  <si>
    <t>BlowOff20</t>
  </si>
  <si>
    <t>BlowOff21</t>
  </si>
  <si>
    <t>BlowOff22</t>
  </si>
  <si>
    <t>BlowOff23</t>
  </si>
  <si>
    <t>BlowOff24</t>
  </si>
  <si>
    <t>BlowOff25</t>
  </si>
  <si>
    <t>BlowOff26</t>
  </si>
  <si>
    <t>BlowOff27</t>
  </si>
  <si>
    <t>BlowOff28</t>
  </si>
  <si>
    <t>BlowOff29</t>
  </si>
  <si>
    <t>BlowOff30</t>
  </si>
  <si>
    <t>BlowOff31</t>
  </si>
  <si>
    <t>BlowOff32</t>
  </si>
  <si>
    <t>BlowOn 17-32</t>
  </si>
  <si>
    <t>SensorError 1-16</t>
  </si>
  <si>
    <t>SensorError17-32</t>
  </si>
  <si>
    <t>uPickPlaceError</t>
  </si>
  <si>
    <t>MOV M126,W#71030</t>
  </si>
  <si>
    <t>MOV M127,W#71050</t>
  </si>
  <si>
    <t>MOV M128,W#71070</t>
  </si>
  <si>
    <t>MOV M129,W#71090</t>
  </si>
  <si>
    <t>MOV M134,W#71110</t>
  </si>
  <si>
    <t>MOV M135,W#71130</t>
  </si>
  <si>
    <t>Ratio</t>
  </si>
  <si>
    <t>Pal1_Grip_Sens</t>
  </si>
  <si>
    <t>Pal2_Grip_Sens</t>
  </si>
  <si>
    <t>Slp1_Grip_Sens</t>
  </si>
  <si>
    <t>Slp2_Grip_Sens</t>
  </si>
  <si>
    <t>DispGripSensIgn</t>
  </si>
  <si>
    <t>Slp2_LoSrchSens</t>
  </si>
  <si>
    <t>Slp1_LoSrchSens</t>
  </si>
  <si>
    <t>Pal2_LoSrchSens</t>
  </si>
  <si>
    <t>Pal1_LoSrchSens</t>
  </si>
  <si>
    <t>Pal1_HiSrchSens</t>
  </si>
  <si>
    <t>Pal2_HiSrchSens</t>
  </si>
  <si>
    <t>Slp1_HiSrchSens</t>
  </si>
  <si>
    <t>Slp2_HiSrchSens</t>
  </si>
  <si>
    <t>M000</t>
  </si>
  <si>
    <t>M001</t>
  </si>
  <si>
    <t>M002</t>
  </si>
  <si>
    <t>M003</t>
  </si>
  <si>
    <t>M004</t>
  </si>
  <si>
    <t>M005</t>
  </si>
  <si>
    <t>M006</t>
  </si>
  <si>
    <t>M007</t>
  </si>
  <si>
    <t>M008</t>
  </si>
  <si>
    <t>M009</t>
  </si>
  <si>
    <t>M010</t>
  </si>
  <si>
    <t>M011</t>
  </si>
  <si>
    <t>M012</t>
  </si>
  <si>
    <t>M013</t>
  </si>
  <si>
    <t>M014</t>
  </si>
  <si>
    <t>M015</t>
  </si>
  <si>
    <t>M016</t>
  </si>
  <si>
    <t>M017</t>
  </si>
  <si>
    <t>M018</t>
  </si>
  <si>
    <t>M019</t>
  </si>
  <si>
    <t>M020</t>
  </si>
  <si>
    <t>M021</t>
  </si>
  <si>
    <t>M022</t>
  </si>
  <si>
    <t>M023</t>
  </si>
  <si>
    <t>M024</t>
  </si>
  <si>
    <t>M025</t>
  </si>
  <si>
    <t>M026</t>
  </si>
  <si>
    <t>M027</t>
  </si>
  <si>
    <t>M028</t>
  </si>
  <si>
    <t>M029</t>
  </si>
  <si>
    <t>M030</t>
  </si>
  <si>
    <t>M031</t>
  </si>
  <si>
    <t>M032</t>
  </si>
  <si>
    <t>M033</t>
  </si>
  <si>
    <t>M034</t>
  </si>
  <si>
    <t>M035</t>
  </si>
  <si>
    <t>M036</t>
  </si>
  <si>
    <t>M037</t>
  </si>
  <si>
    <t>M038</t>
  </si>
  <si>
    <t>M039</t>
  </si>
  <si>
    <t>M040</t>
  </si>
  <si>
    <t>M041</t>
  </si>
  <si>
    <t>M042</t>
  </si>
  <si>
    <t>M043</t>
  </si>
  <si>
    <t>M044</t>
  </si>
  <si>
    <t>M045</t>
  </si>
  <si>
    <t>M046</t>
  </si>
  <si>
    <t>M047</t>
  </si>
  <si>
    <t>M048</t>
  </si>
  <si>
    <t>M049</t>
  </si>
  <si>
    <t>Address</t>
  </si>
  <si>
    <t>M052</t>
  </si>
  <si>
    <t>M053</t>
  </si>
  <si>
    <t>M054</t>
  </si>
  <si>
    <t>M055</t>
  </si>
  <si>
    <t>M056</t>
  </si>
  <si>
    <t>M057</t>
  </si>
  <si>
    <t>M058</t>
  </si>
  <si>
    <t>M059</t>
  </si>
  <si>
    <t>M060</t>
  </si>
  <si>
    <t>M061</t>
  </si>
  <si>
    <t>M062</t>
  </si>
  <si>
    <t>M063</t>
  </si>
  <si>
    <t>M064</t>
  </si>
  <si>
    <t>M065</t>
  </si>
  <si>
    <t>M066</t>
  </si>
  <si>
    <t>M067</t>
  </si>
  <si>
    <t>M068</t>
  </si>
  <si>
    <t>M069</t>
  </si>
  <si>
    <t>M070</t>
  </si>
  <si>
    <t>M071</t>
  </si>
  <si>
    <t>M072</t>
  </si>
  <si>
    <t>M073</t>
  </si>
  <si>
    <t>M074</t>
  </si>
  <si>
    <t>M075</t>
  </si>
  <si>
    <t>M076</t>
  </si>
  <si>
    <t>M077</t>
  </si>
  <si>
    <t>M078</t>
  </si>
  <si>
    <t>M079</t>
  </si>
  <si>
    <t>M080</t>
  </si>
  <si>
    <t>M081</t>
  </si>
  <si>
    <t>M082</t>
  </si>
  <si>
    <t>M083</t>
  </si>
  <si>
    <t>M084</t>
  </si>
  <si>
    <t>M085</t>
  </si>
  <si>
    <t>M086</t>
  </si>
  <si>
    <t>M087</t>
  </si>
  <si>
    <t>M088</t>
  </si>
  <si>
    <t>M089</t>
  </si>
  <si>
    <t>M090</t>
  </si>
  <si>
    <t>M091</t>
  </si>
  <si>
    <t>M092</t>
  </si>
  <si>
    <t>M093</t>
  </si>
  <si>
    <t>M094</t>
  </si>
  <si>
    <t>M095</t>
  </si>
  <si>
    <t>M096</t>
  </si>
  <si>
    <t>M097</t>
  </si>
  <si>
    <t>M098</t>
  </si>
  <si>
    <t>M099</t>
  </si>
  <si>
    <t>M152</t>
  </si>
  <si>
    <t>M153</t>
  </si>
  <si>
    <t>M154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</si>
  <si>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</si>
  <si>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</si>
  <si>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</si>
  <si>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</si>
  <si>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</si>
  <si>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</si>
  <si>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</si>
  <si>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</si>
  <si>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</si>
  <si>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</si>
  <si>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</si>
  <si>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</si>
  <si>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</si>
  <si>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</si>
  <si>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</si>
  <si>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</si>
  <si>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</si>
  <si>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</si>
  <si>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</si>
  <si>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</si>
  <si>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</si>
  <si>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</si>
  <si>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</si>
  <si>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</si>
  <si>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</si>
  <si>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</si>
  <si>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</si>
  <si>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</si>
  <si>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</si>
  <si>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</si>
  <si>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</si>
  <si>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</si>
  <si>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</si>
  <si>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M188</t>
  </si>
  <si>
    <t>M189</t>
  </si>
  <si>
    <t>M190</t>
  </si>
  <si>
    <t>M191</t>
  </si>
  <si>
    <t>M192</t>
  </si>
  <si>
    <t>M193</t>
  </si>
  <si>
    <t>M194</t>
  </si>
  <si>
    <t>M195</t>
  </si>
  <si>
    <t>M196</t>
  </si>
  <si>
    <t>M197</t>
  </si>
  <si>
    <t>M198</t>
  </si>
  <si>
    <t>M199</t>
  </si>
  <si>
    <t>M200</t>
  </si>
  <si>
    <t>M204</t>
  </si>
  <si>
    <t>M205</t>
  </si>
  <si>
    <t>M206</t>
  </si>
  <si>
    <t>M207</t>
  </si>
  <si>
    <t>M208</t>
  </si>
  <si>
    <t>M209</t>
  </si>
  <si>
    <t>M210</t>
  </si>
  <si>
    <t>M214</t>
  </si>
  <si>
    <t>M215</t>
  </si>
  <si>
    <t>M216</t>
  </si>
  <si>
    <t>M217</t>
  </si>
  <si>
    <t>M218</t>
  </si>
  <si>
    <t>M219</t>
  </si>
  <si>
    <t>M220</t>
  </si>
  <si>
    <t>M224</t>
  </si>
  <si>
    <t>M225</t>
  </si>
  <si>
    <t>M226</t>
  </si>
  <si>
    <t>M227</t>
  </si>
  <si>
    <t>M228</t>
  </si>
  <si>
    <t>M229</t>
  </si>
  <si>
    <t>M230</t>
  </si>
  <si>
    <t>M231</t>
  </si>
  <si>
    <t>M232</t>
  </si>
  <si>
    <t>M233</t>
  </si>
  <si>
    <t>M234</t>
  </si>
  <si>
    <t>M235</t>
  </si>
  <si>
    <t>M236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</si>
  <si>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</si>
  <si>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</si>
  <si>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</si>
  <si>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</si>
  <si>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</si>
  <si>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</si>
  <si>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</si>
  <si>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</si>
  <si>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</si>
  <si>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</si>
  <si>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</si>
  <si>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</si>
  <si>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</si>
  <si>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</si>
  <si>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</si>
  <si>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</si>
  <si>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M254</t>
  </si>
  <si>
    <t>M255</t>
  </si>
  <si>
    <t>M256</t>
  </si>
  <si>
    <t>M257</t>
  </si>
  <si>
    <t>M258</t>
  </si>
  <si>
    <t>M259</t>
  </si>
  <si>
    <t>M260</t>
  </si>
  <si>
    <t>M261</t>
  </si>
  <si>
    <t>M262</t>
  </si>
  <si>
    <t>M263</t>
  </si>
  <si>
    <t>M264</t>
  </si>
  <si>
    <t>M265</t>
  </si>
  <si>
    <t>M266</t>
  </si>
  <si>
    <t>M267</t>
  </si>
  <si>
    <t>M268</t>
  </si>
  <si>
    <t>M269</t>
  </si>
  <si>
    <t>M270</t>
  </si>
  <si>
    <t>M271</t>
  </si>
  <si>
    <t>M272</t>
  </si>
  <si>
    <t>M273</t>
  </si>
  <si>
    <t>M274</t>
  </si>
  <si>
    <t>M275</t>
  </si>
  <si>
    <t>M276</t>
  </si>
  <si>
    <t>M277</t>
  </si>
  <si>
    <t>M278</t>
  </si>
  <si>
    <t>M279</t>
  </si>
  <si>
    <t>M280</t>
  </si>
  <si>
    <t>M281</t>
  </si>
  <si>
    <t>M282</t>
  </si>
  <si>
    <t>M283</t>
  </si>
  <si>
    <t>M284</t>
  </si>
  <si>
    <t>M285</t>
  </si>
  <si>
    <t>M286</t>
  </si>
  <si>
    <t>M287</t>
  </si>
  <si>
    <t>M288</t>
  </si>
  <si>
    <t>M289</t>
  </si>
  <si>
    <t>M290</t>
  </si>
  <si>
    <t>M291</t>
  </si>
  <si>
    <t>M292</t>
  </si>
  <si>
    <t>M293</t>
  </si>
  <si>
    <t>M294</t>
  </si>
  <si>
    <t>M295</t>
  </si>
  <si>
    <t>M296</t>
  </si>
  <si>
    <t>M297</t>
  </si>
  <si>
    <t>M298</t>
  </si>
  <si>
    <t>M299</t>
  </si>
  <si>
    <t>M300</t>
  </si>
  <si>
    <t>M301</t>
  </si>
  <si>
    <t>M302</t>
  </si>
  <si>
    <t>M303</t>
  </si>
  <si>
    <t>M304</t>
  </si>
  <si>
    <t>M305</t>
  </si>
  <si>
    <t>M306</t>
  </si>
  <si>
    <t>M307</t>
  </si>
  <si>
    <t>M308</t>
  </si>
  <si>
    <t>M309</t>
  </si>
  <si>
    <t>M310</t>
  </si>
  <si>
    <t>M311</t>
  </si>
  <si>
    <t>M312</t>
  </si>
  <si>
    <t>M313</t>
  </si>
  <si>
    <t>M314</t>
  </si>
  <si>
    <t>M315</t>
  </si>
  <si>
    <t>M316</t>
  </si>
  <si>
    <t>M317</t>
  </si>
  <si>
    <t>M318</t>
  </si>
  <si>
    <t>M319</t>
  </si>
  <si>
    <t>M320</t>
  </si>
  <si>
    <t>M321</t>
  </si>
  <si>
    <t>M322</t>
  </si>
  <si>
    <t>M323</t>
  </si>
  <si>
    <t>M324</t>
  </si>
  <si>
    <t>M325</t>
  </si>
  <si>
    <t>M326</t>
  </si>
  <si>
    <t>M327</t>
  </si>
  <si>
    <t>M328</t>
  </si>
  <si>
    <t>M329</t>
  </si>
  <si>
    <t>M330</t>
  </si>
  <si>
    <t>M331</t>
  </si>
  <si>
    <t>M332</t>
  </si>
  <si>
    <t>M333</t>
  </si>
  <si>
    <t>M334</t>
  </si>
  <si>
    <t>M335</t>
  </si>
  <si>
    <t>M336</t>
  </si>
  <si>
    <t>M337</t>
  </si>
  <si>
    <t>M338</t>
  </si>
  <si>
    <t>M339</t>
  </si>
  <si>
    <t>M340</t>
  </si>
  <si>
    <t>M341</t>
  </si>
  <si>
    <t>M342</t>
  </si>
  <si>
    <t>M343</t>
  </si>
  <si>
    <t>M344</t>
  </si>
  <si>
    <t>M345</t>
  </si>
  <si>
    <t>M346</t>
  </si>
  <si>
    <t>M347</t>
  </si>
  <si>
    <t>M348</t>
  </si>
  <si>
    <t>M349</t>
  </si>
  <si>
    <t>M350</t>
  </si>
  <si>
    <t>M351</t>
  </si>
  <si>
    <t>M352</t>
  </si>
  <si>
    <t>M353</t>
  </si>
  <si>
    <t>M354</t>
  </si>
  <si>
    <t>M355</t>
  </si>
  <si>
    <t>M356</t>
  </si>
  <si>
    <t>M357</t>
  </si>
  <si>
    <t>M358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</si>
  <si>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</si>
  <si>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</si>
  <si>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</si>
  <si>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</si>
  <si>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</si>
  <si>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</si>
  <si>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</si>
  <si>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</si>
  <si>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</si>
  <si>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</si>
  <si>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</si>
  <si>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</si>
  <si>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</si>
  <si>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</si>
  <si>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</si>
  <si>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</si>
  <si>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</si>
  <si>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</si>
  <si>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</t>
  </si>
  <si>
    <t>M378</t>
  </si>
  <si>
    <t>M379</t>
  </si>
  <si>
    <t>M380</t>
  </si>
  <si>
    <t>M381</t>
  </si>
  <si>
    <t>M382</t>
  </si>
  <si>
    <t>M383</t>
  </si>
  <si>
    <t>M384</t>
  </si>
  <si>
    <t>M385</t>
  </si>
  <si>
    <t>M386</t>
  </si>
  <si>
    <t>M387</t>
  </si>
  <si>
    <t>M388</t>
  </si>
  <si>
    <t>M389</t>
  </si>
  <si>
    <t>M390</t>
  </si>
  <si>
    <t>M391</t>
  </si>
  <si>
    <t>M392</t>
  </si>
  <si>
    <t>M393</t>
  </si>
  <si>
    <t>M394</t>
  </si>
  <si>
    <t>M395</t>
  </si>
  <si>
    <t>M396</t>
  </si>
  <si>
    <t>M397</t>
  </si>
  <si>
    <t>M398</t>
  </si>
  <si>
    <t>M399</t>
  </si>
  <si>
    <t>M400</t>
  </si>
  <si>
    <t>M401</t>
  </si>
  <si>
    <t>M402</t>
  </si>
  <si>
    <t>M403</t>
  </si>
  <si>
    <t>M404</t>
  </si>
  <si>
    <t>M405</t>
  </si>
  <si>
    <t>M406</t>
  </si>
  <si>
    <t>M407</t>
  </si>
  <si>
    <t>M408</t>
  </si>
  <si>
    <t>M409</t>
  </si>
  <si>
    <t>M410</t>
  </si>
  <si>
    <t>M411</t>
  </si>
  <si>
    <t>M412</t>
  </si>
  <si>
    <t>M413</t>
  </si>
  <si>
    <t>M414</t>
  </si>
  <si>
    <t>M415</t>
  </si>
  <si>
    <t>M416</t>
  </si>
  <si>
    <t>M417</t>
  </si>
  <si>
    <t>M418</t>
  </si>
  <si>
    <t>M419</t>
  </si>
  <si>
    <t>M420</t>
  </si>
  <si>
    <t>M421</t>
  </si>
  <si>
    <t>M422</t>
  </si>
  <si>
    <t>M423</t>
  </si>
  <si>
    <t>M424</t>
  </si>
  <si>
    <t>M425</t>
  </si>
  <si>
    <t>M426</t>
  </si>
  <si>
    <t>M427</t>
  </si>
  <si>
    <t>M428</t>
  </si>
  <si>
    <t>M429</t>
  </si>
  <si>
    <t>M430</t>
  </si>
  <si>
    <t>M431</t>
  </si>
  <si>
    <t>M432</t>
  </si>
  <si>
    <t>M433</t>
  </si>
  <si>
    <t>M434</t>
  </si>
  <si>
    <t>M435</t>
  </si>
  <si>
    <t>M436</t>
  </si>
  <si>
    <t>M437</t>
  </si>
  <si>
    <t>M438</t>
  </si>
  <si>
    <t>M439</t>
  </si>
  <si>
    <t>M440</t>
  </si>
  <si>
    <t>M441</t>
  </si>
  <si>
    <t>M442</t>
  </si>
  <si>
    <t>M443</t>
  </si>
  <si>
    <t>M444</t>
  </si>
  <si>
    <t>M445</t>
  </si>
  <si>
    <t>M446</t>
  </si>
  <si>
    <t>M447</t>
  </si>
  <si>
    <t>M448</t>
  </si>
  <si>
    <t>M449</t>
  </si>
  <si>
    <t>M450</t>
  </si>
  <si>
    <t>M451</t>
  </si>
  <si>
    <t>M452</t>
  </si>
  <si>
    <t>M453</t>
  </si>
  <si>
    <t>M454</t>
  </si>
  <si>
    <t>M455</t>
  </si>
  <si>
    <t>M456</t>
  </si>
  <si>
    <t>M457</t>
  </si>
  <si>
    <t>M458</t>
  </si>
  <si>
    <t>M459</t>
  </si>
  <si>
    <t>M460</t>
  </si>
  <si>
    <t>M461</t>
  </si>
  <si>
    <t>M462</t>
  </si>
  <si>
    <t>M463</t>
  </si>
  <si>
    <t>M464</t>
  </si>
  <si>
    <t>M465</t>
  </si>
  <si>
    <t>M466</t>
  </si>
  <si>
    <t>M467</t>
  </si>
  <si>
    <t>M468</t>
  </si>
  <si>
    <t>M469</t>
  </si>
  <si>
    <t>M470</t>
  </si>
  <si>
    <t>M471</t>
  </si>
  <si>
    <t>M472</t>
  </si>
  <si>
    <t>M473</t>
  </si>
  <si>
    <t>M474</t>
  </si>
  <si>
    <t>M475</t>
  </si>
  <si>
    <t>M476</t>
  </si>
  <si>
    <t>M477</t>
  </si>
  <si>
    <t>M478</t>
  </si>
  <si>
    <t>M479</t>
  </si>
  <si>
    <t>M480</t>
  </si>
  <si>
    <t>M481</t>
  </si>
  <si>
    <t>M483</t>
  </si>
  <si>
    <t>M484</t>
  </si>
  <si>
    <t>M485</t>
  </si>
  <si>
    <t>M486</t>
  </si>
  <si>
    <t>M487</t>
  </si>
  <si>
    <t>M488</t>
  </si>
  <si>
    <t>M489</t>
  </si>
  <si>
    <t>M490</t>
  </si>
  <si>
    <t>M491</t>
  </si>
  <si>
    <t>M492</t>
  </si>
  <si>
    <t>M493</t>
  </si>
  <si>
    <t>M494</t>
  </si>
  <si>
    <t>M495</t>
  </si>
  <si>
    <t>M496</t>
  </si>
  <si>
    <t>M497</t>
  </si>
  <si>
    <t>M498</t>
  </si>
  <si>
    <t>M499</t>
  </si>
  <si>
    <t>M500</t>
  </si>
  <si>
    <t>M501</t>
  </si>
  <si>
    <t>M502</t>
  </si>
  <si>
    <t>M503</t>
  </si>
  <si>
    <t>M504</t>
  </si>
  <si>
    <t>M505</t>
  </si>
  <si>
    <t>M506</t>
  </si>
  <si>
    <t>M507</t>
  </si>
  <si>
    <t>M508</t>
  </si>
  <si>
    <t>M509</t>
  </si>
  <si>
    <t>M510</t>
  </si>
  <si>
    <t>M511</t>
  </si>
  <si>
    <t>M512</t>
  </si>
  <si>
    <t>M513</t>
  </si>
  <si>
    <t>M514</t>
  </si>
  <si>
    <t>M515</t>
  </si>
  <si>
    <t>M516</t>
  </si>
  <si>
    <t>M517</t>
  </si>
  <si>
    <t>M518</t>
  </si>
  <si>
    <t>M519</t>
  </si>
  <si>
    <t>M520</t>
  </si>
  <si>
    <t>M521</t>
  </si>
  <si>
    <t>M522</t>
  </si>
  <si>
    <t>M523</t>
  </si>
  <si>
    <t>M524</t>
  </si>
  <si>
    <t>M525</t>
  </si>
  <si>
    <t>M526</t>
  </si>
  <si>
    <t>M527</t>
  </si>
  <si>
    <t>M528</t>
  </si>
  <si>
    <t>M529</t>
  </si>
  <si>
    <t>M530</t>
  </si>
  <si>
    <t>M531</t>
  </si>
  <si>
    <t>M532</t>
  </si>
  <si>
    <t>M533</t>
  </si>
  <si>
    <t>M534</t>
  </si>
  <si>
    <t>M535</t>
  </si>
  <si>
    <t>M536</t>
  </si>
  <si>
    <t>M537</t>
  </si>
  <si>
    <t>M538</t>
  </si>
  <si>
    <t>M539</t>
  </si>
  <si>
    <t>M540</t>
  </si>
  <si>
    <t>M541</t>
  </si>
  <si>
    <t>M542</t>
  </si>
  <si>
    <t>M543</t>
  </si>
  <si>
    <t>M544</t>
  </si>
  <si>
    <t>M545</t>
  </si>
  <si>
    <t>M546</t>
  </si>
  <si>
    <t>M547</t>
  </si>
  <si>
    <t>M548</t>
  </si>
  <si>
    <t>M549</t>
  </si>
  <si>
    <t>M550</t>
  </si>
  <si>
    <t>M551</t>
  </si>
  <si>
    <t>M552</t>
  </si>
  <si>
    <t>M553</t>
  </si>
  <si>
    <t>M554</t>
  </si>
  <si>
    <t>M555</t>
  </si>
  <si>
    <t>M556</t>
  </si>
  <si>
    <t>M557</t>
  </si>
  <si>
    <t>M558</t>
  </si>
  <si>
    <t>M559</t>
  </si>
  <si>
    <t>M560</t>
  </si>
  <si>
    <t>M561</t>
  </si>
  <si>
    <t>M562</t>
  </si>
  <si>
    <t>M563</t>
  </si>
  <si>
    <t>M564</t>
  </si>
  <si>
    <t>M565</t>
  </si>
  <si>
    <t>M566</t>
  </si>
  <si>
    <t>M567</t>
  </si>
  <si>
    <t>M568</t>
  </si>
  <si>
    <t>M569</t>
  </si>
  <si>
    <t>M570</t>
  </si>
  <si>
    <t>M571</t>
  </si>
  <si>
    <t>M572</t>
  </si>
  <si>
    <t>M573</t>
  </si>
  <si>
    <t>M574</t>
  </si>
  <si>
    <t>M575</t>
  </si>
  <si>
    <t>M576</t>
  </si>
  <si>
    <t>M577</t>
  </si>
  <si>
    <t>M578</t>
  </si>
  <si>
    <t>M579</t>
  </si>
  <si>
    <t>M580</t>
  </si>
  <si>
    <t>M581</t>
  </si>
  <si>
    <t>M582</t>
  </si>
  <si>
    <t>M583</t>
  </si>
  <si>
    <t>M584</t>
  </si>
  <si>
    <t>M585</t>
  </si>
  <si>
    <t>M586</t>
  </si>
  <si>
    <t>M587</t>
  </si>
  <si>
    <t>M588</t>
  </si>
  <si>
    <t>M589</t>
  </si>
  <si>
    <t>M590</t>
  </si>
  <si>
    <t>M591</t>
  </si>
  <si>
    <t>M592</t>
  </si>
  <si>
    <t>M593</t>
  </si>
  <si>
    <t>M594</t>
  </si>
  <si>
    <t>M595</t>
  </si>
  <si>
    <t>M596</t>
  </si>
  <si>
    <t>M597</t>
  </si>
  <si>
    <t>M598</t>
  </si>
  <si>
    <t>M599</t>
  </si>
  <si>
    <t>M600</t>
  </si>
  <si>
    <t>M601</t>
  </si>
  <si>
    <t>M602</t>
  </si>
  <si>
    <t>M603</t>
  </si>
  <si>
    <t>M604</t>
  </si>
  <si>
    <t>M605</t>
  </si>
  <si>
    <t>M606</t>
  </si>
  <si>
    <t>M607</t>
  </si>
  <si>
    <t>M608</t>
  </si>
  <si>
    <t>M609</t>
  </si>
  <si>
    <t>M610</t>
  </si>
  <si>
    <t>M611</t>
  </si>
  <si>
    <t>M612</t>
  </si>
  <si>
    <t>M613</t>
  </si>
  <si>
    <t>M614</t>
  </si>
  <si>
    <t>M615</t>
  </si>
  <si>
    <t>M616</t>
  </si>
  <si>
    <t>M617</t>
  </si>
  <si>
    <t>M618</t>
  </si>
  <si>
    <t>M619</t>
  </si>
  <si>
    <t>M620</t>
  </si>
  <si>
    <t>M621</t>
  </si>
  <si>
    <t>M622</t>
  </si>
  <si>
    <t>M623</t>
  </si>
  <si>
    <t>M624</t>
  </si>
  <si>
    <t>M625</t>
  </si>
  <si>
    <t>M626</t>
  </si>
  <si>
    <t>M627</t>
  </si>
  <si>
    <t>M628</t>
  </si>
  <si>
    <t>M629</t>
  </si>
  <si>
    <t>M630</t>
  </si>
  <si>
    <t>M631</t>
  </si>
  <si>
    <t>M632</t>
  </si>
  <si>
    <t>M633</t>
  </si>
  <si>
    <t>M634</t>
  </si>
  <si>
    <t>M635</t>
  </si>
  <si>
    <t>M636</t>
  </si>
  <si>
    <t>M637</t>
  </si>
  <si>
    <t>M638</t>
  </si>
  <si>
    <t>M639</t>
  </si>
  <si>
    <t>M640</t>
  </si>
  <si>
    <t>M641</t>
  </si>
  <si>
    <t>M642</t>
  </si>
  <si>
    <t>M643</t>
  </si>
  <si>
    <t>M644</t>
  </si>
  <si>
    <t>M645</t>
  </si>
  <si>
    <t>M646</t>
  </si>
  <si>
    <t>M647</t>
  </si>
  <si>
    <t>M648</t>
  </si>
  <si>
    <t>M649</t>
  </si>
  <si>
    <t>M650</t>
  </si>
  <si>
    <t>M651</t>
  </si>
  <si>
    <t>M652</t>
  </si>
  <si>
    <t>M653</t>
  </si>
  <si>
    <t>M654</t>
  </si>
  <si>
    <t>M655</t>
  </si>
  <si>
    <t>M656</t>
  </si>
  <si>
    <t>M657</t>
  </si>
  <si>
    <t>M658</t>
  </si>
  <si>
    <t>M659</t>
  </si>
  <si>
    <t>M660</t>
  </si>
  <si>
    <t>M661</t>
  </si>
  <si>
    <t>M662</t>
  </si>
  <si>
    <t>M663</t>
  </si>
  <si>
    <t>M664</t>
  </si>
  <si>
    <t>M665</t>
  </si>
  <si>
    <t>M666</t>
  </si>
  <si>
    <t>M667</t>
  </si>
  <si>
    <t>M668</t>
  </si>
  <si>
    <t>M669</t>
  </si>
  <si>
    <t>M670</t>
  </si>
  <si>
    <t>M671</t>
  </si>
  <si>
    <t>M672</t>
  </si>
  <si>
    <t>M673</t>
  </si>
  <si>
    <t>M674</t>
  </si>
  <si>
    <t>M675</t>
  </si>
  <si>
    <t>M676</t>
  </si>
  <si>
    <t>M677</t>
  </si>
  <si>
    <t>M678</t>
  </si>
  <si>
    <t>M679</t>
  </si>
  <si>
    <t>M680</t>
  </si>
  <si>
    <t>M681</t>
  </si>
  <si>
    <t>M682</t>
  </si>
  <si>
    <t>M683</t>
  </si>
  <si>
    <t>M684</t>
  </si>
  <si>
    <t>M685</t>
  </si>
  <si>
    <t>M686</t>
  </si>
  <si>
    <t>M687</t>
  </si>
  <si>
    <t>M688</t>
  </si>
  <si>
    <t>M689</t>
  </si>
  <si>
    <t>M690</t>
  </si>
  <si>
    <t>M691</t>
  </si>
  <si>
    <t>M692</t>
  </si>
  <si>
    <t>M693</t>
  </si>
  <si>
    <t>M694</t>
  </si>
  <si>
    <t>M695</t>
  </si>
  <si>
    <t>M696</t>
  </si>
  <si>
    <t>M697</t>
  </si>
  <si>
    <t>M698</t>
  </si>
  <si>
    <t>M699</t>
  </si>
  <si>
    <t>M700</t>
  </si>
  <si>
    <t>M701</t>
  </si>
  <si>
    <t>M702</t>
  </si>
  <si>
    <t>M703</t>
  </si>
  <si>
    <t>M704</t>
  </si>
  <si>
    <t>M705</t>
  </si>
  <si>
    <t>M706</t>
  </si>
  <si>
    <t>M707</t>
  </si>
  <si>
    <t>M708</t>
  </si>
  <si>
    <t>M709</t>
  </si>
  <si>
    <t>M710</t>
  </si>
  <si>
    <t>M711</t>
  </si>
  <si>
    <t>M712</t>
  </si>
  <si>
    <t>M713</t>
  </si>
  <si>
    <t>M714</t>
  </si>
  <si>
    <t>M715</t>
  </si>
  <si>
    <t>M716</t>
  </si>
  <si>
    <t>M717</t>
  </si>
  <si>
    <t>M718</t>
  </si>
  <si>
    <t>M719</t>
  </si>
  <si>
    <t>M720</t>
  </si>
  <si>
    <t>M721</t>
  </si>
  <si>
    <t>M722</t>
  </si>
  <si>
    <t>M723</t>
  </si>
  <si>
    <t>M724</t>
  </si>
  <si>
    <t>M725</t>
  </si>
  <si>
    <t>M726</t>
  </si>
  <si>
    <t>M727</t>
  </si>
  <si>
    <t>M728</t>
  </si>
  <si>
    <t>M729</t>
  </si>
  <si>
    <t>M730</t>
  </si>
  <si>
    <t>M731</t>
  </si>
  <si>
    <t>M732</t>
  </si>
  <si>
    <t>M733</t>
  </si>
  <si>
    <t>M734</t>
  </si>
  <si>
    <t>M735</t>
  </si>
  <si>
    <t>M736</t>
  </si>
  <si>
    <t>M737</t>
  </si>
  <si>
    <t>M738</t>
  </si>
  <si>
    <t>M739</t>
  </si>
  <si>
    <t>M740</t>
  </si>
  <si>
    <t>M741</t>
  </si>
  <si>
    <t>M742</t>
  </si>
  <si>
    <t>M743</t>
  </si>
  <si>
    <t>M744</t>
  </si>
  <si>
    <t>M745</t>
  </si>
  <si>
    <t>M746</t>
  </si>
  <si>
    <t>M747</t>
  </si>
  <si>
    <t>M748</t>
  </si>
  <si>
    <t>M749</t>
  </si>
  <si>
    <t>M750</t>
  </si>
  <si>
    <t>M751</t>
  </si>
  <si>
    <t>M752</t>
  </si>
  <si>
    <t>M753</t>
  </si>
  <si>
    <t>M754</t>
  </si>
  <si>
    <t>M755</t>
  </si>
  <si>
    <t>M756</t>
  </si>
  <si>
    <t>M757</t>
  </si>
  <si>
    <t>M758</t>
  </si>
  <si>
    <t>M759</t>
  </si>
  <si>
    <t>M760</t>
  </si>
  <si>
    <t>M761</t>
  </si>
  <si>
    <t>M762</t>
  </si>
  <si>
    <t>M763</t>
  </si>
  <si>
    <t>M764</t>
  </si>
  <si>
    <t>M765</t>
  </si>
  <si>
    <t>M766</t>
  </si>
  <si>
    <t>M767</t>
  </si>
  <si>
    <t>M768</t>
  </si>
  <si>
    <t>M769</t>
  </si>
  <si>
    <t>M770</t>
  </si>
  <si>
    <t>M771</t>
  </si>
  <si>
    <t>M772</t>
  </si>
  <si>
    <t>M773</t>
  </si>
  <si>
    <t>M774</t>
  </si>
  <si>
    <t>M775</t>
  </si>
  <si>
    <t>M776</t>
  </si>
  <si>
    <t>M777</t>
  </si>
  <si>
    <t>M778</t>
  </si>
  <si>
    <t>M779</t>
  </si>
  <si>
    <t>M780</t>
  </si>
  <si>
    <t>M781</t>
  </si>
  <si>
    <t>M782</t>
  </si>
  <si>
    <t>M783</t>
  </si>
  <si>
    <t>M784</t>
  </si>
  <si>
    <t>M785</t>
  </si>
  <si>
    <t>M786</t>
  </si>
  <si>
    <t>M787</t>
  </si>
  <si>
    <t>M788</t>
  </si>
  <si>
    <t>M789</t>
  </si>
  <si>
    <t>M790</t>
  </si>
  <si>
    <t>M791</t>
  </si>
  <si>
    <t>M792</t>
  </si>
  <si>
    <t>M793</t>
  </si>
  <si>
    <t>M794</t>
  </si>
  <si>
    <t>M795</t>
  </si>
  <si>
    <t>M796</t>
  </si>
  <si>
    <t>M797</t>
  </si>
  <si>
    <t>M798</t>
  </si>
  <si>
    <t>M799</t>
  </si>
  <si>
    <t>M800</t>
  </si>
  <si>
    <t>M801</t>
  </si>
  <si>
    <t>M802</t>
  </si>
  <si>
    <t>M803</t>
  </si>
  <si>
    <t>M804</t>
  </si>
  <si>
    <t>M805</t>
  </si>
  <si>
    <t>M806</t>
  </si>
  <si>
    <t>M807</t>
  </si>
  <si>
    <t>M808</t>
  </si>
  <si>
    <t>M809</t>
  </si>
  <si>
    <t>M810</t>
  </si>
  <si>
    <t>M811</t>
  </si>
  <si>
    <t>M812</t>
  </si>
  <si>
    <t>M813</t>
  </si>
  <si>
    <t>M814</t>
  </si>
  <si>
    <t>M815</t>
  </si>
  <si>
    <t>M816</t>
  </si>
  <si>
    <t>M817</t>
  </si>
  <si>
    <t>M818</t>
  </si>
  <si>
    <t>M819</t>
  </si>
  <si>
    <t>M820</t>
  </si>
  <si>
    <t>M821</t>
  </si>
  <si>
    <t>M822</t>
  </si>
  <si>
    <t>M823</t>
  </si>
  <si>
    <t>M824</t>
  </si>
  <si>
    <t>M825</t>
  </si>
  <si>
    <t>M826</t>
  </si>
  <si>
    <t>M827</t>
  </si>
  <si>
    <t>M828</t>
  </si>
  <si>
    <t>M829</t>
  </si>
  <si>
    <t>M830</t>
  </si>
  <si>
    <t>M831</t>
  </si>
  <si>
    <t>M832</t>
  </si>
  <si>
    <t>M833</t>
  </si>
  <si>
    <t>M834</t>
  </si>
  <si>
    <t>M835</t>
  </si>
  <si>
    <t>M836</t>
  </si>
  <si>
    <t>M837</t>
  </si>
  <si>
    <t>M838</t>
  </si>
  <si>
    <t>M839</t>
  </si>
  <si>
    <t>M840</t>
  </si>
  <si>
    <t>M841</t>
  </si>
  <si>
    <t>M842</t>
  </si>
  <si>
    <t>M843</t>
  </si>
  <si>
    <t>M844</t>
  </si>
  <si>
    <t>M845</t>
  </si>
  <si>
    <t>M846</t>
  </si>
  <si>
    <t>M847</t>
  </si>
  <si>
    <t>M848</t>
  </si>
  <si>
    <t>M849</t>
  </si>
  <si>
    <t>M850</t>
  </si>
  <si>
    <t>M851</t>
  </si>
  <si>
    <t>M852</t>
  </si>
  <si>
    <t>M853</t>
  </si>
  <si>
    <t>M854</t>
  </si>
  <si>
    <t>M855</t>
  </si>
  <si>
    <t>M856</t>
  </si>
  <si>
    <t>M857</t>
  </si>
  <si>
    <t>M858</t>
  </si>
  <si>
    <t>M859</t>
  </si>
  <si>
    <t>M860</t>
  </si>
  <si>
    <t>M861</t>
  </si>
  <si>
    <t>M862</t>
  </si>
  <si>
    <t>M863</t>
  </si>
  <si>
    <t>M864</t>
  </si>
  <si>
    <t>M865</t>
  </si>
  <si>
    <t>M866</t>
  </si>
  <si>
    <t>M867</t>
  </si>
  <si>
    <t>M868</t>
  </si>
  <si>
    <t>M869</t>
  </si>
  <si>
    <t>M870</t>
  </si>
  <si>
    <t>M871</t>
  </si>
  <si>
    <t>M872</t>
  </si>
  <si>
    <t>M873</t>
  </si>
  <si>
    <t>M874</t>
  </si>
  <si>
    <t>M875</t>
  </si>
  <si>
    <t>M876</t>
  </si>
  <si>
    <t>M877</t>
  </si>
  <si>
    <t>M878</t>
  </si>
  <si>
    <t>M879</t>
  </si>
  <si>
    <t>M880</t>
  </si>
  <si>
    <t>M881</t>
  </si>
  <si>
    <t>M882</t>
  </si>
  <si>
    <t>M883</t>
  </si>
  <si>
    <t>M884</t>
  </si>
  <si>
    <t>M885</t>
  </si>
  <si>
    <t>M886</t>
  </si>
  <si>
    <t>M887</t>
  </si>
  <si>
    <t>M888</t>
  </si>
  <si>
    <t>M889</t>
  </si>
  <si>
    <t>M890</t>
  </si>
  <si>
    <t>M891</t>
  </si>
  <si>
    <t>M892</t>
  </si>
  <si>
    <t>M893</t>
  </si>
  <si>
    <t>M894</t>
  </si>
  <si>
    <t>M895</t>
  </si>
  <si>
    <t>M896</t>
  </si>
  <si>
    <t>M897</t>
  </si>
  <si>
    <t>M898</t>
  </si>
  <si>
    <t>M899</t>
  </si>
  <si>
    <t>M900</t>
  </si>
  <si>
    <t>M901</t>
  </si>
  <si>
    <t>M902</t>
  </si>
  <si>
    <t>M903</t>
  </si>
  <si>
    <t>M904</t>
  </si>
  <si>
    <t>M905</t>
  </si>
  <si>
    <t>M906</t>
  </si>
  <si>
    <t>M907</t>
  </si>
  <si>
    <t>M908</t>
  </si>
  <si>
    <t>M909</t>
  </si>
  <si>
    <t>M910</t>
  </si>
  <si>
    <t>M911</t>
  </si>
  <si>
    <t>M912</t>
  </si>
  <si>
    <t>M913</t>
  </si>
  <si>
    <t>M914</t>
  </si>
  <si>
    <t>M915</t>
  </si>
  <si>
    <t>M916</t>
  </si>
  <si>
    <t>M917</t>
  </si>
  <si>
    <t>M918</t>
  </si>
  <si>
    <t>M919</t>
  </si>
  <si>
    <t>M920</t>
  </si>
  <si>
    <t>M921</t>
  </si>
  <si>
    <t>M922</t>
  </si>
  <si>
    <t>M923</t>
  </si>
  <si>
    <t>M924</t>
  </si>
  <si>
    <t>M925</t>
  </si>
  <si>
    <t>M926</t>
  </si>
  <si>
    <t>M927</t>
  </si>
  <si>
    <t>M928</t>
  </si>
  <si>
    <t>M929</t>
  </si>
  <si>
    <t>M930</t>
  </si>
  <si>
    <t>M931</t>
  </si>
  <si>
    <t>M932</t>
  </si>
  <si>
    <t>M933</t>
  </si>
  <si>
    <t>M934</t>
  </si>
  <si>
    <t>M935</t>
  </si>
  <si>
    <t>M936</t>
  </si>
  <si>
    <t>M937</t>
  </si>
  <si>
    <t>M938</t>
  </si>
  <si>
    <t>M939</t>
  </si>
  <si>
    <t>M940</t>
  </si>
  <si>
    <t>M941</t>
  </si>
  <si>
    <t>M942</t>
  </si>
  <si>
    <t>M943</t>
  </si>
  <si>
    <t>M944</t>
  </si>
  <si>
    <t>M945</t>
  </si>
  <si>
    <t>M946</t>
  </si>
  <si>
    <t>M947</t>
  </si>
  <si>
    <t>M948</t>
  </si>
  <si>
    <t>M949</t>
  </si>
  <si>
    <t>M950</t>
  </si>
  <si>
    <t>M951</t>
  </si>
  <si>
    <t>M952</t>
  </si>
  <si>
    <t>M953</t>
  </si>
  <si>
    <t>M954</t>
  </si>
  <si>
    <t>M955</t>
  </si>
  <si>
    <t>M956</t>
  </si>
  <si>
    <t>M957</t>
  </si>
  <si>
    <t>M958</t>
  </si>
  <si>
    <t>M959</t>
  </si>
  <si>
    <t>M960</t>
  </si>
  <si>
    <t>M961</t>
  </si>
  <si>
    <t>M962</t>
  </si>
  <si>
    <t>M963</t>
  </si>
  <si>
    <t>M964</t>
  </si>
  <si>
    <t>M965</t>
  </si>
  <si>
    <t>M966</t>
  </si>
  <si>
    <t>M967</t>
  </si>
  <si>
    <t>M968</t>
  </si>
  <si>
    <t>M969</t>
  </si>
  <si>
    <t>M970</t>
  </si>
  <si>
    <t>M971</t>
  </si>
  <si>
    <t>M972</t>
  </si>
  <si>
    <t>M973</t>
  </si>
  <si>
    <t>M974</t>
  </si>
  <si>
    <t>M975</t>
  </si>
  <si>
    <t>M976</t>
  </si>
  <si>
    <t>M977</t>
  </si>
  <si>
    <t>M978</t>
  </si>
  <si>
    <t>M979</t>
  </si>
  <si>
    <t>M980</t>
  </si>
  <si>
    <t>M981</t>
  </si>
  <si>
    <t>M982</t>
  </si>
  <si>
    <t>M983</t>
  </si>
  <si>
    <t>M984</t>
  </si>
  <si>
    <t>M985</t>
  </si>
  <si>
    <t>M986</t>
  </si>
  <si>
    <t>M987</t>
  </si>
  <si>
    <t>M988</t>
  </si>
  <si>
    <t>M989</t>
  </si>
  <si>
    <t>M990</t>
  </si>
  <si>
    <t>M991</t>
  </si>
  <si>
    <t>M992</t>
  </si>
  <si>
    <t>M993</t>
  </si>
  <si>
    <t>M994</t>
  </si>
  <si>
    <t>M995</t>
  </si>
  <si>
    <t>M996</t>
  </si>
  <si>
    <t>M997</t>
  </si>
  <si>
    <t>M998</t>
  </si>
  <si>
    <t>M999</t>
  </si>
  <si>
    <t>/IOMMAME</t>
  </si>
  <si>
    <t>//NAME</t>
  </si>
  <si>
    <t>/IONAME</t>
  </si>
  <si>
    <t>//IN</t>
  </si>
  <si>
    <t>//OUT</t>
  </si>
  <si>
    <t>,,,</t>
  </si>
  <si>
    <t>Start,Req_Servo_On,Req_Servo_Off,Call_Master_Job</t>
  </si>
  <si>
    <t>AlarmReset,,Play_mode_Select,Teach_mode_Selct</t>
  </si>
  <si>
    <t>Home_Request,External_Hold,Safe_Speed_Selct,</t>
  </si>
  <si>
    <t>At_Home,,,</t>
  </si>
  <si>
    <t>,,,Fieldbus_Heart</t>
  </si>
  <si>
    <t>,,Building,Sys_PLC_Contrled</t>
  </si>
  <si>
    <t>Nxt_infeed_ID_b1,Nxt_infeed_ID_b2,Nxt_infeed_ID_b3,Nxt_infeed_ID_b4</t>
  </si>
  <si>
    <t>NxtInfedIDEchob1,NxtInfedIDEchob2,NxtInfedIDEchob3,NxtInfedIDEchob4</t>
  </si>
  <si>
    <t>JobWarningSet,JobComLock,PickPlaceError,</t>
  </si>
  <si>
    <t>,Err_Ignore_Ack,Err_Retry_Ack,Err_Abort_Ack</t>
  </si>
  <si>
    <t>JobWarnCode_b1,JobWarnCode_b2,JobWarnCode_b3,JobWarnCode_b4</t>
  </si>
  <si>
    <t>JobWarnCode_b5,JobWarnCode_b6,JobWarnCode_b7,JobWarnCode_b8</t>
  </si>
  <si>
    <t>JobWarnParam_b1,JobWarnParam_b2,JobWarnParam_b3,JobWarnParam_b4</t>
  </si>
  <si>
    <t>JobWarnParam_b5,JobWarnParam_b6,JobWarnParam_b7,JobWarnParam_b8</t>
  </si>
  <si>
    <t>SpeedOverride%b1,SpeedOverride%b2,SpeedOverride%b3,SpeedOverride%b4</t>
  </si>
  <si>
    <t>SpeedOverride%b5,SpeedOverride%b6,SpeedOverride%b7,SpeedOverride%b8</t>
  </si>
  <si>
    <t>Grip_Force_Clear,Reject_Drop_Ack,Reject_Lock_Req,RejectUnlock_Req</t>
  </si>
  <si>
    <t>NeedGripperClear,Dropped_@_Reject,Reject_Locked,Reject_Active</t>
  </si>
  <si>
    <t>,,,Reject_Exists</t>
  </si>
  <si>
    <t>Bld1_Done_Req,Bld1LockAftrDone,Bld1_Lock_Req,Bld1_Unlock_Req</t>
  </si>
  <si>
    <t>Bld1_Build_Done,Bld1Patrn_Asignd,Bld1_Locked,Bld1Place_Active</t>
  </si>
  <si>
    <t>Bld2_Done_Req,Bld2LockAftrDone,Bld2_Lock_Req,Bld2_Unlock_Req</t>
  </si>
  <si>
    <t>Bld2_Build_Done,Bld2Patrn_Asignd,Bld2_Locked,Bld2Place_Active</t>
  </si>
  <si>
    <t>Bld3_Done_Req,Bld3LockAftrDone,Bld3_Lock_Req,Bld3_Unlock_Req</t>
  </si>
  <si>
    <t>Bld3_Build_Done,Bld3Patrn_Asignd,Bld3_Locked,Bld3Place_Active</t>
  </si>
  <si>
    <t>Bld4_Done_Req,Bld4LockAftrDone,Bld4_Lock_Req,Bld4_Unlock_Req</t>
  </si>
  <si>
    <t>Bld4_Build_Done,Bld4Patrn_Asignd,Bld4_Locked,Bld4Place_Active</t>
  </si>
  <si>
    <t>Bld5_Done_Req,Bld5LockAftrDone,Bld5_Lock_Req,Bld5_Unlock_Req</t>
  </si>
  <si>
    <t>Bld5_Build_Done,Bld5Patrn_Asignd,Bld5_Locked,Bld5Place_Active</t>
  </si>
  <si>
    <t>Bld6_Done_Req,Bld6LockAftrDone,Bld6_Lock_Req,Bld6_Unlock_Req</t>
  </si>
  <si>
    <t>Bld6_Build_Done,Bld6Patrn_Asignd,Bld6_Locked,Bld6Place_Active</t>
  </si>
  <si>
    <t>Bld7_Done_Req,Bld7LockAftrDone,Bld7_Lock_Req,Bld7_Unlock_Req</t>
  </si>
  <si>
    <t>Bld7_Build_Done,Bld7Patrn_Asignd,Bld7_Locked,Bld7Place_Active</t>
  </si>
  <si>
    <t>Bld8_Done_Req,Bld8LockAftrDone,Bld8_Lock_Req,Bld8_Unlock_Req</t>
  </si>
  <si>
    <t>Bld8_Build_Done,Bld8Patrn_Asignd,Bld8_Locked,Bld8Place_Active</t>
  </si>
  <si>
    <t>Nfd1_Pick_Ready,Nfd1_Purge,Nfd1_Lock_Req,Nfd1_Unlock_Req</t>
  </si>
  <si>
    <t>Nfd1_Pick_Req,Nfd1_Pick_Error,Nfd1_Locked,Nfd1Pick_Active</t>
  </si>
  <si>
    <t>Nfd1PurgeReq_Ack,Nfd1_Exists,,</t>
  </si>
  <si>
    <t>Nfd1_#BoxNeed_b1,Nfd1_#BoxNeed_b2,Nfd1_#BoxNeed_b3,Nfd1_#BoxNeed_b4</t>
  </si>
  <si>
    <t>Nfd1_#BoxNeed_b5,Nfd1_#BoxNeed_b6,Nfd1_#BoxNeed_b7,Nfd1_#BoxNeed_b8</t>
  </si>
  <si>
    <t>Nfd2_Pick_Ready,Nfd2_Purge,Nfd2_Lock_Req,Nfd2_Unlock_Req</t>
  </si>
  <si>
    <t>Nfd2_Pick_Req,Nfd2_Pick_Error,Nfd2_Locked,Nfd2Pick_Active</t>
  </si>
  <si>
    <t>Nfd2PurgeReq_Ack,Nfd2_Exists,,</t>
  </si>
  <si>
    <t>Nfd2_#BoxNeed_b1,Nfd2_#BoxNeed_b2,Nfd2_#BoxNeed_b3,Nfd2_#BoxNeed_b4</t>
  </si>
  <si>
    <t>Nfd2_#BoxNeed_b5,Nfd2_#BoxNeed_b6,Nfd2_#BoxNeed_b7,Nfd2_#BoxNeed_b8</t>
  </si>
  <si>
    <t>Nfd3_Pick_Ready,Nfd3_Purge,Nfd3_Lock_Req,Nfd3_Unlock_Req</t>
  </si>
  <si>
    <t>Nfd3_Pick_Req,Nfd3_Pick_Error,Nfd3_Locked,Nfd3Pick_Active</t>
  </si>
  <si>
    <t>Nfd3PurgeReq_Ack,Nfd3_Exists,,</t>
  </si>
  <si>
    <t>Nfd3_#BoxNeed_b1,Nfd3_#BoxNeed_b2,Nfd3_#BoxNeed_b3,Nfd3_#BoxNeed_b4</t>
  </si>
  <si>
    <t>Nfd3_#BoxNeed_b5,Nfd3_#BoxNeed_b6,Nfd3_#BoxNeed_b7,Nfd3_#BoxNeed_b8</t>
  </si>
  <si>
    <t>Nfd4_Pick_Ready,Nfd4_Purge,Nfd4_Lock_Req,Nfd4_Unlock_Req</t>
  </si>
  <si>
    <t>Nfd4_Pick_Req,Nfd4_Pick_Error,Nfd4_Locked,Nfd4Pick_Active</t>
  </si>
  <si>
    <t>Nfd4PurgeReq_Ack,Nfd4_Exists,,</t>
  </si>
  <si>
    <t>Nfd4_#BoxNeed_b1,Nfd4_#BoxNeed_b2,Nfd4_#BoxNeed_b3,Nfd4_#BoxNeed_b4</t>
  </si>
  <si>
    <t>Nfd4_#BoxNeed_b5,Nfd4_#BoxNeed_b6,Nfd4_#BoxNeed_b7,Nfd4_#BoxNeed_b8</t>
  </si>
  <si>
    <t>Nfd5_Pick_Ready,Nfd5_Purge,Nfd5_Lock_Req,Nfd5_Unlock_Req</t>
  </si>
  <si>
    <t>Nfd5_Pick_Req,Nfd5_Pick_Error,Nfd5_Locked,Nfd5Pick_Active</t>
  </si>
  <si>
    <t>Nfd5PurgeReq_Ack,Nfd5_Exists,,</t>
  </si>
  <si>
    <t>Nfd5_#BoxNeed_b1,Nfd5_#BoxNeed_b2,Nfd5_#BoxNeed_b3,Nfd5_#BoxNeed_b4</t>
  </si>
  <si>
    <t>Nfd5_#BoxNeed_b5,Nfd5_#BoxNeed_b6,Nfd5_#BoxNeed_b7,Nfd5_#BoxNeed_b8</t>
  </si>
  <si>
    <t>Nfd6_Pick_Ready,Nfd6_Purge,Nfd6_Lock_Req,Nfd6_Unlock_Req</t>
  </si>
  <si>
    <t>Nfd6_Pick_Req,Nfd6_Pick_Error,Nfd6_Locked,Nfd6Pick_Active</t>
  </si>
  <si>
    <t>Nfd6PurgeReq_Ack,Nfd6_Exists,,</t>
  </si>
  <si>
    <t>Nfd6_#BoxNeed_b1,Nfd6_#BoxNeed_b2,Nfd6_#BoxNeed_b3,Nfd6_#BoxNeed_b4</t>
  </si>
  <si>
    <t>Nfd6_#BoxNeed_b5,Nfd6_#BoxNeed_b6,Nfd6_#BoxNeed_b7,Nfd6_#BoxNeed_b8</t>
  </si>
  <si>
    <t>Nfd7_Pick_Ready,Nfd7_Purge,Nfd7_Lock_Req,Nfd7_Unlock_Req</t>
  </si>
  <si>
    <t>Nfd7_Pick_Req,Nfd7_Pick_Error,Nfd7_Locked,Nfd7Pick_Active</t>
  </si>
  <si>
    <t>Nfd7PurgeReq_Ack,Nfd7_Exists,,</t>
  </si>
  <si>
    <t>Nfd7_#BoxNeed_b1,Nfd7_#BoxNeed_b2,Nfd7_#BoxNeed_b3,Nfd7_#BoxNeed_b4</t>
  </si>
  <si>
    <t>Nfd7_#BoxNeed_b5,Nfd7_#BoxNeed_b6,Nfd7_#BoxNeed_b7,Nfd7_#BoxNeed_b8</t>
  </si>
  <si>
    <t>Nfd8_Pick_Ready,Nfd8_Purge,Nfd8_Lock_Req,Nfd8_Unlock_Req</t>
  </si>
  <si>
    <t>Nfd8_Pick_Req,Nfd8_Pick_Error,Nfd8_Locked,Nfd8Pick_Active</t>
  </si>
  <si>
    <t>Nfd8PurgeReq_Ack,Nfd8_Exists,,</t>
  </si>
  <si>
    <t>Nfd8_#BoxNeed_b1,Nfd8_#BoxNeed_b2,Nfd8_#BoxNeed_b3,Nfd8_#BoxNeed_b4</t>
  </si>
  <si>
    <t>Nfd8_#BoxNeed_b5,Nfd8_#BoxNeed_b6,Nfd8_#BoxNeed_b7,Nfd8_#BoxNeed_b8</t>
  </si>
  <si>
    <t>Pdisp1ReqSrch_Ht,Pdisp1_Lock_Req,Pdisp1_UnlockReq,Pdisp1LoStackSen</t>
  </si>
  <si>
    <t>Pdisp1SrchHt_Res,Pdisp1_Locked,Pdisp1PickActive,Pdisp1_Low_Stack</t>
  </si>
  <si>
    <t>Pdisp1Empty_Sens,,,</t>
  </si>
  <si>
    <t>Pdisp1_Empty,Pdisp1_Pick_Err,Pdisp1_Exists,</t>
  </si>
  <si>
    <t>Pdisp2ReqSrch_Ht,Pdisp2_Lock_Req,Pdisp2_UnlockReq,Pdisp2LoStackSen</t>
  </si>
  <si>
    <t>Pdisp2SrchHt_Res,Pdisp2_Locked,Pdisp2PickActive,Pdisp2_Low_Stack</t>
  </si>
  <si>
    <t>Pdisp2Empty_Sens,,,</t>
  </si>
  <si>
    <t>Pdisp2_Empty,Pdisp2_Pick_Err,Pdisp2_Exists,</t>
  </si>
  <si>
    <t>Sdisp1ReqSrch_Ht,Sdisp1_Lock_Req,Sdisp1_UnlockReq,Sdisp1LoStackSen</t>
  </si>
  <si>
    <t>Sdisp1SrchHt_Res,Sdisp1_Locked,Sdisp1PickActive,Sdisp1_Low_Stack</t>
  </si>
  <si>
    <t>Sdisp1Empty_Sens,,,</t>
  </si>
  <si>
    <t>Sdisp1_Empty,Sdisp1_Pick_Err,Sdisp1_Exists,</t>
  </si>
  <si>
    <t>Sdisp2ReqSrch_Ht,Sdisp2_Lock_Req,Sdisp2_UnlockReq,Sdisp2LoStackSen</t>
  </si>
  <si>
    <t>Sdisp2SrchHt_Res,Sdisp2_Locked,Sdisp2PickActive,Sdisp2_Low_Stack</t>
  </si>
  <si>
    <t>Sdisp2Empty_Sens,,,</t>
  </si>
  <si>
    <t>Sdisp2_Empty,Sdisp2_Pick_Err,Sdisp2_Exists,</t>
  </si>
  <si>
    <t>PLCCmdTransID_b1,PLCCmdTransID_b2,PLCCmdTransID_b3,PLCCmdTransID_b4</t>
  </si>
  <si>
    <t>PLCCmdTrnIDEkob1,PLCCmdTrnIDEkob2,PLCCmdTrnIDEkob3,PLCCmdTrnIDEkob4</t>
  </si>
  <si>
    <t>PLCCmdTransID_b5,PLCCmdTransID_b6,PLCCmdTransID_b7,PLC_Request_Set</t>
  </si>
  <si>
    <t>PLCCmdTrnIDEkob5,PLCCmdTrnIDEkob6,PLCCmdTrnIDEkob7,PLC_Data_Set</t>
  </si>
  <si>
    <t>PLC_CommandID_b1,PLC_CommandID_b2,PLC_CommandID_b3,PLC_CommandID_b4</t>
  </si>
  <si>
    <t>PLC_CmdID_eko_b1,PLC_CmdID_eko_b2,PLC_CmdID_eko_b3,PLC_CmdID_eko_b4</t>
  </si>
  <si>
    <t>PLC_CommandID_b5,PLC_CommandID_b6,PLC_CommandID_b7,PLC_CommandID_b8</t>
  </si>
  <si>
    <t>PLC_CmdID_eko_b5,PLC_CmdID_eko_b6,PLC_CmdID_eko_b7,PLC_CmdID_eko_b8</t>
  </si>
  <si>
    <t>PLCParameter1_Lo,PLCParameter1b2,PLCParameter1b3,PLCParameter1b4</t>
  </si>
  <si>
    <t>PLCParam1Echo_Lo,PLCParam1Echob2,PLCParam1Echob3,PLCParam1Echob4</t>
  </si>
  <si>
    <t>PLCParameter1b5,PLCParameter1b6,PLCParameter1b7,PLCParameter1b8</t>
  </si>
  <si>
    <t>PLCParam1Echob5,PLCParam1Echob6,PLCParam1Echob7,PLCParam1Echob8</t>
  </si>
  <si>
    <t>PLCParameter1_Hi,PLCParameter1b10,PLCParameter1b11,PLCParameter1b12</t>
  </si>
  <si>
    <t>PLCParam1Echo_Hi,PLCParam1Echob10,PLCParam1Echob11,PLCParam1Echob12</t>
  </si>
  <si>
    <t>PLCParameter1b13,PLCParameter1b14,PLCParameter1b15,PLCParameter1b16</t>
  </si>
  <si>
    <t>PLCParam1Echob13,PLCParam1Echob14,PLCParam1Echob15,PLCParam1Echob16</t>
  </si>
  <si>
    <t>PLCParameter2_Lo,PLCParameter2b2,PLCParameter2b3,PLCParameter2b4</t>
  </si>
  <si>
    <t>PLCParam2Echo_Lo,PLCParam2Echob2,PLCParam2Echob3,PLCParam2Echob4</t>
  </si>
  <si>
    <t>PLCParameter2b5,PLCParameter2b6,PLCParameter2b7,PLCParameter2b8</t>
  </si>
  <si>
    <t>PLCParam2Echob5,PLCParam2Echob6,PLCParam2Echob7,PLCParam2Echob8</t>
  </si>
  <si>
    <t>PLCParameter2_Hi,PLCParameter2b10,PLCParameter2b11,PLCParameter2b12</t>
  </si>
  <si>
    <t>PLCParam2Echo_Hi,PLCParam2Echob10,PLCParam2Echob11,PLCParam2Echob12</t>
  </si>
  <si>
    <t>PLCParameter2b13,PLCParameter2b14,PLCParameter2b15,PLCParameter2b16</t>
  </si>
  <si>
    <t>PLCParam2Echob13,PLCParam2Echob14,PLCParam2Echob15,PLCParam2Echob16</t>
  </si>
  <si>
    <t>PLCParameter3_Lo,PLCParameter3b2,PLCParameter3b3,PLCParameter3b4</t>
  </si>
  <si>
    <t>PLCParam3Echo_Lo,PLCParam3Echob2,PLCParam3Echob3,PLCParam3Echob4</t>
  </si>
  <si>
    <t>PLCParameter3b5,PLCParameter3b6,PLCParameter3b7,PLCParameter3b8</t>
  </si>
  <si>
    <t>PLCParam3Echob5,PLCParam3Echob6,PLCParam3Echob7,PLCParam3Echob8</t>
  </si>
  <si>
    <t>PLCParameter3_Hi,PLCParameter3b10,PLCParameter3b11,PLCParameter3b12</t>
  </si>
  <si>
    <t>PLCParam3Echo_Hi,PLCParam3Echob10,PLCParam3Echob11,PLCParam3Echob12</t>
  </si>
  <si>
    <t>PLCParameter3b13,PLCParameter3b14,PLCParameter3b15,PLCParameter3b16</t>
  </si>
  <si>
    <t>PLCParam3Echob13,PLCParam3Echob14,PLCParam3Echob15,PLCParam3Echob16</t>
  </si>
  <si>
    <t>PLCParameter4_Lo,PLCParameter4b2,PLCParameter4b3,PLCParameter4b4</t>
  </si>
  <si>
    <t>PLCParam4Echo_Lo,PLCParam4Echob2,PLCParam4Echob3,PLCParam4Echob4</t>
  </si>
  <si>
    <t>PLCParameter4b5,PLCParameter4b6,PLCParameter4b7,PLCParameter4b8</t>
  </si>
  <si>
    <t>PLCParam4Echob5,PLCParam4Echob6,PLCParam4Echob7,PLCParam4Echob8</t>
  </si>
  <si>
    <t>PLCParameter4_Hi,PLCParameter4b10,PLCParameter4b11,PLCParameter4b12</t>
  </si>
  <si>
    <t>PLCParam4Echo_Hi,PLCParam4Echob10,PLCParam4Echob11,PLCParam4Echob12</t>
  </si>
  <si>
    <t>PLCParameter4b13,PLCParameter4b14,PLCParameter4b15,PLCParameter4b16</t>
  </si>
  <si>
    <t>PLCParam4Echob13,PLCParam4Echob14,PLCParam4Echob15,PLCParam4Echob16</t>
  </si>
  <si>
    <t>PLCData1Echo__Lo,PLCData1Echo_b2,PLCData1Echo_b3,PLCData1Echo_b4</t>
  </si>
  <si>
    <t>PLC_Data_1__Lo,PLC_Data_1_b2,PLC_Data_1_b3,PLC_Data_1_b4</t>
  </si>
  <si>
    <t>PLCData1Echo_b5,PLCData1Echo_b6,PLCData1Echo_b7,PLCData1Echo_b8</t>
  </si>
  <si>
    <t>PLC_Data_1_b5,PLC_Data_1_b6,PLC_Data_1_b7,PLC_Data_1_b8</t>
  </si>
  <si>
    <t>PLCData1Echo__Hi,PLCData1Echo_b10,PLCData1Echo_b11,PLCData1Echo_b12</t>
  </si>
  <si>
    <t>PLC_Data_1__Hi,PLC_Data_1_b10,PLC_Data_1_b11,PLC_Data_1_b12</t>
  </si>
  <si>
    <t>PLCData1Echo_b13,PLCData1Echo_b14,PLCData1Echo_b15,PLCData1Echo_b16</t>
  </si>
  <si>
    <t>PLC_Data_1_b13,PLC_Data_1_b14,PLC_Data_1_b15,PLC_Data_1_b16</t>
  </si>
  <si>
    <t>PLCData2Echo__Lo,PLCData2Echo_b2,PLCData2Echo_b3,PLCData2Echo_b4</t>
  </si>
  <si>
    <t>PLC_Data_2__Lo,PLC_Data_2_b2,PLC_Data_2_b3,PLC_Data_2_b4</t>
  </si>
  <si>
    <t>PLCData2Echo_b5,PLCData2Echo_b6,PLCData2Echo_b7,PLCData2Echo_b8</t>
  </si>
  <si>
    <t>PLC_Data_2_b5,PLC_Data_2_b6,PLC_Data_2_b7,PLC_Data_2_b8</t>
  </si>
  <si>
    <t>PLCData2Echo__Hi,PLCData2Echo_b10,PLCData2Echo_b11,PLCData2Echo_b12</t>
  </si>
  <si>
    <t>PLC_Data_2__Hi,PLC_Data_2_b10,PLC_Data_2_b11,PLC_Data_2_b12</t>
  </si>
  <si>
    <t>PLCData2Echo_b13,PLCData2Echo_b14,PLCData2Echo_b15,PLCData2Echo_b16</t>
  </si>
  <si>
    <t>PLC_Data_2_b13,PLC_Data_2_b14,PLC_Data_2_b15,PLC_Data_2_b16</t>
  </si>
  <si>
    <t>PLCData3Echo__Lo,PLCData3Echo_b2,PLCData3Echo_b3,PLCData3Echo_b4</t>
  </si>
  <si>
    <t>PLC_Data_3__Lo,PLC_Data_3_b2,PLC_Data_3_b3,PLC_Data_3_b4</t>
  </si>
  <si>
    <t>PLCData3Echo_b5,PLCData3Echo_b6,PLCData3Echo_b7,PLCData3Echo_b8</t>
  </si>
  <si>
    <t>PLC_Data_3_b5,PLC_Data_3_b6,PLC_Data_3_b7,PLC_Data_3_b8</t>
  </si>
  <si>
    <t>PLCData3Echo__Hi,PLCData3Echo_b10,PLCData3Echo_b11,PLCData3Echo_b12</t>
  </si>
  <si>
    <t>PLC_Data_3__Hi,PLC_Data_3_b10,PLC_Data_3_b11,PLC_Data_3_b12</t>
  </si>
  <si>
    <t>PLCData3Echo_b13,PLCData3Echo_b14,PLCData3Echo_b15,PLCData3Echo_b16</t>
  </si>
  <si>
    <t>PLC_Data_3_b13,PLC_Data_3_b14,PLC_Data_3_b15,PLC_Data_3_b16</t>
  </si>
  <si>
    <t>PLCErCodeEcho_Lo,PLCErCodeEchob2,PLCErCodeEchob3,PLCErCodeEchob4</t>
  </si>
  <si>
    <t>PLCError_Code_Lo,PLCError_Codeb2,PLCError_Codeb3,PLCError_Codeb4</t>
  </si>
  <si>
    <t>PLCErCodeEchob5,PLCErCodeEchob6,PLCErCodeEchob7,PLCErCodeEchob8</t>
  </si>
  <si>
    <t>PLCError_Codeb5,PLCError_Codeb6,PLCError_Codeb7,PLCError_Codeb8</t>
  </si>
  <si>
    <t>PLCErCodeEcho_Hi,PLCErCodeEchob10,PLCErCodeEchob11,PLCErCodeEchob12</t>
  </si>
  <si>
    <t>PLCError_Code_Hi,PLCError_Codeb10,PLCError_Codeb11,PLCError_Codeb12</t>
  </si>
  <si>
    <t>PLCErCodeEchob13,PLCErCodeEchob14,PLCErCodeEchob15,PLCErCodeEchob16</t>
  </si>
  <si>
    <t>PLCError_Codeb13,PLCError_Codeb14,PLCError_Codeb15,PLCError_Codeb16</t>
  </si>
  <si>
    <t>uOperating,uServo_On,uServo_Off,uTop_of_Master</t>
  </si>
  <si>
    <t>uIn_Alarm,uRemote_Selected,uPlay_Selected,uTeach_Selected</t>
  </si>
  <si>
    <t>uAt_Home,uIn_Hold,uInSafetySpeed,uSafty_Gate_Open</t>
  </si>
  <si>
    <t>uEstop_External,uEstop_Pendant,uBattery_Alarm,uFieldbusHeart</t>
  </si>
  <si>
    <t>uResume_Allowed,uIn_Home_Cube,uBuilding,uSys_PLC_Control</t>
  </si>
  <si>
    <t>uNxtNfedIdEchob1,uNxtNfedIdEchob2,uNxtNfedIdEchob3,uNxtNfedIdEchob4</t>
  </si>
  <si>
    <t>uNxt_infeedID_b1,uNxt_infeedID_b2,uNxt_infeedID_b3,uNxt_infeedID_b4</t>
  </si>
  <si>
    <t>uJobWarningSet,uJobComLock,uPickPlaceError,uMP_App_Running</t>
  </si>
  <si>
    <t>uInfoAlarmReset,uWarnAlarmReset,uMajorAlarmReset,</t>
  </si>
  <si>
    <t>uSysJob_Running,uErr_Ignore_Ack,uErr_Retry_Ack,uErr_Abort_Ack</t>
  </si>
  <si>
    <t>,uErr_RespnsIgnor,uErr_RespnsRetry,uErr_RespnsAbort</t>
  </si>
  <si>
    <t>uSys_ErrCode_b1,uSys_ErrCode_b2,uSys_ErrCode_b3,uSys_ErrCode_b4</t>
  </si>
  <si>
    <t>uSys_ErrCode_b5,uSys_ErrCode_b6,uSys_ErrCode_b7,uSys_ErrCode_b8</t>
  </si>
  <si>
    <t>uSysErrParam_b1,uSysErrParam_b2,uSysErrParam_b3,uSysErrParam_b4</t>
  </si>
  <si>
    <t>uSysErrParam_b5,uSysErrParam_b6,uSysErrParam_b7,uSysErrParam_b8</t>
  </si>
  <si>
    <t>uSpeedOverrideb1,uSpeedOverrideb2,uSpeedOverrideb3,uSpeedOverrideb4</t>
  </si>
  <si>
    <t>uSpeedOverrideb5,uSpeedOverrideb6,uSpeedOverrideb7,uSpeedOverrideb8</t>
  </si>
  <si>
    <t>uNeedGripperClr,uAtRejectDrop,uReject_Locked,uReject_Active</t>
  </si>
  <si>
    <t>uGrip_ForceClear,uReject_Drop_Ack,uReject_Lock_Req,uRejectUnlock_Rq</t>
  </si>
  <si>
    <t>,,,uReject_Exists</t>
  </si>
  <si>
    <t>uBld1_Build_Done,uBld1_Pat_Asignd,uBld1_Locked,uBld1_Active</t>
  </si>
  <si>
    <t>uBld1_Done_Req,uBld1_LckAftrDon,uBld1_Lock_Req,uBld1_Unlock_Req</t>
  </si>
  <si>
    <t>uBld1_PlaceError,,uBld1ClearLayReq,uBld1_Exists</t>
  </si>
  <si>
    <t>uBld1_Cleared,uBld1_PaletPrsnt,uBld1Lay_Clr_Vrf,uBld1_Ok_Build</t>
  </si>
  <si>
    <t>uBld2_Build_Done,uBld2_Pat_Asignd,uBld2_Locked,uBld2_Active</t>
  </si>
  <si>
    <t>uBld2_Done_Req,uBld2_LckAftrDon,uBld2_Lock_Req,uBld2_Unlock_Req</t>
  </si>
  <si>
    <t>uBld2_PlaceError,,uBld2ClearLayReq,uBld2_Exists</t>
  </si>
  <si>
    <t>uBld2_Cleared,uBld2_PaletPrsnt,uBld2Lay_Clr_Vrf,uBld2_Ok_Build</t>
  </si>
  <si>
    <t>uBld3_Build_Done,uBld3_Pat_Asignd,uBld3_Locked,uBld3_Active</t>
  </si>
  <si>
    <t>uBld3_Done_Req,uBld3_LckAftrDon,uBld3_Lock_Req,uBld3_Unlock_Req</t>
  </si>
  <si>
    <t>uBld3_PlaceError,,uBld3ClearLayReq,uBld3_Exists</t>
  </si>
  <si>
    <t>uBld3_Cleared,uBld3_PaletPrsnt,uBld3Lay_Clr_Vrf,uBld3_Ok_Build</t>
  </si>
  <si>
    <t>uBld4_Build_Done,uBld4_Pat_Asignd,uBld4_Locked,uBld4_Active</t>
  </si>
  <si>
    <t>uBld4_Done_Req,uBld4_LckAftrDon,uBld4_Lock_Req,uBld4_Unlock_Req</t>
  </si>
  <si>
    <t>uBld4_PlaceError,,uBld4ClearLayReq,uBld4_Exists</t>
  </si>
  <si>
    <t>uBld4_Cleared,uBld4_PaletPrsnt,uBld4Lay_Clr_Vrf,uBld4_Ok_Build</t>
  </si>
  <si>
    <t>uBld5_Build_Done,uBld5_Pat_Asignd,uBld5_Locked,uBld5_Active</t>
  </si>
  <si>
    <t>uBld5_Done_Req,uBld5_LckAftrDon,uBld5_Lock_Req,uBld5_Unlock_Req</t>
  </si>
  <si>
    <t>uBld5_PlaceError,,uBld5ClearLayReq,uBld5_Exists</t>
  </si>
  <si>
    <t>uBld5_Cleared,uBld5_PaletPrsnt,uBld5Lay_Clr_Vrf,uBld5_Ok_Build</t>
  </si>
  <si>
    <t>uBld6_Build_Done,uBld6_Pat_Asignd,uBld6_Locked,uBld6_Active</t>
  </si>
  <si>
    <t>uBld6_Done_Req,uBld6_LckAftrDon,uBld6_Lock_Req,uBld6_Unlock_Req</t>
  </si>
  <si>
    <t>uBld6_PlaceError,,uBld6ClearLayReq,uBld6_Exists</t>
  </si>
  <si>
    <t>uBld6_Cleared,uBld6_PaletPrsnt,uBld6Lay_Clr_Vrf,uBld6_Ok_Build</t>
  </si>
  <si>
    <t>uBld7_Build_Done,uBld7_Pat_Asignd,uBld7_Locked,uBld7_Active</t>
  </si>
  <si>
    <t>uBld7_Done_Req,uBld7_LckAftrDon,uBld7_Lock_Req,uBld7_Unlock_Req</t>
  </si>
  <si>
    <t>uBld7_PlaceError,,uBld7ClearLayReq,uBld7_Exists</t>
  </si>
  <si>
    <t>uBld7_Cleared,uBld7_PaletPrsnt,uBld7Lay_Clr_Vrf,uBld7_Ok_Build</t>
  </si>
  <si>
    <t>uBld8_Build_Done,uBld8_Pat_Asignd,uBld8_Locked,uBld8_Active</t>
  </si>
  <si>
    <t>uBld8_Done_Req,uBld8_LckAftrDon,uBld8_Lock_Req,uBld8_Unlock_Req</t>
  </si>
  <si>
    <t>uBld8_PlaceError,,uBld8ClearLayReq,uBld8_Exists</t>
  </si>
  <si>
    <t>uBld8_Cleared,uBld8_PaletPrsnt,uBld8Lay_Clr_Vrf,uBld8_Ok_Build</t>
  </si>
  <si>
    <t>uNfd1_Pick_Req,uNfd1_Pick_Error,uNfd1_Locked,uNfd1Pick_Active</t>
  </si>
  <si>
    <t>uNfd1_Pick_Ready,uNfd1_Purge,uNfd1_Lock_Req,uNfd1_Unlock_Req</t>
  </si>
  <si>
    <t>uNfd1PurgeReqAck,uNfd1_Exists,,</t>
  </si>
  <si>
    <t>uNfd1_BoxNeed_b1,uNfd1_BoxNeed_b2,uNfd1_BoxNeed_b3,uNfd1_BoxNeed_b4</t>
  </si>
  <si>
    <t>uNfd1_BoxNeed_b5,uNfd1_BoxNeed_b6,uNfd1_BoxNeed_b7,uNfd1_BoxNeed_b8</t>
  </si>
  <si>
    <t>uNfd2_Pick_Req,uNfd2_Pick_Error,uNfd2_Locked,uNfd2Pick_Active</t>
  </si>
  <si>
    <t>uNfd2_Pick_Ready,uNfd2_Purge,uNfd2_Lock_Req,uNfd2_Unlock_Req</t>
  </si>
  <si>
    <t>uNfd2PurgeReqAck,uNfd2_Exists,,</t>
  </si>
  <si>
    <t>uNfd2_BoxNeed_b1,uNfd2_BoxNeed_b2,uNfd2_BoxNeed_b3,uNfd2_BoxNeed_b4</t>
  </si>
  <si>
    <t>uNfd2_BoxNeed_b5,uNfd2_BoxNeed_b6,uNfd2_BoxNeed_b7,uNfd2_BoxNeed_b8</t>
  </si>
  <si>
    <t>uNfd3_Pick_Req,uNfd3_Pick_Error,uNfd3_Locked,uNfd3Pick_Active</t>
  </si>
  <si>
    <t>uNfd3_Pick_Ready,uNfd3_Purge,uNfd3_Lock_Req,uNfd3_Unlock_Req</t>
  </si>
  <si>
    <t>uNfd3PurgeReqAck,uNfd3_Exists,,</t>
  </si>
  <si>
    <t>uNfd3_BoxNeed_b1,uNfd3_BoxNeed_b2,uNfd3_BoxNeed_b3,uNfd3_BoxNeed_b4</t>
  </si>
  <si>
    <t>uNfd3_BoxNeed_b5,uNfd3_BoxNeed_b6,uNfd3_BoxNeed_b7,uNfd3_BoxNeed_b8</t>
  </si>
  <si>
    <t>uNfd4_Pick_Req,uNfd4_Pick_Error,uNfd4_Locked,uNfd4Pick_Active</t>
  </si>
  <si>
    <t>uNfd4_Pick_Ready,uNfd4_Purge,uNfd4_Lock_Req,uNfd4_Unlock_Req</t>
  </si>
  <si>
    <t>uNfd4PurgeReqAck,uNfd4_Exists,,</t>
  </si>
  <si>
    <t>uNfd4_BoxNeed_b1,uNfd4_BoxNeed_b2,uNfd4_BoxNeed_b3,uNfd4_BoxNeed_b4</t>
  </si>
  <si>
    <t>uNfd4_BoxNeed_b5,uNfd4_BoxNeed_b6,uNfd4_BoxNeed_b7,uNfd4_BoxNeed_b8</t>
  </si>
  <si>
    <t>uNfd5_Pick_Req,uNfd5_Pick_Error,uNfd5_Locked,uNfd5Pick_Active</t>
  </si>
  <si>
    <t>uNfd5_Pick_Ready,uNfd5_Purge,uNfd5_Lock_Req,uNfd5_Unlock_Req</t>
  </si>
  <si>
    <t>uNfd5PurgeReqAck,uNfd5_Exists,,</t>
  </si>
  <si>
    <t>uNfd5_BoxNeed_b1,uNfd5_BoxNeed_b2,uNfd5_BoxNeed_b3,uNfd5_BoxNeed_b4</t>
  </si>
  <si>
    <t>uNfd5_BoxNeed_b5,uNfd5_BoxNeed_b6,uNfd5_BoxNeed_b7,uNfd5_BoxNeed_b8</t>
  </si>
  <si>
    <t>uNfd6_Pick_Req,uNfd6_Pick_Error,uNfd6_Locked,uNfd6Pick_Active</t>
  </si>
  <si>
    <t>uNfd6_Pick_Ready,uNfd6_Purge,uNfd6_Lock_Req,uNfd6_Unlock_Req</t>
  </si>
  <si>
    <t>uNfd6PurgeReqAck,uNfd6_Exists,,</t>
  </si>
  <si>
    <t>uNfd6_BoxNeed_b1,uNfd6_BoxNeed_b2,uNfd6_BoxNeed_b3,uNfd6_BoxNeed_b4</t>
  </si>
  <si>
    <t>uNfd6_BoxNeed_b5,uNfd6_BoxNeed_b6,uNfd6_BoxNeed_b7,uNfd6_BoxNeed_b8</t>
  </si>
  <si>
    <t>uNfd7_Pick_Req,uNfd7_Pick_Error,uNfd7_Locked,uNfd7Pick_Active</t>
  </si>
  <si>
    <t>uNfd7_Pick_Ready,uNfd7_Purge,uNfd7_Lock_Req,uNfd7_Unlock_Req</t>
  </si>
  <si>
    <t>uNfd7PurgeReqAck,uNfd7_Exists,,</t>
  </si>
  <si>
    <t>uNfd7_BoxNeed_b1,uNfd7_BoxNeed_b2,uNfd7_BoxNeed_b3,uNfd7_BoxNeed_b4</t>
  </si>
  <si>
    <t>uNfd7_BoxNeed_b5,uNfd7_BoxNeed_b6,uNfd7_BoxNeed_b7,uNfd7_BoxNeed_b8</t>
  </si>
  <si>
    <t>uNfd8_Pick_Req,uNfd8_Pick_Error,uNfd8_Locked,uNfd8Pick_Active</t>
  </si>
  <si>
    <t>uNfd8_Pick_Ready,uNfd8_Purge,uNfd8_Lock_Req,uNfd8_Unlock_Req</t>
  </si>
  <si>
    <t>uNfd8PurgeReqAck,uNfd8_Exists,,</t>
  </si>
  <si>
    <t>uNfd8_BoxNeed_b1,uNfd8_BoxNeed_b2,uNfd8_BoxNeed_b3,uNfd8_BoxNeed_b4</t>
  </si>
  <si>
    <t>uNfd8_BoxNeed_b5,uNfd8_BoxNeed_b6,uNfd8_BoxNeed_b7,uNfd8_BoxNeed_b8</t>
  </si>
  <si>
    <t>uPdisp1_SrcHtRes,uPdisp1_Locked,uPdisp1_Active,uPdisp1_LowStack</t>
  </si>
  <si>
    <t>uPdisp1ReqSrchHt,uPdisp1_Lock_Req,uPdisp1_UnlckReq,uPdisp1LowSens</t>
  </si>
  <si>
    <t>uPdisp1_Empty,uPdisp1_Pick_Err,uPdisp1_Exists,</t>
  </si>
  <si>
    <t>uPdisp1EmptySens,,,</t>
  </si>
  <si>
    <t>uPdisp2_SrcHtRes,uPdisp2_Locked,uPdisp2_Active,uPdisp2_LowStack</t>
  </si>
  <si>
    <t>uPdisp2ReqSrchHt,uPdisp2_Lock_Req,uPdisp2_UnlckReq,uPdisp2LowSens</t>
  </si>
  <si>
    <t>uPdisp2_Empty,uPdisp2_Pick_Err,uPdisp2_Exists,</t>
  </si>
  <si>
    <t>uPdisp2EmptySens,,,</t>
  </si>
  <si>
    <t>uSdisp1_SrcHtRes,uSdisp1_Locked,uSdisp1_Active,uSdisp1_LowStack</t>
  </si>
  <si>
    <t>uSdisp1ReqSrchHt,uSdisp1_Lock_Req,uSdisp1_UnlckReq,uSdisp1LowSens</t>
  </si>
  <si>
    <t>uSdisp1_Empty,uSdisp1_Pick_Err,uSdisp1_Exists,</t>
  </si>
  <si>
    <t>uSdisp1EmptySens,,,</t>
  </si>
  <si>
    <t>uSdisp2_SrcHtRes,uSdisp2_Locked,uSdisp2_Active,uSdisp2_LowStack</t>
  </si>
  <si>
    <t>uSdisp2ReqSrchHt,uSdisp2_Lock_Req,uSdisp2_UnlckReq,uSdisp2LowSens</t>
  </si>
  <si>
    <t>uSdisp2_Empty,uSdisp2_Pick_Err,uSdisp2_Exists,</t>
  </si>
  <si>
    <t>uSdisp2EmptySens,,,</t>
  </si>
  <si>
    <t>InSysHeartBeat#1,SysHartBeat1Fail,InSysHeartBeat#2,SysHartBeat2Fail</t>
  </si>
  <si>
    <t>OtSysHeartBeat#1,HeartBeat#1_Fail,OtSysHeartBeat#2,HeartBeat#2_Fail</t>
  </si>
  <si>
    <t>MpApp_Heartbeat,MpApp_BeatFail,,XML_Convert_Done</t>
  </si>
  <si>
    <t>,,,XML_Convert_Req</t>
  </si>
  <si>
    <t>Griper_HasParts!,,,DispGripSensIgn!</t>
  </si>
  <si>
    <t>Griper_HasParts,,,DispGripSensIgn</t>
  </si>
  <si>
    <t>Pal1_Grip_Sens!,Pal2_Grip_Sens!,Slp1_Grip_Sens!,Slp2_Grip_Sens!</t>
  </si>
  <si>
    <t>Sensor_ON,Sensor_OFF,,</t>
  </si>
  <si>
    <t>Pal1_HiSrchSens!,Pal2_HiSrchSens!,Slp1_HiSrchSens!,Slp2_HiSrchSens!</t>
  </si>
  <si>
    <t>Pal1_LoSrchSens!,Pal2_LoSrchSens!,Slp1_LoSrchSens!,Slp2_LoSrchSens!</t>
  </si>
  <si>
    <t>NextPickDataRdy!,NxtPlaceDataRdy!,PickDataRdy!,PlaceDataRdy!</t>
  </si>
  <si>
    <t>NextPickDataRdy,NxtPlaceDataRdy,PickDataRdy,PlaceDataRdy</t>
  </si>
  <si>
    <t>NewCycleDataRdy!,,,</t>
  </si>
  <si>
    <t>NewCycleDataRdy,,,</t>
  </si>
  <si>
    <t>SysHasBuildDone!,,,</t>
  </si>
  <si>
    <t>Bld_1_Has_Issue!,Bld_2_Has_Issue!,Bld_3_Has_Issue!,Bld_4_Has_Issue!</t>
  </si>
  <si>
    <t>Bld_5_Has_Issue!,Bld_6_Has_Issue!,Bld_7_Has_Issue!,Bld_8_Has_Issue!</t>
  </si>
  <si>
    <t>Nfd_1_Has_Issue!,Nfd_2_Has_Issue!,Nfd_3_Has_Issue!,Nfd_4_Has_Issue!</t>
  </si>
  <si>
    <t>Nfd_5_Has_Issue!,Nfd_6_Has_Issue!,Nfd_7_Has_Issue!,Nfd_8_Has_Issue!</t>
  </si>
  <si>
    <t>Pdisp1_HasIssue!,Pdisp2_HasIssue!,Sdisp1_HasIssue!,Sdisp2_HasIssue!</t>
  </si>
  <si>
    <t>Reject_HasIssue!,,,</t>
  </si>
  <si>
    <t>bild_1_updating!,bild_2_updating!,bild_3_updating!,bild_4_updating!</t>
  </si>
  <si>
    <t>bild_1_updating,bild_2_updating,bild_3_updating,bild_4_updating</t>
  </si>
  <si>
    <t>bild_5_updating!,bild_6_updating!,bild_7_updating!,bild_8_updating!</t>
  </si>
  <si>
    <t>bild_5_updating,bild_6_updating,bild_7_updating,bild_8_updating</t>
  </si>
  <si>
    <t>InFd_1_updating!,InFd_2_updating!,InFd_3_updating!,InFd_4_updating!</t>
  </si>
  <si>
    <t>InFd_1_updating,InFd_2_updating,InFd_3_updating,InFd_4_updating</t>
  </si>
  <si>
    <t>InFd_5_updating!,InFd_6_updating!,InFd_7_updating!,InFd_8_updating!</t>
  </si>
  <si>
    <t>InFd_5_updating,InFd_6_updating,InFd_7_updating,InFd_8_updating</t>
  </si>
  <si>
    <t>Pdisp1_updating!,Pdisp2_updating!,SlpSht1updating!,SlpSht2updating!</t>
  </si>
  <si>
    <t>Pdisp1_updating,Pdisp2_updating,SlpSht1updating,SlpSht2updating</t>
  </si>
  <si>
    <t>bild_1_updated!,bild_2_updated!,bild_3_updated!,bild_4_updated!</t>
  </si>
  <si>
    <t>bild_1_updated,bild_2_updated,bild_3_updated,bild_4_updated</t>
  </si>
  <si>
    <t>bild_5_updated!,bild_6_updated!,bild_7_updated!,bild_8_updated!</t>
  </si>
  <si>
    <t>bild_5_updated,bild_6_updated,bild_7_updated,bild_8_updated</t>
  </si>
  <si>
    <t>InFd_1_updated!,InFd_2_updated!,InFd_3_updated!,InFd_4_updated!</t>
  </si>
  <si>
    <t>InFd_1_updated,InFd_2_updated,InFd_3_updated,InFd_4_updated</t>
  </si>
  <si>
    <t>InFd_5_updated!,InFd_6_updated!,InFd_7_updated!,InFd_8_updated!</t>
  </si>
  <si>
    <t>InFd_5_updated,InFd_6_updated,InFd_7_updated,InFd_8_updated</t>
  </si>
  <si>
    <t>Pdisp1_updated!,Pdisp2_updated!,SlpSht1_updated!,SlpSht2_updated!</t>
  </si>
  <si>
    <t>Pdisp1_updated,Pdisp2_updated,SlpSht1_updated,SlpSht2_updated</t>
  </si>
  <si>
    <t>Resetting</t>
  </si>
  <si>
    <t>Reseting</t>
  </si>
  <si>
    <t>GripOpened</t>
  </si>
  <si>
    <t>GripClosed</t>
  </si>
  <si>
    <t>OpenMask 1-16</t>
  </si>
  <si>
    <t>CloseMask 1-16</t>
  </si>
  <si>
    <t>OpenRelay 1-16</t>
  </si>
  <si>
    <t>OpenRelay17-32</t>
  </si>
  <si>
    <t>CloseRelay 1-16</t>
  </si>
  <si>
    <t>CloseRelay17-32</t>
  </si>
  <si>
    <t>OpenSensUse 1-16</t>
  </si>
  <si>
    <t>ClosSensUse 1-16</t>
  </si>
  <si>
    <t>ClosSensUse17-32</t>
  </si>
  <si>
    <t>OpenSensUse17-32</t>
  </si>
  <si>
    <t>OpenMask17-32</t>
  </si>
  <si>
    <t>CloseMask17-32</t>
  </si>
  <si>
    <t>CloseError17-32</t>
  </si>
  <si>
    <t>CloseError 1-16</t>
  </si>
  <si>
    <t>OpenError17-32</t>
  </si>
  <si>
    <t>OpenError 1-16</t>
  </si>
  <si>
    <t>VariableStroke</t>
  </si>
  <si>
    <t>Part Sensor 1</t>
  </si>
  <si>
    <t>Part Sensor 2</t>
  </si>
  <si>
    <t>Part Sensor 3</t>
  </si>
  <si>
    <t>Part Sensor 4</t>
  </si>
  <si>
    <t>Part Sensor 5</t>
  </si>
  <si>
    <t>Part Sensor 6</t>
  </si>
  <si>
    <t>Part Sensor 7</t>
  </si>
  <si>
    <t>Part Sensor 8</t>
  </si>
  <si>
    <t>Part Sensor 9</t>
  </si>
  <si>
    <t>Part Sensor 10</t>
  </si>
  <si>
    <t>Part Sensor 11</t>
  </si>
  <si>
    <t>Part Sensor 12</t>
  </si>
  <si>
    <t>Part Sensor 13</t>
  </si>
  <si>
    <t>Part Sensor 14</t>
  </si>
  <si>
    <t>Part Sensor 15</t>
  </si>
  <si>
    <t>Part Sensor 16</t>
  </si>
  <si>
    <t>Part Sensor 17</t>
  </si>
  <si>
    <t>Part Sensor 18</t>
  </si>
  <si>
    <t>Part Sensor 19</t>
  </si>
  <si>
    <t>Part Sensor 20</t>
  </si>
  <si>
    <t>Part Sensor 21</t>
  </si>
  <si>
    <t>Part Sensor 22</t>
  </si>
  <si>
    <t>Part Sensor 23</t>
  </si>
  <si>
    <t>Part Sensor 24</t>
  </si>
  <si>
    <t>Part Sensor 25</t>
  </si>
  <si>
    <t>Part Sensor 26</t>
  </si>
  <si>
    <t>Part Sensor 27</t>
  </si>
  <si>
    <t>Part Sensor 28</t>
  </si>
  <si>
    <t>Part Sensor 29</t>
  </si>
  <si>
    <t>Part Sensor 30</t>
  </si>
  <si>
    <t>Part Sensor 31</t>
  </si>
  <si>
    <t>Part Sensor 32</t>
  </si>
  <si>
    <t>Open Sensor 1</t>
  </si>
  <si>
    <t>Open Sensor 2</t>
  </si>
  <si>
    <t>Open Sensor 3</t>
  </si>
  <si>
    <t>Open Sensor 4</t>
  </si>
  <si>
    <t>Open Sensor 5</t>
  </si>
  <si>
    <t>Open Sensor 6</t>
  </si>
  <si>
    <t>Open Sensor 7</t>
  </si>
  <si>
    <t>Open Sensor 8</t>
  </si>
  <si>
    <t>Open Sensor 9</t>
  </si>
  <si>
    <t>Open Sensor 10</t>
  </si>
  <si>
    <t>Open Sensor 11</t>
  </si>
  <si>
    <t>Open Sensor 12</t>
  </si>
  <si>
    <t>Open Sensor 13</t>
  </si>
  <si>
    <t>Open Sensor 14</t>
  </si>
  <si>
    <t>Open Sensor 15</t>
  </si>
  <si>
    <t>Open Sensor 16</t>
  </si>
  <si>
    <t>Open Sensor 17</t>
  </si>
  <si>
    <t>Open Sensor 18</t>
  </si>
  <si>
    <t>Open Sensor 19</t>
  </si>
  <si>
    <t>Open Sensor 20</t>
  </si>
  <si>
    <t>Open Sensor 21</t>
  </si>
  <si>
    <t>Open Sensor 22</t>
  </si>
  <si>
    <t>Open Sensor 23</t>
  </si>
  <si>
    <t>Open Sensor 24</t>
  </si>
  <si>
    <t>Open Sensor 25</t>
  </si>
  <si>
    <t>Open Sensor 26</t>
  </si>
  <si>
    <t>Open Sensor 27</t>
  </si>
  <si>
    <t>Open Sensor 28</t>
  </si>
  <si>
    <t>Open Sensor 29</t>
  </si>
  <si>
    <t>Open Sensor 30</t>
  </si>
  <si>
    <t>Open Sensor 31</t>
  </si>
  <si>
    <t>Open Sensor 32</t>
  </si>
  <si>
    <t>Close Sensor 1</t>
  </si>
  <si>
    <t>Close Sensor 2</t>
  </si>
  <si>
    <t>Close Sensor 3</t>
  </si>
  <si>
    <t>Close Sensor 4</t>
  </si>
  <si>
    <t>Close Sensor 5</t>
  </si>
  <si>
    <t>Close Sensor 6</t>
  </si>
  <si>
    <t>Close Sensor 7</t>
  </si>
  <si>
    <t>Close Sensor 8</t>
  </si>
  <si>
    <t>Close Sensor 9</t>
  </si>
  <si>
    <t>Close Sensor 10</t>
  </si>
  <si>
    <t>Close Sensor 11</t>
  </si>
  <si>
    <t>Close Sensor 12</t>
  </si>
  <si>
    <t>Close Sensor 13</t>
  </si>
  <si>
    <t>Close Sensor 14</t>
  </si>
  <si>
    <t>Close Sensor 15</t>
  </si>
  <si>
    <t>Close Sensor 16</t>
  </si>
  <si>
    <t>Close Sensor 17</t>
  </si>
  <si>
    <t>Close Sensor 18</t>
  </si>
  <si>
    <t>Close Sensor 19</t>
  </si>
  <si>
    <t>Close Sensor 20</t>
  </si>
  <si>
    <t>Close Sensor 21</t>
  </si>
  <si>
    <t>Close Sensor 22</t>
  </si>
  <si>
    <t>Close Sensor 23</t>
  </si>
  <si>
    <t>Close Sensor 24</t>
  </si>
  <si>
    <t>Close Sensor 25</t>
  </si>
  <si>
    <t>Close Sensor 26</t>
  </si>
  <si>
    <t>Close Sensor 27</t>
  </si>
  <si>
    <t>Close Sensor 28</t>
  </si>
  <si>
    <t>Close Sensor 29</t>
  </si>
  <si>
    <t>Close Sensor 30</t>
  </si>
  <si>
    <t>Close Sensor 31</t>
  </si>
  <si>
    <t>Close Sensor 32</t>
  </si>
  <si>
    <t>Gripper Open OK</t>
  </si>
  <si>
    <t>Part Present OK</t>
  </si>
  <si>
    <t>Gripper Close OK</t>
  </si>
  <si>
    <t>MOV M160,W#71370</t>
  </si>
  <si>
    <t>MOV M161,W#71390</t>
  </si>
  <si>
    <t>MOV M162,W#71410</t>
  </si>
  <si>
    <t>MOV M163,W#71430</t>
  </si>
  <si>
    <t>Variable Stroke 1</t>
  </si>
  <si>
    <t>Variable Stroke 2</t>
  </si>
  <si>
    <t>Variable Stroke 3</t>
  </si>
  <si>
    <t>Variable Stroke 4</t>
  </si>
  <si>
    <t>Variable Stroke 5</t>
  </si>
  <si>
    <t>Variable Stroke 6</t>
  </si>
  <si>
    <t>Variable Stroke 7</t>
  </si>
  <si>
    <t>Variable Stroke 8</t>
  </si>
  <si>
    <t>Variable Stroke 9</t>
  </si>
  <si>
    <t>Variable Stroke 10</t>
  </si>
  <si>
    <t>Variable Stroke 11</t>
  </si>
  <si>
    <t>Variable Stroke 12</t>
  </si>
  <si>
    <t>Variable Stroke 13</t>
  </si>
  <si>
    <t>Variable Stroke 14</t>
  </si>
  <si>
    <t>Variable Stroke 15</t>
  </si>
  <si>
    <t>Variable Stroke 16</t>
  </si>
  <si>
    <t>MOV #71150,M142</t>
  </si>
  <si>
    <t>MOV #71170,M143</t>
  </si>
  <si>
    <t>Part Present 1-16</t>
  </si>
  <si>
    <t>Gripper Open 1-16</t>
  </si>
  <si>
    <t>Gripper Close 1-16</t>
  </si>
  <si>
    <t>MOV #71190,M152</t>
  </si>
  <si>
    <t>MOV #71210,M153</t>
  </si>
  <si>
    <t>MOV M109,W#71310</t>
  </si>
  <si>
    <t>MOV #71230,M154</t>
  </si>
  <si>
    <t>MOV #71250,M155</t>
  </si>
  <si>
    <t>EXTERNAL OUTPUTS</t>
  </si>
  <si>
    <t>EXTERNAL INPUT</t>
  </si>
  <si>
    <t>/EXIONAME</t>
  </si>
  <si>
    <t>//EXIN</t>
  </si>
  <si>
    <t>//EXOUT</t>
  </si>
  <si>
    <t>Grip_ON,Grip_OFF,,</t>
  </si>
  <si>
    <t>,GripSensors_OK!,GripOpened_OK!,GripClosed_OK!</t>
  </si>
  <si>
    <t>,,PlannerReseting!,MotionResetting!</t>
  </si>
  <si>
    <t>,,PlannerReseting,MotionResetting</t>
  </si>
  <si>
    <t>RatioReset!,PlannerReset!,Purging!,</t>
  </si>
  <si>
    <t>RatioReset,PlannerReset,Purging,</t>
  </si>
  <si>
    <t>Operating,Servo_On,Servo_Off,Top_of_Master</t>
  </si>
  <si>
    <t>In_Alarm,Remote_Selected,Play_Selected,Teach_Selected</t>
  </si>
  <si>
    <t>At_Home,In_Hold,Safety_Speed,Safty_Gate_Open</t>
  </si>
  <si>
    <t>Estop_External,Estop_Pendant,Battery_Alarm,FieldbusHeart</t>
  </si>
  <si>
    <t>Resume_Allowed,In_Home_Cube,Building,Sys_PLC_Contrled</t>
  </si>
  <si>
    <t>JobWarningSet,JobComLock,PickPlaceError,MP_App_Running</t>
  </si>
  <si>
    <t>SysJob_Running,Err_Ignore_Ack,Err_Retry_Ack,Err_Abort_Ack</t>
  </si>
  <si>
    <t>1_16</t>
  </si>
  <si>
    <t>,GripSensors1_16!,GripOpened1_16!,GripClosed1_16!</t>
  </si>
  <si>
    <t>DX</t>
  </si>
  <si>
    <t>DX100 
Network</t>
  </si>
  <si>
    <t>DX200
Network</t>
  </si>
  <si>
    <t>Ready_Exists</t>
  </si>
  <si>
    <t>In_Ready_Cube</t>
  </si>
  <si>
    <t>uIn_Ready_Cube</t>
  </si>
  <si>
    <t>uReady_Exists</t>
  </si>
  <si>
    <t>,,In_Ready_Cube,Ready_Exists</t>
  </si>
  <si>
    <t>,,uIn_Ready_Cube,uReady_Exists</t>
  </si>
  <si>
    <t>Picking!,,Placing!,Ok_Plan_Next!</t>
  </si>
  <si>
    <t>Picking,,Placing,Ok_Plan_Next</t>
  </si>
  <si>
    <t>,Waiting_forData!,Waiting_@Pick!,</t>
  </si>
  <si>
    <t>,Waiting_forData,Waiting_@Pick,</t>
  </si>
  <si>
    <t>AbortRepeatCycle</t>
  </si>
  <si>
    <t>AbortNextCycle</t>
  </si>
  <si>
    <t>AbortClearLayer</t>
  </si>
  <si>
    <t>AbortNextLayer</t>
  </si>
  <si>
    <t>Auxiliary Relay</t>
  </si>
  <si>
    <t>u</t>
  </si>
  <si>
    <t>AbortRepeatCycl</t>
  </si>
  <si>
    <t>LayrVerified</t>
  </si>
  <si>
    <t>VerifLayrReq</t>
  </si>
  <si>
    <t>PickingSeq</t>
  </si>
  <si>
    <t>PlacingSeq</t>
  </si>
  <si>
    <t>PlacingBoxSeq</t>
  </si>
  <si>
    <t>uPickingSeq</t>
  </si>
  <si>
    <t>uPlacingSeq</t>
  </si>
  <si>
    <t>uPlacingBoxSeq</t>
  </si>
  <si>
    <t>JobWarningReset,,,</t>
  </si>
  <si>
    <t>,Err_RespnsIgnore,Err_RespnsRetry,Err_RespnsAbort</t>
  </si>
  <si>
    <t>AbortRepeatCycle,AbortNextCycle,AbortClearLayer,AbortNextLayer</t>
  </si>
  <si>
    <t>PickingSeq,PlacingSeq,PlacingBoxSeq,</t>
  </si>
  <si>
    <t>Bld1_Cleared,Bld1_PaletPresnt,Bld1LayrVerified,</t>
  </si>
  <si>
    <t>Bld1_Place_Error,,Bld1VerifLayrReq,Bld1_Exists</t>
  </si>
  <si>
    <t>Bld2_Cleared,Bld2_PaletPresnt,Bld2LayrVerified,</t>
  </si>
  <si>
    <t>Bld2_Place_Error,,Bld2VerifLayrReq,Bld2_Exists</t>
  </si>
  <si>
    <t>Bld3_Cleared,Bld3_PaletPresnt,Bld3LayrVerified,</t>
  </si>
  <si>
    <t>Bld3_Place_Error,,Bld3VerifLayrReq,Bld3_Exists</t>
  </si>
  <si>
    <t>Bld4_Cleared,Bld4_PaletPresnt,Bld4LayrVerified,</t>
  </si>
  <si>
    <t>Bld4_Place_Error,,Bld4VerifLayrReq,Bld4_Exists</t>
  </si>
  <si>
    <t>Bld5_Cleared,Bld5_PaletPresnt,Bld5LayrVerified,</t>
  </si>
  <si>
    <t>Bld5_Place_Error,,Bld5VerifLayrReq,Bld5_Exists</t>
  </si>
  <si>
    <t>Bld6_Cleared,Bld6_PaletPresnt,Bld6LayrVerified,</t>
  </si>
  <si>
    <t>Bld6_Place_Error,,Bld6VerifLayrReq,Bld6_Exists</t>
  </si>
  <si>
    <t>Bld7_Cleared,Bld7_PaletPresnt,Bld7LayrVerified,</t>
  </si>
  <si>
    <t>Bld7_Place_Error,,Bld7VerifLayrReq,Bld7_Exists</t>
  </si>
  <si>
    <t>Bld8_Cleared,Bld8_PaletPresnt,Bld8LayrVerified,</t>
  </si>
  <si>
    <t>Bld8_Place_Error,,Bld8VerifLayrReq,Bld8_Exists</t>
  </si>
  <si>
    <t>uAbortRepeatCycl,uAbortNextCycle,uAbortClearLayer,uAbortNextLayer</t>
  </si>
  <si>
    <t>uPickingSeq,uPlacingSeq,uPlacingBoxSeq,</t>
  </si>
  <si>
    <t>,,PlacingBoxSeq,</t>
  </si>
  <si>
    <t>_Goto_Req</t>
  </si>
  <si>
    <t>Reject_Full,Reject_Goto_Req,,</t>
  </si>
  <si>
    <t>uReject_Full,uReject_Goto_Req,,</t>
  </si>
  <si>
    <t>Part Not Present</t>
  </si>
  <si>
    <t>Part Present 1-32</t>
  </si>
  <si>
    <t>,,Build_Request,</t>
  </si>
  <si>
    <t>AssignRequest</t>
  </si>
  <si>
    <t>AssignedDone</t>
  </si>
  <si>
    <t>Sdisp2Empty_Sens,,,AssignRequest</t>
  </si>
  <si>
    <t>Sdisp2_Empty,Sdisp2_Pick_Err,Sdisp2_Exists,AssignedDone</t>
  </si>
  <si>
    <t>Pattern Assign</t>
  </si>
  <si>
    <t>Idle</t>
  </si>
  <si>
    <t>NewCycle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</si>
</sst>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h\a\l\fg\r\o\u\p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1">
    <xf numFmtId="0" fontId="0" fillId="0" borderId="0" xfId="0"/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0" fillId="6" borderId="0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4" borderId="25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/>
    <xf numFmtId="0" fontId="8" fillId="0" borderId="4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1" xfId="0" quotePrefix="1" applyNumberFormat="1" applyFont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0" fillId="5" borderId="0" xfId="0" applyFill="1"/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164" fontId="8" fillId="0" borderId="4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164" fontId="2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0" fillId="0" borderId="0" xfId="0" applyNumberFormat="1"/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0" fillId="0" borderId="24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/>
    </xf>
    <xf numFmtId="164" fontId="2" fillId="5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horizontal="center" vertical="center"/>
    </xf>
    <xf numFmtId="0" fontId="2" fillId="11" borderId="34" xfId="0" applyFont="1" applyFill="1" applyBorder="1" applyAlignment="1">
      <alignment horizontal="center" vertical="center"/>
    </xf>
    <xf numFmtId="0" fontId="2" fillId="11" borderId="30" xfId="0" applyFont="1" applyFill="1" applyBorder="1" applyAlignment="1">
      <alignment horizontal="center" vertical="center"/>
    </xf>
    <xf numFmtId="0" fontId="11" fillId="11" borderId="4" xfId="1" applyFill="1" applyBorder="1" applyAlignment="1">
      <alignment horizontal="center" vertical="center"/>
    </xf>
    <xf numFmtId="0" fontId="11" fillId="0" borderId="4" xfId="1" applyBorder="1" applyAlignment="1">
      <alignment horizontal="center" vertical="center"/>
    </xf>
    <xf numFmtId="0" fontId="11" fillId="8" borderId="18" xfId="1" applyFill="1" applyBorder="1" applyAlignment="1">
      <alignment horizontal="center" vertical="center"/>
    </xf>
    <xf numFmtId="0" fontId="11" fillId="11" borderId="33" xfId="1" applyFill="1" applyBorder="1" applyAlignment="1">
      <alignment horizontal="center" vertical="center"/>
    </xf>
    <xf numFmtId="0" fontId="11" fillId="5" borderId="4" xfId="1" applyFill="1" applyBorder="1" applyAlignment="1">
      <alignment horizontal="center" vertical="center"/>
    </xf>
    <xf numFmtId="0" fontId="11" fillId="11" borderId="1" xfId="1" applyFill="1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11" fillId="8" borderId="17" xfId="1" applyFill="1" applyBorder="1" applyAlignment="1">
      <alignment horizontal="center" vertical="center"/>
    </xf>
    <xf numFmtId="0" fontId="11" fillId="11" borderId="34" xfId="1" applyFill="1" applyBorder="1" applyAlignment="1">
      <alignment horizontal="center" vertical="center"/>
    </xf>
    <xf numFmtId="0" fontId="11" fillId="5" borderId="1" xfId="1" applyFill="1" applyBorder="1" applyAlignment="1">
      <alignment horizontal="center" vertical="center"/>
    </xf>
    <xf numFmtId="0" fontId="11" fillId="11" borderId="8" xfId="1" applyFill="1" applyBorder="1" applyAlignment="1">
      <alignment horizontal="center" vertical="center"/>
    </xf>
    <xf numFmtId="0" fontId="11" fillId="0" borderId="8" xfId="1" applyBorder="1" applyAlignment="1">
      <alignment horizontal="center" vertical="center"/>
    </xf>
    <xf numFmtId="0" fontId="11" fillId="8" borderId="31" xfId="1" applyFill="1" applyBorder="1" applyAlignment="1">
      <alignment horizontal="center" vertical="center"/>
    </xf>
    <xf numFmtId="0" fontId="11" fillId="11" borderId="30" xfId="1" applyFill="1" applyBorder="1" applyAlignment="1">
      <alignment horizontal="center" vertical="center"/>
    </xf>
    <xf numFmtId="0" fontId="11" fillId="5" borderId="8" xfId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1" fillId="13" borderId="4" xfId="1" applyFill="1" applyBorder="1" applyAlignment="1">
      <alignment horizontal="center" vertical="center"/>
    </xf>
    <xf numFmtId="0" fontId="11" fillId="13" borderId="1" xfId="1" applyFill="1" applyBorder="1" applyAlignment="1">
      <alignment horizontal="center" vertical="center"/>
    </xf>
    <xf numFmtId="0" fontId="11" fillId="13" borderId="8" xfId="1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/>
    </xf>
    <xf numFmtId="0" fontId="11" fillId="14" borderId="4" xfId="1" applyFill="1" applyBorder="1" applyAlignment="1">
      <alignment horizontal="center" vertical="center"/>
    </xf>
    <xf numFmtId="0" fontId="11" fillId="14" borderId="1" xfId="1" applyFill="1" applyBorder="1" applyAlignment="1">
      <alignment horizontal="center" vertical="center"/>
    </xf>
    <xf numFmtId="0" fontId="11" fillId="14" borderId="8" xfId="1" applyFill="1" applyBorder="1" applyAlignment="1">
      <alignment horizontal="center" vertical="center"/>
    </xf>
    <xf numFmtId="0" fontId="12" fillId="15" borderId="4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2" fillId="15" borderId="8" xfId="0" applyFont="1" applyFill="1" applyBorder="1" applyAlignment="1">
      <alignment horizontal="center" vertical="center"/>
    </xf>
    <xf numFmtId="0" fontId="11" fillId="15" borderId="4" xfId="1" applyFill="1" applyBorder="1" applyAlignment="1">
      <alignment horizontal="center" vertical="center"/>
    </xf>
    <xf numFmtId="0" fontId="11" fillId="15" borderId="1" xfId="1" applyFill="1" applyBorder="1" applyAlignment="1">
      <alignment horizontal="center" vertical="center"/>
    </xf>
    <xf numFmtId="0" fontId="11" fillId="15" borderId="8" xfId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 vertical="center"/>
    </xf>
    <xf numFmtId="164" fontId="1" fillId="14" borderId="4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164" fontId="1" fillId="14" borderId="8" xfId="0" applyNumberFormat="1" applyFont="1" applyFill="1" applyBorder="1" applyAlignment="1">
      <alignment horizontal="center" vertical="center"/>
    </xf>
    <xf numFmtId="164" fontId="11" fillId="14" borderId="4" xfId="1" applyNumberFormat="1" applyFill="1" applyBorder="1" applyAlignment="1">
      <alignment horizontal="center" vertical="center"/>
    </xf>
    <xf numFmtId="164" fontId="11" fillId="14" borderId="1" xfId="1" applyNumberFormat="1" applyFill="1" applyBorder="1" applyAlignment="1">
      <alignment horizontal="center" vertical="center"/>
    </xf>
    <xf numFmtId="164" fontId="11" fillId="14" borderId="8" xfId="1" applyNumberForma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/>
    </xf>
    <xf numFmtId="0" fontId="2" fillId="14" borderId="8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/>
    </xf>
    <xf numFmtId="0" fontId="11" fillId="14" borderId="5" xfId="1" applyFill="1" applyBorder="1" applyAlignment="1">
      <alignment horizontal="center"/>
    </xf>
    <xf numFmtId="0" fontId="11" fillId="14" borderId="2" xfId="1" applyFill="1" applyBorder="1" applyAlignment="1">
      <alignment horizontal="center"/>
    </xf>
    <xf numFmtId="0" fontId="11" fillId="14" borderId="9" xfId="1" applyFill="1" applyBorder="1" applyAlignment="1">
      <alignment horizontal="center"/>
    </xf>
    <xf numFmtId="0" fontId="1" fillId="14" borderId="3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11" fillId="14" borderId="3" xfId="1" applyFill="1" applyBorder="1" applyAlignment="1">
      <alignment horizontal="center" vertical="center"/>
    </xf>
    <xf numFmtId="0" fontId="11" fillId="14" borderId="6" xfId="1" applyFill="1" applyBorder="1" applyAlignment="1">
      <alignment horizontal="center" vertical="center"/>
    </xf>
    <xf numFmtId="0" fontId="11" fillId="14" borderId="7" xfId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/>
    </xf>
    <xf numFmtId="0" fontId="1" fillId="14" borderId="25" xfId="0" applyFont="1" applyFill="1" applyBorder="1" applyAlignment="1">
      <alignment horizontal="center"/>
    </xf>
    <xf numFmtId="0" fontId="12" fillId="11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14" borderId="11" xfId="0" applyFont="1" applyFill="1" applyBorder="1" applyAlignment="1">
      <alignment horizontal="center" vertical="center"/>
    </xf>
    <xf numFmtId="164" fontId="1" fillId="14" borderId="11" xfId="0" applyNumberFormat="1" applyFont="1" applyFill="1" applyBorder="1" applyAlignment="1">
      <alignment horizontal="center" vertical="center"/>
    </xf>
    <xf numFmtId="164" fontId="3" fillId="13" borderId="29" xfId="0" applyNumberFormat="1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164" fontId="3" fillId="14" borderId="8" xfId="0" applyNumberFormat="1" applyFont="1" applyFill="1" applyBorder="1" applyAlignment="1">
      <alignment horizontal="center" vertical="center"/>
    </xf>
    <xf numFmtId="164" fontId="13" fillId="15" borderId="29" xfId="0" applyNumberFormat="1" applyFont="1" applyFill="1" applyBorder="1" applyAlignment="1">
      <alignment horizontal="center" vertical="center"/>
    </xf>
    <xf numFmtId="0" fontId="12" fillId="15" borderId="11" xfId="0" applyFont="1" applyFill="1" applyBorder="1" applyAlignment="1">
      <alignment horizontal="center" vertical="center"/>
    </xf>
    <xf numFmtId="0" fontId="12" fillId="16" borderId="30" xfId="0" applyFont="1" applyFill="1" applyBorder="1" applyAlignment="1">
      <alignment horizontal="center" vertical="center"/>
    </xf>
    <xf numFmtId="164" fontId="13" fillId="16" borderId="29" xfId="0" applyNumberFormat="1" applyFont="1" applyFill="1" applyBorder="1" applyAlignment="1">
      <alignment horizontal="center" vertical="center"/>
    </xf>
    <xf numFmtId="164" fontId="12" fillId="16" borderId="11" xfId="0" applyNumberFormat="1" applyFont="1" applyFill="1" applyBorder="1" applyAlignment="1">
      <alignment horizontal="center" vertical="center"/>
    </xf>
    <xf numFmtId="164" fontId="12" fillId="16" borderId="1" xfId="0" applyNumberFormat="1" applyFont="1" applyFill="1" applyBorder="1" applyAlignment="1">
      <alignment horizontal="center" vertical="center"/>
    </xf>
    <xf numFmtId="164" fontId="12" fillId="16" borderId="8" xfId="0" applyNumberFormat="1" applyFont="1" applyFill="1" applyBorder="1" applyAlignment="1">
      <alignment horizontal="center" vertical="center"/>
    </xf>
    <xf numFmtId="0" fontId="1" fillId="14" borderId="10" xfId="0" applyFont="1" applyFill="1" applyBorder="1" applyAlignment="1">
      <alignment horizontal="center" vertical="center"/>
    </xf>
    <xf numFmtId="0" fontId="1" fillId="14" borderId="11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11" fillId="14" borderId="10" xfId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/>
    </xf>
    <xf numFmtId="0" fontId="11" fillId="13" borderId="10" xfId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/>
    </xf>
    <xf numFmtId="164" fontId="2" fillId="13" borderId="1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13" borderId="41" xfId="0" applyFont="1" applyFill="1" applyBorder="1" applyAlignment="1">
      <alignment horizontal="center" vertical="center"/>
    </xf>
    <xf numFmtId="0" fontId="11" fillId="13" borderId="16" xfId="1" applyFill="1" applyBorder="1" applyAlignment="1">
      <alignment horizontal="center" vertical="center"/>
    </xf>
    <xf numFmtId="0" fontId="11" fillId="13" borderId="41" xfId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11" fillId="0" borderId="1" xfId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32" xfId="0" applyBorder="1" applyAlignment="1"/>
    <xf numFmtId="0" fontId="0" fillId="0" borderId="24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/>
    <xf numFmtId="16" fontId="2" fillId="0" borderId="17" xfId="0" quotePrefix="1" applyNumberFormat="1" applyFont="1" applyBorder="1" applyAlignment="1">
      <alignment horizontal="center" vertical="center"/>
    </xf>
    <xf numFmtId="0" fontId="2" fillId="4" borderId="33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10" fillId="0" borderId="35" xfId="0" applyFont="1" applyFill="1" applyBorder="1" applyAlignment="1">
      <alignment vertical="center" wrapText="1"/>
    </xf>
    <xf numFmtId="0" fontId="10" fillId="0" borderId="36" xfId="0" applyFont="1" applyFill="1" applyBorder="1" applyAlignment="1">
      <alignment vertical="center" wrapText="1"/>
    </xf>
    <xf numFmtId="0" fontId="10" fillId="0" borderId="45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2" fillId="15" borderId="8" xfId="0" applyFont="1" applyFill="1" applyBorder="1" applyAlignment="1">
      <alignment horizontal="center" vertical="center" wrapText="1"/>
    </xf>
    <xf numFmtId="0" fontId="12" fillId="15" borderId="30" xfId="0" applyFont="1" applyFill="1" applyBorder="1" applyAlignment="1">
      <alignment horizontal="center" vertical="center" wrapText="1"/>
    </xf>
    <xf numFmtId="0" fontId="3" fillId="15" borderId="36" xfId="0" applyFont="1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0" borderId="46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7" fillId="14" borderId="11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6" xfId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2" fillId="18" borderId="8" xfId="0" applyFont="1" applyFill="1" applyBorder="1" applyAlignment="1">
      <alignment horizontal="center" vertical="center"/>
    </xf>
    <xf numFmtId="0" fontId="2" fillId="18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18" borderId="24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/>
    </xf>
    <xf numFmtId="0" fontId="12" fillId="14" borderId="3" xfId="0" applyFont="1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/>
    </xf>
    <xf numFmtId="0" fontId="12" fillId="14" borderId="7" xfId="0" applyFont="1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/>
    </xf>
    <xf numFmtId="0" fontId="12" fillId="14" borderId="15" xfId="0" applyFont="1" applyFill="1" applyBorder="1" applyAlignment="1">
      <alignment horizontal="center" vertical="center"/>
    </xf>
    <xf numFmtId="0" fontId="12" fillId="14" borderId="10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12" borderId="0" xfId="0" applyFont="1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/>
    </xf>
    <xf numFmtId="0" fontId="1" fillId="14" borderId="30" xfId="0" applyFont="1" applyFill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12" fillId="14" borderId="13" xfId="0" applyFont="1" applyFill="1" applyBorder="1" applyAlignment="1">
      <alignment horizontal="center" vertical="center"/>
    </xf>
    <xf numFmtId="0" fontId="1" fillId="14" borderId="31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14" borderId="40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165" fontId="1" fillId="14" borderId="4" xfId="0" applyNumberFormat="1" applyFont="1" applyFill="1" applyBorder="1" applyAlignment="1">
      <alignment horizontal="center" vertical="center"/>
    </xf>
    <xf numFmtId="165" fontId="1" fillId="14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textRotation="180" wrapText="1"/>
    </xf>
    <xf numFmtId="0" fontId="4" fillId="11" borderId="32" xfId="0" applyFont="1" applyFill="1" applyBorder="1" applyAlignment="1">
      <alignment horizontal="center" vertical="center" textRotation="180" wrapText="1"/>
    </xf>
    <xf numFmtId="0" fontId="4" fillId="5" borderId="32" xfId="0" applyFont="1" applyFill="1" applyBorder="1" applyAlignment="1">
      <alignment horizontal="center" vertical="center" textRotation="180" wrapText="1"/>
    </xf>
    <xf numFmtId="0" fontId="4" fillId="6" borderId="32" xfId="0" applyFont="1" applyFill="1" applyBorder="1" applyAlignment="1">
      <alignment horizontal="center" vertical="center" textRotation="180" wrapText="1"/>
    </xf>
    <xf numFmtId="0" fontId="4" fillId="2" borderId="32" xfId="0" applyFont="1" applyFill="1" applyBorder="1" applyAlignment="1">
      <alignment horizontal="center" vertical="center" textRotation="180" wrapText="1"/>
    </xf>
    <xf numFmtId="0" fontId="4" fillId="7" borderId="32" xfId="0" applyFont="1" applyFill="1" applyBorder="1" applyAlignment="1">
      <alignment horizontal="center" vertical="center" textRotation="180" wrapText="1"/>
    </xf>
    <xf numFmtId="0" fontId="4" fillId="7" borderId="1" xfId="0" applyFont="1" applyFill="1" applyBorder="1" applyAlignment="1">
      <alignment horizontal="center" vertical="center" textRotation="180" wrapText="1"/>
    </xf>
    <xf numFmtId="0" fontId="4" fillId="6" borderId="17" xfId="0" applyFont="1" applyFill="1" applyBorder="1" applyAlignment="1">
      <alignment horizontal="center" vertical="center" textRotation="180" wrapText="1"/>
    </xf>
    <xf numFmtId="0" fontId="4" fillId="11" borderId="17" xfId="0" applyFont="1" applyFill="1" applyBorder="1" applyAlignment="1">
      <alignment horizontal="center" vertical="center" textRotation="180" wrapText="1"/>
    </xf>
    <xf numFmtId="0" fontId="4" fillId="11" borderId="1" xfId="0" applyFont="1" applyFill="1" applyBorder="1" applyAlignment="1">
      <alignment horizontal="center" vertical="center" textRotation="180" wrapText="1"/>
    </xf>
    <xf numFmtId="0" fontId="4" fillId="2" borderId="1" xfId="0" applyFont="1" applyFill="1" applyBorder="1" applyAlignment="1">
      <alignment horizontal="center" vertical="center" textRotation="180" wrapText="1"/>
    </xf>
    <xf numFmtId="0" fontId="1" fillId="5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0" fillId="10" borderId="24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9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76200</xdr:rowOff>
        </xdr:from>
        <xdr:to>
          <xdr:col>0</xdr:col>
          <xdr:colOff>1143000</xdr:colOff>
          <xdr:row>3</xdr:row>
          <xdr:rowOff>66675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Create IONAME.DAT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7</xdr:row>
          <xdr:rowOff>95250</xdr:rowOff>
        </xdr:from>
        <xdr:to>
          <xdr:col>0</xdr:col>
          <xdr:colOff>1162050</xdr:colOff>
          <xdr:row>10</xdr:row>
          <xdr:rowOff>95250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8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Create IOMNAME.DAT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3</xdr:row>
          <xdr:rowOff>161925</xdr:rowOff>
        </xdr:from>
        <xdr:to>
          <xdr:col>0</xdr:col>
          <xdr:colOff>1171575</xdr:colOff>
          <xdr:row>6</xdr:row>
          <xdr:rowOff>152400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8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Create EXIONAME.DAT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Waiting_@Pic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AB293"/>
  <sheetViews>
    <sheetView tabSelected="1" zoomScale="115" zoomScaleNormal="115" workbookViewId="0">
      <pane xSplit="2" ySplit="5" topLeftCell="C6" activePane="bottomRight" state="frozen"/>
      <selection pane="topRight" activeCell="F1" sqref="F1"/>
      <selection pane="bottomLeft" activeCell="A4" sqref="A4"/>
      <selection pane="bottomRight" activeCell="C6" sqref="C6:C13"/>
    </sheetView>
  </sheetViews>
  <sheetFormatPr defaultColWidth="9.140625" defaultRowHeight="21" outlineLevelCol="2" x14ac:dyDescent="0.25"/>
  <cols>
    <col min="1" max="1" width="16.42578125" style="28" bestFit="1" customWidth="1"/>
    <col min="2" max="2" width="14.85546875" style="8" hidden="1" customWidth="1" outlineLevel="2"/>
    <col min="3" max="3" width="10.7109375" style="8" customWidth="1" collapsed="1"/>
    <col min="4" max="4" width="9.140625" style="8" hidden="1" customWidth="1" outlineLevel="2"/>
    <col min="5" max="5" width="13" style="8" customWidth="1" collapsed="1"/>
    <col min="6" max="6" width="11.42578125" style="134" customWidth="1"/>
    <col min="7" max="7" width="15" style="8" hidden="1" customWidth="1" outlineLevel="1"/>
    <col min="8" max="9" width="11.7109375" style="272" hidden="1" customWidth="1" outlineLevel="1"/>
    <col min="10" max="10" width="12.42578125" style="272" hidden="1" customWidth="1" outlineLevel="1"/>
    <col min="11" max="11" width="17.5703125" style="8" hidden="1" customWidth="1" outlineLevel="2"/>
    <col min="12" max="12" width="3.28515625" style="8" hidden="1" customWidth="1" outlineLevel="2"/>
    <col min="13" max="13" width="19.5703125" style="8" hidden="1" customWidth="1" outlineLevel="2"/>
    <col min="14" max="14" width="19" style="6" customWidth="1" collapsed="1"/>
    <col min="15" max="15" width="3.28515625" style="5" bestFit="1" customWidth="1"/>
    <col min="16" max="16" width="3.85546875" style="7" customWidth="1"/>
    <col min="17" max="17" width="13.42578125" style="8" customWidth="1"/>
    <col min="18" max="18" width="13.28515625" style="8" customWidth="1"/>
    <col min="19" max="19" width="16.85546875" style="8" hidden="1" customWidth="1" outlineLevel="1"/>
    <col min="20" max="20" width="12.5703125" style="8" hidden="1" customWidth="1" outlineLevel="2"/>
    <col min="21" max="21" width="3.28515625" style="8" hidden="1" customWidth="1" outlineLevel="2"/>
    <col min="22" max="22" width="15.7109375" style="8" hidden="1" customWidth="1" outlineLevel="2"/>
    <col min="23" max="23" width="20.42578125" style="6" bestFit="1" customWidth="1" collapsed="1"/>
    <col min="24" max="24" width="3.28515625" style="6" bestFit="1" customWidth="1"/>
    <col min="25" max="16384" width="9.140625" style="6"/>
  </cols>
  <sheetData>
    <row r="1" spans="1:28" x14ac:dyDescent="0.25">
      <c r="A1" s="28" t="s">
        <v>113</v>
      </c>
      <c r="C1" s="81" t="s">
        <v>110</v>
      </c>
      <c r="E1" s="131" t="s">
        <v>111</v>
      </c>
      <c r="F1" s="133"/>
      <c r="H1" s="271" t="s">
        <v>112</v>
      </c>
      <c r="I1" s="271"/>
      <c r="J1" s="273"/>
      <c r="O1" s="96"/>
      <c r="P1" s="110"/>
      <c r="Q1" s="96"/>
      <c r="T1" s="96"/>
      <c r="U1" s="96"/>
      <c r="V1" s="96"/>
    </row>
    <row r="2" spans="1:28" ht="21.75" thickBot="1" x14ac:dyDescent="0.3">
      <c r="O2" s="80"/>
    </row>
    <row r="3" spans="1:28" s="8" customFormat="1" x14ac:dyDescent="0.25">
      <c r="A3" s="128" t="s">
        <v>105</v>
      </c>
      <c r="B3" s="236"/>
      <c r="C3" s="386" t="s">
        <v>2052</v>
      </c>
      <c r="D3" s="386"/>
      <c r="E3" s="386"/>
      <c r="F3" s="386"/>
      <c r="G3" s="386"/>
      <c r="H3" s="386"/>
      <c r="I3" s="386"/>
      <c r="J3" s="386"/>
      <c r="K3" s="236"/>
      <c r="L3" s="236"/>
      <c r="M3" s="236"/>
      <c r="N3" s="381"/>
      <c r="O3" s="35"/>
      <c r="P3" s="29"/>
      <c r="Q3" s="130" t="s">
        <v>1</v>
      </c>
      <c r="R3" s="130"/>
      <c r="S3" s="130"/>
      <c r="T3" s="130"/>
      <c r="U3" s="130"/>
      <c r="V3" s="130"/>
      <c r="W3" s="130"/>
      <c r="X3" s="36"/>
    </row>
    <row r="4" spans="1:28" s="8" customFormat="1" ht="32.25" thickBot="1" x14ac:dyDescent="0.3">
      <c r="A4" s="129"/>
      <c r="B4" s="237"/>
      <c r="C4" s="385" t="s">
        <v>100</v>
      </c>
      <c r="D4" s="385"/>
      <c r="E4" s="385"/>
      <c r="F4" s="385"/>
      <c r="G4" s="220" t="s">
        <v>101</v>
      </c>
      <c r="H4" s="359" t="s">
        <v>2053</v>
      </c>
      <c r="I4" s="360" t="s">
        <v>2054</v>
      </c>
      <c r="J4" s="281" t="s">
        <v>263</v>
      </c>
      <c r="K4" s="237"/>
      <c r="L4" s="237"/>
      <c r="M4" s="237"/>
      <c r="N4" s="380" t="s">
        <v>102</v>
      </c>
      <c r="O4" s="37"/>
      <c r="P4" s="30"/>
      <c r="Q4" s="409" t="s">
        <v>103</v>
      </c>
      <c r="R4" s="410"/>
      <c r="S4" s="220" t="s">
        <v>104</v>
      </c>
      <c r="T4" s="290"/>
      <c r="U4" s="38"/>
      <c r="V4" s="38"/>
      <c r="W4" s="127" t="s">
        <v>102</v>
      </c>
      <c r="X4" s="39"/>
    </row>
    <row r="5" spans="1:28" s="8" customFormat="1" ht="19.5" thickBot="1" x14ac:dyDescent="0.3">
      <c r="A5" s="132"/>
      <c r="B5" s="238"/>
      <c r="C5" s="226" t="s">
        <v>108</v>
      </c>
      <c r="D5" s="226" t="s">
        <v>108</v>
      </c>
      <c r="E5" s="226" t="s">
        <v>108</v>
      </c>
      <c r="F5" s="278" t="s">
        <v>264</v>
      </c>
      <c r="G5" s="276" t="s">
        <v>264</v>
      </c>
      <c r="H5" s="279" t="s">
        <v>264</v>
      </c>
      <c r="I5" s="279" t="s">
        <v>264</v>
      </c>
      <c r="J5" s="282" t="s">
        <v>264</v>
      </c>
      <c r="K5" s="383"/>
      <c r="L5" s="383"/>
      <c r="M5" s="383"/>
      <c r="N5" s="382"/>
      <c r="O5" s="43"/>
      <c r="P5" s="44"/>
      <c r="Q5" s="243" t="s">
        <v>108</v>
      </c>
      <c r="R5" s="241" t="s">
        <v>107</v>
      </c>
      <c r="S5" s="288"/>
      <c r="T5" s="291"/>
      <c r="U5" s="45"/>
      <c r="V5" s="45"/>
      <c r="W5" s="27"/>
      <c r="X5" s="46"/>
      <c r="Z5" s="8" t="s">
        <v>258</v>
      </c>
      <c r="AA5" s="8" t="s">
        <v>259</v>
      </c>
      <c r="AB5" s="8" t="s">
        <v>260</v>
      </c>
    </row>
    <row r="6" spans="1:28" ht="16.5" thickBot="1" x14ac:dyDescent="0.3">
      <c r="A6" s="396" t="s">
        <v>61</v>
      </c>
      <c r="B6" s="8">
        <v>25</v>
      </c>
      <c r="C6" s="411" t="str">
        <f>CONCATENATE(B12,B6)</f>
        <v>Group 25</v>
      </c>
      <c r="D6" s="408" t="str">
        <f>CONCATENATE(B13,B7)</f>
        <v>GH 49</v>
      </c>
      <c r="E6" s="274">
        <f>B6*8-7</f>
        <v>193</v>
      </c>
      <c r="F6" s="275">
        <f>B6*10</f>
        <v>250</v>
      </c>
      <c r="G6" s="277">
        <f t="shared" ref="G6:G69" si="0">F6+20020</f>
        <v>20270</v>
      </c>
      <c r="H6" s="280">
        <f t="shared" ref="H6:H69" si="1">G6+5000</f>
        <v>25270</v>
      </c>
      <c r="I6" s="280">
        <f>G6+7000</f>
        <v>27270</v>
      </c>
      <c r="J6" s="283">
        <v>70010</v>
      </c>
      <c r="K6" s="113"/>
      <c r="L6" s="114"/>
      <c r="M6" s="115"/>
      <c r="N6" s="72" t="s">
        <v>2</v>
      </c>
      <c r="O6" s="73">
        <f t="shared" ref="O6:O69" si="2">LEN(N6)</f>
        <v>5</v>
      </c>
      <c r="P6" s="14"/>
      <c r="Q6" s="227">
        <f>E6</f>
        <v>193</v>
      </c>
      <c r="R6" s="227">
        <f>F6+10000</f>
        <v>10250</v>
      </c>
      <c r="S6" s="218">
        <f>G6+10000</f>
        <v>30270</v>
      </c>
      <c r="T6" s="186"/>
      <c r="U6" s="186"/>
      <c r="V6" s="186"/>
      <c r="W6" s="72" t="s">
        <v>216</v>
      </c>
      <c r="X6" s="74">
        <f t="shared" ref="X6:X69" si="3">LEN(W6)</f>
        <v>9</v>
      </c>
      <c r="Z6" s="387">
        <v>0</v>
      </c>
      <c r="AA6" s="23">
        <v>0</v>
      </c>
      <c r="AB6" s="23">
        <v>1</v>
      </c>
    </row>
    <row r="7" spans="1:28" ht="15.75" x14ac:dyDescent="0.25">
      <c r="A7" s="396"/>
      <c r="B7" s="32">
        <f>B6*2-1</f>
        <v>49</v>
      </c>
      <c r="C7" s="391"/>
      <c r="D7" s="388"/>
      <c r="E7" s="225">
        <f>B6*8-6</f>
        <v>194</v>
      </c>
      <c r="F7" s="247">
        <f t="shared" ref="F7:F16" si="4">F6+1</f>
        <v>251</v>
      </c>
      <c r="G7" s="219">
        <f t="shared" si="0"/>
        <v>20271</v>
      </c>
      <c r="H7" s="231">
        <f t="shared" si="1"/>
        <v>25271</v>
      </c>
      <c r="I7" s="231">
        <f t="shared" ref="I7:I70" si="5">G7+7000</f>
        <v>27271</v>
      </c>
      <c r="J7" s="284">
        <v>40045</v>
      </c>
      <c r="K7" s="379"/>
      <c r="L7" s="379"/>
      <c r="M7" s="379"/>
      <c r="N7" s="75" t="s">
        <v>10</v>
      </c>
      <c r="O7" s="1">
        <f t="shared" si="2"/>
        <v>12</v>
      </c>
      <c r="P7" s="9"/>
      <c r="Q7" s="228">
        <f>E7</f>
        <v>194</v>
      </c>
      <c r="R7" s="228">
        <f>F7+10000</f>
        <v>10251</v>
      </c>
      <c r="S7" s="219">
        <f>G7+10000</f>
        <v>30271</v>
      </c>
      <c r="T7" s="168"/>
      <c r="U7" s="168"/>
      <c r="V7" s="168"/>
      <c r="W7" s="75" t="s">
        <v>217</v>
      </c>
      <c r="X7" s="76">
        <f t="shared" si="3"/>
        <v>8</v>
      </c>
      <c r="Z7" s="387"/>
      <c r="AA7" s="23">
        <v>1</v>
      </c>
      <c r="AB7" s="23">
        <f>AB6+1</f>
        <v>2</v>
      </c>
    </row>
    <row r="8" spans="1:28" ht="15.75" x14ac:dyDescent="0.25">
      <c r="A8" s="396"/>
      <c r="B8" s="33">
        <f>B7+1</f>
        <v>50</v>
      </c>
      <c r="C8" s="391"/>
      <c r="D8" s="388"/>
      <c r="E8" s="225">
        <f>B6*8-5</f>
        <v>195</v>
      </c>
      <c r="F8" s="247">
        <f t="shared" si="4"/>
        <v>252</v>
      </c>
      <c r="G8" s="219">
        <f t="shared" si="0"/>
        <v>20272</v>
      </c>
      <c r="H8" s="231">
        <f t="shared" si="1"/>
        <v>25272</v>
      </c>
      <c r="I8" s="231">
        <f t="shared" si="5"/>
        <v>27272</v>
      </c>
      <c r="J8" s="284">
        <v>40065</v>
      </c>
      <c r="K8" s="112"/>
      <c r="L8" s="379"/>
      <c r="M8" s="379"/>
      <c r="N8" s="75" t="s">
        <v>218</v>
      </c>
      <c r="O8" s="1">
        <f t="shared" si="2"/>
        <v>13</v>
      </c>
      <c r="P8" s="9"/>
      <c r="Q8" s="228">
        <f>E8</f>
        <v>195</v>
      </c>
      <c r="R8" s="228">
        <f>F8+10000</f>
        <v>10252</v>
      </c>
      <c r="S8" s="219">
        <f>G8+10000</f>
        <v>30272</v>
      </c>
      <c r="T8" s="168"/>
      <c r="U8" s="168"/>
      <c r="V8" s="168"/>
      <c r="W8" s="75" t="s">
        <v>219</v>
      </c>
      <c r="X8" s="76">
        <f t="shared" si="3"/>
        <v>9</v>
      </c>
      <c r="Z8" s="387"/>
      <c r="AA8" s="23">
        <v>2</v>
      </c>
      <c r="AB8" s="23">
        <f t="shared" ref="AB8:AB21" si="6">AB7+1</f>
        <v>3</v>
      </c>
    </row>
    <row r="9" spans="1:28" ht="15.75" x14ac:dyDescent="0.25">
      <c r="A9" s="396"/>
      <c r="B9" s="33"/>
      <c r="C9" s="391"/>
      <c r="D9" s="388"/>
      <c r="E9" s="225">
        <f>B6*8-4</f>
        <v>196</v>
      </c>
      <c r="F9" s="247">
        <f t="shared" si="4"/>
        <v>253</v>
      </c>
      <c r="G9" s="219">
        <f t="shared" si="0"/>
        <v>20273</v>
      </c>
      <c r="H9" s="231">
        <f t="shared" si="1"/>
        <v>25273</v>
      </c>
      <c r="I9" s="231">
        <f t="shared" si="5"/>
        <v>27273</v>
      </c>
      <c r="J9" s="284">
        <v>40070</v>
      </c>
      <c r="K9" s="379"/>
      <c r="L9" s="379"/>
      <c r="M9" s="379"/>
      <c r="N9" s="75" t="s">
        <v>3</v>
      </c>
      <c r="O9" s="1">
        <f t="shared" si="2"/>
        <v>15</v>
      </c>
      <c r="P9" s="9"/>
      <c r="Q9" s="228">
        <f>E9</f>
        <v>196</v>
      </c>
      <c r="R9" s="228">
        <f>F9+10000</f>
        <v>10253</v>
      </c>
      <c r="S9" s="219">
        <f>G9+10000</f>
        <v>30273</v>
      </c>
      <c r="T9" s="168"/>
      <c r="U9" s="168"/>
      <c r="V9" s="168"/>
      <c r="W9" s="75" t="s">
        <v>6</v>
      </c>
      <c r="X9" s="76">
        <f t="shared" si="3"/>
        <v>13</v>
      </c>
      <c r="Z9" s="387"/>
      <c r="AA9" s="23">
        <v>3</v>
      </c>
      <c r="AB9" s="23">
        <f t="shared" si="6"/>
        <v>4</v>
      </c>
    </row>
    <row r="10" spans="1:28" ht="15.75" x14ac:dyDescent="0.25">
      <c r="A10" s="396"/>
      <c r="B10" s="33"/>
      <c r="C10" s="391"/>
      <c r="D10" s="388" t="str">
        <f>CONCATENATE(B13,B8)</f>
        <v>GH 50</v>
      </c>
      <c r="E10" s="225">
        <f>B6*8-3</f>
        <v>197</v>
      </c>
      <c r="F10" s="247">
        <f t="shared" si="4"/>
        <v>254</v>
      </c>
      <c r="G10" s="219">
        <f t="shared" si="0"/>
        <v>20274</v>
      </c>
      <c r="H10" s="231">
        <f t="shared" si="1"/>
        <v>25274</v>
      </c>
      <c r="I10" s="231">
        <f t="shared" si="5"/>
        <v>27274</v>
      </c>
      <c r="J10" s="284">
        <v>40014</v>
      </c>
      <c r="K10" s="379"/>
      <c r="L10" s="379"/>
      <c r="M10" s="379"/>
      <c r="N10" s="75" t="s">
        <v>11</v>
      </c>
      <c r="O10" s="1">
        <f t="shared" si="2"/>
        <v>10</v>
      </c>
      <c r="P10" s="9"/>
      <c r="Q10" s="228">
        <f>E10</f>
        <v>197</v>
      </c>
      <c r="R10" s="228">
        <f>F10+10000</f>
        <v>10254</v>
      </c>
      <c r="S10" s="219">
        <f>G10+10000</f>
        <v>30274</v>
      </c>
      <c r="T10" s="168"/>
      <c r="U10" s="168"/>
      <c r="V10" s="168"/>
      <c r="W10" s="75" t="s">
        <v>220</v>
      </c>
      <c r="X10" s="76">
        <f t="shared" si="3"/>
        <v>8</v>
      </c>
      <c r="Z10" s="387"/>
      <c r="AA10" s="23">
        <v>4</v>
      </c>
      <c r="AB10" s="23">
        <f t="shared" si="6"/>
        <v>5</v>
      </c>
    </row>
    <row r="11" spans="1:28" ht="16.5" thickBot="1" x14ac:dyDescent="0.3">
      <c r="A11" s="396"/>
      <c r="B11" s="33"/>
      <c r="C11" s="391"/>
      <c r="D11" s="388"/>
      <c r="E11" s="225">
        <f>B6*8-2</f>
        <v>198</v>
      </c>
      <c r="F11" s="247">
        <f t="shared" si="4"/>
        <v>255</v>
      </c>
      <c r="G11" s="219">
        <f t="shared" si="0"/>
        <v>20275</v>
      </c>
      <c r="H11" s="231">
        <f t="shared" si="1"/>
        <v>25275</v>
      </c>
      <c r="I11" s="231">
        <f t="shared" si="5"/>
        <v>27275</v>
      </c>
      <c r="J11" s="284"/>
      <c r="K11" s="379"/>
      <c r="L11" s="379"/>
      <c r="M11" s="379"/>
      <c r="N11" s="75"/>
      <c r="O11" s="1">
        <f t="shared" si="2"/>
        <v>0</v>
      </c>
      <c r="P11" s="9"/>
      <c r="Q11" s="228">
        <f>E11</f>
        <v>198</v>
      </c>
      <c r="R11" s="228">
        <f>F11+10000</f>
        <v>10255</v>
      </c>
      <c r="S11" s="219">
        <f>G11+10000</f>
        <v>30275</v>
      </c>
      <c r="T11" s="168"/>
      <c r="U11" s="168"/>
      <c r="V11" s="168"/>
      <c r="W11" s="75" t="s">
        <v>7</v>
      </c>
      <c r="X11" s="76">
        <f t="shared" si="3"/>
        <v>15</v>
      </c>
      <c r="Z11" s="387"/>
      <c r="AA11" s="23">
        <v>5</v>
      </c>
      <c r="AB11" s="23">
        <f t="shared" si="6"/>
        <v>6</v>
      </c>
    </row>
    <row r="12" spans="1:28" ht="15.75" x14ac:dyDescent="0.25">
      <c r="A12" s="396"/>
      <c r="B12" s="32" t="s">
        <v>98</v>
      </c>
      <c r="C12" s="391"/>
      <c r="D12" s="388"/>
      <c r="E12" s="225">
        <f>B6*8-1</f>
        <v>199</v>
      </c>
      <c r="F12" s="247">
        <f t="shared" si="4"/>
        <v>256</v>
      </c>
      <c r="G12" s="219">
        <f t="shared" si="0"/>
        <v>20276</v>
      </c>
      <c r="H12" s="231">
        <f t="shared" si="1"/>
        <v>25276</v>
      </c>
      <c r="I12" s="231">
        <f t="shared" si="5"/>
        <v>27276</v>
      </c>
      <c r="J12" s="284">
        <v>40041</v>
      </c>
      <c r="K12" s="379"/>
      <c r="L12" s="379"/>
      <c r="M12" s="379"/>
      <c r="N12" s="75" t="s">
        <v>4</v>
      </c>
      <c r="O12" s="1">
        <f t="shared" si="2"/>
        <v>16</v>
      </c>
      <c r="P12" s="9"/>
      <c r="Q12" s="228">
        <f>E12</f>
        <v>199</v>
      </c>
      <c r="R12" s="228">
        <f>F12+10000</f>
        <v>10256</v>
      </c>
      <c r="S12" s="219">
        <f>G12+10000</f>
        <v>30276</v>
      </c>
      <c r="T12" s="168"/>
      <c r="U12" s="168"/>
      <c r="V12" s="168"/>
      <c r="W12" s="75" t="s">
        <v>8</v>
      </c>
      <c r="X12" s="76">
        <f t="shared" si="3"/>
        <v>13</v>
      </c>
      <c r="Z12" s="387"/>
      <c r="AA12" s="23">
        <v>6</v>
      </c>
      <c r="AB12" s="23">
        <f t="shared" si="6"/>
        <v>7</v>
      </c>
    </row>
    <row r="13" spans="1:28" ht="16.5" thickBot="1" x14ac:dyDescent="0.3">
      <c r="A13" s="396"/>
      <c r="B13" s="33" t="s">
        <v>99</v>
      </c>
      <c r="C13" s="394"/>
      <c r="D13" s="395"/>
      <c r="E13" s="226">
        <f>B6*8</f>
        <v>200</v>
      </c>
      <c r="F13" s="248">
        <f t="shared" si="4"/>
        <v>257</v>
      </c>
      <c r="G13" s="220">
        <f t="shared" si="0"/>
        <v>20277</v>
      </c>
      <c r="H13" s="232">
        <f t="shared" si="1"/>
        <v>25277</v>
      </c>
      <c r="I13" s="232">
        <f t="shared" si="5"/>
        <v>27277</v>
      </c>
      <c r="J13" s="285">
        <v>40040</v>
      </c>
      <c r="K13" s="24"/>
      <c r="L13" s="24"/>
      <c r="M13" s="24"/>
      <c r="N13" s="77" t="s">
        <v>5</v>
      </c>
      <c r="O13" s="78">
        <f t="shared" si="2"/>
        <v>16</v>
      </c>
      <c r="P13" s="18"/>
      <c r="Q13" s="292">
        <f>E13</f>
        <v>200</v>
      </c>
      <c r="R13" s="292">
        <f>F13+10000</f>
        <v>10257</v>
      </c>
      <c r="S13" s="289">
        <f>G13+10000</f>
        <v>30277</v>
      </c>
      <c r="T13" s="187"/>
      <c r="U13" s="187"/>
      <c r="V13" s="187"/>
      <c r="W13" s="77" t="s">
        <v>9</v>
      </c>
      <c r="X13" s="79">
        <f t="shared" si="3"/>
        <v>14</v>
      </c>
      <c r="Z13" s="387"/>
      <c r="AA13" s="23">
        <v>7</v>
      </c>
      <c r="AB13" s="23">
        <f t="shared" si="6"/>
        <v>8</v>
      </c>
    </row>
    <row r="14" spans="1:28" ht="16.5" thickBot="1" x14ac:dyDescent="0.3">
      <c r="A14" s="397"/>
      <c r="B14" s="40">
        <f>B6+1</f>
        <v>26</v>
      </c>
      <c r="C14" s="390" t="str">
        <f>CONCATENATE(B20,B14)</f>
        <v>Group 26</v>
      </c>
      <c r="D14" s="393" t="str">
        <f>CONCATENATE(B21,B15)</f>
        <v>GH 51</v>
      </c>
      <c r="E14" s="274">
        <f>B14*8-7</f>
        <v>201</v>
      </c>
      <c r="F14" s="275">
        <f>B14*10</f>
        <v>260</v>
      </c>
      <c r="G14" s="277">
        <f>F14+20020</f>
        <v>20280</v>
      </c>
      <c r="H14" s="280">
        <f>G14+5000</f>
        <v>25280</v>
      </c>
      <c r="I14" s="280">
        <f t="shared" si="5"/>
        <v>27280</v>
      </c>
      <c r="J14" s="283"/>
      <c r="K14" s="31"/>
      <c r="L14" s="31"/>
      <c r="M14" s="31"/>
      <c r="N14" s="72" t="s">
        <v>95</v>
      </c>
      <c r="O14" s="73">
        <f t="shared" si="2"/>
        <v>12</v>
      </c>
      <c r="P14" s="14"/>
      <c r="Q14" s="244">
        <f>E14</f>
        <v>201</v>
      </c>
      <c r="R14" s="244">
        <f>F14+10000</f>
        <v>10260</v>
      </c>
      <c r="S14" s="218">
        <f>G14+10000</f>
        <v>30280</v>
      </c>
      <c r="T14" s="186"/>
      <c r="U14" s="186"/>
      <c r="V14" s="186"/>
      <c r="W14" s="72" t="s">
        <v>97</v>
      </c>
      <c r="X14" s="74">
        <f t="shared" si="3"/>
        <v>7</v>
      </c>
      <c r="Z14" s="387">
        <f>Z6+1</f>
        <v>1</v>
      </c>
      <c r="AA14" s="376">
        <v>0</v>
      </c>
      <c r="AB14" s="23">
        <f t="shared" si="6"/>
        <v>9</v>
      </c>
    </row>
    <row r="15" spans="1:28" ht="15.75" x14ac:dyDescent="0.25">
      <c r="A15" s="397"/>
      <c r="B15" s="40">
        <f>B14*2-1</f>
        <v>51</v>
      </c>
      <c r="C15" s="391"/>
      <c r="D15" s="388"/>
      <c r="E15" s="225">
        <f>B14*8-6</f>
        <v>202</v>
      </c>
      <c r="F15" s="247">
        <f t="shared" si="4"/>
        <v>261</v>
      </c>
      <c r="G15" s="219">
        <f>F15+20020</f>
        <v>20281</v>
      </c>
      <c r="H15" s="231">
        <f>G15+5000</f>
        <v>25281</v>
      </c>
      <c r="I15" s="231">
        <f t="shared" si="5"/>
        <v>27281</v>
      </c>
      <c r="J15" s="284">
        <v>40067</v>
      </c>
      <c r="K15" s="102"/>
      <c r="L15" s="102"/>
      <c r="M15" s="102"/>
      <c r="N15" s="75" t="s">
        <v>124</v>
      </c>
      <c r="O15" s="1">
        <f t="shared" si="2"/>
        <v>13</v>
      </c>
      <c r="P15" s="9"/>
      <c r="Q15" s="228">
        <f>E15</f>
        <v>202</v>
      </c>
      <c r="R15" s="228">
        <f>F15+10000</f>
        <v>10261</v>
      </c>
      <c r="S15" s="219">
        <f>G15+10000</f>
        <v>30281</v>
      </c>
      <c r="T15" s="168"/>
      <c r="U15" s="168"/>
      <c r="V15" s="168"/>
      <c r="W15" s="75" t="s">
        <v>221</v>
      </c>
      <c r="X15" s="76">
        <f t="shared" si="3"/>
        <v>7</v>
      </c>
      <c r="Z15" s="387"/>
      <c r="AA15" s="376">
        <v>1</v>
      </c>
      <c r="AB15" s="23">
        <f t="shared" si="6"/>
        <v>10</v>
      </c>
    </row>
    <row r="16" spans="1:28" ht="15.75" x14ac:dyDescent="0.25">
      <c r="A16" s="397"/>
      <c r="B16" s="34">
        <f>B15+1</f>
        <v>52</v>
      </c>
      <c r="C16" s="391"/>
      <c r="D16" s="388"/>
      <c r="E16" s="225">
        <f>B14*8-5</f>
        <v>203</v>
      </c>
      <c r="F16" s="247">
        <f t="shared" si="4"/>
        <v>262</v>
      </c>
      <c r="G16" s="219">
        <f>F16+20020</f>
        <v>20282</v>
      </c>
      <c r="H16" s="231">
        <f>G16+5000</f>
        <v>25282</v>
      </c>
      <c r="I16" s="231">
        <f t="shared" si="5"/>
        <v>27282</v>
      </c>
      <c r="J16" s="284">
        <v>40016</v>
      </c>
      <c r="K16" s="102"/>
      <c r="L16" s="102"/>
      <c r="M16" s="102"/>
      <c r="N16" s="75" t="s">
        <v>222</v>
      </c>
      <c r="O16" s="1">
        <f t="shared" si="2"/>
        <v>16</v>
      </c>
      <c r="P16" s="9"/>
      <c r="Q16" s="228">
        <f>E16</f>
        <v>203</v>
      </c>
      <c r="R16" s="228">
        <f>F16+10000</f>
        <v>10262</v>
      </c>
      <c r="S16" s="219">
        <f>G16+10000</f>
        <v>30282</v>
      </c>
      <c r="T16" s="168"/>
      <c r="U16" s="168"/>
      <c r="V16" s="168"/>
      <c r="W16" s="135" t="s">
        <v>223</v>
      </c>
      <c r="X16" s="76">
        <f t="shared" si="3"/>
        <v>12</v>
      </c>
      <c r="Z16" s="387"/>
      <c r="AA16" s="376">
        <v>2</v>
      </c>
      <c r="AB16" s="23">
        <f t="shared" si="6"/>
        <v>11</v>
      </c>
    </row>
    <row r="17" spans="1:28" ht="15.75" x14ac:dyDescent="0.25">
      <c r="A17" s="397"/>
      <c r="B17" s="34"/>
      <c r="C17" s="391"/>
      <c r="D17" s="388"/>
      <c r="E17" s="225">
        <f>B14*8-4</f>
        <v>204</v>
      </c>
      <c r="F17" s="247">
        <f>F16+1</f>
        <v>263</v>
      </c>
      <c r="G17" s="219">
        <f t="shared" si="0"/>
        <v>20283</v>
      </c>
      <c r="H17" s="231">
        <f t="shared" ref="H17:H20" si="7">G17+5000</f>
        <v>25283</v>
      </c>
      <c r="I17" s="231">
        <f t="shared" si="5"/>
        <v>27283</v>
      </c>
      <c r="J17" s="284"/>
      <c r="K17" s="102"/>
      <c r="L17" s="102"/>
      <c r="M17" s="102"/>
      <c r="N17" s="75"/>
      <c r="O17" s="1">
        <f t="shared" si="2"/>
        <v>0</v>
      </c>
      <c r="P17" s="9"/>
      <c r="Q17" s="228">
        <f>E17</f>
        <v>204</v>
      </c>
      <c r="R17" s="228">
        <f>F17+10000</f>
        <v>10263</v>
      </c>
      <c r="S17" s="219">
        <f>G17+10000</f>
        <v>30283</v>
      </c>
      <c r="T17" s="168"/>
      <c r="U17" s="168"/>
      <c r="V17" s="168"/>
      <c r="W17" s="75" t="s">
        <v>173</v>
      </c>
      <c r="X17" s="76">
        <f t="shared" si="3"/>
        <v>15</v>
      </c>
      <c r="Z17" s="387"/>
      <c r="AA17" s="376">
        <v>3</v>
      </c>
      <c r="AB17" s="23">
        <f t="shared" si="6"/>
        <v>12</v>
      </c>
    </row>
    <row r="18" spans="1:28" ht="15.75" x14ac:dyDescent="0.25">
      <c r="A18" s="397"/>
      <c r="B18" s="34"/>
      <c r="C18" s="391"/>
      <c r="D18" s="388" t="str">
        <f>CONCATENATE(B21,B16)</f>
        <v>GH 52</v>
      </c>
      <c r="E18" s="225">
        <f>B14*8-3</f>
        <v>205</v>
      </c>
      <c r="F18" s="247">
        <f>F17+1</f>
        <v>264</v>
      </c>
      <c r="G18" s="219">
        <f t="shared" si="0"/>
        <v>20284</v>
      </c>
      <c r="H18" s="231">
        <f t="shared" si="7"/>
        <v>25284</v>
      </c>
      <c r="I18" s="231">
        <f t="shared" si="5"/>
        <v>27284</v>
      </c>
      <c r="J18" s="284"/>
      <c r="K18" s="102"/>
      <c r="L18" s="102"/>
      <c r="M18" s="102"/>
      <c r="N18" s="75"/>
      <c r="O18" s="1">
        <f t="shared" si="2"/>
        <v>0</v>
      </c>
      <c r="P18" s="9"/>
      <c r="Q18" s="228">
        <f>E18</f>
        <v>205</v>
      </c>
      <c r="R18" s="228">
        <f>F18+10000</f>
        <v>10264</v>
      </c>
      <c r="S18" s="219">
        <f>G18+10000</f>
        <v>30284</v>
      </c>
      <c r="T18" s="168"/>
      <c r="U18" s="168"/>
      <c r="V18" s="168"/>
      <c r="W18" s="135" t="s">
        <v>238</v>
      </c>
      <c r="X18" s="76">
        <f t="shared" si="3"/>
        <v>14</v>
      </c>
      <c r="Z18" s="387"/>
      <c r="AA18" s="376">
        <v>4</v>
      </c>
      <c r="AB18" s="23">
        <f t="shared" si="6"/>
        <v>13</v>
      </c>
    </row>
    <row r="19" spans="1:28" ht="16.5" thickBot="1" x14ac:dyDescent="0.3">
      <c r="A19" s="397"/>
      <c r="B19" s="34"/>
      <c r="C19" s="391"/>
      <c r="D19" s="388"/>
      <c r="E19" s="225">
        <f>B14*8-2</f>
        <v>206</v>
      </c>
      <c r="F19" s="247">
        <f>F18+1</f>
        <v>265</v>
      </c>
      <c r="G19" s="219">
        <f t="shared" si="0"/>
        <v>20285</v>
      </c>
      <c r="H19" s="231">
        <f t="shared" si="7"/>
        <v>25285</v>
      </c>
      <c r="I19" s="231">
        <f t="shared" si="5"/>
        <v>27285</v>
      </c>
      <c r="J19" s="284"/>
      <c r="K19" s="102"/>
      <c r="L19" s="102"/>
      <c r="M19" s="102"/>
      <c r="N19" s="75"/>
      <c r="O19" s="1">
        <f t="shared" si="2"/>
        <v>0</v>
      </c>
      <c r="P19" s="9"/>
      <c r="Q19" s="228">
        <f>E19</f>
        <v>206</v>
      </c>
      <c r="R19" s="228">
        <f>F19+10000</f>
        <v>10265</v>
      </c>
      <c r="S19" s="219">
        <f>G19+10000</f>
        <v>30285</v>
      </c>
      <c r="T19" s="168"/>
      <c r="U19" s="168"/>
      <c r="V19" s="168"/>
      <c r="W19" s="75" t="s">
        <v>239</v>
      </c>
      <c r="X19" s="76">
        <f t="shared" si="3"/>
        <v>13</v>
      </c>
      <c r="Z19" s="387"/>
      <c r="AA19" s="376">
        <v>5</v>
      </c>
      <c r="AB19" s="23">
        <f t="shared" si="6"/>
        <v>14</v>
      </c>
    </row>
    <row r="20" spans="1:28" ht="15.75" x14ac:dyDescent="0.25">
      <c r="A20" s="397"/>
      <c r="B20" s="40" t="str">
        <f>B12</f>
        <v xml:space="preserve">Group </v>
      </c>
      <c r="C20" s="391"/>
      <c r="D20" s="388"/>
      <c r="E20" s="225">
        <f>B14*8-1</f>
        <v>207</v>
      </c>
      <c r="F20" s="247">
        <f>F19+1</f>
        <v>266</v>
      </c>
      <c r="G20" s="219">
        <f t="shared" si="0"/>
        <v>20286</v>
      </c>
      <c r="H20" s="231">
        <f t="shared" si="7"/>
        <v>25286</v>
      </c>
      <c r="I20" s="231">
        <f t="shared" si="5"/>
        <v>27286</v>
      </c>
      <c r="J20" s="284"/>
      <c r="K20" s="102"/>
      <c r="L20" s="102"/>
      <c r="M20" s="102"/>
      <c r="N20" s="75"/>
      <c r="O20" s="1">
        <f t="shared" si="2"/>
        <v>0</v>
      </c>
      <c r="P20" s="9"/>
      <c r="Q20" s="228">
        <f>E20</f>
        <v>207</v>
      </c>
      <c r="R20" s="228">
        <f>F20+10000</f>
        <v>10266</v>
      </c>
      <c r="S20" s="219">
        <f>G20+10000</f>
        <v>30286</v>
      </c>
      <c r="T20" s="168"/>
      <c r="U20" s="168"/>
      <c r="V20" s="168"/>
      <c r="W20" s="75" t="s">
        <v>224</v>
      </c>
      <c r="X20" s="76">
        <f t="shared" si="3"/>
        <v>13</v>
      </c>
      <c r="Z20" s="387"/>
      <c r="AA20" s="376">
        <v>6</v>
      </c>
      <c r="AB20" s="23">
        <f t="shared" si="6"/>
        <v>15</v>
      </c>
    </row>
    <row r="21" spans="1:28" ht="16.5" thickBot="1" x14ac:dyDescent="0.3">
      <c r="A21" s="397"/>
      <c r="B21" s="34" t="str">
        <f>B13</f>
        <v xml:space="preserve">GH </v>
      </c>
      <c r="C21" s="392"/>
      <c r="D21" s="389"/>
      <c r="E21" s="226">
        <f>B14*8</f>
        <v>208</v>
      </c>
      <c r="F21" s="248">
        <f>F20+1</f>
        <v>267</v>
      </c>
      <c r="G21" s="220">
        <f t="shared" si="0"/>
        <v>20287</v>
      </c>
      <c r="H21" s="235">
        <f t="shared" si="1"/>
        <v>25287</v>
      </c>
      <c r="I21" s="235">
        <f t="shared" si="5"/>
        <v>27287</v>
      </c>
      <c r="J21" s="285"/>
      <c r="K21" s="103"/>
      <c r="L21" s="103"/>
      <c r="M21" s="103"/>
      <c r="N21" s="165" t="s">
        <v>225</v>
      </c>
      <c r="O21" s="78">
        <f t="shared" si="2"/>
        <v>14</v>
      </c>
      <c r="P21" s="18"/>
      <c r="Q21" s="292">
        <f>E21</f>
        <v>208</v>
      </c>
      <c r="R21" s="292">
        <f>F21+10000</f>
        <v>10267</v>
      </c>
      <c r="S21" s="289">
        <f>G21+10000</f>
        <v>30287</v>
      </c>
      <c r="T21" s="187"/>
      <c r="U21" s="187"/>
      <c r="V21" s="187"/>
      <c r="W21" s="165" t="s">
        <v>226</v>
      </c>
      <c r="X21" s="79">
        <f t="shared" si="3"/>
        <v>13</v>
      </c>
      <c r="Z21" s="387"/>
      <c r="AA21" s="376">
        <v>7</v>
      </c>
      <c r="AB21" s="23">
        <f t="shared" si="6"/>
        <v>16</v>
      </c>
    </row>
    <row r="22" spans="1:28" ht="16.5" thickBot="1" x14ac:dyDescent="0.3">
      <c r="A22" s="401" t="s">
        <v>62</v>
      </c>
      <c r="B22" s="40">
        <f>B14+1</f>
        <v>27</v>
      </c>
      <c r="C22" s="390" t="str">
        <f>CONCATENATE(B28,B22)</f>
        <v>Group 27</v>
      </c>
      <c r="D22" s="393" t="str">
        <f>CONCATENATE(B29,B23)</f>
        <v>GH 53</v>
      </c>
      <c r="E22" s="224">
        <f>B22*8-7</f>
        <v>209</v>
      </c>
      <c r="F22" s="245">
        <f>B22*10</f>
        <v>270</v>
      </c>
      <c r="G22" s="218">
        <f t="shared" si="0"/>
        <v>20290</v>
      </c>
      <c r="H22" s="280">
        <f t="shared" si="1"/>
        <v>25290</v>
      </c>
      <c r="I22" s="280">
        <f t="shared" si="5"/>
        <v>27290</v>
      </c>
      <c r="J22" s="283">
        <v>11270</v>
      </c>
      <c r="K22" s="25"/>
      <c r="L22" s="25"/>
      <c r="M22" s="25"/>
      <c r="N22" s="164"/>
      <c r="O22" s="56">
        <f t="shared" si="2"/>
        <v>0</v>
      </c>
      <c r="P22" s="14"/>
      <c r="Q22" s="227">
        <f>E22</f>
        <v>209</v>
      </c>
      <c r="R22" s="227">
        <f>F22+10000</f>
        <v>10270</v>
      </c>
      <c r="S22" s="218">
        <f>G22+10000</f>
        <v>30290</v>
      </c>
      <c r="T22" s="186"/>
      <c r="U22" s="186"/>
      <c r="V22" s="186"/>
      <c r="W22" s="164" t="s">
        <v>207</v>
      </c>
      <c r="X22" s="57">
        <f t="shared" si="3"/>
        <v>14</v>
      </c>
      <c r="Z22" s="387">
        <f>Z14+1</f>
        <v>2</v>
      </c>
      <c r="AA22" s="376">
        <v>0</v>
      </c>
      <c r="AB22" s="23">
        <f t="shared" ref="AB22:AB85" si="8">AB21+1</f>
        <v>17</v>
      </c>
    </row>
    <row r="23" spans="1:28" ht="15.75" x14ac:dyDescent="0.25">
      <c r="A23" s="402"/>
      <c r="B23" s="40">
        <f>B22*2-1</f>
        <v>53</v>
      </c>
      <c r="C23" s="391"/>
      <c r="D23" s="388"/>
      <c r="E23" s="225">
        <f>B22*8-6</f>
        <v>210</v>
      </c>
      <c r="F23" s="247">
        <f t="shared" ref="F23:F29" si="9">F22+1</f>
        <v>271</v>
      </c>
      <c r="G23" s="219">
        <f t="shared" si="0"/>
        <v>20291</v>
      </c>
      <c r="H23" s="231">
        <f t="shared" si="1"/>
        <v>25291</v>
      </c>
      <c r="I23" s="231">
        <f t="shared" si="5"/>
        <v>27291</v>
      </c>
      <c r="J23" s="284"/>
      <c r="K23" s="379"/>
      <c r="L23" s="379"/>
      <c r="M23" s="379"/>
      <c r="N23" s="51"/>
      <c r="O23" s="50">
        <f t="shared" si="2"/>
        <v>0</v>
      </c>
      <c r="P23" s="9"/>
      <c r="Q23" s="228">
        <f>E23</f>
        <v>210</v>
      </c>
      <c r="R23" s="228">
        <f>F23+10000</f>
        <v>10271</v>
      </c>
      <c r="S23" s="219">
        <f>G23+10000</f>
        <v>30291</v>
      </c>
      <c r="T23" s="294"/>
      <c r="U23" s="168"/>
      <c r="V23" s="168"/>
      <c r="W23" s="51" t="s">
        <v>174</v>
      </c>
      <c r="X23" s="52">
        <f t="shared" si="3"/>
        <v>12</v>
      </c>
      <c r="Z23" s="387"/>
      <c r="AA23" s="376">
        <v>1</v>
      </c>
      <c r="AB23" s="23">
        <f t="shared" si="8"/>
        <v>18</v>
      </c>
    </row>
    <row r="24" spans="1:28" ht="15.75" x14ac:dyDescent="0.25">
      <c r="A24" s="402"/>
      <c r="B24" s="34">
        <f>B23+1</f>
        <v>54</v>
      </c>
      <c r="C24" s="391"/>
      <c r="D24" s="388"/>
      <c r="E24" s="225">
        <f>B22*8-5</f>
        <v>211</v>
      </c>
      <c r="F24" s="247">
        <f t="shared" si="9"/>
        <v>272</v>
      </c>
      <c r="G24" s="219">
        <f t="shared" si="0"/>
        <v>20292</v>
      </c>
      <c r="H24" s="231">
        <f t="shared" si="1"/>
        <v>25292</v>
      </c>
      <c r="I24" s="231">
        <f t="shared" si="5"/>
        <v>27292</v>
      </c>
      <c r="J24" s="284"/>
      <c r="K24" s="379"/>
      <c r="L24" s="379"/>
      <c r="M24" s="379"/>
      <c r="N24" s="51" t="s">
        <v>94</v>
      </c>
      <c r="O24" s="50">
        <f t="shared" si="2"/>
        <v>13</v>
      </c>
      <c r="P24" s="9"/>
      <c r="Q24" s="246">
        <f>E24</f>
        <v>211</v>
      </c>
      <c r="R24" s="246">
        <f>F24+10000</f>
        <v>10272</v>
      </c>
      <c r="S24" s="219">
        <f>G24+10000</f>
        <v>30292</v>
      </c>
      <c r="T24" s="168"/>
      <c r="U24" s="168"/>
      <c r="V24" s="168"/>
      <c r="W24" s="51" t="s">
        <v>96</v>
      </c>
      <c r="X24" s="52">
        <f t="shared" si="3"/>
        <v>8</v>
      </c>
      <c r="Z24" s="387"/>
      <c r="AA24" s="376">
        <v>2</v>
      </c>
      <c r="AB24" s="23">
        <f t="shared" si="8"/>
        <v>19</v>
      </c>
    </row>
    <row r="25" spans="1:28" ht="15.75" x14ac:dyDescent="0.25">
      <c r="A25" s="402"/>
      <c r="B25" s="34"/>
      <c r="C25" s="391"/>
      <c r="D25" s="388"/>
      <c r="E25" s="225">
        <f>B22*8-4</f>
        <v>212</v>
      </c>
      <c r="F25" s="247">
        <f t="shared" si="9"/>
        <v>273</v>
      </c>
      <c r="G25" s="219">
        <f t="shared" si="0"/>
        <v>20293</v>
      </c>
      <c r="H25" s="231">
        <f t="shared" si="1"/>
        <v>25293</v>
      </c>
      <c r="I25" s="231">
        <f t="shared" si="5"/>
        <v>27293</v>
      </c>
      <c r="J25" s="284"/>
      <c r="K25" s="379"/>
      <c r="L25" s="379"/>
      <c r="M25" s="379"/>
      <c r="N25" s="51"/>
      <c r="O25" s="50">
        <f t="shared" si="2"/>
        <v>0</v>
      </c>
      <c r="P25" s="9"/>
      <c r="Q25" s="246">
        <f>E25</f>
        <v>212</v>
      </c>
      <c r="R25" s="246">
        <f>F25+10000</f>
        <v>10273</v>
      </c>
      <c r="S25" s="219">
        <f>G25+10000</f>
        <v>30293</v>
      </c>
      <c r="T25" s="168"/>
      <c r="U25" s="168"/>
      <c r="V25" s="168"/>
      <c r="W25" s="51" t="s">
        <v>252</v>
      </c>
      <c r="X25" s="52">
        <f t="shared" si="3"/>
        <v>16</v>
      </c>
      <c r="Z25" s="387"/>
      <c r="AA25" s="376">
        <v>3</v>
      </c>
      <c r="AB25" s="23">
        <f t="shared" si="8"/>
        <v>20</v>
      </c>
    </row>
    <row r="26" spans="1:28" ht="15.75" x14ac:dyDescent="0.25">
      <c r="A26" s="402"/>
      <c r="B26" s="34"/>
      <c r="C26" s="391"/>
      <c r="D26" s="388" t="str">
        <f>CONCATENATE(B29,B24)</f>
        <v>GH 54</v>
      </c>
      <c r="E26" s="225">
        <f>B22*8-3</f>
        <v>213</v>
      </c>
      <c r="F26" s="247">
        <f t="shared" si="9"/>
        <v>274</v>
      </c>
      <c r="G26" s="219">
        <f t="shared" si="0"/>
        <v>20294</v>
      </c>
      <c r="H26" s="231">
        <f t="shared" si="1"/>
        <v>25294</v>
      </c>
      <c r="I26" s="231">
        <f t="shared" si="5"/>
        <v>27294</v>
      </c>
      <c r="J26" s="284">
        <f t="shared" ref="J26:J70" si="10">+F26+11000</f>
        <v>11274</v>
      </c>
      <c r="K26" s="379"/>
      <c r="L26" s="379"/>
      <c r="M26" s="379"/>
      <c r="N26" s="51" t="s">
        <v>83</v>
      </c>
      <c r="O26" s="50">
        <f t="shared" si="2"/>
        <v>16</v>
      </c>
      <c r="P26" s="9"/>
      <c r="Q26" s="246">
        <f>E26</f>
        <v>213</v>
      </c>
      <c r="R26" s="246">
        <f>F26+10000</f>
        <v>10274</v>
      </c>
      <c r="S26" s="219">
        <f>G26+10000</f>
        <v>30294</v>
      </c>
      <c r="T26" s="168"/>
      <c r="U26" s="168"/>
      <c r="V26" s="168"/>
      <c r="W26" s="51" t="s">
        <v>87</v>
      </c>
      <c r="X26" s="52">
        <f t="shared" si="3"/>
        <v>16</v>
      </c>
      <c r="Z26" s="387"/>
      <c r="AA26" s="376">
        <v>4</v>
      </c>
      <c r="AB26" s="23">
        <f t="shared" si="8"/>
        <v>21</v>
      </c>
    </row>
    <row r="27" spans="1:28" ht="16.5" thickBot="1" x14ac:dyDescent="0.3">
      <c r="A27" s="402"/>
      <c r="B27" s="34"/>
      <c r="C27" s="391"/>
      <c r="D27" s="388"/>
      <c r="E27" s="225">
        <f>B22*8-2</f>
        <v>214</v>
      </c>
      <c r="F27" s="247">
        <f t="shared" si="9"/>
        <v>275</v>
      </c>
      <c r="G27" s="219">
        <f t="shared" si="0"/>
        <v>20295</v>
      </c>
      <c r="H27" s="231">
        <f t="shared" si="1"/>
        <v>25295</v>
      </c>
      <c r="I27" s="231">
        <f t="shared" si="5"/>
        <v>27295</v>
      </c>
      <c r="J27" s="284">
        <f t="shared" si="10"/>
        <v>11275</v>
      </c>
      <c r="K27" s="379"/>
      <c r="L27" s="379"/>
      <c r="M27" s="379"/>
      <c r="N27" s="51" t="s">
        <v>84</v>
      </c>
      <c r="O27" s="50">
        <f t="shared" si="2"/>
        <v>16</v>
      </c>
      <c r="P27" s="9"/>
      <c r="Q27" s="246">
        <f>E27</f>
        <v>214</v>
      </c>
      <c r="R27" s="246">
        <f>F27+10000</f>
        <v>10275</v>
      </c>
      <c r="S27" s="219">
        <f>G27+10000</f>
        <v>30295</v>
      </c>
      <c r="T27" s="168"/>
      <c r="U27" s="168"/>
      <c r="V27" s="168"/>
      <c r="W27" s="51" t="s">
        <v>88</v>
      </c>
      <c r="X27" s="52">
        <f t="shared" si="3"/>
        <v>16</v>
      </c>
      <c r="Z27" s="387"/>
      <c r="AA27" s="376">
        <v>5</v>
      </c>
      <c r="AB27" s="23">
        <f t="shared" si="8"/>
        <v>22</v>
      </c>
    </row>
    <row r="28" spans="1:28" ht="15.75" x14ac:dyDescent="0.25">
      <c r="A28" s="402"/>
      <c r="B28" s="40" t="str">
        <f>B20</f>
        <v xml:space="preserve">Group </v>
      </c>
      <c r="C28" s="391"/>
      <c r="D28" s="388"/>
      <c r="E28" s="225">
        <f>B22*8-1</f>
        <v>215</v>
      </c>
      <c r="F28" s="247">
        <f t="shared" si="9"/>
        <v>276</v>
      </c>
      <c r="G28" s="219">
        <f t="shared" si="0"/>
        <v>20296</v>
      </c>
      <c r="H28" s="231">
        <f t="shared" si="1"/>
        <v>25296</v>
      </c>
      <c r="I28" s="231">
        <f t="shared" si="5"/>
        <v>27296</v>
      </c>
      <c r="J28" s="284">
        <f t="shared" si="10"/>
        <v>11276</v>
      </c>
      <c r="K28" s="379"/>
      <c r="L28" s="379"/>
      <c r="M28" s="379"/>
      <c r="N28" s="51" t="s">
        <v>85</v>
      </c>
      <c r="O28" s="50">
        <f t="shared" si="2"/>
        <v>16</v>
      </c>
      <c r="P28" s="9"/>
      <c r="Q28" s="246">
        <f>E28</f>
        <v>215</v>
      </c>
      <c r="R28" s="246">
        <f>F28+10000</f>
        <v>10276</v>
      </c>
      <c r="S28" s="219">
        <f>G28+10000</f>
        <v>30296</v>
      </c>
      <c r="T28" s="168"/>
      <c r="U28" s="168"/>
      <c r="V28" s="168"/>
      <c r="W28" s="51" t="s">
        <v>89</v>
      </c>
      <c r="X28" s="52">
        <f t="shared" si="3"/>
        <v>16</v>
      </c>
      <c r="Z28" s="387"/>
      <c r="AA28" s="376">
        <v>6</v>
      </c>
      <c r="AB28" s="23">
        <f t="shared" si="8"/>
        <v>23</v>
      </c>
    </row>
    <row r="29" spans="1:28" ht="16.5" thickBot="1" x14ac:dyDescent="0.3">
      <c r="A29" s="402"/>
      <c r="B29" s="34" t="str">
        <f>B21</f>
        <v xml:space="preserve">GH </v>
      </c>
      <c r="C29" s="392"/>
      <c r="D29" s="389"/>
      <c r="E29" s="226">
        <f>B22*8</f>
        <v>216</v>
      </c>
      <c r="F29" s="248">
        <f t="shared" si="9"/>
        <v>277</v>
      </c>
      <c r="G29" s="220">
        <f t="shared" si="0"/>
        <v>20297</v>
      </c>
      <c r="H29" s="232">
        <f t="shared" si="1"/>
        <v>25297</v>
      </c>
      <c r="I29" s="232">
        <f t="shared" si="5"/>
        <v>27297</v>
      </c>
      <c r="J29" s="285">
        <f t="shared" si="10"/>
        <v>11277</v>
      </c>
      <c r="K29" s="24"/>
      <c r="L29" s="24"/>
      <c r="M29" s="24"/>
      <c r="N29" s="54" t="s">
        <v>86</v>
      </c>
      <c r="O29" s="70">
        <f t="shared" si="2"/>
        <v>16</v>
      </c>
      <c r="P29" s="18"/>
      <c r="Q29" s="286">
        <f>E29</f>
        <v>216</v>
      </c>
      <c r="R29" s="286">
        <f>F29+10000</f>
        <v>10277</v>
      </c>
      <c r="S29" s="289">
        <f>G29+10000</f>
        <v>30297</v>
      </c>
      <c r="T29" s="187"/>
      <c r="U29" s="187"/>
      <c r="V29" s="187"/>
      <c r="W29" s="54" t="s">
        <v>90</v>
      </c>
      <c r="X29" s="71">
        <f t="shared" si="3"/>
        <v>16</v>
      </c>
      <c r="Z29" s="387"/>
      <c r="AA29" s="376">
        <v>7</v>
      </c>
      <c r="AB29" s="23">
        <f t="shared" si="8"/>
        <v>24</v>
      </c>
    </row>
    <row r="30" spans="1:28" ht="16.5" thickBot="1" x14ac:dyDescent="0.3">
      <c r="A30" s="402"/>
      <c r="B30" s="40">
        <f>B22+1</f>
        <v>28</v>
      </c>
      <c r="C30" s="390" t="str">
        <f>CONCATENATE(B36,B30)</f>
        <v>Group 28</v>
      </c>
      <c r="D30" s="393" t="str">
        <f>CONCATENATE(B37,B31)</f>
        <v>GH 55</v>
      </c>
      <c r="E30" s="224">
        <f>B30*8-7</f>
        <v>217</v>
      </c>
      <c r="F30" s="245">
        <f>B30*10</f>
        <v>280</v>
      </c>
      <c r="G30" s="218">
        <f t="shared" si="0"/>
        <v>20300</v>
      </c>
      <c r="H30" s="280">
        <f t="shared" si="1"/>
        <v>25300</v>
      </c>
      <c r="I30" s="280">
        <f t="shared" si="5"/>
        <v>27300</v>
      </c>
      <c r="J30" s="283">
        <f t="shared" si="10"/>
        <v>11280</v>
      </c>
      <c r="K30" s="25"/>
      <c r="L30" s="25"/>
      <c r="M30" s="25"/>
      <c r="N30" s="61" t="s">
        <v>400</v>
      </c>
      <c r="O30" s="68">
        <f t="shared" si="2"/>
        <v>15</v>
      </c>
      <c r="P30" s="14"/>
      <c r="Q30" s="244">
        <f>E30</f>
        <v>217</v>
      </c>
      <c r="R30" s="244">
        <f>F30+10000</f>
        <v>10280</v>
      </c>
      <c r="S30" s="218">
        <f>G30+10000</f>
        <v>30300</v>
      </c>
      <c r="T30" s="186"/>
      <c r="U30" s="186"/>
      <c r="V30" s="186"/>
      <c r="W30" s="61" t="s">
        <v>398</v>
      </c>
      <c r="X30" s="69">
        <f t="shared" si="3"/>
        <v>13</v>
      </c>
      <c r="Z30" s="387">
        <f>Z22+1</f>
        <v>3</v>
      </c>
      <c r="AA30" s="376">
        <v>0</v>
      </c>
      <c r="AB30" s="23">
        <f t="shared" si="8"/>
        <v>25</v>
      </c>
    </row>
    <row r="31" spans="1:28" ht="15.75" x14ac:dyDescent="0.25">
      <c r="A31" s="402"/>
      <c r="B31" s="40">
        <f>B30*2-1</f>
        <v>55</v>
      </c>
      <c r="C31" s="391"/>
      <c r="D31" s="388"/>
      <c r="E31" s="225">
        <f>B30*8-6</f>
        <v>218</v>
      </c>
      <c r="F31" s="247">
        <f t="shared" ref="F31:F37" si="11">F30+1</f>
        <v>281</v>
      </c>
      <c r="G31" s="219">
        <f t="shared" si="0"/>
        <v>20301</v>
      </c>
      <c r="H31" s="231">
        <f t="shared" si="1"/>
        <v>25301</v>
      </c>
      <c r="I31" s="231">
        <f t="shared" si="5"/>
        <v>27301</v>
      </c>
      <c r="J31" s="284">
        <f t="shared" si="10"/>
        <v>11281</v>
      </c>
      <c r="K31" s="379"/>
      <c r="L31" s="379"/>
      <c r="M31" s="379"/>
      <c r="N31" s="64"/>
      <c r="O31" s="2">
        <f t="shared" si="2"/>
        <v>0</v>
      </c>
      <c r="P31" s="9"/>
      <c r="Q31" s="246">
        <f>E31</f>
        <v>218</v>
      </c>
      <c r="R31" s="246">
        <f>F31+10000</f>
        <v>10281</v>
      </c>
      <c r="S31" s="219">
        <f>G31+10000</f>
        <v>30301</v>
      </c>
      <c r="T31" s="168"/>
      <c r="U31" s="168"/>
      <c r="V31" s="168"/>
      <c r="W31" s="64" t="s">
        <v>399</v>
      </c>
      <c r="X31" s="65">
        <f t="shared" si="3"/>
        <v>10</v>
      </c>
      <c r="Z31" s="387"/>
      <c r="AA31" s="376">
        <v>1</v>
      </c>
      <c r="AB31" s="23">
        <f t="shared" si="8"/>
        <v>26</v>
      </c>
    </row>
    <row r="32" spans="1:28" ht="15.75" x14ac:dyDescent="0.25">
      <c r="A32" s="402"/>
      <c r="B32" s="34">
        <f>B31+1</f>
        <v>56</v>
      </c>
      <c r="C32" s="391"/>
      <c r="D32" s="388"/>
      <c r="E32" s="225">
        <f>B30*8-5</f>
        <v>219</v>
      </c>
      <c r="F32" s="247">
        <f t="shared" si="11"/>
        <v>282</v>
      </c>
      <c r="G32" s="219">
        <f t="shared" si="0"/>
        <v>20302</v>
      </c>
      <c r="H32" s="231">
        <f t="shared" si="1"/>
        <v>25302</v>
      </c>
      <c r="I32" s="231">
        <f t="shared" si="5"/>
        <v>27302</v>
      </c>
      <c r="J32" s="284">
        <f t="shared" si="10"/>
        <v>11282</v>
      </c>
      <c r="K32" s="379"/>
      <c r="L32" s="379"/>
      <c r="M32" s="379"/>
      <c r="N32" s="64"/>
      <c r="O32" s="2">
        <f t="shared" si="2"/>
        <v>0</v>
      </c>
      <c r="P32" s="9"/>
      <c r="Q32" s="246">
        <f>E32</f>
        <v>219</v>
      </c>
      <c r="R32" s="246">
        <f>F32+10000</f>
        <v>10282</v>
      </c>
      <c r="S32" s="219">
        <f>G32+10000</f>
        <v>30302</v>
      </c>
      <c r="T32" s="168"/>
      <c r="U32" s="168"/>
      <c r="V32" s="168"/>
      <c r="W32" s="64" t="s">
        <v>557</v>
      </c>
      <c r="X32" s="65">
        <f t="shared" si="3"/>
        <v>14</v>
      </c>
      <c r="Z32" s="387"/>
      <c r="AA32" s="376">
        <v>2</v>
      </c>
      <c r="AB32" s="23">
        <f t="shared" si="8"/>
        <v>27</v>
      </c>
    </row>
    <row r="33" spans="1:28" ht="15.75" x14ac:dyDescent="0.25">
      <c r="A33" s="402"/>
      <c r="B33" s="34"/>
      <c r="C33" s="391"/>
      <c r="D33" s="388"/>
      <c r="E33" s="225">
        <f>B30*8-4</f>
        <v>220</v>
      </c>
      <c r="F33" s="247">
        <f t="shared" si="11"/>
        <v>283</v>
      </c>
      <c r="G33" s="219">
        <f t="shared" si="0"/>
        <v>20303</v>
      </c>
      <c r="H33" s="231">
        <f t="shared" si="1"/>
        <v>25303</v>
      </c>
      <c r="I33" s="231">
        <f t="shared" si="5"/>
        <v>27303</v>
      </c>
      <c r="J33" s="284">
        <f t="shared" si="10"/>
        <v>11283</v>
      </c>
      <c r="K33" s="379"/>
      <c r="L33" s="379"/>
      <c r="M33" s="379"/>
      <c r="N33" s="64"/>
      <c r="O33" s="2">
        <f t="shared" si="2"/>
        <v>0</v>
      </c>
      <c r="P33" s="9"/>
      <c r="Q33" s="228">
        <f>E33</f>
        <v>220</v>
      </c>
      <c r="R33" s="228">
        <f>F33+10000</f>
        <v>10283</v>
      </c>
      <c r="S33" s="293">
        <f>G33+10000</f>
        <v>30303</v>
      </c>
      <c r="T33" s="295"/>
      <c r="U33" s="295"/>
      <c r="V33" s="295"/>
      <c r="W33" s="116" t="s">
        <v>292</v>
      </c>
      <c r="X33" s="117">
        <f t="shared" si="3"/>
        <v>14</v>
      </c>
      <c r="Z33" s="387"/>
      <c r="AA33" s="376">
        <v>3</v>
      </c>
      <c r="AB33" s="23">
        <f t="shared" si="8"/>
        <v>28</v>
      </c>
    </row>
    <row r="34" spans="1:28" ht="15.75" x14ac:dyDescent="0.25">
      <c r="A34" s="402"/>
      <c r="B34" s="34"/>
      <c r="C34" s="391"/>
      <c r="D34" s="388" t="str">
        <f>CONCATENATE(B37,B32)</f>
        <v>GH 56</v>
      </c>
      <c r="E34" s="225">
        <f>B30*8-3</f>
        <v>221</v>
      </c>
      <c r="F34" s="247">
        <f t="shared" si="11"/>
        <v>284</v>
      </c>
      <c r="G34" s="219">
        <f t="shared" si="0"/>
        <v>20304</v>
      </c>
      <c r="H34" s="231">
        <f t="shared" si="1"/>
        <v>25304</v>
      </c>
      <c r="I34" s="231">
        <f t="shared" si="5"/>
        <v>27304</v>
      </c>
      <c r="J34" s="284">
        <f t="shared" si="10"/>
        <v>11284</v>
      </c>
      <c r="K34" s="379"/>
      <c r="L34" s="379"/>
      <c r="M34" s="379"/>
      <c r="N34" s="64"/>
      <c r="O34" s="2">
        <f t="shared" si="2"/>
        <v>0</v>
      </c>
      <c r="P34" s="9"/>
      <c r="Q34" s="228">
        <f>E34</f>
        <v>221</v>
      </c>
      <c r="R34" s="228">
        <f>F34+10000</f>
        <v>10284</v>
      </c>
      <c r="S34" s="293">
        <f>G34+10000</f>
        <v>30304</v>
      </c>
      <c r="T34" s="295"/>
      <c r="U34" s="295"/>
      <c r="V34" s="295"/>
      <c r="W34" s="116" t="s">
        <v>200</v>
      </c>
      <c r="X34" s="117">
        <f t="shared" si="3"/>
        <v>14</v>
      </c>
      <c r="Z34" s="387"/>
      <c r="AA34" s="376">
        <v>4</v>
      </c>
      <c r="AB34" s="23">
        <f t="shared" si="8"/>
        <v>29</v>
      </c>
    </row>
    <row r="35" spans="1:28" ht="16.5" thickBot="1" x14ac:dyDescent="0.3">
      <c r="A35" s="402"/>
      <c r="B35" s="34"/>
      <c r="C35" s="391"/>
      <c r="D35" s="388"/>
      <c r="E35" s="225">
        <f>B30*8-2</f>
        <v>222</v>
      </c>
      <c r="F35" s="247">
        <f t="shared" si="11"/>
        <v>285</v>
      </c>
      <c r="G35" s="219">
        <f t="shared" si="0"/>
        <v>20305</v>
      </c>
      <c r="H35" s="231">
        <f t="shared" si="1"/>
        <v>25305</v>
      </c>
      <c r="I35" s="231">
        <f t="shared" si="5"/>
        <v>27305</v>
      </c>
      <c r="J35" s="284">
        <f t="shared" si="10"/>
        <v>11285</v>
      </c>
      <c r="K35" s="379"/>
      <c r="L35" s="379"/>
      <c r="M35" s="379"/>
      <c r="N35" s="51" t="s">
        <v>91</v>
      </c>
      <c r="O35" s="50">
        <f t="shared" si="2"/>
        <v>16</v>
      </c>
      <c r="P35" s="9"/>
      <c r="Q35" s="246">
        <f>E35</f>
        <v>222</v>
      </c>
      <c r="R35" s="246">
        <f>F35+10000</f>
        <v>10285</v>
      </c>
      <c r="S35" s="219">
        <f>G35+10000</f>
        <v>30305</v>
      </c>
      <c r="T35" s="168"/>
      <c r="U35" s="168"/>
      <c r="V35" s="168"/>
      <c r="W35" s="51" t="s">
        <v>249</v>
      </c>
      <c r="X35" s="52">
        <f t="shared" si="3"/>
        <v>14</v>
      </c>
      <c r="Z35" s="387"/>
      <c r="AA35" s="376">
        <v>5</v>
      </c>
      <c r="AB35" s="23">
        <f t="shared" si="8"/>
        <v>30</v>
      </c>
    </row>
    <row r="36" spans="1:28" ht="15.75" x14ac:dyDescent="0.25">
      <c r="A36" s="402"/>
      <c r="B36" s="40" t="str">
        <f>B28</f>
        <v xml:space="preserve">Group </v>
      </c>
      <c r="C36" s="391"/>
      <c r="D36" s="388"/>
      <c r="E36" s="225">
        <f>B30*8-1</f>
        <v>223</v>
      </c>
      <c r="F36" s="247">
        <f t="shared" si="11"/>
        <v>286</v>
      </c>
      <c r="G36" s="219">
        <f t="shared" si="0"/>
        <v>20306</v>
      </c>
      <c r="H36" s="231">
        <f t="shared" si="1"/>
        <v>25306</v>
      </c>
      <c r="I36" s="231">
        <f t="shared" si="5"/>
        <v>27306</v>
      </c>
      <c r="J36" s="284">
        <f t="shared" si="10"/>
        <v>11286</v>
      </c>
      <c r="K36" s="379"/>
      <c r="L36" s="379"/>
      <c r="M36" s="379"/>
      <c r="N36" s="51" t="s">
        <v>93</v>
      </c>
      <c r="O36" s="50">
        <f t="shared" si="2"/>
        <v>15</v>
      </c>
      <c r="P36" s="9"/>
      <c r="Q36" s="246">
        <f>E36</f>
        <v>223</v>
      </c>
      <c r="R36" s="246">
        <f>F36+10000</f>
        <v>10286</v>
      </c>
      <c r="S36" s="219">
        <f>G36+10000</f>
        <v>30306</v>
      </c>
      <c r="T36" s="168"/>
      <c r="U36" s="168"/>
      <c r="V36" s="168"/>
      <c r="W36" s="51" t="s">
        <v>250</v>
      </c>
      <c r="X36" s="52">
        <f t="shared" si="3"/>
        <v>13</v>
      </c>
      <c r="Z36" s="387"/>
      <c r="AA36" s="376">
        <v>6</v>
      </c>
      <c r="AB36" s="23">
        <f t="shared" si="8"/>
        <v>31</v>
      </c>
    </row>
    <row r="37" spans="1:28" ht="16.5" thickBot="1" x14ac:dyDescent="0.3">
      <c r="A37" s="402"/>
      <c r="B37" s="34" t="str">
        <f>B29</f>
        <v xml:space="preserve">GH </v>
      </c>
      <c r="C37" s="392"/>
      <c r="D37" s="389"/>
      <c r="E37" s="226">
        <f>B30*8</f>
        <v>224</v>
      </c>
      <c r="F37" s="248">
        <f t="shared" si="11"/>
        <v>287</v>
      </c>
      <c r="G37" s="220">
        <f t="shared" si="0"/>
        <v>20307</v>
      </c>
      <c r="H37" s="232">
        <f t="shared" si="1"/>
        <v>25307</v>
      </c>
      <c r="I37" s="232">
        <f t="shared" si="5"/>
        <v>27307</v>
      </c>
      <c r="J37" s="285">
        <f t="shared" si="10"/>
        <v>11287</v>
      </c>
      <c r="K37" s="24"/>
      <c r="L37" s="24"/>
      <c r="M37" s="24"/>
      <c r="N37" s="54" t="s">
        <v>92</v>
      </c>
      <c r="O37" s="53">
        <f t="shared" si="2"/>
        <v>15</v>
      </c>
      <c r="P37" s="15"/>
      <c r="Q37" s="240">
        <f>E37</f>
        <v>224</v>
      </c>
      <c r="R37" s="240">
        <f>F37+10000</f>
        <v>10287</v>
      </c>
      <c r="S37" s="220">
        <f>G37+10000</f>
        <v>30307</v>
      </c>
      <c r="T37" s="169"/>
      <c r="U37" s="169"/>
      <c r="V37" s="169"/>
      <c r="W37" s="54" t="s">
        <v>251</v>
      </c>
      <c r="X37" s="55">
        <f t="shared" si="3"/>
        <v>13</v>
      </c>
      <c r="Z37" s="387"/>
      <c r="AA37" s="376">
        <v>7</v>
      </c>
      <c r="AB37" s="23">
        <f t="shared" si="8"/>
        <v>32</v>
      </c>
    </row>
    <row r="38" spans="1:28" ht="16.5" thickBot="1" x14ac:dyDescent="0.3">
      <c r="A38" s="402"/>
      <c r="B38" s="32">
        <f>B30+1</f>
        <v>29</v>
      </c>
      <c r="C38" s="411" t="str">
        <f>CONCATENATE(B44,B38)</f>
        <v>Group 29</v>
      </c>
      <c r="D38" s="408" t="str">
        <f>CONCATENATE(B45,B39)</f>
        <v>GH 57</v>
      </c>
      <c r="E38" s="274">
        <f>B38*8-7</f>
        <v>225</v>
      </c>
      <c r="F38" s="275">
        <f>B38*10</f>
        <v>290</v>
      </c>
      <c r="G38" s="277">
        <f t="shared" si="0"/>
        <v>20310</v>
      </c>
      <c r="H38" s="280">
        <f t="shared" si="1"/>
        <v>25310</v>
      </c>
      <c r="I38" s="280">
        <f t="shared" si="5"/>
        <v>27310</v>
      </c>
      <c r="J38" s="283">
        <f t="shared" si="10"/>
        <v>11290</v>
      </c>
      <c r="K38" s="12"/>
      <c r="L38" s="12"/>
      <c r="M38" s="12"/>
      <c r="N38" s="164" t="s">
        <v>2065</v>
      </c>
      <c r="O38" s="166">
        <f t="shared" si="2"/>
        <v>16</v>
      </c>
      <c r="P38" s="13"/>
      <c r="Q38" s="287">
        <f>E38</f>
        <v>225</v>
      </c>
      <c r="R38" s="287">
        <f>F38+10000</f>
        <v>10290</v>
      </c>
      <c r="S38" s="277">
        <f>G38+10000</f>
        <v>30310</v>
      </c>
      <c r="T38" s="101"/>
      <c r="U38" s="101"/>
      <c r="V38" s="101"/>
      <c r="W38" s="61" t="s">
        <v>403</v>
      </c>
      <c r="X38" s="62">
        <f t="shared" si="3"/>
        <v>14</v>
      </c>
      <c r="Z38" s="387">
        <f>Z30+1</f>
        <v>4</v>
      </c>
      <c r="AA38" s="376">
        <v>0</v>
      </c>
      <c r="AB38" s="23">
        <f t="shared" si="8"/>
        <v>33</v>
      </c>
    </row>
    <row r="39" spans="1:28" ht="15.75" x14ac:dyDescent="0.25">
      <c r="A39" s="402"/>
      <c r="B39" s="32">
        <f>B38*2-1</f>
        <v>57</v>
      </c>
      <c r="C39" s="391"/>
      <c r="D39" s="388"/>
      <c r="E39" s="225">
        <f>B38*8-6</f>
        <v>226</v>
      </c>
      <c r="F39" s="247">
        <f t="shared" ref="F39:F45" si="12">F38+1</f>
        <v>291</v>
      </c>
      <c r="G39" s="219">
        <f t="shared" si="0"/>
        <v>20311</v>
      </c>
      <c r="H39" s="231">
        <f t="shared" si="1"/>
        <v>25311</v>
      </c>
      <c r="I39" s="231">
        <f t="shared" si="5"/>
        <v>27311</v>
      </c>
      <c r="J39" s="284">
        <f t="shared" si="10"/>
        <v>11291</v>
      </c>
      <c r="K39" s="379"/>
      <c r="L39" s="379"/>
      <c r="M39" s="379"/>
      <c r="N39" s="51" t="s">
        <v>2066</v>
      </c>
      <c r="O39" s="50">
        <f t="shared" si="2"/>
        <v>14</v>
      </c>
      <c r="P39" s="9"/>
      <c r="Q39" s="246">
        <f>E39</f>
        <v>226</v>
      </c>
      <c r="R39" s="246">
        <f>F39+10000</f>
        <v>10291</v>
      </c>
      <c r="S39" s="219">
        <f>G39+10000</f>
        <v>30311</v>
      </c>
      <c r="T39" s="102"/>
      <c r="U39" s="102"/>
      <c r="V39" s="102"/>
      <c r="W39" s="64" t="s">
        <v>404</v>
      </c>
      <c r="X39" s="2">
        <f t="shared" si="3"/>
        <v>14</v>
      </c>
      <c r="Z39" s="387"/>
      <c r="AA39" s="376">
        <v>1</v>
      </c>
      <c r="AB39" s="23">
        <f t="shared" si="8"/>
        <v>34</v>
      </c>
    </row>
    <row r="40" spans="1:28" ht="15.75" x14ac:dyDescent="0.25">
      <c r="A40" s="402"/>
      <c r="B40" s="33">
        <f>B39+1</f>
        <v>58</v>
      </c>
      <c r="C40" s="391"/>
      <c r="D40" s="388"/>
      <c r="E40" s="225">
        <f>B38*8-5</f>
        <v>227</v>
      </c>
      <c r="F40" s="247">
        <f t="shared" si="12"/>
        <v>292</v>
      </c>
      <c r="G40" s="219">
        <f t="shared" si="0"/>
        <v>20312</v>
      </c>
      <c r="H40" s="231">
        <f t="shared" si="1"/>
        <v>25312</v>
      </c>
      <c r="I40" s="231">
        <f t="shared" si="5"/>
        <v>27312</v>
      </c>
      <c r="J40" s="284">
        <f t="shared" si="10"/>
        <v>11292</v>
      </c>
      <c r="K40" s="379"/>
      <c r="L40" s="379"/>
      <c r="M40" s="379"/>
      <c r="N40" s="51" t="s">
        <v>2067</v>
      </c>
      <c r="O40" s="50">
        <f t="shared" si="2"/>
        <v>15</v>
      </c>
      <c r="P40" s="9"/>
      <c r="Q40" s="246">
        <f>E40</f>
        <v>227</v>
      </c>
      <c r="R40" s="246">
        <f>F40+10000</f>
        <v>10292</v>
      </c>
      <c r="S40" s="219">
        <f>G40+10000</f>
        <v>30312</v>
      </c>
      <c r="T40" s="102"/>
      <c r="U40" s="102"/>
      <c r="V40" s="102"/>
      <c r="W40" s="64" t="s">
        <v>405</v>
      </c>
      <c r="X40" s="2">
        <f t="shared" si="3"/>
        <v>14</v>
      </c>
      <c r="Z40" s="387"/>
      <c r="AA40" s="376">
        <v>2</v>
      </c>
      <c r="AB40" s="23">
        <f t="shared" si="8"/>
        <v>35</v>
      </c>
    </row>
    <row r="41" spans="1:28" ht="15.75" x14ac:dyDescent="0.25">
      <c r="A41" s="402"/>
      <c r="B41" s="33"/>
      <c r="C41" s="391"/>
      <c r="D41" s="388"/>
      <c r="E41" s="225">
        <f>B38*8-4</f>
        <v>228</v>
      </c>
      <c r="F41" s="247">
        <f t="shared" si="12"/>
        <v>293</v>
      </c>
      <c r="G41" s="219">
        <f t="shared" si="0"/>
        <v>20313</v>
      </c>
      <c r="H41" s="231">
        <f t="shared" si="1"/>
        <v>25313</v>
      </c>
      <c r="I41" s="231">
        <f t="shared" si="5"/>
        <v>27313</v>
      </c>
      <c r="J41" s="284">
        <f t="shared" si="10"/>
        <v>11293</v>
      </c>
      <c r="K41" s="379"/>
      <c r="L41" s="379"/>
      <c r="M41" s="379"/>
      <c r="N41" s="51" t="s">
        <v>2068</v>
      </c>
      <c r="O41" s="50">
        <f t="shared" si="2"/>
        <v>14</v>
      </c>
      <c r="P41" s="9"/>
      <c r="Q41" s="246">
        <f>E41</f>
        <v>228</v>
      </c>
      <c r="R41" s="246">
        <f>F41+10000</f>
        <v>10293</v>
      </c>
      <c r="S41" s="219">
        <f>G41+10000</f>
        <v>30313</v>
      </c>
      <c r="T41" s="102"/>
      <c r="U41" s="102"/>
      <c r="V41" s="102"/>
      <c r="W41" s="64" t="s">
        <v>406</v>
      </c>
      <c r="X41" s="2">
        <f t="shared" si="3"/>
        <v>14</v>
      </c>
      <c r="Z41" s="387"/>
      <c r="AA41" s="376">
        <v>3</v>
      </c>
      <c r="AB41" s="23">
        <f t="shared" si="8"/>
        <v>36</v>
      </c>
    </row>
    <row r="42" spans="1:28" ht="15.75" x14ac:dyDescent="0.25">
      <c r="A42" s="402"/>
      <c r="B42" s="33"/>
      <c r="C42" s="391"/>
      <c r="D42" s="388" t="str">
        <f>CONCATENATE(B45,B40)</f>
        <v>GH 58</v>
      </c>
      <c r="E42" s="225">
        <f>B38*8-3</f>
        <v>229</v>
      </c>
      <c r="F42" s="247">
        <f t="shared" si="12"/>
        <v>294</v>
      </c>
      <c r="G42" s="219">
        <f t="shared" si="0"/>
        <v>20314</v>
      </c>
      <c r="H42" s="231">
        <f t="shared" si="1"/>
        <v>25314</v>
      </c>
      <c r="I42" s="231">
        <f t="shared" si="5"/>
        <v>27314</v>
      </c>
      <c r="J42" s="284">
        <f t="shared" si="10"/>
        <v>11294</v>
      </c>
      <c r="K42" s="379"/>
      <c r="L42" s="379"/>
      <c r="M42" s="379"/>
      <c r="N42" s="64"/>
      <c r="O42" s="2">
        <f t="shared" si="2"/>
        <v>0</v>
      </c>
      <c r="P42" s="9"/>
      <c r="Q42" s="246">
        <f>E42</f>
        <v>229</v>
      </c>
      <c r="R42" s="246">
        <f>F42+10000</f>
        <v>10294</v>
      </c>
      <c r="S42" s="219">
        <f>G42+10000</f>
        <v>30314</v>
      </c>
      <c r="T42" s="102"/>
      <c r="U42" s="102"/>
      <c r="V42" s="102"/>
      <c r="W42" s="64" t="s">
        <v>407</v>
      </c>
      <c r="X42" s="2">
        <f t="shared" si="3"/>
        <v>14</v>
      </c>
      <c r="Z42" s="387"/>
      <c r="AA42" s="376">
        <v>4</v>
      </c>
      <c r="AB42" s="23">
        <f t="shared" si="8"/>
        <v>37</v>
      </c>
    </row>
    <row r="43" spans="1:28" ht="16.5" thickBot="1" x14ac:dyDescent="0.3">
      <c r="A43" s="402"/>
      <c r="B43" s="33"/>
      <c r="C43" s="391"/>
      <c r="D43" s="388"/>
      <c r="E43" s="225">
        <f>B38*8-2</f>
        <v>230</v>
      </c>
      <c r="F43" s="247">
        <f t="shared" si="12"/>
        <v>295</v>
      </c>
      <c r="G43" s="219">
        <f t="shared" si="0"/>
        <v>20315</v>
      </c>
      <c r="H43" s="231">
        <f t="shared" si="1"/>
        <v>25315</v>
      </c>
      <c r="I43" s="231">
        <f t="shared" si="5"/>
        <v>27315</v>
      </c>
      <c r="J43" s="284">
        <f t="shared" si="10"/>
        <v>11295</v>
      </c>
      <c r="K43" s="379"/>
      <c r="L43" s="379"/>
      <c r="M43" s="379"/>
      <c r="N43" s="64"/>
      <c r="O43" s="2">
        <f t="shared" si="2"/>
        <v>0</v>
      </c>
      <c r="P43" s="9"/>
      <c r="Q43" s="246">
        <f>E43</f>
        <v>230</v>
      </c>
      <c r="R43" s="246">
        <f>F43+10000</f>
        <v>10295</v>
      </c>
      <c r="S43" s="219">
        <f>G43+10000</f>
        <v>30315</v>
      </c>
      <c r="T43" s="102"/>
      <c r="U43" s="102"/>
      <c r="V43" s="102"/>
      <c r="W43" s="64" t="s">
        <v>408</v>
      </c>
      <c r="X43" s="2">
        <f t="shared" si="3"/>
        <v>14</v>
      </c>
      <c r="Z43" s="387"/>
      <c r="AA43" s="376">
        <v>5</v>
      </c>
      <c r="AB43" s="23">
        <f t="shared" si="8"/>
        <v>38</v>
      </c>
    </row>
    <row r="44" spans="1:28" ht="15.75" x14ac:dyDescent="0.25">
      <c r="A44" s="402"/>
      <c r="B44" s="32" t="str">
        <f>B36</f>
        <v xml:space="preserve">Group </v>
      </c>
      <c r="C44" s="391"/>
      <c r="D44" s="388"/>
      <c r="E44" s="225">
        <f>B38*8-1</f>
        <v>231</v>
      </c>
      <c r="F44" s="247">
        <f t="shared" si="12"/>
        <v>296</v>
      </c>
      <c r="G44" s="219">
        <f t="shared" si="0"/>
        <v>20316</v>
      </c>
      <c r="H44" s="231">
        <f t="shared" si="1"/>
        <v>25316</v>
      </c>
      <c r="I44" s="231">
        <f t="shared" si="5"/>
        <v>27316</v>
      </c>
      <c r="J44" s="284">
        <f t="shared" si="10"/>
        <v>11296</v>
      </c>
      <c r="K44" s="379"/>
      <c r="L44" s="379"/>
      <c r="M44" s="379"/>
      <c r="N44" s="64"/>
      <c r="O44" s="2">
        <f t="shared" si="2"/>
        <v>0</v>
      </c>
      <c r="P44" s="9"/>
      <c r="Q44" s="246">
        <f>E44</f>
        <v>231</v>
      </c>
      <c r="R44" s="246">
        <f>F44+10000</f>
        <v>10296</v>
      </c>
      <c r="S44" s="219">
        <f>G44+10000</f>
        <v>30316</v>
      </c>
      <c r="T44" s="102"/>
      <c r="U44" s="102"/>
      <c r="V44" s="102"/>
      <c r="W44" s="64" t="s">
        <v>409</v>
      </c>
      <c r="X44" s="2">
        <f t="shared" si="3"/>
        <v>14</v>
      </c>
      <c r="Z44" s="387"/>
      <c r="AA44" s="376">
        <v>6</v>
      </c>
      <c r="AB44" s="23">
        <f t="shared" si="8"/>
        <v>39</v>
      </c>
    </row>
    <row r="45" spans="1:28" ht="16.5" thickBot="1" x14ac:dyDescent="0.3">
      <c r="A45" s="402"/>
      <c r="B45" s="33" t="str">
        <f>B37</f>
        <v xml:space="preserve">GH </v>
      </c>
      <c r="C45" s="392"/>
      <c r="D45" s="389"/>
      <c r="E45" s="226">
        <f>B38*8</f>
        <v>232</v>
      </c>
      <c r="F45" s="248">
        <f t="shared" si="12"/>
        <v>297</v>
      </c>
      <c r="G45" s="220">
        <f t="shared" si="0"/>
        <v>20317</v>
      </c>
      <c r="H45" s="232">
        <f t="shared" si="1"/>
        <v>25317</v>
      </c>
      <c r="I45" s="232">
        <f t="shared" si="5"/>
        <v>27317</v>
      </c>
      <c r="J45" s="285">
        <f t="shared" si="10"/>
        <v>11297</v>
      </c>
      <c r="K45" s="24"/>
      <c r="L45" s="24"/>
      <c r="M45" s="24"/>
      <c r="N45" s="67"/>
      <c r="O45" s="66">
        <f t="shared" si="2"/>
        <v>0</v>
      </c>
      <c r="P45" s="15"/>
      <c r="Q45" s="240">
        <f>E45</f>
        <v>232</v>
      </c>
      <c r="R45" s="240">
        <f>F45+10000</f>
        <v>10297</v>
      </c>
      <c r="S45" s="220">
        <f>G45+10000</f>
        <v>30317</v>
      </c>
      <c r="T45" s="103"/>
      <c r="U45" s="103"/>
      <c r="V45" s="103"/>
      <c r="W45" s="67" t="s">
        <v>410</v>
      </c>
      <c r="X45" s="66">
        <f t="shared" si="3"/>
        <v>14</v>
      </c>
      <c r="Z45" s="387"/>
      <c r="AA45" s="376">
        <v>7</v>
      </c>
      <c r="AB45" s="23">
        <f t="shared" si="8"/>
        <v>40</v>
      </c>
    </row>
    <row r="46" spans="1:28" ht="16.5" thickBot="1" x14ac:dyDescent="0.3">
      <c r="A46" s="403"/>
      <c r="B46" s="32">
        <f>B38+1</f>
        <v>30</v>
      </c>
      <c r="C46" s="390" t="str">
        <f>CONCATENATE(B52,B46)</f>
        <v>Group 30</v>
      </c>
      <c r="D46" s="393" t="str">
        <f>CONCATENATE(B53,B47)</f>
        <v>GH 59</v>
      </c>
      <c r="E46" s="274">
        <f>B46*8-7</f>
        <v>233</v>
      </c>
      <c r="F46" s="275">
        <f>B46*10</f>
        <v>300</v>
      </c>
      <c r="G46" s="277">
        <f t="shared" si="0"/>
        <v>20320</v>
      </c>
      <c r="H46" s="280">
        <f t="shared" si="1"/>
        <v>25320</v>
      </c>
      <c r="I46" s="280">
        <f t="shared" si="5"/>
        <v>27320</v>
      </c>
      <c r="J46" s="283">
        <f t="shared" si="10"/>
        <v>11300</v>
      </c>
      <c r="K46" s="12"/>
      <c r="L46" s="12"/>
      <c r="M46" s="12"/>
      <c r="N46" s="61"/>
      <c r="O46" s="62">
        <f t="shared" si="2"/>
        <v>0</v>
      </c>
      <c r="P46" s="13"/>
      <c r="Q46" s="287">
        <f>E46</f>
        <v>233</v>
      </c>
      <c r="R46" s="287">
        <f>F46+10000</f>
        <v>10300</v>
      </c>
      <c r="S46" s="277">
        <f>G46+10000</f>
        <v>30320</v>
      </c>
      <c r="T46" s="101"/>
      <c r="U46" s="101"/>
      <c r="V46" s="101"/>
      <c r="W46" s="61" t="s">
        <v>411</v>
      </c>
      <c r="X46" s="62">
        <f t="shared" si="3"/>
        <v>15</v>
      </c>
      <c r="Z46" s="387">
        <f>Z38+1</f>
        <v>5</v>
      </c>
      <c r="AA46" s="376">
        <v>0</v>
      </c>
      <c r="AB46" s="23">
        <f t="shared" si="8"/>
        <v>41</v>
      </c>
    </row>
    <row r="47" spans="1:28" ht="15.75" x14ac:dyDescent="0.25">
      <c r="A47" s="403"/>
      <c r="B47" s="32">
        <f>B46*2-1</f>
        <v>59</v>
      </c>
      <c r="C47" s="391"/>
      <c r="D47" s="388"/>
      <c r="E47" s="225">
        <f>B46*8-6</f>
        <v>234</v>
      </c>
      <c r="F47" s="247">
        <f t="shared" ref="F47:F53" si="13">F46+1</f>
        <v>301</v>
      </c>
      <c r="G47" s="219">
        <f t="shared" si="0"/>
        <v>20321</v>
      </c>
      <c r="H47" s="231">
        <f t="shared" si="1"/>
        <v>25321</v>
      </c>
      <c r="I47" s="231">
        <f t="shared" si="5"/>
        <v>27321</v>
      </c>
      <c r="J47" s="284">
        <f t="shared" si="10"/>
        <v>11301</v>
      </c>
      <c r="K47" s="379"/>
      <c r="L47" s="379"/>
      <c r="M47" s="379"/>
      <c r="N47" s="64"/>
      <c r="O47" s="2">
        <f t="shared" si="2"/>
        <v>0</v>
      </c>
      <c r="P47" s="9"/>
      <c r="Q47" s="246">
        <f>E47</f>
        <v>234</v>
      </c>
      <c r="R47" s="246">
        <f>F47+10000</f>
        <v>10301</v>
      </c>
      <c r="S47" s="219">
        <f>G47+10000</f>
        <v>30321</v>
      </c>
      <c r="T47" s="102"/>
      <c r="U47" s="102"/>
      <c r="V47" s="102"/>
      <c r="W47" s="64" t="s">
        <v>412</v>
      </c>
      <c r="X47" s="2">
        <f t="shared" si="3"/>
        <v>15</v>
      </c>
      <c r="Z47" s="387"/>
      <c r="AA47" s="376">
        <v>1</v>
      </c>
      <c r="AB47" s="23">
        <f t="shared" si="8"/>
        <v>42</v>
      </c>
    </row>
    <row r="48" spans="1:28" ht="15.75" x14ac:dyDescent="0.25">
      <c r="A48" s="403"/>
      <c r="B48" s="33">
        <f>B47+1</f>
        <v>60</v>
      </c>
      <c r="C48" s="391"/>
      <c r="D48" s="388"/>
      <c r="E48" s="225">
        <f>B46*8-5</f>
        <v>235</v>
      </c>
      <c r="F48" s="247">
        <f t="shared" si="13"/>
        <v>302</v>
      </c>
      <c r="G48" s="219">
        <f t="shared" si="0"/>
        <v>20322</v>
      </c>
      <c r="H48" s="231">
        <f t="shared" si="1"/>
        <v>25322</v>
      </c>
      <c r="I48" s="231">
        <f t="shared" si="5"/>
        <v>27322</v>
      </c>
      <c r="J48" s="284">
        <f t="shared" si="10"/>
        <v>11302</v>
      </c>
      <c r="K48" s="379"/>
      <c r="L48" s="379"/>
      <c r="M48" s="379"/>
      <c r="N48" s="64"/>
      <c r="O48" s="2">
        <f t="shared" si="2"/>
        <v>0</v>
      </c>
      <c r="P48" s="9"/>
      <c r="Q48" s="246">
        <f>E48</f>
        <v>235</v>
      </c>
      <c r="R48" s="246">
        <f>F48+10000</f>
        <v>10302</v>
      </c>
      <c r="S48" s="219">
        <f>G48+10000</f>
        <v>30322</v>
      </c>
      <c r="T48" s="102"/>
      <c r="U48" s="102"/>
      <c r="V48" s="102"/>
      <c r="W48" s="64" t="s">
        <v>413</v>
      </c>
      <c r="X48" s="2">
        <f t="shared" si="3"/>
        <v>15</v>
      </c>
      <c r="Z48" s="387"/>
      <c r="AA48" s="376">
        <v>2</v>
      </c>
      <c r="AB48" s="23">
        <f t="shared" si="8"/>
        <v>43</v>
      </c>
    </row>
    <row r="49" spans="1:28" ht="15.75" x14ac:dyDescent="0.25">
      <c r="A49" s="403"/>
      <c r="B49" s="33"/>
      <c r="C49" s="391"/>
      <c r="D49" s="388"/>
      <c r="E49" s="225">
        <f>B46*8-4</f>
        <v>236</v>
      </c>
      <c r="F49" s="247">
        <f t="shared" si="13"/>
        <v>303</v>
      </c>
      <c r="G49" s="219">
        <f t="shared" si="0"/>
        <v>20323</v>
      </c>
      <c r="H49" s="231">
        <f t="shared" si="1"/>
        <v>25323</v>
      </c>
      <c r="I49" s="231">
        <f t="shared" si="5"/>
        <v>27323</v>
      </c>
      <c r="J49" s="284">
        <f t="shared" si="10"/>
        <v>11303</v>
      </c>
      <c r="K49" s="379"/>
      <c r="L49" s="379"/>
      <c r="M49" s="379"/>
      <c r="N49" s="64"/>
      <c r="O49" s="2">
        <f t="shared" si="2"/>
        <v>0</v>
      </c>
      <c r="P49" s="9"/>
      <c r="Q49" s="246">
        <f>E49</f>
        <v>236</v>
      </c>
      <c r="R49" s="246">
        <f>F49+10000</f>
        <v>10303</v>
      </c>
      <c r="S49" s="219">
        <f>G49+10000</f>
        <v>30323</v>
      </c>
      <c r="T49" s="102"/>
      <c r="U49" s="102"/>
      <c r="V49" s="102"/>
      <c r="W49" s="64" t="s">
        <v>414</v>
      </c>
      <c r="X49" s="2">
        <f t="shared" si="3"/>
        <v>15</v>
      </c>
      <c r="Z49" s="387"/>
      <c r="AA49" s="376">
        <v>3</v>
      </c>
      <c r="AB49" s="23">
        <f t="shared" si="8"/>
        <v>44</v>
      </c>
    </row>
    <row r="50" spans="1:28" ht="15.75" x14ac:dyDescent="0.25">
      <c r="A50" s="403"/>
      <c r="B50" s="33"/>
      <c r="C50" s="391"/>
      <c r="D50" s="388" t="str">
        <f>CONCATENATE(B53,B48)</f>
        <v>GH 60</v>
      </c>
      <c r="E50" s="225">
        <f>B46*8-3</f>
        <v>237</v>
      </c>
      <c r="F50" s="247">
        <f t="shared" si="13"/>
        <v>304</v>
      </c>
      <c r="G50" s="219">
        <f t="shared" si="0"/>
        <v>20324</v>
      </c>
      <c r="H50" s="231">
        <f t="shared" si="1"/>
        <v>25324</v>
      </c>
      <c r="I50" s="231">
        <f t="shared" si="5"/>
        <v>27324</v>
      </c>
      <c r="J50" s="284">
        <f t="shared" si="10"/>
        <v>11304</v>
      </c>
      <c r="K50" s="379"/>
      <c r="L50" s="379"/>
      <c r="M50" s="379"/>
      <c r="N50" s="64"/>
      <c r="O50" s="2">
        <f t="shared" si="2"/>
        <v>0</v>
      </c>
      <c r="P50" s="9"/>
      <c r="Q50" s="246">
        <f>E50</f>
        <v>237</v>
      </c>
      <c r="R50" s="246">
        <f>F50+10000</f>
        <v>10304</v>
      </c>
      <c r="S50" s="219">
        <f>G50+10000</f>
        <v>30324</v>
      </c>
      <c r="T50" s="102"/>
      <c r="U50" s="102"/>
      <c r="V50" s="102"/>
      <c r="W50" s="64" t="s">
        <v>415</v>
      </c>
      <c r="X50" s="2">
        <f t="shared" si="3"/>
        <v>15</v>
      </c>
      <c r="Z50" s="387"/>
      <c r="AA50" s="376">
        <v>4</v>
      </c>
      <c r="AB50" s="23">
        <f t="shared" si="8"/>
        <v>45</v>
      </c>
    </row>
    <row r="51" spans="1:28" ht="16.5" thickBot="1" x14ac:dyDescent="0.3">
      <c r="A51" s="403"/>
      <c r="B51" s="33"/>
      <c r="C51" s="391"/>
      <c r="D51" s="388"/>
      <c r="E51" s="225">
        <f>B46*8-2</f>
        <v>238</v>
      </c>
      <c r="F51" s="247">
        <f t="shared" si="13"/>
        <v>305</v>
      </c>
      <c r="G51" s="219">
        <f t="shared" si="0"/>
        <v>20325</v>
      </c>
      <c r="H51" s="231">
        <f t="shared" si="1"/>
        <v>25325</v>
      </c>
      <c r="I51" s="231">
        <f t="shared" si="5"/>
        <v>27325</v>
      </c>
      <c r="J51" s="284">
        <f t="shared" si="10"/>
        <v>11305</v>
      </c>
      <c r="K51" s="379"/>
      <c r="L51" s="379"/>
      <c r="M51" s="379"/>
      <c r="N51" s="64"/>
      <c r="O51" s="2">
        <f t="shared" si="2"/>
        <v>0</v>
      </c>
      <c r="P51" s="9"/>
      <c r="Q51" s="246">
        <f>E51</f>
        <v>238</v>
      </c>
      <c r="R51" s="246">
        <f>F51+10000</f>
        <v>10305</v>
      </c>
      <c r="S51" s="219">
        <f>G51+10000</f>
        <v>30325</v>
      </c>
      <c r="T51" s="102"/>
      <c r="U51" s="102"/>
      <c r="V51" s="102"/>
      <c r="W51" s="64" t="s">
        <v>416</v>
      </c>
      <c r="X51" s="2">
        <f t="shared" si="3"/>
        <v>15</v>
      </c>
      <c r="Z51" s="387"/>
      <c r="AA51" s="376">
        <v>5</v>
      </c>
      <c r="AB51" s="23">
        <f t="shared" si="8"/>
        <v>46</v>
      </c>
    </row>
    <row r="52" spans="1:28" ht="15.75" x14ac:dyDescent="0.25">
      <c r="A52" s="403"/>
      <c r="B52" s="32" t="str">
        <f>B44</f>
        <v xml:space="preserve">Group </v>
      </c>
      <c r="C52" s="391"/>
      <c r="D52" s="388"/>
      <c r="E52" s="225">
        <f>B46*8-1</f>
        <v>239</v>
      </c>
      <c r="F52" s="247">
        <f t="shared" si="13"/>
        <v>306</v>
      </c>
      <c r="G52" s="219">
        <f t="shared" si="0"/>
        <v>20326</v>
      </c>
      <c r="H52" s="231">
        <f t="shared" si="1"/>
        <v>25326</v>
      </c>
      <c r="I52" s="231">
        <f t="shared" si="5"/>
        <v>27326</v>
      </c>
      <c r="J52" s="284">
        <f t="shared" si="10"/>
        <v>11306</v>
      </c>
      <c r="K52" s="379"/>
      <c r="L52" s="379"/>
      <c r="M52" s="379"/>
      <c r="N52" s="64"/>
      <c r="O52" s="2">
        <f t="shared" si="2"/>
        <v>0</v>
      </c>
      <c r="P52" s="9"/>
      <c r="Q52" s="246">
        <f>E52</f>
        <v>239</v>
      </c>
      <c r="R52" s="246">
        <f>F52+10000</f>
        <v>10306</v>
      </c>
      <c r="S52" s="219">
        <f>G52+10000</f>
        <v>30326</v>
      </c>
      <c r="T52" s="102"/>
      <c r="U52" s="102"/>
      <c r="V52" s="102"/>
      <c r="W52" s="64" t="s">
        <v>417</v>
      </c>
      <c r="X52" s="2">
        <f t="shared" si="3"/>
        <v>15</v>
      </c>
      <c r="Z52" s="387"/>
      <c r="AA52" s="376">
        <v>6</v>
      </c>
      <c r="AB52" s="23">
        <f t="shared" si="8"/>
        <v>47</v>
      </c>
    </row>
    <row r="53" spans="1:28" ht="16.5" thickBot="1" x14ac:dyDescent="0.3">
      <c r="A53" s="404"/>
      <c r="B53" s="33" t="str">
        <f>B45</f>
        <v xml:space="preserve">GH </v>
      </c>
      <c r="C53" s="392"/>
      <c r="D53" s="389"/>
      <c r="E53" s="226">
        <f>B46*8</f>
        <v>240</v>
      </c>
      <c r="F53" s="248">
        <f t="shared" si="13"/>
        <v>307</v>
      </c>
      <c r="G53" s="220">
        <f t="shared" si="0"/>
        <v>20327</v>
      </c>
      <c r="H53" s="232">
        <f t="shared" si="1"/>
        <v>25327</v>
      </c>
      <c r="I53" s="232">
        <f t="shared" si="5"/>
        <v>27327</v>
      </c>
      <c r="J53" s="285">
        <f t="shared" si="10"/>
        <v>11307</v>
      </c>
      <c r="K53" s="24"/>
      <c r="L53" s="24"/>
      <c r="M53" s="24"/>
      <c r="N53" s="67"/>
      <c r="O53" s="66">
        <f t="shared" si="2"/>
        <v>0</v>
      </c>
      <c r="P53" s="15"/>
      <c r="Q53" s="240">
        <f>E53</f>
        <v>240</v>
      </c>
      <c r="R53" s="240">
        <f>F53+10000</f>
        <v>10307</v>
      </c>
      <c r="S53" s="220">
        <f>G53+10000</f>
        <v>30327</v>
      </c>
      <c r="T53" s="103"/>
      <c r="U53" s="103"/>
      <c r="V53" s="103"/>
      <c r="W53" s="67" t="s">
        <v>418</v>
      </c>
      <c r="X53" s="66">
        <f t="shared" si="3"/>
        <v>15</v>
      </c>
      <c r="Z53" s="387"/>
      <c r="AA53" s="376">
        <v>7</v>
      </c>
      <c r="AB53" s="23">
        <f t="shared" si="8"/>
        <v>48</v>
      </c>
    </row>
    <row r="54" spans="1:28" ht="16.5" customHeight="1" thickBot="1" x14ac:dyDescent="0.3">
      <c r="A54" s="405" t="s">
        <v>209</v>
      </c>
      <c r="B54" s="32">
        <f>B46+1</f>
        <v>31</v>
      </c>
      <c r="C54" s="390" t="str">
        <f>CONCATENATE(B60,B54)</f>
        <v>Group 31</v>
      </c>
      <c r="D54" s="393" t="str">
        <f>CONCATENATE(B61,B55)</f>
        <v>GH 61</v>
      </c>
      <c r="E54" s="274">
        <f>B54*8-7</f>
        <v>241</v>
      </c>
      <c r="F54" s="275">
        <f>B54*10</f>
        <v>310</v>
      </c>
      <c r="G54" s="277">
        <f t="shared" si="0"/>
        <v>20330</v>
      </c>
      <c r="H54" s="280">
        <f t="shared" si="1"/>
        <v>25330</v>
      </c>
      <c r="I54" s="280">
        <f t="shared" si="5"/>
        <v>27330</v>
      </c>
      <c r="J54" s="283">
        <f t="shared" si="10"/>
        <v>11310</v>
      </c>
      <c r="K54" s="12" t="s">
        <v>210</v>
      </c>
      <c r="L54" s="12"/>
      <c r="M54" s="12" t="s">
        <v>68</v>
      </c>
      <c r="N54" s="164" t="str">
        <f t="shared" ref="N54:N61" si="14">IF(M54&lt;&gt;"",CONCATENATE(K54,L54,M54),"")</f>
        <v>SpeedOverride%b1</v>
      </c>
      <c r="O54" s="166">
        <f t="shared" si="2"/>
        <v>16</v>
      </c>
      <c r="P54" s="13"/>
      <c r="Q54" s="367">
        <f>E54</f>
        <v>241</v>
      </c>
      <c r="R54" s="367">
        <f>F54+10000</f>
        <v>10310</v>
      </c>
      <c r="S54" s="277">
        <f>G54+10000</f>
        <v>30330</v>
      </c>
      <c r="T54" s="167"/>
      <c r="U54" s="167"/>
      <c r="V54" s="167"/>
      <c r="W54" s="164" t="s">
        <v>2074</v>
      </c>
      <c r="X54" s="166">
        <f t="shared" si="3"/>
        <v>10</v>
      </c>
      <c r="Z54" s="387">
        <f>Z46+1</f>
        <v>6</v>
      </c>
      <c r="AA54" s="376">
        <v>0</v>
      </c>
      <c r="AB54" s="23">
        <f t="shared" si="8"/>
        <v>49</v>
      </c>
    </row>
    <row r="55" spans="1:28" ht="16.5" customHeight="1" x14ac:dyDescent="0.25">
      <c r="A55" s="406"/>
      <c r="B55" s="32">
        <f>B54*2-1</f>
        <v>61</v>
      </c>
      <c r="C55" s="391"/>
      <c r="D55" s="388"/>
      <c r="E55" s="225">
        <f>B54*8-6</f>
        <v>242</v>
      </c>
      <c r="F55" s="247">
        <f t="shared" ref="F55:F61" si="15">F54+1</f>
        <v>311</v>
      </c>
      <c r="G55" s="219">
        <f t="shared" si="0"/>
        <v>20331</v>
      </c>
      <c r="H55" s="231">
        <f t="shared" si="1"/>
        <v>25331</v>
      </c>
      <c r="I55" s="231">
        <f t="shared" si="5"/>
        <v>27331</v>
      </c>
      <c r="J55" s="284">
        <f t="shared" si="10"/>
        <v>11311</v>
      </c>
      <c r="K55" s="379" t="s">
        <v>210</v>
      </c>
      <c r="L55" s="379"/>
      <c r="M55" s="379" t="s">
        <v>69</v>
      </c>
      <c r="N55" s="51" t="str">
        <f t="shared" si="14"/>
        <v>SpeedOverride%b2</v>
      </c>
      <c r="O55" s="50">
        <f t="shared" si="2"/>
        <v>16</v>
      </c>
      <c r="P55" s="9"/>
      <c r="Q55" s="368">
        <f>E55</f>
        <v>242</v>
      </c>
      <c r="R55" s="368">
        <f>F55+10000</f>
        <v>10311</v>
      </c>
      <c r="S55" s="219">
        <f>G55+10000</f>
        <v>30331</v>
      </c>
      <c r="T55" s="168"/>
      <c r="U55" s="168"/>
      <c r="V55" s="168"/>
      <c r="W55" s="51" t="s">
        <v>2075</v>
      </c>
      <c r="X55" s="50">
        <f t="shared" si="3"/>
        <v>10</v>
      </c>
      <c r="Z55" s="387"/>
      <c r="AA55" s="376">
        <v>1</v>
      </c>
      <c r="AB55" s="23">
        <f t="shared" si="8"/>
        <v>50</v>
      </c>
    </row>
    <row r="56" spans="1:28" ht="16.5" customHeight="1" x14ac:dyDescent="0.25">
      <c r="A56" s="406"/>
      <c r="B56" s="33">
        <f>B55+1</f>
        <v>62</v>
      </c>
      <c r="C56" s="391"/>
      <c r="D56" s="388"/>
      <c r="E56" s="225">
        <f>B54*8-5</f>
        <v>243</v>
      </c>
      <c r="F56" s="247">
        <f t="shared" si="15"/>
        <v>312</v>
      </c>
      <c r="G56" s="219">
        <f t="shared" si="0"/>
        <v>20332</v>
      </c>
      <c r="H56" s="231">
        <f t="shared" si="1"/>
        <v>25332</v>
      </c>
      <c r="I56" s="231">
        <f t="shared" si="5"/>
        <v>27332</v>
      </c>
      <c r="J56" s="284">
        <f t="shared" si="10"/>
        <v>11312</v>
      </c>
      <c r="K56" s="379" t="s">
        <v>210</v>
      </c>
      <c r="L56" s="379"/>
      <c r="M56" s="379" t="s">
        <v>70</v>
      </c>
      <c r="N56" s="51" t="str">
        <f t="shared" si="14"/>
        <v>SpeedOverride%b3</v>
      </c>
      <c r="O56" s="50">
        <f t="shared" si="2"/>
        <v>16</v>
      </c>
      <c r="P56" s="9"/>
      <c r="Q56" s="246">
        <f>E56</f>
        <v>243</v>
      </c>
      <c r="R56" s="246">
        <f>F56+10000</f>
        <v>10312</v>
      </c>
      <c r="S56" s="219">
        <f>G56+10000</f>
        <v>30332</v>
      </c>
      <c r="T56" s="168"/>
      <c r="U56" s="168"/>
      <c r="V56" s="168"/>
      <c r="W56" s="51" t="s">
        <v>2076</v>
      </c>
      <c r="X56" s="50">
        <f t="shared" si="3"/>
        <v>13</v>
      </c>
      <c r="Z56" s="387"/>
      <c r="AA56" s="376">
        <v>2</v>
      </c>
      <c r="AB56" s="23">
        <f t="shared" si="8"/>
        <v>51</v>
      </c>
    </row>
    <row r="57" spans="1:28" ht="16.5" customHeight="1" x14ac:dyDescent="0.25">
      <c r="A57" s="406"/>
      <c r="B57" s="33"/>
      <c r="C57" s="391"/>
      <c r="D57" s="388"/>
      <c r="E57" s="225">
        <f>B54*8-4</f>
        <v>244</v>
      </c>
      <c r="F57" s="247">
        <f t="shared" si="15"/>
        <v>313</v>
      </c>
      <c r="G57" s="219">
        <f t="shared" si="0"/>
        <v>20333</v>
      </c>
      <c r="H57" s="231">
        <f t="shared" si="1"/>
        <v>25333</v>
      </c>
      <c r="I57" s="231">
        <f t="shared" si="5"/>
        <v>27333</v>
      </c>
      <c r="J57" s="284">
        <f t="shared" si="10"/>
        <v>11313</v>
      </c>
      <c r="K57" s="379" t="s">
        <v>210</v>
      </c>
      <c r="L57" s="379"/>
      <c r="M57" s="379" t="s">
        <v>71</v>
      </c>
      <c r="N57" s="51" t="str">
        <f t="shared" si="14"/>
        <v>SpeedOverride%b4</v>
      </c>
      <c r="O57" s="50">
        <f t="shared" si="2"/>
        <v>16</v>
      </c>
      <c r="P57" s="9"/>
      <c r="Q57" s="246">
        <f>E57</f>
        <v>244</v>
      </c>
      <c r="R57" s="246">
        <f>F57+10000</f>
        <v>10313</v>
      </c>
      <c r="S57" s="219">
        <f>G57+10000</f>
        <v>30333</v>
      </c>
      <c r="T57" s="168"/>
      <c r="U57" s="168"/>
      <c r="V57" s="168"/>
      <c r="W57" s="51" t="str">
        <f t="shared" ref="W57:W59" si="16">IF(V57&lt;&gt;"",CONCATENATE(T57,U57,V57),"")</f>
        <v/>
      </c>
      <c r="X57" s="50">
        <f t="shared" si="3"/>
        <v>0</v>
      </c>
      <c r="Z57" s="387"/>
      <c r="AA57" s="376">
        <v>3</v>
      </c>
      <c r="AB57" s="23">
        <f t="shared" si="8"/>
        <v>52</v>
      </c>
    </row>
    <row r="58" spans="1:28" ht="16.5" customHeight="1" x14ac:dyDescent="0.25">
      <c r="A58" s="406"/>
      <c r="B58" s="33"/>
      <c r="C58" s="391"/>
      <c r="D58" s="388" t="str">
        <f>CONCATENATE(B61,B56)</f>
        <v>GH 62</v>
      </c>
      <c r="E58" s="225">
        <f>B54*8-3</f>
        <v>245</v>
      </c>
      <c r="F58" s="247">
        <f t="shared" si="15"/>
        <v>314</v>
      </c>
      <c r="G58" s="219">
        <f t="shared" si="0"/>
        <v>20334</v>
      </c>
      <c r="H58" s="231">
        <f t="shared" si="1"/>
        <v>25334</v>
      </c>
      <c r="I58" s="231">
        <f t="shared" si="5"/>
        <v>27334</v>
      </c>
      <c r="J58" s="284">
        <f t="shared" si="10"/>
        <v>11314</v>
      </c>
      <c r="K58" s="379" t="s">
        <v>210</v>
      </c>
      <c r="L58" s="379"/>
      <c r="M58" s="379" t="s">
        <v>72</v>
      </c>
      <c r="N58" s="51" t="str">
        <f t="shared" si="14"/>
        <v>SpeedOverride%b5</v>
      </c>
      <c r="O58" s="50">
        <f t="shared" si="2"/>
        <v>16</v>
      </c>
      <c r="P58" s="9"/>
      <c r="Q58" s="246">
        <f>E58</f>
        <v>245</v>
      </c>
      <c r="R58" s="246">
        <f>F58+10000</f>
        <v>10314</v>
      </c>
      <c r="S58" s="219">
        <f>G58+10000</f>
        <v>30334</v>
      </c>
      <c r="T58" s="168"/>
      <c r="U58" s="168"/>
      <c r="V58" s="168"/>
      <c r="W58" s="51" t="str">
        <f t="shared" si="16"/>
        <v/>
      </c>
      <c r="X58" s="50">
        <f t="shared" si="3"/>
        <v>0</v>
      </c>
      <c r="Z58" s="387"/>
      <c r="AA58" s="376">
        <v>4</v>
      </c>
      <c r="AB58" s="23">
        <f t="shared" si="8"/>
        <v>53</v>
      </c>
    </row>
    <row r="59" spans="1:28" ht="16.5" customHeight="1" thickBot="1" x14ac:dyDescent="0.3">
      <c r="A59" s="406"/>
      <c r="B59" s="33"/>
      <c r="C59" s="391"/>
      <c r="D59" s="388"/>
      <c r="E59" s="225">
        <f>B54*8-2</f>
        <v>246</v>
      </c>
      <c r="F59" s="247">
        <f t="shared" si="15"/>
        <v>315</v>
      </c>
      <c r="G59" s="219">
        <f t="shared" si="0"/>
        <v>20335</v>
      </c>
      <c r="H59" s="231">
        <f t="shared" si="1"/>
        <v>25335</v>
      </c>
      <c r="I59" s="231">
        <f t="shared" si="5"/>
        <v>27335</v>
      </c>
      <c r="J59" s="284">
        <f t="shared" si="10"/>
        <v>11315</v>
      </c>
      <c r="K59" s="379" t="s">
        <v>210</v>
      </c>
      <c r="L59" s="379"/>
      <c r="M59" s="379" t="s">
        <v>73</v>
      </c>
      <c r="N59" s="51" t="str">
        <f t="shared" si="14"/>
        <v>SpeedOverride%b6</v>
      </c>
      <c r="O59" s="50">
        <f t="shared" si="2"/>
        <v>16</v>
      </c>
      <c r="P59" s="9"/>
      <c r="Q59" s="246">
        <f>E59</f>
        <v>246</v>
      </c>
      <c r="R59" s="246">
        <f>F59+10000</f>
        <v>10315</v>
      </c>
      <c r="S59" s="219">
        <f>G59+10000</f>
        <v>30335</v>
      </c>
      <c r="T59" s="168"/>
      <c r="U59" s="168"/>
      <c r="V59" s="168"/>
      <c r="W59" s="51" t="str">
        <f t="shared" si="16"/>
        <v/>
      </c>
      <c r="X59" s="50">
        <f t="shared" si="3"/>
        <v>0</v>
      </c>
      <c r="Z59" s="387"/>
      <c r="AA59" s="376">
        <v>5</v>
      </c>
      <c r="AB59" s="23">
        <f t="shared" si="8"/>
        <v>54</v>
      </c>
    </row>
    <row r="60" spans="1:28" ht="16.5" customHeight="1" x14ac:dyDescent="0.25">
      <c r="A60" s="406"/>
      <c r="B60" s="40" t="str">
        <f>B52</f>
        <v xml:space="preserve">Group </v>
      </c>
      <c r="C60" s="391"/>
      <c r="D60" s="388"/>
      <c r="E60" s="225">
        <f>B54*8-1</f>
        <v>247</v>
      </c>
      <c r="F60" s="247">
        <f t="shared" si="15"/>
        <v>316</v>
      </c>
      <c r="G60" s="219">
        <f t="shared" si="0"/>
        <v>20336</v>
      </c>
      <c r="H60" s="231">
        <f t="shared" si="1"/>
        <v>25336</v>
      </c>
      <c r="I60" s="231">
        <f t="shared" si="5"/>
        <v>27336</v>
      </c>
      <c r="J60" s="284">
        <f t="shared" si="10"/>
        <v>11316</v>
      </c>
      <c r="K60" s="379" t="s">
        <v>210</v>
      </c>
      <c r="L60" s="379"/>
      <c r="M60" s="379" t="s">
        <v>74</v>
      </c>
      <c r="N60" s="51" t="str">
        <f t="shared" si="14"/>
        <v>SpeedOverride%b7</v>
      </c>
      <c r="O60" s="50">
        <f t="shared" si="2"/>
        <v>16</v>
      </c>
      <c r="P60" s="9"/>
      <c r="Q60" s="368">
        <f>E60</f>
        <v>247</v>
      </c>
      <c r="R60" s="368">
        <f>F60+10000</f>
        <v>10316</v>
      </c>
      <c r="S60" s="219">
        <f>G60+10000</f>
        <v>30336</v>
      </c>
      <c r="T60" s="168"/>
      <c r="U60" s="168"/>
      <c r="V60" s="168"/>
      <c r="W60" s="51" t="s">
        <v>2056</v>
      </c>
      <c r="X60" s="50">
        <f t="shared" si="3"/>
        <v>13</v>
      </c>
      <c r="Z60" s="387"/>
      <c r="AA60" s="376">
        <v>6</v>
      </c>
      <c r="AB60" s="23">
        <f t="shared" si="8"/>
        <v>55</v>
      </c>
    </row>
    <row r="61" spans="1:28" ht="16.5" customHeight="1" thickBot="1" x14ac:dyDescent="0.3">
      <c r="A61" s="406"/>
      <c r="B61" s="34" t="str">
        <f>B53</f>
        <v xml:space="preserve">GH </v>
      </c>
      <c r="C61" s="394"/>
      <c r="D61" s="395"/>
      <c r="E61" s="226">
        <f>B54*8</f>
        <v>248</v>
      </c>
      <c r="F61" s="248">
        <f t="shared" si="15"/>
        <v>317</v>
      </c>
      <c r="G61" s="220">
        <f t="shared" si="0"/>
        <v>20337</v>
      </c>
      <c r="H61" s="232">
        <f t="shared" si="1"/>
        <v>25337</v>
      </c>
      <c r="I61" s="232">
        <f t="shared" si="5"/>
        <v>27337</v>
      </c>
      <c r="J61" s="285">
        <f t="shared" si="10"/>
        <v>11317</v>
      </c>
      <c r="K61" s="24" t="s">
        <v>210</v>
      </c>
      <c r="L61" s="24"/>
      <c r="M61" s="24" t="s">
        <v>75</v>
      </c>
      <c r="N61" s="54" t="str">
        <f t="shared" si="14"/>
        <v>SpeedOverride%b8</v>
      </c>
      <c r="O61" s="53">
        <f t="shared" si="2"/>
        <v>16</v>
      </c>
      <c r="P61" s="15"/>
      <c r="Q61" s="240">
        <f>E61</f>
        <v>248</v>
      </c>
      <c r="R61" s="240">
        <f>F61+10000</f>
        <v>10317</v>
      </c>
      <c r="S61" s="220">
        <f>G61+10000</f>
        <v>30337</v>
      </c>
      <c r="T61" s="169"/>
      <c r="U61" s="169"/>
      <c r="V61" s="169"/>
      <c r="W61" s="54" t="s">
        <v>2055</v>
      </c>
      <c r="X61" s="53">
        <f t="shared" si="3"/>
        <v>12</v>
      </c>
      <c r="Z61" s="387"/>
      <c r="AA61" s="376">
        <v>7</v>
      </c>
      <c r="AB61" s="23">
        <f t="shared" si="8"/>
        <v>56</v>
      </c>
    </row>
    <row r="62" spans="1:28" ht="16.5" customHeight="1" thickBot="1" x14ac:dyDescent="0.3">
      <c r="A62" s="407" t="s">
        <v>262</v>
      </c>
      <c r="B62" s="32">
        <f>B54+1</f>
        <v>32</v>
      </c>
      <c r="C62" s="390" t="str">
        <f>CONCATENATE(B68,B62)</f>
        <v>Group 32</v>
      </c>
      <c r="D62" s="393" t="str">
        <f>CONCATENATE(B69,B63)</f>
        <v>GH 63</v>
      </c>
      <c r="E62" s="274">
        <f>B62*8-7</f>
        <v>249</v>
      </c>
      <c r="F62" s="275">
        <f>B62*10</f>
        <v>320</v>
      </c>
      <c r="G62" s="277">
        <f t="shared" si="0"/>
        <v>20340</v>
      </c>
      <c r="H62" s="280">
        <f t="shared" si="1"/>
        <v>25340</v>
      </c>
      <c r="I62" s="280">
        <f t="shared" si="5"/>
        <v>27340</v>
      </c>
      <c r="J62" s="283">
        <f t="shared" si="10"/>
        <v>11320</v>
      </c>
      <c r="K62" s="12"/>
      <c r="L62" s="12"/>
      <c r="M62" s="12"/>
      <c r="N62" s="164" t="s">
        <v>203</v>
      </c>
      <c r="O62" s="166">
        <f t="shared" si="2"/>
        <v>16</v>
      </c>
      <c r="P62" s="13"/>
      <c r="Q62" s="287">
        <f>E62</f>
        <v>249</v>
      </c>
      <c r="R62" s="287">
        <f>F62+10000</f>
        <v>10320</v>
      </c>
      <c r="S62" s="277">
        <f>G62+10000</f>
        <v>30340</v>
      </c>
      <c r="T62" s="167"/>
      <c r="U62" s="167"/>
      <c r="V62" s="167"/>
      <c r="W62" s="164" t="s">
        <v>208</v>
      </c>
      <c r="X62" s="166">
        <f t="shared" si="3"/>
        <v>16</v>
      </c>
      <c r="Z62" s="387">
        <f>Z54+1</f>
        <v>7</v>
      </c>
      <c r="AA62" s="376">
        <v>0</v>
      </c>
      <c r="AB62" s="23">
        <f t="shared" si="8"/>
        <v>57</v>
      </c>
    </row>
    <row r="63" spans="1:28" ht="16.5" customHeight="1" x14ac:dyDescent="0.25">
      <c r="A63" s="401"/>
      <c r="B63" s="32">
        <f>B62*2-1</f>
        <v>63</v>
      </c>
      <c r="C63" s="391"/>
      <c r="D63" s="388"/>
      <c r="E63" s="225">
        <f>B62*8-6</f>
        <v>250</v>
      </c>
      <c r="F63" s="247">
        <f t="shared" ref="F63:F69" si="17">F62+1</f>
        <v>321</v>
      </c>
      <c r="G63" s="219">
        <f t="shared" si="0"/>
        <v>20341</v>
      </c>
      <c r="H63" s="231">
        <f t="shared" si="1"/>
        <v>25341</v>
      </c>
      <c r="I63" s="231">
        <f t="shared" si="5"/>
        <v>27341</v>
      </c>
      <c r="J63" s="284">
        <f t="shared" si="10"/>
        <v>11321</v>
      </c>
      <c r="K63" s="379" t="s">
        <v>211</v>
      </c>
      <c r="L63" s="379"/>
      <c r="M63" s="379" t="s">
        <v>244</v>
      </c>
      <c r="N63" s="51" t="str">
        <f>IF(M63&lt;&gt;"",CONCATENATE(K63,L63,M63),"")</f>
        <v>Reject_Drop_Ack</v>
      </c>
      <c r="O63" s="50">
        <f t="shared" si="2"/>
        <v>15</v>
      </c>
      <c r="P63" s="9"/>
      <c r="Q63" s="246">
        <f>E63</f>
        <v>250</v>
      </c>
      <c r="R63" s="246">
        <f>F63+10000</f>
        <v>10321</v>
      </c>
      <c r="S63" s="219">
        <f>G63+10000</f>
        <v>30341</v>
      </c>
      <c r="T63" s="168"/>
      <c r="U63" s="168"/>
      <c r="V63" s="168"/>
      <c r="W63" s="51" t="s">
        <v>245</v>
      </c>
      <c r="X63" s="50">
        <f t="shared" si="3"/>
        <v>16</v>
      </c>
      <c r="Z63" s="387"/>
      <c r="AA63" s="376">
        <v>1</v>
      </c>
      <c r="AB63" s="23">
        <f t="shared" si="8"/>
        <v>58</v>
      </c>
    </row>
    <row r="64" spans="1:28" ht="16.5" customHeight="1" x14ac:dyDescent="0.25">
      <c r="A64" s="401"/>
      <c r="B64" s="33">
        <f>B63+1</f>
        <v>64</v>
      </c>
      <c r="C64" s="391"/>
      <c r="D64" s="388"/>
      <c r="E64" s="225">
        <f>B62*8-5</f>
        <v>251</v>
      </c>
      <c r="F64" s="247">
        <f t="shared" si="17"/>
        <v>322</v>
      </c>
      <c r="G64" s="219">
        <f t="shared" si="0"/>
        <v>20342</v>
      </c>
      <c r="H64" s="231">
        <f t="shared" si="1"/>
        <v>25342</v>
      </c>
      <c r="I64" s="231">
        <f t="shared" si="5"/>
        <v>27342</v>
      </c>
      <c r="J64" s="284">
        <f t="shared" si="10"/>
        <v>11322</v>
      </c>
      <c r="K64" s="379" t="s">
        <v>211</v>
      </c>
      <c r="L64" s="379"/>
      <c r="M64" s="379" t="s">
        <v>35</v>
      </c>
      <c r="N64" s="51" t="str">
        <f>IF(M64&lt;&gt;"",CONCATENATE(K64,L64,M64),"")</f>
        <v>Reject_Lock_Req</v>
      </c>
      <c r="O64" s="50">
        <f t="shared" si="2"/>
        <v>15</v>
      </c>
      <c r="P64" s="9"/>
      <c r="Q64" s="246">
        <f>E64</f>
        <v>251</v>
      </c>
      <c r="R64" s="246">
        <f>F64+10000</f>
        <v>10322</v>
      </c>
      <c r="S64" s="219">
        <f>G64+10000</f>
        <v>30342</v>
      </c>
      <c r="T64" s="168"/>
      <c r="U64" s="168"/>
      <c r="V64" s="168"/>
      <c r="W64" s="51" t="s">
        <v>235</v>
      </c>
      <c r="X64" s="50">
        <f t="shared" si="3"/>
        <v>13</v>
      </c>
      <c r="Z64" s="387"/>
      <c r="AA64" s="376">
        <v>2</v>
      </c>
      <c r="AB64" s="23">
        <f t="shared" si="8"/>
        <v>59</v>
      </c>
    </row>
    <row r="65" spans="1:28" ht="16.5" customHeight="1" x14ac:dyDescent="0.25">
      <c r="A65" s="401"/>
      <c r="B65" s="33"/>
      <c r="C65" s="391"/>
      <c r="D65" s="388"/>
      <c r="E65" s="225">
        <f>B62*8-4</f>
        <v>252</v>
      </c>
      <c r="F65" s="247">
        <f t="shared" si="17"/>
        <v>323</v>
      </c>
      <c r="G65" s="219">
        <f t="shared" si="0"/>
        <v>20343</v>
      </c>
      <c r="H65" s="231">
        <f t="shared" si="1"/>
        <v>25343</v>
      </c>
      <c r="I65" s="231">
        <f t="shared" si="5"/>
        <v>27343</v>
      </c>
      <c r="J65" s="284">
        <f t="shared" si="10"/>
        <v>11323</v>
      </c>
      <c r="K65" s="379" t="s">
        <v>211</v>
      </c>
      <c r="L65" s="379"/>
      <c r="M65" s="379" t="s">
        <v>246</v>
      </c>
      <c r="N65" s="51" t="str">
        <f>IF(M65&lt;&gt;"",CONCATENATE(K65,L65,M65),"")</f>
        <v>RejectUnlock_Req</v>
      </c>
      <c r="O65" s="50">
        <f t="shared" si="2"/>
        <v>16</v>
      </c>
      <c r="P65" s="9"/>
      <c r="Q65" s="246">
        <f>E65</f>
        <v>252</v>
      </c>
      <c r="R65" s="246">
        <f>F65+10000</f>
        <v>10323</v>
      </c>
      <c r="S65" s="219">
        <f>G65+10000</f>
        <v>30343</v>
      </c>
      <c r="T65" s="168"/>
      <c r="U65" s="168"/>
      <c r="V65" s="168"/>
      <c r="W65" s="51" t="s">
        <v>237</v>
      </c>
      <c r="X65" s="50">
        <f t="shared" si="3"/>
        <v>13</v>
      </c>
      <c r="Z65" s="387"/>
      <c r="AA65" s="376">
        <v>3</v>
      </c>
      <c r="AB65" s="23">
        <f t="shared" si="8"/>
        <v>60</v>
      </c>
    </row>
    <row r="66" spans="1:28" ht="16.5" customHeight="1" x14ac:dyDescent="0.25">
      <c r="A66" s="401"/>
      <c r="B66" s="33"/>
      <c r="C66" s="391"/>
      <c r="D66" s="388" t="str">
        <f>CONCATENATE(B69,B64)</f>
        <v>GH 64</v>
      </c>
      <c r="E66" s="225">
        <f>B62*8-3</f>
        <v>253</v>
      </c>
      <c r="F66" s="247">
        <f t="shared" si="17"/>
        <v>324</v>
      </c>
      <c r="G66" s="219">
        <f t="shared" si="0"/>
        <v>20344</v>
      </c>
      <c r="H66" s="231">
        <f t="shared" si="1"/>
        <v>25344</v>
      </c>
      <c r="I66" s="231">
        <f t="shared" si="5"/>
        <v>27344</v>
      </c>
      <c r="J66" s="284">
        <f t="shared" si="10"/>
        <v>11324</v>
      </c>
      <c r="K66" s="379" t="s">
        <v>211</v>
      </c>
      <c r="L66" s="379"/>
      <c r="M66" s="379" t="s">
        <v>261</v>
      </c>
      <c r="N66" s="51" t="str">
        <f>IF(M66&lt;&gt;"",CONCATENATE(K66,L66,M66),"")</f>
        <v>Reject_Full</v>
      </c>
      <c r="O66" s="50">
        <f t="shared" si="2"/>
        <v>11</v>
      </c>
      <c r="P66" s="9"/>
      <c r="Q66" s="246">
        <f>E66</f>
        <v>253</v>
      </c>
      <c r="R66" s="246">
        <f>F66+10000</f>
        <v>10324</v>
      </c>
      <c r="S66" s="219">
        <f>G66+10000</f>
        <v>30344</v>
      </c>
      <c r="T66" s="168"/>
      <c r="U66" s="168"/>
      <c r="V66" s="168"/>
      <c r="W66" s="51"/>
      <c r="X66" s="50">
        <f>LEN(W65)</f>
        <v>13</v>
      </c>
      <c r="Z66" s="387"/>
      <c r="AA66" s="376">
        <v>4</v>
      </c>
      <c r="AB66" s="23">
        <f t="shared" si="8"/>
        <v>61</v>
      </c>
    </row>
    <row r="67" spans="1:28" ht="16.5" customHeight="1" thickBot="1" x14ac:dyDescent="0.3">
      <c r="A67" s="401"/>
      <c r="B67" s="33"/>
      <c r="C67" s="391"/>
      <c r="D67" s="388"/>
      <c r="E67" s="225">
        <f>B62*8-2</f>
        <v>254</v>
      </c>
      <c r="F67" s="247">
        <f t="shared" si="17"/>
        <v>325</v>
      </c>
      <c r="G67" s="219">
        <f t="shared" si="0"/>
        <v>20345</v>
      </c>
      <c r="H67" s="231">
        <f t="shared" si="1"/>
        <v>25345</v>
      </c>
      <c r="I67" s="231">
        <f t="shared" si="5"/>
        <v>27345</v>
      </c>
      <c r="J67" s="284">
        <f t="shared" si="10"/>
        <v>11325</v>
      </c>
      <c r="K67" s="379" t="s">
        <v>211</v>
      </c>
      <c r="L67" s="379"/>
      <c r="M67" s="379" t="s">
        <v>2103</v>
      </c>
      <c r="N67" s="51" t="str">
        <f>IF(M67&lt;&gt;"",CONCATENATE(K67,L67,M67),"")</f>
        <v>Reject_Goto_Req</v>
      </c>
      <c r="O67" s="50">
        <f t="shared" si="2"/>
        <v>15</v>
      </c>
      <c r="P67" s="9"/>
      <c r="Q67" s="246">
        <f>E67</f>
        <v>254</v>
      </c>
      <c r="R67" s="246">
        <f>F67+10000</f>
        <v>10325</v>
      </c>
      <c r="S67" s="219">
        <f>G67+10000</f>
        <v>30345</v>
      </c>
      <c r="T67" s="168"/>
      <c r="U67" s="168"/>
      <c r="V67" s="168"/>
      <c r="W67" s="51"/>
      <c r="X67" s="50">
        <f>LEN(W64)</f>
        <v>13</v>
      </c>
      <c r="Z67" s="387"/>
      <c r="AA67" s="376">
        <v>5</v>
      </c>
      <c r="AB67" s="23">
        <f t="shared" si="8"/>
        <v>62</v>
      </c>
    </row>
    <row r="68" spans="1:28" ht="16.5" customHeight="1" x14ac:dyDescent="0.25">
      <c r="A68" s="401"/>
      <c r="B68" s="32" t="str">
        <f>B60</f>
        <v xml:space="preserve">Group </v>
      </c>
      <c r="C68" s="391"/>
      <c r="D68" s="388"/>
      <c r="E68" s="225">
        <f>B62*8-1</f>
        <v>255</v>
      </c>
      <c r="F68" s="247">
        <f t="shared" si="17"/>
        <v>326</v>
      </c>
      <c r="G68" s="219">
        <f t="shared" si="0"/>
        <v>20346</v>
      </c>
      <c r="H68" s="231">
        <f t="shared" si="1"/>
        <v>25346</v>
      </c>
      <c r="I68" s="231">
        <f t="shared" si="5"/>
        <v>27346</v>
      </c>
      <c r="J68" s="284">
        <f t="shared" si="10"/>
        <v>11326</v>
      </c>
      <c r="K68" s="379"/>
      <c r="L68" s="379"/>
      <c r="M68" s="379"/>
      <c r="N68" s="51"/>
      <c r="O68" s="50">
        <f t="shared" si="2"/>
        <v>0</v>
      </c>
      <c r="P68" s="9"/>
      <c r="Q68" s="246">
        <f>E68</f>
        <v>255</v>
      </c>
      <c r="R68" s="246">
        <f>F68+10000</f>
        <v>10326</v>
      </c>
      <c r="S68" s="219">
        <f>G68+10000</f>
        <v>30346</v>
      </c>
      <c r="T68" s="168"/>
      <c r="U68" s="168"/>
      <c r="V68" s="168"/>
      <c r="W68" s="51"/>
      <c r="X68" s="50">
        <f t="shared" si="3"/>
        <v>0</v>
      </c>
      <c r="Z68" s="387"/>
      <c r="AA68" s="376">
        <v>6</v>
      </c>
      <c r="AB68" s="23">
        <f t="shared" si="8"/>
        <v>63</v>
      </c>
    </row>
    <row r="69" spans="1:28" ht="16.5" customHeight="1" thickBot="1" x14ac:dyDescent="0.3">
      <c r="A69" s="401"/>
      <c r="B69" s="33" t="str">
        <f>B61</f>
        <v xml:space="preserve">GH </v>
      </c>
      <c r="C69" s="392"/>
      <c r="D69" s="389"/>
      <c r="E69" s="226">
        <f>B62*8</f>
        <v>256</v>
      </c>
      <c r="F69" s="248">
        <f t="shared" si="17"/>
        <v>327</v>
      </c>
      <c r="G69" s="220">
        <f t="shared" si="0"/>
        <v>20347</v>
      </c>
      <c r="H69" s="232">
        <f t="shared" si="1"/>
        <v>25347</v>
      </c>
      <c r="I69" s="232">
        <f t="shared" si="5"/>
        <v>27347</v>
      </c>
      <c r="J69" s="285">
        <f t="shared" si="10"/>
        <v>11327</v>
      </c>
      <c r="K69" s="24"/>
      <c r="L69" s="24"/>
      <c r="M69" s="24"/>
      <c r="N69" s="54"/>
      <c r="O69" s="53">
        <f t="shared" si="2"/>
        <v>0</v>
      </c>
      <c r="P69" s="15"/>
      <c r="Q69" s="240">
        <f>E69</f>
        <v>256</v>
      </c>
      <c r="R69" s="240">
        <f>F69+10000</f>
        <v>10327</v>
      </c>
      <c r="S69" s="220">
        <f>G69+10000</f>
        <v>30347</v>
      </c>
      <c r="T69" s="169" t="s">
        <v>211</v>
      </c>
      <c r="U69" s="169">
        <v>1</v>
      </c>
      <c r="V69" s="169" t="s">
        <v>197</v>
      </c>
      <c r="W69" s="54" t="s">
        <v>236</v>
      </c>
      <c r="X69" s="53">
        <f t="shared" si="3"/>
        <v>13</v>
      </c>
      <c r="Z69" s="387"/>
      <c r="AA69" s="376">
        <v>7</v>
      </c>
      <c r="AB69" s="23">
        <f t="shared" si="8"/>
        <v>64</v>
      </c>
    </row>
    <row r="70" spans="1:28" ht="16.5" customHeight="1" thickBot="1" x14ac:dyDescent="0.3">
      <c r="A70" s="398" t="s">
        <v>63</v>
      </c>
      <c r="B70" s="32">
        <f>B62+1</f>
        <v>33</v>
      </c>
      <c r="C70" s="390" t="str">
        <f>CONCATENATE(B76,B70)</f>
        <v>Group 33</v>
      </c>
      <c r="D70" s="393" t="str">
        <f>CONCATENATE(B77,B71)</f>
        <v>GH 65</v>
      </c>
      <c r="E70" s="274">
        <f>B70*8-7</f>
        <v>257</v>
      </c>
      <c r="F70" s="275">
        <f>B70*10</f>
        <v>330</v>
      </c>
      <c r="G70" s="277">
        <f t="shared" ref="G70:G133" si="18">F70+20020</f>
        <v>20350</v>
      </c>
      <c r="H70" s="280">
        <f t="shared" ref="H70:H133" si="19">G70+5000</f>
        <v>25350</v>
      </c>
      <c r="I70" s="280">
        <f t="shared" si="5"/>
        <v>27350</v>
      </c>
      <c r="J70" s="283">
        <f t="shared" si="10"/>
        <v>11330</v>
      </c>
      <c r="K70" s="25" t="s">
        <v>34</v>
      </c>
      <c r="L70" s="25">
        <v>1</v>
      </c>
      <c r="M70" s="25" t="s">
        <v>36</v>
      </c>
      <c r="N70" s="49" t="str">
        <f t="shared" ref="N70:N133" si="20">IF(M70&lt;&gt;"",CONCATENATE(K70,L70,M70),"")</f>
        <v>Bld1_Done_Req</v>
      </c>
      <c r="O70" s="56">
        <f t="shared" ref="O70:O133" si="21">LEN(N70)</f>
        <v>13</v>
      </c>
      <c r="P70" s="14"/>
      <c r="Q70" s="287">
        <f>E70</f>
        <v>257</v>
      </c>
      <c r="R70" s="287">
        <f>F70+10000</f>
        <v>10330</v>
      </c>
      <c r="S70" s="277">
        <f>G70+10000</f>
        <v>30350</v>
      </c>
      <c r="T70" s="167" t="s">
        <v>34</v>
      </c>
      <c r="U70" s="167">
        <v>1</v>
      </c>
      <c r="V70" s="167" t="s">
        <v>40</v>
      </c>
      <c r="W70" s="164" t="str">
        <f t="shared" ref="W70:W132" si="22">IF(V70&lt;&gt;"",CONCATENATE(T70,U70,V70),"")</f>
        <v>Bld1_Build_Done</v>
      </c>
      <c r="X70" s="166">
        <f t="shared" ref="X70:X133" si="23">LEN(W70)</f>
        <v>15</v>
      </c>
      <c r="Z70" s="387">
        <f>Z62+1</f>
        <v>8</v>
      </c>
      <c r="AA70" s="376">
        <v>0</v>
      </c>
      <c r="AB70" s="23">
        <f t="shared" si="8"/>
        <v>65</v>
      </c>
    </row>
    <row r="71" spans="1:28" ht="16.5" customHeight="1" x14ac:dyDescent="0.25">
      <c r="A71" s="399"/>
      <c r="B71" s="32">
        <f>B70*2-1</f>
        <v>65</v>
      </c>
      <c r="C71" s="391"/>
      <c r="D71" s="388"/>
      <c r="E71" s="225">
        <f>B70*8-6</f>
        <v>258</v>
      </c>
      <c r="F71" s="247">
        <f t="shared" ref="F71:F77" si="24">F70+1</f>
        <v>331</v>
      </c>
      <c r="G71" s="219">
        <f t="shared" si="18"/>
        <v>20351</v>
      </c>
      <c r="H71" s="231">
        <f t="shared" si="19"/>
        <v>25351</v>
      </c>
      <c r="I71" s="231">
        <f t="shared" ref="I71:I134" si="25">G71+7000</f>
        <v>27351</v>
      </c>
      <c r="J71" s="284">
        <f t="shared" ref="J71:J134" si="26">+F71+11000</f>
        <v>11331</v>
      </c>
      <c r="K71" s="379" t="str">
        <f t="shared" ref="K71:L86" si="27">K70</f>
        <v>Bld</v>
      </c>
      <c r="L71" s="379">
        <f t="shared" si="27"/>
        <v>1</v>
      </c>
      <c r="M71" s="379" t="s">
        <v>37</v>
      </c>
      <c r="N71" s="51" t="str">
        <f t="shared" si="20"/>
        <v>Bld1LockAftrDone</v>
      </c>
      <c r="O71" s="50">
        <f t="shared" si="21"/>
        <v>16</v>
      </c>
      <c r="P71" s="9"/>
      <c r="Q71" s="246">
        <f>E71</f>
        <v>258</v>
      </c>
      <c r="R71" s="246">
        <f>F71+10000</f>
        <v>10331</v>
      </c>
      <c r="S71" s="219">
        <f>G71+10000</f>
        <v>30351</v>
      </c>
      <c r="T71" s="168" t="str">
        <f t="shared" ref="T71:U77" si="28">T70</f>
        <v>Bld</v>
      </c>
      <c r="U71" s="168">
        <f t="shared" si="28"/>
        <v>1</v>
      </c>
      <c r="V71" s="168" t="s">
        <v>41</v>
      </c>
      <c r="W71" s="51" t="str">
        <f t="shared" si="22"/>
        <v>Bld1Patrn_Asignd</v>
      </c>
      <c r="X71" s="50">
        <f t="shared" si="23"/>
        <v>16</v>
      </c>
      <c r="Z71" s="387"/>
      <c r="AA71" s="376">
        <v>1</v>
      </c>
      <c r="AB71" s="23">
        <f t="shared" si="8"/>
        <v>66</v>
      </c>
    </row>
    <row r="72" spans="1:28" ht="16.5" customHeight="1" x14ac:dyDescent="0.25">
      <c r="A72" s="399"/>
      <c r="B72" s="33">
        <f>B71+1</f>
        <v>66</v>
      </c>
      <c r="C72" s="391"/>
      <c r="D72" s="388"/>
      <c r="E72" s="225">
        <f>B70*8-5</f>
        <v>259</v>
      </c>
      <c r="F72" s="247">
        <f t="shared" si="24"/>
        <v>332</v>
      </c>
      <c r="G72" s="219">
        <f t="shared" si="18"/>
        <v>20352</v>
      </c>
      <c r="H72" s="231">
        <f t="shared" si="19"/>
        <v>25352</v>
      </c>
      <c r="I72" s="231">
        <f t="shared" si="25"/>
        <v>27352</v>
      </c>
      <c r="J72" s="284">
        <f t="shared" si="26"/>
        <v>11332</v>
      </c>
      <c r="K72" s="379" t="str">
        <f t="shared" si="27"/>
        <v>Bld</v>
      </c>
      <c r="L72" s="379">
        <f t="shared" si="27"/>
        <v>1</v>
      </c>
      <c r="M72" s="379" t="s">
        <v>35</v>
      </c>
      <c r="N72" s="51" t="str">
        <f t="shared" si="20"/>
        <v>Bld1_Lock_Req</v>
      </c>
      <c r="O72" s="50">
        <f t="shared" si="21"/>
        <v>13</v>
      </c>
      <c r="P72" s="9"/>
      <c r="Q72" s="246">
        <f>E72</f>
        <v>259</v>
      </c>
      <c r="R72" s="246">
        <f>F72+10000</f>
        <v>10332</v>
      </c>
      <c r="S72" s="219">
        <f>G72+10000</f>
        <v>30352</v>
      </c>
      <c r="T72" s="168" t="str">
        <f t="shared" si="28"/>
        <v>Bld</v>
      </c>
      <c r="U72" s="168">
        <f t="shared" si="28"/>
        <v>1</v>
      </c>
      <c r="V72" s="168" t="s">
        <v>42</v>
      </c>
      <c r="W72" s="51" t="str">
        <f t="shared" si="22"/>
        <v>Bld1_Locked</v>
      </c>
      <c r="X72" s="50">
        <f t="shared" si="23"/>
        <v>11</v>
      </c>
      <c r="Z72" s="387"/>
      <c r="AA72" s="376">
        <v>2</v>
      </c>
      <c r="AB72" s="23">
        <f t="shared" si="8"/>
        <v>67</v>
      </c>
    </row>
    <row r="73" spans="1:28" ht="16.5" customHeight="1" x14ac:dyDescent="0.25">
      <c r="A73" s="399"/>
      <c r="B73" s="33"/>
      <c r="C73" s="391"/>
      <c r="D73" s="388"/>
      <c r="E73" s="225">
        <f>B70*8-4</f>
        <v>260</v>
      </c>
      <c r="F73" s="247">
        <f t="shared" si="24"/>
        <v>333</v>
      </c>
      <c r="G73" s="219">
        <f t="shared" si="18"/>
        <v>20353</v>
      </c>
      <c r="H73" s="231">
        <f t="shared" si="19"/>
        <v>25353</v>
      </c>
      <c r="I73" s="231">
        <f t="shared" si="25"/>
        <v>27353</v>
      </c>
      <c r="J73" s="284">
        <f t="shared" si="26"/>
        <v>11333</v>
      </c>
      <c r="K73" s="379" t="str">
        <f t="shared" si="27"/>
        <v>Bld</v>
      </c>
      <c r="L73" s="379">
        <f t="shared" si="27"/>
        <v>1</v>
      </c>
      <c r="M73" s="379" t="s">
        <v>38</v>
      </c>
      <c r="N73" s="51" t="str">
        <f t="shared" si="20"/>
        <v>Bld1_Unlock_Req</v>
      </c>
      <c r="O73" s="50">
        <f t="shared" si="21"/>
        <v>15</v>
      </c>
      <c r="P73" s="9"/>
      <c r="Q73" s="246">
        <f>E73</f>
        <v>260</v>
      </c>
      <c r="R73" s="246">
        <f>F73+10000</f>
        <v>10333</v>
      </c>
      <c r="S73" s="219">
        <f>G73+10000</f>
        <v>30353</v>
      </c>
      <c r="T73" s="168" t="str">
        <f t="shared" si="28"/>
        <v>Bld</v>
      </c>
      <c r="U73" s="168">
        <f t="shared" si="28"/>
        <v>1</v>
      </c>
      <c r="V73" s="168" t="s">
        <v>43</v>
      </c>
      <c r="W73" s="51" t="str">
        <f t="shared" si="22"/>
        <v>Bld1Place_Active</v>
      </c>
      <c r="X73" s="50">
        <f t="shared" si="23"/>
        <v>16</v>
      </c>
      <c r="Z73" s="387"/>
      <c r="AA73" s="376">
        <v>3</v>
      </c>
      <c r="AB73" s="23">
        <f t="shared" si="8"/>
        <v>68</v>
      </c>
    </row>
    <row r="74" spans="1:28" ht="16.5" customHeight="1" x14ac:dyDescent="0.25">
      <c r="A74" s="399"/>
      <c r="B74" s="33"/>
      <c r="C74" s="391"/>
      <c r="D74" s="388" t="str">
        <f>CONCATENATE(B77,B72)</f>
        <v>GH 66</v>
      </c>
      <c r="E74" s="225">
        <f>B70*8-3</f>
        <v>261</v>
      </c>
      <c r="F74" s="247">
        <f t="shared" si="24"/>
        <v>334</v>
      </c>
      <c r="G74" s="219">
        <f t="shared" si="18"/>
        <v>20354</v>
      </c>
      <c r="H74" s="231">
        <f t="shared" si="19"/>
        <v>25354</v>
      </c>
      <c r="I74" s="231">
        <f t="shared" si="25"/>
        <v>27354</v>
      </c>
      <c r="J74" s="284">
        <f t="shared" si="26"/>
        <v>11334</v>
      </c>
      <c r="K74" s="379" t="str">
        <f t="shared" si="27"/>
        <v>Bld</v>
      </c>
      <c r="L74" s="379">
        <f t="shared" si="27"/>
        <v>1</v>
      </c>
      <c r="M74" s="379" t="s">
        <v>240</v>
      </c>
      <c r="N74" s="51" t="str">
        <f t="shared" si="20"/>
        <v>Bld1_Cleared</v>
      </c>
      <c r="O74" s="50">
        <f t="shared" si="21"/>
        <v>12</v>
      </c>
      <c r="P74" s="9"/>
      <c r="Q74" s="246">
        <f>E74</f>
        <v>261</v>
      </c>
      <c r="R74" s="246">
        <f>F74+10000</f>
        <v>10334</v>
      </c>
      <c r="S74" s="219">
        <f>G74+10000</f>
        <v>30354</v>
      </c>
      <c r="T74" s="168" t="str">
        <f t="shared" si="28"/>
        <v>Bld</v>
      </c>
      <c r="U74" s="168">
        <f t="shared" si="28"/>
        <v>1</v>
      </c>
      <c r="V74" s="168" t="s">
        <v>44</v>
      </c>
      <c r="W74" s="51" t="str">
        <f t="shared" si="22"/>
        <v>Bld1_Place_Error</v>
      </c>
      <c r="X74" s="50">
        <f t="shared" si="23"/>
        <v>16</v>
      </c>
      <c r="Z74" s="387"/>
      <c r="AA74" s="376">
        <v>4</v>
      </c>
      <c r="AB74" s="23">
        <f t="shared" si="8"/>
        <v>69</v>
      </c>
    </row>
    <row r="75" spans="1:28" ht="16.5" customHeight="1" thickBot="1" x14ac:dyDescent="0.3">
      <c r="A75" s="399"/>
      <c r="B75" s="33"/>
      <c r="C75" s="391"/>
      <c r="D75" s="388"/>
      <c r="E75" s="225">
        <f>B70*8-2</f>
        <v>262</v>
      </c>
      <c r="F75" s="247">
        <f t="shared" si="24"/>
        <v>335</v>
      </c>
      <c r="G75" s="219">
        <f t="shared" si="18"/>
        <v>20355</v>
      </c>
      <c r="H75" s="231">
        <f t="shared" si="19"/>
        <v>25355</v>
      </c>
      <c r="I75" s="231">
        <f t="shared" si="25"/>
        <v>27355</v>
      </c>
      <c r="J75" s="284">
        <f t="shared" si="26"/>
        <v>11335</v>
      </c>
      <c r="K75" s="379" t="str">
        <f t="shared" si="27"/>
        <v>Bld</v>
      </c>
      <c r="L75" s="379">
        <f t="shared" si="27"/>
        <v>1</v>
      </c>
      <c r="M75" s="379" t="s">
        <v>39</v>
      </c>
      <c r="N75" s="51" t="str">
        <f t="shared" si="20"/>
        <v>Bld1_PaletPresnt</v>
      </c>
      <c r="O75" s="50">
        <f t="shared" si="21"/>
        <v>16</v>
      </c>
      <c r="P75" s="9"/>
      <c r="Q75" s="246">
        <f>E75</f>
        <v>262</v>
      </c>
      <c r="R75" s="246">
        <f>F75+10000</f>
        <v>10335</v>
      </c>
      <c r="S75" s="219">
        <f>G75+10000</f>
        <v>30355</v>
      </c>
      <c r="T75" s="168" t="str">
        <f t="shared" si="28"/>
        <v>Bld</v>
      </c>
      <c r="U75" s="168">
        <f t="shared" si="28"/>
        <v>1</v>
      </c>
      <c r="V75" s="168"/>
      <c r="W75" s="51" t="str">
        <f t="shared" si="22"/>
        <v/>
      </c>
      <c r="X75" s="50">
        <f t="shared" si="23"/>
        <v>0</v>
      </c>
      <c r="Z75" s="387"/>
      <c r="AA75" s="376">
        <v>5</v>
      </c>
      <c r="AB75" s="23">
        <f t="shared" si="8"/>
        <v>70</v>
      </c>
    </row>
    <row r="76" spans="1:28" ht="16.5" customHeight="1" x14ac:dyDescent="0.25">
      <c r="A76" s="399"/>
      <c r="B76" s="32" t="str">
        <f>B68</f>
        <v xml:space="preserve">Group </v>
      </c>
      <c r="C76" s="391"/>
      <c r="D76" s="388"/>
      <c r="E76" s="225">
        <f>B70*8-1</f>
        <v>263</v>
      </c>
      <c r="F76" s="247">
        <f t="shared" si="24"/>
        <v>336</v>
      </c>
      <c r="G76" s="219">
        <f t="shared" si="18"/>
        <v>20356</v>
      </c>
      <c r="H76" s="231">
        <f t="shared" si="19"/>
        <v>25356</v>
      </c>
      <c r="I76" s="231">
        <f t="shared" si="25"/>
        <v>27356</v>
      </c>
      <c r="J76" s="284">
        <f t="shared" si="26"/>
        <v>11336</v>
      </c>
      <c r="K76" s="379" t="str">
        <f t="shared" si="27"/>
        <v>Bld</v>
      </c>
      <c r="L76" s="379">
        <f t="shared" si="27"/>
        <v>1</v>
      </c>
      <c r="M76" s="379" t="s">
        <v>2072</v>
      </c>
      <c r="N76" s="51" t="str">
        <f t="shared" si="20"/>
        <v>Bld1LayrVerified</v>
      </c>
      <c r="O76" s="50">
        <f t="shared" si="21"/>
        <v>16</v>
      </c>
      <c r="P76" s="9"/>
      <c r="Q76" s="246">
        <f>E76</f>
        <v>263</v>
      </c>
      <c r="R76" s="246">
        <f>F76+10000</f>
        <v>10336</v>
      </c>
      <c r="S76" s="219">
        <f>G76+10000</f>
        <v>30356</v>
      </c>
      <c r="T76" s="168" t="str">
        <f t="shared" si="28"/>
        <v>Bld</v>
      </c>
      <c r="U76" s="168">
        <f t="shared" si="28"/>
        <v>1</v>
      </c>
      <c r="V76" s="168" t="s">
        <v>2073</v>
      </c>
      <c r="W76" s="51" t="str">
        <f t="shared" si="22"/>
        <v>Bld1VerifLayrReq</v>
      </c>
      <c r="X76" s="50">
        <f t="shared" si="23"/>
        <v>16</v>
      </c>
      <c r="Z76" s="387"/>
      <c r="AA76" s="376">
        <v>6</v>
      </c>
      <c r="AB76" s="23">
        <f t="shared" si="8"/>
        <v>71</v>
      </c>
    </row>
    <row r="77" spans="1:28" ht="16.5" customHeight="1" thickBot="1" x14ac:dyDescent="0.3">
      <c r="A77" s="399"/>
      <c r="B77" s="33" t="str">
        <f>B69</f>
        <v xml:space="preserve">GH </v>
      </c>
      <c r="C77" s="392"/>
      <c r="D77" s="389"/>
      <c r="E77" s="226">
        <f>B70*8</f>
        <v>264</v>
      </c>
      <c r="F77" s="248">
        <f t="shared" si="24"/>
        <v>337</v>
      </c>
      <c r="G77" s="220">
        <f t="shared" si="18"/>
        <v>20357</v>
      </c>
      <c r="H77" s="232">
        <f t="shared" si="19"/>
        <v>25357</v>
      </c>
      <c r="I77" s="232">
        <f t="shared" si="25"/>
        <v>27357</v>
      </c>
      <c r="J77" s="285">
        <f t="shared" si="26"/>
        <v>11337</v>
      </c>
      <c r="K77" s="24" t="str">
        <f t="shared" si="27"/>
        <v>Bld</v>
      </c>
      <c r="L77" s="24">
        <f t="shared" si="27"/>
        <v>1</v>
      </c>
      <c r="M77" s="379"/>
      <c r="N77" s="54" t="str">
        <f t="shared" si="20"/>
        <v/>
      </c>
      <c r="O77" s="53">
        <f t="shared" si="21"/>
        <v>0</v>
      </c>
      <c r="P77" s="15"/>
      <c r="Q77" s="240">
        <f>E77</f>
        <v>264</v>
      </c>
      <c r="R77" s="240">
        <f>F77+10000</f>
        <v>10337</v>
      </c>
      <c r="S77" s="220">
        <f>G77+10000</f>
        <v>30357</v>
      </c>
      <c r="T77" s="169" t="str">
        <f t="shared" si="28"/>
        <v>Bld</v>
      </c>
      <c r="U77" s="169">
        <f t="shared" si="28"/>
        <v>1</v>
      </c>
      <c r="V77" s="169" t="s">
        <v>197</v>
      </c>
      <c r="W77" s="54" t="str">
        <f t="shared" si="22"/>
        <v>Bld1_Exists</v>
      </c>
      <c r="X77" s="53">
        <f t="shared" si="23"/>
        <v>11</v>
      </c>
      <c r="Z77" s="387"/>
      <c r="AA77" s="376">
        <v>7</v>
      </c>
      <c r="AB77" s="23">
        <f t="shared" si="8"/>
        <v>72</v>
      </c>
    </row>
    <row r="78" spans="1:28" ht="16.5" customHeight="1" thickBot="1" x14ac:dyDescent="0.3">
      <c r="A78" s="399"/>
      <c r="B78" s="32">
        <f>B70+1</f>
        <v>34</v>
      </c>
      <c r="C78" s="390" t="str">
        <f>CONCATENATE(B84,B78)</f>
        <v>Group 34</v>
      </c>
      <c r="D78" s="393" t="str">
        <f>CONCATENATE(B85,B79)</f>
        <v>GH 67</v>
      </c>
      <c r="E78" s="274">
        <f>B78*8-7</f>
        <v>265</v>
      </c>
      <c r="F78" s="275">
        <f>B78*10</f>
        <v>340</v>
      </c>
      <c r="G78" s="277">
        <f t="shared" si="18"/>
        <v>20360</v>
      </c>
      <c r="H78" s="280">
        <f t="shared" si="19"/>
        <v>25360</v>
      </c>
      <c r="I78" s="280">
        <f t="shared" si="25"/>
        <v>27360</v>
      </c>
      <c r="J78" s="283">
        <f t="shared" si="26"/>
        <v>11340</v>
      </c>
      <c r="K78" s="25" t="str">
        <f t="shared" si="27"/>
        <v>Bld</v>
      </c>
      <c r="L78" s="25">
        <f t="shared" ref="L78:L133" si="29">L70+1</f>
        <v>2</v>
      </c>
      <c r="M78" s="25" t="str">
        <f t="shared" ref="M78:M133" si="30">IF(M70&lt;&gt;"",M70,"")</f>
        <v>_Done_Req</v>
      </c>
      <c r="N78" s="49" t="str">
        <f t="shared" si="20"/>
        <v>Bld2_Done_Req</v>
      </c>
      <c r="O78" s="56">
        <f t="shared" si="21"/>
        <v>13</v>
      </c>
      <c r="P78" s="14"/>
      <c r="Q78" s="287">
        <f>E78</f>
        <v>265</v>
      </c>
      <c r="R78" s="287">
        <f>F78+10000</f>
        <v>10340</v>
      </c>
      <c r="S78" s="277">
        <f>G78+10000</f>
        <v>30360</v>
      </c>
      <c r="T78" s="167" t="str">
        <f t="shared" ref="T78:T109" si="31">T77</f>
        <v>Bld</v>
      </c>
      <c r="U78" s="167">
        <f t="shared" ref="U78:U109" si="32">U70+1</f>
        <v>2</v>
      </c>
      <c r="V78" s="167" t="str">
        <f t="shared" ref="V78:V109" si="33">IF(V70&lt;&gt;"",V70,"")</f>
        <v>_Build_Done</v>
      </c>
      <c r="W78" s="164" t="str">
        <f t="shared" si="22"/>
        <v>Bld2_Build_Done</v>
      </c>
      <c r="X78" s="166">
        <f t="shared" si="23"/>
        <v>15</v>
      </c>
      <c r="Z78" s="387">
        <f>Z70+1</f>
        <v>9</v>
      </c>
      <c r="AA78" s="376">
        <v>0</v>
      </c>
      <c r="AB78" s="23">
        <f t="shared" si="8"/>
        <v>73</v>
      </c>
    </row>
    <row r="79" spans="1:28" ht="16.5" customHeight="1" x14ac:dyDescent="0.25">
      <c r="A79" s="399"/>
      <c r="B79" s="32">
        <f>B78*2-1</f>
        <v>67</v>
      </c>
      <c r="C79" s="391"/>
      <c r="D79" s="388"/>
      <c r="E79" s="225">
        <f>B78*8-6</f>
        <v>266</v>
      </c>
      <c r="F79" s="247">
        <f t="shared" ref="F79:F85" si="34">F78+1</f>
        <v>341</v>
      </c>
      <c r="G79" s="219">
        <f t="shared" si="18"/>
        <v>20361</v>
      </c>
      <c r="H79" s="231">
        <f t="shared" si="19"/>
        <v>25361</v>
      </c>
      <c r="I79" s="231">
        <f t="shared" si="25"/>
        <v>27361</v>
      </c>
      <c r="J79" s="284">
        <f t="shared" si="26"/>
        <v>11341</v>
      </c>
      <c r="K79" s="379" t="str">
        <f t="shared" si="27"/>
        <v>Bld</v>
      </c>
      <c r="L79" s="379">
        <f t="shared" si="29"/>
        <v>2</v>
      </c>
      <c r="M79" s="379" t="str">
        <f t="shared" si="30"/>
        <v>LockAftrDone</v>
      </c>
      <c r="N79" s="51" t="str">
        <f t="shared" si="20"/>
        <v>Bld2LockAftrDone</v>
      </c>
      <c r="O79" s="50">
        <f t="shared" si="21"/>
        <v>16</v>
      </c>
      <c r="P79" s="9"/>
      <c r="Q79" s="246">
        <f>E79</f>
        <v>266</v>
      </c>
      <c r="R79" s="246">
        <f>F79+10000</f>
        <v>10341</v>
      </c>
      <c r="S79" s="219">
        <f>G79+10000</f>
        <v>30361</v>
      </c>
      <c r="T79" s="168" t="str">
        <f t="shared" si="31"/>
        <v>Bld</v>
      </c>
      <c r="U79" s="168">
        <f t="shared" si="32"/>
        <v>2</v>
      </c>
      <c r="V79" s="168" t="str">
        <f t="shared" si="33"/>
        <v>Patrn_Asignd</v>
      </c>
      <c r="W79" s="51" t="str">
        <f t="shared" si="22"/>
        <v>Bld2Patrn_Asignd</v>
      </c>
      <c r="X79" s="50">
        <f t="shared" si="23"/>
        <v>16</v>
      </c>
      <c r="Z79" s="387"/>
      <c r="AA79" s="376">
        <v>1</v>
      </c>
      <c r="AB79" s="23">
        <f t="shared" si="8"/>
        <v>74</v>
      </c>
    </row>
    <row r="80" spans="1:28" ht="16.5" customHeight="1" x14ac:dyDescent="0.25">
      <c r="A80" s="399"/>
      <c r="B80" s="33">
        <f>B79+1</f>
        <v>68</v>
      </c>
      <c r="C80" s="391"/>
      <c r="D80" s="388"/>
      <c r="E80" s="225">
        <f>B78*8-5</f>
        <v>267</v>
      </c>
      <c r="F80" s="247">
        <f t="shared" si="34"/>
        <v>342</v>
      </c>
      <c r="G80" s="219">
        <f t="shared" si="18"/>
        <v>20362</v>
      </c>
      <c r="H80" s="231">
        <f t="shared" si="19"/>
        <v>25362</v>
      </c>
      <c r="I80" s="231">
        <f t="shared" si="25"/>
        <v>27362</v>
      </c>
      <c r="J80" s="284">
        <f t="shared" si="26"/>
        <v>11342</v>
      </c>
      <c r="K80" s="379" t="str">
        <f t="shared" si="27"/>
        <v>Bld</v>
      </c>
      <c r="L80" s="379">
        <f t="shared" si="29"/>
        <v>2</v>
      </c>
      <c r="M80" s="379" t="str">
        <f t="shared" si="30"/>
        <v>_Lock_Req</v>
      </c>
      <c r="N80" s="51" t="str">
        <f t="shared" si="20"/>
        <v>Bld2_Lock_Req</v>
      </c>
      <c r="O80" s="50">
        <f t="shared" si="21"/>
        <v>13</v>
      </c>
      <c r="P80" s="9"/>
      <c r="Q80" s="246">
        <f>E80</f>
        <v>267</v>
      </c>
      <c r="R80" s="246">
        <f>F80+10000</f>
        <v>10342</v>
      </c>
      <c r="S80" s="219">
        <f>G80+10000</f>
        <v>30362</v>
      </c>
      <c r="T80" s="168" t="str">
        <f t="shared" si="31"/>
        <v>Bld</v>
      </c>
      <c r="U80" s="168">
        <f t="shared" si="32"/>
        <v>2</v>
      </c>
      <c r="V80" s="168" t="str">
        <f t="shared" si="33"/>
        <v>_Locked</v>
      </c>
      <c r="W80" s="51" t="str">
        <f t="shared" si="22"/>
        <v>Bld2_Locked</v>
      </c>
      <c r="X80" s="50">
        <f t="shared" si="23"/>
        <v>11</v>
      </c>
      <c r="Z80" s="387"/>
      <c r="AA80" s="376">
        <v>2</v>
      </c>
      <c r="AB80" s="23">
        <f t="shared" si="8"/>
        <v>75</v>
      </c>
    </row>
    <row r="81" spans="1:28" ht="16.5" customHeight="1" x14ac:dyDescent="0.25">
      <c r="A81" s="399"/>
      <c r="B81" s="33"/>
      <c r="C81" s="391"/>
      <c r="D81" s="388"/>
      <c r="E81" s="225">
        <f>B78*8-4</f>
        <v>268</v>
      </c>
      <c r="F81" s="247">
        <f t="shared" si="34"/>
        <v>343</v>
      </c>
      <c r="G81" s="219">
        <f t="shared" si="18"/>
        <v>20363</v>
      </c>
      <c r="H81" s="231">
        <f t="shared" si="19"/>
        <v>25363</v>
      </c>
      <c r="I81" s="231">
        <f t="shared" si="25"/>
        <v>27363</v>
      </c>
      <c r="J81" s="284">
        <f t="shared" si="26"/>
        <v>11343</v>
      </c>
      <c r="K81" s="379" t="str">
        <f t="shared" si="27"/>
        <v>Bld</v>
      </c>
      <c r="L81" s="379">
        <f t="shared" si="29"/>
        <v>2</v>
      </c>
      <c r="M81" s="379" t="str">
        <f t="shared" si="30"/>
        <v>_Unlock_Req</v>
      </c>
      <c r="N81" s="51" t="str">
        <f t="shared" si="20"/>
        <v>Bld2_Unlock_Req</v>
      </c>
      <c r="O81" s="50">
        <f t="shared" si="21"/>
        <v>15</v>
      </c>
      <c r="P81" s="9"/>
      <c r="Q81" s="246">
        <f>E81</f>
        <v>268</v>
      </c>
      <c r="R81" s="246">
        <f>F81+10000</f>
        <v>10343</v>
      </c>
      <c r="S81" s="219">
        <f>G81+10000</f>
        <v>30363</v>
      </c>
      <c r="T81" s="168" t="str">
        <f t="shared" si="31"/>
        <v>Bld</v>
      </c>
      <c r="U81" s="168">
        <f t="shared" si="32"/>
        <v>2</v>
      </c>
      <c r="V81" s="168" t="str">
        <f t="shared" si="33"/>
        <v>Place_Active</v>
      </c>
      <c r="W81" s="51" t="str">
        <f t="shared" si="22"/>
        <v>Bld2Place_Active</v>
      </c>
      <c r="X81" s="50">
        <f t="shared" si="23"/>
        <v>16</v>
      </c>
      <c r="Z81" s="387"/>
      <c r="AA81" s="376">
        <v>3</v>
      </c>
      <c r="AB81" s="23">
        <f t="shared" si="8"/>
        <v>76</v>
      </c>
    </row>
    <row r="82" spans="1:28" ht="16.5" customHeight="1" x14ac:dyDescent="0.25">
      <c r="A82" s="399"/>
      <c r="B82" s="33"/>
      <c r="C82" s="391"/>
      <c r="D82" s="388" t="str">
        <f>CONCATENATE(B85,B80)</f>
        <v>GH 68</v>
      </c>
      <c r="E82" s="225">
        <f>B78*8-3</f>
        <v>269</v>
      </c>
      <c r="F82" s="247">
        <f t="shared" si="34"/>
        <v>344</v>
      </c>
      <c r="G82" s="219">
        <f t="shared" si="18"/>
        <v>20364</v>
      </c>
      <c r="H82" s="231">
        <f t="shared" si="19"/>
        <v>25364</v>
      </c>
      <c r="I82" s="231">
        <f t="shared" si="25"/>
        <v>27364</v>
      </c>
      <c r="J82" s="284">
        <f t="shared" si="26"/>
        <v>11344</v>
      </c>
      <c r="K82" s="379" t="str">
        <f t="shared" si="27"/>
        <v>Bld</v>
      </c>
      <c r="L82" s="379">
        <f t="shared" si="29"/>
        <v>2</v>
      </c>
      <c r="M82" s="379" t="str">
        <f t="shared" si="30"/>
        <v>_Cleared</v>
      </c>
      <c r="N82" s="51" t="str">
        <f t="shared" si="20"/>
        <v>Bld2_Cleared</v>
      </c>
      <c r="O82" s="50">
        <f t="shared" si="21"/>
        <v>12</v>
      </c>
      <c r="P82" s="9"/>
      <c r="Q82" s="246">
        <f>E82</f>
        <v>269</v>
      </c>
      <c r="R82" s="246">
        <f>F82+10000</f>
        <v>10344</v>
      </c>
      <c r="S82" s="219">
        <f>G82+10000</f>
        <v>30364</v>
      </c>
      <c r="T82" s="168" t="str">
        <f t="shared" si="31"/>
        <v>Bld</v>
      </c>
      <c r="U82" s="168">
        <f t="shared" si="32"/>
        <v>2</v>
      </c>
      <c r="V82" s="168" t="str">
        <f t="shared" si="33"/>
        <v>_Place_Error</v>
      </c>
      <c r="W82" s="51" t="str">
        <f t="shared" si="22"/>
        <v>Bld2_Place_Error</v>
      </c>
      <c r="X82" s="50">
        <f t="shared" si="23"/>
        <v>16</v>
      </c>
      <c r="Z82" s="387"/>
      <c r="AA82" s="376">
        <v>4</v>
      </c>
      <c r="AB82" s="23">
        <f t="shared" si="8"/>
        <v>77</v>
      </c>
    </row>
    <row r="83" spans="1:28" ht="16.5" customHeight="1" thickBot="1" x14ac:dyDescent="0.3">
      <c r="A83" s="399"/>
      <c r="B83" s="33"/>
      <c r="C83" s="391"/>
      <c r="D83" s="388"/>
      <c r="E83" s="225">
        <f>B78*8-2</f>
        <v>270</v>
      </c>
      <c r="F83" s="247">
        <f t="shared" si="34"/>
        <v>345</v>
      </c>
      <c r="G83" s="219">
        <f t="shared" si="18"/>
        <v>20365</v>
      </c>
      <c r="H83" s="231">
        <f t="shared" si="19"/>
        <v>25365</v>
      </c>
      <c r="I83" s="231">
        <f t="shared" si="25"/>
        <v>27365</v>
      </c>
      <c r="J83" s="284">
        <f t="shared" si="26"/>
        <v>11345</v>
      </c>
      <c r="K83" s="379" t="str">
        <f t="shared" si="27"/>
        <v>Bld</v>
      </c>
      <c r="L83" s="379">
        <f t="shared" si="29"/>
        <v>2</v>
      </c>
      <c r="M83" s="379" t="str">
        <f t="shared" si="30"/>
        <v>_PaletPresnt</v>
      </c>
      <c r="N83" s="51" t="str">
        <f t="shared" si="20"/>
        <v>Bld2_PaletPresnt</v>
      </c>
      <c r="O83" s="50">
        <f t="shared" si="21"/>
        <v>16</v>
      </c>
      <c r="P83" s="9"/>
      <c r="Q83" s="246">
        <f>E83</f>
        <v>270</v>
      </c>
      <c r="R83" s="246">
        <f>F83+10000</f>
        <v>10345</v>
      </c>
      <c r="S83" s="219">
        <f>G83+10000</f>
        <v>30365</v>
      </c>
      <c r="T83" s="168" t="str">
        <f t="shared" si="31"/>
        <v>Bld</v>
      </c>
      <c r="U83" s="168">
        <f t="shared" si="32"/>
        <v>2</v>
      </c>
      <c r="V83" s="168" t="str">
        <f t="shared" si="33"/>
        <v/>
      </c>
      <c r="W83" s="51" t="str">
        <f t="shared" si="22"/>
        <v/>
      </c>
      <c r="X83" s="50">
        <f t="shared" si="23"/>
        <v>0</v>
      </c>
      <c r="Z83" s="387"/>
      <c r="AA83" s="376">
        <v>5</v>
      </c>
      <c r="AB83" s="23">
        <f t="shared" si="8"/>
        <v>78</v>
      </c>
    </row>
    <row r="84" spans="1:28" ht="16.5" customHeight="1" x14ac:dyDescent="0.25">
      <c r="A84" s="399"/>
      <c r="B84" s="32" t="str">
        <f>B76</f>
        <v xml:space="preserve">Group </v>
      </c>
      <c r="C84" s="391"/>
      <c r="D84" s="388"/>
      <c r="E84" s="225">
        <f>B78*8-1</f>
        <v>271</v>
      </c>
      <c r="F84" s="247">
        <f t="shared" si="34"/>
        <v>346</v>
      </c>
      <c r="G84" s="219">
        <f t="shared" si="18"/>
        <v>20366</v>
      </c>
      <c r="H84" s="231">
        <f t="shared" si="19"/>
        <v>25366</v>
      </c>
      <c r="I84" s="231">
        <f t="shared" si="25"/>
        <v>27366</v>
      </c>
      <c r="J84" s="284">
        <f t="shared" si="26"/>
        <v>11346</v>
      </c>
      <c r="K84" s="379" t="str">
        <f t="shared" si="27"/>
        <v>Bld</v>
      </c>
      <c r="L84" s="379">
        <f t="shared" si="29"/>
        <v>2</v>
      </c>
      <c r="M84" s="379" t="str">
        <f t="shared" si="30"/>
        <v>LayrVerified</v>
      </c>
      <c r="N84" s="51" t="str">
        <f t="shared" si="20"/>
        <v>Bld2LayrVerified</v>
      </c>
      <c r="O84" s="50">
        <f t="shared" si="21"/>
        <v>16</v>
      </c>
      <c r="P84" s="9"/>
      <c r="Q84" s="246">
        <f>E84</f>
        <v>271</v>
      </c>
      <c r="R84" s="246">
        <f>F84+10000</f>
        <v>10346</v>
      </c>
      <c r="S84" s="219">
        <f>G84+10000</f>
        <v>30366</v>
      </c>
      <c r="T84" s="168" t="str">
        <f t="shared" si="31"/>
        <v>Bld</v>
      </c>
      <c r="U84" s="168">
        <f t="shared" si="32"/>
        <v>2</v>
      </c>
      <c r="V84" s="168" t="str">
        <f t="shared" si="33"/>
        <v>VerifLayrReq</v>
      </c>
      <c r="W84" s="51" t="str">
        <f t="shared" si="22"/>
        <v>Bld2VerifLayrReq</v>
      </c>
      <c r="X84" s="50">
        <f t="shared" si="23"/>
        <v>16</v>
      </c>
      <c r="Z84" s="387"/>
      <c r="AA84" s="376">
        <v>6</v>
      </c>
      <c r="AB84" s="23">
        <f t="shared" si="8"/>
        <v>79</v>
      </c>
    </row>
    <row r="85" spans="1:28" ht="16.5" customHeight="1" thickBot="1" x14ac:dyDescent="0.3">
      <c r="A85" s="399"/>
      <c r="B85" s="33" t="str">
        <f>B77</f>
        <v xml:space="preserve">GH </v>
      </c>
      <c r="C85" s="392"/>
      <c r="D85" s="389"/>
      <c r="E85" s="226">
        <f>B78*8</f>
        <v>272</v>
      </c>
      <c r="F85" s="248">
        <f t="shared" si="34"/>
        <v>347</v>
      </c>
      <c r="G85" s="220">
        <f t="shared" si="18"/>
        <v>20367</v>
      </c>
      <c r="H85" s="232">
        <f t="shared" si="19"/>
        <v>25367</v>
      </c>
      <c r="I85" s="232">
        <f t="shared" si="25"/>
        <v>27367</v>
      </c>
      <c r="J85" s="285">
        <f t="shared" si="26"/>
        <v>11347</v>
      </c>
      <c r="K85" s="24" t="str">
        <f t="shared" si="27"/>
        <v>Bld</v>
      </c>
      <c r="L85" s="24">
        <f t="shared" si="29"/>
        <v>2</v>
      </c>
      <c r="M85" s="24" t="str">
        <f t="shared" si="30"/>
        <v/>
      </c>
      <c r="N85" s="54" t="str">
        <f t="shared" si="20"/>
        <v/>
      </c>
      <c r="O85" s="53">
        <f t="shared" si="21"/>
        <v>0</v>
      </c>
      <c r="P85" s="15"/>
      <c r="Q85" s="240">
        <f>E85</f>
        <v>272</v>
      </c>
      <c r="R85" s="240">
        <f>F85+10000</f>
        <v>10347</v>
      </c>
      <c r="S85" s="220">
        <f>G85+10000</f>
        <v>30367</v>
      </c>
      <c r="T85" s="169" t="str">
        <f t="shared" si="31"/>
        <v>Bld</v>
      </c>
      <c r="U85" s="169">
        <f t="shared" si="32"/>
        <v>2</v>
      </c>
      <c r="V85" s="169" t="str">
        <f t="shared" si="33"/>
        <v>_Exists</v>
      </c>
      <c r="W85" s="54" t="str">
        <f t="shared" si="22"/>
        <v>Bld2_Exists</v>
      </c>
      <c r="X85" s="53">
        <f t="shared" si="23"/>
        <v>11</v>
      </c>
      <c r="Z85" s="387"/>
      <c r="AA85" s="376">
        <v>7</v>
      </c>
      <c r="AB85" s="23">
        <f t="shared" si="8"/>
        <v>80</v>
      </c>
    </row>
    <row r="86" spans="1:28" ht="16.5" customHeight="1" thickBot="1" x14ac:dyDescent="0.3">
      <c r="A86" s="399"/>
      <c r="B86" s="32">
        <f>B78+1</f>
        <v>35</v>
      </c>
      <c r="C86" s="390" t="str">
        <f>CONCATENATE(B92,B86)</f>
        <v>Group 35</v>
      </c>
      <c r="D86" s="393" t="str">
        <f>CONCATENATE(B93,B87)</f>
        <v>GH 69</v>
      </c>
      <c r="E86" s="274">
        <f>B86*8-7</f>
        <v>273</v>
      </c>
      <c r="F86" s="275">
        <f>B86*10</f>
        <v>350</v>
      </c>
      <c r="G86" s="277">
        <f t="shared" si="18"/>
        <v>20370</v>
      </c>
      <c r="H86" s="280">
        <f t="shared" si="19"/>
        <v>25370</v>
      </c>
      <c r="I86" s="280">
        <f t="shared" si="25"/>
        <v>27370</v>
      </c>
      <c r="J86" s="283">
        <f t="shared" si="26"/>
        <v>11350</v>
      </c>
      <c r="K86" s="25" t="str">
        <f t="shared" si="27"/>
        <v>Bld</v>
      </c>
      <c r="L86" s="25">
        <f t="shared" si="29"/>
        <v>3</v>
      </c>
      <c r="M86" s="25" t="str">
        <f t="shared" si="30"/>
        <v>_Done_Req</v>
      </c>
      <c r="N86" s="49" t="str">
        <f t="shared" si="20"/>
        <v>Bld3_Done_Req</v>
      </c>
      <c r="O86" s="56">
        <f t="shared" si="21"/>
        <v>13</v>
      </c>
      <c r="P86" s="14"/>
      <c r="Q86" s="287">
        <f>E86</f>
        <v>273</v>
      </c>
      <c r="R86" s="287">
        <f>F86+10000</f>
        <v>10350</v>
      </c>
      <c r="S86" s="277">
        <f>G86+10000</f>
        <v>30370</v>
      </c>
      <c r="T86" s="167" t="str">
        <f t="shared" si="31"/>
        <v>Bld</v>
      </c>
      <c r="U86" s="167">
        <f t="shared" si="32"/>
        <v>3</v>
      </c>
      <c r="V86" s="167" t="str">
        <f t="shared" si="33"/>
        <v>_Build_Done</v>
      </c>
      <c r="W86" s="164" t="str">
        <f t="shared" si="22"/>
        <v>Bld3_Build_Done</v>
      </c>
      <c r="X86" s="166">
        <f t="shared" si="23"/>
        <v>15</v>
      </c>
      <c r="Z86" s="387">
        <f>Z78+1</f>
        <v>10</v>
      </c>
      <c r="AA86" s="376">
        <v>0</v>
      </c>
      <c r="AB86" s="23">
        <f t="shared" ref="AB86:AB149" si="35">AB85+1</f>
        <v>81</v>
      </c>
    </row>
    <row r="87" spans="1:28" ht="16.5" customHeight="1" x14ac:dyDescent="0.25">
      <c r="A87" s="399"/>
      <c r="B87" s="32">
        <f>B86*2-1</f>
        <v>69</v>
      </c>
      <c r="C87" s="391"/>
      <c r="D87" s="388"/>
      <c r="E87" s="225">
        <f>B86*8-6</f>
        <v>274</v>
      </c>
      <c r="F87" s="247">
        <f t="shared" ref="F87:F93" si="36">F86+1</f>
        <v>351</v>
      </c>
      <c r="G87" s="219">
        <f t="shared" si="18"/>
        <v>20371</v>
      </c>
      <c r="H87" s="231">
        <f t="shared" si="19"/>
        <v>25371</v>
      </c>
      <c r="I87" s="231">
        <f t="shared" si="25"/>
        <v>27371</v>
      </c>
      <c r="J87" s="284">
        <f t="shared" si="26"/>
        <v>11351</v>
      </c>
      <c r="K87" s="379" t="str">
        <f t="shared" ref="K87:K133" si="37">K86</f>
        <v>Bld</v>
      </c>
      <c r="L87" s="379">
        <f t="shared" si="29"/>
        <v>3</v>
      </c>
      <c r="M87" s="379" t="str">
        <f t="shared" si="30"/>
        <v>LockAftrDone</v>
      </c>
      <c r="N87" s="51" t="str">
        <f t="shared" si="20"/>
        <v>Bld3LockAftrDone</v>
      </c>
      <c r="O87" s="50">
        <f t="shared" si="21"/>
        <v>16</v>
      </c>
      <c r="P87" s="9"/>
      <c r="Q87" s="246">
        <f>E87</f>
        <v>274</v>
      </c>
      <c r="R87" s="246">
        <f>F87+10000</f>
        <v>10351</v>
      </c>
      <c r="S87" s="219">
        <f>G87+10000</f>
        <v>30371</v>
      </c>
      <c r="T87" s="168" t="str">
        <f t="shared" si="31"/>
        <v>Bld</v>
      </c>
      <c r="U87" s="168">
        <f t="shared" si="32"/>
        <v>3</v>
      </c>
      <c r="V87" s="168" t="str">
        <f t="shared" si="33"/>
        <v>Patrn_Asignd</v>
      </c>
      <c r="W87" s="51" t="str">
        <f t="shared" si="22"/>
        <v>Bld3Patrn_Asignd</v>
      </c>
      <c r="X87" s="50">
        <f t="shared" si="23"/>
        <v>16</v>
      </c>
      <c r="Z87" s="387"/>
      <c r="AA87" s="376">
        <v>1</v>
      </c>
      <c r="AB87" s="23">
        <f t="shared" si="35"/>
        <v>82</v>
      </c>
    </row>
    <row r="88" spans="1:28" ht="16.5" customHeight="1" x14ac:dyDescent="0.25">
      <c r="A88" s="399"/>
      <c r="B88" s="33">
        <f>B87+1</f>
        <v>70</v>
      </c>
      <c r="C88" s="391"/>
      <c r="D88" s="388"/>
      <c r="E88" s="225">
        <f>B86*8-5</f>
        <v>275</v>
      </c>
      <c r="F88" s="247">
        <f t="shared" si="36"/>
        <v>352</v>
      </c>
      <c r="G88" s="219">
        <f t="shared" si="18"/>
        <v>20372</v>
      </c>
      <c r="H88" s="231">
        <f t="shared" si="19"/>
        <v>25372</v>
      </c>
      <c r="I88" s="231">
        <f t="shared" si="25"/>
        <v>27372</v>
      </c>
      <c r="J88" s="284">
        <f t="shared" si="26"/>
        <v>11352</v>
      </c>
      <c r="K88" s="379" t="str">
        <f t="shared" si="37"/>
        <v>Bld</v>
      </c>
      <c r="L88" s="379">
        <f t="shared" si="29"/>
        <v>3</v>
      </c>
      <c r="M88" s="379" t="str">
        <f t="shared" si="30"/>
        <v>_Lock_Req</v>
      </c>
      <c r="N88" s="51" t="str">
        <f t="shared" si="20"/>
        <v>Bld3_Lock_Req</v>
      </c>
      <c r="O88" s="50">
        <f t="shared" si="21"/>
        <v>13</v>
      </c>
      <c r="P88" s="9"/>
      <c r="Q88" s="246">
        <f>E88</f>
        <v>275</v>
      </c>
      <c r="R88" s="246">
        <f>F88+10000</f>
        <v>10352</v>
      </c>
      <c r="S88" s="219">
        <f>G88+10000</f>
        <v>30372</v>
      </c>
      <c r="T88" s="168" t="str">
        <f t="shared" si="31"/>
        <v>Bld</v>
      </c>
      <c r="U88" s="168">
        <f t="shared" si="32"/>
        <v>3</v>
      </c>
      <c r="V88" s="168" t="str">
        <f t="shared" si="33"/>
        <v>_Locked</v>
      </c>
      <c r="W88" s="51" t="str">
        <f t="shared" si="22"/>
        <v>Bld3_Locked</v>
      </c>
      <c r="X88" s="50">
        <f t="shared" si="23"/>
        <v>11</v>
      </c>
      <c r="Z88" s="387"/>
      <c r="AA88" s="376">
        <v>2</v>
      </c>
      <c r="AB88" s="23">
        <f t="shared" si="35"/>
        <v>83</v>
      </c>
    </row>
    <row r="89" spans="1:28" ht="16.5" customHeight="1" x14ac:dyDescent="0.25">
      <c r="A89" s="399"/>
      <c r="B89" s="33"/>
      <c r="C89" s="391"/>
      <c r="D89" s="388"/>
      <c r="E89" s="225">
        <f>B86*8-4</f>
        <v>276</v>
      </c>
      <c r="F89" s="247">
        <f t="shared" si="36"/>
        <v>353</v>
      </c>
      <c r="G89" s="219">
        <f t="shared" si="18"/>
        <v>20373</v>
      </c>
      <c r="H89" s="231">
        <f t="shared" si="19"/>
        <v>25373</v>
      </c>
      <c r="I89" s="231">
        <f t="shared" si="25"/>
        <v>27373</v>
      </c>
      <c r="J89" s="284">
        <f t="shared" si="26"/>
        <v>11353</v>
      </c>
      <c r="K89" s="379" t="str">
        <f t="shared" si="37"/>
        <v>Bld</v>
      </c>
      <c r="L89" s="379">
        <f t="shared" si="29"/>
        <v>3</v>
      </c>
      <c r="M89" s="379" t="str">
        <f t="shared" si="30"/>
        <v>_Unlock_Req</v>
      </c>
      <c r="N89" s="51" t="str">
        <f t="shared" si="20"/>
        <v>Bld3_Unlock_Req</v>
      </c>
      <c r="O89" s="50">
        <f t="shared" si="21"/>
        <v>15</v>
      </c>
      <c r="P89" s="9"/>
      <c r="Q89" s="246">
        <f>E89</f>
        <v>276</v>
      </c>
      <c r="R89" s="246">
        <f>F89+10000</f>
        <v>10353</v>
      </c>
      <c r="S89" s="219">
        <f>G89+10000</f>
        <v>30373</v>
      </c>
      <c r="T89" s="168" t="str">
        <f t="shared" si="31"/>
        <v>Bld</v>
      </c>
      <c r="U89" s="168">
        <f t="shared" si="32"/>
        <v>3</v>
      </c>
      <c r="V89" s="168" t="str">
        <f t="shared" si="33"/>
        <v>Place_Active</v>
      </c>
      <c r="W89" s="51" t="str">
        <f t="shared" si="22"/>
        <v>Bld3Place_Active</v>
      </c>
      <c r="X89" s="50">
        <f t="shared" si="23"/>
        <v>16</v>
      </c>
      <c r="Z89" s="387"/>
      <c r="AA89" s="376">
        <v>3</v>
      </c>
      <c r="AB89" s="23">
        <f t="shared" si="35"/>
        <v>84</v>
      </c>
    </row>
    <row r="90" spans="1:28" ht="16.5" customHeight="1" x14ac:dyDescent="0.25">
      <c r="A90" s="399"/>
      <c r="B90" s="33"/>
      <c r="C90" s="391"/>
      <c r="D90" s="388" t="str">
        <f>CONCATENATE(B93,B88)</f>
        <v>GH 70</v>
      </c>
      <c r="E90" s="225">
        <f>B86*8-3</f>
        <v>277</v>
      </c>
      <c r="F90" s="247">
        <f t="shared" si="36"/>
        <v>354</v>
      </c>
      <c r="G90" s="219">
        <f t="shared" si="18"/>
        <v>20374</v>
      </c>
      <c r="H90" s="231">
        <f t="shared" si="19"/>
        <v>25374</v>
      </c>
      <c r="I90" s="231">
        <f t="shared" si="25"/>
        <v>27374</v>
      </c>
      <c r="J90" s="284">
        <f t="shared" si="26"/>
        <v>11354</v>
      </c>
      <c r="K90" s="379" t="str">
        <f t="shared" si="37"/>
        <v>Bld</v>
      </c>
      <c r="L90" s="379">
        <f t="shared" si="29"/>
        <v>3</v>
      </c>
      <c r="M90" s="379" t="str">
        <f t="shared" si="30"/>
        <v>_Cleared</v>
      </c>
      <c r="N90" s="51" t="str">
        <f t="shared" si="20"/>
        <v>Bld3_Cleared</v>
      </c>
      <c r="O90" s="50">
        <f t="shared" si="21"/>
        <v>12</v>
      </c>
      <c r="P90" s="9"/>
      <c r="Q90" s="246">
        <f>E90</f>
        <v>277</v>
      </c>
      <c r="R90" s="246">
        <f>F90+10000</f>
        <v>10354</v>
      </c>
      <c r="S90" s="219">
        <f>G90+10000</f>
        <v>30374</v>
      </c>
      <c r="T90" s="168" t="str">
        <f t="shared" si="31"/>
        <v>Bld</v>
      </c>
      <c r="U90" s="168">
        <f t="shared" si="32"/>
        <v>3</v>
      </c>
      <c r="V90" s="168" t="str">
        <f t="shared" si="33"/>
        <v>_Place_Error</v>
      </c>
      <c r="W90" s="51" t="str">
        <f t="shared" si="22"/>
        <v>Bld3_Place_Error</v>
      </c>
      <c r="X90" s="50">
        <f t="shared" si="23"/>
        <v>16</v>
      </c>
      <c r="Z90" s="387"/>
      <c r="AA90" s="376">
        <v>4</v>
      </c>
      <c r="AB90" s="23">
        <f t="shared" si="35"/>
        <v>85</v>
      </c>
    </row>
    <row r="91" spans="1:28" ht="16.5" customHeight="1" thickBot="1" x14ac:dyDescent="0.3">
      <c r="A91" s="399"/>
      <c r="B91" s="33"/>
      <c r="C91" s="391"/>
      <c r="D91" s="388"/>
      <c r="E91" s="225">
        <f>B86*8-2</f>
        <v>278</v>
      </c>
      <c r="F91" s="247">
        <f t="shared" si="36"/>
        <v>355</v>
      </c>
      <c r="G91" s="219">
        <f t="shared" si="18"/>
        <v>20375</v>
      </c>
      <c r="H91" s="231">
        <f t="shared" si="19"/>
        <v>25375</v>
      </c>
      <c r="I91" s="231">
        <f t="shared" si="25"/>
        <v>27375</v>
      </c>
      <c r="J91" s="284">
        <f t="shared" si="26"/>
        <v>11355</v>
      </c>
      <c r="K91" s="379" t="str">
        <f t="shared" si="37"/>
        <v>Bld</v>
      </c>
      <c r="L91" s="379">
        <f t="shared" si="29"/>
        <v>3</v>
      </c>
      <c r="M91" s="379" t="str">
        <f t="shared" si="30"/>
        <v>_PaletPresnt</v>
      </c>
      <c r="N91" s="51" t="str">
        <f t="shared" si="20"/>
        <v>Bld3_PaletPresnt</v>
      </c>
      <c r="O91" s="50">
        <f t="shared" si="21"/>
        <v>16</v>
      </c>
      <c r="P91" s="9"/>
      <c r="Q91" s="246">
        <f>E91</f>
        <v>278</v>
      </c>
      <c r="R91" s="246">
        <f>F91+10000</f>
        <v>10355</v>
      </c>
      <c r="S91" s="219">
        <f>G91+10000</f>
        <v>30375</v>
      </c>
      <c r="T91" s="168" t="str">
        <f t="shared" si="31"/>
        <v>Bld</v>
      </c>
      <c r="U91" s="168">
        <f t="shared" si="32"/>
        <v>3</v>
      </c>
      <c r="V91" s="168" t="str">
        <f t="shared" si="33"/>
        <v/>
      </c>
      <c r="W91" s="51" t="str">
        <f t="shared" si="22"/>
        <v/>
      </c>
      <c r="X91" s="50">
        <f t="shared" si="23"/>
        <v>0</v>
      </c>
      <c r="Z91" s="387"/>
      <c r="AA91" s="376">
        <v>5</v>
      </c>
      <c r="AB91" s="23">
        <f t="shared" si="35"/>
        <v>86</v>
      </c>
    </row>
    <row r="92" spans="1:28" ht="16.5" customHeight="1" x14ac:dyDescent="0.25">
      <c r="A92" s="399"/>
      <c r="B92" s="32" t="str">
        <f>B84</f>
        <v xml:space="preserve">Group </v>
      </c>
      <c r="C92" s="391"/>
      <c r="D92" s="388"/>
      <c r="E92" s="225">
        <f>B86*8-1</f>
        <v>279</v>
      </c>
      <c r="F92" s="247">
        <f t="shared" si="36"/>
        <v>356</v>
      </c>
      <c r="G92" s="219">
        <f t="shared" si="18"/>
        <v>20376</v>
      </c>
      <c r="H92" s="231">
        <f t="shared" si="19"/>
        <v>25376</v>
      </c>
      <c r="I92" s="231">
        <f t="shared" si="25"/>
        <v>27376</v>
      </c>
      <c r="J92" s="284">
        <f t="shared" si="26"/>
        <v>11356</v>
      </c>
      <c r="K92" s="379" t="str">
        <f t="shared" si="37"/>
        <v>Bld</v>
      </c>
      <c r="L92" s="379">
        <f t="shared" si="29"/>
        <v>3</v>
      </c>
      <c r="M92" s="379" t="str">
        <f t="shared" si="30"/>
        <v>LayrVerified</v>
      </c>
      <c r="N92" s="51" t="str">
        <f t="shared" si="20"/>
        <v>Bld3LayrVerified</v>
      </c>
      <c r="O92" s="50">
        <f t="shared" si="21"/>
        <v>16</v>
      </c>
      <c r="P92" s="9"/>
      <c r="Q92" s="246">
        <f>E92</f>
        <v>279</v>
      </c>
      <c r="R92" s="246">
        <f>F92+10000</f>
        <v>10356</v>
      </c>
      <c r="S92" s="219">
        <f>G92+10000</f>
        <v>30376</v>
      </c>
      <c r="T92" s="168" t="str">
        <f t="shared" si="31"/>
        <v>Bld</v>
      </c>
      <c r="U92" s="168">
        <f t="shared" si="32"/>
        <v>3</v>
      </c>
      <c r="V92" s="168" t="str">
        <f t="shared" si="33"/>
        <v>VerifLayrReq</v>
      </c>
      <c r="W92" s="51" t="str">
        <f t="shared" si="22"/>
        <v>Bld3VerifLayrReq</v>
      </c>
      <c r="X92" s="50">
        <f t="shared" si="23"/>
        <v>16</v>
      </c>
      <c r="Z92" s="387"/>
      <c r="AA92" s="376">
        <v>6</v>
      </c>
      <c r="AB92" s="23">
        <f t="shared" si="35"/>
        <v>87</v>
      </c>
    </row>
    <row r="93" spans="1:28" ht="16.5" customHeight="1" thickBot="1" x14ac:dyDescent="0.3">
      <c r="A93" s="399"/>
      <c r="B93" s="33" t="str">
        <f>B85</f>
        <v xml:space="preserve">GH </v>
      </c>
      <c r="C93" s="392"/>
      <c r="D93" s="389"/>
      <c r="E93" s="226">
        <f>B86*8</f>
        <v>280</v>
      </c>
      <c r="F93" s="248">
        <f t="shared" si="36"/>
        <v>357</v>
      </c>
      <c r="G93" s="220">
        <f t="shared" si="18"/>
        <v>20377</v>
      </c>
      <c r="H93" s="232">
        <f t="shared" si="19"/>
        <v>25377</v>
      </c>
      <c r="I93" s="232">
        <f t="shared" si="25"/>
        <v>27377</v>
      </c>
      <c r="J93" s="285">
        <f t="shared" si="26"/>
        <v>11357</v>
      </c>
      <c r="K93" s="24" t="str">
        <f t="shared" si="37"/>
        <v>Bld</v>
      </c>
      <c r="L93" s="24">
        <f t="shared" si="29"/>
        <v>3</v>
      </c>
      <c r="M93" s="24" t="str">
        <f t="shared" si="30"/>
        <v/>
      </c>
      <c r="N93" s="54" t="str">
        <f t="shared" si="20"/>
        <v/>
      </c>
      <c r="O93" s="53">
        <f t="shared" si="21"/>
        <v>0</v>
      </c>
      <c r="P93" s="15"/>
      <c r="Q93" s="240">
        <f>E93</f>
        <v>280</v>
      </c>
      <c r="R93" s="240">
        <f>F93+10000</f>
        <v>10357</v>
      </c>
      <c r="S93" s="220">
        <f>G93+10000</f>
        <v>30377</v>
      </c>
      <c r="T93" s="169" t="str">
        <f t="shared" si="31"/>
        <v>Bld</v>
      </c>
      <c r="U93" s="169">
        <f t="shared" si="32"/>
        <v>3</v>
      </c>
      <c r="V93" s="169" t="str">
        <f t="shared" si="33"/>
        <v>_Exists</v>
      </c>
      <c r="W93" s="54" t="str">
        <f t="shared" si="22"/>
        <v>Bld3_Exists</v>
      </c>
      <c r="X93" s="53">
        <f t="shared" si="23"/>
        <v>11</v>
      </c>
      <c r="Z93" s="387"/>
      <c r="AA93" s="376">
        <v>7</v>
      </c>
      <c r="AB93" s="23">
        <f t="shared" si="35"/>
        <v>88</v>
      </c>
    </row>
    <row r="94" spans="1:28" ht="16.5" customHeight="1" thickBot="1" x14ac:dyDescent="0.3">
      <c r="A94" s="399"/>
      <c r="B94" s="32">
        <f>B86+1</f>
        <v>36</v>
      </c>
      <c r="C94" s="390" t="str">
        <f>CONCATENATE(B100,B94)</f>
        <v>Group 36</v>
      </c>
      <c r="D94" s="393" t="str">
        <f>CONCATENATE(B101,B95)</f>
        <v>GH 71</v>
      </c>
      <c r="E94" s="274">
        <f>B94*8-7</f>
        <v>281</v>
      </c>
      <c r="F94" s="275">
        <f>B94*10</f>
        <v>360</v>
      </c>
      <c r="G94" s="277">
        <f t="shared" si="18"/>
        <v>20380</v>
      </c>
      <c r="H94" s="280">
        <f t="shared" si="19"/>
        <v>25380</v>
      </c>
      <c r="I94" s="280">
        <f t="shared" si="25"/>
        <v>27380</v>
      </c>
      <c r="J94" s="283">
        <f t="shared" si="26"/>
        <v>11360</v>
      </c>
      <c r="K94" s="25" t="str">
        <f t="shared" si="37"/>
        <v>Bld</v>
      </c>
      <c r="L94" s="25">
        <f t="shared" si="29"/>
        <v>4</v>
      </c>
      <c r="M94" s="25" t="str">
        <f t="shared" si="30"/>
        <v>_Done_Req</v>
      </c>
      <c r="N94" s="49" t="str">
        <f t="shared" si="20"/>
        <v>Bld4_Done_Req</v>
      </c>
      <c r="O94" s="56">
        <f t="shared" si="21"/>
        <v>13</v>
      </c>
      <c r="P94" s="14"/>
      <c r="Q94" s="287">
        <f>E94</f>
        <v>281</v>
      </c>
      <c r="R94" s="287">
        <f>F94+10000</f>
        <v>10360</v>
      </c>
      <c r="S94" s="277">
        <f>G94+10000</f>
        <v>30380</v>
      </c>
      <c r="T94" s="167" t="str">
        <f t="shared" si="31"/>
        <v>Bld</v>
      </c>
      <c r="U94" s="167">
        <f t="shared" si="32"/>
        <v>4</v>
      </c>
      <c r="V94" s="167" t="str">
        <f t="shared" si="33"/>
        <v>_Build_Done</v>
      </c>
      <c r="W94" s="164" t="str">
        <f t="shared" si="22"/>
        <v>Bld4_Build_Done</v>
      </c>
      <c r="X94" s="166">
        <f t="shared" si="23"/>
        <v>15</v>
      </c>
      <c r="Z94" s="387">
        <f>Z86+1</f>
        <v>11</v>
      </c>
      <c r="AA94" s="376">
        <v>0</v>
      </c>
      <c r="AB94" s="23">
        <f t="shared" si="35"/>
        <v>89</v>
      </c>
    </row>
    <row r="95" spans="1:28" ht="16.5" customHeight="1" x14ac:dyDescent="0.25">
      <c r="A95" s="399"/>
      <c r="B95" s="32">
        <f>B94*2-1</f>
        <v>71</v>
      </c>
      <c r="C95" s="391"/>
      <c r="D95" s="388"/>
      <c r="E95" s="225">
        <f>B94*8-6</f>
        <v>282</v>
      </c>
      <c r="F95" s="247">
        <f t="shared" ref="F95:F101" si="38">F94+1</f>
        <v>361</v>
      </c>
      <c r="G95" s="219">
        <f t="shared" si="18"/>
        <v>20381</v>
      </c>
      <c r="H95" s="231">
        <f t="shared" si="19"/>
        <v>25381</v>
      </c>
      <c r="I95" s="231">
        <f t="shared" si="25"/>
        <v>27381</v>
      </c>
      <c r="J95" s="284">
        <f t="shared" si="26"/>
        <v>11361</v>
      </c>
      <c r="K95" s="379" t="str">
        <f t="shared" si="37"/>
        <v>Bld</v>
      </c>
      <c r="L95" s="379">
        <f t="shared" si="29"/>
        <v>4</v>
      </c>
      <c r="M95" s="379" t="str">
        <f t="shared" si="30"/>
        <v>LockAftrDone</v>
      </c>
      <c r="N95" s="51" t="str">
        <f t="shared" si="20"/>
        <v>Bld4LockAftrDone</v>
      </c>
      <c r="O95" s="50">
        <f t="shared" si="21"/>
        <v>16</v>
      </c>
      <c r="P95" s="9"/>
      <c r="Q95" s="246">
        <f>E95</f>
        <v>282</v>
      </c>
      <c r="R95" s="246">
        <f>F95+10000</f>
        <v>10361</v>
      </c>
      <c r="S95" s="219">
        <f>G95+10000</f>
        <v>30381</v>
      </c>
      <c r="T95" s="168" t="str">
        <f t="shared" si="31"/>
        <v>Bld</v>
      </c>
      <c r="U95" s="168">
        <f t="shared" si="32"/>
        <v>4</v>
      </c>
      <c r="V95" s="168" t="str">
        <f t="shared" si="33"/>
        <v>Patrn_Asignd</v>
      </c>
      <c r="W95" s="51" t="str">
        <f t="shared" si="22"/>
        <v>Bld4Patrn_Asignd</v>
      </c>
      <c r="X95" s="50">
        <f t="shared" si="23"/>
        <v>16</v>
      </c>
      <c r="Z95" s="387"/>
      <c r="AA95" s="376">
        <v>1</v>
      </c>
      <c r="AB95" s="23">
        <f t="shared" si="35"/>
        <v>90</v>
      </c>
    </row>
    <row r="96" spans="1:28" ht="16.5" customHeight="1" x14ac:dyDescent="0.25">
      <c r="A96" s="399"/>
      <c r="B96" s="33">
        <f>B95+1</f>
        <v>72</v>
      </c>
      <c r="C96" s="391"/>
      <c r="D96" s="388"/>
      <c r="E96" s="225">
        <f>B94*8-5</f>
        <v>283</v>
      </c>
      <c r="F96" s="247">
        <f t="shared" si="38"/>
        <v>362</v>
      </c>
      <c r="G96" s="219">
        <f t="shared" si="18"/>
        <v>20382</v>
      </c>
      <c r="H96" s="231">
        <f t="shared" si="19"/>
        <v>25382</v>
      </c>
      <c r="I96" s="231">
        <f t="shared" si="25"/>
        <v>27382</v>
      </c>
      <c r="J96" s="284">
        <f t="shared" si="26"/>
        <v>11362</v>
      </c>
      <c r="K96" s="379" t="str">
        <f t="shared" si="37"/>
        <v>Bld</v>
      </c>
      <c r="L96" s="379">
        <f t="shared" si="29"/>
        <v>4</v>
      </c>
      <c r="M96" s="379" t="str">
        <f t="shared" si="30"/>
        <v>_Lock_Req</v>
      </c>
      <c r="N96" s="51" t="str">
        <f t="shared" si="20"/>
        <v>Bld4_Lock_Req</v>
      </c>
      <c r="O96" s="50">
        <f t="shared" si="21"/>
        <v>13</v>
      </c>
      <c r="P96" s="9"/>
      <c r="Q96" s="246">
        <f>E96</f>
        <v>283</v>
      </c>
      <c r="R96" s="246">
        <f>F96+10000</f>
        <v>10362</v>
      </c>
      <c r="S96" s="219">
        <f>G96+10000</f>
        <v>30382</v>
      </c>
      <c r="T96" s="168" t="str">
        <f t="shared" si="31"/>
        <v>Bld</v>
      </c>
      <c r="U96" s="168">
        <f t="shared" si="32"/>
        <v>4</v>
      </c>
      <c r="V96" s="168" t="str">
        <f t="shared" si="33"/>
        <v>_Locked</v>
      </c>
      <c r="W96" s="51" t="str">
        <f t="shared" si="22"/>
        <v>Bld4_Locked</v>
      </c>
      <c r="X96" s="50">
        <f t="shared" si="23"/>
        <v>11</v>
      </c>
      <c r="Z96" s="387"/>
      <c r="AA96" s="376">
        <v>2</v>
      </c>
      <c r="AB96" s="23">
        <f t="shared" si="35"/>
        <v>91</v>
      </c>
    </row>
    <row r="97" spans="1:28" ht="16.5" customHeight="1" x14ac:dyDescent="0.25">
      <c r="A97" s="399"/>
      <c r="B97" s="33"/>
      <c r="C97" s="391"/>
      <c r="D97" s="388"/>
      <c r="E97" s="225">
        <f>B94*8-4</f>
        <v>284</v>
      </c>
      <c r="F97" s="247">
        <f t="shared" si="38"/>
        <v>363</v>
      </c>
      <c r="G97" s="219">
        <f t="shared" si="18"/>
        <v>20383</v>
      </c>
      <c r="H97" s="231">
        <f t="shared" si="19"/>
        <v>25383</v>
      </c>
      <c r="I97" s="231">
        <f t="shared" si="25"/>
        <v>27383</v>
      </c>
      <c r="J97" s="284">
        <f t="shared" si="26"/>
        <v>11363</v>
      </c>
      <c r="K97" s="379" t="str">
        <f t="shared" si="37"/>
        <v>Bld</v>
      </c>
      <c r="L97" s="379">
        <f t="shared" si="29"/>
        <v>4</v>
      </c>
      <c r="M97" s="379" t="str">
        <f t="shared" si="30"/>
        <v>_Unlock_Req</v>
      </c>
      <c r="N97" s="51" t="str">
        <f t="shared" si="20"/>
        <v>Bld4_Unlock_Req</v>
      </c>
      <c r="O97" s="50">
        <f t="shared" si="21"/>
        <v>15</v>
      </c>
      <c r="P97" s="9"/>
      <c r="Q97" s="246">
        <f>E97</f>
        <v>284</v>
      </c>
      <c r="R97" s="246">
        <f>F97+10000</f>
        <v>10363</v>
      </c>
      <c r="S97" s="219">
        <f>G97+10000</f>
        <v>30383</v>
      </c>
      <c r="T97" s="168" t="str">
        <f t="shared" si="31"/>
        <v>Bld</v>
      </c>
      <c r="U97" s="168">
        <f t="shared" si="32"/>
        <v>4</v>
      </c>
      <c r="V97" s="168" t="str">
        <f t="shared" si="33"/>
        <v>Place_Active</v>
      </c>
      <c r="W97" s="51" t="str">
        <f t="shared" si="22"/>
        <v>Bld4Place_Active</v>
      </c>
      <c r="X97" s="50">
        <f t="shared" si="23"/>
        <v>16</v>
      </c>
      <c r="Z97" s="387"/>
      <c r="AA97" s="376">
        <v>3</v>
      </c>
      <c r="AB97" s="23">
        <f t="shared" si="35"/>
        <v>92</v>
      </c>
    </row>
    <row r="98" spans="1:28" ht="16.5" customHeight="1" x14ac:dyDescent="0.25">
      <c r="A98" s="399"/>
      <c r="B98" s="33"/>
      <c r="C98" s="391"/>
      <c r="D98" s="388" t="str">
        <f>CONCATENATE(B101,B96)</f>
        <v>GH 72</v>
      </c>
      <c r="E98" s="225">
        <f>B94*8-3</f>
        <v>285</v>
      </c>
      <c r="F98" s="247">
        <f t="shared" si="38"/>
        <v>364</v>
      </c>
      <c r="G98" s="219">
        <f t="shared" si="18"/>
        <v>20384</v>
      </c>
      <c r="H98" s="231">
        <f t="shared" si="19"/>
        <v>25384</v>
      </c>
      <c r="I98" s="231">
        <f t="shared" si="25"/>
        <v>27384</v>
      </c>
      <c r="J98" s="284">
        <f t="shared" si="26"/>
        <v>11364</v>
      </c>
      <c r="K98" s="379" t="str">
        <f t="shared" si="37"/>
        <v>Bld</v>
      </c>
      <c r="L98" s="379">
        <f t="shared" si="29"/>
        <v>4</v>
      </c>
      <c r="M98" s="379" t="str">
        <f t="shared" si="30"/>
        <v>_Cleared</v>
      </c>
      <c r="N98" s="51" t="str">
        <f t="shared" si="20"/>
        <v>Bld4_Cleared</v>
      </c>
      <c r="O98" s="50">
        <f t="shared" si="21"/>
        <v>12</v>
      </c>
      <c r="P98" s="9"/>
      <c r="Q98" s="246">
        <f>E98</f>
        <v>285</v>
      </c>
      <c r="R98" s="246">
        <f>F98+10000</f>
        <v>10364</v>
      </c>
      <c r="S98" s="219">
        <f>G98+10000</f>
        <v>30384</v>
      </c>
      <c r="T98" s="168" t="str">
        <f t="shared" si="31"/>
        <v>Bld</v>
      </c>
      <c r="U98" s="168">
        <f t="shared" si="32"/>
        <v>4</v>
      </c>
      <c r="V98" s="168" t="str">
        <f t="shared" si="33"/>
        <v>_Place_Error</v>
      </c>
      <c r="W98" s="51" t="str">
        <f t="shared" si="22"/>
        <v>Bld4_Place_Error</v>
      </c>
      <c r="X98" s="50">
        <f t="shared" si="23"/>
        <v>16</v>
      </c>
      <c r="Z98" s="387"/>
      <c r="AA98" s="376">
        <v>4</v>
      </c>
      <c r="AB98" s="23">
        <f t="shared" si="35"/>
        <v>93</v>
      </c>
    </row>
    <row r="99" spans="1:28" ht="16.5" customHeight="1" thickBot="1" x14ac:dyDescent="0.3">
      <c r="A99" s="399"/>
      <c r="B99" s="33"/>
      <c r="C99" s="391"/>
      <c r="D99" s="388"/>
      <c r="E99" s="225">
        <f>B94*8-2</f>
        <v>286</v>
      </c>
      <c r="F99" s="247">
        <f t="shared" si="38"/>
        <v>365</v>
      </c>
      <c r="G99" s="219">
        <f t="shared" si="18"/>
        <v>20385</v>
      </c>
      <c r="H99" s="231">
        <f t="shared" si="19"/>
        <v>25385</v>
      </c>
      <c r="I99" s="231">
        <f t="shared" si="25"/>
        <v>27385</v>
      </c>
      <c r="J99" s="284">
        <f t="shared" si="26"/>
        <v>11365</v>
      </c>
      <c r="K99" s="379" t="str">
        <f t="shared" si="37"/>
        <v>Bld</v>
      </c>
      <c r="L99" s="379">
        <f t="shared" si="29"/>
        <v>4</v>
      </c>
      <c r="M99" s="379" t="str">
        <f t="shared" si="30"/>
        <v>_PaletPresnt</v>
      </c>
      <c r="N99" s="51" t="str">
        <f t="shared" si="20"/>
        <v>Bld4_PaletPresnt</v>
      </c>
      <c r="O99" s="50">
        <f t="shared" si="21"/>
        <v>16</v>
      </c>
      <c r="P99" s="9"/>
      <c r="Q99" s="246">
        <f>E99</f>
        <v>286</v>
      </c>
      <c r="R99" s="246">
        <f>F99+10000</f>
        <v>10365</v>
      </c>
      <c r="S99" s="219">
        <f>G99+10000</f>
        <v>30385</v>
      </c>
      <c r="T99" s="168" t="str">
        <f t="shared" si="31"/>
        <v>Bld</v>
      </c>
      <c r="U99" s="168">
        <f t="shared" si="32"/>
        <v>4</v>
      </c>
      <c r="V99" s="168" t="str">
        <f t="shared" si="33"/>
        <v/>
      </c>
      <c r="W99" s="51" t="str">
        <f t="shared" si="22"/>
        <v/>
      </c>
      <c r="X99" s="50">
        <f t="shared" si="23"/>
        <v>0</v>
      </c>
      <c r="Z99" s="387"/>
      <c r="AA99" s="376">
        <v>5</v>
      </c>
      <c r="AB99" s="23">
        <f t="shared" si="35"/>
        <v>94</v>
      </c>
    </row>
    <row r="100" spans="1:28" ht="16.5" customHeight="1" x14ac:dyDescent="0.25">
      <c r="A100" s="399"/>
      <c r="B100" s="32" t="str">
        <f>B92</f>
        <v xml:space="preserve">Group </v>
      </c>
      <c r="C100" s="391"/>
      <c r="D100" s="388"/>
      <c r="E100" s="225">
        <f>B94*8-1</f>
        <v>287</v>
      </c>
      <c r="F100" s="247">
        <f t="shared" si="38"/>
        <v>366</v>
      </c>
      <c r="G100" s="219">
        <f t="shared" si="18"/>
        <v>20386</v>
      </c>
      <c r="H100" s="231">
        <f t="shared" si="19"/>
        <v>25386</v>
      </c>
      <c r="I100" s="231">
        <f t="shared" si="25"/>
        <v>27386</v>
      </c>
      <c r="J100" s="284">
        <f t="shared" si="26"/>
        <v>11366</v>
      </c>
      <c r="K100" s="379" t="str">
        <f t="shared" si="37"/>
        <v>Bld</v>
      </c>
      <c r="L100" s="379">
        <f t="shared" si="29"/>
        <v>4</v>
      </c>
      <c r="M100" s="379" t="str">
        <f t="shared" si="30"/>
        <v>LayrVerified</v>
      </c>
      <c r="N100" s="51" t="str">
        <f t="shared" si="20"/>
        <v>Bld4LayrVerified</v>
      </c>
      <c r="O100" s="50">
        <f t="shared" si="21"/>
        <v>16</v>
      </c>
      <c r="P100" s="9"/>
      <c r="Q100" s="246">
        <f>E100</f>
        <v>287</v>
      </c>
      <c r="R100" s="246">
        <f>F100+10000</f>
        <v>10366</v>
      </c>
      <c r="S100" s="219">
        <f>G100+10000</f>
        <v>30386</v>
      </c>
      <c r="T100" s="168" t="str">
        <f t="shared" si="31"/>
        <v>Bld</v>
      </c>
      <c r="U100" s="168">
        <f t="shared" si="32"/>
        <v>4</v>
      </c>
      <c r="V100" s="168" t="str">
        <f t="shared" si="33"/>
        <v>VerifLayrReq</v>
      </c>
      <c r="W100" s="51" t="str">
        <f t="shared" si="22"/>
        <v>Bld4VerifLayrReq</v>
      </c>
      <c r="X100" s="50">
        <f t="shared" si="23"/>
        <v>16</v>
      </c>
      <c r="Z100" s="387"/>
      <c r="AA100" s="376">
        <v>6</v>
      </c>
      <c r="AB100" s="23">
        <f t="shared" si="35"/>
        <v>95</v>
      </c>
    </row>
    <row r="101" spans="1:28" ht="16.5" customHeight="1" thickBot="1" x14ac:dyDescent="0.3">
      <c r="A101" s="399"/>
      <c r="B101" s="33" t="str">
        <f>B93</f>
        <v xml:space="preserve">GH </v>
      </c>
      <c r="C101" s="392"/>
      <c r="D101" s="389"/>
      <c r="E101" s="226">
        <f>B94*8</f>
        <v>288</v>
      </c>
      <c r="F101" s="248">
        <f t="shared" si="38"/>
        <v>367</v>
      </c>
      <c r="G101" s="220">
        <f t="shared" si="18"/>
        <v>20387</v>
      </c>
      <c r="H101" s="232">
        <f t="shared" si="19"/>
        <v>25387</v>
      </c>
      <c r="I101" s="232">
        <f t="shared" si="25"/>
        <v>27387</v>
      </c>
      <c r="J101" s="285">
        <f t="shared" si="26"/>
        <v>11367</v>
      </c>
      <c r="K101" s="24" t="str">
        <f t="shared" si="37"/>
        <v>Bld</v>
      </c>
      <c r="L101" s="24">
        <f t="shared" si="29"/>
        <v>4</v>
      </c>
      <c r="M101" s="24" t="str">
        <f t="shared" si="30"/>
        <v/>
      </c>
      <c r="N101" s="54" t="str">
        <f t="shared" si="20"/>
        <v/>
      </c>
      <c r="O101" s="53">
        <f t="shared" si="21"/>
        <v>0</v>
      </c>
      <c r="P101" s="15"/>
      <c r="Q101" s="240">
        <f>E101</f>
        <v>288</v>
      </c>
      <c r="R101" s="240">
        <f>F101+10000</f>
        <v>10367</v>
      </c>
      <c r="S101" s="220">
        <f>G101+10000</f>
        <v>30387</v>
      </c>
      <c r="T101" s="169" t="str">
        <f t="shared" si="31"/>
        <v>Bld</v>
      </c>
      <c r="U101" s="169">
        <f t="shared" si="32"/>
        <v>4</v>
      </c>
      <c r="V101" s="169" t="str">
        <f t="shared" si="33"/>
        <v>_Exists</v>
      </c>
      <c r="W101" s="54" t="str">
        <f t="shared" si="22"/>
        <v>Bld4_Exists</v>
      </c>
      <c r="X101" s="53">
        <f t="shared" si="23"/>
        <v>11</v>
      </c>
      <c r="Z101" s="387"/>
      <c r="AA101" s="376">
        <v>7</v>
      </c>
      <c r="AB101" s="23">
        <f t="shared" si="35"/>
        <v>96</v>
      </c>
    </row>
    <row r="102" spans="1:28" ht="16.5" customHeight="1" thickBot="1" x14ac:dyDescent="0.3">
      <c r="A102" s="399"/>
      <c r="B102" s="32">
        <f>B94+1</f>
        <v>37</v>
      </c>
      <c r="C102" s="390" t="str">
        <f>CONCATENATE(B108,B102)</f>
        <v>Group 37</v>
      </c>
      <c r="D102" s="393" t="str">
        <f>CONCATENATE(B109,B103)</f>
        <v>GH 73</v>
      </c>
      <c r="E102" s="274">
        <f>B102*8-7</f>
        <v>289</v>
      </c>
      <c r="F102" s="275">
        <f>B102*10</f>
        <v>370</v>
      </c>
      <c r="G102" s="277">
        <f t="shared" si="18"/>
        <v>20390</v>
      </c>
      <c r="H102" s="280">
        <f t="shared" si="19"/>
        <v>25390</v>
      </c>
      <c r="I102" s="280">
        <f t="shared" si="25"/>
        <v>27390</v>
      </c>
      <c r="J102" s="283">
        <f t="shared" si="26"/>
        <v>11370</v>
      </c>
      <c r="K102" s="25" t="str">
        <f t="shared" si="37"/>
        <v>Bld</v>
      </c>
      <c r="L102" s="25">
        <f t="shared" si="29"/>
        <v>5</v>
      </c>
      <c r="M102" s="25" t="str">
        <f t="shared" si="30"/>
        <v>_Done_Req</v>
      </c>
      <c r="N102" s="49" t="str">
        <f t="shared" si="20"/>
        <v>Bld5_Done_Req</v>
      </c>
      <c r="O102" s="56">
        <f t="shared" si="21"/>
        <v>13</v>
      </c>
      <c r="P102" s="14"/>
      <c r="Q102" s="287">
        <f>E102</f>
        <v>289</v>
      </c>
      <c r="R102" s="287">
        <f>F102+10000</f>
        <v>10370</v>
      </c>
      <c r="S102" s="277">
        <f>G102+10000</f>
        <v>30390</v>
      </c>
      <c r="T102" s="167" t="str">
        <f t="shared" si="31"/>
        <v>Bld</v>
      </c>
      <c r="U102" s="167">
        <f t="shared" si="32"/>
        <v>5</v>
      </c>
      <c r="V102" s="167" t="str">
        <f t="shared" si="33"/>
        <v>_Build_Done</v>
      </c>
      <c r="W102" s="164" t="str">
        <f t="shared" si="22"/>
        <v>Bld5_Build_Done</v>
      </c>
      <c r="X102" s="166">
        <f t="shared" si="23"/>
        <v>15</v>
      </c>
      <c r="Z102" s="387">
        <f>Z94+1</f>
        <v>12</v>
      </c>
      <c r="AA102" s="376">
        <v>0</v>
      </c>
      <c r="AB102" s="23">
        <f t="shared" si="35"/>
        <v>97</v>
      </c>
    </row>
    <row r="103" spans="1:28" ht="16.5" customHeight="1" x14ac:dyDescent="0.25">
      <c r="A103" s="399"/>
      <c r="B103" s="32">
        <f>B102*2-1</f>
        <v>73</v>
      </c>
      <c r="C103" s="391"/>
      <c r="D103" s="388"/>
      <c r="E103" s="225">
        <f>B102*8-6</f>
        <v>290</v>
      </c>
      <c r="F103" s="247">
        <f t="shared" ref="F103:F109" si="39">F102+1</f>
        <v>371</v>
      </c>
      <c r="G103" s="219">
        <f t="shared" si="18"/>
        <v>20391</v>
      </c>
      <c r="H103" s="231">
        <f t="shared" si="19"/>
        <v>25391</v>
      </c>
      <c r="I103" s="231">
        <f t="shared" si="25"/>
        <v>27391</v>
      </c>
      <c r="J103" s="284">
        <f t="shared" si="26"/>
        <v>11371</v>
      </c>
      <c r="K103" s="379" t="str">
        <f t="shared" si="37"/>
        <v>Bld</v>
      </c>
      <c r="L103" s="379">
        <f t="shared" si="29"/>
        <v>5</v>
      </c>
      <c r="M103" s="379" t="str">
        <f t="shared" si="30"/>
        <v>LockAftrDone</v>
      </c>
      <c r="N103" s="51" t="str">
        <f t="shared" si="20"/>
        <v>Bld5LockAftrDone</v>
      </c>
      <c r="O103" s="50">
        <f t="shared" si="21"/>
        <v>16</v>
      </c>
      <c r="P103" s="9"/>
      <c r="Q103" s="246">
        <f>E103</f>
        <v>290</v>
      </c>
      <c r="R103" s="246">
        <f>F103+10000</f>
        <v>10371</v>
      </c>
      <c r="S103" s="219">
        <f>G103+10000</f>
        <v>30391</v>
      </c>
      <c r="T103" s="168" t="str">
        <f t="shared" si="31"/>
        <v>Bld</v>
      </c>
      <c r="U103" s="168">
        <f t="shared" si="32"/>
        <v>5</v>
      </c>
      <c r="V103" s="168" t="str">
        <f t="shared" si="33"/>
        <v>Patrn_Asignd</v>
      </c>
      <c r="W103" s="51" t="str">
        <f t="shared" si="22"/>
        <v>Bld5Patrn_Asignd</v>
      </c>
      <c r="X103" s="50">
        <f t="shared" si="23"/>
        <v>16</v>
      </c>
      <c r="Z103" s="387"/>
      <c r="AA103" s="376">
        <v>1</v>
      </c>
      <c r="AB103" s="23">
        <f t="shared" si="35"/>
        <v>98</v>
      </c>
    </row>
    <row r="104" spans="1:28" ht="16.5" customHeight="1" x14ac:dyDescent="0.25">
      <c r="A104" s="399"/>
      <c r="B104" s="33">
        <f>B103+1</f>
        <v>74</v>
      </c>
      <c r="C104" s="391"/>
      <c r="D104" s="388"/>
      <c r="E104" s="225">
        <f>B102*8-5</f>
        <v>291</v>
      </c>
      <c r="F104" s="247">
        <f t="shared" si="39"/>
        <v>372</v>
      </c>
      <c r="G104" s="219">
        <f t="shared" si="18"/>
        <v>20392</v>
      </c>
      <c r="H104" s="231">
        <f t="shared" si="19"/>
        <v>25392</v>
      </c>
      <c r="I104" s="231">
        <f t="shared" si="25"/>
        <v>27392</v>
      </c>
      <c r="J104" s="284">
        <f t="shared" si="26"/>
        <v>11372</v>
      </c>
      <c r="K104" s="379" t="str">
        <f t="shared" si="37"/>
        <v>Bld</v>
      </c>
      <c r="L104" s="379">
        <f t="shared" si="29"/>
        <v>5</v>
      </c>
      <c r="M104" s="379" t="str">
        <f t="shared" si="30"/>
        <v>_Lock_Req</v>
      </c>
      <c r="N104" s="51" t="str">
        <f t="shared" si="20"/>
        <v>Bld5_Lock_Req</v>
      </c>
      <c r="O104" s="50">
        <f t="shared" si="21"/>
        <v>13</v>
      </c>
      <c r="P104" s="9"/>
      <c r="Q104" s="246">
        <f>E104</f>
        <v>291</v>
      </c>
      <c r="R104" s="246">
        <f>F104+10000</f>
        <v>10372</v>
      </c>
      <c r="S104" s="219">
        <f>G104+10000</f>
        <v>30392</v>
      </c>
      <c r="T104" s="168" t="str">
        <f t="shared" si="31"/>
        <v>Bld</v>
      </c>
      <c r="U104" s="168">
        <f t="shared" si="32"/>
        <v>5</v>
      </c>
      <c r="V104" s="168" t="str">
        <f t="shared" si="33"/>
        <v>_Locked</v>
      </c>
      <c r="W104" s="51" t="str">
        <f t="shared" si="22"/>
        <v>Bld5_Locked</v>
      </c>
      <c r="X104" s="50">
        <f t="shared" si="23"/>
        <v>11</v>
      </c>
      <c r="Z104" s="387"/>
      <c r="AA104" s="376">
        <v>2</v>
      </c>
      <c r="AB104" s="23">
        <f t="shared" si="35"/>
        <v>99</v>
      </c>
    </row>
    <row r="105" spans="1:28" ht="16.5" customHeight="1" x14ac:dyDescent="0.25">
      <c r="A105" s="399"/>
      <c r="B105" s="33"/>
      <c r="C105" s="391"/>
      <c r="D105" s="388"/>
      <c r="E105" s="225">
        <f>B102*8-4</f>
        <v>292</v>
      </c>
      <c r="F105" s="247">
        <f t="shared" si="39"/>
        <v>373</v>
      </c>
      <c r="G105" s="219">
        <f t="shared" si="18"/>
        <v>20393</v>
      </c>
      <c r="H105" s="231">
        <f t="shared" si="19"/>
        <v>25393</v>
      </c>
      <c r="I105" s="231">
        <f t="shared" si="25"/>
        <v>27393</v>
      </c>
      <c r="J105" s="284">
        <f t="shared" si="26"/>
        <v>11373</v>
      </c>
      <c r="K105" s="379" t="str">
        <f t="shared" si="37"/>
        <v>Bld</v>
      </c>
      <c r="L105" s="379">
        <f t="shared" si="29"/>
        <v>5</v>
      </c>
      <c r="M105" s="379" t="str">
        <f t="shared" si="30"/>
        <v>_Unlock_Req</v>
      </c>
      <c r="N105" s="51" t="str">
        <f t="shared" si="20"/>
        <v>Bld5_Unlock_Req</v>
      </c>
      <c r="O105" s="50">
        <f t="shared" si="21"/>
        <v>15</v>
      </c>
      <c r="P105" s="9"/>
      <c r="Q105" s="246">
        <f>E105</f>
        <v>292</v>
      </c>
      <c r="R105" s="246">
        <f>F105+10000</f>
        <v>10373</v>
      </c>
      <c r="S105" s="219">
        <f>G105+10000</f>
        <v>30393</v>
      </c>
      <c r="T105" s="168" t="str">
        <f t="shared" si="31"/>
        <v>Bld</v>
      </c>
      <c r="U105" s="168">
        <f t="shared" si="32"/>
        <v>5</v>
      </c>
      <c r="V105" s="168" t="str">
        <f t="shared" si="33"/>
        <v>Place_Active</v>
      </c>
      <c r="W105" s="51" t="str">
        <f t="shared" si="22"/>
        <v>Bld5Place_Active</v>
      </c>
      <c r="X105" s="50">
        <f t="shared" si="23"/>
        <v>16</v>
      </c>
      <c r="Z105" s="387"/>
      <c r="AA105" s="376">
        <v>3</v>
      </c>
      <c r="AB105" s="23">
        <f t="shared" si="35"/>
        <v>100</v>
      </c>
    </row>
    <row r="106" spans="1:28" ht="16.5" customHeight="1" x14ac:dyDescent="0.25">
      <c r="A106" s="399"/>
      <c r="B106" s="33"/>
      <c r="C106" s="391"/>
      <c r="D106" s="388" t="str">
        <f>CONCATENATE(B109,B104)</f>
        <v>GH 74</v>
      </c>
      <c r="E106" s="225">
        <f>B102*8-3</f>
        <v>293</v>
      </c>
      <c r="F106" s="247">
        <f t="shared" si="39"/>
        <v>374</v>
      </c>
      <c r="G106" s="219">
        <f t="shared" si="18"/>
        <v>20394</v>
      </c>
      <c r="H106" s="231">
        <f t="shared" si="19"/>
        <v>25394</v>
      </c>
      <c r="I106" s="231">
        <f t="shared" si="25"/>
        <v>27394</v>
      </c>
      <c r="J106" s="284">
        <f t="shared" si="26"/>
        <v>11374</v>
      </c>
      <c r="K106" s="379" t="str">
        <f t="shared" si="37"/>
        <v>Bld</v>
      </c>
      <c r="L106" s="379">
        <f t="shared" si="29"/>
        <v>5</v>
      </c>
      <c r="M106" s="379" t="str">
        <f t="shared" si="30"/>
        <v>_Cleared</v>
      </c>
      <c r="N106" s="51" t="str">
        <f t="shared" si="20"/>
        <v>Bld5_Cleared</v>
      </c>
      <c r="O106" s="50">
        <f t="shared" si="21"/>
        <v>12</v>
      </c>
      <c r="P106" s="9"/>
      <c r="Q106" s="246">
        <f>E106</f>
        <v>293</v>
      </c>
      <c r="R106" s="246">
        <f>F106+10000</f>
        <v>10374</v>
      </c>
      <c r="S106" s="219">
        <f>G106+10000</f>
        <v>30394</v>
      </c>
      <c r="T106" s="168" t="str">
        <f t="shared" si="31"/>
        <v>Bld</v>
      </c>
      <c r="U106" s="168">
        <f t="shared" si="32"/>
        <v>5</v>
      </c>
      <c r="V106" s="168" t="str">
        <f t="shared" si="33"/>
        <v>_Place_Error</v>
      </c>
      <c r="W106" s="51" t="str">
        <f t="shared" si="22"/>
        <v>Bld5_Place_Error</v>
      </c>
      <c r="X106" s="50">
        <f t="shared" si="23"/>
        <v>16</v>
      </c>
      <c r="Z106" s="387"/>
      <c r="AA106" s="376">
        <v>4</v>
      </c>
      <c r="AB106" s="23">
        <f t="shared" si="35"/>
        <v>101</v>
      </c>
    </row>
    <row r="107" spans="1:28" ht="16.5" customHeight="1" thickBot="1" x14ac:dyDescent="0.3">
      <c r="A107" s="399"/>
      <c r="B107" s="33"/>
      <c r="C107" s="391"/>
      <c r="D107" s="388"/>
      <c r="E107" s="225">
        <f>B102*8-2</f>
        <v>294</v>
      </c>
      <c r="F107" s="247">
        <f t="shared" si="39"/>
        <v>375</v>
      </c>
      <c r="G107" s="219">
        <f t="shared" si="18"/>
        <v>20395</v>
      </c>
      <c r="H107" s="231">
        <f t="shared" si="19"/>
        <v>25395</v>
      </c>
      <c r="I107" s="231">
        <f t="shared" si="25"/>
        <v>27395</v>
      </c>
      <c r="J107" s="284">
        <f t="shared" si="26"/>
        <v>11375</v>
      </c>
      <c r="K107" s="379" t="str">
        <f t="shared" si="37"/>
        <v>Bld</v>
      </c>
      <c r="L107" s="379">
        <f t="shared" si="29"/>
        <v>5</v>
      </c>
      <c r="M107" s="379" t="str">
        <f t="shared" si="30"/>
        <v>_PaletPresnt</v>
      </c>
      <c r="N107" s="51" t="str">
        <f t="shared" si="20"/>
        <v>Bld5_PaletPresnt</v>
      </c>
      <c r="O107" s="50">
        <f t="shared" si="21"/>
        <v>16</v>
      </c>
      <c r="P107" s="9"/>
      <c r="Q107" s="246">
        <f>E107</f>
        <v>294</v>
      </c>
      <c r="R107" s="246">
        <f>F107+10000</f>
        <v>10375</v>
      </c>
      <c r="S107" s="219">
        <f>G107+10000</f>
        <v>30395</v>
      </c>
      <c r="T107" s="168" t="str">
        <f t="shared" si="31"/>
        <v>Bld</v>
      </c>
      <c r="U107" s="168">
        <f t="shared" si="32"/>
        <v>5</v>
      </c>
      <c r="V107" s="168" t="str">
        <f t="shared" si="33"/>
        <v/>
      </c>
      <c r="W107" s="51" t="str">
        <f t="shared" si="22"/>
        <v/>
      </c>
      <c r="X107" s="50">
        <f t="shared" si="23"/>
        <v>0</v>
      </c>
      <c r="Z107" s="387"/>
      <c r="AA107" s="376">
        <v>5</v>
      </c>
      <c r="AB107" s="23">
        <f t="shared" si="35"/>
        <v>102</v>
      </c>
    </row>
    <row r="108" spans="1:28" ht="16.5" customHeight="1" x14ac:dyDescent="0.25">
      <c r="A108" s="399"/>
      <c r="B108" s="32" t="str">
        <f>B100</f>
        <v xml:space="preserve">Group </v>
      </c>
      <c r="C108" s="391"/>
      <c r="D108" s="388"/>
      <c r="E108" s="225">
        <f>B102*8-1</f>
        <v>295</v>
      </c>
      <c r="F108" s="247">
        <f t="shared" si="39"/>
        <v>376</v>
      </c>
      <c r="G108" s="219">
        <f t="shared" si="18"/>
        <v>20396</v>
      </c>
      <c r="H108" s="231">
        <f t="shared" si="19"/>
        <v>25396</v>
      </c>
      <c r="I108" s="231">
        <f t="shared" si="25"/>
        <v>27396</v>
      </c>
      <c r="J108" s="284">
        <f t="shared" si="26"/>
        <v>11376</v>
      </c>
      <c r="K108" s="379" t="str">
        <f t="shared" si="37"/>
        <v>Bld</v>
      </c>
      <c r="L108" s="379">
        <f t="shared" si="29"/>
        <v>5</v>
      </c>
      <c r="M108" s="379" t="str">
        <f t="shared" si="30"/>
        <v>LayrVerified</v>
      </c>
      <c r="N108" s="51" t="str">
        <f t="shared" si="20"/>
        <v>Bld5LayrVerified</v>
      </c>
      <c r="O108" s="50">
        <f t="shared" si="21"/>
        <v>16</v>
      </c>
      <c r="P108" s="9"/>
      <c r="Q108" s="246">
        <f>E108</f>
        <v>295</v>
      </c>
      <c r="R108" s="246">
        <f>F108+10000</f>
        <v>10376</v>
      </c>
      <c r="S108" s="219">
        <f>G108+10000</f>
        <v>30396</v>
      </c>
      <c r="T108" s="168" t="str">
        <f t="shared" si="31"/>
        <v>Bld</v>
      </c>
      <c r="U108" s="168">
        <f t="shared" si="32"/>
        <v>5</v>
      </c>
      <c r="V108" s="168" t="str">
        <f t="shared" si="33"/>
        <v>VerifLayrReq</v>
      </c>
      <c r="W108" s="51" t="str">
        <f t="shared" si="22"/>
        <v>Bld5VerifLayrReq</v>
      </c>
      <c r="X108" s="50">
        <f t="shared" si="23"/>
        <v>16</v>
      </c>
      <c r="Z108" s="387"/>
      <c r="AA108" s="376">
        <v>6</v>
      </c>
      <c r="AB108" s="23">
        <f t="shared" si="35"/>
        <v>103</v>
      </c>
    </row>
    <row r="109" spans="1:28" ht="16.5" customHeight="1" thickBot="1" x14ac:dyDescent="0.3">
      <c r="A109" s="399"/>
      <c r="B109" s="33" t="str">
        <f>B101</f>
        <v xml:space="preserve">GH </v>
      </c>
      <c r="C109" s="392"/>
      <c r="D109" s="389"/>
      <c r="E109" s="226">
        <f>B102*8</f>
        <v>296</v>
      </c>
      <c r="F109" s="248">
        <f t="shared" si="39"/>
        <v>377</v>
      </c>
      <c r="G109" s="220">
        <f t="shared" si="18"/>
        <v>20397</v>
      </c>
      <c r="H109" s="232">
        <f t="shared" si="19"/>
        <v>25397</v>
      </c>
      <c r="I109" s="232">
        <f t="shared" si="25"/>
        <v>27397</v>
      </c>
      <c r="J109" s="285">
        <f t="shared" si="26"/>
        <v>11377</v>
      </c>
      <c r="K109" s="24" t="str">
        <f t="shared" si="37"/>
        <v>Bld</v>
      </c>
      <c r="L109" s="24">
        <f t="shared" si="29"/>
        <v>5</v>
      </c>
      <c r="M109" s="24" t="str">
        <f t="shared" si="30"/>
        <v/>
      </c>
      <c r="N109" s="54" t="str">
        <f t="shared" si="20"/>
        <v/>
      </c>
      <c r="O109" s="53">
        <f t="shared" si="21"/>
        <v>0</v>
      </c>
      <c r="P109" s="15"/>
      <c r="Q109" s="240">
        <f>E109</f>
        <v>296</v>
      </c>
      <c r="R109" s="240">
        <f>F109+10000</f>
        <v>10377</v>
      </c>
      <c r="S109" s="220">
        <f>G109+10000</f>
        <v>30397</v>
      </c>
      <c r="T109" s="169" t="str">
        <f t="shared" si="31"/>
        <v>Bld</v>
      </c>
      <c r="U109" s="169">
        <f t="shared" si="32"/>
        <v>5</v>
      </c>
      <c r="V109" s="169" t="str">
        <f t="shared" si="33"/>
        <v>_Exists</v>
      </c>
      <c r="W109" s="54" t="str">
        <f t="shared" si="22"/>
        <v>Bld5_Exists</v>
      </c>
      <c r="X109" s="53">
        <f t="shared" si="23"/>
        <v>11</v>
      </c>
      <c r="Z109" s="387"/>
      <c r="AA109" s="376">
        <v>7</v>
      </c>
      <c r="AB109" s="23">
        <f t="shared" si="35"/>
        <v>104</v>
      </c>
    </row>
    <row r="110" spans="1:28" ht="16.5" thickBot="1" x14ac:dyDescent="0.3">
      <c r="A110" s="399"/>
      <c r="B110" s="32">
        <f>B102+1</f>
        <v>38</v>
      </c>
      <c r="C110" s="390" t="str">
        <f>CONCATENATE(B116,B110)</f>
        <v>Group 38</v>
      </c>
      <c r="D110" s="393" t="str">
        <f>CONCATENATE(B117,B111)</f>
        <v>GH 75</v>
      </c>
      <c r="E110" s="274">
        <f>B110*8-7</f>
        <v>297</v>
      </c>
      <c r="F110" s="275">
        <f>B110*10</f>
        <v>380</v>
      </c>
      <c r="G110" s="277">
        <f t="shared" si="18"/>
        <v>20400</v>
      </c>
      <c r="H110" s="280">
        <f t="shared" si="19"/>
        <v>25400</v>
      </c>
      <c r="I110" s="280">
        <f t="shared" si="25"/>
        <v>27400</v>
      </c>
      <c r="J110" s="283">
        <f t="shared" si="26"/>
        <v>11380</v>
      </c>
      <c r="K110" s="25" t="str">
        <f t="shared" si="37"/>
        <v>Bld</v>
      </c>
      <c r="L110" s="25">
        <f t="shared" si="29"/>
        <v>6</v>
      </c>
      <c r="M110" s="25" t="str">
        <f t="shared" si="30"/>
        <v>_Done_Req</v>
      </c>
      <c r="N110" s="49" t="str">
        <f t="shared" si="20"/>
        <v>Bld6_Done_Req</v>
      </c>
      <c r="O110" s="56">
        <f t="shared" si="21"/>
        <v>13</v>
      </c>
      <c r="P110" s="14"/>
      <c r="Q110" s="287">
        <f>E110</f>
        <v>297</v>
      </c>
      <c r="R110" s="287">
        <f>F110+10000</f>
        <v>10380</v>
      </c>
      <c r="S110" s="277">
        <f>G110+10000</f>
        <v>30400</v>
      </c>
      <c r="T110" s="167" t="str">
        <f t="shared" ref="T110:T133" si="40">T109</f>
        <v>Bld</v>
      </c>
      <c r="U110" s="167">
        <f t="shared" ref="U110:U133" si="41">U102+1</f>
        <v>6</v>
      </c>
      <c r="V110" s="167" t="str">
        <f t="shared" ref="V110:V133" si="42">IF(V102&lt;&gt;"",V102,"")</f>
        <v>_Build_Done</v>
      </c>
      <c r="W110" s="164" t="str">
        <f t="shared" si="22"/>
        <v>Bld6_Build_Done</v>
      </c>
      <c r="X110" s="166">
        <f t="shared" si="23"/>
        <v>15</v>
      </c>
      <c r="Z110" s="387">
        <f>Z102+1</f>
        <v>13</v>
      </c>
      <c r="AA110" s="376">
        <v>0</v>
      </c>
      <c r="AB110" s="23">
        <f t="shared" si="35"/>
        <v>105</v>
      </c>
    </row>
    <row r="111" spans="1:28" ht="15.75" x14ac:dyDescent="0.25">
      <c r="A111" s="399"/>
      <c r="B111" s="32">
        <f>B110*2-1</f>
        <v>75</v>
      </c>
      <c r="C111" s="391"/>
      <c r="D111" s="388"/>
      <c r="E111" s="225">
        <f>B110*8-6</f>
        <v>298</v>
      </c>
      <c r="F111" s="247">
        <f t="shared" ref="F111:F117" si="43">F110+1</f>
        <v>381</v>
      </c>
      <c r="G111" s="219">
        <f t="shared" si="18"/>
        <v>20401</v>
      </c>
      <c r="H111" s="231">
        <f t="shared" si="19"/>
        <v>25401</v>
      </c>
      <c r="I111" s="231">
        <f t="shared" si="25"/>
        <v>27401</v>
      </c>
      <c r="J111" s="284">
        <f t="shared" si="26"/>
        <v>11381</v>
      </c>
      <c r="K111" s="379" t="str">
        <f t="shared" si="37"/>
        <v>Bld</v>
      </c>
      <c r="L111" s="379">
        <f t="shared" si="29"/>
        <v>6</v>
      </c>
      <c r="M111" s="379" t="str">
        <f t="shared" si="30"/>
        <v>LockAftrDone</v>
      </c>
      <c r="N111" s="51" t="str">
        <f t="shared" si="20"/>
        <v>Bld6LockAftrDone</v>
      </c>
      <c r="O111" s="50">
        <f t="shared" si="21"/>
        <v>16</v>
      </c>
      <c r="P111" s="9"/>
      <c r="Q111" s="246">
        <f>E111</f>
        <v>298</v>
      </c>
      <c r="R111" s="246">
        <f>F111+10000</f>
        <v>10381</v>
      </c>
      <c r="S111" s="219">
        <f>G111+10000</f>
        <v>30401</v>
      </c>
      <c r="T111" s="168" t="str">
        <f t="shared" si="40"/>
        <v>Bld</v>
      </c>
      <c r="U111" s="168">
        <f t="shared" si="41"/>
        <v>6</v>
      </c>
      <c r="V111" s="168" t="str">
        <f t="shared" si="42"/>
        <v>Patrn_Asignd</v>
      </c>
      <c r="W111" s="51" t="str">
        <f t="shared" si="22"/>
        <v>Bld6Patrn_Asignd</v>
      </c>
      <c r="X111" s="50">
        <f t="shared" si="23"/>
        <v>16</v>
      </c>
      <c r="Z111" s="387"/>
      <c r="AA111" s="376">
        <v>1</v>
      </c>
      <c r="AB111" s="23">
        <f t="shared" si="35"/>
        <v>106</v>
      </c>
    </row>
    <row r="112" spans="1:28" ht="15.75" x14ac:dyDescent="0.25">
      <c r="A112" s="399"/>
      <c r="B112" s="33">
        <f>B111+1</f>
        <v>76</v>
      </c>
      <c r="C112" s="391"/>
      <c r="D112" s="388"/>
      <c r="E112" s="225">
        <f>B110*8-5</f>
        <v>299</v>
      </c>
      <c r="F112" s="247">
        <f t="shared" si="43"/>
        <v>382</v>
      </c>
      <c r="G112" s="219">
        <f t="shared" si="18"/>
        <v>20402</v>
      </c>
      <c r="H112" s="231">
        <f t="shared" si="19"/>
        <v>25402</v>
      </c>
      <c r="I112" s="231">
        <f t="shared" si="25"/>
        <v>27402</v>
      </c>
      <c r="J112" s="284">
        <f t="shared" si="26"/>
        <v>11382</v>
      </c>
      <c r="K112" s="379" t="str">
        <f t="shared" si="37"/>
        <v>Bld</v>
      </c>
      <c r="L112" s="379">
        <f t="shared" si="29"/>
        <v>6</v>
      </c>
      <c r="M112" s="379" t="str">
        <f t="shared" si="30"/>
        <v>_Lock_Req</v>
      </c>
      <c r="N112" s="51" t="str">
        <f t="shared" si="20"/>
        <v>Bld6_Lock_Req</v>
      </c>
      <c r="O112" s="50">
        <f t="shared" si="21"/>
        <v>13</v>
      </c>
      <c r="P112" s="9"/>
      <c r="Q112" s="246">
        <f>E112</f>
        <v>299</v>
      </c>
      <c r="R112" s="246">
        <f>F112+10000</f>
        <v>10382</v>
      </c>
      <c r="S112" s="219">
        <f>G112+10000</f>
        <v>30402</v>
      </c>
      <c r="T112" s="168" t="str">
        <f t="shared" si="40"/>
        <v>Bld</v>
      </c>
      <c r="U112" s="168">
        <f t="shared" si="41"/>
        <v>6</v>
      </c>
      <c r="V112" s="168" t="str">
        <f t="shared" si="42"/>
        <v>_Locked</v>
      </c>
      <c r="W112" s="51" t="str">
        <f t="shared" si="22"/>
        <v>Bld6_Locked</v>
      </c>
      <c r="X112" s="50">
        <f t="shared" si="23"/>
        <v>11</v>
      </c>
      <c r="Z112" s="387"/>
      <c r="AA112" s="376">
        <v>2</v>
      </c>
      <c r="AB112" s="23">
        <f t="shared" si="35"/>
        <v>107</v>
      </c>
    </row>
    <row r="113" spans="1:28" ht="15.75" x14ac:dyDescent="0.25">
      <c r="A113" s="399"/>
      <c r="B113" s="33"/>
      <c r="C113" s="391"/>
      <c r="D113" s="388"/>
      <c r="E113" s="225">
        <f>B110*8-4</f>
        <v>300</v>
      </c>
      <c r="F113" s="247">
        <f t="shared" si="43"/>
        <v>383</v>
      </c>
      <c r="G113" s="219">
        <f t="shared" si="18"/>
        <v>20403</v>
      </c>
      <c r="H113" s="231">
        <f t="shared" si="19"/>
        <v>25403</v>
      </c>
      <c r="I113" s="231">
        <f t="shared" si="25"/>
        <v>27403</v>
      </c>
      <c r="J113" s="284">
        <f t="shared" si="26"/>
        <v>11383</v>
      </c>
      <c r="K113" s="379" t="str">
        <f t="shared" si="37"/>
        <v>Bld</v>
      </c>
      <c r="L113" s="379">
        <f t="shared" si="29"/>
        <v>6</v>
      </c>
      <c r="M113" s="379" t="str">
        <f t="shared" si="30"/>
        <v>_Unlock_Req</v>
      </c>
      <c r="N113" s="51" t="str">
        <f t="shared" si="20"/>
        <v>Bld6_Unlock_Req</v>
      </c>
      <c r="O113" s="50">
        <f t="shared" si="21"/>
        <v>15</v>
      </c>
      <c r="P113" s="9"/>
      <c r="Q113" s="246">
        <f>E113</f>
        <v>300</v>
      </c>
      <c r="R113" s="246">
        <f>F113+10000</f>
        <v>10383</v>
      </c>
      <c r="S113" s="219">
        <f>G113+10000</f>
        <v>30403</v>
      </c>
      <c r="T113" s="168" t="str">
        <f t="shared" si="40"/>
        <v>Bld</v>
      </c>
      <c r="U113" s="168">
        <f t="shared" si="41"/>
        <v>6</v>
      </c>
      <c r="V113" s="168" t="str">
        <f t="shared" si="42"/>
        <v>Place_Active</v>
      </c>
      <c r="W113" s="51" t="str">
        <f t="shared" si="22"/>
        <v>Bld6Place_Active</v>
      </c>
      <c r="X113" s="50">
        <f t="shared" si="23"/>
        <v>16</v>
      </c>
      <c r="Z113" s="387"/>
      <c r="AA113" s="376">
        <v>3</v>
      </c>
      <c r="AB113" s="23">
        <f t="shared" si="35"/>
        <v>108</v>
      </c>
    </row>
    <row r="114" spans="1:28" ht="15.75" x14ac:dyDescent="0.25">
      <c r="A114" s="399"/>
      <c r="B114" s="33"/>
      <c r="C114" s="391"/>
      <c r="D114" s="388" t="str">
        <f>CONCATENATE(B117,B112)</f>
        <v>GH 76</v>
      </c>
      <c r="E114" s="225">
        <f>B110*8-3</f>
        <v>301</v>
      </c>
      <c r="F114" s="247">
        <f t="shared" si="43"/>
        <v>384</v>
      </c>
      <c r="G114" s="219">
        <f t="shared" si="18"/>
        <v>20404</v>
      </c>
      <c r="H114" s="231">
        <f t="shared" si="19"/>
        <v>25404</v>
      </c>
      <c r="I114" s="231">
        <f t="shared" si="25"/>
        <v>27404</v>
      </c>
      <c r="J114" s="284">
        <f t="shared" si="26"/>
        <v>11384</v>
      </c>
      <c r="K114" s="379" t="str">
        <f t="shared" si="37"/>
        <v>Bld</v>
      </c>
      <c r="L114" s="379">
        <f t="shared" si="29"/>
        <v>6</v>
      </c>
      <c r="M114" s="379" t="str">
        <f t="shared" si="30"/>
        <v>_Cleared</v>
      </c>
      <c r="N114" s="51" t="str">
        <f t="shared" si="20"/>
        <v>Bld6_Cleared</v>
      </c>
      <c r="O114" s="50">
        <f t="shared" si="21"/>
        <v>12</v>
      </c>
      <c r="P114" s="9"/>
      <c r="Q114" s="246">
        <f>E114</f>
        <v>301</v>
      </c>
      <c r="R114" s="246">
        <f>F114+10000</f>
        <v>10384</v>
      </c>
      <c r="S114" s="219">
        <f>G114+10000</f>
        <v>30404</v>
      </c>
      <c r="T114" s="168" t="str">
        <f t="shared" si="40"/>
        <v>Bld</v>
      </c>
      <c r="U114" s="168">
        <f t="shared" si="41"/>
        <v>6</v>
      </c>
      <c r="V114" s="168" t="str">
        <f t="shared" si="42"/>
        <v>_Place_Error</v>
      </c>
      <c r="W114" s="51" t="str">
        <f t="shared" si="22"/>
        <v>Bld6_Place_Error</v>
      </c>
      <c r="X114" s="50">
        <f t="shared" si="23"/>
        <v>16</v>
      </c>
      <c r="Z114" s="387"/>
      <c r="AA114" s="376">
        <v>4</v>
      </c>
      <c r="AB114" s="23">
        <f t="shared" si="35"/>
        <v>109</v>
      </c>
    </row>
    <row r="115" spans="1:28" ht="16.5" thickBot="1" x14ac:dyDescent="0.3">
      <c r="A115" s="399"/>
      <c r="B115" s="33"/>
      <c r="C115" s="391"/>
      <c r="D115" s="388"/>
      <c r="E115" s="225">
        <f>B110*8-2</f>
        <v>302</v>
      </c>
      <c r="F115" s="247">
        <f t="shared" si="43"/>
        <v>385</v>
      </c>
      <c r="G115" s="219">
        <f t="shared" si="18"/>
        <v>20405</v>
      </c>
      <c r="H115" s="231">
        <f t="shared" si="19"/>
        <v>25405</v>
      </c>
      <c r="I115" s="231">
        <f t="shared" si="25"/>
        <v>27405</v>
      </c>
      <c r="J115" s="284">
        <f t="shared" si="26"/>
        <v>11385</v>
      </c>
      <c r="K115" s="379" t="str">
        <f t="shared" si="37"/>
        <v>Bld</v>
      </c>
      <c r="L115" s="379">
        <f t="shared" si="29"/>
        <v>6</v>
      </c>
      <c r="M115" s="379" t="str">
        <f t="shared" si="30"/>
        <v>_PaletPresnt</v>
      </c>
      <c r="N115" s="51" t="str">
        <f t="shared" si="20"/>
        <v>Bld6_PaletPresnt</v>
      </c>
      <c r="O115" s="50">
        <f t="shared" si="21"/>
        <v>16</v>
      </c>
      <c r="P115" s="9"/>
      <c r="Q115" s="246">
        <f>E115</f>
        <v>302</v>
      </c>
      <c r="R115" s="246">
        <f>F115+10000</f>
        <v>10385</v>
      </c>
      <c r="S115" s="219">
        <f>G115+10000</f>
        <v>30405</v>
      </c>
      <c r="T115" s="168" t="str">
        <f t="shared" si="40"/>
        <v>Bld</v>
      </c>
      <c r="U115" s="168">
        <f t="shared" si="41"/>
        <v>6</v>
      </c>
      <c r="V115" s="168" t="str">
        <f t="shared" si="42"/>
        <v/>
      </c>
      <c r="W115" s="51" t="str">
        <f t="shared" si="22"/>
        <v/>
      </c>
      <c r="X115" s="50">
        <f t="shared" si="23"/>
        <v>0</v>
      </c>
      <c r="Z115" s="387"/>
      <c r="AA115" s="376">
        <v>5</v>
      </c>
      <c r="AB115" s="23">
        <f t="shared" si="35"/>
        <v>110</v>
      </c>
    </row>
    <row r="116" spans="1:28" ht="15.75" x14ac:dyDescent="0.25">
      <c r="A116" s="399"/>
      <c r="B116" s="32" t="str">
        <f>B108</f>
        <v xml:space="preserve">Group </v>
      </c>
      <c r="C116" s="391"/>
      <c r="D116" s="388"/>
      <c r="E116" s="225">
        <f>B110*8-1</f>
        <v>303</v>
      </c>
      <c r="F116" s="247">
        <f t="shared" si="43"/>
        <v>386</v>
      </c>
      <c r="G116" s="219">
        <f t="shared" si="18"/>
        <v>20406</v>
      </c>
      <c r="H116" s="231">
        <f t="shared" si="19"/>
        <v>25406</v>
      </c>
      <c r="I116" s="231">
        <f t="shared" si="25"/>
        <v>27406</v>
      </c>
      <c r="J116" s="284">
        <f t="shared" si="26"/>
        <v>11386</v>
      </c>
      <c r="K116" s="379" t="str">
        <f t="shared" si="37"/>
        <v>Bld</v>
      </c>
      <c r="L116" s="379">
        <f t="shared" si="29"/>
        <v>6</v>
      </c>
      <c r="M116" s="379" t="str">
        <f t="shared" si="30"/>
        <v>LayrVerified</v>
      </c>
      <c r="N116" s="51" t="str">
        <f t="shared" si="20"/>
        <v>Bld6LayrVerified</v>
      </c>
      <c r="O116" s="50">
        <f t="shared" si="21"/>
        <v>16</v>
      </c>
      <c r="P116" s="9"/>
      <c r="Q116" s="246">
        <f>E116</f>
        <v>303</v>
      </c>
      <c r="R116" s="246">
        <f>F116+10000</f>
        <v>10386</v>
      </c>
      <c r="S116" s="219">
        <f>G116+10000</f>
        <v>30406</v>
      </c>
      <c r="T116" s="168" t="str">
        <f t="shared" si="40"/>
        <v>Bld</v>
      </c>
      <c r="U116" s="168">
        <f t="shared" si="41"/>
        <v>6</v>
      </c>
      <c r="V116" s="168" t="str">
        <f t="shared" si="42"/>
        <v>VerifLayrReq</v>
      </c>
      <c r="W116" s="51" t="str">
        <f t="shared" si="22"/>
        <v>Bld6VerifLayrReq</v>
      </c>
      <c r="X116" s="50">
        <f t="shared" si="23"/>
        <v>16</v>
      </c>
      <c r="Z116" s="387"/>
      <c r="AA116" s="376">
        <v>6</v>
      </c>
      <c r="AB116" s="23">
        <f t="shared" si="35"/>
        <v>111</v>
      </c>
    </row>
    <row r="117" spans="1:28" ht="16.5" thickBot="1" x14ac:dyDescent="0.3">
      <c r="A117" s="399"/>
      <c r="B117" s="33" t="str">
        <f>B109</f>
        <v xml:space="preserve">GH </v>
      </c>
      <c r="C117" s="392"/>
      <c r="D117" s="389"/>
      <c r="E117" s="226">
        <f>B110*8</f>
        <v>304</v>
      </c>
      <c r="F117" s="248">
        <f t="shared" si="43"/>
        <v>387</v>
      </c>
      <c r="G117" s="220">
        <f t="shared" si="18"/>
        <v>20407</v>
      </c>
      <c r="H117" s="232">
        <f t="shared" si="19"/>
        <v>25407</v>
      </c>
      <c r="I117" s="232">
        <f t="shared" si="25"/>
        <v>27407</v>
      </c>
      <c r="J117" s="285">
        <f t="shared" si="26"/>
        <v>11387</v>
      </c>
      <c r="K117" s="24" t="str">
        <f t="shared" si="37"/>
        <v>Bld</v>
      </c>
      <c r="L117" s="24">
        <f t="shared" si="29"/>
        <v>6</v>
      </c>
      <c r="M117" s="24" t="str">
        <f t="shared" si="30"/>
        <v/>
      </c>
      <c r="N117" s="54" t="str">
        <f t="shared" si="20"/>
        <v/>
      </c>
      <c r="O117" s="53">
        <f t="shared" si="21"/>
        <v>0</v>
      </c>
      <c r="P117" s="15"/>
      <c r="Q117" s="240">
        <f>E117</f>
        <v>304</v>
      </c>
      <c r="R117" s="240">
        <f>F117+10000</f>
        <v>10387</v>
      </c>
      <c r="S117" s="220">
        <f>G117+10000</f>
        <v>30407</v>
      </c>
      <c r="T117" s="169" t="str">
        <f t="shared" si="40"/>
        <v>Bld</v>
      </c>
      <c r="U117" s="169">
        <f t="shared" si="41"/>
        <v>6</v>
      </c>
      <c r="V117" s="169" t="str">
        <f t="shared" si="42"/>
        <v>_Exists</v>
      </c>
      <c r="W117" s="54" t="str">
        <f t="shared" si="22"/>
        <v>Bld6_Exists</v>
      </c>
      <c r="X117" s="53">
        <f t="shared" si="23"/>
        <v>11</v>
      </c>
      <c r="Z117" s="387"/>
      <c r="AA117" s="376">
        <v>7</v>
      </c>
      <c r="AB117" s="23">
        <f t="shared" si="35"/>
        <v>112</v>
      </c>
    </row>
    <row r="118" spans="1:28" ht="16.5" thickBot="1" x14ac:dyDescent="0.3">
      <c r="A118" s="399"/>
      <c r="B118" s="32">
        <f>B110+1</f>
        <v>39</v>
      </c>
      <c r="C118" s="390" t="str">
        <f>CONCATENATE(B124,B118)</f>
        <v>Group 39</v>
      </c>
      <c r="D118" s="393" t="str">
        <f>CONCATENATE(B125,B119)</f>
        <v>GH 77</v>
      </c>
      <c r="E118" s="274">
        <f>B118*8-7</f>
        <v>305</v>
      </c>
      <c r="F118" s="275">
        <f>B118*10</f>
        <v>390</v>
      </c>
      <c r="G118" s="277">
        <f t="shared" si="18"/>
        <v>20410</v>
      </c>
      <c r="H118" s="280">
        <f t="shared" si="19"/>
        <v>25410</v>
      </c>
      <c r="I118" s="280">
        <f t="shared" si="25"/>
        <v>27410</v>
      </c>
      <c r="J118" s="283">
        <f t="shared" si="26"/>
        <v>11390</v>
      </c>
      <c r="K118" s="25" t="str">
        <f t="shared" si="37"/>
        <v>Bld</v>
      </c>
      <c r="L118" s="25">
        <f t="shared" si="29"/>
        <v>7</v>
      </c>
      <c r="M118" s="25" t="str">
        <f t="shared" si="30"/>
        <v>_Done_Req</v>
      </c>
      <c r="N118" s="49" t="str">
        <f t="shared" si="20"/>
        <v>Bld7_Done_Req</v>
      </c>
      <c r="O118" s="56">
        <f t="shared" si="21"/>
        <v>13</v>
      </c>
      <c r="P118" s="14"/>
      <c r="Q118" s="287">
        <f>E118</f>
        <v>305</v>
      </c>
      <c r="R118" s="287">
        <f>F118+10000</f>
        <v>10390</v>
      </c>
      <c r="S118" s="277">
        <f>G118+10000</f>
        <v>30410</v>
      </c>
      <c r="T118" s="167" t="str">
        <f t="shared" si="40"/>
        <v>Bld</v>
      </c>
      <c r="U118" s="167">
        <f t="shared" si="41"/>
        <v>7</v>
      </c>
      <c r="V118" s="167" t="str">
        <f t="shared" si="42"/>
        <v>_Build_Done</v>
      </c>
      <c r="W118" s="164" t="str">
        <f t="shared" si="22"/>
        <v>Bld7_Build_Done</v>
      </c>
      <c r="X118" s="166">
        <f t="shared" si="23"/>
        <v>15</v>
      </c>
      <c r="Z118" s="387">
        <f>Z110+1</f>
        <v>14</v>
      </c>
      <c r="AA118" s="376">
        <v>0</v>
      </c>
      <c r="AB118" s="23">
        <f t="shared" si="35"/>
        <v>113</v>
      </c>
    </row>
    <row r="119" spans="1:28" ht="15.75" x14ac:dyDescent="0.25">
      <c r="A119" s="399"/>
      <c r="B119" s="32">
        <f>B118*2-1</f>
        <v>77</v>
      </c>
      <c r="C119" s="391"/>
      <c r="D119" s="388"/>
      <c r="E119" s="225">
        <f>B118*8-6</f>
        <v>306</v>
      </c>
      <c r="F119" s="247">
        <f t="shared" ref="F119:F125" si="44">F118+1</f>
        <v>391</v>
      </c>
      <c r="G119" s="219">
        <f t="shared" si="18"/>
        <v>20411</v>
      </c>
      <c r="H119" s="231">
        <f t="shared" si="19"/>
        <v>25411</v>
      </c>
      <c r="I119" s="231">
        <f t="shared" si="25"/>
        <v>27411</v>
      </c>
      <c r="J119" s="284">
        <f t="shared" si="26"/>
        <v>11391</v>
      </c>
      <c r="K119" s="379" t="str">
        <f t="shared" si="37"/>
        <v>Bld</v>
      </c>
      <c r="L119" s="379">
        <f t="shared" si="29"/>
        <v>7</v>
      </c>
      <c r="M119" s="379" t="str">
        <f t="shared" si="30"/>
        <v>LockAftrDone</v>
      </c>
      <c r="N119" s="51" t="str">
        <f t="shared" si="20"/>
        <v>Bld7LockAftrDone</v>
      </c>
      <c r="O119" s="50">
        <f t="shared" si="21"/>
        <v>16</v>
      </c>
      <c r="P119" s="9"/>
      <c r="Q119" s="246">
        <f>E119</f>
        <v>306</v>
      </c>
      <c r="R119" s="246">
        <f>F119+10000</f>
        <v>10391</v>
      </c>
      <c r="S119" s="219">
        <f>G119+10000</f>
        <v>30411</v>
      </c>
      <c r="T119" s="168" t="str">
        <f t="shared" si="40"/>
        <v>Bld</v>
      </c>
      <c r="U119" s="168">
        <f t="shared" si="41"/>
        <v>7</v>
      </c>
      <c r="V119" s="168" t="str">
        <f t="shared" si="42"/>
        <v>Patrn_Asignd</v>
      </c>
      <c r="W119" s="51" t="str">
        <f t="shared" si="22"/>
        <v>Bld7Patrn_Asignd</v>
      </c>
      <c r="X119" s="50">
        <f t="shared" si="23"/>
        <v>16</v>
      </c>
      <c r="Z119" s="387"/>
      <c r="AA119" s="376">
        <v>1</v>
      </c>
      <c r="AB119" s="23">
        <f t="shared" si="35"/>
        <v>114</v>
      </c>
    </row>
    <row r="120" spans="1:28" ht="15.75" x14ac:dyDescent="0.25">
      <c r="A120" s="399"/>
      <c r="B120" s="33">
        <f>B119+1</f>
        <v>78</v>
      </c>
      <c r="C120" s="391"/>
      <c r="D120" s="388"/>
      <c r="E120" s="225">
        <f>B118*8-5</f>
        <v>307</v>
      </c>
      <c r="F120" s="247">
        <f t="shared" si="44"/>
        <v>392</v>
      </c>
      <c r="G120" s="219">
        <f t="shared" si="18"/>
        <v>20412</v>
      </c>
      <c r="H120" s="231">
        <f t="shared" si="19"/>
        <v>25412</v>
      </c>
      <c r="I120" s="231">
        <f t="shared" si="25"/>
        <v>27412</v>
      </c>
      <c r="J120" s="284">
        <f t="shared" si="26"/>
        <v>11392</v>
      </c>
      <c r="K120" s="379" t="str">
        <f t="shared" si="37"/>
        <v>Bld</v>
      </c>
      <c r="L120" s="379">
        <f t="shared" si="29"/>
        <v>7</v>
      </c>
      <c r="M120" s="379" t="str">
        <f t="shared" si="30"/>
        <v>_Lock_Req</v>
      </c>
      <c r="N120" s="51" t="str">
        <f t="shared" si="20"/>
        <v>Bld7_Lock_Req</v>
      </c>
      <c r="O120" s="50">
        <f t="shared" si="21"/>
        <v>13</v>
      </c>
      <c r="P120" s="9"/>
      <c r="Q120" s="246">
        <f>E120</f>
        <v>307</v>
      </c>
      <c r="R120" s="246">
        <f>F120+10000</f>
        <v>10392</v>
      </c>
      <c r="S120" s="219">
        <f>G120+10000</f>
        <v>30412</v>
      </c>
      <c r="T120" s="168" t="str">
        <f t="shared" si="40"/>
        <v>Bld</v>
      </c>
      <c r="U120" s="168">
        <f t="shared" si="41"/>
        <v>7</v>
      </c>
      <c r="V120" s="168" t="str">
        <f t="shared" si="42"/>
        <v>_Locked</v>
      </c>
      <c r="W120" s="51" t="str">
        <f t="shared" si="22"/>
        <v>Bld7_Locked</v>
      </c>
      <c r="X120" s="50">
        <f t="shared" si="23"/>
        <v>11</v>
      </c>
      <c r="Z120" s="387"/>
      <c r="AA120" s="376">
        <v>2</v>
      </c>
      <c r="AB120" s="23">
        <f t="shared" si="35"/>
        <v>115</v>
      </c>
    </row>
    <row r="121" spans="1:28" ht="15.75" x14ac:dyDescent="0.25">
      <c r="A121" s="399"/>
      <c r="B121" s="33"/>
      <c r="C121" s="391"/>
      <c r="D121" s="388"/>
      <c r="E121" s="225">
        <f>B118*8-4</f>
        <v>308</v>
      </c>
      <c r="F121" s="247">
        <f t="shared" si="44"/>
        <v>393</v>
      </c>
      <c r="G121" s="219">
        <f t="shared" si="18"/>
        <v>20413</v>
      </c>
      <c r="H121" s="231">
        <f t="shared" si="19"/>
        <v>25413</v>
      </c>
      <c r="I121" s="231">
        <f t="shared" si="25"/>
        <v>27413</v>
      </c>
      <c r="J121" s="284">
        <f t="shared" si="26"/>
        <v>11393</v>
      </c>
      <c r="K121" s="379" t="str">
        <f t="shared" si="37"/>
        <v>Bld</v>
      </c>
      <c r="L121" s="379">
        <f t="shared" si="29"/>
        <v>7</v>
      </c>
      <c r="M121" s="379" t="str">
        <f t="shared" si="30"/>
        <v>_Unlock_Req</v>
      </c>
      <c r="N121" s="51" t="str">
        <f t="shared" si="20"/>
        <v>Bld7_Unlock_Req</v>
      </c>
      <c r="O121" s="50">
        <f t="shared" si="21"/>
        <v>15</v>
      </c>
      <c r="P121" s="9"/>
      <c r="Q121" s="246">
        <f>E121</f>
        <v>308</v>
      </c>
      <c r="R121" s="246">
        <f>F121+10000</f>
        <v>10393</v>
      </c>
      <c r="S121" s="219">
        <f>G121+10000</f>
        <v>30413</v>
      </c>
      <c r="T121" s="168" t="str">
        <f t="shared" si="40"/>
        <v>Bld</v>
      </c>
      <c r="U121" s="168">
        <f t="shared" si="41"/>
        <v>7</v>
      </c>
      <c r="V121" s="168" t="str">
        <f t="shared" si="42"/>
        <v>Place_Active</v>
      </c>
      <c r="W121" s="51" t="str">
        <f t="shared" si="22"/>
        <v>Bld7Place_Active</v>
      </c>
      <c r="X121" s="50">
        <f t="shared" si="23"/>
        <v>16</v>
      </c>
      <c r="Z121" s="387"/>
      <c r="AA121" s="376">
        <v>3</v>
      </c>
      <c r="AB121" s="23">
        <f t="shared" si="35"/>
        <v>116</v>
      </c>
    </row>
    <row r="122" spans="1:28" ht="15.75" x14ac:dyDescent="0.25">
      <c r="A122" s="399"/>
      <c r="B122" s="33"/>
      <c r="C122" s="391"/>
      <c r="D122" s="388" t="str">
        <f>CONCATENATE(B125,B120)</f>
        <v>GH 78</v>
      </c>
      <c r="E122" s="225">
        <f>B118*8-3</f>
        <v>309</v>
      </c>
      <c r="F122" s="247">
        <f t="shared" si="44"/>
        <v>394</v>
      </c>
      <c r="G122" s="219">
        <f t="shared" si="18"/>
        <v>20414</v>
      </c>
      <c r="H122" s="231">
        <f t="shared" si="19"/>
        <v>25414</v>
      </c>
      <c r="I122" s="231">
        <f t="shared" si="25"/>
        <v>27414</v>
      </c>
      <c r="J122" s="284">
        <f t="shared" si="26"/>
        <v>11394</v>
      </c>
      <c r="K122" s="379" t="str">
        <f t="shared" si="37"/>
        <v>Bld</v>
      </c>
      <c r="L122" s="379">
        <f t="shared" si="29"/>
        <v>7</v>
      </c>
      <c r="M122" s="379" t="str">
        <f t="shared" si="30"/>
        <v>_Cleared</v>
      </c>
      <c r="N122" s="51" t="str">
        <f t="shared" si="20"/>
        <v>Bld7_Cleared</v>
      </c>
      <c r="O122" s="50">
        <f t="shared" si="21"/>
        <v>12</v>
      </c>
      <c r="P122" s="9"/>
      <c r="Q122" s="246">
        <f>E122</f>
        <v>309</v>
      </c>
      <c r="R122" s="246">
        <f>F122+10000</f>
        <v>10394</v>
      </c>
      <c r="S122" s="219">
        <f>G122+10000</f>
        <v>30414</v>
      </c>
      <c r="T122" s="168" t="str">
        <f t="shared" si="40"/>
        <v>Bld</v>
      </c>
      <c r="U122" s="168">
        <f t="shared" si="41"/>
        <v>7</v>
      </c>
      <c r="V122" s="168" t="str">
        <f t="shared" si="42"/>
        <v>_Place_Error</v>
      </c>
      <c r="W122" s="51" t="str">
        <f t="shared" si="22"/>
        <v>Bld7_Place_Error</v>
      </c>
      <c r="X122" s="50">
        <f t="shared" si="23"/>
        <v>16</v>
      </c>
      <c r="Z122" s="387"/>
      <c r="AA122" s="376">
        <v>4</v>
      </c>
      <c r="AB122" s="23">
        <f t="shared" si="35"/>
        <v>117</v>
      </c>
    </row>
    <row r="123" spans="1:28" ht="16.5" thickBot="1" x14ac:dyDescent="0.3">
      <c r="A123" s="399"/>
      <c r="B123" s="33"/>
      <c r="C123" s="391"/>
      <c r="D123" s="388"/>
      <c r="E123" s="225">
        <f>B118*8-2</f>
        <v>310</v>
      </c>
      <c r="F123" s="247">
        <f t="shared" si="44"/>
        <v>395</v>
      </c>
      <c r="G123" s="219">
        <f t="shared" si="18"/>
        <v>20415</v>
      </c>
      <c r="H123" s="231">
        <f t="shared" si="19"/>
        <v>25415</v>
      </c>
      <c r="I123" s="231">
        <f t="shared" si="25"/>
        <v>27415</v>
      </c>
      <c r="J123" s="284">
        <f t="shared" si="26"/>
        <v>11395</v>
      </c>
      <c r="K123" s="379" t="str">
        <f t="shared" si="37"/>
        <v>Bld</v>
      </c>
      <c r="L123" s="379">
        <f t="shared" si="29"/>
        <v>7</v>
      </c>
      <c r="M123" s="379" t="str">
        <f t="shared" si="30"/>
        <v>_PaletPresnt</v>
      </c>
      <c r="N123" s="51" t="str">
        <f t="shared" si="20"/>
        <v>Bld7_PaletPresnt</v>
      </c>
      <c r="O123" s="50">
        <f t="shared" si="21"/>
        <v>16</v>
      </c>
      <c r="P123" s="9"/>
      <c r="Q123" s="246">
        <f>E123</f>
        <v>310</v>
      </c>
      <c r="R123" s="246">
        <f>F123+10000</f>
        <v>10395</v>
      </c>
      <c r="S123" s="219">
        <f>G123+10000</f>
        <v>30415</v>
      </c>
      <c r="T123" s="168" t="str">
        <f t="shared" si="40"/>
        <v>Bld</v>
      </c>
      <c r="U123" s="168">
        <f t="shared" si="41"/>
        <v>7</v>
      </c>
      <c r="V123" s="168" t="str">
        <f t="shared" si="42"/>
        <v/>
      </c>
      <c r="W123" s="51" t="str">
        <f t="shared" si="22"/>
        <v/>
      </c>
      <c r="X123" s="50">
        <f t="shared" si="23"/>
        <v>0</v>
      </c>
      <c r="Z123" s="387"/>
      <c r="AA123" s="376">
        <v>5</v>
      </c>
      <c r="AB123" s="23">
        <f t="shared" si="35"/>
        <v>118</v>
      </c>
    </row>
    <row r="124" spans="1:28" ht="15.75" x14ac:dyDescent="0.25">
      <c r="A124" s="399"/>
      <c r="B124" s="32" t="str">
        <f>B116</f>
        <v xml:space="preserve">Group </v>
      </c>
      <c r="C124" s="391"/>
      <c r="D124" s="388"/>
      <c r="E124" s="225">
        <f>B118*8-1</f>
        <v>311</v>
      </c>
      <c r="F124" s="247">
        <f t="shared" si="44"/>
        <v>396</v>
      </c>
      <c r="G124" s="219">
        <f t="shared" si="18"/>
        <v>20416</v>
      </c>
      <c r="H124" s="231">
        <f t="shared" si="19"/>
        <v>25416</v>
      </c>
      <c r="I124" s="231">
        <f t="shared" si="25"/>
        <v>27416</v>
      </c>
      <c r="J124" s="284">
        <f t="shared" si="26"/>
        <v>11396</v>
      </c>
      <c r="K124" s="379" t="str">
        <f t="shared" si="37"/>
        <v>Bld</v>
      </c>
      <c r="L124" s="379">
        <f t="shared" si="29"/>
        <v>7</v>
      </c>
      <c r="M124" s="379" t="str">
        <f t="shared" si="30"/>
        <v>LayrVerified</v>
      </c>
      <c r="N124" s="51" t="str">
        <f t="shared" si="20"/>
        <v>Bld7LayrVerified</v>
      </c>
      <c r="O124" s="50">
        <f t="shared" si="21"/>
        <v>16</v>
      </c>
      <c r="P124" s="9"/>
      <c r="Q124" s="246">
        <f>E124</f>
        <v>311</v>
      </c>
      <c r="R124" s="246">
        <f>F124+10000</f>
        <v>10396</v>
      </c>
      <c r="S124" s="219">
        <f>G124+10000</f>
        <v>30416</v>
      </c>
      <c r="T124" s="168" t="str">
        <f t="shared" si="40"/>
        <v>Bld</v>
      </c>
      <c r="U124" s="168">
        <f t="shared" si="41"/>
        <v>7</v>
      </c>
      <c r="V124" s="168" t="str">
        <f t="shared" si="42"/>
        <v>VerifLayrReq</v>
      </c>
      <c r="W124" s="51" t="str">
        <f t="shared" si="22"/>
        <v>Bld7VerifLayrReq</v>
      </c>
      <c r="X124" s="50">
        <f t="shared" si="23"/>
        <v>16</v>
      </c>
      <c r="Z124" s="387"/>
      <c r="AA124" s="376">
        <v>6</v>
      </c>
      <c r="AB124" s="23">
        <f t="shared" si="35"/>
        <v>119</v>
      </c>
    </row>
    <row r="125" spans="1:28" ht="16.5" thickBot="1" x14ac:dyDescent="0.3">
      <c r="A125" s="399"/>
      <c r="B125" s="33" t="str">
        <f>B117</f>
        <v xml:space="preserve">GH </v>
      </c>
      <c r="C125" s="392"/>
      <c r="D125" s="389"/>
      <c r="E125" s="226">
        <f>B118*8</f>
        <v>312</v>
      </c>
      <c r="F125" s="248">
        <f t="shared" si="44"/>
        <v>397</v>
      </c>
      <c r="G125" s="220">
        <f t="shared" si="18"/>
        <v>20417</v>
      </c>
      <c r="H125" s="232">
        <f t="shared" si="19"/>
        <v>25417</v>
      </c>
      <c r="I125" s="232">
        <f t="shared" si="25"/>
        <v>27417</v>
      </c>
      <c r="J125" s="285">
        <f t="shared" si="26"/>
        <v>11397</v>
      </c>
      <c r="K125" s="24" t="str">
        <f t="shared" si="37"/>
        <v>Bld</v>
      </c>
      <c r="L125" s="24">
        <f t="shared" si="29"/>
        <v>7</v>
      </c>
      <c r="M125" s="24" t="str">
        <f t="shared" si="30"/>
        <v/>
      </c>
      <c r="N125" s="54" t="str">
        <f t="shared" si="20"/>
        <v/>
      </c>
      <c r="O125" s="53">
        <f t="shared" si="21"/>
        <v>0</v>
      </c>
      <c r="P125" s="15"/>
      <c r="Q125" s="240">
        <f>E125</f>
        <v>312</v>
      </c>
      <c r="R125" s="240">
        <f>F125+10000</f>
        <v>10397</v>
      </c>
      <c r="S125" s="220">
        <f>G125+10000</f>
        <v>30417</v>
      </c>
      <c r="T125" s="169" t="str">
        <f t="shared" si="40"/>
        <v>Bld</v>
      </c>
      <c r="U125" s="169">
        <f t="shared" si="41"/>
        <v>7</v>
      </c>
      <c r="V125" s="169" t="str">
        <f t="shared" si="42"/>
        <v>_Exists</v>
      </c>
      <c r="W125" s="54" t="str">
        <f t="shared" si="22"/>
        <v>Bld7_Exists</v>
      </c>
      <c r="X125" s="53">
        <f t="shared" si="23"/>
        <v>11</v>
      </c>
      <c r="Z125" s="387"/>
      <c r="AA125" s="376">
        <v>7</v>
      </c>
      <c r="AB125" s="23">
        <f t="shared" si="35"/>
        <v>120</v>
      </c>
    </row>
    <row r="126" spans="1:28" ht="16.5" thickBot="1" x14ac:dyDescent="0.3">
      <c r="A126" s="399"/>
      <c r="B126" s="32">
        <f>B118+1</f>
        <v>40</v>
      </c>
      <c r="C126" s="390" t="str">
        <f>CONCATENATE(B132,B126)</f>
        <v>Group 40</v>
      </c>
      <c r="D126" s="393" t="str">
        <f>CONCATENATE(B133,B127)</f>
        <v>GH 79</v>
      </c>
      <c r="E126" s="274">
        <f>B126*8-7</f>
        <v>313</v>
      </c>
      <c r="F126" s="275">
        <f>B126*10</f>
        <v>400</v>
      </c>
      <c r="G126" s="277">
        <f t="shared" si="18"/>
        <v>20420</v>
      </c>
      <c r="H126" s="280">
        <f t="shared" si="19"/>
        <v>25420</v>
      </c>
      <c r="I126" s="280">
        <f t="shared" si="25"/>
        <v>27420</v>
      </c>
      <c r="J126" s="283">
        <f t="shared" si="26"/>
        <v>11400</v>
      </c>
      <c r="K126" s="25" t="str">
        <f t="shared" si="37"/>
        <v>Bld</v>
      </c>
      <c r="L126" s="25">
        <f t="shared" si="29"/>
        <v>8</v>
      </c>
      <c r="M126" s="25" t="str">
        <f t="shared" si="30"/>
        <v>_Done_Req</v>
      </c>
      <c r="N126" s="49" t="str">
        <f t="shared" si="20"/>
        <v>Bld8_Done_Req</v>
      </c>
      <c r="O126" s="56">
        <f t="shared" si="21"/>
        <v>13</v>
      </c>
      <c r="P126" s="14"/>
      <c r="Q126" s="287">
        <f>E126</f>
        <v>313</v>
      </c>
      <c r="R126" s="287">
        <f>F126+10000</f>
        <v>10400</v>
      </c>
      <c r="S126" s="277">
        <f>G126+10000</f>
        <v>30420</v>
      </c>
      <c r="T126" s="167" t="str">
        <f t="shared" si="40"/>
        <v>Bld</v>
      </c>
      <c r="U126" s="167">
        <f t="shared" si="41"/>
        <v>8</v>
      </c>
      <c r="V126" s="167" t="str">
        <f t="shared" si="42"/>
        <v>_Build_Done</v>
      </c>
      <c r="W126" s="164" t="str">
        <f t="shared" si="22"/>
        <v>Bld8_Build_Done</v>
      </c>
      <c r="X126" s="166">
        <f t="shared" si="23"/>
        <v>15</v>
      </c>
      <c r="Z126" s="387">
        <f>Z118+1</f>
        <v>15</v>
      </c>
      <c r="AA126" s="376">
        <v>0</v>
      </c>
      <c r="AB126" s="23">
        <f t="shared" si="35"/>
        <v>121</v>
      </c>
    </row>
    <row r="127" spans="1:28" ht="15.75" x14ac:dyDescent="0.25">
      <c r="A127" s="399"/>
      <c r="B127" s="32">
        <f>B126*2-1</f>
        <v>79</v>
      </c>
      <c r="C127" s="391"/>
      <c r="D127" s="388"/>
      <c r="E127" s="225">
        <f>B126*8-6</f>
        <v>314</v>
      </c>
      <c r="F127" s="247">
        <f t="shared" ref="F127:F133" si="45">F126+1</f>
        <v>401</v>
      </c>
      <c r="G127" s="219">
        <f t="shared" si="18"/>
        <v>20421</v>
      </c>
      <c r="H127" s="231">
        <f t="shared" si="19"/>
        <v>25421</v>
      </c>
      <c r="I127" s="231">
        <f t="shared" si="25"/>
        <v>27421</v>
      </c>
      <c r="J127" s="284">
        <f t="shared" si="26"/>
        <v>11401</v>
      </c>
      <c r="K127" s="379" t="str">
        <f t="shared" si="37"/>
        <v>Bld</v>
      </c>
      <c r="L127" s="379">
        <f t="shared" si="29"/>
        <v>8</v>
      </c>
      <c r="M127" s="379" t="str">
        <f t="shared" si="30"/>
        <v>LockAftrDone</v>
      </c>
      <c r="N127" s="51" t="str">
        <f t="shared" si="20"/>
        <v>Bld8LockAftrDone</v>
      </c>
      <c r="O127" s="50">
        <f t="shared" si="21"/>
        <v>16</v>
      </c>
      <c r="P127" s="9"/>
      <c r="Q127" s="246">
        <f>E127</f>
        <v>314</v>
      </c>
      <c r="R127" s="246">
        <f>F127+10000</f>
        <v>10401</v>
      </c>
      <c r="S127" s="219">
        <f>G127+10000</f>
        <v>30421</v>
      </c>
      <c r="T127" s="168" t="str">
        <f t="shared" si="40"/>
        <v>Bld</v>
      </c>
      <c r="U127" s="168">
        <f t="shared" si="41"/>
        <v>8</v>
      </c>
      <c r="V127" s="168" t="str">
        <f t="shared" si="42"/>
        <v>Patrn_Asignd</v>
      </c>
      <c r="W127" s="51" t="str">
        <f t="shared" si="22"/>
        <v>Bld8Patrn_Asignd</v>
      </c>
      <c r="X127" s="50">
        <f t="shared" si="23"/>
        <v>16</v>
      </c>
      <c r="Z127" s="387"/>
      <c r="AA127" s="376">
        <v>1</v>
      </c>
      <c r="AB127" s="23">
        <f t="shared" si="35"/>
        <v>122</v>
      </c>
    </row>
    <row r="128" spans="1:28" ht="15.75" x14ac:dyDescent="0.25">
      <c r="A128" s="399"/>
      <c r="B128" s="33">
        <f>B127+1</f>
        <v>80</v>
      </c>
      <c r="C128" s="391"/>
      <c r="D128" s="388"/>
      <c r="E128" s="225">
        <f>B126*8-5</f>
        <v>315</v>
      </c>
      <c r="F128" s="247">
        <f t="shared" si="45"/>
        <v>402</v>
      </c>
      <c r="G128" s="219">
        <f t="shared" si="18"/>
        <v>20422</v>
      </c>
      <c r="H128" s="231">
        <f t="shared" si="19"/>
        <v>25422</v>
      </c>
      <c r="I128" s="231">
        <f t="shared" si="25"/>
        <v>27422</v>
      </c>
      <c r="J128" s="284">
        <f t="shared" si="26"/>
        <v>11402</v>
      </c>
      <c r="K128" s="379" t="str">
        <f t="shared" si="37"/>
        <v>Bld</v>
      </c>
      <c r="L128" s="379">
        <f t="shared" si="29"/>
        <v>8</v>
      </c>
      <c r="M128" s="379" t="str">
        <f t="shared" si="30"/>
        <v>_Lock_Req</v>
      </c>
      <c r="N128" s="51" t="str">
        <f t="shared" si="20"/>
        <v>Bld8_Lock_Req</v>
      </c>
      <c r="O128" s="50">
        <f t="shared" si="21"/>
        <v>13</v>
      </c>
      <c r="P128" s="9"/>
      <c r="Q128" s="246">
        <f>E128</f>
        <v>315</v>
      </c>
      <c r="R128" s="246">
        <f>F128+10000</f>
        <v>10402</v>
      </c>
      <c r="S128" s="219">
        <f>G128+10000</f>
        <v>30422</v>
      </c>
      <c r="T128" s="168" t="str">
        <f t="shared" si="40"/>
        <v>Bld</v>
      </c>
      <c r="U128" s="168">
        <f t="shared" si="41"/>
        <v>8</v>
      </c>
      <c r="V128" s="168" t="str">
        <f t="shared" si="42"/>
        <v>_Locked</v>
      </c>
      <c r="W128" s="51" t="str">
        <f t="shared" si="22"/>
        <v>Bld8_Locked</v>
      </c>
      <c r="X128" s="50">
        <f t="shared" si="23"/>
        <v>11</v>
      </c>
      <c r="Z128" s="387"/>
      <c r="AA128" s="376">
        <v>2</v>
      </c>
      <c r="AB128" s="23">
        <f t="shared" si="35"/>
        <v>123</v>
      </c>
    </row>
    <row r="129" spans="1:28" ht="15.75" x14ac:dyDescent="0.25">
      <c r="A129" s="399"/>
      <c r="B129" s="33"/>
      <c r="C129" s="391"/>
      <c r="D129" s="388"/>
      <c r="E129" s="225">
        <f>B126*8-4</f>
        <v>316</v>
      </c>
      <c r="F129" s="247">
        <f t="shared" si="45"/>
        <v>403</v>
      </c>
      <c r="G129" s="219">
        <f t="shared" si="18"/>
        <v>20423</v>
      </c>
      <c r="H129" s="231">
        <f t="shared" si="19"/>
        <v>25423</v>
      </c>
      <c r="I129" s="231">
        <f t="shared" si="25"/>
        <v>27423</v>
      </c>
      <c r="J129" s="284">
        <f t="shared" si="26"/>
        <v>11403</v>
      </c>
      <c r="K129" s="379" t="str">
        <f t="shared" si="37"/>
        <v>Bld</v>
      </c>
      <c r="L129" s="379">
        <f t="shared" si="29"/>
        <v>8</v>
      </c>
      <c r="M129" s="379" t="str">
        <f t="shared" si="30"/>
        <v>_Unlock_Req</v>
      </c>
      <c r="N129" s="51" t="str">
        <f t="shared" si="20"/>
        <v>Bld8_Unlock_Req</v>
      </c>
      <c r="O129" s="50">
        <f t="shared" si="21"/>
        <v>15</v>
      </c>
      <c r="P129" s="9"/>
      <c r="Q129" s="246">
        <f>E129</f>
        <v>316</v>
      </c>
      <c r="R129" s="246">
        <f>F129+10000</f>
        <v>10403</v>
      </c>
      <c r="S129" s="219">
        <f>G129+10000</f>
        <v>30423</v>
      </c>
      <c r="T129" s="168" t="str">
        <f t="shared" si="40"/>
        <v>Bld</v>
      </c>
      <c r="U129" s="168">
        <f t="shared" si="41"/>
        <v>8</v>
      </c>
      <c r="V129" s="168" t="str">
        <f t="shared" si="42"/>
        <v>Place_Active</v>
      </c>
      <c r="W129" s="51" t="str">
        <f t="shared" si="22"/>
        <v>Bld8Place_Active</v>
      </c>
      <c r="X129" s="50">
        <f t="shared" si="23"/>
        <v>16</v>
      </c>
      <c r="Z129" s="387"/>
      <c r="AA129" s="376">
        <v>3</v>
      </c>
      <c r="AB129" s="23">
        <f t="shared" si="35"/>
        <v>124</v>
      </c>
    </row>
    <row r="130" spans="1:28" ht="15.75" x14ac:dyDescent="0.25">
      <c r="A130" s="399"/>
      <c r="B130" s="33"/>
      <c r="C130" s="391"/>
      <c r="D130" s="388" t="str">
        <f>CONCATENATE(B133,B128)</f>
        <v>GH 80</v>
      </c>
      <c r="E130" s="225">
        <f>B126*8-3</f>
        <v>317</v>
      </c>
      <c r="F130" s="247">
        <f t="shared" si="45"/>
        <v>404</v>
      </c>
      <c r="G130" s="219">
        <f t="shared" si="18"/>
        <v>20424</v>
      </c>
      <c r="H130" s="231">
        <f t="shared" si="19"/>
        <v>25424</v>
      </c>
      <c r="I130" s="231">
        <f t="shared" si="25"/>
        <v>27424</v>
      </c>
      <c r="J130" s="284">
        <f t="shared" si="26"/>
        <v>11404</v>
      </c>
      <c r="K130" s="379" t="str">
        <f t="shared" si="37"/>
        <v>Bld</v>
      </c>
      <c r="L130" s="379">
        <f t="shared" si="29"/>
        <v>8</v>
      </c>
      <c r="M130" s="379" t="str">
        <f t="shared" si="30"/>
        <v>_Cleared</v>
      </c>
      <c r="N130" s="51" t="str">
        <f t="shared" si="20"/>
        <v>Bld8_Cleared</v>
      </c>
      <c r="O130" s="50">
        <f t="shared" si="21"/>
        <v>12</v>
      </c>
      <c r="P130" s="9"/>
      <c r="Q130" s="246">
        <f>E130</f>
        <v>317</v>
      </c>
      <c r="R130" s="246">
        <f>F130+10000</f>
        <v>10404</v>
      </c>
      <c r="S130" s="219">
        <f>G130+10000</f>
        <v>30424</v>
      </c>
      <c r="T130" s="168" t="str">
        <f t="shared" si="40"/>
        <v>Bld</v>
      </c>
      <c r="U130" s="168">
        <f t="shared" si="41"/>
        <v>8</v>
      </c>
      <c r="V130" s="168" t="str">
        <f t="shared" si="42"/>
        <v>_Place_Error</v>
      </c>
      <c r="W130" s="51" t="str">
        <f t="shared" si="22"/>
        <v>Bld8_Place_Error</v>
      </c>
      <c r="X130" s="50">
        <f t="shared" si="23"/>
        <v>16</v>
      </c>
      <c r="Z130" s="387"/>
      <c r="AA130" s="376">
        <v>4</v>
      </c>
      <c r="AB130" s="23">
        <f t="shared" si="35"/>
        <v>125</v>
      </c>
    </row>
    <row r="131" spans="1:28" ht="16.5" thickBot="1" x14ac:dyDescent="0.3">
      <c r="A131" s="399"/>
      <c r="B131" s="33"/>
      <c r="C131" s="391"/>
      <c r="D131" s="388"/>
      <c r="E131" s="225">
        <f>B126*8-2</f>
        <v>318</v>
      </c>
      <c r="F131" s="247">
        <f t="shared" si="45"/>
        <v>405</v>
      </c>
      <c r="G131" s="219">
        <f t="shared" si="18"/>
        <v>20425</v>
      </c>
      <c r="H131" s="231">
        <f t="shared" si="19"/>
        <v>25425</v>
      </c>
      <c r="I131" s="231">
        <f t="shared" si="25"/>
        <v>27425</v>
      </c>
      <c r="J131" s="284">
        <f t="shared" si="26"/>
        <v>11405</v>
      </c>
      <c r="K131" s="379" t="str">
        <f t="shared" si="37"/>
        <v>Bld</v>
      </c>
      <c r="L131" s="379">
        <f t="shared" si="29"/>
        <v>8</v>
      </c>
      <c r="M131" s="379" t="str">
        <f t="shared" si="30"/>
        <v>_PaletPresnt</v>
      </c>
      <c r="N131" s="51" t="str">
        <f t="shared" si="20"/>
        <v>Bld8_PaletPresnt</v>
      </c>
      <c r="O131" s="50">
        <f t="shared" si="21"/>
        <v>16</v>
      </c>
      <c r="P131" s="9"/>
      <c r="Q131" s="246">
        <f>E131</f>
        <v>318</v>
      </c>
      <c r="R131" s="246">
        <f>F131+10000</f>
        <v>10405</v>
      </c>
      <c r="S131" s="219">
        <f>G131+10000</f>
        <v>30425</v>
      </c>
      <c r="T131" s="168" t="str">
        <f t="shared" si="40"/>
        <v>Bld</v>
      </c>
      <c r="U131" s="168">
        <f t="shared" si="41"/>
        <v>8</v>
      </c>
      <c r="V131" s="168" t="str">
        <f t="shared" si="42"/>
        <v/>
      </c>
      <c r="W131" s="51" t="str">
        <f t="shared" si="22"/>
        <v/>
      </c>
      <c r="X131" s="50">
        <f t="shared" si="23"/>
        <v>0</v>
      </c>
      <c r="Z131" s="387"/>
      <c r="AA131" s="376">
        <v>5</v>
      </c>
      <c r="AB131" s="23">
        <f t="shared" si="35"/>
        <v>126</v>
      </c>
    </row>
    <row r="132" spans="1:28" ht="15.75" x14ac:dyDescent="0.25">
      <c r="A132" s="399"/>
      <c r="B132" s="32" t="str">
        <f>B124</f>
        <v xml:space="preserve">Group </v>
      </c>
      <c r="C132" s="391"/>
      <c r="D132" s="388"/>
      <c r="E132" s="225">
        <f>B126*8-1</f>
        <v>319</v>
      </c>
      <c r="F132" s="247">
        <f t="shared" si="45"/>
        <v>406</v>
      </c>
      <c r="G132" s="219">
        <f t="shared" si="18"/>
        <v>20426</v>
      </c>
      <c r="H132" s="231">
        <f t="shared" si="19"/>
        <v>25426</v>
      </c>
      <c r="I132" s="231">
        <f t="shared" si="25"/>
        <v>27426</v>
      </c>
      <c r="J132" s="284">
        <f t="shared" si="26"/>
        <v>11406</v>
      </c>
      <c r="K132" s="379" t="str">
        <f t="shared" si="37"/>
        <v>Bld</v>
      </c>
      <c r="L132" s="379">
        <f t="shared" si="29"/>
        <v>8</v>
      </c>
      <c r="M132" s="379" t="str">
        <f t="shared" si="30"/>
        <v>LayrVerified</v>
      </c>
      <c r="N132" s="51" t="str">
        <f t="shared" si="20"/>
        <v>Bld8LayrVerified</v>
      </c>
      <c r="O132" s="50">
        <f t="shared" si="21"/>
        <v>16</v>
      </c>
      <c r="P132" s="9"/>
      <c r="Q132" s="246">
        <f>E132</f>
        <v>319</v>
      </c>
      <c r="R132" s="246">
        <f>F132+10000</f>
        <v>10406</v>
      </c>
      <c r="S132" s="219">
        <f>G132+10000</f>
        <v>30426</v>
      </c>
      <c r="T132" s="168" t="str">
        <f t="shared" si="40"/>
        <v>Bld</v>
      </c>
      <c r="U132" s="168">
        <f t="shared" si="41"/>
        <v>8</v>
      </c>
      <c r="V132" s="168" t="str">
        <f t="shared" si="42"/>
        <v>VerifLayrReq</v>
      </c>
      <c r="W132" s="51" t="str">
        <f t="shared" si="22"/>
        <v>Bld8VerifLayrReq</v>
      </c>
      <c r="X132" s="50">
        <f t="shared" si="23"/>
        <v>16</v>
      </c>
      <c r="Z132" s="387"/>
      <c r="AA132" s="376">
        <v>6</v>
      </c>
      <c r="AB132" s="23">
        <f t="shared" si="35"/>
        <v>127</v>
      </c>
    </row>
    <row r="133" spans="1:28" ht="16.5" thickBot="1" x14ac:dyDescent="0.3">
      <c r="A133" s="399"/>
      <c r="B133" s="33" t="str">
        <f>B125</f>
        <v xml:space="preserve">GH </v>
      </c>
      <c r="C133" s="392"/>
      <c r="D133" s="389"/>
      <c r="E133" s="226">
        <f>B126*8</f>
        <v>320</v>
      </c>
      <c r="F133" s="248">
        <f t="shared" si="45"/>
        <v>407</v>
      </c>
      <c r="G133" s="220">
        <f t="shared" si="18"/>
        <v>20427</v>
      </c>
      <c r="H133" s="232">
        <f t="shared" si="19"/>
        <v>25427</v>
      </c>
      <c r="I133" s="232">
        <f t="shared" si="25"/>
        <v>27427</v>
      </c>
      <c r="J133" s="285">
        <f t="shared" si="26"/>
        <v>11407</v>
      </c>
      <c r="K133" s="24" t="str">
        <f t="shared" si="37"/>
        <v>Bld</v>
      </c>
      <c r="L133" s="24">
        <f t="shared" si="29"/>
        <v>8</v>
      </c>
      <c r="M133" s="24" t="str">
        <f t="shared" si="30"/>
        <v/>
      </c>
      <c r="N133" s="54" t="str">
        <f t="shared" si="20"/>
        <v/>
      </c>
      <c r="O133" s="53">
        <f t="shared" si="21"/>
        <v>0</v>
      </c>
      <c r="P133" s="15"/>
      <c r="Q133" s="240">
        <f>E133</f>
        <v>320</v>
      </c>
      <c r="R133" s="240">
        <f>F133+10000</f>
        <v>10407</v>
      </c>
      <c r="S133" s="220">
        <f>G133+10000</f>
        <v>30427</v>
      </c>
      <c r="T133" s="169" t="str">
        <f t="shared" si="40"/>
        <v>Bld</v>
      </c>
      <c r="U133" s="169">
        <f t="shared" si="41"/>
        <v>8</v>
      </c>
      <c r="V133" s="169" t="str">
        <f t="shared" si="42"/>
        <v>_Exists</v>
      </c>
      <c r="W133" s="54" t="str">
        <f t="shared" ref="W133:W196" si="46">IF(V133&lt;&gt;"",CONCATENATE(T133,U133,V133),"")</f>
        <v>Bld8_Exists</v>
      </c>
      <c r="X133" s="53">
        <f t="shared" si="23"/>
        <v>11</v>
      </c>
      <c r="Z133" s="387"/>
      <c r="AA133" s="376">
        <v>7</v>
      </c>
      <c r="AB133" s="23">
        <f t="shared" si="35"/>
        <v>128</v>
      </c>
    </row>
    <row r="134" spans="1:28" ht="16.5" thickBot="1" x14ac:dyDescent="0.3">
      <c r="A134" s="384" t="s">
        <v>64</v>
      </c>
      <c r="B134" s="32">
        <f>B126+1</f>
        <v>41</v>
      </c>
      <c r="C134" s="390" t="str">
        <f>CONCATENATE(B140,B134)</f>
        <v>Group 41</v>
      </c>
      <c r="D134" s="393" t="str">
        <f>CONCATENATE(B141,B135)</f>
        <v>GH 81</v>
      </c>
      <c r="E134" s="274">
        <f>B134*8-7</f>
        <v>321</v>
      </c>
      <c r="F134" s="275">
        <f>B134*10</f>
        <v>410</v>
      </c>
      <c r="G134" s="277">
        <f t="shared" ref="G134:G197" si="47">F134+20020</f>
        <v>20430</v>
      </c>
      <c r="H134" s="280">
        <f t="shared" ref="H134:H197" si="48">G134+5000</f>
        <v>25430</v>
      </c>
      <c r="I134" s="280">
        <f t="shared" si="25"/>
        <v>27430</v>
      </c>
      <c r="J134" s="283">
        <f t="shared" si="26"/>
        <v>11410</v>
      </c>
      <c r="K134" s="25" t="s">
        <v>45</v>
      </c>
      <c r="L134" s="25">
        <v>1</v>
      </c>
      <c r="M134" s="25" t="s">
        <v>47</v>
      </c>
      <c r="N134" s="49" t="str">
        <f t="shared" ref="N134:N197" si="49">IF(M134&lt;&gt;"",CONCATENATE(K134,L134,M134),"")</f>
        <v>Nfd1_Pick_Ready</v>
      </c>
      <c r="O134" s="56">
        <f t="shared" ref="O134:O197" si="50">LEN(N134)</f>
        <v>15</v>
      </c>
      <c r="P134" s="14"/>
      <c r="Q134" s="287">
        <f>E134</f>
        <v>321</v>
      </c>
      <c r="R134" s="287">
        <f>F134+10000</f>
        <v>10410</v>
      </c>
      <c r="S134" s="277">
        <f>G134+10000</f>
        <v>30430</v>
      </c>
      <c r="T134" s="167" t="str">
        <f>+K134</f>
        <v>Nfd</v>
      </c>
      <c r="U134" s="167">
        <f>L134</f>
        <v>1</v>
      </c>
      <c r="V134" s="167" t="s">
        <v>48</v>
      </c>
      <c r="W134" s="164" t="str">
        <f t="shared" si="46"/>
        <v>Nfd1_Pick_Req</v>
      </c>
      <c r="X134" s="166">
        <f t="shared" ref="X134:X197" si="51">LEN(W134)</f>
        <v>13</v>
      </c>
      <c r="Z134" s="387">
        <f>Z126+1</f>
        <v>16</v>
      </c>
      <c r="AA134" s="376">
        <v>0</v>
      </c>
      <c r="AB134" s="23">
        <f t="shared" si="35"/>
        <v>129</v>
      </c>
    </row>
    <row r="135" spans="1:28" ht="15.75" x14ac:dyDescent="0.25">
      <c r="A135" s="400"/>
      <c r="B135" s="32">
        <f>B134*2-1</f>
        <v>81</v>
      </c>
      <c r="C135" s="391"/>
      <c r="D135" s="388"/>
      <c r="E135" s="225">
        <f>B134*8-6</f>
        <v>322</v>
      </c>
      <c r="F135" s="247">
        <f t="shared" ref="F135:F141" si="52">F134+1</f>
        <v>411</v>
      </c>
      <c r="G135" s="219">
        <f t="shared" si="47"/>
        <v>20431</v>
      </c>
      <c r="H135" s="231">
        <f t="shared" si="48"/>
        <v>25431</v>
      </c>
      <c r="I135" s="231">
        <f t="shared" ref="I135:I198" si="53">G135+7000</f>
        <v>27431</v>
      </c>
      <c r="J135" s="284">
        <f t="shared" ref="J135:J198" si="54">+F135+11000</f>
        <v>11411</v>
      </c>
      <c r="K135" s="379" t="str">
        <f t="shared" ref="K135:L150" si="55">K134</f>
        <v>Nfd</v>
      </c>
      <c r="L135" s="379">
        <f t="shared" si="55"/>
        <v>1</v>
      </c>
      <c r="M135" s="379" t="s">
        <v>46</v>
      </c>
      <c r="N135" s="51" t="str">
        <f t="shared" si="49"/>
        <v>Nfd1_Purge</v>
      </c>
      <c r="O135" s="50">
        <f t="shared" si="50"/>
        <v>10</v>
      </c>
      <c r="P135" s="9"/>
      <c r="Q135" s="246">
        <f>E135</f>
        <v>322</v>
      </c>
      <c r="R135" s="246">
        <f>F135+10000</f>
        <v>10411</v>
      </c>
      <c r="S135" s="219">
        <f>G135+10000</f>
        <v>30431</v>
      </c>
      <c r="T135" s="167" t="str">
        <f>+K135</f>
        <v>Nfd</v>
      </c>
      <c r="U135" s="168">
        <f>L135</f>
        <v>1</v>
      </c>
      <c r="V135" s="168" t="s">
        <v>49</v>
      </c>
      <c r="W135" s="51" t="str">
        <f t="shared" si="46"/>
        <v>Nfd1_Pick_Error</v>
      </c>
      <c r="X135" s="50">
        <f t="shared" si="51"/>
        <v>15</v>
      </c>
      <c r="Z135" s="387"/>
      <c r="AA135" s="376">
        <v>1</v>
      </c>
      <c r="AB135" s="23">
        <f t="shared" si="35"/>
        <v>130</v>
      </c>
    </row>
    <row r="136" spans="1:28" ht="15.75" x14ac:dyDescent="0.25">
      <c r="A136" s="400"/>
      <c r="B136" s="33">
        <f>B135+1</f>
        <v>82</v>
      </c>
      <c r="C136" s="391"/>
      <c r="D136" s="388"/>
      <c r="E136" s="225">
        <f>B134*8-5</f>
        <v>323</v>
      </c>
      <c r="F136" s="247">
        <f t="shared" si="52"/>
        <v>412</v>
      </c>
      <c r="G136" s="219">
        <f t="shared" si="47"/>
        <v>20432</v>
      </c>
      <c r="H136" s="231">
        <f t="shared" si="48"/>
        <v>25432</v>
      </c>
      <c r="I136" s="231">
        <f t="shared" si="53"/>
        <v>27432</v>
      </c>
      <c r="J136" s="284">
        <f t="shared" si="54"/>
        <v>11412</v>
      </c>
      <c r="K136" s="379" t="str">
        <f t="shared" si="55"/>
        <v>Nfd</v>
      </c>
      <c r="L136" s="379">
        <f t="shared" si="55"/>
        <v>1</v>
      </c>
      <c r="M136" s="379" t="s">
        <v>35</v>
      </c>
      <c r="N136" s="51" t="str">
        <f t="shared" si="49"/>
        <v>Nfd1_Lock_Req</v>
      </c>
      <c r="O136" s="50">
        <f t="shared" si="50"/>
        <v>13</v>
      </c>
      <c r="P136" s="9"/>
      <c r="Q136" s="246">
        <f>E136</f>
        <v>323</v>
      </c>
      <c r="R136" s="246">
        <f>F136+10000</f>
        <v>10412</v>
      </c>
      <c r="S136" s="219">
        <f>G136+10000</f>
        <v>30432</v>
      </c>
      <c r="T136" s="167" t="str">
        <f>+K136</f>
        <v>Nfd</v>
      </c>
      <c r="U136" s="168">
        <f>L136</f>
        <v>1</v>
      </c>
      <c r="V136" s="168" t="s">
        <v>42</v>
      </c>
      <c r="W136" s="51" t="str">
        <f t="shared" si="46"/>
        <v>Nfd1_Locked</v>
      </c>
      <c r="X136" s="50">
        <f t="shared" si="51"/>
        <v>11</v>
      </c>
      <c r="Z136" s="387"/>
      <c r="AA136" s="376">
        <v>2</v>
      </c>
      <c r="AB136" s="23">
        <f t="shared" si="35"/>
        <v>131</v>
      </c>
    </row>
    <row r="137" spans="1:28" ht="15.75" x14ac:dyDescent="0.25">
      <c r="A137" s="400"/>
      <c r="B137" s="33"/>
      <c r="C137" s="391"/>
      <c r="D137" s="388"/>
      <c r="E137" s="225">
        <f>B134*8-4</f>
        <v>324</v>
      </c>
      <c r="F137" s="247">
        <f t="shared" si="52"/>
        <v>413</v>
      </c>
      <c r="G137" s="219">
        <f t="shared" si="47"/>
        <v>20433</v>
      </c>
      <c r="H137" s="231">
        <f t="shared" si="48"/>
        <v>25433</v>
      </c>
      <c r="I137" s="231">
        <f t="shared" si="53"/>
        <v>27433</v>
      </c>
      <c r="J137" s="284">
        <f t="shared" si="54"/>
        <v>11413</v>
      </c>
      <c r="K137" s="379" t="str">
        <f t="shared" si="55"/>
        <v>Nfd</v>
      </c>
      <c r="L137" s="379">
        <f t="shared" si="55"/>
        <v>1</v>
      </c>
      <c r="M137" s="379" t="s">
        <v>38</v>
      </c>
      <c r="N137" s="51" t="str">
        <f t="shared" si="49"/>
        <v>Nfd1_Unlock_Req</v>
      </c>
      <c r="O137" s="50">
        <f t="shared" si="50"/>
        <v>15</v>
      </c>
      <c r="P137" s="9"/>
      <c r="Q137" s="246">
        <f>E137</f>
        <v>324</v>
      </c>
      <c r="R137" s="246">
        <f>F137+10000</f>
        <v>10413</v>
      </c>
      <c r="S137" s="219">
        <f>G137+10000</f>
        <v>30433</v>
      </c>
      <c r="T137" s="167" t="str">
        <f>+K137</f>
        <v>Nfd</v>
      </c>
      <c r="U137" s="168">
        <f>L137</f>
        <v>1</v>
      </c>
      <c r="V137" s="168" t="s">
        <v>50</v>
      </c>
      <c r="W137" s="51" t="str">
        <f t="shared" si="46"/>
        <v>Nfd1Pick_Active</v>
      </c>
      <c r="X137" s="50">
        <f t="shared" si="51"/>
        <v>15</v>
      </c>
      <c r="Z137" s="387"/>
      <c r="AA137" s="376">
        <v>3</v>
      </c>
      <c r="AB137" s="23">
        <f t="shared" si="35"/>
        <v>132</v>
      </c>
    </row>
    <row r="138" spans="1:28" ht="15.75" x14ac:dyDescent="0.25">
      <c r="A138" s="400"/>
      <c r="B138" s="33"/>
      <c r="C138" s="391"/>
      <c r="D138" s="388" t="str">
        <f>CONCATENATE(B141,B136)</f>
        <v>GH 82</v>
      </c>
      <c r="E138" s="225">
        <f>B134*8-3</f>
        <v>325</v>
      </c>
      <c r="F138" s="247">
        <f t="shared" si="52"/>
        <v>414</v>
      </c>
      <c r="G138" s="219">
        <f t="shared" si="47"/>
        <v>20434</v>
      </c>
      <c r="H138" s="231">
        <f t="shared" si="48"/>
        <v>25434</v>
      </c>
      <c r="I138" s="231">
        <f t="shared" si="53"/>
        <v>27434</v>
      </c>
      <c r="J138" s="284">
        <f t="shared" si="54"/>
        <v>11414</v>
      </c>
      <c r="K138" s="379" t="str">
        <f t="shared" si="55"/>
        <v>Nfd</v>
      </c>
      <c r="L138" s="379">
        <f t="shared" si="55"/>
        <v>1</v>
      </c>
      <c r="M138" s="379"/>
      <c r="N138" s="51" t="str">
        <f t="shared" si="49"/>
        <v/>
      </c>
      <c r="O138" s="50">
        <f t="shared" si="50"/>
        <v>0</v>
      </c>
      <c r="P138" s="9"/>
      <c r="Q138" s="246">
        <f>E138</f>
        <v>325</v>
      </c>
      <c r="R138" s="246">
        <f>F138+10000</f>
        <v>10414</v>
      </c>
      <c r="S138" s="219">
        <f>G138+10000</f>
        <v>30434</v>
      </c>
      <c r="T138" s="167" t="str">
        <f>+K138</f>
        <v>Nfd</v>
      </c>
      <c r="U138" s="168">
        <f>L138</f>
        <v>1</v>
      </c>
      <c r="V138" s="168" t="s">
        <v>248</v>
      </c>
      <c r="W138" s="51" t="str">
        <f t="shared" si="46"/>
        <v>Nfd1PurgeReq_Ack</v>
      </c>
      <c r="X138" s="50">
        <f t="shared" si="51"/>
        <v>16</v>
      </c>
      <c r="Z138" s="387"/>
      <c r="AA138" s="376">
        <v>4</v>
      </c>
      <c r="AB138" s="23">
        <f t="shared" si="35"/>
        <v>133</v>
      </c>
    </row>
    <row r="139" spans="1:28" ht="16.5" thickBot="1" x14ac:dyDescent="0.3">
      <c r="A139" s="400"/>
      <c r="B139" s="33"/>
      <c r="C139" s="391"/>
      <c r="D139" s="388"/>
      <c r="E139" s="225">
        <f>B134*8-2</f>
        <v>326</v>
      </c>
      <c r="F139" s="247">
        <f t="shared" si="52"/>
        <v>415</v>
      </c>
      <c r="G139" s="219">
        <f t="shared" si="47"/>
        <v>20435</v>
      </c>
      <c r="H139" s="231">
        <f t="shared" si="48"/>
        <v>25435</v>
      </c>
      <c r="I139" s="231">
        <f t="shared" si="53"/>
        <v>27435</v>
      </c>
      <c r="J139" s="284">
        <f t="shared" si="54"/>
        <v>11415</v>
      </c>
      <c r="K139" s="379" t="str">
        <f t="shared" si="55"/>
        <v>Nfd</v>
      </c>
      <c r="L139" s="379">
        <f t="shared" si="55"/>
        <v>1</v>
      </c>
      <c r="M139" s="379"/>
      <c r="N139" s="51" t="str">
        <f t="shared" si="49"/>
        <v/>
      </c>
      <c r="O139" s="50">
        <f t="shared" si="50"/>
        <v>0</v>
      </c>
      <c r="P139" s="9"/>
      <c r="Q139" s="246">
        <f>E139</f>
        <v>326</v>
      </c>
      <c r="R139" s="246">
        <f>F139+10000</f>
        <v>10415</v>
      </c>
      <c r="S139" s="219">
        <f>G139+10000</f>
        <v>30435</v>
      </c>
      <c r="T139" s="167" t="str">
        <f>+K139</f>
        <v>Nfd</v>
      </c>
      <c r="U139" s="168">
        <f>L139</f>
        <v>1</v>
      </c>
      <c r="V139" s="168" t="s">
        <v>197</v>
      </c>
      <c r="W139" s="51" t="str">
        <f t="shared" si="46"/>
        <v>Nfd1_Exists</v>
      </c>
      <c r="X139" s="50">
        <f t="shared" si="51"/>
        <v>11</v>
      </c>
      <c r="Z139" s="387"/>
      <c r="AA139" s="376">
        <v>5</v>
      </c>
      <c r="AB139" s="23">
        <f t="shared" si="35"/>
        <v>134</v>
      </c>
    </row>
    <row r="140" spans="1:28" ht="15.75" x14ac:dyDescent="0.25">
      <c r="A140" s="400"/>
      <c r="B140" s="32" t="str">
        <f>B132</f>
        <v xml:space="preserve">Group </v>
      </c>
      <c r="C140" s="391"/>
      <c r="D140" s="388"/>
      <c r="E140" s="225">
        <f>B134*8-1</f>
        <v>327</v>
      </c>
      <c r="F140" s="247">
        <f t="shared" si="52"/>
        <v>416</v>
      </c>
      <c r="G140" s="219">
        <f t="shared" si="47"/>
        <v>20436</v>
      </c>
      <c r="H140" s="231">
        <f t="shared" si="48"/>
        <v>25436</v>
      </c>
      <c r="I140" s="231">
        <f t="shared" si="53"/>
        <v>27436</v>
      </c>
      <c r="J140" s="284">
        <f t="shared" si="54"/>
        <v>11416</v>
      </c>
      <c r="K140" s="379" t="str">
        <f t="shared" si="55"/>
        <v>Nfd</v>
      </c>
      <c r="L140" s="379">
        <f t="shared" si="55"/>
        <v>1</v>
      </c>
      <c r="M140" s="379"/>
      <c r="N140" s="51" t="str">
        <f t="shared" si="49"/>
        <v/>
      </c>
      <c r="O140" s="50">
        <f t="shared" si="50"/>
        <v>0</v>
      </c>
      <c r="P140" s="9"/>
      <c r="Q140" s="246">
        <f>E140</f>
        <v>327</v>
      </c>
      <c r="R140" s="246">
        <f>F140+10000</f>
        <v>10416</v>
      </c>
      <c r="S140" s="219">
        <f>G140+10000</f>
        <v>30436</v>
      </c>
      <c r="T140" s="167" t="str">
        <f>+K140</f>
        <v>Nfd</v>
      </c>
      <c r="U140" s="168">
        <f>L140</f>
        <v>1</v>
      </c>
      <c r="V140" s="168"/>
      <c r="W140" s="51" t="str">
        <f t="shared" si="46"/>
        <v/>
      </c>
      <c r="X140" s="50">
        <f t="shared" si="51"/>
        <v>0</v>
      </c>
      <c r="Z140" s="387"/>
      <c r="AA140" s="376">
        <v>6</v>
      </c>
      <c r="AB140" s="23">
        <f t="shared" si="35"/>
        <v>135</v>
      </c>
    </row>
    <row r="141" spans="1:28" ht="16.5" thickBot="1" x14ac:dyDescent="0.3">
      <c r="A141" s="400"/>
      <c r="B141" s="33" t="str">
        <f>B133</f>
        <v xml:space="preserve">GH </v>
      </c>
      <c r="C141" s="392"/>
      <c r="D141" s="389"/>
      <c r="E141" s="226">
        <f>B134*8</f>
        <v>328</v>
      </c>
      <c r="F141" s="248">
        <f t="shared" si="52"/>
        <v>417</v>
      </c>
      <c r="G141" s="220">
        <f t="shared" si="47"/>
        <v>20437</v>
      </c>
      <c r="H141" s="232">
        <f t="shared" si="48"/>
        <v>25437</v>
      </c>
      <c r="I141" s="232">
        <f t="shared" si="53"/>
        <v>27437</v>
      </c>
      <c r="J141" s="285">
        <f t="shared" si="54"/>
        <v>11417</v>
      </c>
      <c r="K141" s="24" t="str">
        <f t="shared" si="55"/>
        <v>Nfd</v>
      </c>
      <c r="L141" s="24">
        <f t="shared" si="55"/>
        <v>1</v>
      </c>
      <c r="M141" s="24"/>
      <c r="N141" s="54" t="str">
        <f t="shared" si="49"/>
        <v/>
      </c>
      <c r="O141" s="53">
        <f t="shared" si="50"/>
        <v>0</v>
      </c>
      <c r="P141" s="15"/>
      <c r="Q141" s="240">
        <f>E141</f>
        <v>328</v>
      </c>
      <c r="R141" s="240">
        <f>F141+10000</f>
        <v>10417</v>
      </c>
      <c r="S141" s="220">
        <f>G141+10000</f>
        <v>30437</v>
      </c>
      <c r="T141" s="167" t="str">
        <f>+K141</f>
        <v>Nfd</v>
      </c>
      <c r="U141" s="169">
        <f>L141</f>
        <v>1</v>
      </c>
      <c r="V141" s="169"/>
      <c r="W141" s="54" t="str">
        <f t="shared" si="46"/>
        <v/>
      </c>
      <c r="X141" s="53">
        <f t="shared" si="51"/>
        <v>0</v>
      </c>
      <c r="Z141" s="387"/>
      <c r="AA141" s="376">
        <v>7</v>
      </c>
      <c r="AB141" s="23">
        <f t="shared" si="35"/>
        <v>136</v>
      </c>
    </row>
    <row r="142" spans="1:28" ht="16.5" thickBot="1" x14ac:dyDescent="0.3">
      <c r="A142" s="400"/>
      <c r="B142" s="32">
        <f>B134+1</f>
        <v>42</v>
      </c>
      <c r="C142" s="390" t="str">
        <f>CONCATENATE(B148,B142)</f>
        <v>Group 42</v>
      </c>
      <c r="D142" s="393" t="str">
        <f>CONCATENATE(B149,B143)</f>
        <v>GH 83</v>
      </c>
      <c r="E142" s="274">
        <f>B142*8-7</f>
        <v>329</v>
      </c>
      <c r="F142" s="275">
        <f>B142*10</f>
        <v>420</v>
      </c>
      <c r="G142" s="277">
        <f t="shared" si="47"/>
        <v>20440</v>
      </c>
      <c r="H142" s="280">
        <f t="shared" si="48"/>
        <v>25440</v>
      </c>
      <c r="I142" s="280">
        <f t="shared" si="53"/>
        <v>27440</v>
      </c>
      <c r="J142" s="283">
        <f t="shared" si="54"/>
        <v>11420</v>
      </c>
      <c r="K142" s="25" t="str">
        <f t="shared" si="55"/>
        <v>Nfd</v>
      </c>
      <c r="L142" s="25">
        <f t="shared" si="55"/>
        <v>1</v>
      </c>
      <c r="M142" s="25"/>
      <c r="N142" s="49" t="str">
        <f t="shared" si="49"/>
        <v/>
      </c>
      <c r="O142" s="56">
        <f t="shared" si="50"/>
        <v>0</v>
      </c>
      <c r="P142" s="14"/>
      <c r="Q142" s="287">
        <f>E142</f>
        <v>329</v>
      </c>
      <c r="R142" s="287">
        <f>F142+10000</f>
        <v>10420</v>
      </c>
      <c r="S142" s="277">
        <f>G142+10000</f>
        <v>30440</v>
      </c>
      <c r="T142" s="167" t="str">
        <f>+K142</f>
        <v>Nfd</v>
      </c>
      <c r="U142" s="167">
        <f t="shared" ref="U142:U149" si="56">U141</f>
        <v>1</v>
      </c>
      <c r="V142" s="167" t="s">
        <v>175</v>
      </c>
      <c r="W142" s="164" t="str">
        <f t="shared" si="46"/>
        <v>Nfd1_#BoxNeed_b1</v>
      </c>
      <c r="X142" s="166">
        <f t="shared" si="51"/>
        <v>16</v>
      </c>
      <c r="Z142" s="387">
        <f>Z134+1</f>
        <v>17</v>
      </c>
      <c r="AA142" s="376">
        <v>0</v>
      </c>
      <c r="AB142" s="23">
        <f t="shared" si="35"/>
        <v>137</v>
      </c>
    </row>
    <row r="143" spans="1:28" ht="15.75" x14ac:dyDescent="0.25">
      <c r="A143" s="400"/>
      <c r="B143" s="32">
        <f>B142*2-1</f>
        <v>83</v>
      </c>
      <c r="C143" s="391"/>
      <c r="D143" s="388"/>
      <c r="E143" s="225">
        <f>B142*8-6</f>
        <v>330</v>
      </c>
      <c r="F143" s="247">
        <f t="shared" ref="F143:F149" si="57">F142+1</f>
        <v>421</v>
      </c>
      <c r="G143" s="219">
        <f t="shared" si="47"/>
        <v>20441</v>
      </c>
      <c r="H143" s="231">
        <f t="shared" si="48"/>
        <v>25441</v>
      </c>
      <c r="I143" s="231">
        <f t="shared" si="53"/>
        <v>27441</v>
      </c>
      <c r="J143" s="284">
        <f t="shared" si="54"/>
        <v>11421</v>
      </c>
      <c r="K143" s="379" t="str">
        <f t="shared" si="55"/>
        <v>Nfd</v>
      </c>
      <c r="L143" s="379">
        <f t="shared" si="55"/>
        <v>1</v>
      </c>
      <c r="M143" s="379"/>
      <c r="N143" s="51" t="str">
        <f t="shared" si="49"/>
        <v/>
      </c>
      <c r="O143" s="50">
        <f t="shared" si="50"/>
        <v>0</v>
      </c>
      <c r="P143" s="9"/>
      <c r="Q143" s="246">
        <f>E143</f>
        <v>330</v>
      </c>
      <c r="R143" s="246">
        <f>F143+10000</f>
        <v>10421</v>
      </c>
      <c r="S143" s="219">
        <f>G143+10000</f>
        <v>30441</v>
      </c>
      <c r="T143" s="167" t="str">
        <f>+K143</f>
        <v>Nfd</v>
      </c>
      <c r="U143" s="168">
        <f t="shared" si="56"/>
        <v>1</v>
      </c>
      <c r="V143" s="168" t="s">
        <v>176</v>
      </c>
      <c r="W143" s="51" t="str">
        <f t="shared" si="46"/>
        <v>Nfd1_#BoxNeed_b2</v>
      </c>
      <c r="X143" s="50">
        <f t="shared" si="51"/>
        <v>16</v>
      </c>
      <c r="Z143" s="387"/>
      <c r="AA143" s="376">
        <v>1</v>
      </c>
      <c r="AB143" s="23">
        <f t="shared" si="35"/>
        <v>138</v>
      </c>
    </row>
    <row r="144" spans="1:28" ht="15.75" x14ac:dyDescent="0.25">
      <c r="A144" s="400"/>
      <c r="B144" s="33">
        <f>B143+1</f>
        <v>84</v>
      </c>
      <c r="C144" s="391"/>
      <c r="D144" s="388"/>
      <c r="E144" s="225">
        <f>B142*8-5</f>
        <v>331</v>
      </c>
      <c r="F144" s="247">
        <f t="shared" si="57"/>
        <v>422</v>
      </c>
      <c r="G144" s="219">
        <f t="shared" si="47"/>
        <v>20442</v>
      </c>
      <c r="H144" s="231">
        <f t="shared" si="48"/>
        <v>25442</v>
      </c>
      <c r="I144" s="231">
        <f t="shared" si="53"/>
        <v>27442</v>
      </c>
      <c r="J144" s="284">
        <f t="shared" si="54"/>
        <v>11422</v>
      </c>
      <c r="K144" s="379" t="str">
        <f t="shared" si="55"/>
        <v>Nfd</v>
      </c>
      <c r="L144" s="379">
        <f t="shared" si="55"/>
        <v>1</v>
      </c>
      <c r="M144" s="379"/>
      <c r="N144" s="51" t="str">
        <f t="shared" si="49"/>
        <v/>
      </c>
      <c r="O144" s="50">
        <f t="shared" si="50"/>
        <v>0</v>
      </c>
      <c r="P144" s="9"/>
      <c r="Q144" s="246">
        <f>E144</f>
        <v>331</v>
      </c>
      <c r="R144" s="246">
        <f>F144+10000</f>
        <v>10422</v>
      </c>
      <c r="S144" s="219">
        <f>G144+10000</f>
        <v>30442</v>
      </c>
      <c r="T144" s="167" t="str">
        <f>+K144</f>
        <v>Nfd</v>
      </c>
      <c r="U144" s="168">
        <f t="shared" si="56"/>
        <v>1</v>
      </c>
      <c r="V144" s="168" t="s">
        <v>177</v>
      </c>
      <c r="W144" s="51" t="str">
        <f t="shared" si="46"/>
        <v>Nfd1_#BoxNeed_b3</v>
      </c>
      <c r="X144" s="50">
        <f t="shared" si="51"/>
        <v>16</v>
      </c>
      <c r="Z144" s="387"/>
      <c r="AA144" s="376">
        <v>2</v>
      </c>
      <c r="AB144" s="23">
        <f t="shared" si="35"/>
        <v>139</v>
      </c>
    </row>
    <row r="145" spans="1:28" ht="15.75" x14ac:dyDescent="0.25">
      <c r="A145" s="400"/>
      <c r="B145" s="33"/>
      <c r="C145" s="391"/>
      <c r="D145" s="388"/>
      <c r="E145" s="225">
        <f>B142*8-4</f>
        <v>332</v>
      </c>
      <c r="F145" s="247">
        <f t="shared" si="57"/>
        <v>423</v>
      </c>
      <c r="G145" s="219">
        <f t="shared" si="47"/>
        <v>20443</v>
      </c>
      <c r="H145" s="231">
        <f t="shared" si="48"/>
        <v>25443</v>
      </c>
      <c r="I145" s="231">
        <f t="shared" si="53"/>
        <v>27443</v>
      </c>
      <c r="J145" s="284">
        <f t="shared" si="54"/>
        <v>11423</v>
      </c>
      <c r="K145" s="379" t="str">
        <f t="shared" si="55"/>
        <v>Nfd</v>
      </c>
      <c r="L145" s="379">
        <f t="shared" si="55"/>
        <v>1</v>
      </c>
      <c r="M145" s="379"/>
      <c r="N145" s="51" t="str">
        <f t="shared" si="49"/>
        <v/>
      </c>
      <c r="O145" s="50">
        <f t="shared" si="50"/>
        <v>0</v>
      </c>
      <c r="P145" s="9"/>
      <c r="Q145" s="246">
        <f>E145</f>
        <v>332</v>
      </c>
      <c r="R145" s="246">
        <f>F145+10000</f>
        <v>10423</v>
      </c>
      <c r="S145" s="219">
        <f>G145+10000</f>
        <v>30443</v>
      </c>
      <c r="T145" s="167" t="str">
        <f>+K145</f>
        <v>Nfd</v>
      </c>
      <c r="U145" s="168">
        <f t="shared" si="56"/>
        <v>1</v>
      </c>
      <c r="V145" s="168" t="s">
        <v>178</v>
      </c>
      <c r="W145" s="51" t="str">
        <f t="shared" si="46"/>
        <v>Nfd1_#BoxNeed_b4</v>
      </c>
      <c r="X145" s="50">
        <f t="shared" si="51"/>
        <v>16</v>
      </c>
      <c r="Z145" s="387"/>
      <c r="AA145" s="376">
        <v>3</v>
      </c>
      <c r="AB145" s="23">
        <f t="shared" si="35"/>
        <v>140</v>
      </c>
    </row>
    <row r="146" spans="1:28" ht="15.75" x14ac:dyDescent="0.25">
      <c r="A146" s="400"/>
      <c r="B146" s="33"/>
      <c r="C146" s="391"/>
      <c r="D146" s="388" t="str">
        <f>CONCATENATE(B149,B144)</f>
        <v>GH 84</v>
      </c>
      <c r="E146" s="225">
        <f>B142*8-3</f>
        <v>333</v>
      </c>
      <c r="F146" s="247">
        <f t="shared" si="57"/>
        <v>424</v>
      </c>
      <c r="G146" s="219">
        <f t="shared" si="47"/>
        <v>20444</v>
      </c>
      <c r="H146" s="231">
        <f t="shared" si="48"/>
        <v>25444</v>
      </c>
      <c r="I146" s="231">
        <f t="shared" si="53"/>
        <v>27444</v>
      </c>
      <c r="J146" s="284">
        <f t="shared" si="54"/>
        <v>11424</v>
      </c>
      <c r="K146" s="379" t="str">
        <f t="shared" si="55"/>
        <v>Nfd</v>
      </c>
      <c r="L146" s="379">
        <f t="shared" si="55"/>
        <v>1</v>
      </c>
      <c r="M146" s="379"/>
      <c r="N146" s="51" t="str">
        <f t="shared" si="49"/>
        <v/>
      </c>
      <c r="O146" s="50">
        <f t="shared" si="50"/>
        <v>0</v>
      </c>
      <c r="P146" s="9"/>
      <c r="Q146" s="246">
        <f>E146</f>
        <v>333</v>
      </c>
      <c r="R146" s="246">
        <f>F146+10000</f>
        <v>10424</v>
      </c>
      <c r="S146" s="219">
        <f>G146+10000</f>
        <v>30444</v>
      </c>
      <c r="T146" s="167" t="str">
        <f>+K146</f>
        <v>Nfd</v>
      </c>
      <c r="U146" s="168">
        <f t="shared" si="56"/>
        <v>1</v>
      </c>
      <c r="V146" s="168" t="s">
        <v>179</v>
      </c>
      <c r="W146" s="51" t="str">
        <f t="shared" si="46"/>
        <v>Nfd1_#BoxNeed_b5</v>
      </c>
      <c r="X146" s="50">
        <f t="shared" si="51"/>
        <v>16</v>
      </c>
      <c r="Z146" s="387"/>
      <c r="AA146" s="376">
        <v>4</v>
      </c>
      <c r="AB146" s="23">
        <f t="shared" si="35"/>
        <v>141</v>
      </c>
    </row>
    <row r="147" spans="1:28" ht="16.5" thickBot="1" x14ac:dyDescent="0.3">
      <c r="A147" s="400"/>
      <c r="B147" s="33"/>
      <c r="C147" s="391"/>
      <c r="D147" s="388"/>
      <c r="E147" s="225">
        <f>B142*8-2</f>
        <v>334</v>
      </c>
      <c r="F147" s="247">
        <f t="shared" si="57"/>
        <v>425</v>
      </c>
      <c r="G147" s="219">
        <f t="shared" si="47"/>
        <v>20445</v>
      </c>
      <c r="H147" s="231">
        <f t="shared" si="48"/>
        <v>25445</v>
      </c>
      <c r="I147" s="231">
        <f t="shared" si="53"/>
        <v>27445</v>
      </c>
      <c r="J147" s="284">
        <f t="shared" si="54"/>
        <v>11425</v>
      </c>
      <c r="K147" s="379" t="str">
        <f t="shared" si="55"/>
        <v>Nfd</v>
      </c>
      <c r="L147" s="379">
        <f t="shared" si="55"/>
        <v>1</v>
      </c>
      <c r="M147" s="379"/>
      <c r="N147" s="51" t="str">
        <f t="shared" si="49"/>
        <v/>
      </c>
      <c r="O147" s="50">
        <f t="shared" si="50"/>
        <v>0</v>
      </c>
      <c r="P147" s="9"/>
      <c r="Q147" s="246">
        <f>E147</f>
        <v>334</v>
      </c>
      <c r="R147" s="246">
        <f>F147+10000</f>
        <v>10425</v>
      </c>
      <c r="S147" s="219">
        <f>G147+10000</f>
        <v>30445</v>
      </c>
      <c r="T147" s="167" t="str">
        <f>+K147</f>
        <v>Nfd</v>
      </c>
      <c r="U147" s="168">
        <f t="shared" si="56"/>
        <v>1</v>
      </c>
      <c r="V147" s="168" t="s">
        <v>180</v>
      </c>
      <c r="W147" s="51" t="str">
        <f t="shared" si="46"/>
        <v>Nfd1_#BoxNeed_b6</v>
      </c>
      <c r="X147" s="50">
        <f t="shared" si="51"/>
        <v>16</v>
      </c>
      <c r="Z147" s="387"/>
      <c r="AA147" s="376">
        <v>5</v>
      </c>
      <c r="AB147" s="23">
        <f t="shared" si="35"/>
        <v>142</v>
      </c>
    </row>
    <row r="148" spans="1:28" ht="15.75" x14ac:dyDescent="0.25">
      <c r="A148" s="400"/>
      <c r="B148" s="32" t="str">
        <f>B140</f>
        <v xml:space="preserve">Group </v>
      </c>
      <c r="C148" s="391"/>
      <c r="D148" s="388"/>
      <c r="E148" s="225">
        <f>B142*8-1</f>
        <v>335</v>
      </c>
      <c r="F148" s="247">
        <f t="shared" si="57"/>
        <v>426</v>
      </c>
      <c r="G148" s="219">
        <f t="shared" si="47"/>
        <v>20446</v>
      </c>
      <c r="H148" s="231">
        <f t="shared" si="48"/>
        <v>25446</v>
      </c>
      <c r="I148" s="231">
        <f t="shared" si="53"/>
        <v>27446</v>
      </c>
      <c r="J148" s="284">
        <f t="shared" si="54"/>
        <v>11426</v>
      </c>
      <c r="K148" s="379" t="str">
        <f t="shared" si="55"/>
        <v>Nfd</v>
      </c>
      <c r="L148" s="379">
        <f t="shared" si="55"/>
        <v>1</v>
      </c>
      <c r="M148" s="379"/>
      <c r="N148" s="51" t="str">
        <f t="shared" si="49"/>
        <v/>
      </c>
      <c r="O148" s="50">
        <f t="shared" si="50"/>
        <v>0</v>
      </c>
      <c r="P148" s="9"/>
      <c r="Q148" s="246">
        <f>E148</f>
        <v>335</v>
      </c>
      <c r="R148" s="246">
        <f>F148+10000</f>
        <v>10426</v>
      </c>
      <c r="S148" s="219">
        <f>G148+10000</f>
        <v>30446</v>
      </c>
      <c r="T148" s="167" t="str">
        <f>+K148</f>
        <v>Nfd</v>
      </c>
      <c r="U148" s="168">
        <f t="shared" si="56"/>
        <v>1</v>
      </c>
      <c r="V148" s="168" t="s">
        <v>181</v>
      </c>
      <c r="W148" s="51" t="str">
        <f t="shared" si="46"/>
        <v>Nfd1_#BoxNeed_b7</v>
      </c>
      <c r="X148" s="50">
        <f t="shared" si="51"/>
        <v>16</v>
      </c>
      <c r="Z148" s="387"/>
      <c r="AA148" s="376">
        <v>6</v>
      </c>
      <c r="AB148" s="23">
        <f t="shared" si="35"/>
        <v>143</v>
      </c>
    </row>
    <row r="149" spans="1:28" ht="16.5" thickBot="1" x14ac:dyDescent="0.3">
      <c r="A149" s="400"/>
      <c r="B149" s="33" t="str">
        <f>B141</f>
        <v xml:space="preserve">GH </v>
      </c>
      <c r="C149" s="392"/>
      <c r="D149" s="389"/>
      <c r="E149" s="226">
        <f>B142*8</f>
        <v>336</v>
      </c>
      <c r="F149" s="248">
        <f t="shared" si="57"/>
        <v>427</v>
      </c>
      <c r="G149" s="220">
        <f t="shared" si="47"/>
        <v>20447</v>
      </c>
      <c r="H149" s="232">
        <f t="shared" si="48"/>
        <v>25447</v>
      </c>
      <c r="I149" s="232">
        <f t="shared" si="53"/>
        <v>27447</v>
      </c>
      <c r="J149" s="285">
        <f t="shared" si="54"/>
        <v>11427</v>
      </c>
      <c r="K149" s="24" t="str">
        <f t="shared" si="55"/>
        <v>Nfd</v>
      </c>
      <c r="L149" s="24">
        <f t="shared" si="55"/>
        <v>1</v>
      </c>
      <c r="M149" s="379"/>
      <c r="N149" s="54" t="str">
        <f t="shared" si="49"/>
        <v/>
      </c>
      <c r="O149" s="53">
        <f t="shared" si="50"/>
        <v>0</v>
      </c>
      <c r="P149" s="15"/>
      <c r="Q149" s="240">
        <f>E149</f>
        <v>336</v>
      </c>
      <c r="R149" s="240">
        <f>F149+10000</f>
        <v>10427</v>
      </c>
      <c r="S149" s="220">
        <f>G149+10000</f>
        <v>30447</v>
      </c>
      <c r="T149" s="167" t="str">
        <f>+K149</f>
        <v>Nfd</v>
      </c>
      <c r="U149" s="169">
        <f t="shared" si="56"/>
        <v>1</v>
      </c>
      <c r="V149" s="169" t="s">
        <v>182</v>
      </c>
      <c r="W149" s="54" t="str">
        <f t="shared" si="46"/>
        <v>Nfd1_#BoxNeed_b8</v>
      </c>
      <c r="X149" s="53">
        <f t="shared" si="51"/>
        <v>16</v>
      </c>
      <c r="Z149" s="387"/>
      <c r="AA149" s="376">
        <v>7</v>
      </c>
      <c r="AB149" s="23">
        <f t="shared" si="35"/>
        <v>144</v>
      </c>
    </row>
    <row r="150" spans="1:28" ht="16.5" thickBot="1" x14ac:dyDescent="0.3">
      <c r="A150" s="400"/>
      <c r="B150" s="32">
        <f>B142+1</f>
        <v>43</v>
      </c>
      <c r="C150" s="390" t="str">
        <f>CONCATENATE(B156,B150)</f>
        <v>Group 43</v>
      </c>
      <c r="D150" s="393" t="str">
        <f>CONCATENATE(B157,B151)</f>
        <v>GH 85</v>
      </c>
      <c r="E150" s="274">
        <f>B150*8-7</f>
        <v>337</v>
      </c>
      <c r="F150" s="275">
        <f>B150*10</f>
        <v>430</v>
      </c>
      <c r="G150" s="277">
        <f t="shared" si="47"/>
        <v>20450</v>
      </c>
      <c r="H150" s="280">
        <f t="shared" si="48"/>
        <v>25450</v>
      </c>
      <c r="I150" s="280">
        <f t="shared" si="53"/>
        <v>27450</v>
      </c>
      <c r="J150" s="283">
        <f t="shared" si="54"/>
        <v>11430</v>
      </c>
      <c r="K150" s="25" t="str">
        <f t="shared" si="55"/>
        <v>Nfd</v>
      </c>
      <c r="L150" s="25">
        <f>L134+1</f>
        <v>2</v>
      </c>
      <c r="M150" s="25" t="str">
        <f t="shared" ref="M150:M213" si="58">IF(M134&lt;&gt;"",M134,"")</f>
        <v>_Pick_Ready</v>
      </c>
      <c r="N150" s="49" t="str">
        <f t="shared" si="49"/>
        <v>Nfd2_Pick_Ready</v>
      </c>
      <c r="O150" s="56">
        <f t="shared" si="50"/>
        <v>15</v>
      </c>
      <c r="P150" s="14"/>
      <c r="Q150" s="287">
        <f>E150</f>
        <v>337</v>
      </c>
      <c r="R150" s="287">
        <f>F150+10000</f>
        <v>10430</v>
      </c>
      <c r="S150" s="277">
        <f>G150+10000</f>
        <v>30450</v>
      </c>
      <c r="T150" s="167" t="str">
        <f>+K150</f>
        <v>Nfd</v>
      </c>
      <c r="U150" s="167">
        <f>L150</f>
        <v>2</v>
      </c>
      <c r="V150" s="167" t="str">
        <f t="shared" ref="V150:V181" si="59">IF(V134&lt;&gt;"",V134,"")</f>
        <v>_Pick_Req</v>
      </c>
      <c r="W150" s="164" t="str">
        <f t="shared" si="46"/>
        <v>Nfd2_Pick_Req</v>
      </c>
      <c r="X150" s="166">
        <f t="shared" si="51"/>
        <v>13</v>
      </c>
      <c r="Z150" s="387">
        <f>Z142+1</f>
        <v>18</v>
      </c>
      <c r="AA150" s="376">
        <v>0</v>
      </c>
      <c r="AB150" s="23">
        <f t="shared" ref="AB150:AB213" si="60">AB149+1</f>
        <v>145</v>
      </c>
    </row>
    <row r="151" spans="1:28" ht="15.75" x14ac:dyDescent="0.25">
      <c r="A151" s="400"/>
      <c r="B151" s="32">
        <f>B150*2-1</f>
        <v>85</v>
      </c>
      <c r="C151" s="391"/>
      <c r="D151" s="388"/>
      <c r="E151" s="225">
        <f>B150*8-6</f>
        <v>338</v>
      </c>
      <c r="F151" s="247">
        <f t="shared" ref="F151:F157" si="61">F150+1</f>
        <v>431</v>
      </c>
      <c r="G151" s="219">
        <f t="shared" si="47"/>
        <v>20451</v>
      </c>
      <c r="H151" s="231">
        <f t="shared" si="48"/>
        <v>25451</v>
      </c>
      <c r="I151" s="231">
        <f t="shared" si="53"/>
        <v>27451</v>
      </c>
      <c r="J151" s="284">
        <f t="shared" si="54"/>
        <v>11431</v>
      </c>
      <c r="K151" s="379" t="str">
        <f t="shared" ref="K151:L166" si="62">K150</f>
        <v>Nfd</v>
      </c>
      <c r="L151" s="379">
        <f t="shared" si="62"/>
        <v>2</v>
      </c>
      <c r="M151" s="379" t="str">
        <f t="shared" si="58"/>
        <v>_Purge</v>
      </c>
      <c r="N151" s="51" t="str">
        <f t="shared" si="49"/>
        <v>Nfd2_Purge</v>
      </c>
      <c r="O151" s="50">
        <f t="shared" si="50"/>
        <v>10</v>
      </c>
      <c r="P151" s="9"/>
      <c r="Q151" s="246">
        <f>E151</f>
        <v>338</v>
      </c>
      <c r="R151" s="246">
        <f>F151+10000</f>
        <v>10431</v>
      </c>
      <c r="S151" s="219">
        <f>G151+10000</f>
        <v>30451</v>
      </c>
      <c r="T151" s="167" t="str">
        <f>+K151</f>
        <v>Nfd</v>
      </c>
      <c r="U151" s="168">
        <f>L151</f>
        <v>2</v>
      </c>
      <c r="V151" s="168" t="str">
        <f t="shared" si="59"/>
        <v>_Pick_Error</v>
      </c>
      <c r="W151" s="51" t="str">
        <f t="shared" si="46"/>
        <v>Nfd2_Pick_Error</v>
      </c>
      <c r="X151" s="50">
        <f t="shared" si="51"/>
        <v>15</v>
      </c>
      <c r="Z151" s="387"/>
      <c r="AA151" s="376">
        <v>1</v>
      </c>
      <c r="AB151" s="23">
        <f t="shared" si="60"/>
        <v>146</v>
      </c>
    </row>
    <row r="152" spans="1:28" ht="15.75" x14ac:dyDescent="0.25">
      <c r="A152" s="400"/>
      <c r="B152" s="33">
        <f>B151+1</f>
        <v>86</v>
      </c>
      <c r="C152" s="391"/>
      <c r="D152" s="388"/>
      <c r="E152" s="225">
        <f>B150*8-5</f>
        <v>339</v>
      </c>
      <c r="F152" s="247">
        <f t="shared" si="61"/>
        <v>432</v>
      </c>
      <c r="G152" s="219">
        <f t="shared" si="47"/>
        <v>20452</v>
      </c>
      <c r="H152" s="231">
        <f t="shared" si="48"/>
        <v>25452</v>
      </c>
      <c r="I152" s="231">
        <f t="shared" si="53"/>
        <v>27452</v>
      </c>
      <c r="J152" s="284">
        <f t="shared" si="54"/>
        <v>11432</v>
      </c>
      <c r="K152" s="379" t="str">
        <f t="shared" si="62"/>
        <v>Nfd</v>
      </c>
      <c r="L152" s="379">
        <f t="shared" si="62"/>
        <v>2</v>
      </c>
      <c r="M152" s="379" t="str">
        <f t="shared" si="58"/>
        <v>_Lock_Req</v>
      </c>
      <c r="N152" s="51" t="str">
        <f t="shared" si="49"/>
        <v>Nfd2_Lock_Req</v>
      </c>
      <c r="O152" s="50">
        <f t="shared" si="50"/>
        <v>13</v>
      </c>
      <c r="P152" s="9"/>
      <c r="Q152" s="246">
        <f>E152</f>
        <v>339</v>
      </c>
      <c r="R152" s="246">
        <f>F152+10000</f>
        <v>10432</v>
      </c>
      <c r="S152" s="219">
        <f>G152+10000</f>
        <v>30452</v>
      </c>
      <c r="T152" s="167" t="str">
        <f>+K152</f>
        <v>Nfd</v>
      </c>
      <c r="U152" s="168">
        <f>L152</f>
        <v>2</v>
      </c>
      <c r="V152" s="168" t="str">
        <f t="shared" si="59"/>
        <v>_Locked</v>
      </c>
      <c r="W152" s="51" t="str">
        <f t="shared" si="46"/>
        <v>Nfd2_Locked</v>
      </c>
      <c r="X152" s="50">
        <f t="shared" si="51"/>
        <v>11</v>
      </c>
      <c r="Z152" s="387"/>
      <c r="AA152" s="376">
        <v>2</v>
      </c>
      <c r="AB152" s="23">
        <f t="shared" si="60"/>
        <v>147</v>
      </c>
    </row>
    <row r="153" spans="1:28" ht="15.75" x14ac:dyDescent="0.25">
      <c r="A153" s="400"/>
      <c r="B153" s="33"/>
      <c r="C153" s="391"/>
      <c r="D153" s="388"/>
      <c r="E153" s="225">
        <f>B150*8-4</f>
        <v>340</v>
      </c>
      <c r="F153" s="247">
        <f t="shared" si="61"/>
        <v>433</v>
      </c>
      <c r="G153" s="219">
        <f t="shared" si="47"/>
        <v>20453</v>
      </c>
      <c r="H153" s="231">
        <f t="shared" si="48"/>
        <v>25453</v>
      </c>
      <c r="I153" s="231">
        <f t="shared" si="53"/>
        <v>27453</v>
      </c>
      <c r="J153" s="284">
        <f t="shared" si="54"/>
        <v>11433</v>
      </c>
      <c r="K153" s="379" t="str">
        <f t="shared" si="62"/>
        <v>Nfd</v>
      </c>
      <c r="L153" s="379">
        <f t="shared" si="62"/>
        <v>2</v>
      </c>
      <c r="M153" s="379" t="str">
        <f t="shared" si="58"/>
        <v>_Unlock_Req</v>
      </c>
      <c r="N153" s="51" t="str">
        <f t="shared" si="49"/>
        <v>Nfd2_Unlock_Req</v>
      </c>
      <c r="O153" s="50">
        <f t="shared" si="50"/>
        <v>15</v>
      </c>
      <c r="P153" s="9"/>
      <c r="Q153" s="246">
        <f>E153</f>
        <v>340</v>
      </c>
      <c r="R153" s="246">
        <f>F153+10000</f>
        <v>10433</v>
      </c>
      <c r="S153" s="219">
        <f>G153+10000</f>
        <v>30453</v>
      </c>
      <c r="T153" s="167" t="str">
        <f>+K153</f>
        <v>Nfd</v>
      </c>
      <c r="U153" s="168">
        <f>L153</f>
        <v>2</v>
      </c>
      <c r="V153" s="168" t="str">
        <f t="shared" si="59"/>
        <v>Pick_Active</v>
      </c>
      <c r="W153" s="51" t="str">
        <f t="shared" si="46"/>
        <v>Nfd2Pick_Active</v>
      </c>
      <c r="X153" s="50">
        <f t="shared" si="51"/>
        <v>15</v>
      </c>
      <c r="Z153" s="387"/>
      <c r="AA153" s="376">
        <v>3</v>
      </c>
      <c r="AB153" s="23">
        <f t="shared" si="60"/>
        <v>148</v>
      </c>
    </row>
    <row r="154" spans="1:28" ht="15.75" x14ac:dyDescent="0.25">
      <c r="A154" s="400"/>
      <c r="B154" s="33"/>
      <c r="C154" s="391"/>
      <c r="D154" s="388" t="str">
        <f>CONCATENATE(B157,B152)</f>
        <v>GH 86</v>
      </c>
      <c r="E154" s="225">
        <f>B150*8-3</f>
        <v>341</v>
      </c>
      <c r="F154" s="247">
        <f t="shared" si="61"/>
        <v>434</v>
      </c>
      <c r="G154" s="219">
        <f t="shared" si="47"/>
        <v>20454</v>
      </c>
      <c r="H154" s="231">
        <f t="shared" si="48"/>
        <v>25454</v>
      </c>
      <c r="I154" s="231">
        <f t="shared" si="53"/>
        <v>27454</v>
      </c>
      <c r="J154" s="284">
        <f t="shared" si="54"/>
        <v>11434</v>
      </c>
      <c r="K154" s="379" t="str">
        <f t="shared" si="62"/>
        <v>Nfd</v>
      </c>
      <c r="L154" s="379">
        <f t="shared" si="62"/>
        <v>2</v>
      </c>
      <c r="M154" s="379" t="str">
        <f t="shared" si="58"/>
        <v/>
      </c>
      <c r="N154" s="51" t="str">
        <f t="shared" si="49"/>
        <v/>
      </c>
      <c r="O154" s="50">
        <f t="shared" si="50"/>
        <v>0</v>
      </c>
      <c r="P154" s="9"/>
      <c r="Q154" s="246">
        <f>E154</f>
        <v>341</v>
      </c>
      <c r="R154" s="246">
        <f>F154+10000</f>
        <v>10434</v>
      </c>
      <c r="S154" s="219">
        <f>G154+10000</f>
        <v>30454</v>
      </c>
      <c r="T154" s="167" t="str">
        <f>+K154</f>
        <v>Nfd</v>
      </c>
      <c r="U154" s="168">
        <f>L154</f>
        <v>2</v>
      </c>
      <c r="V154" s="168" t="str">
        <f t="shared" si="59"/>
        <v>PurgeReq_Ack</v>
      </c>
      <c r="W154" s="51" t="str">
        <f t="shared" si="46"/>
        <v>Nfd2PurgeReq_Ack</v>
      </c>
      <c r="X154" s="50">
        <f t="shared" si="51"/>
        <v>16</v>
      </c>
      <c r="Z154" s="387"/>
      <c r="AA154" s="376">
        <v>4</v>
      </c>
      <c r="AB154" s="23">
        <f t="shared" si="60"/>
        <v>149</v>
      </c>
    </row>
    <row r="155" spans="1:28" ht="16.5" thickBot="1" x14ac:dyDescent="0.3">
      <c r="A155" s="400"/>
      <c r="B155" s="33"/>
      <c r="C155" s="391"/>
      <c r="D155" s="388"/>
      <c r="E155" s="225">
        <f>B150*8-2</f>
        <v>342</v>
      </c>
      <c r="F155" s="247">
        <f t="shared" si="61"/>
        <v>435</v>
      </c>
      <c r="G155" s="219">
        <f t="shared" si="47"/>
        <v>20455</v>
      </c>
      <c r="H155" s="231">
        <f t="shared" si="48"/>
        <v>25455</v>
      </c>
      <c r="I155" s="231">
        <f t="shared" si="53"/>
        <v>27455</v>
      </c>
      <c r="J155" s="284">
        <f t="shared" si="54"/>
        <v>11435</v>
      </c>
      <c r="K155" s="379" t="str">
        <f t="shared" si="62"/>
        <v>Nfd</v>
      </c>
      <c r="L155" s="379">
        <f t="shared" si="62"/>
        <v>2</v>
      </c>
      <c r="M155" s="379" t="str">
        <f t="shared" si="58"/>
        <v/>
      </c>
      <c r="N155" s="51" t="str">
        <f t="shared" si="49"/>
        <v/>
      </c>
      <c r="O155" s="50">
        <f t="shared" si="50"/>
        <v>0</v>
      </c>
      <c r="P155" s="9"/>
      <c r="Q155" s="246">
        <f>E155</f>
        <v>342</v>
      </c>
      <c r="R155" s="246">
        <f>F155+10000</f>
        <v>10435</v>
      </c>
      <c r="S155" s="219">
        <f>G155+10000</f>
        <v>30455</v>
      </c>
      <c r="T155" s="167" t="str">
        <f>+K155</f>
        <v>Nfd</v>
      </c>
      <c r="U155" s="168">
        <f>L155</f>
        <v>2</v>
      </c>
      <c r="V155" s="168" t="str">
        <f t="shared" si="59"/>
        <v>_Exists</v>
      </c>
      <c r="W155" s="51" t="str">
        <f t="shared" si="46"/>
        <v>Nfd2_Exists</v>
      </c>
      <c r="X155" s="50">
        <f t="shared" si="51"/>
        <v>11</v>
      </c>
      <c r="Z155" s="387"/>
      <c r="AA155" s="376">
        <v>5</v>
      </c>
      <c r="AB155" s="23">
        <f t="shared" si="60"/>
        <v>150</v>
      </c>
    </row>
    <row r="156" spans="1:28" ht="15.75" x14ac:dyDescent="0.25">
      <c r="A156" s="400"/>
      <c r="B156" s="32" t="str">
        <f>B148</f>
        <v xml:space="preserve">Group </v>
      </c>
      <c r="C156" s="391"/>
      <c r="D156" s="388"/>
      <c r="E156" s="225">
        <f>B150*8-1</f>
        <v>343</v>
      </c>
      <c r="F156" s="247">
        <f t="shared" si="61"/>
        <v>436</v>
      </c>
      <c r="G156" s="219">
        <f t="shared" si="47"/>
        <v>20456</v>
      </c>
      <c r="H156" s="231">
        <f t="shared" si="48"/>
        <v>25456</v>
      </c>
      <c r="I156" s="231">
        <f t="shared" si="53"/>
        <v>27456</v>
      </c>
      <c r="J156" s="284">
        <f t="shared" si="54"/>
        <v>11436</v>
      </c>
      <c r="K156" s="379" t="str">
        <f t="shared" si="62"/>
        <v>Nfd</v>
      </c>
      <c r="L156" s="379">
        <f t="shared" si="62"/>
        <v>2</v>
      </c>
      <c r="M156" s="379" t="str">
        <f t="shared" si="58"/>
        <v/>
      </c>
      <c r="N156" s="51" t="str">
        <f t="shared" si="49"/>
        <v/>
      </c>
      <c r="O156" s="50">
        <f t="shared" si="50"/>
        <v>0</v>
      </c>
      <c r="P156" s="9"/>
      <c r="Q156" s="246">
        <f>E156</f>
        <v>343</v>
      </c>
      <c r="R156" s="246">
        <f>F156+10000</f>
        <v>10436</v>
      </c>
      <c r="S156" s="219">
        <f>G156+10000</f>
        <v>30456</v>
      </c>
      <c r="T156" s="167" t="str">
        <f>+K156</f>
        <v>Nfd</v>
      </c>
      <c r="U156" s="168">
        <f>L156</f>
        <v>2</v>
      </c>
      <c r="V156" s="168" t="str">
        <f t="shared" si="59"/>
        <v/>
      </c>
      <c r="W156" s="51" t="str">
        <f t="shared" si="46"/>
        <v/>
      </c>
      <c r="X156" s="50">
        <f t="shared" si="51"/>
        <v>0</v>
      </c>
      <c r="Z156" s="387"/>
      <c r="AA156" s="376">
        <v>6</v>
      </c>
      <c r="AB156" s="23">
        <f t="shared" si="60"/>
        <v>151</v>
      </c>
    </row>
    <row r="157" spans="1:28" ht="16.5" thickBot="1" x14ac:dyDescent="0.3">
      <c r="A157" s="400"/>
      <c r="B157" s="33" t="str">
        <f>B149</f>
        <v xml:space="preserve">GH </v>
      </c>
      <c r="C157" s="392"/>
      <c r="D157" s="389"/>
      <c r="E157" s="226">
        <f>B150*8</f>
        <v>344</v>
      </c>
      <c r="F157" s="248">
        <f t="shared" si="61"/>
        <v>437</v>
      </c>
      <c r="G157" s="220">
        <f t="shared" si="47"/>
        <v>20457</v>
      </c>
      <c r="H157" s="232">
        <f t="shared" si="48"/>
        <v>25457</v>
      </c>
      <c r="I157" s="232">
        <f t="shared" si="53"/>
        <v>27457</v>
      </c>
      <c r="J157" s="285">
        <f t="shared" si="54"/>
        <v>11437</v>
      </c>
      <c r="K157" s="24" t="str">
        <f t="shared" si="62"/>
        <v>Nfd</v>
      </c>
      <c r="L157" s="24">
        <f t="shared" si="62"/>
        <v>2</v>
      </c>
      <c r="M157" s="24" t="str">
        <f t="shared" si="58"/>
        <v/>
      </c>
      <c r="N157" s="54" t="str">
        <f t="shared" si="49"/>
        <v/>
      </c>
      <c r="O157" s="53">
        <f t="shared" si="50"/>
        <v>0</v>
      </c>
      <c r="P157" s="15"/>
      <c r="Q157" s="240">
        <f>E157</f>
        <v>344</v>
      </c>
      <c r="R157" s="240">
        <f>F157+10000</f>
        <v>10437</v>
      </c>
      <c r="S157" s="220">
        <f>G157+10000</f>
        <v>30457</v>
      </c>
      <c r="T157" s="167" t="str">
        <f>+K157</f>
        <v>Nfd</v>
      </c>
      <c r="U157" s="169">
        <f>L157</f>
        <v>2</v>
      </c>
      <c r="V157" s="169" t="str">
        <f t="shared" si="59"/>
        <v/>
      </c>
      <c r="W157" s="54" t="str">
        <f t="shared" si="46"/>
        <v/>
      </c>
      <c r="X157" s="53">
        <f t="shared" si="51"/>
        <v>0</v>
      </c>
      <c r="Z157" s="387"/>
      <c r="AA157" s="376">
        <v>7</v>
      </c>
      <c r="AB157" s="23">
        <f t="shared" si="60"/>
        <v>152</v>
      </c>
    </row>
    <row r="158" spans="1:28" ht="16.5" thickBot="1" x14ac:dyDescent="0.3">
      <c r="A158" s="400"/>
      <c r="B158" s="32">
        <f>B150+1</f>
        <v>44</v>
      </c>
      <c r="C158" s="390" t="str">
        <f>CONCATENATE(B164,B158)</f>
        <v>Group 44</v>
      </c>
      <c r="D158" s="393" t="str">
        <f>CONCATENATE(B165,B159)</f>
        <v>GH 87</v>
      </c>
      <c r="E158" s="274">
        <f>B158*8-7</f>
        <v>345</v>
      </c>
      <c r="F158" s="275">
        <f>B158*10</f>
        <v>440</v>
      </c>
      <c r="G158" s="277">
        <f t="shared" si="47"/>
        <v>20460</v>
      </c>
      <c r="H158" s="280">
        <f t="shared" si="48"/>
        <v>25460</v>
      </c>
      <c r="I158" s="280">
        <f t="shared" si="53"/>
        <v>27460</v>
      </c>
      <c r="J158" s="283">
        <f t="shared" si="54"/>
        <v>11440</v>
      </c>
      <c r="K158" s="25" t="str">
        <f t="shared" si="62"/>
        <v>Nfd</v>
      </c>
      <c r="L158" s="25">
        <f t="shared" si="62"/>
        <v>2</v>
      </c>
      <c r="M158" s="25" t="str">
        <f t="shared" si="58"/>
        <v/>
      </c>
      <c r="N158" s="49" t="str">
        <f t="shared" si="49"/>
        <v/>
      </c>
      <c r="O158" s="56">
        <f t="shared" si="50"/>
        <v>0</v>
      </c>
      <c r="P158" s="14"/>
      <c r="Q158" s="287">
        <f>E158</f>
        <v>345</v>
      </c>
      <c r="R158" s="287">
        <f>F158+10000</f>
        <v>10440</v>
      </c>
      <c r="S158" s="277">
        <f>G158+10000</f>
        <v>30460</v>
      </c>
      <c r="T158" s="167" t="str">
        <f>+K158</f>
        <v>Nfd</v>
      </c>
      <c r="U158" s="167">
        <f>L158</f>
        <v>2</v>
      </c>
      <c r="V158" s="167" t="str">
        <f t="shared" si="59"/>
        <v>_#BoxNeed_b1</v>
      </c>
      <c r="W158" s="164" t="str">
        <f t="shared" si="46"/>
        <v>Nfd2_#BoxNeed_b1</v>
      </c>
      <c r="X158" s="166">
        <f t="shared" si="51"/>
        <v>16</v>
      </c>
      <c r="Z158" s="387">
        <f>Z150+1</f>
        <v>19</v>
      </c>
      <c r="AA158" s="376">
        <v>0</v>
      </c>
      <c r="AB158" s="23">
        <f t="shared" si="60"/>
        <v>153</v>
      </c>
    </row>
    <row r="159" spans="1:28" ht="15.75" x14ac:dyDescent="0.25">
      <c r="A159" s="400"/>
      <c r="B159" s="32">
        <f>B158*2-1</f>
        <v>87</v>
      </c>
      <c r="C159" s="391"/>
      <c r="D159" s="388"/>
      <c r="E159" s="225">
        <f>B158*8-6</f>
        <v>346</v>
      </c>
      <c r="F159" s="247">
        <f t="shared" ref="F159:F165" si="63">F158+1</f>
        <v>441</v>
      </c>
      <c r="G159" s="219">
        <f t="shared" si="47"/>
        <v>20461</v>
      </c>
      <c r="H159" s="231">
        <f t="shared" si="48"/>
        <v>25461</v>
      </c>
      <c r="I159" s="231">
        <f t="shared" si="53"/>
        <v>27461</v>
      </c>
      <c r="J159" s="284">
        <f t="shared" si="54"/>
        <v>11441</v>
      </c>
      <c r="K159" s="379" t="str">
        <f t="shared" si="62"/>
        <v>Nfd</v>
      </c>
      <c r="L159" s="379">
        <f t="shared" si="62"/>
        <v>2</v>
      </c>
      <c r="M159" s="379" t="str">
        <f t="shared" si="58"/>
        <v/>
      </c>
      <c r="N159" s="51" t="str">
        <f t="shared" si="49"/>
        <v/>
      </c>
      <c r="O159" s="50">
        <f t="shared" si="50"/>
        <v>0</v>
      </c>
      <c r="P159" s="9"/>
      <c r="Q159" s="246">
        <f>E159</f>
        <v>346</v>
      </c>
      <c r="R159" s="246">
        <f>F159+10000</f>
        <v>10441</v>
      </c>
      <c r="S159" s="219">
        <f>G159+10000</f>
        <v>30461</v>
      </c>
      <c r="T159" s="167" t="str">
        <f>+K159</f>
        <v>Nfd</v>
      </c>
      <c r="U159" s="168">
        <f>L159</f>
        <v>2</v>
      </c>
      <c r="V159" s="168" t="str">
        <f t="shared" si="59"/>
        <v>_#BoxNeed_b2</v>
      </c>
      <c r="W159" s="51" t="str">
        <f t="shared" si="46"/>
        <v>Nfd2_#BoxNeed_b2</v>
      </c>
      <c r="X159" s="50">
        <f t="shared" si="51"/>
        <v>16</v>
      </c>
      <c r="Z159" s="387"/>
      <c r="AA159" s="376">
        <v>1</v>
      </c>
      <c r="AB159" s="23">
        <f t="shared" si="60"/>
        <v>154</v>
      </c>
    </row>
    <row r="160" spans="1:28" ht="15.75" x14ac:dyDescent="0.25">
      <c r="A160" s="400"/>
      <c r="B160" s="33">
        <f>B159+1</f>
        <v>88</v>
      </c>
      <c r="C160" s="391"/>
      <c r="D160" s="388"/>
      <c r="E160" s="225">
        <f>B158*8-5</f>
        <v>347</v>
      </c>
      <c r="F160" s="247">
        <f t="shared" si="63"/>
        <v>442</v>
      </c>
      <c r="G160" s="219">
        <f t="shared" si="47"/>
        <v>20462</v>
      </c>
      <c r="H160" s="231">
        <f t="shared" si="48"/>
        <v>25462</v>
      </c>
      <c r="I160" s="231">
        <f t="shared" si="53"/>
        <v>27462</v>
      </c>
      <c r="J160" s="284">
        <f t="shared" si="54"/>
        <v>11442</v>
      </c>
      <c r="K160" s="379" t="str">
        <f t="shared" si="62"/>
        <v>Nfd</v>
      </c>
      <c r="L160" s="379">
        <f t="shared" si="62"/>
        <v>2</v>
      </c>
      <c r="M160" s="379" t="str">
        <f t="shared" si="58"/>
        <v/>
      </c>
      <c r="N160" s="51" t="str">
        <f t="shared" si="49"/>
        <v/>
      </c>
      <c r="O160" s="50">
        <f t="shared" si="50"/>
        <v>0</v>
      </c>
      <c r="P160" s="9"/>
      <c r="Q160" s="246">
        <f>E160</f>
        <v>347</v>
      </c>
      <c r="R160" s="246">
        <f>F160+10000</f>
        <v>10442</v>
      </c>
      <c r="S160" s="219">
        <f>G160+10000</f>
        <v>30462</v>
      </c>
      <c r="T160" s="167" t="str">
        <f>+K160</f>
        <v>Nfd</v>
      </c>
      <c r="U160" s="168">
        <f>L160</f>
        <v>2</v>
      </c>
      <c r="V160" s="168" t="str">
        <f t="shared" si="59"/>
        <v>_#BoxNeed_b3</v>
      </c>
      <c r="W160" s="51" t="str">
        <f t="shared" si="46"/>
        <v>Nfd2_#BoxNeed_b3</v>
      </c>
      <c r="X160" s="50">
        <f t="shared" si="51"/>
        <v>16</v>
      </c>
      <c r="Z160" s="387"/>
      <c r="AA160" s="376">
        <v>2</v>
      </c>
      <c r="AB160" s="23">
        <f t="shared" si="60"/>
        <v>155</v>
      </c>
    </row>
    <row r="161" spans="1:28" ht="15.75" x14ac:dyDescent="0.25">
      <c r="A161" s="400"/>
      <c r="B161" s="33"/>
      <c r="C161" s="391"/>
      <c r="D161" s="388"/>
      <c r="E161" s="225">
        <f>B158*8-4</f>
        <v>348</v>
      </c>
      <c r="F161" s="247">
        <f t="shared" si="63"/>
        <v>443</v>
      </c>
      <c r="G161" s="219">
        <f t="shared" si="47"/>
        <v>20463</v>
      </c>
      <c r="H161" s="231">
        <f t="shared" si="48"/>
        <v>25463</v>
      </c>
      <c r="I161" s="231">
        <f t="shared" si="53"/>
        <v>27463</v>
      </c>
      <c r="J161" s="284">
        <f t="shared" si="54"/>
        <v>11443</v>
      </c>
      <c r="K161" s="379" t="str">
        <f t="shared" si="62"/>
        <v>Nfd</v>
      </c>
      <c r="L161" s="379">
        <f t="shared" si="62"/>
        <v>2</v>
      </c>
      <c r="M161" s="379" t="str">
        <f t="shared" si="58"/>
        <v/>
      </c>
      <c r="N161" s="51" t="str">
        <f t="shared" si="49"/>
        <v/>
      </c>
      <c r="O161" s="50">
        <f t="shared" si="50"/>
        <v>0</v>
      </c>
      <c r="P161" s="9"/>
      <c r="Q161" s="246">
        <f>E161</f>
        <v>348</v>
      </c>
      <c r="R161" s="246">
        <f>F161+10000</f>
        <v>10443</v>
      </c>
      <c r="S161" s="219">
        <f>G161+10000</f>
        <v>30463</v>
      </c>
      <c r="T161" s="167" t="str">
        <f>+K161</f>
        <v>Nfd</v>
      </c>
      <c r="U161" s="168">
        <f>L161</f>
        <v>2</v>
      </c>
      <c r="V161" s="168" t="str">
        <f t="shared" si="59"/>
        <v>_#BoxNeed_b4</v>
      </c>
      <c r="W161" s="51" t="str">
        <f t="shared" si="46"/>
        <v>Nfd2_#BoxNeed_b4</v>
      </c>
      <c r="X161" s="50">
        <f t="shared" si="51"/>
        <v>16</v>
      </c>
      <c r="Z161" s="387"/>
      <c r="AA161" s="376">
        <v>3</v>
      </c>
      <c r="AB161" s="23">
        <f t="shared" si="60"/>
        <v>156</v>
      </c>
    </row>
    <row r="162" spans="1:28" ht="15.75" x14ac:dyDescent="0.25">
      <c r="A162" s="400"/>
      <c r="B162" s="33"/>
      <c r="C162" s="391"/>
      <c r="D162" s="388" t="str">
        <f>CONCATENATE(B165,B160)</f>
        <v>GH 88</v>
      </c>
      <c r="E162" s="225">
        <f>B158*8-3</f>
        <v>349</v>
      </c>
      <c r="F162" s="247">
        <f t="shared" si="63"/>
        <v>444</v>
      </c>
      <c r="G162" s="219">
        <f t="shared" si="47"/>
        <v>20464</v>
      </c>
      <c r="H162" s="231">
        <f t="shared" si="48"/>
        <v>25464</v>
      </c>
      <c r="I162" s="231">
        <f t="shared" si="53"/>
        <v>27464</v>
      </c>
      <c r="J162" s="284">
        <f t="shared" si="54"/>
        <v>11444</v>
      </c>
      <c r="K162" s="379" t="str">
        <f t="shared" si="62"/>
        <v>Nfd</v>
      </c>
      <c r="L162" s="379">
        <f t="shared" si="62"/>
        <v>2</v>
      </c>
      <c r="M162" s="379" t="str">
        <f t="shared" si="58"/>
        <v/>
      </c>
      <c r="N162" s="51" t="str">
        <f t="shared" si="49"/>
        <v/>
      </c>
      <c r="O162" s="50">
        <f t="shared" si="50"/>
        <v>0</v>
      </c>
      <c r="P162" s="9"/>
      <c r="Q162" s="246">
        <f>E162</f>
        <v>349</v>
      </c>
      <c r="R162" s="246">
        <f>F162+10000</f>
        <v>10444</v>
      </c>
      <c r="S162" s="219">
        <f>G162+10000</f>
        <v>30464</v>
      </c>
      <c r="T162" s="167" t="str">
        <f>+K162</f>
        <v>Nfd</v>
      </c>
      <c r="U162" s="168">
        <f>L162</f>
        <v>2</v>
      </c>
      <c r="V162" s="168" t="str">
        <f t="shared" si="59"/>
        <v>_#BoxNeed_b5</v>
      </c>
      <c r="W162" s="51" t="str">
        <f t="shared" si="46"/>
        <v>Nfd2_#BoxNeed_b5</v>
      </c>
      <c r="X162" s="50">
        <f t="shared" si="51"/>
        <v>16</v>
      </c>
      <c r="Z162" s="387"/>
      <c r="AA162" s="376">
        <v>4</v>
      </c>
      <c r="AB162" s="23">
        <f t="shared" si="60"/>
        <v>157</v>
      </c>
    </row>
    <row r="163" spans="1:28" ht="16.5" thickBot="1" x14ac:dyDescent="0.3">
      <c r="A163" s="400"/>
      <c r="B163" s="33"/>
      <c r="C163" s="391"/>
      <c r="D163" s="388"/>
      <c r="E163" s="225">
        <f>B158*8-2</f>
        <v>350</v>
      </c>
      <c r="F163" s="247">
        <f t="shared" si="63"/>
        <v>445</v>
      </c>
      <c r="G163" s="219">
        <f t="shared" si="47"/>
        <v>20465</v>
      </c>
      <c r="H163" s="231">
        <f t="shared" si="48"/>
        <v>25465</v>
      </c>
      <c r="I163" s="231">
        <f t="shared" si="53"/>
        <v>27465</v>
      </c>
      <c r="J163" s="284">
        <f t="shared" si="54"/>
        <v>11445</v>
      </c>
      <c r="K163" s="379" t="str">
        <f t="shared" si="62"/>
        <v>Nfd</v>
      </c>
      <c r="L163" s="379">
        <f t="shared" si="62"/>
        <v>2</v>
      </c>
      <c r="M163" s="379" t="str">
        <f t="shared" si="58"/>
        <v/>
      </c>
      <c r="N163" s="51" t="str">
        <f t="shared" si="49"/>
        <v/>
      </c>
      <c r="O163" s="50">
        <f t="shared" si="50"/>
        <v>0</v>
      </c>
      <c r="P163" s="9"/>
      <c r="Q163" s="246">
        <f>E163</f>
        <v>350</v>
      </c>
      <c r="R163" s="246">
        <f>F163+10000</f>
        <v>10445</v>
      </c>
      <c r="S163" s="219">
        <f>G163+10000</f>
        <v>30465</v>
      </c>
      <c r="T163" s="167" t="str">
        <f>+K163</f>
        <v>Nfd</v>
      </c>
      <c r="U163" s="168">
        <f>L163</f>
        <v>2</v>
      </c>
      <c r="V163" s="168" t="str">
        <f t="shared" si="59"/>
        <v>_#BoxNeed_b6</v>
      </c>
      <c r="W163" s="51" t="str">
        <f t="shared" si="46"/>
        <v>Nfd2_#BoxNeed_b6</v>
      </c>
      <c r="X163" s="50">
        <f t="shared" si="51"/>
        <v>16</v>
      </c>
      <c r="Z163" s="387"/>
      <c r="AA163" s="376">
        <v>5</v>
      </c>
      <c r="AB163" s="23">
        <f t="shared" si="60"/>
        <v>158</v>
      </c>
    </row>
    <row r="164" spans="1:28" ht="15.75" x14ac:dyDescent="0.25">
      <c r="A164" s="400"/>
      <c r="B164" s="32" t="str">
        <f>B156</f>
        <v xml:space="preserve">Group </v>
      </c>
      <c r="C164" s="391"/>
      <c r="D164" s="388"/>
      <c r="E164" s="225">
        <f>B158*8-1</f>
        <v>351</v>
      </c>
      <c r="F164" s="247">
        <f t="shared" si="63"/>
        <v>446</v>
      </c>
      <c r="G164" s="219">
        <f t="shared" si="47"/>
        <v>20466</v>
      </c>
      <c r="H164" s="231">
        <f t="shared" si="48"/>
        <v>25466</v>
      </c>
      <c r="I164" s="231">
        <f t="shared" si="53"/>
        <v>27466</v>
      </c>
      <c r="J164" s="284">
        <f t="shared" si="54"/>
        <v>11446</v>
      </c>
      <c r="K164" s="379" t="str">
        <f t="shared" si="62"/>
        <v>Nfd</v>
      </c>
      <c r="L164" s="379">
        <f t="shared" si="62"/>
        <v>2</v>
      </c>
      <c r="M164" s="379" t="str">
        <f t="shared" si="58"/>
        <v/>
      </c>
      <c r="N164" s="51" t="str">
        <f t="shared" si="49"/>
        <v/>
      </c>
      <c r="O164" s="50">
        <f t="shared" si="50"/>
        <v>0</v>
      </c>
      <c r="P164" s="9"/>
      <c r="Q164" s="246">
        <f>E164</f>
        <v>351</v>
      </c>
      <c r="R164" s="246">
        <f>F164+10000</f>
        <v>10446</v>
      </c>
      <c r="S164" s="219">
        <f>G164+10000</f>
        <v>30466</v>
      </c>
      <c r="T164" s="167" t="str">
        <f>+K164</f>
        <v>Nfd</v>
      </c>
      <c r="U164" s="168">
        <f>L164</f>
        <v>2</v>
      </c>
      <c r="V164" s="168" t="str">
        <f t="shared" si="59"/>
        <v>_#BoxNeed_b7</v>
      </c>
      <c r="W164" s="51" t="str">
        <f t="shared" si="46"/>
        <v>Nfd2_#BoxNeed_b7</v>
      </c>
      <c r="X164" s="50">
        <f t="shared" si="51"/>
        <v>16</v>
      </c>
      <c r="Z164" s="387"/>
      <c r="AA164" s="376">
        <v>6</v>
      </c>
      <c r="AB164" s="23">
        <f t="shared" si="60"/>
        <v>159</v>
      </c>
    </row>
    <row r="165" spans="1:28" ht="16.5" thickBot="1" x14ac:dyDescent="0.3">
      <c r="A165" s="400"/>
      <c r="B165" s="33" t="str">
        <f>B157</f>
        <v xml:space="preserve">GH </v>
      </c>
      <c r="C165" s="392"/>
      <c r="D165" s="389"/>
      <c r="E165" s="226">
        <f>B158*8</f>
        <v>352</v>
      </c>
      <c r="F165" s="248">
        <f t="shared" si="63"/>
        <v>447</v>
      </c>
      <c r="G165" s="220">
        <f t="shared" si="47"/>
        <v>20467</v>
      </c>
      <c r="H165" s="232">
        <f t="shared" si="48"/>
        <v>25467</v>
      </c>
      <c r="I165" s="232">
        <f t="shared" si="53"/>
        <v>27467</v>
      </c>
      <c r="J165" s="285">
        <f t="shared" si="54"/>
        <v>11447</v>
      </c>
      <c r="K165" s="24" t="str">
        <f t="shared" si="62"/>
        <v>Nfd</v>
      </c>
      <c r="L165" s="24">
        <f t="shared" si="62"/>
        <v>2</v>
      </c>
      <c r="M165" s="24" t="str">
        <f t="shared" si="58"/>
        <v/>
      </c>
      <c r="N165" s="54" t="str">
        <f t="shared" si="49"/>
        <v/>
      </c>
      <c r="O165" s="53">
        <f t="shared" si="50"/>
        <v>0</v>
      </c>
      <c r="P165" s="15"/>
      <c r="Q165" s="240">
        <f>E165</f>
        <v>352</v>
      </c>
      <c r="R165" s="240">
        <f>F165+10000</f>
        <v>10447</v>
      </c>
      <c r="S165" s="220">
        <f>G165+10000</f>
        <v>30467</v>
      </c>
      <c r="T165" s="167" t="str">
        <f>+K165</f>
        <v>Nfd</v>
      </c>
      <c r="U165" s="169">
        <f>L165</f>
        <v>2</v>
      </c>
      <c r="V165" s="169" t="str">
        <f t="shared" si="59"/>
        <v>_#BoxNeed_b8</v>
      </c>
      <c r="W165" s="54" t="str">
        <f t="shared" si="46"/>
        <v>Nfd2_#BoxNeed_b8</v>
      </c>
      <c r="X165" s="53">
        <f t="shared" si="51"/>
        <v>16</v>
      </c>
      <c r="Z165" s="387"/>
      <c r="AA165" s="376">
        <v>7</v>
      </c>
      <c r="AB165" s="23">
        <f t="shared" si="60"/>
        <v>160</v>
      </c>
    </row>
    <row r="166" spans="1:28" ht="16.5" thickBot="1" x14ac:dyDescent="0.3">
      <c r="A166" s="400"/>
      <c r="B166" s="32">
        <f>B158+1</f>
        <v>45</v>
      </c>
      <c r="C166" s="390" t="str">
        <f>CONCATENATE(B172,B166)</f>
        <v>Group 45</v>
      </c>
      <c r="D166" s="393" t="str">
        <f>CONCATENATE(B173,B167)</f>
        <v>GH 89</v>
      </c>
      <c r="E166" s="274">
        <f>B166*8-7</f>
        <v>353</v>
      </c>
      <c r="F166" s="275">
        <f>B166*10</f>
        <v>450</v>
      </c>
      <c r="G166" s="277">
        <f t="shared" si="47"/>
        <v>20470</v>
      </c>
      <c r="H166" s="280">
        <f t="shared" si="48"/>
        <v>25470</v>
      </c>
      <c r="I166" s="280">
        <f t="shared" si="53"/>
        <v>27470</v>
      </c>
      <c r="J166" s="283">
        <f t="shared" si="54"/>
        <v>11450</v>
      </c>
      <c r="K166" s="25" t="str">
        <f t="shared" si="62"/>
        <v>Nfd</v>
      </c>
      <c r="L166" s="25">
        <f>L150+1</f>
        <v>3</v>
      </c>
      <c r="M166" s="25" t="str">
        <f t="shared" si="58"/>
        <v>_Pick_Ready</v>
      </c>
      <c r="N166" s="49" t="str">
        <f t="shared" si="49"/>
        <v>Nfd3_Pick_Ready</v>
      </c>
      <c r="O166" s="56">
        <f t="shared" si="50"/>
        <v>15</v>
      </c>
      <c r="P166" s="14"/>
      <c r="Q166" s="287">
        <f>E166</f>
        <v>353</v>
      </c>
      <c r="R166" s="287">
        <f>F166+10000</f>
        <v>10450</v>
      </c>
      <c r="S166" s="277">
        <f>G166+10000</f>
        <v>30470</v>
      </c>
      <c r="T166" s="167" t="str">
        <f>+K166</f>
        <v>Nfd</v>
      </c>
      <c r="U166" s="167">
        <f>L166</f>
        <v>3</v>
      </c>
      <c r="V166" s="167" t="str">
        <f t="shared" si="59"/>
        <v>_Pick_Req</v>
      </c>
      <c r="W166" s="164" t="str">
        <f t="shared" si="46"/>
        <v>Nfd3_Pick_Req</v>
      </c>
      <c r="X166" s="166">
        <f t="shared" si="51"/>
        <v>13</v>
      </c>
      <c r="Z166" s="387">
        <f>Z158+1</f>
        <v>20</v>
      </c>
      <c r="AA166" s="376">
        <v>0</v>
      </c>
      <c r="AB166" s="23">
        <f t="shared" si="60"/>
        <v>161</v>
      </c>
    </row>
    <row r="167" spans="1:28" ht="15.75" x14ac:dyDescent="0.25">
      <c r="A167" s="400"/>
      <c r="B167" s="32">
        <f>B166*2-1</f>
        <v>89</v>
      </c>
      <c r="C167" s="391"/>
      <c r="D167" s="388"/>
      <c r="E167" s="225">
        <f>B166*8-6</f>
        <v>354</v>
      </c>
      <c r="F167" s="247">
        <f t="shared" ref="F167:F173" si="64">F166+1</f>
        <v>451</v>
      </c>
      <c r="G167" s="219">
        <f t="shared" si="47"/>
        <v>20471</v>
      </c>
      <c r="H167" s="231">
        <f t="shared" si="48"/>
        <v>25471</v>
      </c>
      <c r="I167" s="231">
        <f t="shared" si="53"/>
        <v>27471</v>
      </c>
      <c r="J167" s="284">
        <f t="shared" si="54"/>
        <v>11451</v>
      </c>
      <c r="K167" s="379" t="str">
        <f t="shared" ref="K167:L182" si="65">K166</f>
        <v>Nfd</v>
      </c>
      <c r="L167" s="379">
        <f t="shared" si="65"/>
        <v>3</v>
      </c>
      <c r="M167" s="379" t="str">
        <f t="shared" si="58"/>
        <v>_Purge</v>
      </c>
      <c r="N167" s="51" t="str">
        <f t="shared" si="49"/>
        <v>Nfd3_Purge</v>
      </c>
      <c r="O167" s="50">
        <f t="shared" si="50"/>
        <v>10</v>
      </c>
      <c r="P167" s="9"/>
      <c r="Q167" s="246">
        <f>E167</f>
        <v>354</v>
      </c>
      <c r="R167" s="246">
        <f>F167+10000</f>
        <v>10451</v>
      </c>
      <c r="S167" s="219">
        <f>G167+10000</f>
        <v>30471</v>
      </c>
      <c r="T167" s="167" t="str">
        <f>+K167</f>
        <v>Nfd</v>
      </c>
      <c r="U167" s="168">
        <f>L167</f>
        <v>3</v>
      </c>
      <c r="V167" s="168" t="str">
        <f t="shared" si="59"/>
        <v>_Pick_Error</v>
      </c>
      <c r="W167" s="51" t="str">
        <f t="shared" si="46"/>
        <v>Nfd3_Pick_Error</v>
      </c>
      <c r="X167" s="50">
        <f t="shared" si="51"/>
        <v>15</v>
      </c>
      <c r="Z167" s="387"/>
      <c r="AA167" s="376">
        <v>1</v>
      </c>
      <c r="AB167" s="23">
        <f t="shared" si="60"/>
        <v>162</v>
      </c>
    </row>
    <row r="168" spans="1:28" ht="15.75" x14ac:dyDescent="0.25">
      <c r="A168" s="400"/>
      <c r="B168" s="33">
        <f>B167+1</f>
        <v>90</v>
      </c>
      <c r="C168" s="391"/>
      <c r="D168" s="388"/>
      <c r="E168" s="225">
        <f>B166*8-5</f>
        <v>355</v>
      </c>
      <c r="F168" s="247">
        <f t="shared" si="64"/>
        <v>452</v>
      </c>
      <c r="G168" s="219">
        <f t="shared" si="47"/>
        <v>20472</v>
      </c>
      <c r="H168" s="231">
        <f t="shared" si="48"/>
        <v>25472</v>
      </c>
      <c r="I168" s="231">
        <f t="shared" si="53"/>
        <v>27472</v>
      </c>
      <c r="J168" s="284">
        <f t="shared" si="54"/>
        <v>11452</v>
      </c>
      <c r="K168" s="379" t="str">
        <f t="shared" si="65"/>
        <v>Nfd</v>
      </c>
      <c r="L168" s="379">
        <f t="shared" si="65"/>
        <v>3</v>
      </c>
      <c r="M168" s="379" t="str">
        <f t="shared" si="58"/>
        <v>_Lock_Req</v>
      </c>
      <c r="N168" s="51" t="str">
        <f t="shared" si="49"/>
        <v>Nfd3_Lock_Req</v>
      </c>
      <c r="O168" s="50">
        <f t="shared" si="50"/>
        <v>13</v>
      </c>
      <c r="P168" s="9"/>
      <c r="Q168" s="246">
        <f>E168</f>
        <v>355</v>
      </c>
      <c r="R168" s="246">
        <f>F168+10000</f>
        <v>10452</v>
      </c>
      <c r="S168" s="219">
        <f>G168+10000</f>
        <v>30472</v>
      </c>
      <c r="T168" s="167" t="str">
        <f>+K168</f>
        <v>Nfd</v>
      </c>
      <c r="U168" s="168">
        <f>L168</f>
        <v>3</v>
      </c>
      <c r="V168" s="168" t="str">
        <f t="shared" si="59"/>
        <v>_Locked</v>
      </c>
      <c r="W168" s="51" t="str">
        <f t="shared" si="46"/>
        <v>Nfd3_Locked</v>
      </c>
      <c r="X168" s="50">
        <f t="shared" si="51"/>
        <v>11</v>
      </c>
      <c r="Z168" s="387"/>
      <c r="AA168" s="376">
        <v>2</v>
      </c>
      <c r="AB168" s="23">
        <f t="shared" si="60"/>
        <v>163</v>
      </c>
    </row>
    <row r="169" spans="1:28" ht="15.75" x14ac:dyDescent="0.25">
      <c r="A169" s="400"/>
      <c r="B169" s="33"/>
      <c r="C169" s="391"/>
      <c r="D169" s="388"/>
      <c r="E169" s="225">
        <f>B166*8-4</f>
        <v>356</v>
      </c>
      <c r="F169" s="247">
        <f t="shared" si="64"/>
        <v>453</v>
      </c>
      <c r="G169" s="219">
        <f t="shared" si="47"/>
        <v>20473</v>
      </c>
      <c r="H169" s="231">
        <f t="shared" si="48"/>
        <v>25473</v>
      </c>
      <c r="I169" s="231">
        <f t="shared" si="53"/>
        <v>27473</v>
      </c>
      <c r="J169" s="284">
        <f t="shared" si="54"/>
        <v>11453</v>
      </c>
      <c r="K169" s="379" t="str">
        <f t="shared" si="65"/>
        <v>Nfd</v>
      </c>
      <c r="L169" s="379">
        <f t="shared" si="65"/>
        <v>3</v>
      </c>
      <c r="M169" s="379" t="str">
        <f t="shared" si="58"/>
        <v>_Unlock_Req</v>
      </c>
      <c r="N169" s="51" t="str">
        <f t="shared" si="49"/>
        <v>Nfd3_Unlock_Req</v>
      </c>
      <c r="O169" s="50">
        <f t="shared" si="50"/>
        <v>15</v>
      </c>
      <c r="P169" s="9"/>
      <c r="Q169" s="246">
        <f>E169</f>
        <v>356</v>
      </c>
      <c r="R169" s="246">
        <f>F169+10000</f>
        <v>10453</v>
      </c>
      <c r="S169" s="219">
        <f>G169+10000</f>
        <v>30473</v>
      </c>
      <c r="T169" s="167" t="str">
        <f>+K169</f>
        <v>Nfd</v>
      </c>
      <c r="U169" s="168">
        <f>L169</f>
        <v>3</v>
      </c>
      <c r="V169" s="168" t="str">
        <f t="shared" si="59"/>
        <v>Pick_Active</v>
      </c>
      <c r="W169" s="51" t="str">
        <f t="shared" si="46"/>
        <v>Nfd3Pick_Active</v>
      </c>
      <c r="X169" s="50">
        <f t="shared" si="51"/>
        <v>15</v>
      </c>
      <c r="Z169" s="387"/>
      <c r="AA169" s="376">
        <v>3</v>
      </c>
      <c r="AB169" s="23">
        <f t="shared" si="60"/>
        <v>164</v>
      </c>
    </row>
    <row r="170" spans="1:28" ht="15.75" x14ac:dyDescent="0.25">
      <c r="A170" s="400"/>
      <c r="B170" s="33"/>
      <c r="C170" s="391"/>
      <c r="D170" s="388" t="str">
        <f>CONCATENATE(B173,B168)</f>
        <v>GH 90</v>
      </c>
      <c r="E170" s="225">
        <f>B166*8-3</f>
        <v>357</v>
      </c>
      <c r="F170" s="247">
        <f t="shared" si="64"/>
        <v>454</v>
      </c>
      <c r="G170" s="219">
        <f t="shared" si="47"/>
        <v>20474</v>
      </c>
      <c r="H170" s="231">
        <f t="shared" si="48"/>
        <v>25474</v>
      </c>
      <c r="I170" s="231">
        <f t="shared" si="53"/>
        <v>27474</v>
      </c>
      <c r="J170" s="284">
        <f t="shared" si="54"/>
        <v>11454</v>
      </c>
      <c r="K170" s="379" t="str">
        <f t="shared" si="65"/>
        <v>Nfd</v>
      </c>
      <c r="L170" s="379">
        <f t="shared" si="65"/>
        <v>3</v>
      </c>
      <c r="M170" s="379" t="str">
        <f t="shared" si="58"/>
        <v/>
      </c>
      <c r="N170" s="51" t="str">
        <f t="shared" si="49"/>
        <v/>
      </c>
      <c r="O170" s="50">
        <f t="shared" si="50"/>
        <v>0</v>
      </c>
      <c r="P170" s="9"/>
      <c r="Q170" s="246">
        <f>E170</f>
        <v>357</v>
      </c>
      <c r="R170" s="246">
        <f>F170+10000</f>
        <v>10454</v>
      </c>
      <c r="S170" s="219">
        <f>G170+10000</f>
        <v>30474</v>
      </c>
      <c r="T170" s="167" t="str">
        <f>+K170</f>
        <v>Nfd</v>
      </c>
      <c r="U170" s="168">
        <f>L170</f>
        <v>3</v>
      </c>
      <c r="V170" s="168" t="str">
        <f t="shared" si="59"/>
        <v>PurgeReq_Ack</v>
      </c>
      <c r="W170" s="51" t="str">
        <f t="shared" si="46"/>
        <v>Nfd3PurgeReq_Ack</v>
      </c>
      <c r="X170" s="50">
        <f t="shared" si="51"/>
        <v>16</v>
      </c>
      <c r="Z170" s="387"/>
      <c r="AA170" s="376">
        <v>4</v>
      </c>
      <c r="AB170" s="23">
        <f t="shared" si="60"/>
        <v>165</v>
      </c>
    </row>
    <row r="171" spans="1:28" ht="16.5" thickBot="1" x14ac:dyDescent="0.3">
      <c r="A171" s="400"/>
      <c r="B171" s="33"/>
      <c r="C171" s="391"/>
      <c r="D171" s="388"/>
      <c r="E171" s="225">
        <f>B166*8-2</f>
        <v>358</v>
      </c>
      <c r="F171" s="247">
        <f t="shared" si="64"/>
        <v>455</v>
      </c>
      <c r="G171" s="219">
        <f t="shared" si="47"/>
        <v>20475</v>
      </c>
      <c r="H171" s="231">
        <f t="shared" si="48"/>
        <v>25475</v>
      </c>
      <c r="I171" s="231">
        <f t="shared" si="53"/>
        <v>27475</v>
      </c>
      <c r="J171" s="284">
        <f t="shared" si="54"/>
        <v>11455</v>
      </c>
      <c r="K171" s="379" t="str">
        <f t="shared" si="65"/>
        <v>Nfd</v>
      </c>
      <c r="L171" s="379">
        <f t="shared" si="65"/>
        <v>3</v>
      </c>
      <c r="M171" s="379" t="str">
        <f t="shared" si="58"/>
        <v/>
      </c>
      <c r="N171" s="51" t="str">
        <f t="shared" si="49"/>
        <v/>
      </c>
      <c r="O171" s="50">
        <f t="shared" si="50"/>
        <v>0</v>
      </c>
      <c r="P171" s="9"/>
      <c r="Q171" s="246">
        <f>E171</f>
        <v>358</v>
      </c>
      <c r="R171" s="246">
        <f>F171+10000</f>
        <v>10455</v>
      </c>
      <c r="S171" s="219">
        <f>G171+10000</f>
        <v>30475</v>
      </c>
      <c r="T171" s="167" t="str">
        <f>+K171</f>
        <v>Nfd</v>
      </c>
      <c r="U171" s="168">
        <f>L171</f>
        <v>3</v>
      </c>
      <c r="V171" s="168" t="str">
        <f t="shared" si="59"/>
        <v>_Exists</v>
      </c>
      <c r="W171" s="51" t="str">
        <f t="shared" si="46"/>
        <v>Nfd3_Exists</v>
      </c>
      <c r="X171" s="50">
        <f t="shared" si="51"/>
        <v>11</v>
      </c>
      <c r="Z171" s="387"/>
      <c r="AA171" s="376">
        <v>5</v>
      </c>
      <c r="AB171" s="23">
        <f t="shared" si="60"/>
        <v>166</v>
      </c>
    </row>
    <row r="172" spans="1:28" ht="15.75" x14ac:dyDescent="0.25">
      <c r="A172" s="400"/>
      <c r="B172" s="32" t="str">
        <f>B164</f>
        <v xml:space="preserve">Group </v>
      </c>
      <c r="C172" s="391"/>
      <c r="D172" s="388"/>
      <c r="E172" s="225">
        <f>B166*8-1</f>
        <v>359</v>
      </c>
      <c r="F172" s="247">
        <f t="shared" si="64"/>
        <v>456</v>
      </c>
      <c r="G172" s="219">
        <f t="shared" si="47"/>
        <v>20476</v>
      </c>
      <c r="H172" s="231">
        <f t="shared" si="48"/>
        <v>25476</v>
      </c>
      <c r="I172" s="231">
        <f t="shared" si="53"/>
        <v>27476</v>
      </c>
      <c r="J172" s="284">
        <f t="shared" si="54"/>
        <v>11456</v>
      </c>
      <c r="K172" s="379" t="str">
        <f t="shared" si="65"/>
        <v>Nfd</v>
      </c>
      <c r="L172" s="379">
        <f t="shared" si="65"/>
        <v>3</v>
      </c>
      <c r="M172" s="379" t="str">
        <f t="shared" si="58"/>
        <v/>
      </c>
      <c r="N172" s="51" t="str">
        <f t="shared" si="49"/>
        <v/>
      </c>
      <c r="O172" s="50">
        <f t="shared" si="50"/>
        <v>0</v>
      </c>
      <c r="P172" s="9"/>
      <c r="Q172" s="246">
        <f>E172</f>
        <v>359</v>
      </c>
      <c r="R172" s="246">
        <f>F172+10000</f>
        <v>10456</v>
      </c>
      <c r="S172" s="219">
        <f>G172+10000</f>
        <v>30476</v>
      </c>
      <c r="T172" s="167" t="str">
        <f>+K172</f>
        <v>Nfd</v>
      </c>
      <c r="U172" s="168">
        <f>L172</f>
        <v>3</v>
      </c>
      <c r="V172" s="168" t="str">
        <f t="shared" si="59"/>
        <v/>
      </c>
      <c r="W172" s="51" t="str">
        <f t="shared" si="46"/>
        <v/>
      </c>
      <c r="X172" s="50">
        <f t="shared" si="51"/>
        <v>0</v>
      </c>
      <c r="Z172" s="387"/>
      <c r="AA172" s="376">
        <v>6</v>
      </c>
      <c r="AB172" s="23">
        <f t="shared" si="60"/>
        <v>167</v>
      </c>
    </row>
    <row r="173" spans="1:28" ht="16.5" thickBot="1" x14ac:dyDescent="0.3">
      <c r="A173" s="400"/>
      <c r="B173" s="33" t="str">
        <f>B165</f>
        <v xml:space="preserve">GH </v>
      </c>
      <c r="C173" s="392"/>
      <c r="D173" s="389"/>
      <c r="E173" s="226">
        <f>B166*8</f>
        <v>360</v>
      </c>
      <c r="F173" s="248">
        <f t="shared" si="64"/>
        <v>457</v>
      </c>
      <c r="G173" s="220">
        <f t="shared" si="47"/>
        <v>20477</v>
      </c>
      <c r="H173" s="232">
        <f t="shared" si="48"/>
        <v>25477</v>
      </c>
      <c r="I173" s="232">
        <f t="shared" si="53"/>
        <v>27477</v>
      </c>
      <c r="J173" s="285">
        <f t="shared" si="54"/>
        <v>11457</v>
      </c>
      <c r="K173" s="24" t="str">
        <f t="shared" si="65"/>
        <v>Nfd</v>
      </c>
      <c r="L173" s="24">
        <f t="shared" si="65"/>
        <v>3</v>
      </c>
      <c r="M173" s="24" t="str">
        <f t="shared" si="58"/>
        <v/>
      </c>
      <c r="N173" s="54" t="str">
        <f t="shared" si="49"/>
        <v/>
      </c>
      <c r="O173" s="53">
        <f t="shared" si="50"/>
        <v>0</v>
      </c>
      <c r="P173" s="15"/>
      <c r="Q173" s="240">
        <f>E173</f>
        <v>360</v>
      </c>
      <c r="R173" s="240">
        <f>F173+10000</f>
        <v>10457</v>
      </c>
      <c r="S173" s="220">
        <f>G173+10000</f>
        <v>30477</v>
      </c>
      <c r="T173" s="167" t="str">
        <f>+K173</f>
        <v>Nfd</v>
      </c>
      <c r="U173" s="169">
        <f>L173</f>
        <v>3</v>
      </c>
      <c r="V173" s="169" t="str">
        <f t="shared" si="59"/>
        <v/>
      </c>
      <c r="W173" s="54" t="str">
        <f t="shared" si="46"/>
        <v/>
      </c>
      <c r="X173" s="53">
        <f t="shared" si="51"/>
        <v>0</v>
      </c>
      <c r="Z173" s="387"/>
      <c r="AA173" s="376">
        <v>7</v>
      </c>
      <c r="AB173" s="23">
        <f t="shared" si="60"/>
        <v>168</v>
      </c>
    </row>
    <row r="174" spans="1:28" ht="16.5" thickBot="1" x14ac:dyDescent="0.3">
      <c r="A174" s="400"/>
      <c r="B174" s="32">
        <f>B166+1</f>
        <v>46</v>
      </c>
      <c r="C174" s="390" t="str">
        <f>CONCATENATE(B180,B174)</f>
        <v>Group 46</v>
      </c>
      <c r="D174" s="393" t="str">
        <f>CONCATENATE(B181,B175)</f>
        <v>GH 91</v>
      </c>
      <c r="E174" s="274">
        <f>B174*8-7</f>
        <v>361</v>
      </c>
      <c r="F174" s="275">
        <f>B174*10</f>
        <v>460</v>
      </c>
      <c r="G174" s="277">
        <f t="shared" si="47"/>
        <v>20480</v>
      </c>
      <c r="H174" s="280">
        <f t="shared" si="48"/>
        <v>25480</v>
      </c>
      <c r="I174" s="280">
        <f t="shared" si="53"/>
        <v>27480</v>
      </c>
      <c r="J174" s="283">
        <f t="shared" si="54"/>
        <v>11460</v>
      </c>
      <c r="K174" s="25" t="str">
        <f t="shared" si="65"/>
        <v>Nfd</v>
      </c>
      <c r="L174" s="25">
        <f t="shared" si="65"/>
        <v>3</v>
      </c>
      <c r="M174" s="25" t="str">
        <f t="shared" si="58"/>
        <v/>
      </c>
      <c r="N174" s="49" t="str">
        <f t="shared" si="49"/>
        <v/>
      </c>
      <c r="O174" s="56">
        <f t="shared" si="50"/>
        <v>0</v>
      </c>
      <c r="P174" s="14"/>
      <c r="Q174" s="287">
        <f>E174</f>
        <v>361</v>
      </c>
      <c r="R174" s="287">
        <f>F174+10000</f>
        <v>10460</v>
      </c>
      <c r="S174" s="277">
        <f>G174+10000</f>
        <v>30480</v>
      </c>
      <c r="T174" s="167" t="str">
        <f>+K174</f>
        <v>Nfd</v>
      </c>
      <c r="U174" s="167">
        <f>L174</f>
        <v>3</v>
      </c>
      <c r="V174" s="167" t="str">
        <f t="shared" si="59"/>
        <v>_#BoxNeed_b1</v>
      </c>
      <c r="W174" s="164" t="str">
        <f t="shared" si="46"/>
        <v>Nfd3_#BoxNeed_b1</v>
      </c>
      <c r="X174" s="166">
        <f t="shared" si="51"/>
        <v>16</v>
      </c>
      <c r="Z174" s="387">
        <f>Z166+1</f>
        <v>21</v>
      </c>
      <c r="AA174" s="376">
        <v>0</v>
      </c>
      <c r="AB174" s="23">
        <f t="shared" si="60"/>
        <v>169</v>
      </c>
    </row>
    <row r="175" spans="1:28" ht="15.75" x14ac:dyDescent="0.25">
      <c r="A175" s="400"/>
      <c r="B175" s="32">
        <f>B174*2-1</f>
        <v>91</v>
      </c>
      <c r="C175" s="391"/>
      <c r="D175" s="388"/>
      <c r="E175" s="225">
        <f>B174*8-6</f>
        <v>362</v>
      </c>
      <c r="F175" s="247">
        <f t="shared" ref="F175:F181" si="66">F174+1</f>
        <v>461</v>
      </c>
      <c r="G175" s="219">
        <f t="shared" si="47"/>
        <v>20481</v>
      </c>
      <c r="H175" s="231">
        <f t="shared" si="48"/>
        <v>25481</v>
      </c>
      <c r="I175" s="231">
        <f t="shared" si="53"/>
        <v>27481</v>
      </c>
      <c r="J175" s="284">
        <f t="shared" si="54"/>
        <v>11461</v>
      </c>
      <c r="K175" s="379" t="str">
        <f t="shared" si="65"/>
        <v>Nfd</v>
      </c>
      <c r="L175" s="379">
        <f t="shared" si="65"/>
        <v>3</v>
      </c>
      <c r="M175" s="379" t="str">
        <f t="shared" si="58"/>
        <v/>
      </c>
      <c r="N175" s="51" t="str">
        <f t="shared" si="49"/>
        <v/>
      </c>
      <c r="O175" s="50">
        <f t="shared" si="50"/>
        <v>0</v>
      </c>
      <c r="P175" s="9"/>
      <c r="Q175" s="246">
        <f>E175</f>
        <v>362</v>
      </c>
      <c r="R175" s="246">
        <f>F175+10000</f>
        <v>10461</v>
      </c>
      <c r="S175" s="219">
        <f>G175+10000</f>
        <v>30481</v>
      </c>
      <c r="T175" s="167" t="str">
        <f>+K175</f>
        <v>Nfd</v>
      </c>
      <c r="U175" s="168">
        <f>L175</f>
        <v>3</v>
      </c>
      <c r="V175" s="168" t="str">
        <f t="shared" si="59"/>
        <v>_#BoxNeed_b2</v>
      </c>
      <c r="W175" s="51" t="str">
        <f t="shared" si="46"/>
        <v>Nfd3_#BoxNeed_b2</v>
      </c>
      <c r="X175" s="50">
        <f t="shared" si="51"/>
        <v>16</v>
      </c>
      <c r="Z175" s="387"/>
      <c r="AA175" s="376">
        <v>1</v>
      </c>
      <c r="AB175" s="23">
        <f t="shared" si="60"/>
        <v>170</v>
      </c>
    </row>
    <row r="176" spans="1:28" ht="15.75" x14ac:dyDescent="0.25">
      <c r="A176" s="400"/>
      <c r="B176" s="33">
        <f>B175+1</f>
        <v>92</v>
      </c>
      <c r="C176" s="391"/>
      <c r="D176" s="388"/>
      <c r="E176" s="225">
        <f>B174*8-5</f>
        <v>363</v>
      </c>
      <c r="F176" s="247">
        <f t="shared" si="66"/>
        <v>462</v>
      </c>
      <c r="G176" s="219">
        <f t="shared" si="47"/>
        <v>20482</v>
      </c>
      <c r="H176" s="231">
        <f t="shared" si="48"/>
        <v>25482</v>
      </c>
      <c r="I176" s="231">
        <f t="shared" si="53"/>
        <v>27482</v>
      </c>
      <c r="J176" s="284">
        <f t="shared" si="54"/>
        <v>11462</v>
      </c>
      <c r="K176" s="379" t="str">
        <f t="shared" si="65"/>
        <v>Nfd</v>
      </c>
      <c r="L176" s="379">
        <f t="shared" si="65"/>
        <v>3</v>
      </c>
      <c r="M176" s="379" t="str">
        <f t="shared" si="58"/>
        <v/>
      </c>
      <c r="N176" s="51" t="str">
        <f t="shared" si="49"/>
        <v/>
      </c>
      <c r="O176" s="50">
        <f t="shared" si="50"/>
        <v>0</v>
      </c>
      <c r="P176" s="9"/>
      <c r="Q176" s="246">
        <f>E176</f>
        <v>363</v>
      </c>
      <c r="R176" s="246">
        <f>F176+10000</f>
        <v>10462</v>
      </c>
      <c r="S176" s="219">
        <f>G176+10000</f>
        <v>30482</v>
      </c>
      <c r="T176" s="167" t="str">
        <f>+K176</f>
        <v>Nfd</v>
      </c>
      <c r="U176" s="168">
        <f>L176</f>
        <v>3</v>
      </c>
      <c r="V176" s="168" t="str">
        <f t="shared" si="59"/>
        <v>_#BoxNeed_b3</v>
      </c>
      <c r="W176" s="51" t="str">
        <f t="shared" si="46"/>
        <v>Nfd3_#BoxNeed_b3</v>
      </c>
      <c r="X176" s="50">
        <f t="shared" si="51"/>
        <v>16</v>
      </c>
      <c r="Z176" s="387"/>
      <c r="AA176" s="376">
        <v>2</v>
      </c>
      <c r="AB176" s="23">
        <f t="shared" si="60"/>
        <v>171</v>
      </c>
    </row>
    <row r="177" spans="1:28" ht="15.75" x14ac:dyDescent="0.25">
      <c r="A177" s="400"/>
      <c r="B177" s="33"/>
      <c r="C177" s="391"/>
      <c r="D177" s="388"/>
      <c r="E177" s="225">
        <f>B174*8-4</f>
        <v>364</v>
      </c>
      <c r="F177" s="247">
        <f t="shared" si="66"/>
        <v>463</v>
      </c>
      <c r="G177" s="219">
        <f t="shared" si="47"/>
        <v>20483</v>
      </c>
      <c r="H177" s="231">
        <f t="shared" si="48"/>
        <v>25483</v>
      </c>
      <c r="I177" s="231">
        <f t="shared" si="53"/>
        <v>27483</v>
      </c>
      <c r="J177" s="284">
        <f t="shared" si="54"/>
        <v>11463</v>
      </c>
      <c r="K177" s="379" t="str">
        <f t="shared" si="65"/>
        <v>Nfd</v>
      </c>
      <c r="L177" s="379">
        <f t="shared" si="65"/>
        <v>3</v>
      </c>
      <c r="M177" s="379" t="str">
        <f t="shared" si="58"/>
        <v/>
      </c>
      <c r="N177" s="51" t="str">
        <f t="shared" si="49"/>
        <v/>
      </c>
      <c r="O177" s="50">
        <f t="shared" si="50"/>
        <v>0</v>
      </c>
      <c r="P177" s="9"/>
      <c r="Q177" s="246">
        <f>E177</f>
        <v>364</v>
      </c>
      <c r="R177" s="246">
        <f>F177+10000</f>
        <v>10463</v>
      </c>
      <c r="S177" s="219">
        <f>G177+10000</f>
        <v>30483</v>
      </c>
      <c r="T177" s="167" t="str">
        <f>+K177</f>
        <v>Nfd</v>
      </c>
      <c r="U177" s="168">
        <f>L177</f>
        <v>3</v>
      </c>
      <c r="V177" s="168" t="str">
        <f t="shared" si="59"/>
        <v>_#BoxNeed_b4</v>
      </c>
      <c r="W177" s="51" t="str">
        <f t="shared" si="46"/>
        <v>Nfd3_#BoxNeed_b4</v>
      </c>
      <c r="X177" s="50">
        <f t="shared" si="51"/>
        <v>16</v>
      </c>
      <c r="Z177" s="387"/>
      <c r="AA177" s="376">
        <v>3</v>
      </c>
      <c r="AB177" s="23">
        <f t="shared" si="60"/>
        <v>172</v>
      </c>
    </row>
    <row r="178" spans="1:28" ht="15.75" x14ac:dyDescent="0.25">
      <c r="A178" s="400"/>
      <c r="B178" s="33"/>
      <c r="C178" s="391"/>
      <c r="D178" s="388" t="str">
        <f>CONCATENATE(B181,B176)</f>
        <v>GH 92</v>
      </c>
      <c r="E178" s="225">
        <f>B174*8-3</f>
        <v>365</v>
      </c>
      <c r="F178" s="247">
        <f t="shared" si="66"/>
        <v>464</v>
      </c>
      <c r="G178" s="219">
        <f t="shared" si="47"/>
        <v>20484</v>
      </c>
      <c r="H178" s="231">
        <f t="shared" si="48"/>
        <v>25484</v>
      </c>
      <c r="I178" s="231">
        <f t="shared" si="53"/>
        <v>27484</v>
      </c>
      <c r="J178" s="284">
        <f t="shared" si="54"/>
        <v>11464</v>
      </c>
      <c r="K178" s="379" t="str">
        <f t="shared" si="65"/>
        <v>Nfd</v>
      </c>
      <c r="L178" s="379">
        <f t="shared" si="65"/>
        <v>3</v>
      </c>
      <c r="M178" s="379" t="str">
        <f t="shared" si="58"/>
        <v/>
      </c>
      <c r="N178" s="51" t="str">
        <f t="shared" si="49"/>
        <v/>
      </c>
      <c r="O178" s="50">
        <f t="shared" si="50"/>
        <v>0</v>
      </c>
      <c r="P178" s="9"/>
      <c r="Q178" s="246">
        <f>E178</f>
        <v>365</v>
      </c>
      <c r="R178" s="246">
        <f>F178+10000</f>
        <v>10464</v>
      </c>
      <c r="S178" s="219">
        <f>G178+10000</f>
        <v>30484</v>
      </c>
      <c r="T178" s="167" t="str">
        <f>+K178</f>
        <v>Nfd</v>
      </c>
      <c r="U178" s="168">
        <f>L178</f>
        <v>3</v>
      </c>
      <c r="V178" s="168" t="str">
        <f t="shared" si="59"/>
        <v>_#BoxNeed_b5</v>
      </c>
      <c r="W178" s="51" t="str">
        <f t="shared" si="46"/>
        <v>Nfd3_#BoxNeed_b5</v>
      </c>
      <c r="X178" s="50">
        <f t="shared" si="51"/>
        <v>16</v>
      </c>
      <c r="Z178" s="387"/>
      <c r="AA178" s="376">
        <v>4</v>
      </c>
      <c r="AB178" s="23">
        <f t="shared" si="60"/>
        <v>173</v>
      </c>
    </row>
    <row r="179" spans="1:28" ht="16.5" thickBot="1" x14ac:dyDescent="0.3">
      <c r="A179" s="400"/>
      <c r="B179" s="33"/>
      <c r="C179" s="391"/>
      <c r="D179" s="388"/>
      <c r="E179" s="225">
        <f>B174*8-2</f>
        <v>366</v>
      </c>
      <c r="F179" s="247">
        <f t="shared" si="66"/>
        <v>465</v>
      </c>
      <c r="G179" s="219">
        <f t="shared" si="47"/>
        <v>20485</v>
      </c>
      <c r="H179" s="231">
        <f t="shared" si="48"/>
        <v>25485</v>
      </c>
      <c r="I179" s="231">
        <f t="shared" si="53"/>
        <v>27485</v>
      </c>
      <c r="J179" s="284">
        <f t="shared" si="54"/>
        <v>11465</v>
      </c>
      <c r="K179" s="379" t="str">
        <f t="shared" si="65"/>
        <v>Nfd</v>
      </c>
      <c r="L179" s="379">
        <f t="shared" si="65"/>
        <v>3</v>
      </c>
      <c r="M179" s="379" t="str">
        <f t="shared" si="58"/>
        <v/>
      </c>
      <c r="N179" s="51" t="str">
        <f t="shared" si="49"/>
        <v/>
      </c>
      <c r="O179" s="50">
        <f t="shared" si="50"/>
        <v>0</v>
      </c>
      <c r="P179" s="9"/>
      <c r="Q179" s="246">
        <f>E179</f>
        <v>366</v>
      </c>
      <c r="R179" s="246">
        <f>F179+10000</f>
        <v>10465</v>
      </c>
      <c r="S179" s="219">
        <f>G179+10000</f>
        <v>30485</v>
      </c>
      <c r="T179" s="167" t="str">
        <f>+K179</f>
        <v>Nfd</v>
      </c>
      <c r="U179" s="168">
        <f>L179</f>
        <v>3</v>
      </c>
      <c r="V179" s="168" t="str">
        <f t="shared" si="59"/>
        <v>_#BoxNeed_b6</v>
      </c>
      <c r="W179" s="51" t="str">
        <f t="shared" si="46"/>
        <v>Nfd3_#BoxNeed_b6</v>
      </c>
      <c r="X179" s="50">
        <f t="shared" si="51"/>
        <v>16</v>
      </c>
      <c r="Z179" s="387"/>
      <c r="AA179" s="376">
        <v>5</v>
      </c>
      <c r="AB179" s="23">
        <f t="shared" si="60"/>
        <v>174</v>
      </c>
    </row>
    <row r="180" spans="1:28" ht="15.75" x14ac:dyDescent="0.25">
      <c r="A180" s="400"/>
      <c r="B180" s="32" t="str">
        <f>B172</f>
        <v xml:space="preserve">Group </v>
      </c>
      <c r="C180" s="391"/>
      <c r="D180" s="388"/>
      <c r="E180" s="225">
        <f>B174*8-1</f>
        <v>367</v>
      </c>
      <c r="F180" s="247">
        <f t="shared" si="66"/>
        <v>466</v>
      </c>
      <c r="G180" s="219">
        <f t="shared" si="47"/>
        <v>20486</v>
      </c>
      <c r="H180" s="231">
        <f t="shared" si="48"/>
        <v>25486</v>
      </c>
      <c r="I180" s="231">
        <f t="shared" si="53"/>
        <v>27486</v>
      </c>
      <c r="J180" s="284">
        <f t="shared" si="54"/>
        <v>11466</v>
      </c>
      <c r="K180" s="379" t="str">
        <f t="shared" si="65"/>
        <v>Nfd</v>
      </c>
      <c r="L180" s="379">
        <f t="shared" si="65"/>
        <v>3</v>
      </c>
      <c r="M180" s="379" t="str">
        <f t="shared" si="58"/>
        <v/>
      </c>
      <c r="N180" s="51" t="str">
        <f t="shared" si="49"/>
        <v/>
      </c>
      <c r="O180" s="50">
        <f t="shared" si="50"/>
        <v>0</v>
      </c>
      <c r="P180" s="9"/>
      <c r="Q180" s="246">
        <f>E180</f>
        <v>367</v>
      </c>
      <c r="R180" s="246">
        <f>F180+10000</f>
        <v>10466</v>
      </c>
      <c r="S180" s="219">
        <f>G180+10000</f>
        <v>30486</v>
      </c>
      <c r="T180" s="167" t="str">
        <f>+K180</f>
        <v>Nfd</v>
      </c>
      <c r="U180" s="168">
        <f>L180</f>
        <v>3</v>
      </c>
      <c r="V180" s="168" t="str">
        <f t="shared" si="59"/>
        <v>_#BoxNeed_b7</v>
      </c>
      <c r="W180" s="51" t="str">
        <f t="shared" si="46"/>
        <v>Nfd3_#BoxNeed_b7</v>
      </c>
      <c r="X180" s="50">
        <f t="shared" si="51"/>
        <v>16</v>
      </c>
      <c r="Z180" s="387"/>
      <c r="AA180" s="376">
        <v>6</v>
      </c>
      <c r="AB180" s="23">
        <f t="shared" si="60"/>
        <v>175</v>
      </c>
    </row>
    <row r="181" spans="1:28" ht="16.5" thickBot="1" x14ac:dyDescent="0.3">
      <c r="A181" s="400"/>
      <c r="B181" s="33" t="str">
        <f>B173</f>
        <v xml:space="preserve">GH </v>
      </c>
      <c r="C181" s="392"/>
      <c r="D181" s="389"/>
      <c r="E181" s="226">
        <f>B174*8</f>
        <v>368</v>
      </c>
      <c r="F181" s="248">
        <f t="shared" si="66"/>
        <v>467</v>
      </c>
      <c r="G181" s="220">
        <f t="shared" si="47"/>
        <v>20487</v>
      </c>
      <c r="H181" s="232">
        <f t="shared" si="48"/>
        <v>25487</v>
      </c>
      <c r="I181" s="232">
        <f t="shared" si="53"/>
        <v>27487</v>
      </c>
      <c r="J181" s="285">
        <f t="shared" si="54"/>
        <v>11467</v>
      </c>
      <c r="K181" s="24" t="str">
        <f t="shared" si="65"/>
        <v>Nfd</v>
      </c>
      <c r="L181" s="24">
        <f t="shared" si="65"/>
        <v>3</v>
      </c>
      <c r="M181" s="24" t="str">
        <f t="shared" si="58"/>
        <v/>
      </c>
      <c r="N181" s="54" t="str">
        <f t="shared" si="49"/>
        <v/>
      </c>
      <c r="O181" s="53">
        <f t="shared" si="50"/>
        <v>0</v>
      </c>
      <c r="P181" s="15"/>
      <c r="Q181" s="240">
        <f>E181</f>
        <v>368</v>
      </c>
      <c r="R181" s="240">
        <f>F181+10000</f>
        <v>10467</v>
      </c>
      <c r="S181" s="220">
        <f>G181+10000</f>
        <v>30487</v>
      </c>
      <c r="T181" s="167" t="str">
        <f>+K181</f>
        <v>Nfd</v>
      </c>
      <c r="U181" s="169">
        <f>L181</f>
        <v>3</v>
      </c>
      <c r="V181" s="169" t="str">
        <f t="shared" si="59"/>
        <v>_#BoxNeed_b8</v>
      </c>
      <c r="W181" s="54" t="str">
        <f t="shared" si="46"/>
        <v>Nfd3_#BoxNeed_b8</v>
      </c>
      <c r="X181" s="53">
        <f t="shared" si="51"/>
        <v>16</v>
      </c>
      <c r="Z181" s="387"/>
      <c r="AA181" s="376">
        <v>7</v>
      </c>
      <c r="AB181" s="23">
        <f t="shared" si="60"/>
        <v>176</v>
      </c>
    </row>
    <row r="182" spans="1:28" ht="16.5" thickBot="1" x14ac:dyDescent="0.3">
      <c r="A182" s="400"/>
      <c r="B182" s="32">
        <f>B174+1</f>
        <v>47</v>
      </c>
      <c r="C182" s="390" t="str">
        <f>CONCATENATE(B188,B182)</f>
        <v>Group 47</v>
      </c>
      <c r="D182" s="393" t="str">
        <f>CONCATENATE(B189,B183)</f>
        <v>GH 93</v>
      </c>
      <c r="E182" s="274">
        <f>B182*8-7</f>
        <v>369</v>
      </c>
      <c r="F182" s="275">
        <f>B182*10</f>
        <v>470</v>
      </c>
      <c r="G182" s="277">
        <f t="shared" si="47"/>
        <v>20490</v>
      </c>
      <c r="H182" s="280">
        <f t="shared" si="48"/>
        <v>25490</v>
      </c>
      <c r="I182" s="280">
        <f t="shared" si="53"/>
        <v>27490</v>
      </c>
      <c r="J182" s="283">
        <f t="shared" si="54"/>
        <v>11470</v>
      </c>
      <c r="K182" s="25" t="str">
        <f t="shared" si="65"/>
        <v>Nfd</v>
      </c>
      <c r="L182" s="25">
        <f>L166+1</f>
        <v>4</v>
      </c>
      <c r="M182" s="25" t="str">
        <f t="shared" si="58"/>
        <v>_Pick_Ready</v>
      </c>
      <c r="N182" s="49" t="str">
        <f t="shared" si="49"/>
        <v>Nfd4_Pick_Ready</v>
      </c>
      <c r="O182" s="56">
        <f t="shared" si="50"/>
        <v>15</v>
      </c>
      <c r="P182" s="14"/>
      <c r="Q182" s="287">
        <f>E182</f>
        <v>369</v>
      </c>
      <c r="R182" s="287">
        <f>F182+10000</f>
        <v>10470</v>
      </c>
      <c r="S182" s="277">
        <f>G182+10000</f>
        <v>30490</v>
      </c>
      <c r="T182" s="167" t="str">
        <f>+K182</f>
        <v>Nfd</v>
      </c>
      <c r="U182" s="167">
        <f>L182</f>
        <v>4</v>
      </c>
      <c r="V182" s="167" t="str">
        <f t="shared" ref="V182:V213" si="67">IF(V166&lt;&gt;"",V166,"")</f>
        <v>_Pick_Req</v>
      </c>
      <c r="W182" s="164" t="str">
        <f t="shared" si="46"/>
        <v>Nfd4_Pick_Req</v>
      </c>
      <c r="X182" s="166">
        <f t="shared" si="51"/>
        <v>13</v>
      </c>
      <c r="Z182" s="387">
        <f>Z174+1</f>
        <v>22</v>
      </c>
      <c r="AA182" s="376">
        <v>0</v>
      </c>
      <c r="AB182" s="23">
        <f t="shared" si="60"/>
        <v>177</v>
      </c>
    </row>
    <row r="183" spans="1:28" ht="15.75" x14ac:dyDescent="0.25">
      <c r="A183" s="400"/>
      <c r="B183" s="32">
        <f>B182*2-1</f>
        <v>93</v>
      </c>
      <c r="C183" s="391"/>
      <c r="D183" s="388"/>
      <c r="E183" s="225">
        <f>B182*8-6</f>
        <v>370</v>
      </c>
      <c r="F183" s="247">
        <f t="shared" ref="F183:F189" si="68">F182+1</f>
        <v>471</v>
      </c>
      <c r="G183" s="219">
        <f t="shared" si="47"/>
        <v>20491</v>
      </c>
      <c r="H183" s="231">
        <f t="shared" si="48"/>
        <v>25491</v>
      </c>
      <c r="I183" s="231">
        <f t="shared" si="53"/>
        <v>27491</v>
      </c>
      <c r="J183" s="284">
        <f t="shared" si="54"/>
        <v>11471</v>
      </c>
      <c r="K183" s="379" t="str">
        <f t="shared" ref="K183:L198" si="69">K182</f>
        <v>Nfd</v>
      </c>
      <c r="L183" s="379">
        <f t="shared" si="69"/>
        <v>4</v>
      </c>
      <c r="M183" s="379" t="str">
        <f t="shared" si="58"/>
        <v>_Purge</v>
      </c>
      <c r="N183" s="51" t="str">
        <f t="shared" si="49"/>
        <v>Nfd4_Purge</v>
      </c>
      <c r="O183" s="50">
        <f t="shared" si="50"/>
        <v>10</v>
      </c>
      <c r="P183" s="9"/>
      <c r="Q183" s="246">
        <f>E183</f>
        <v>370</v>
      </c>
      <c r="R183" s="246">
        <f>F183+10000</f>
        <v>10471</v>
      </c>
      <c r="S183" s="219">
        <f>G183+10000</f>
        <v>30491</v>
      </c>
      <c r="T183" s="167" t="str">
        <f>+K183</f>
        <v>Nfd</v>
      </c>
      <c r="U183" s="168">
        <f>L183</f>
        <v>4</v>
      </c>
      <c r="V183" s="168" t="str">
        <f t="shared" si="67"/>
        <v>_Pick_Error</v>
      </c>
      <c r="W183" s="51" t="str">
        <f t="shared" si="46"/>
        <v>Nfd4_Pick_Error</v>
      </c>
      <c r="X183" s="50">
        <f t="shared" si="51"/>
        <v>15</v>
      </c>
      <c r="Z183" s="387"/>
      <c r="AA183" s="376">
        <v>1</v>
      </c>
      <c r="AB183" s="23">
        <f t="shared" si="60"/>
        <v>178</v>
      </c>
    </row>
    <row r="184" spans="1:28" ht="15.75" x14ac:dyDescent="0.25">
      <c r="A184" s="400"/>
      <c r="B184" s="33">
        <f>B183+1</f>
        <v>94</v>
      </c>
      <c r="C184" s="391"/>
      <c r="D184" s="388"/>
      <c r="E184" s="225">
        <f>B182*8-5</f>
        <v>371</v>
      </c>
      <c r="F184" s="247">
        <f t="shared" si="68"/>
        <v>472</v>
      </c>
      <c r="G184" s="219">
        <f t="shared" si="47"/>
        <v>20492</v>
      </c>
      <c r="H184" s="231">
        <f t="shared" si="48"/>
        <v>25492</v>
      </c>
      <c r="I184" s="231">
        <f t="shared" si="53"/>
        <v>27492</v>
      </c>
      <c r="J184" s="284">
        <f t="shared" si="54"/>
        <v>11472</v>
      </c>
      <c r="K184" s="379" t="str">
        <f t="shared" si="69"/>
        <v>Nfd</v>
      </c>
      <c r="L184" s="379">
        <f t="shared" si="69"/>
        <v>4</v>
      </c>
      <c r="M184" s="379" t="str">
        <f t="shared" si="58"/>
        <v>_Lock_Req</v>
      </c>
      <c r="N184" s="51" t="str">
        <f t="shared" si="49"/>
        <v>Nfd4_Lock_Req</v>
      </c>
      <c r="O184" s="50">
        <f t="shared" si="50"/>
        <v>13</v>
      </c>
      <c r="P184" s="9"/>
      <c r="Q184" s="246">
        <f>E184</f>
        <v>371</v>
      </c>
      <c r="R184" s="246">
        <f>F184+10000</f>
        <v>10472</v>
      </c>
      <c r="S184" s="219">
        <f>G184+10000</f>
        <v>30492</v>
      </c>
      <c r="T184" s="167" t="str">
        <f>+K184</f>
        <v>Nfd</v>
      </c>
      <c r="U184" s="168">
        <f>L184</f>
        <v>4</v>
      </c>
      <c r="V184" s="168" t="str">
        <f t="shared" si="67"/>
        <v>_Locked</v>
      </c>
      <c r="W184" s="51" t="str">
        <f t="shared" si="46"/>
        <v>Nfd4_Locked</v>
      </c>
      <c r="X184" s="50">
        <f t="shared" si="51"/>
        <v>11</v>
      </c>
      <c r="Z184" s="387"/>
      <c r="AA184" s="376">
        <v>2</v>
      </c>
      <c r="AB184" s="23">
        <f t="shared" si="60"/>
        <v>179</v>
      </c>
    </row>
    <row r="185" spans="1:28" ht="15.75" x14ac:dyDescent="0.25">
      <c r="A185" s="400"/>
      <c r="B185" s="33"/>
      <c r="C185" s="391"/>
      <c r="D185" s="388"/>
      <c r="E185" s="225">
        <f>B182*8-4</f>
        <v>372</v>
      </c>
      <c r="F185" s="247">
        <f t="shared" si="68"/>
        <v>473</v>
      </c>
      <c r="G185" s="219">
        <f t="shared" si="47"/>
        <v>20493</v>
      </c>
      <c r="H185" s="231">
        <f t="shared" si="48"/>
        <v>25493</v>
      </c>
      <c r="I185" s="231">
        <f t="shared" si="53"/>
        <v>27493</v>
      </c>
      <c r="J185" s="284">
        <f t="shared" si="54"/>
        <v>11473</v>
      </c>
      <c r="K185" s="379" t="str">
        <f t="shared" si="69"/>
        <v>Nfd</v>
      </c>
      <c r="L185" s="379">
        <f t="shared" si="69"/>
        <v>4</v>
      </c>
      <c r="M185" s="379" t="str">
        <f t="shared" si="58"/>
        <v>_Unlock_Req</v>
      </c>
      <c r="N185" s="51" t="str">
        <f t="shared" si="49"/>
        <v>Nfd4_Unlock_Req</v>
      </c>
      <c r="O185" s="50">
        <f t="shared" si="50"/>
        <v>15</v>
      </c>
      <c r="P185" s="9"/>
      <c r="Q185" s="246">
        <f>E185</f>
        <v>372</v>
      </c>
      <c r="R185" s="246">
        <f>F185+10000</f>
        <v>10473</v>
      </c>
      <c r="S185" s="219">
        <f>G185+10000</f>
        <v>30493</v>
      </c>
      <c r="T185" s="167" t="str">
        <f>+K185</f>
        <v>Nfd</v>
      </c>
      <c r="U185" s="168">
        <f>L185</f>
        <v>4</v>
      </c>
      <c r="V185" s="168" t="str">
        <f t="shared" si="67"/>
        <v>Pick_Active</v>
      </c>
      <c r="W185" s="51" t="str">
        <f t="shared" si="46"/>
        <v>Nfd4Pick_Active</v>
      </c>
      <c r="X185" s="50">
        <f t="shared" si="51"/>
        <v>15</v>
      </c>
      <c r="Z185" s="387"/>
      <c r="AA185" s="376">
        <v>3</v>
      </c>
      <c r="AB185" s="23">
        <f t="shared" si="60"/>
        <v>180</v>
      </c>
    </row>
    <row r="186" spans="1:28" ht="15.75" x14ac:dyDescent="0.25">
      <c r="A186" s="400"/>
      <c r="B186" s="33"/>
      <c r="C186" s="391"/>
      <c r="D186" s="388" t="str">
        <f>CONCATENATE(B189,B184)</f>
        <v>GH 94</v>
      </c>
      <c r="E186" s="225">
        <f>B182*8-3</f>
        <v>373</v>
      </c>
      <c r="F186" s="247">
        <f t="shared" si="68"/>
        <v>474</v>
      </c>
      <c r="G186" s="219">
        <f t="shared" si="47"/>
        <v>20494</v>
      </c>
      <c r="H186" s="231">
        <f t="shared" si="48"/>
        <v>25494</v>
      </c>
      <c r="I186" s="231">
        <f t="shared" si="53"/>
        <v>27494</v>
      </c>
      <c r="J186" s="284">
        <f t="shared" si="54"/>
        <v>11474</v>
      </c>
      <c r="K186" s="379" t="str">
        <f t="shared" si="69"/>
        <v>Nfd</v>
      </c>
      <c r="L186" s="379">
        <f t="shared" si="69"/>
        <v>4</v>
      </c>
      <c r="M186" s="379" t="str">
        <f t="shared" si="58"/>
        <v/>
      </c>
      <c r="N186" s="51" t="str">
        <f t="shared" si="49"/>
        <v/>
      </c>
      <c r="O186" s="50">
        <f t="shared" si="50"/>
        <v>0</v>
      </c>
      <c r="P186" s="9"/>
      <c r="Q186" s="246">
        <f>E186</f>
        <v>373</v>
      </c>
      <c r="R186" s="246">
        <f>F186+10000</f>
        <v>10474</v>
      </c>
      <c r="S186" s="219">
        <f>G186+10000</f>
        <v>30494</v>
      </c>
      <c r="T186" s="167" t="str">
        <f>+K186</f>
        <v>Nfd</v>
      </c>
      <c r="U186" s="168">
        <f>L186</f>
        <v>4</v>
      </c>
      <c r="V186" s="168" t="str">
        <f t="shared" si="67"/>
        <v>PurgeReq_Ack</v>
      </c>
      <c r="W186" s="51" t="str">
        <f t="shared" si="46"/>
        <v>Nfd4PurgeReq_Ack</v>
      </c>
      <c r="X186" s="50">
        <f t="shared" si="51"/>
        <v>16</v>
      </c>
      <c r="Z186" s="387"/>
      <c r="AA186" s="376">
        <v>4</v>
      </c>
      <c r="AB186" s="23">
        <f t="shared" si="60"/>
        <v>181</v>
      </c>
    </row>
    <row r="187" spans="1:28" ht="16.5" thickBot="1" x14ac:dyDescent="0.3">
      <c r="A187" s="400"/>
      <c r="B187" s="33"/>
      <c r="C187" s="391"/>
      <c r="D187" s="388"/>
      <c r="E187" s="225">
        <f>B182*8-2</f>
        <v>374</v>
      </c>
      <c r="F187" s="247">
        <f t="shared" si="68"/>
        <v>475</v>
      </c>
      <c r="G187" s="219">
        <f t="shared" si="47"/>
        <v>20495</v>
      </c>
      <c r="H187" s="231">
        <f t="shared" si="48"/>
        <v>25495</v>
      </c>
      <c r="I187" s="231">
        <f t="shared" si="53"/>
        <v>27495</v>
      </c>
      <c r="J187" s="284">
        <f t="shared" si="54"/>
        <v>11475</v>
      </c>
      <c r="K187" s="379" t="str">
        <f t="shared" si="69"/>
        <v>Nfd</v>
      </c>
      <c r="L187" s="379">
        <f t="shared" si="69"/>
        <v>4</v>
      </c>
      <c r="M187" s="379" t="str">
        <f t="shared" si="58"/>
        <v/>
      </c>
      <c r="N187" s="51" t="str">
        <f t="shared" si="49"/>
        <v/>
      </c>
      <c r="O187" s="50">
        <f t="shared" si="50"/>
        <v>0</v>
      </c>
      <c r="P187" s="9"/>
      <c r="Q187" s="246">
        <f>E187</f>
        <v>374</v>
      </c>
      <c r="R187" s="246">
        <f>F187+10000</f>
        <v>10475</v>
      </c>
      <c r="S187" s="219">
        <f>G187+10000</f>
        <v>30495</v>
      </c>
      <c r="T187" s="167" t="str">
        <f>+K187</f>
        <v>Nfd</v>
      </c>
      <c r="U187" s="168">
        <f>L187</f>
        <v>4</v>
      </c>
      <c r="V187" s="168" t="str">
        <f t="shared" si="67"/>
        <v>_Exists</v>
      </c>
      <c r="W187" s="51" t="str">
        <f t="shared" si="46"/>
        <v>Nfd4_Exists</v>
      </c>
      <c r="X187" s="50">
        <f t="shared" si="51"/>
        <v>11</v>
      </c>
      <c r="Z187" s="387"/>
      <c r="AA187" s="376">
        <v>5</v>
      </c>
      <c r="AB187" s="23">
        <f t="shared" si="60"/>
        <v>182</v>
      </c>
    </row>
    <row r="188" spans="1:28" ht="15.75" x14ac:dyDescent="0.25">
      <c r="A188" s="400"/>
      <c r="B188" s="32" t="str">
        <f>B180</f>
        <v xml:space="preserve">Group </v>
      </c>
      <c r="C188" s="391"/>
      <c r="D188" s="388"/>
      <c r="E188" s="225">
        <f>B182*8-1</f>
        <v>375</v>
      </c>
      <c r="F188" s="247">
        <f t="shared" si="68"/>
        <v>476</v>
      </c>
      <c r="G188" s="219">
        <f t="shared" si="47"/>
        <v>20496</v>
      </c>
      <c r="H188" s="231">
        <f t="shared" si="48"/>
        <v>25496</v>
      </c>
      <c r="I188" s="231">
        <f t="shared" si="53"/>
        <v>27496</v>
      </c>
      <c r="J188" s="284">
        <f t="shared" si="54"/>
        <v>11476</v>
      </c>
      <c r="K188" s="379" t="str">
        <f t="shared" si="69"/>
        <v>Nfd</v>
      </c>
      <c r="L188" s="379">
        <f t="shared" si="69"/>
        <v>4</v>
      </c>
      <c r="M188" s="379" t="str">
        <f t="shared" si="58"/>
        <v/>
      </c>
      <c r="N188" s="51" t="str">
        <f t="shared" si="49"/>
        <v/>
      </c>
      <c r="O188" s="50">
        <f t="shared" si="50"/>
        <v>0</v>
      </c>
      <c r="P188" s="9"/>
      <c r="Q188" s="246">
        <f>E188</f>
        <v>375</v>
      </c>
      <c r="R188" s="246">
        <f>F188+10000</f>
        <v>10476</v>
      </c>
      <c r="S188" s="219">
        <f>G188+10000</f>
        <v>30496</v>
      </c>
      <c r="T188" s="167" t="str">
        <f>+K188</f>
        <v>Nfd</v>
      </c>
      <c r="U188" s="168">
        <f>L188</f>
        <v>4</v>
      </c>
      <c r="V188" s="168" t="str">
        <f t="shared" si="67"/>
        <v/>
      </c>
      <c r="W188" s="51" t="str">
        <f t="shared" si="46"/>
        <v/>
      </c>
      <c r="X188" s="50">
        <f t="shared" si="51"/>
        <v>0</v>
      </c>
      <c r="Z188" s="387"/>
      <c r="AA188" s="376">
        <v>6</v>
      </c>
      <c r="AB188" s="23">
        <f t="shared" si="60"/>
        <v>183</v>
      </c>
    </row>
    <row r="189" spans="1:28" ht="16.5" thickBot="1" x14ac:dyDescent="0.3">
      <c r="A189" s="400"/>
      <c r="B189" s="33" t="str">
        <f>B181</f>
        <v xml:space="preserve">GH </v>
      </c>
      <c r="C189" s="392"/>
      <c r="D189" s="389"/>
      <c r="E189" s="226">
        <f>B182*8</f>
        <v>376</v>
      </c>
      <c r="F189" s="248">
        <f t="shared" si="68"/>
        <v>477</v>
      </c>
      <c r="G189" s="220">
        <f t="shared" si="47"/>
        <v>20497</v>
      </c>
      <c r="H189" s="232">
        <f t="shared" si="48"/>
        <v>25497</v>
      </c>
      <c r="I189" s="232">
        <f t="shared" si="53"/>
        <v>27497</v>
      </c>
      <c r="J189" s="285">
        <f t="shared" si="54"/>
        <v>11477</v>
      </c>
      <c r="K189" s="24" t="str">
        <f t="shared" si="69"/>
        <v>Nfd</v>
      </c>
      <c r="L189" s="24">
        <f t="shared" si="69"/>
        <v>4</v>
      </c>
      <c r="M189" s="24" t="str">
        <f t="shared" si="58"/>
        <v/>
      </c>
      <c r="N189" s="54" t="str">
        <f t="shared" si="49"/>
        <v/>
      </c>
      <c r="O189" s="53">
        <f t="shared" si="50"/>
        <v>0</v>
      </c>
      <c r="P189" s="15"/>
      <c r="Q189" s="240">
        <f>E189</f>
        <v>376</v>
      </c>
      <c r="R189" s="240">
        <f>F189+10000</f>
        <v>10477</v>
      </c>
      <c r="S189" s="220">
        <f>G189+10000</f>
        <v>30497</v>
      </c>
      <c r="T189" s="167" t="str">
        <f>+K189</f>
        <v>Nfd</v>
      </c>
      <c r="U189" s="169">
        <f>L189</f>
        <v>4</v>
      </c>
      <c r="V189" s="169" t="str">
        <f t="shared" si="67"/>
        <v/>
      </c>
      <c r="W189" s="54" t="str">
        <f t="shared" si="46"/>
        <v/>
      </c>
      <c r="X189" s="53">
        <f t="shared" si="51"/>
        <v>0</v>
      </c>
      <c r="Z189" s="387"/>
      <c r="AA189" s="376">
        <v>7</v>
      </c>
      <c r="AB189" s="23">
        <f t="shared" si="60"/>
        <v>184</v>
      </c>
    </row>
    <row r="190" spans="1:28" ht="16.5" thickBot="1" x14ac:dyDescent="0.3">
      <c r="A190" s="400"/>
      <c r="B190" s="32">
        <f>B182+1</f>
        <v>48</v>
      </c>
      <c r="C190" s="390" t="str">
        <f>CONCATENATE(B196,B190)</f>
        <v>Group 48</v>
      </c>
      <c r="D190" s="393" t="str">
        <f>CONCATENATE(B197,B191)</f>
        <v>GH 95</v>
      </c>
      <c r="E190" s="274">
        <f>B190*8-7</f>
        <v>377</v>
      </c>
      <c r="F190" s="275">
        <f>B190*10</f>
        <v>480</v>
      </c>
      <c r="G190" s="277">
        <f t="shared" si="47"/>
        <v>20500</v>
      </c>
      <c r="H190" s="280">
        <f t="shared" si="48"/>
        <v>25500</v>
      </c>
      <c r="I190" s="280">
        <f t="shared" si="53"/>
        <v>27500</v>
      </c>
      <c r="J190" s="283">
        <f t="shared" si="54"/>
        <v>11480</v>
      </c>
      <c r="K190" s="25" t="str">
        <f t="shared" si="69"/>
        <v>Nfd</v>
      </c>
      <c r="L190" s="25">
        <f t="shared" si="69"/>
        <v>4</v>
      </c>
      <c r="M190" s="25" t="str">
        <f t="shared" si="58"/>
        <v/>
      </c>
      <c r="N190" s="49" t="str">
        <f t="shared" si="49"/>
        <v/>
      </c>
      <c r="O190" s="56">
        <f t="shared" si="50"/>
        <v>0</v>
      </c>
      <c r="P190" s="14"/>
      <c r="Q190" s="287">
        <f>E190</f>
        <v>377</v>
      </c>
      <c r="R190" s="287">
        <f>F190+10000</f>
        <v>10480</v>
      </c>
      <c r="S190" s="277">
        <f>G190+10000</f>
        <v>30500</v>
      </c>
      <c r="T190" s="167" t="str">
        <f>+K190</f>
        <v>Nfd</v>
      </c>
      <c r="U190" s="167">
        <f>L190</f>
        <v>4</v>
      </c>
      <c r="V190" s="167" t="str">
        <f t="shared" si="67"/>
        <v>_#BoxNeed_b1</v>
      </c>
      <c r="W190" s="164" t="str">
        <f t="shared" si="46"/>
        <v>Nfd4_#BoxNeed_b1</v>
      </c>
      <c r="X190" s="166">
        <f t="shared" si="51"/>
        <v>16</v>
      </c>
      <c r="Z190" s="387">
        <f>Z182+1</f>
        <v>23</v>
      </c>
      <c r="AA190" s="376">
        <v>0</v>
      </c>
      <c r="AB190" s="23">
        <f t="shared" si="60"/>
        <v>185</v>
      </c>
    </row>
    <row r="191" spans="1:28" ht="15.75" x14ac:dyDescent="0.25">
      <c r="A191" s="400"/>
      <c r="B191" s="32">
        <f>B190*2-1</f>
        <v>95</v>
      </c>
      <c r="C191" s="391"/>
      <c r="D191" s="388"/>
      <c r="E191" s="225">
        <f>B190*8-6</f>
        <v>378</v>
      </c>
      <c r="F191" s="247">
        <f t="shared" ref="F191:F197" si="70">F190+1</f>
        <v>481</v>
      </c>
      <c r="G191" s="219">
        <f t="shared" si="47"/>
        <v>20501</v>
      </c>
      <c r="H191" s="231">
        <f t="shared" si="48"/>
        <v>25501</v>
      </c>
      <c r="I191" s="231">
        <f t="shared" si="53"/>
        <v>27501</v>
      </c>
      <c r="J191" s="284">
        <f t="shared" si="54"/>
        <v>11481</v>
      </c>
      <c r="K191" s="379" t="str">
        <f t="shared" si="69"/>
        <v>Nfd</v>
      </c>
      <c r="L191" s="379">
        <f t="shared" si="69"/>
        <v>4</v>
      </c>
      <c r="M191" s="379" t="str">
        <f t="shared" si="58"/>
        <v/>
      </c>
      <c r="N191" s="51" t="str">
        <f t="shared" si="49"/>
        <v/>
      </c>
      <c r="O191" s="50">
        <f t="shared" si="50"/>
        <v>0</v>
      </c>
      <c r="P191" s="9"/>
      <c r="Q191" s="246">
        <f>E191</f>
        <v>378</v>
      </c>
      <c r="R191" s="246">
        <f>F191+10000</f>
        <v>10481</v>
      </c>
      <c r="S191" s="219">
        <f>G191+10000</f>
        <v>30501</v>
      </c>
      <c r="T191" s="167" t="str">
        <f>+K191</f>
        <v>Nfd</v>
      </c>
      <c r="U191" s="168">
        <f>L191</f>
        <v>4</v>
      </c>
      <c r="V191" s="168" t="str">
        <f t="shared" si="67"/>
        <v>_#BoxNeed_b2</v>
      </c>
      <c r="W191" s="51" t="str">
        <f t="shared" si="46"/>
        <v>Nfd4_#BoxNeed_b2</v>
      </c>
      <c r="X191" s="50">
        <f t="shared" si="51"/>
        <v>16</v>
      </c>
      <c r="Z191" s="387"/>
      <c r="AA191" s="376">
        <v>1</v>
      </c>
      <c r="AB191" s="23">
        <f t="shared" si="60"/>
        <v>186</v>
      </c>
    </row>
    <row r="192" spans="1:28" ht="15.75" x14ac:dyDescent="0.25">
      <c r="A192" s="400"/>
      <c r="B192" s="33">
        <f>B191+1</f>
        <v>96</v>
      </c>
      <c r="C192" s="391"/>
      <c r="D192" s="388"/>
      <c r="E192" s="225">
        <f>B190*8-5</f>
        <v>379</v>
      </c>
      <c r="F192" s="247">
        <f t="shared" si="70"/>
        <v>482</v>
      </c>
      <c r="G192" s="219">
        <f t="shared" si="47"/>
        <v>20502</v>
      </c>
      <c r="H192" s="231">
        <f t="shared" si="48"/>
        <v>25502</v>
      </c>
      <c r="I192" s="231">
        <f t="shared" si="53"/>
        <v>27502</v>
      </c>
      <c r="J192" s="284">
        <f t="shared" si="54"/>
        <v>11482</v>
      </c>
      <c r="K192" s="379" t="str">
        <f t="shared" si="69"/>
        <v>Nfd</v>
      </c>
      <c r="L192" s="379">
        <f t="shared" si="69"/>
        <v>4</v>
      </c>
      <c r="M192" s="379" t="str">
        <f t="shared" si="58"/>
        <v/>
      </c>
      <c r="N192" s="51" t="str">
        <f t="shared" si="49"/>
        <v/>
      </c>
      <c r="O192" s="50">
        <f t="shared" si="50"/>
        <v>0</v>
      </c>
      <c r="P192" s="9"/>
      <c r="Q192" s="246">
        <f>E192</f>
        <v>379</v>
      </c>
      <c r="R192" s="246">
        <f>F192+10000</f>
        <v>10482</v>
      </c>
      <c r="S192" s="219">
        <f>G192+10000</f>
        <v>30502</v>
      </c>
      <c r="T192" s="167" t="str">
        <f>+K192</f>
        <v>Nfd</v>
      </c>
      <c r="U192" s="168">
        <f>L192</f>
        <v>4</v>
      </c>
      <c r="V192" s="168" t="str">
        <f t="shared" si="67"/>
        <v>_#BoxNeed_b3</v>
      </c>
      <c r="W192" s="51" t="str">
        <f t="shared" si="46"/>
        <v>Nfd4_#BoxNeed_b3</v>
      </c>
      <c r="X192" s="50">
        <f t="shared" si="51"/>
        <v>16</v>
      </c>
      <c r="Z192" s="387"/>
      <c r="AA192" s="376">
        <v>2</v>
      </c>
      <c r="AB192" s="23">
        <f t="shared" si="60"/>
        <v>187</v>
      </c>
    </row>
    <row r="193" spans="1:28" ht="15.75" x14ac:dyDescent="0.25">
      <c r="A193" s="400"/>
      <c r="B193" s="33"/>
      <c r="C193" s="391"/>
      <c r="D193" s="388"/>
      <c r="E193" s="225">
        <f>B190*8-4</f>
        <v>380</v>
      </c>
      <c r="F193" s="247">
        <f t="shared" si="70"/>
        <v>483</v>
      </c>
      <c r="G193" s="219">
        <f t="shared" si="47"/>
        <v>20503</v>
      </c>
      <c r="H193" s="231">
        <f t="shared" si="48"/>
        <v>25503</v>
      </c>
      <c r="I193" s="231">
        <f t="shared" si="53"/>
        <v>27503</v>
      </c>
      <c r="J193" s="284">
        <f t="shared" si="54"/>
        <v>11483</v>
      </c>
      <c r="K193" s="379" t="str">
        <f t="shared" si="69"/>
        <v>Nfd</v>
      </c>
      <c r="L193" s="379">
        <f t="shared" si="69"/>
        <v>4</v>
      </c>
      <c r="M193" s="379" t="str">
        <f t="shared" si="58"/>
        <v/>
      </c>
      <c r="N193" s="51" t="str">
        <f t="shared" si="49"/>
        <v/>
      </c>
      <c r="O193" s="50">
        <f t="shared" si="50"/>
        <v>0</v>
      </c>
      <c r="P193" s="9"/>
      <c r="Q193" s="246">
        <f>E193</f>
        <v>380</v>
      </c>
      <c r="R193" s="246">
        <f>F193+10000</f>
        <v>10483</v>
      </c>
      <c r="S193" s="219">
        <f>G193+10000</f>
        <v>30503</v>
      </c>
      <c r="T193" s="167" t="str">
        <f>+K193</f>
        <v>Nfd</v>
      </c>
      <c r="U193" s="168">
        <f>L193</f>
        <v>4</v>
      </c>
      <c r="V193" s="168" t="str">
        <f t="shared" si="67"/>
        <v>_#BoxNeed_b4</v>
      </c>
      <c r="W193" s="51" t="str">
        <f t="shared" si="46"/>
        <v>Nfd4_#BoxNeed_b4</v>
      </c>
      <c r="X193" s="50">
        <f t="shared" si="51"/>
        <v>16</v>
      </c>
      <c r="Z193" s="387"/>
      <c r="AA193" s="376">
        <v>3</v>
      </c>
      <c r="AB193" s="23">
        <f t="shared" si="60"/>
        <v>188</v>
      </c>
    </row>
    <row r="194" spans="1:28" ht="15.75" x14ac:dyDescent="0.25">
      <c r="A194" s="400"/>
      <c r="B194" s="33"/>
      <c r="C194" s="391"/>
      <c r="D194" s="388" t="str">
        <f>CONCATENATE(B197,B192)</f>
        <v>GH 96</v>
      </c>
      <c r="E194" s="225">
        <f>B190*8-3</f>
        <v>381</v>
      </c>
      <c r="F194" s="247">
        <f t="shared" si="70"/>
        <v>484</v>
      </c>
      <c r="G194" s="219">
        <f t="shared" si="47"/>
        <v>20504</v>
      </c>
      <c r="H194" s="231">
        <f t="shared" si="48"/>
        <v>25504</v>
      </c>
      <c r="I194" s="231">
        <f t="shared" si="53"/>
        <v>27504</v>
      </c>
      <c r="J194" s="284">
        <f t="shared" si="54"/>
        <v>11484</v>
      </c>
      <c r="K194" s="379" t="str">
        <f t="shared" si="69"/>
        <v>Nfd</v>
      </c>
      <c r="L194" s="379">
        <f t="shared" si="69"/>
        <v>4</v>
      </c>
      <c r="M194" s="379" t="str">
        <f t="shared" si="58"/>
        <v/>
      </c>
      <c r="N194" s="51" t="str">
        <f t="shared" si="49"/>
        <v/>
      </c>
      <c r="O194" s="50">
        <f t="shared" si="50"/>
        <v>0</v>
      </c>
      <c r="P194" s="9"/>
      <c r="Q194" s="246">
        <f>E194</f>
        <v>381</v>
      </c>
      <c r="R194" s="246">
        <f>F194+10000</f>
        <v>10484</v>
      </c>
      <c r="S194" s="219">
        <f>G194+10000</f>
        <v>30504</v>
      </c>
      <c r="T194" s="167" t="str">
        <f>+K194</f>
        <v>Nfd</v>
      </c>
      <c r="U194" s="168">
        <f>L194</f>
        <v>4</v>
      </c>
      <c r="V194" s="168" t="str">
        <f t="shared" si="67"/>
        <v>_#BoxNeed_b5</v>
      </c>
      <c r="W194" s="51" t="str">
        <f t="shared" si="46"/>
        <v>Nfd4_#BoxNeed_b5</v>
      </c>
      <c r="X194" s="50">
        <f t="shared" si="51"/>
        <v>16</v>
      </c>
      <c r="Z194" s="387"/>
      <c r="AA194" s="376">
        <v>4</v>
      </c>
      <c r="AB194" s="23">
        <f t="shared" si="60"/>
        <v>189</v>
      </c>
    </row>
    <row r="195" spans="1:28" ht="16.5" thickBot="1" x14ac:dyDescent="0.3">
      <c r="A195" s="400"/>
      <c r="B195" s="33"/>
      <c r="C195" s="391"/>
      <c r="D195" s="388"/>
      <c r="E195" s="225">
        <f>B190*8-2</f>
        <v>382</v>
      </c>
      <c r="F195" s="247">
        <f t="shared" si="70"/>
        <v>485</v>
      </c>
      <c r="G195" s="219">
        <f t="shared" si="47"/>
        <v>20505</v>
      </c>
      <c r="H195" s="231">
        <f t="shared" si="48"/>
        <v>25505</v>
      </c>
      <c r="I195" s="231">
        <f t="shared" si="53"/>
        <v>27505</v>
      </c>
      <c r="J195" s="284">
        <f t="shared" si="54"/>
        <v>11485</v>
      </c>
      <c r="K195" s="379" t="str">
        <f t="shared" si="69"/>
        <v>Nfd</v>
      </c>
      <c r="L195" s="379">
        <f t="shared" si="69"/>
        <v>4</v>
      </c>
      <c r="M195" s="379" t="str">
        <f t="shared" si="58"/>
        <v/>
      </c>
      <c r="N195" s="51" t="str">
        <f t="shared" si="49"/>
        <v/>
      </c>
      <c r="O195" s="50">
        <f t="shared" si="50"/>
        <v>0</v>
      </c>
      <c r="P195" s="9"/>
      <c r="Q195" s="246">
        <f>E195</f>
        <v>382</v>
      </c>
      <c r="R195" s="246">
        <f>F195+10000</f>
        <v>10485</v>
      </c>
      <c r="S195" s="219">
        <f>G195+10000</f>
        <v>30505</v>
      </c>
      <c r="T195" s="167" t="str">
        <f>+K195</f>
        <v>Nfd</v>
      </c>
      <c r="U195" s="168">
        <f>L195</f>
        <v>4</v>
      </c>
      <c r="V195" s="168" t="str">
        <f t="shared" si="67"/>
        <v>_#BoxNeed_b6</v>
      </c>
      <c r="W195" s="51" t="str">
        <f t="shared" si="46"/>
        <v>Nfd4_#BoxNeed_b6</v>
      </c>
      <c r="X195" s="50">
        <f t="shared" si="51"/>
        <v>16</v>
      </c>
      <c r="Z195" s="387"/>
      <c r="AA195" s="376">
        <v>5</v>
      </c>
      <c r="AB195" s="23">
        <f t="shared" si="60"/>
        <v>190</v>
      </c>
    </row>
    <row r="196" spans="1:28" ht="15.75" x14ac:dyDescent="0.25">
      <c r="A196" s="400"/>
      <c r="B196" s="32" t="str">
        <f>B188</f>
        <v xml:space="preserve">Group </v>
      </c>
      <c r="C196" s="391"/>
      <c r="D196" s="388"/>
      <c r="E196" s="225">
        <f>B190*8-1</f>
        <v>383</v>
      </c>
      <c r="F196" s="247">
        <f t="shared" si="70"/>
        <v>486</v>
      </c>
      <c r="G196" s="219">
        <f t="shared" si="47"/>
        <v>20506</v>
      </c>
      <c r="H196" s="231">
        <f t="shared" si="48"/>
        <v>25506</v>
      </c>
      <c r="I196" s="231">
        <f t="shared" si="53"/>
        <v>27506</v>
      </c>
      <c r="J196" s="284">
        <f t="shared" si="54"/>
        <v>11486</v>
      </c>
      <c r="K196" s="379" t="str">
        <f t="shared" si="69"/>
        <v>Nfd</v>
      </c>
      <c r="L196" s="379">
        <f t="shared" si="69"/>
        <v>4</v>
      </c>
      <c r="M196" s="379" t="str">
        <f t="shared" si="58"/>
        <v/>
      </c>
      <c r="N196" s="51" t="str">
        <f t="shared" si="49"/>
        <v/>
      </c>
      <c r="O196" s="50">
        <f t="shared" si="50"/>
        <v>0</v>
      </c>
      <c r="P196" s="9"/>
      <c r="Q196" s="246">
        <f>E196</f>
        <v>383</v>
      </c>
      <c r="R196" s="246">
        <f>F196+10000</f>
        <v>10486</v>
      </c>
      <c r="S196" s="219">
        <f>G196+10000</f>
        <v>30506</v>
      </c>
      <c r="T196" s="167" t="str">
        <f>+K196</f>
        <v>Nfd</v>
      </c>
      <c r="U196" s="168">
        <f>L196</f>
        <v>4</v>
      </c>
      <c r="V196" s="168" t="str">
        <f t="shared" si="67"/>
        <v>_#BoxNeed_b7</v>
      </c>
      <c r="W196" s="51" t="str">
        <f t="shared" si="46"/>
        <v>Nfd4_#BoxNeed_b7</v>
      </c>
      <c r="X196" s="50">
        <f t="shared" si="51"/>
        <v>16</v>
      </c>
      <c r="Z196" s="387"/>
      <c r="AA196" s="376">
        <v>6</v>
      </c>
      <c r="AB196" s="23">
        <f t="shared" si="60"/>
        <v>191</v>
      </c>
    </row>
    <row r="197" spans="1:28" ht="16.5" thickBot="1" x14ac:dyDescent="0.3">
      <c r="A197" s="400"/>
      <c r="B197" s="33" t="str">
        <f>B189</f>
        <v xml:space="preserve">GH </v>
      </c>
      <c r="C197" s="392"/>
      <c r="D197" s="389"/>
      <c r="E197" s="226">
        <f>B190*8</f>
        <v>384</v>
      </c>
      <c r="F197" s="248">
        <f t="shared" si="70"/>
        <v>487</v>
      </c>
      <c r="G197" s="220">
        <f t="shared" si="47"/>
        <v>20507</v>
      </c>
      <c r="H197" s="232">
        <f t="shared" si="48"/>
        <v>25507</v>
      </c>
      <c r="I197" s="232">
        <f t="shared" si="53"/>
        <v>27507</v>
      </c>
      <c r="J197" s="285">
        <f t="shared" si="54"/>
        <v>11487</v>
      </c>
      <c r="K197" s="24" t="str">
        <f t="shared" si="69"/>
        <v>Nfd</v>
      </c>
      <c r="L197" s="24">
        <f t="shared" si="69"/>
        <v>4</v>
      </c>
      <c r="M197" s="24" t="str">
        <f t="shared" si="58"/>
        <v/>
      </c>
      <c r="N197" s="54" t="str">
        <f t="shared" si="49"/>
        <v/>
      </c>
      <c r="O197" s="53">
        <f t="shared" si="50"/>
        <v>0</v>
      </c>
      <c r="P197" s="15"/>
      <c r="Q197" s="240">
        <f>E197</f>
        <v>384</v>
      </c>
      <c r="R197" s="240">
        <f>F197+10000</f>
        <v>10487</v>
      </c>
      <c r="S197" s="220">
        <f>G197+10000</f>
        <v>30507</v>
      </c>
      <c r="T197" s="167" t="str">
        <f>+K197</f>
        <v>Nfd</v>
      </c>
      <c r="U197" s="169">
        <f>L197</f>
        <v>4</v>
      </c>
      <c r="V197" s="169" t="str">
        <f t="shared" si="67"/>
        <v>_#BoxNeed_b8</v>
      </c>
      <c r="W197" s="54" t="str">
        <f t="shared" ref="W197:W260" si="71">IF(V197&lt;&gt;"",CONCATENATE(T197,U197,V197),"")</f>
        <v>Nfd4_#BoxNeed_b8</v>
      </c>
      <c r="X197" s="53">
        <f t="shared" si="51"/>
        <v>16</v>
      </c>
      <c r="Z197" s="387"/>
      <c r="AA197" s="376">
        <v>7</v>
      </c>
      <c r="AB197" s="23">
        <f t="shared" si="60"/>
        <v>192</v>
      </c>
    </row>
    <row r="198" spans="1:28" ht="16.5" thickBot="1" x14ac:dyDescent="0.3">
      <c r="A198" s="400"/>
      <c r="B198" s="32">
        <f>B190+1</f>
        <v>49</v>
      </c>
      <c r="C198" s="390" t="str">
        <f>CONCATENATE(B204,B198)</f>
        <v>Group 49</v>
      </c>
      <c r="D198" s="393" t="str">
        <f>CONCATENATE(B205,B199)</f>
        <v>GH 97</v>
      </c>
      <c r="E198" s="274">
        <f>B198*8-7</f>
        <v>385</v>
      </c>
      <c r="F198" s="275">
        <f>B198*10</f>
        <v>490</v>
      </c>
      <c r="G198" s="277">
        <f t="shared" ref="G198:G261" si="72">F198+20020</f>
        <v>20510</v>
      </c>
      <c r="H198" s="280">
        <f t="shared" ref="H198:H261" si="73">G198+5000</f>
        <v>25510</v>
      </c>
      <c r="I198" s="280">
        <f t="shared" si="53"/>
        <v>27510</v>
      </c>
      <c r="J198" s="283">
        <f t="shared" si="54"/>
        <v>11490</v>
      </c>
      <c r="K198" s="25" t="str">
        <f t="shared" si="69"/>
        <v>Nfd</v>
      </c>
      <c r="L198" s="25">
        <f>L182+1</f>
        <v>5</v>
      </c>
      <c r="M198" s="25" t="str">
        <f t="shared" si="58"/>
        <v>_Pick_Ready</v>
      </c>
      <c r="N198" s="49" t="str">
        <f t="shared" ref="N198:N261" si="74">IF(M198&lt;&gt;"",CONCATENATE(K198,L198,M198),"")</f>
        <v>Nfd5_Pick_Ready</v>
      </c>
      <c r="O198" s="56">
        <f t="shared" ref="O198:O261" si="75">LEN(N198)</f>
        <v>15</v>
      </c>
      <c r="P198" s="14"/>
      <c r="Q198" s="287">
        <f>E198</f>
        <v>385</v>
      </c>
      <c r="R198" s="287">
        <f>F198+10000</f>
        <v>10490</v>
      </c>
      <c r="S198" s="277">
        <f>G198+10000</f>
        <v>30510</v>
      </c>
      <c r="T198" s="167" t="str">
        <f>+K198</f>
        <v>Nfd</v>
      </c>
      <c r="U198" s="167">
        <f>L198</f>
        <v>5</v>
      </c>
      <c r="V198" s="167" t="str">
        <f t="shared" si="67"/>
        <v>_Pick_Req</v>
      </c>
      <c r="W198" s="164" t="str">
        <f t="shared" si="71"/>
        <v>Nfd5_Pick_Req</v>
      </c>
      <c r="X198" s="166">
        <f t="shared" ref="X198:X261" si="76">LEN(W198)</f>
        <v>13</v>
      </c>
      <c r="Z198" s="387">
        <f>Z190+1</f>
        <v>24</v>
      </c>
      <c r="AA198" s="376">
        <v>0</v>
      </c>
      <c r="AB198" s="23">
        <f t="shared" si="60"/>
        <v>193</v>
      </c>
    </row>
    <row r="199" spans="1:28" ht="15.75" x14ac:dyDescent="0.25">
      <c r="A199" s="400"/>
      <c r="B199" s="32">
        <f>B198*2-1</f>
        <v>97</v>
      </c>
      <c r="C199" s="391"/>
      <c r="D199" s="388"/>
      <c r="E199" s="225">
        <f>B198*8-6</f>
        <v>386</v>
      </c>
      <c r="F199" s="247">
        <f t="shared" ref="F199:F205" si="77">F198+1</f>
        <v>491</v>
      </c>
      <c r="G199" s="219">
        <f t="shared" si="72"/>
        <v>20511</v>
      </c>
      <c r="H199" s="231">
        <f t="shared" si="73"/>
        <v>25511</v>
      </c>
      <c r="I199" s="231">
        <f t="shared" ref="I199:I262" si="78">G199+7000</f>
        <v>27511</v>
      </c>
      <c r="J199" s="284">
        <f t="shared" ref="J199:J262" si="79">+F199+11000</f>
        <v>11491</v>
      </c>
      <c r="K199" s="379" t="str">
        <f t="shared" ref="K199:L214" si="80">K198</f>
        <v>Nfd</v>
      </c>
      <c r="L199" s="379">
        <f t="shared" si="80"/>
        <v>5</v>
      </c>
      <c r="M199" s="379" t="str">
        <f t="shared" si="58"/>
        <v>_Purge</v>
      </c>
      <c r="N199" s="51" t="str">
        <f t="shared" si="74"/>
        <v>Nfd5_Purge</v>
      </c>
      <c r="O199" s="50">
        <f t="shared" si="75"/>
        <v>10</v>
      </c>
      <c r="P199" s="9"/>
      <c r="Q199" s="246">
        <f>E199</f>
        <v>386</v>
      </c>
      <c r="R199" s="246">
        <f>F199+10000</f>
        <v>10491</v>
      </c>
      <c r="S199" s="219">
        <f>G199+10000</f>
        <v>30511</v>
      </c>
      <c r="T199" s="167" t="str">
        <f>+K199</f>
        <v>Nfd</v>
      </c>
      <c r="U199" s="168">
        <f>L199</f>
        <v>5</v>
      </c>
      <c r="V199" s="168" t="str">
        <f t="shared" si="67"/>
        <v>_Pick_Error</v>
      </c>
      <c r="W199" s="51" t="str">
        <f t="shared" si="71"/>
        <v>Nfd5_Pick_Error</v>
      </c>
      <c r="X199" s="50">
        <f t="shared" si="76"/>
        <v>15</v>
      </c>
      <c r="Z199" s="387"/>
      <c r="AA199" s="376">
        <v>1</v>
      </c>
      <c r="AB199" s="23">
        <f t="shared" si="60"/>
        <v>194</v>
      </c>
    </row>
    <row r="200" spans="1:28" ht="15.75" x14ac:dyDescent="0.25">
      <c r="A200" s="400"/>
      <c r="B200" s="33">
        <f>B199+1</f>
        <v>98</v>
      </c>
      <c r="C200" s="391"/>
      <c r="D200" s="388"/>
      <c r="E200" s="225">
        <f>B198*8-5</f>
        <v>387</v>
      </c>
      <c r="F200" s="247">
        <f t="shared" si="77"/>
        <v>492</v>
      </c>
      <c r="G200" s="219">
        <f t="shared" si="72"/>
        <v>20512</v>
      </c>
      <c r="H200" s="231">
        <f t="shared" si="73"/>
        <v>25512</v>
      </c>
      <c r="I200" s="231">
        <f t="shared" si="78"/>
        <v>27512</v>
      </c>
      <c r="J200" s="284">
        <f t="shared" si="79"/>
        <v>11492</v>
      </c>
      <c r="K200" s="379" t="str">
        <f t="shared" si="80"/>
        <v>Nfd</v>
      </c>
      <c r="L200" s="379">
        <f t="shared" si="80"/>
        <v>5</v>
      </c>
      <c r="M200" s="379" t="str">
        <f t="shared" si="58"/>
        <v>_Lock_Req</v>
      </c>
      <c r="N200" s="51" t="str">
        <f t="shared" si="74"/>
        <v>Nfd5_Lock_Req</v>
      </c>
      <c r="O200" s="50">
        <f t="shared" si="75"/>
        <v>13</v>
      </c>
      <c r="P200" s="9"/>
      <c r="Q200" s="246">
        <f>E200</f>
        <v>387</v>
      </c>
      <c r="R200" s="246">
        <f>F200+10000</f>
        <v>10492</v>
      </c>
      <c r="S200" s="219">
        <f>G200+10000</f>
        <v>30512</v>
      </c>
      <c r="T200" s="167" t="str">
        <f>+K200</f>
        <v>Nfd</v>
      </c>
      <c r="U200" s="168">
        <f>L200</f>
        <v>5</v>
      </c>
      <c r="V200" s="168" t="str">
        <f t="shared" si="67"/>
        <v>_Locked</v>
      </c>
      <c r="W200" s="51" t="str">
        <f t="shared" si="71"/>
        <v>Nfd5_Locked</v>
      </c>
      <c r="X200" s="50">
        <f t="shared" si="76"/>
        <v>11</v>
      </c>
      <c r="Z200" s="387"/>
      <c r="AA200" s="376">
        <v>2</v>
      </c>
      <c r="AB200" s="23">
        <f t="shared" si="60"/>
        <v>195</v>
      </c>
    </row>
    <row r="201" spans="1:28" ht="15.75" x14ac:dyDescent="0.25">
      <c r="A201" s="400"/>
      <c r="B201" s="33"/>
      <c r="C201" s="391"/>
      <c r="D201" s="388"/>
      <c r="E201" s="225">
        <f>B198*8-4</f>
        <v>388</v>
      </c>
      <c r="F201" s="247">
        <f t="shared" si="77"/>
        <v>493</v>
      </c>
      <c r="G201" s="219">
        <f t="shared" si="72"/>
        <v>20513</v>
      </c>
      <c r="H201" s="231">
        <f t="shared" si="73"/>
        <v>25513</v>
      </c>
      <c r="I201" s="231">
        <f t="shared" si="78"/>
        <v>27513</v>
      </c>
      <c r="J201" s="284">
        <f t="shared" si="79"/>
        <v>11493</v>
      </c>
      <c r="K201" s="379" t="str">
        <f t="shared" si="80"/>
        <v>Nfd</v>
      </c>
      <c r="L201" s="379">
        <f t="shared" si="80"/>
        <v>5</v>
      </c>
      <c r="M201" s="379" t="str">
        <f t="shared" si="58"/>
        <v>_Unlock_Req</v>
      </c>
      <c r="N201" s="51" t="str">
        <f t="shared" si="74"/>
        <v>Nfd5_Unlock_Req</v>
      </c>
      <c r="O201" s="50">
        <f t="shared" si="75"/>
        <v>15</v>
      </c>
      <c r="P201" s="9"/>
      <c r="Q201" s="246">
        <f>E201</f>
        <v>388</v>
      </c>
      <c r="R201" s="246">
        <f>F201+10000</f>
        <v>10493</v>
      </c>
      <c r="S201" s="219">
        <f>G201+10000</f>
        <v>30513</v>
      </c>
      <c r="T201" s="167" t="str">
        <f>+K201</f>
        <v>Nfd</v>
      </c>
      <c r="U201" s="168">
        <f>L201</f>
        <v>5</v>
      </c>
      <c r="V201" s="168" t="str">
        <f t="shared" si="67"/>
        <v>Pick_Active</v>
      </c>
      <c r="W201" s="51" t="str">
        <f t="shared" si="71"/>
        <v>Nfd5Pick_Active</v>
      </c>
      <c r="X201" s="50">
        <f t="shared" si="76"/>
        <v>15</v>
      </c>
      <c r="Z201" s="387"/>
      <c r="AA201" s="376">
        <v>3</v>
      </c>
      <c r="AB201" s="23">
        <f t="shared" si="60"/>
        <v>196</v>
      </c>
    </row>
    <row r="202" spans="1:28" ht="15.75" x14ac:dyDescent="0.25">
      <c r="A202" s="400"/>
      <c r="B202" s="33"/>
      <c r="C202" s="391"/>
      <c r="D202" s="388" t="str">
        <f>CONCATENATE(B205,B200)</f>
        <v>GH 98</v>
      </c>
      <c r="E202" s="225">
        <f>B198*8-3</f>
        <v>389</v>
      </c>
      <c r="F202" s="247">
        <f t="shared" si="77"/>
        <v>494</v>
      </c>
      <c r="G202" s="219">
        <f t="shared" si="72"/>
        <v>20514</v>
      </c>
      <c r="H202" s="231">
        <f t="shared" si="73"/>
        <v>25514</v>
      </c>
      <c r="I202" s="231">
        <f t="shared" si="78"/>
        <v>27514</v>
      </c>
      <c r="J202" s="284">
        <f t="shared" si="79"/>
        <v>11494</v>
      </c>
      <c r="K202" s="379" t="str">
        <f t="shared" si="80"/>
        <v>Nfd</v>
      </c>
      <c r="L202" s="379">
        <f t="shared" si="80"/>
        <v>5</v>
      </c>
      <c r="M202" s="379" t="str">
        <f t="shared" si="58"/>
        <v/>
      </c>
      <c r="N202" s="51" t="str">
        <f t="shared" si="74"/>
        <v/>
      </c>
      <c r="O202" s="50">
        <f t="shared" si="75"/>
        <v>0</v>
      </c>
      <c r="P202" s="9"/>
      <c r="Q202" s="246">
        <f>E202</f>
        <v>389</v>
      </c>
      <c r="R202" s="246">
        <f>F202+10000</f>
        <v>10494</v>
      </c>
      <c r="S202" s="219">
        <f>G202+10000</f>
        <v>30514</v>
      </c>
      <c r="T202" s="167" t="str">
        <f>+K202</f>
        <v>Nfd</v>
      </c>
      <c r="U202" s="168">
        <f>L202</f>
        <v>5</v>
      </c>
      <c r="V202" s="168" t="str">
        <f t="shared" si="67"/>
        <v>PurgeReq_Ack</v>
      </c>
      <c r="W202" s="51" t="str">
        <f t="shared" si="71"/>
        <v>Nfd5PurgeReq_Ack</v>
      </c>
      <c r="X202" s="50">
        <f t="shared" si="76"/>
        <v>16</v>
      </c>
      <c r="Z202" s="387"/>
      <c r="AA202" s="376">
        <v>4</v>
      </c>
      <c r="AB202" s="23">
        <f t="shared" si="60"/>
        <v>197</v>
      </c>
    </row>
    <row r="203" spans="1:28" ht="16.5" thickBot="1" x14ac:dyDescent="0.3">
      <c r="A203" s="400"/>
      <c r="B203" s="33"/>
      <c r="C203" s="391"/>
      <c r="D203" s="388"/>
      <c r="E203" s="225">
        <f>B198*8-2</f>
        <v>390</v>
      </c>
      <c r="F203" s="247">
        <f t="shared" si="77"/>
        <v>495</v>
      </c>
      <c r="G203" s="219">
        <f t="shared" si="72"/>
        <v>20515</v>
      </c>
      <c r="H203" s="231">
        <f t="shared" si="73"/>
        <v>25515</v>
      </c>
      <c r="I203" s="231">
        <f t="shared" si="78"/>
        <v>27515</v>
      </c>
      <c r="J203" s="284">
        <f t="shared" si="79"/>
        <v>11495</v>
      </c>
      <c r="K203" s="379" t="str">
        <f t="shared" si="80"/>
        <v>Nfd</v>
      </c>
      <c r="L203" s="379">
        <f t="shared" si="80"/>
        <v>5</v>
      </c>
      <c r="M203" s="379" t="str">
        <f t="shared" si="58"/>
        <v/>
      </c>
      <c r="N203" s="51" t="str">
        <f t="shared" si="74"/>
        <v/>
      </c>
      <c r="O203" s="50">
        <f t="shared" si="75"/>
        <v>0</v>
      </c>
      <c r="P203" s="9"/>
      <c r="Q203" s="246">
        <f>E203</f>
        <v>390</v>
      </c>
      <c r="R203" s="246">
        <f>F203+10000</f>
        <v>10495</v>
      </c>
      <c r="S203" s="219">
        <f>G203+10000</f>
        <v>30515</v>
      </c>
      <c r="T203" s="167" t="str">
        <f>+K203</f>
        <v>Nfd</v>
      </c>
      <c r="U203" s="168">
        <f>L203</f>
        <v>5</v>
      </c>
      <c r="V203" s="168" t="str">
        <f t="shared" si="67"/>
        <v>_Exists</v>
      </c>
      <c r="W203" s="51" t="str">
        <f t="shared" si="71"/>
        <v>Nfd5_Exists</v>
      </c>
      <c r="X203" s="50">
        <f t="shared" si="76"/>
        <v>11</v>
      </c>
      <c r="Z203" s="387"/>
      <c r="AA203" s="376">
        <v>5</v>
      </c>
      <c r="AB203" s="23">
        <f t="shared" si="60"/>
        <v>198</v>
      </c>
    </row>
    <row r="204" spans="1:28" ht="15.75" x14ac:dyDescent="0.25">
      <c r="A204" s="400"/>
      <c r="B204" s="32" t="str">
        <f>B196</f>
        <v xml:space="preserve">Group </v>
      </c>
      <c r="C204" s="391"/>
      <c r="D204" s="388"/>
      <c r="E204" s="225">
        <f>B198*8-1</f>
        <v>391</v>
      </c>
      <c r="F204" s="247">
        <f t="shared" si="77"/>
        <v>496</v>
      </c>
      <c r="G204" s="219">
        <f t="shared" si="72"/>
        <v>20516</v>
      </c>
      <c r="H204" s="231">
        <f t="shared" si="73"/>
        <v>25516</v>
      </c>
      <c r="I204" s="231">
        <f t="shared" si="78"/>
        <v>27516</v>
      </c>
      <c r="J204" s="284">
        <f t="shared" si="79"/>
        <v>11496</v>
      </c>
      <c r="K204" s="379" t="str">
        <f t="shared" si="80"/>
        <v>Nfd</v>
      </c>
      <c r="L204" s="379">
        <f t="shared" si="80"/>
        <v>5</v>
      </c>
      <c r="M204" s="379" t="str">
        <f t="shared" si="58"/>
        <v/>
      </c>
      <c r="N204" s="51" t="str">
        <f t="shared" si="74"/>
        <v/>
      </c>
      <c r="O204" s="50">
        <f t="shared" si="75"/>
        <v>0</v>
      </c>
      <c r="P204" s="9"/>
      <c r="Q204" s="246">
        <f>E204</f>
        <v>391</v>
      </c>
      <c r="R204" s="246">
        <f>F204+10000</f>
        <v>10496</v>
      </c>
      <c r="S204" s="219">
        <f>G204+10000</f>
        <v>30516</v>
      </c>
      <c r="T204" s="167" t="str">
        <f>+K204</f>
        <v>Nfd</v>
      </c>
      <c r="U204" s="168">
        <f>L204</f>
        <v>5</v>
      </c>
      <c r="V204" s="168" t="str">
        <f t="shared" si="67"/>
        <v/>
      </c>
      <c r="W204" s="51" t="str">
        <f t="shared" si="71"/>
        <v/>
      </c>
      <c r="X204" s="50">
        <f t="shared" si="76"/>
        <v>0</v>
      </c>
      <c r="Z204" s="387"/>
      <c r="AA204" s="376">
        <v>6</v>
      </c>
      <c r="AB204" s="23">
        <f t="shared" si="60"/>
        <v>199</v>
      </c>
    </row>
    <row r="205" spans="1:28" ht="16.5" thickBot="1" x14ac:dyDescent="0.3">
      <c r="A205" s="400"/>
      <c r="B205" s="33" t="str">
        <f>B197</f>
        <v xml:space="preserve">GH </v>
      </c>
      <c r="C205" s="392"/>
      <c r="D205" s="389"/>
      <c r="E205" s="226">
        <f>B198*8</f>
        <v>392</v>
      </c>
      <c r="F205" s="248">
        <f t="shared" si="77"/>
        <v>497</v>
      </c>
      <c r="G205" s="220">
        <f t="shared" si="72"/>
        <v>20517</v>
      </c>
      <c r="H205" s="232">
        <f t="shared" si="73"/>
        <v>25517</v>
      </c>
      <c r="I205" s="232">
        <f t="shared" si="78"/>
        <v>27517</v>
      </c>
      <c r="J205" s="285">
        <f t="shared" si="79"/>
        <v>11497</v>
      </c>
      <c r="K205" s="24" t="str">
        <f t="shared" si="80"/>
        <v>Nfd</v>
      </c>
      <c r="L205" s="24">
        <f t="shared" si="80"/>
        <v>5</v>
      </c>
      <c r="M205" s="24" t="str">
        <f t="shared" si="58"/>
        <v/>
      </c>
      <c r="N205" s="54" t="str">
        <f t="shared" si="74"/>
        <v/>
      </c>
      <c r="O205" s="53">
        <f t="shared" si="75"/>
        <v>0</v>
      </c>
      <c r="P205" s="15"/>
      <c r="Q205" s="240">
        <f>E205</f>
        <v>392</v>
      </c>
      <c r="R205" s="240">
        <f>F205+10000</f>
        <v>10497</v>
      </c>
      <c r="S205" s="220">
        <f>G205+10000</f>
        <v>30517</v>
      </c>
      <c r="T205" s="167" t="str">
        <f>+K205</f>
        <v>Nfd</v>
      </c>
      <c r="U205" s="169">
        <f>L205</f>
        <v>5</v>
      </c>
      <c r="V205" s="169" t="str">
        <f t="shared" si="67"/>
        <v/>
      </c>
      <c r="W205" s="54" t="str">
        <f t="shared" si="71"/>
        <v/>
      </c>
      <c r="X205" s="53">
        <f t="shared" si="76"/>
        <v>0</v>
      </c>
      <c r="Z205" s="387"/>
      <c r="AA205" s="376">
        <v>7</v>
      </c>
      <c r="AB205" s="23">
        <f t="shared" si="60"/>
        <v>200</v>
      </c>
    </row>
    <row r="206" spans="1:28" ht="16.5" thickBot="1" x14ac:dyDescent="0.3">
      <c r="A206" s="400"/>
      <c r="B206" s="32">
        <f>B198+1</f>
        <v>50</v>
      </c>
      <c r="C206" s="390" t="str">
        <f>CONCATENATE(B212,B206)</f>
        <v>Group 50</v>
      </c>
      <c r="D206" s="393" t="str">
        <f>CONCATENATE(B213,B207)</f>
        <v>GH 99</v>
      </c>
      <c r="E206" s="274">
        <f>B206*8-7</f>
        <v>393</v>
      </c>
      <c r="F206" s="275">
        <f>B206*10</f>
        <v>500</v>
      </c>
      <c r="G206" s="277">
        <f t="shared" si="72"/>
        <v>20520</v>
      </c>
      <c r="H206" s="280">
        <f t="shared" si="73"/>
        <v>25520</v>
      </c>
      <c r="I206" s="280">
        <f t="shared" si="78"/>
        <v>27520</v>
      </c>
      <c r="J206" s="283">
        <f t="shared" si="79"/>
        <v>11500</v>
      </c>
      <c r="K206" s="25" t="str">
        <f t="shared" si="80"/>
        <v>Nfd</v>
      </c>
      <c r="L206" s="25">
        <f t="shared" si="80"/>
        <v>5</v>
      </c>
      <c r="M206" s="25" t="str">
        <f t="shared" si="58"/>
        <v/>
      </c>
      <c r="N206" s="49" t="str">
        <f t="shared" si="74"/>
        <v/>
      </c>
      <c r="O206" s="56">
        <f t="shared" si="75"/>
        <v>0</v>
      </c>
      <c r="P206" s="14"/>
      <c r="Q206" s="287">
        <f>E206</f>
        <v>393</v>
      </c>
      <c r="R206" s="287">
        <f>F206+10000</f>
        <v>10500</v>
      </c>
      <c r="S206" s="277">
        <f>G206+10000</f>
        <v>30520</v>
      </c>
      <c r="T206" s="167" t="str">
        <f>+K206</f>
        <v>Nfd</v>
      </c>
      <c r="U206" s="167">
        <f>L206</f>
        <v>5</v>
      </c>
      <c r="V206" s="167" t="str">
        <f t="shared" si="67"/>
        <v>_#BoxNeed_b1</v>
      </c>
      <c r="W206" s="164" t="str">
        <f t="shared" si="71"/>
        <v>Nfd5_#BoxNeed_b1</v>
      </c>
      <c r="X206" s="166">
        <f t="shared" si="76"/>
        <v>16</v>
      </c>
      <c r="Z206" s="387">
        <f>Z198+1</f>
        <v>25</v>
      </c>
      <c r="AA206" s="376">
        <v>0</v>
      </c>
      <c r="AB206" s="23">
        <f t="shared" si="60"/>
        <v>201</v>
      </c>
    </row>
    <row r="207" spans="1:28" ht="15.75" x14ac:dyDescent="0.25">
      <c r="A207" s="400"/>
      <c r="B207" s="32">
        <f>B206*2-1</f>
        <v>99</v>
      </c>
      <c r="C207" s="391"/>
      <c r="D207" s="388"/>
      <c r="E207" s="225">
        <f>B206*8-6</f>
        <v>394</v>
      </c>
      <c r="F207" s="247">
        <f t="shared" ref="F207:F213" si="81">F206+1</f>
        <v>501</v>
      </c>
      <c r="G207" s="219">
        <f t="shared" si="72"/>
        <v>20521</v>
      </c>
      <c r="H207" s="231">
        <f t="shared" si="73"/>
        <v>25521</v>
      </c>
      <c r="I207" s="231">
        <f t="shared" si="78"/>
        <v>27521</v>
      </c>
      <c r="J207" s="284">
        <f t="shared" si="79"/>
        <v>11501</v>
      </c>
      <c r="K207" s="379" t="str">
        <f t="shared" si="80"/>
        <v>Nfd</v>
      </c>
      <c r="L207" s="379">
        <f t="shared" si="80"/>
        <v>5</v>
      </c>
      <c r="M207" s="379" t="str">
        <f t="shared" si="58"/>
        <v/>
      </c>
      <c r="N207" s="51" t="str">
        <f t="shared" si="74"/>
        <v/>
      </c>
      <c r="O207" s="50">
        <f t="shared" si="75"/>
        <v>0</v>
      </c>
      <c r="P207" s="9"/>
      <c r="Q207" s="246">
        <f>E207</f>
        <v>394</v>
      </c>
      <c r="R207" s="246">
        <f>F207+10000</f>
        <v>10501</v>
      </c>
      <c r="S207" s="219">
        <f>G207+10000</f>
        <v>30521</v>
      </c>
      <c r="T207" s="167" t="str">
        <f>+K207</f>
        <v>Nfd</v>
      </c>
      <c r="U207" s="168">
        <f>L207</f>
        <v>5</v>
      </c>
      <c r="V207" s="168" t="str">
        <f t="shared" si="67"/>
        <v>_#BoxNeed_b2</v>
      </c>
      <c r="W207" s="51" t="str">
        <f t="shared" si="71"/>
        <v>Nfd5_#BoxNeed_b2</v>
      </c>
      <c r="X207" s="50">
        <f t="shared" si="76"/>
        <v>16</v>
      </c>
      <c r="Z207" s="387"/>
      <c r="AA207" s="376">
        <v>1</v>
      </c>
      <c r="AB207" s="23">
        <f t="shared" si="60"/>
        <v>202</v>
      </c>
    </row>
    <row r="208" spans="1:28" ht="15.75" x14ac:dyDescent="0.25">
      <c r="A208" s="400"/>
      <c r="B208" s="33">
        <f>B207+1</f>
        <v>100</v>
      </c>
      <c r="C208" s="391"/>
      <c r="D208" s="388"/>
      <c r="E208" s="225">
        <f>B206*8-5</f>
        <v>395</v>
      </c>
      <c r="F208" s="247">
        <f t="shared" si="81"/>
        <v>502</v>
      </c>
      <c r="G208" s="219">
        <f t="shared" si="72"/>
        <v>20522</v>
      </c>
      <c r="H208" s="231">
        <f t="shared" si="73"/>
        <v>25522</v>
      </c>
      <c r="I208" s="231">
        <f t="shared" si="78"/>
        <v>27522</v>
      </c>
      <c r="J208" s="284">
        <f t="shared" si="79"/>
        <v>11502</v>
      </c>
      <c r="K208" s="379" t="str">
        <f t="shared" si="80"/>
        <v>Nfd</v>
      </c>
      <c r="L208" s="379">
        <f t="shared" si="80"/>
        <v>5</v>
      </c>
      <c r="M208" s="379" t="str">
        <f t="shared" si="58"/>
        <v/>
      </c>
      <c r="N208" s="51" t="str">
        <f t="shared" si="74"/>
        <v/>
      </c>
      <c r="O208" s="50">
        <f t="shared" si="75"/>
        <v>0</v>
      </c>
      <c r="P208" s="9"/>
      <c r="Q208" s="246">
        <f>E208</f>
        <v>395</v>
      </c>
      <c r="R208" s="246">
        <f>F208+10000</f>
        <v>10502</v>
      </c>
      <c r="S208" s="219">
        <f>G208+10000</f>
        <v>30522</v>
      </c>
      <c r="T208" s="167" t="str">
        <f>+K208</f>
        <v>Nfd</v>
      </c>
      <c r="U208" s="168">
        <f>L208</f>
        <v>5</v>
      </c>
      <c r="V208" s="168" t="str">
        <f t="shared" si="67"/>
        <v>_#BoxNeed_b3</v>
      </c>
      <c r="W208" s="51" t="str">
        <f t="shared" si="71"/>
        <v>Nfd5_#BoxNeed_b3</v>
      </c>
      <c r="X208" s="50">
        <f t="shared" si="76"/>
        <v>16</v>
      </c>
      <c r="Z208" s="387"/>
      <c r="AA208" s="376">
        <v>2</v>
      </c>
      <c r="AB208" s="23">
        <f t="shared" si="60"/>
        <v>203</v>
      </c>
    </row>
    <row r="209" spans="1:28" ht="15.75" x14ac:dyDescent="0.25">
      <c r="A209" s="400"/>
      <c r="B209" s="33"/>
      <c r="C209" s="391"/>
      <c r="D209" s="388"/>
      <c r="E209" s="225">
        <f>B206*8-4</f>
        <v>396</v>
      </c>
      <c r="F209" s="247">
        <f t="shared" si="81"/>
        <v>503</v>
      </c>
      <c r="G209" s="219">
        <f t="shared" si="72"/>
        <v>20523</v>
      </c>
      <c r="H209" s="231">
        <f t="shared" si="73"/>
        <v>25523</v>
      </c>
      <c r="I209" s="231">
        <f t="shared" si="78"/>
        <v>27523</v>
      </c>
      <c r="J209" s="284">
        <f t="shared" si="79"/>
        <v>11503</v>
      </c>
      <c r="K209" s="379" t="str">
        <f t="shared" si="80"/>
        <v>Nfd</v>
      </c>
      <c r="L209" s="379">
        <f t="shared" si="80"/>
        <v>5</v>
      </c>
      <c r="M209" s="379" t="str">
        <f t="shared" si="58"/>
        <v/>
      </c>
      <c r="N209" s="51" t="str">
        <f t="shared" si="74"/>
        <v/>
      </c>
      <c r="O209" s="50">
        <f t="shared" si="75"/>
        <v>0</v>
      </c>
      <c r="P209" s="9"/>
      <c r="Q209" s="246">
        <f>E209</f>
        <v>396</v>
      </c>
      <c r="R209" s="246">
        <f>F209+10000</f>
        <v>10503</v>
      </c>
      <c r="S209" s="219">
        <f>G209+10000</f>
        <v>30523</v>
      </c>
      <c r="T209" s="167" t="str">
        <f>+K209</f>
        <v>Nfd</v>
      </c>
      <c r="U209" s="168">
        <f>L209</f>
        <v>5</v>
      </c>
      <c r="V209" s="168" t="str">
        <f t="shared" si="67"/>
        <v>_#BoxNeed_b4</v>
      </c>
      <c r="W209" s="51" t="str">
        <f t="shared" si="71"/>
        <v>Nfd5_#BoxNeed_b4</v>
      </c>
      <c r="X209" s="50">
        <f t="shared" si="76"/>
        <v>16</v>
      </c>
      <c r="Z209" s="387"/>
      <c r="AA209" s="376">
        <v>3</v>
      </c>
      <c r="AB209" s="23">
        <f t="shared" si="60"/>
        <v>204</v>
      </c>
    </row>
    <row r="210" spans="1:28" ht="15.75" x14ac:dyDescent="0.25">
      <c r="A210" s="400"/>
      <c r="B210" s="33"/>
      <c r="C210" s="391"/>
      <c r="D210" s="388" t="str">
        <f>CONCATENATE(B213,B208)</f>
        <v>GH 100</v>
      </c>
      <c r="E210" s="225">
        <f>B206*8-3</f>
        <v>397</v>
      </c>
      <c r="F210" s="247">
        <f t="shared" si="81"/>
        <v>504</v>
      </c>
      <c r="G210" s="219">
        <f t="shared" si="72"/>
        <v>20524</v>
      </c>
      <c r="H210" s="231">
        <f t="shared" si="73"/>
        <v>25524</v>
      </c>
      <c r="I210" s="231">
        <f t="shared" si="78"/>
        <v>27524</v>
      </c>
      <c r="J210" s="284">
        <f t="shared" si="79"/>
        <v>11504</v>
      </c>
      <c r="K210" s="379" t="str">
        <f t="shared" si="80"/>
        <v>Nfd</v>
      </c>
      <c r="L210" s="379">
        <f t="shared" si="80"/>
        <v>5</v>
      </c>
      <c r="M210" s="379" t="str">
        <f t="shared" si="58"/>
        <v/>
      </c>
      <c r="N210" s="51" t="str">
        <f t="shared" si="74"/>
        <v/>
      </c>
      <c r="O210" s="50">
        <f t="shared" si="75"/>
        <v>0</v>
      </c>
      <c r="P210" s="9"/>
      <c r="Q210" s="246">
        <f>E210</f>
        <v>397</v>
      </c>
      <c r="R210" s="246">
        <f>F210+10000</f>
        <v>10504</v>
      </c>
      <c r="S210" s="219">
        <f>G210+10000</f>
        <v>30524</v>
      </c>
      <c r="T210" s="167" t="str">
        <f>+K210</f>
        <v>Nfd</v>
      </c>
      <c r="U210" s="168">
        <f>L210</f>
        <v>5</v>
      </c>
      <c r="V210" s="168" t="str">
        <f t="shared" si="67"/>
        <v>_#BoxNeed_b5</v>
      </c>
      <c r="W210" s="51" t="str">
        <f t="shared" si="71"/>
        <v>Nfd5_#BoxNeed_b5</v>
      </c>
      <c r="X210" s="50">
        <f t="shared" si="76"/>
        <v>16</v>
      </c>
      <c r="Z210" s="387"/>
      <c r="AA210" s="376">
        <v>4</v>
      </c>
      <c r="AB210" s="23">
        <f t="shared" si="60"/>
        <v>205</v>
      </c>
    </row>
    <row r="211" spans="1:28" ht="16.5" thickBot="1" x14ac:dyDescent="0.3">
      <c r="A211" s="400"/>
      <c r="B211" s="33"/>
      <c r="C211" s="391"/>
      <c r="D211" s="388"/>
      <c r="E211" s="225">
        <f>B206*8-2</f>
        <v>398</v>
      </c>
      <c r="F211" s="247">
        <f t="shared" si="81"/>
        <v>505</v>
      </c>
      <c r="G211" s="219">
        <f t="shared" si="72"/>
        <v>20525</v>
      </c>
      <c r="H211" s="231">
        <f t="shared" si="73"/>
        <v>25525</v>
      </c>
      <c r="I211" s="231">
        <f t="shared" si="78"/>
        <v>27525</v>
      </c>
      <c r="J211" s="284">
        <f t="shared" si="79"/>
        <v>11505</v>
      </c>
      <c r="K211" s="379" t="str">
        <f t="shared" si="80"/>
        <v>Nfd</v>
      </c>
      <c r="L211" s="379">
        <f t="shared" si="80"/>
        <v>5</v>
      </c>
      <c r="M211" s="379" t="str">
        <f t="shared" si="58"/>
        <v/>
      </c>
      <c r="N211" s="51" t="str">
        <f t="shared" si="74"/>
        <v/>
      </c>
      <c r="O211" s="50">
        <f t="shared" si="75"/>
        <v>0</v>
      </c>
      <c r="P211" s="9"/>
      <c r="Q211" s="246">
        <f>E211</f>
        <v>398</v>
      </c>
      <c r="R211" s="246">
        <f>F211+10000</f>
        <v>10505</v>
      </c>
      <c r="S211" s="219">
        <f>G211+10000</f>
        <v>30525</v>
      </c>
      <c r="T211" s="167" t="str">
        <f>+K211</f>
        <v>Nfd</v>
      </c>
      <c r="U211" s="168">
        <f>L211</f>
        <v>5</v>
      </c>
      <c r="V211" s="168" t="str">
        <f t="shared" si="67"/>
        <v>_#BoxNeed_b6</v>
      </c>
      <c r="W211" s="51" t="str">
        <f t="shared" si="71"/>
        <v>Nfd5_#BoxNeed_b6</v>
      </c>
      <c r="X211" s="50">
        <f t="shared" si="76"/>
        <v>16</v>
      </c>
      <c r="Z211" s="387"/>
      <c r="AA211" s="376">
        <v>5</v>
      </c>
      <c r="AB211" s="23">
        <f t="shared" si="60"/>
        <v>206</v>
      </c>
    </row>
    <row r="212" spans="1:28" ht="15.75" x14ac:dyDescent="0.25">
      <c r="A212" s="400"/>
      <c r="B212" s="32" t="str">
        <f>B204</f>
        <v xml:space="preserve">Group </v>
      </c>
      <c r="C212" s="391"/>
      <c r="D212" s="388"/>
      <c r="E212" s="225">
        <f>B206*8-1</f>
        <v>399</v>
      </c>
      <c r="F212" s="247">
        <f t="shared" si="81"/>
        <v>506</v>
      </c>
      <c r="G212" s="219">
        <f t="shared" si="72"/>
        <v>20526</v>
      </c>
      <c r="H212" s="231">
        <f t="shared" si="73"/>
        <v>25526</v>
      </c>
      <c r="I212" s="231">
        <f t="shared" si="78"/>
        <v>27526</v>
      </c>
      <c r="J212" s="284">
        <f t="shared" si="79"/>
        <v>11506</v>
      </c>
      <c r="K212" s="379" t="str">
        <f t="shared" si="80"/>
        <v>Nfd</v>
      </c>
      <c r="L212" s="379">
        <f t="shared" si="80"/>
        <v>5</v>
      </c>
      <c r="M212" s="379" t="str">
        <f t="shared" si="58"/>
        <v/>
      </c>
      <c r="N212" s="51" t="str">
        <f t="shared" si="74"/>
        <v/>
      </c>
      <c r="O212" s="50">
        <f t="shared" si="75"/>
        <v>0</v>
      </c>
      <c r="P212" s="9"/>
      <c r="Q212" s="246">
        <f>E212</f>
        <v>399</v>
      </c>
      <c r="R212" s="246">
        <f>F212+10000</f>
        <v>10506</v>
      </c>
      <c r="S212" s="219">
        <f>G212+10000</f>
        <v>30526</v>
      </c>
      <c r="T212" s="167" t="str">
        <f>+K212</f>
        <v>Nfd</v>
      </c>
      <c r="U212" s="168">
        <f>L212</f>
        <v>5</v>
      </c>
      <c r="V212" s="168" t="str">
        <f t="shared" si="67"/>
        <v>_#BoxNeed_b7</v>
      </c>
      <c r="W212" s="51" t="str">
        <f t="shared" si="71"/>
        <v>Nfd5_#BoxNeed_b7</v>
      </c>
      <c r="X212" s="50">
        <f t="shared" si="76"/>
        <v>16</v>
      </c>
      <c r="Z212" s="387"/>
      <c r="AA212" s="376">
        <v>6</v>
      </c>
      <c r="AB212" s="23">
        <f t="shared" si="60"/>
        <v>207</v>
      </c>
    </row>
    <row r="213" spans="1:28" ht="16.5" thickBot="1" x14ac:dyDescent="0.3">
      <c r="A213" s="400"/>
      <c r="B213" s="33" t="str">
        <f>B205</f>
        <v xml:space="preserve">GH </v>
      </c>
      <c r="C213" s="392"/>
      <c r="D213" s="389"/>
      <c r="E213" s="226">
        <f>B206*8</f>
        <v>400</v>
      </c>
      <c r="F213" s="248">
        <f t="shared" si="81"/>
        <v>507</v>
      </c>
      <c r="G213" s="220">
        <f t="shared" si="72"/>
        <v>20527</v>
      </c>
      <c r="H213" s="232">
        <f t="shared" si="73"/>
        <v>25527</v>
      </c>
      <c r="I213" s="232">
        <f t="shared" si="78"/>
        <v>27527</v>
      </c>
      <c r="J213" s="285">
        <f t="shared" si="79"/>
        <v>11507</v>
      </c>
      <c r="K213" s="24" t="str">
        <f t="shared" si="80"/>
        <v>Nfd</v>
      </c>
      <c r="L213" s="24">
        <f t="shared" si="80"/>
        <v>5</v>
      </c>
      <c r="M213" s="24" t="str">
        <f t="shared" si="58"/>
        <v/>
      </c>
      <c r="N213" s="54" t="str">
        <f t="shared" si="74"/>
        <v/>
      </c>
      <c r="O213" s="53">
        <f t="shared" si="75"/>
        <v>0</v>
      </c>
      <c r="P213" s="15"/>
      <c r="Q213" s="240">
        <f>E213</f>
        <v>400</v>
      </c>
      <c r="R213" s="240">
        <f>F213+10000</f>
        <v>10507</v>
      </c>
      <c r="S213" s="220">
        <f>G213+10000</f>
        <v>30527</v>
      </c>
      <c r="T213" s="167" t="str">
        <f>+K213</f>
        <v>Nfd</v>
      </c>
      <c r="U213" s="169">
        <f>L213</f>
        <v>5</v>
      </c>
      <c r="V213" s="169" t="str">
        <f t="shared" si="67"/>
        <v>_#BoxNeed_b8</v>
      </c>
      <c r="W213" s="54" t="str">
        <f t="shared" si="71"/>
        <v>Nfd5_#BoxNeed_b8</v>
      </c>
      <c r="X213" s="53">
        <f t="shared" si="76"/>
        <v>16</v>
      </c>
      <c r="Z213" s="387"/>
      <c r="AA213" s="376">
        <v>7</v>
      </c>
      <c r="AB213" s="23">
        <f t="shared" si="60"/>
        <v>208</v>
      </c>
    </row>
    <row r="214" spans="1:28" ht="16.5" thickBot="1" x14ac:dyDescent="0.3">
      <c r="A214" s="400"/>
      <c r="B214" s="32">
        <f>B206+1</f>
        <v>51</v>
      </c>
      <c r="C214" s="390" t="str">
        <f>CONCATENATE(B220,B214)</f>
        <v>Group 51</v>
      </c>
      <c r="D214" s="393" t="str">
        <f>CONCATENATE(B221,B215)</f>
        <v>GH 101</v>
      </c>
      <c r="E214" s="274">
        <f>B214*8-7</f>
        <v>401</v>
      </c>
      <c r="F214" s="275">
        <f>B214*10</f>
        <v>510</v>
      </c>
      <c r="G214" s="277">
        <f t="shared" si="72"/>
        <v>20530</v>
      </c>
      <c r="H214" s="280">
        <f t="shared" si="73"/>
        <v>25530</v>
      </c>
      <c r="I214" s="280">
        <f t="shared" si="78"/>
        <v>27530</v>
      </c>
      <c r="J214" s="283">
        <f t="shared" si="79"/>
        <v>11510</v>
      </c>
      <c r="K214" s="25" t="str">
        <f t="shared" si="80"/>
        <v>Nfd</v>
      </c>
      <c r="L214" s="25">
        <f>L198+1</f>
        <v>6</v>
      </c>
      <c r="M214" s="25" t="str">
        <f t="shared" ref="M214:M261" si="82">IF(M198&lt;&gt;"",M198,"")</f>
        <v>_Pick_Ready</v>
      </c>
      <c r="N214" s="49" t="str">
        <f t="shared" si="74"/>
        <v>Nfd6_Pick_Ready</v>
      </c>
      <c r="O214" s="56">
        <f t="shared" si="75"/>
        <v>15</v>
      </c>
      <c r="P214" s="14"/>
      <c r="Q214" s="287">
        <f>E214</f>
        <v>401</v>
      </c>
      <c r="R214" s="287">
        <f>F214+10000</f>
        <v>10510</v>
      </c>
      <c r="S214" s="277">
        <f>G214+10000</f>
        <v>30530</v>
      </c>
      <c r="T214" s="167" t="str">
        <f>+K214</f>
        <v>Nfd</v>
      </c>
      <c r="U214" s="167">
        <f>L214</f>
        <v>6</v>
      </c>
      <c r="V214" s="167" t="str">
        <f t="shared" ref="V214:V245" si="83">IF(V198&lt;&gt;"",V198,"")</f>
        <v>_Pick_Req</v>
      </c>
      <c r="W214" s="164" t="str">
        <f t="shared" si="71"/>
        <v>Nfd6_Pick_Req</v>
      </c>
      <c r="X214" s="166">
        <f t="shared" si="76"/>
        <v>13</v>
      </c>
      <c r="Z214" s="387">
        <f>Z206+1</f>
        <v>26</v>
      </c>
      <c r="AA214" s="376">
        <v>0</v>
      </c>
      <c r="AB214" s="23">
        <f t="shared" ref="AB214:AB277" si="84">AB213+1</f>
        <v>209</v>
      </c>
    </row>
    <row r="215" spans="1:28" ht="15.75" x14ac:dyDescent="0.25">
      <c r="A215" s="400"/>
      <c r="B215" s="32">
        <f>B214*2-1</f>
        <v>101</v>
      </c>
      <c r="C215" s="391"/>
      <c r="D215" s="388"/>
      <c r="E215" s="225">
        <f>B214*8-6</f>
        <v>402</v>
      </c>
      <c r="F215" s="247">
        <f t="shared" ref="F215:F221" si="85">F214+1</f>
        <v>511</v>
      </c>
      <c r="G215" s="219">
        <f t="shared" si="72"/>
        <v>20531</v>
      </c>
      <c r="H215" s="231">
        <f t="shared" si="73"/>
        <v>25531</v>
      </c>
      <c r="I215" s="231">
        <f t="shared" si="78"/>
        <v>27531</v>
      </c>
      <c r="J215" s="284">
        <f t="shared" si="79"/>
        <v>11511</v>
      </c>
      <c r="K215" s="379" t="str">
        <f t="shared" ref="K215:L230" si="86">K214</f>
        <v>Nfd</v>
      </c>
      <c r="L215" s="379">
        <f t="shared" si="86"/>
        <v>6</v>
      </c>
      <c r="M215" s="379" t="str">
        <f t="shared" si="82"/>
        <v>_Purge</v>
      </c>
      <c r="N215" s="51" t="str">
        <f t="shared" si="74"/>
        <v>Nfd6_Purge</v>
      </c>
      <c r="O215" s="50">
        <f t="shared" si="75"/>
        <v>10</v>
      </c>
      <c r="P215" s="9"/>
      <c r="Q215" s="246">
        <f>E215</f>
        <v>402</v>
      </c>
      <c r="R215" s="246">
        <f>F215+10000</f>
        <v>10511</v>
      </c>
      <c r="S215" s="219">
        <f>G215+10000</f>
        <v>30531</v>
      </c>
      <c r="T215" s="167" t="str">
        <f>+K215</f>
        <v>Nfd</v>
      </c>
      <c r="U215" s="168">
        <f>L215</f>
        <v>6</v>
      </c>
      <c r="V215" s="168" t="str">
        <f t="shared" si="83"/>
        <v>_Pick_Error</v>
      </c>
      <c r="W215" s="51" t="str">
        <f t="shared" si="71"/>
        <v>Nfd6_Pick_Error</v>
      </c>
      <c r="X215" s="50">
        <f t="shared" si="76"/>
        <v>15</v>
      </c>
      <c r="Z215" s="387"/>
      <c r="AA215" s="376">
        <v>1</v>
      </c>
      <c r="AB215" s="23">
        <f t="shared" si="84"/>
        <v>210</v>
      </c>
    </row>
    <row r="216" spans="1:28" ht="15.75" x14ac:dyDescent="0.25">
      <c r="A216" s="400"/>
      <c r="B216" s="33">
        <f>B215+1</f>
        <v>102</v>
      </c>
      <c r="C216" s="391"/>
      <c r="D216" s="388"/>
      <c r="E216" s="225">
        <f>B214*8-5</f>
        <v>403</v>
      </c>
      <c r="F216" s="247">
        <f t="shared" si="85"/>
        <v>512</v>
      </c>
      <c r="G216" s="219">
        <f t="shared" si="72"/>
        <v>20532</v>
      </c>
      <c r="H216" s="231">
        <f t="shared" si="73"/>
        <v>25532</v>
      </c>
      <c r="I216" s="231">
        <f t="shared" si="78"/>
        <v>27532</v>
      </c>
      <c r="J216" s="284">
        <f t="shared" si="79"/>
        <v>11512</v>
      </c>
      <c r="K216" s="379" t="str">
        <f t="shared" si="86"/>
        <v>Nfd</v>
      </c>
      <c r="L216" s="379">
        <f t="shared" si="86"/>
        <v>6</v>
      </c>
      <c r="M216" s="379" t="str">
        <f t="shared" si="82"/>
        <v>_Lock_Req</v>
      </c>
      <c r="N216" s="51" t="str">
        <f t="shared" si="74"/>
        <v>Nfd6_Lock_Req</v>
      </c>
      <c r="O216" s="50">
        <f t="shared" si="75"/>
        <v>13</v>
      </c>
      <c r="P216" s="9"/>
      <c r="Q216" s="246">
        <f>E216</f>
        <v>403</v>
      </c>
      <c r="R216" s="246">
        <f>F216+10000</f>
        <v>10512</v>
      </c>
      <c r="S216" s="219">
        <f>G216+10000</f>
        <v>30532</v>
      </c>
      <c r="T216" s="167" t="str">
        <f>+K216</f>
        <v>Nfd</v>
      </c>
      <c r="U216" s="168">
        <f>L216</f>
        <v>6</v>
      </c>
      <c r="V216" s="168" t="str">
        <f t="shared" si="83"/>
        <v>_Locked</v>
      </c>
      <c r="W216" s="51" t="str">
        <f t="shared" si="71"/>
        <v>Nfd6_Locked</v>
      </c>
      <c r="X216" s="50">
        <f t="shared" si="76"/>
        <v>11</v>
      </c>
      <c r="Z216" s="387"/>
      <c r="AA216" s="376">
        <v>2</v>
      </c>
      <c r="AB216" s="23">
        <f t="shared" si="84"/>
        <v>211</v>
      </c>
    </row>
    <row r="217" spans="1:28" ht="15.75" x14ac:dyDescent="0.25">
      <c r="A217" s="400"/>
      <c r="B217" s="33"/>
      <c r="C217" s="391"/>
      <c r="D217" s="388"/>
      <c r="E217" s="225">
        <f>B214*8-4</f>
        <v>404</v>
      </c>
      <c r="F217" s="247">
        <f t="shared" si="85"/>
        <v>513</v>
      </c>
      <c r="G217" s="219">
        <f t="shared" si="72"/>
        <v>20533</v>
      </c>
      <c r="H217" s="231">
        <f t="shared" si="73"/>
        <v>25533</v>
      </c>
      <c r="I217" s="231">
        <f t="shared" si="78"/>
        <v>27533</v>
      </c>
      <c r="J217" s="284">
        <f t="shared" si="79"/>
        <v>11513</v>
      </c>
      <c r="K217" s="379" t="str">
        <f t="shared" si="86"/>
        <v>Nfd</v>
      </c>
      <c r="L217" s="379">
        <f t="shared" si="86"/>
        <v>6</v>
      </c>
      <c r="M217" s="379" t="str">
        <f t="shared" si="82"/>
        <v>_Unlock_Req</v>
      </c>
      <c r="N217" s="51" t="str">
        <f t="shared" si="74"/>
        <v>Nfd6_Unlock_Req</v>
      </c>
      <c r="O217" s="50">
        <f t="shared" si="75"/>
        <v>15</v>
      </c>
      <c r="P217" s="9"/>
      <c r="Q217" s="246">
        <f>E217</f>
        <v>404</v>
      </c>
      <c r="R217" s="246">
        <f>F217+10000</f>
        <v>10513</v>
      </c>
      <c r="S217" s="219">
        <f>G217+10000</f>
        <v>30533</v>
      </c>
      <c r="T217" s="167" t="str">
        <f>+K217</f>
        <v>Nfd</v>
      </c>
      <c r="U217" s="168">
        <f>L217</f>
        <v>6</v>
      </c>
      <c r="V217" s="168" t="str">
        <f t="shared" si="83"/>
        <v>Pick_Active</v>
      </c>
      <c r="W217" s="51" t="str">
        <f t="shared" si="71"/>
        <v>Nfd6Pick_Active</v>
      </c>
      <c r="X217" s="50">
        <f t="shared" si="76"/>
        <v>15</v>
      </c>
      <c r="Z217" s="387"/>
      <c r="AA217" s="376">
        <v>3</v>
      </c>
      <c r="AB217" s="23">
        <f t="shared" si="84"/>
        <v>212</v>
      </c>
    </row>
    <row r="218" spans="1:28" ht="15.75" x14ac:dyDescent="0.25">
      <c r="A218" s="400"/>
      <c r="B218" s="33"/>
      <c r="C218" s="391"/>
      <c r="D218" s="388" t="str">
        <f>CONCATENATE(B221,B216)</f>
        <v>GH 102</v>
      </c>
      <c r="E218" s="225">
        <f>B214*8-3</f>
        <v>405</v>
      </c>
      <c r="F218" s="247">
        <f t="shared" si="85"/>
        <v>514</v>
      </c>
      <c r="G218" s="219">
        <f t="shared" si="72"/>
        <v>20534</v>
      </c>
      <c r="H218" s="231">
        <f t="shared" si="73"/>
        <v>25534</v>
      </c>
      <c r="I218" s="231">
        <f t="shared" si="78"/>
        <v>27534</v>
      </c>
      <c r="J218" s="284">
        <f t="shared" si="79"/>
        <v>11514</v>
      </c>
      <c r="K218" s="379" t="str">
        <f t="shared" si="86"/>
        <v>Nfd</v>
      </c>
      <c r="L218" s="379">
        <f t="shared" si="86"/>
        <v>6</v>
      </c>
      <c r="M218" s="379" t="str">
        <f t="shared" si="82"/>
        <v/>
      </c>
      <c r="N218" s="51" t="str">
        <f t="shared" si="74"/>
        <v/>
      </c>
      <c r="O218" s="50">
        <f t="shared" si="75"/>
        <v>0</v>
      </c>
      <c r="P218" s="9"/>
      <c r="Q218" s="246">
        <f>E218</f>
        <v>405</v>
      </c>
      <c r="R218" s="246">
        <f>F218+10000</f>
        <v>10514</v>
      </c>
      <c r="S218" s="219">
        <f>G218+10000</f>
        <v>30534</v>
      </c>
      <c r="T218" s="167" t="str">
        <f>+K218</f>
        <v>Nfd</v>
      </c>
      <c r="U218" s="168">
        <f>L218</f>
        <v>6</v>
      </c>
      <c r="V218" s="168" t="str">
        <f t="shared" si="83"/>
        <v>PurgeReq_Ack</v>
      </c>
      <c r="W218" s="51" t="str">
        <f t="shared" si="71"/>
        <v>Nfd6PurgeReq_Ack</v>
      </c>
      <c r="X218" s="50">
        <f t="shared" si="76"/>
        <v>16</v>
      </c>
      <c r="Z218" s="387"/>
      <c r="AA218" s="376">
        <v>4</v>
      </c>
      <c r="AB218" s="23">
        <f t="shared" si="84"/>
        <v>213</v>
      </c>
    </row>
    <row r="219" spans="1:28" ht="16.5" thickBot="1" x14ac:dyDescent="0.3">
      <c r="A219" s="400"/>
      <c r="B219" s="33"/>
      <c r="C219" s="391"/>
      <c r="D219" s="388"/>
      <c r="E219" s="225">
        <f>B214*8-2</f>
        <v>406</v>
      </c>
      <c r="F219" s="247">
        <f t="shared" si="85"/>
        <v>515</v>
      </c>
      <c r="G219" s="219">
        <f t="shared" si="72"/>
        <v>20535</v>
      </c>
      <c r="H219" s="231">
        <f t="shared" si="73"/>
        <v>25535</v>
      </c>
      <c r="I219" s="231">
        <f t="shared" si="78"/>
        <v>27535</v>
      </c>
      <c r="J219" s="284">
        <f t="shared" si="79"/>
        <v>11515</v>
      </c>
      <c r="K219" s="379" t="str">
        <f t="shared" si="86"/>
        <v>Nfd</v>
      </c>
      <c r="L219" s="379">
        <f t="shared" si="86"/>
        <v>6</v>
      </c>
      <c r="M219" s="379" t="str">
        <f t="shared" si="82"/>
        <v/>
      </c>
      <c r="N219" s="51" t="str">
        <f t="shared" si="74"/>
        <v/>
      </c>
      <c r="O219" s="50">
        <f t="shared" si="75"/>
        <v>0</v>
      </c>
      <c r="P219" s="9"/>
      <c r="Q219" s="246">
        <f>E219</f>
        <v>406</v>
      </c>
      <c r="R219" s="246">
        <f>F219+10000</f>
        <v>10515</v>
      </c>
      <c r="S219" s="219">
        <f>G219+10000</f>
        <v>30535</v>
      </c>
      <c r="T219" s="167" t="str">
        <f>+K219</f>
        <v>Nfd</v>
      </c>
      <c r="U219" s="168">
        <f>L219</f>
        <v>6</v>
      </c>
      <c r="V219" s="168" t="str">
        <f t="shared" si="83"/>
        <v>_Exists</v>
      </c>
      <c r="W219" s="51" t="str">
        <f t="shared" si="71"/>
        <v>Nfd6_Exists</v>
      </c>
      <c r="X219" s="50">
        <f t="shared" si="76"/>
        <v>11</v>
      </c>
      <c r="Z219" s="387"/>
      <c r="AA219" s="376">
        <v>5</v>
      </c>
      <c r="AB219" s="23">
        <f t="shared" si="84"/>
        <v>214</v>
      </c>
    </row>
    <row r="220" spans="1:28" ht="15.75" x14ac:dyDescent="0.25">
      <c r="A220" s="400"/>
      <c r="B220" s="32" t="str">
        <f>B212</f>
        <v xml:space="preserve">Group </v>
      </c>
      <c r="C220" s="391"/>
      <c r="D220" s="388"/>
      <c r="E220" s="225">
        <f>B214*8-1</f>
        <v>407</v>
      </c>
      <c r="F220" s="247">
        <f t="shared" si="85"/>
        <v>516</v>
      </c>
      <c r="G220" s="219">
        <f t="shared" si="72"/>
        <v>20536</v>
      </c>
      <c r="H220" s="231">
        <f t="shared" si="73"/>
        <v>25536</v>
      </c>
      <c r="I220" s="231">
        <f t="shared" si="78"/>
        <v>27536</v>
      </c>
      <c r="J220" s="284">
        <f t="shared" si="79"/>
        <v>11516</v>
      </c>
      <c r="K220" s="379" t="str">
        <f t="shared" si="86"/>
        <v>Nfd</v>
      </c>
      <c r="L220" s="379">
        <f t="shared" si="86"/>
        <v>6</v>
      </c>
      <c r="M220" s="379" t="str">
        <f t="shared" si="82"/>
        <v/>
      </c>
      <c r="N220" s="51" t="str">
        <f t="shared" si="74"/>
        <v/>
      </c>
      <c r="O220" s="50">
        <f t="shared" si="75"/>
        <v>0</v>
      </c>
      <c r="P220" s="9"/>
      <c r="Q220" s="246">
        <f>E220</f>
        <v>407</v>
      </c>
      <c r="R220" s="246">
        <f>F220+10000</f>
        <v>10516</v>
      </c>
      <c r="S220" s="219">
        <f>G220+10000</f>
        <v>30536</v>
      </c>
      <c r="T220" s="167" t="str">
        <f>+K220</f>
        <v>Nfd</v>
      </c>
      <c r="U220" s="168">
        <f>L220</f>
        <v>6</v>
      </c>
      <c r="V220" s="168" t="str">
        <f t="shared" si="83"/>
        <v/>
      </c>
      <c r="W220" s="51" t="str">
        <f t="shared" si="71"/>
        <v/>
      </c>
      <c r="X220" s="50">
        <f t="shared" si="76"/>
        <v>0</v>
      </c>
      <c r="Z220" s="387"/>
      <c r="AA220" s="376">
        <v>6</v>
      </c>
      <c r="AB220" s="23">
        <f t="shared" si="84"/>
        <v>215</v>
      </c>
    </row>
    <row r="221" spans="1:28" ht="16.5" thickBot="1" x14ac:dyDescent="0.3">
      <c r="A221" s="400"/>
      <c r="B221" s="33" t="str">
        <f>B213</f>
        <v xml:space="preserve">GH </v>
      </c>
      <c r="C221" s="392"/>
      <c r="D221" s="389"/>
      <c r="E221" s="226">
        <f>B214*8</f>
        <v>408</v>
      </c>
      <c r="F221" s="248">
        <f t="shared" si="85"/>
        <v>517</v>
      </c>
      <c r="G221" s="220">
        <f t="shared" si="72"/>
        <v>20537</v>
      </c>
      <c r="H221" s="232">
        <f t="shared" si="73"/>
        <v>25537</v>
      </c>
      <c r="I221" s="232">
        <f t="shared" si="78"/>
        <v>27537</v>
      </c>
      <c r="J221" s="285">
        <f t="shared" si="79"/>
        <v>11517</v>
      </c>
      <c r="K221" s="24" t="str">
        <f t="shared" si="86"/>
        <v>Nfd</v>
      </c>
      <c r="L221" s="24">
        <f t="shared" si="86"/>
        <v>6</v>
      </c>
      <c r="M221" s="24" t="str">
        <f t="shared" si="82"/>
        <v/>
      </c>
      <c r="N221" s="54" t="str">
        <f t="shared" si="74"/>
        <v/>
      </c>
      <c r="O221" s="53">
        <f t="shared" si="75"/>
        <v>0</v>
      </c>
      <c r="P221" s="15"/>
      <c r="Q221" s="240">
        <f>E221</f>
        <v>408</v>
      </c>
      <c r="R221" s="240">
        <f>F221+10000</f>
        <v>10517</v>
      </c>
      <c r="S221" s="220">
        <f>G221+10000</f>
        <v>30537</v>
      </c>
      <c r="T221" s="167" t="str">
        <f>+K221</f>
        <v>Nfd</v>
      </c>
      <c r="U221" s="169">
        <f>L221</f>
        <v>6</v>
      </c>
      <c r="V221" s="169" t="str">
        <f t="shared" si="83"/>
        <v/>
      </c>
      <c r="W221" s="54" t="str">
        <f t="shared" si="71"/>
        <v/>
      </c>
      <c r="X221" s="53">
        <f t="shared" si="76"/>
        <v>0</v>
      </c>
      <c r="Z221" s="387"/>
      <c r="AA221" s="376">
        <v>7</v>
      </c>
      <c r="AB221" s="23">
        <f t="shared" si="84"/>
        <v>216</v>
      </c>
    </row>
    <row r="222" spans="1:28" ht="16.5" thickBot="1" x14ac:dyDescent="0.3">
      <c r="A222" s="400"/>
      <c r="B222" s="32">
        <f>B214+1</f>
        <v>52</v>
      </c>
      <c r="C222" s="390" t="str">
        <f>CONCATENATE(B228,B222)</f>
        <v>Group 52</v>
      </c>
      <c r="D222" s="393" t="str">
        <f>CONCATENATE(B229,B223)</f>
        <v>GH 103</v>
      </c>
      <c r="E222" s="274">
        <f>B222*8-7</f>
        <v>409</v>
      </c>
      <c r="F222" s="275">
        <f>B222*10</f>
        <v>520</v>
      </c>
      <c r="G222" s="277">
        <f t="shared" si="72"/>
        <v>20540</v>
      </c>
      <c r="H222" s="280">
        <f t="shared" si="73"/>
        <v>25540</v>
      </c>
      <c r="I222" s="280">
        <f t="shared" si="78"/>
        <v>27540</v>
      </c>
      <c r="J222" s="283">
        <f t="shared" si="79"/>
        <v>11520</v>
      </c>
      <c r="K222" s="25" t="str">
        <f t="shared" si="86"/>
        <v>Nfd</v>
      </c>
      <c r="L222" s="25">
        <f t="shared" si="86"/>
        <v>6</v>
      </c>
      <c r="M222" s="25" t="str">
        <f t="shared" si="82"/>
        <v/>
      </c>
      <c r="N222" s="49" t="str">
        <f t="shared" si="74"/>
        <v/>
      </c>
      <c r="O222" s="56">
        <f t="shared" si="75"/>
        <v>0</v>
      </c>
      <c r="P222" s="14"/>
      <c r="Q222" s="287">
        <f>E222</f>
        <v>409</v>
      </c>
      <c r="R222" s="287">
        <f>F222+10000</f>
        <v>10520</v>
      </c>
      <c r="S222" s="277">
        <f>G222+10000</f>
        <v>30540</v>
      </c>
      <c r="T222" s="167" t="str">
        <f>+K222</f>
        <v>Nfd</v>
      </c>
      <c r="U222" s="167">
        <f>L222</f>
        <v>6</v>
      </c>
      <c r="V222" s="167" t="str">
        <f t="shared" si="83"/>
        <v>_#BoxNeed_b1</v>
      </c>
      <c r="W222" s="164" t="str">
        <f t="shared" si="71"/>
        <v>Nfd6_#BoxNeed_b1</v>
      </c>
      <c r="X222" s="166">
        <f t="shared" si="76"/>
        <v>16</v>
      </c>
      <c r="Z222" s="387">
        <f>Z214+1</f>
        <v>27</v>
      </c>
      <c r="AA222" s="376">
        <v>0</v>
      </c>
      <c r="AB222" s="23">
        <f t="shared" si="84"/>
        <v>217</v>
      </c>
    </row>
    <row r="223" spans="1:28" ht="15.75" x14ac:dyDescent="0.25">
      <c r="A223" s="400"/>
      <c r="B223" s="32">
        <f>B222*2-1</f>
        <v>103</v>
      </c>
      <c r="C223" s="391"/>
      <c r="D223" s="388"/>
      <c r="E223" s="225">
        <f>B222*8-6</f>
        <v>410</v>
      </c>
      <c r="F223" s="247">
        <f t="shared" ref="F223:F229" si="87">F222+1</f>
        <v>521</v>
      </c>
      <c r="G223" s="219">
        <f t="shared" si="72"/>
        <v>20541</v>
      </c>
      <c r="H223" s="231">
        <f t="shared" si="73"/>
        <v>25541</v>
      </c>
      <c r="I223" s="231">
        <f t="shared" si="78"/>
        <v>27541</v>
      </c>
      <c r="J223" s="284">
        <f t="shared" si="79"/>
        <v>11521</v>
      </c>
      <c r="K223" s="379" t="str">
        <f t="shared" si="86"/>
        <v>Nfd</v>
      </c>
      <c r="L223" s="379">
        <f t="shared" si="86"/>
        <v>6</v>
      </c>
      <c r="M223" s="379" t="str">
        <f t="shared" si="82"/>
        <v/>
      </c>
      <c r="N223" s="51" t="str">
        <f t="shared" si="74"/>
        <v/>
      </c>
      <c r="O223" s="50">
        <f t="shared" si="75"/>
        <v>0</v>
      </c>
      <c r="P223" s="9"/>
      <c r="Q223" s="246">
        <f>E223</f>
        <v>410</v>
      </c>
      <c r="R223" s="246">
        <f>F223+10000</f>
        <v>10521</v>
      </c>
      <c r="S223" s="219">
        <f>G223+10000</f>
        <v>30541</v>
      </c>
      <c r="T223" s="167" t="str">
        <f>+K223</f>
        <v>Nfd</v>
      </c>
      <c r="U223" s="168">
        <f>L223</f>
        <v>6</v>
      </c>
      <c r="V223" s="168" t="str">
        <f t="shared" si="83"/>
        <v>_#BoxNeed_b2</v>
      </c>
      <c r="W223" s="51" t="str">
        <f t="shared" si="71"/>
        <v>Nfd6_#BoxNeed_b2</v>
      </c>
      <c r="X223" s="50">
        <f t="shared" si="76"/>
        <v>16</v>
      </c>
      <c r="Z223" s="387"/>
      <c r="AA223" s="376">
        <v>1</v>
      </c>
      <c r="AB223" s="23">
        <f t="shared" si="84"/>
        <v>218</v>
      </c>
    </row>
    <row r="224" spans="1:28" ht="15.75" x14ac:dyDescent="0.25">
      <c r="A224" s="400"/>
      <c r="B224" s="33">
        <f>B223+1</f>
        <v>104</v>
      </c>
      <c r="C224" s="391"/>
      <c r="D224" s="388"/>
      <c r="E224" s="225">
        <f>B222*8-5</f>
        <v>411</v>
      </c>
      <c r="F224" s="247">
        <f t="shared" si="87"/>
        <v>522</v>
      </c>
      <c r="G224" s="219">
        <f t="shared" si="72"/>
        <v>20542</v>
      </c>
      <c r="H224" s="231">
        <f t="shared" si="73"/>
        <v>25542</v>
      </c>
      <c r="I224" s="231">
        <f t="shared" si="78"/>
        <v>27542</v>
      </c>
      <c r="J224" s="284">
        <f t="shared" si="79"/>
        <v>11522</v>
      </c>
      <c r="K224" s="379" t="str">
        <f t="shared" si="86"/>
        <v>Nfd</v>
      </c>
      <c r="L224" s="379">
        <f t="shared" si="86"/>
        <v>6</v>
      </c>
      <c r="M224" s="379" t="str">
        <f t="shared" si="82"/>
        <v/>
      </c>
      <c r="N224" s="51" t="str">
        <f t="shared" si="74"/>
        <v/>
      </c>
      <c r="O224" s="50">
        <f t="shared" si="75"/>
        <v>0</v>
      </c>
      <c r="P224" s="9"/>
      <c r="Q224" s="246">
        <f>E224</f>
        <v>411</v>
      </c>
      <c r="R224" s="246">
        <f>F224+10000</f>
        <v>10522</v>
      </c>
      <c r="S224" s="219">
        <f>G224+10000</f>
        <v>30542</v>
      </c>
      <c r="T224" s="167" t="str">
        <f>+K224</f>
        <v>Nfd</v>
      </c>
      <c r="U224" s="168">
        <f>L224</f>
        <v>6</v>
      </c>
      <c r="V224" s="168" t="str">
        <f t="shared" si="83"/>
        <v>_#BoxNeed_b3</v>
      </c>
      <c r="W224" s="51" t="str">
        <f t="shared" si="71"/>
        <v>Nfd6_#BoxNeed_b3</v>
      </c>
      <c r="X224" s="50">
        <f t="shared" si="76"/>
        <v>16</v>
      </c>
      <c r="Z224" s="387"/>
      <c r="AA224" s="376">
        <v>2</v>
      </c>
      <c r="AB224" s="23">
        <f t="shared" si="84"/>
        <v>219</v>
      </c>
    </row>
    <row r="225" spans="1:28" ht="15.75" x14ac:dyDescent="0.25">
      <c r="A225" s="400"/>
      <c r="B225" s="33"/>
      <c r="C225" s="391"/>
      <c r="D225" s="388"/>
      <c r="E225" s="225">
        <f>B222*8-4</f>
        <v>412</v>
      </c>
      <c r="F225" s="247">
        <f t="shared" si="87"/>
        <v>523</v>
      </c>
      <c r="G225" s="219">
        <f t="shared" si="72"/>
        <v>20543</v>
      </c>
      <c r="H225" s="231">
        <f t="shared" si="73"/>
        <v>25543</v>
      </c>
      <c r="I225" s="231">
        <f t="shared" si="78"/>
        <v>27543</v>
      </c>
      <c r="J225" s="284">
        <f t="shared" si="79"/>
        <v>11523</v>
      </c>
      <c r="K225" s="379" t="str">
        <f t="shared" si="86"/>
        <v>Nfd</v>
      </c>
      <c r="L225" s="379">
        <f t="shared" si="86"/>
        <v>6</v>
      </c>
      <c r="M225" s="379" t="str">
        <f t="shared" si="82"/>
        <v/>
      </c>
      <c r="N225" s="51" t="str">
        <f t="shared" si="74"/>
        <v/>
      </c>
      <c r="O225" s="50">
        <f t="shared" si="75"/>
        <v>0</v>
      </c>
      <c r="P225" s="9"/>
      <c r="Q225" s="246">
        <f>E225</f>
        <v>412</v>
      </c>
      <c r="R225" s="246">
        <f>F225+10000</f>
        <v>10523</v>
      </c>
      <c r="S225" s="219">
        <f>G225+10000</f>
        <v>30543</v>
      </c>
      <c r="T225" s="167" t="str">
        <f>+K225</f>
        <v>Nfd</v>
      </c>
      <c r="U225" s="168">
        <f>L225</f>
        <v>6</v>
      </c>
      <c r="V225" s="168" t="str">
        <f t="shared" si="83"/>
        <v>_#BoxNeed_b4</v>
      </c>
      <c r="W225" s="51" t="str">
        <f t="shared" si="71"/>
        <v>Nfd6_#BoxNeed_b4</v>
      </c>
      <c r="X225" s="50">
        <f t="shared" si="76"/>
        <v>16</v>
      </c>
      <c r="Z225" s="387"/>
      <c r="AA225" s="376">
        <v>3</v>
      </c>
      <c r="AB225" s="23">
        <f t="shared" si="84"/>
        <v>220</v>
      </c>
    </row>
    <row r="226" spans="1:28" ht="15.75" x14ac:dyDescent="0.25">
      <c r="A226" s="400"/>
      <c r="B226" s="33"/>
      <c r="C226" s="391"/>
      <c r="D226" s="388" t="str">
        <f>CONCATENATE(B229,B224)</f>
        <v>GH 104</v>
      </c>
      <c r="E226" s="225">
        <f>B222*8-3</f>
        <v>413</v>
      </c>
      <c r="F226" s="247">
        <f t="shared" si="87"/>
        <v>524</v>
      </c>
      <c r="G226" s="219">
        <f t="shared" si="72"/>
        <v>20544</v>
      </c>
      <c r="H226" s="231">
        <f t="shared" si="73"/>
        <v>25544</v>
      </c>
      <c r="I226" s="231">
        <f t="shared" si="78"/>
        <v>27544</v>
      </c>
      <c r="J226" s="284">
        <f t="shared" si="79"/>
        <v>11524</v>
      </c>
      <c r="K226" s="379" t="str">
        <f t="shared" si="86"/>
        <v>Nfd</v>
      </c>
      <c r="L226" s="379">
        <f t="shared" si="86"/>
        <v>6</v>
      </c>
      <c r="M226" s="379" t="str">
        <f t="shared" si="82"/>
        <v/>
      </c>
      <c r="N226" s="51" t="str">
        <f t="shared" si="74"/>
        <v/>
      </c>
      <c r="O226" s="50">
        <f t="shared" si="75"/>
        <v>0</v>
      </c>
      <c r="P226" s="9"/>
      <c r="Q226" s="246">
        <f>E226</f>
        <v>413</v>
      </c>
      <c r="R226" s="246">
        <f>F226+10000</f>
        <v>10524</v>
      </c>
      <c r="S226" s="219">
        <f>G226+10000</f>
        <v>30544</v>
      </c>
      <c r="T226" s="167" t="str">
        <f>+K226</f>
        <v>Nfd</v>
      </c>
      <c r="U226" s="168">
        <f>L226</f>
        <v>6</v>
      </c>
      <c r="V226" s="168" t="str">
        <f t="shared" si="83"/>
        <v>_#BoxNeed_b5</v>
      </c>
      <c r="W226" s="51" t="str">
        <f t="shared" si="71"/>
        <v>Nfd6_#BoxNeed_b5</v>
      </c>
      <c r="X226" s="50">
        <f t="shared" si="76"/>
        <v>16</v>
      </c>
      <c r="Z226" s="387"/>
      <c r="AA226" s="376">
        <v>4</v>
      </c>
      <c r="AB226" s="23">
        <f t="shared" si="84"/>
        <v>221</v>
      </c>
    </row>
    <row r="227" spans="1:28" ht="16.5" thickBot="1" x14ac:dyDescent="0.3">
      <c r="A227" s="400"/>
      <c r="B227" s="33"/>
      <c r="C227" s="391"/>
      <c r="D227" s="388"/>
      <c r="E227" s="225">
        <f>B222*8-2</f>
        <v>414</v>
      </c>
      <c r="F227" s="247">
        <f t="shared" si="87"/>
        <v>525</v>
      </c>
      <c r="G227" s="219">
        <f t="shared" si="72"/>
        <v>20545</v>
      </c>
      <c r="H227" s="231">
        <f t="shared" si="73"/>
        <v>25545</v>
      </c>
      <c r="I227" s="231">
        <f t="shared" si="78"/>
        <v>27545</v>
      </c>
      <c r="J227" s="284">
        <f t="shared" si="79"/>
        <v>11525</v>
      </c>
      <c r="K227" s="379" t="str">
        <f t="shared" si="86"/>
        <v>Nfd</v>
      </c>
      <c r="L227" s="379">
        <f t="shared" si="86"/>
        <v>6</v>
      </c>
      <c r="M227" s="379" t="str">
        <f t="shared" si="82"/>
        <v/>
      </c>
      <c r="N227" s="51" t="str">
        <f t="shared" si="74"/>
        <v/>
      </c>
      <c r="O227" s="50">
        <f t="shared" si="75"/>
        <v>0</v>
      </c>
      <c r="P227" s="9"/>
      <c r="Q227" s="246">
        <f>E227</f>
        <v>414</v>
      </c>
      <c r="R227" s="246">
        <f>F227+10000</f>
        <v>10525</v>
      </c>
      <c r="S227" s="219">
        <f>G227+10000</f>
        <v>30545</v>
      </c>
      <c r="T227" s="167" t="str">
        <f>+K227</f>
        <v>Nfd</v>
      </c>
      <c r="U227" s="168">
        <f>L227</f>
        <v>6</v>
      </c>
      <c r="V227" s="168" t="str">
        <f t="shared" si="83"/>
        <v>_#BoxNeed_b6</v>
      </c>
      <c r="W227" s="51" t="str">
        <f t="shared" si="71"/>
        <v>Nfd6_#BoxNeed_b6</v>
      </c>
      <c r="X227" s="50">
        <f t="shared" si="76"/>
        <v>16</v>
      </c>
      <c r="Z227" s="387"/>
      <c r="AA227" s="376">
        <v>5</v>
      </c>
      <c r="AB227" s="23">
        <f t="shared" si="84"/>
        <v>222</v>
      </c>
    </row>
    <row r="228" spans="1:28" ht="15.75" x14ac:dyDescent="0.25">
      <c r="A228" s="400"/>
      <c r="B228" s="32" t="str">
        <f>B220</f>
        <v xml:space="preserve">Group </v>
      </c>
      <c r="C228" s="391"/>
      <c r="D228" s="388"/>
      <c r="E228" s="225">
        <f>B222*8-1</f>
        <v>415</v>
      </c>
      <c r="F228" s="247">
        <f t="shared" si="87"/>
        <v>526</v>
      </c>
      <c r="G228" s="219">
        <f t="shared" si="72"/>
        <v>20546</v>
      </c>
      <c r="H228" s="231">
        <f t="shared" si="73"/>
        <v>25546</v>
      </c>
      <c r="I228" s="231">
        <f t="shared" si="78"/>
        <v>27546</v>
      </c>
      <c r="J228" s="284">
        <f t="shared" si="79"/>
        <v>11526</v>
      </c>
      <c r="K228" s="379" t="str">
        <f t="shared" si="86"/>
        <v>Nfd</v>
      </c>
      <c r="L228" s="379">
        <f t="shared" si="86"/>
        <v>6</v>
      </c>
      <c r="M228" s="379" t="str">
        <f t="shared" si="82"/>
        <v/>
      </c>
      <c r="N228" s="51" t="str">
        <f t="shared" si="74"/>
        <v/>
      </c>
      <c r="O228" s="50">
        <f t="shared" si="75"/>
        <v>0</v>
      </c>
      <c r="P228" s="9"/>
      <c r="Q228" s="246">
        <f>E228</f>
        <v>415</v>
      </c>
      <c r="R228" s="246">
        <f>F228+10000</f>
        <v>10526</v>
      </c>
      <c r="S228" s="219">
        <f>G228+10000</f>
        <v>30546</v>
      </c>
      <c r="T228" s="167" t="str">
        <f>+K228</f>
        <v>Nfd</v>
      </c>
      <c r="U228" s="168">
        <f>L228</f>
        <v>6</v>
      </c>
      <c r="V228" s="168" t="str">
        <f t="shared" si="83"/>
        <v>_#BoxNeed_b7</v>
      </c>
      <c r="W228" s="51" t="str">
        <f t="shared" si="71"/>
        <v>Nfd6_#BoxNeed_b7</v>
      </c>
      <c r="X228" s="50">
        <f t="shared" si="76"/>
        <v>16</v>
      </c>
      <c r="Z228" s="387"/>
      <c r="AA228" s="376">
        <v>6</v>
      </c>
      <c r="AB228" s="23">
        <f t="shared" si="84"/>
        <v>223</v>
      </c>
    </row>
    <row r="229" spans="1:28" ht="16.5" thickBot="1" x14ac:dyDescent="0.3">
      <c r="A229" s="400"/>
      <c r="B229" s="33" t="str">
        <f>B221</f>
        <v xml:space="preserve">GH </v>
      </c>
      <c r="C229" s="392"/>
      <c r="D229" s="389"/>
      <c r="E229" s="226">
        <f>B222*8</f>
        <v>416</v>
      </c>
      <c r="F229" s="248">
        <f t="shared" si="87"/>
        <v>527</v>
      </c>
      <c r="G229" s="220">
        <f t="shared" si="72"/>
        <v>20547</v>
      </c>
      <c r="H229" s="232">
        <f t="shared" si="73"/>
        <v>25547</v>
      </c>
      <c r="I229" s="232">
        <f t="shared" si="78"/>
        <v>27547</v>
      </c>
      <c r="J229" s="285">
        <f t="shared" si="79"/>
        <v>11527</v>
      </c>
      <c r="K229" s="24" t="str">
        <f t="shared" si="86"/>
        <v>Nfd</v>
      </c>
      <c r="L229" s="24">
        <f t="shared" si="86"/>
        <v>6</v>
      </c>
      <c r="M229" s="24" t="str">
        <f t="shared" si="82"/>
        <v/>
      </c>
      <c r="N229" s="54" t="str">
        <f t="shared" si="74"/>
        <v/>
      </c>
      <c r="O229" s="53">
        <f t="shared" si="75"/>
        <v>0</v>
      </c>
      <c r="P229" s="15"/>
      <c r="Q229" s="240">
        <f>E229</f>
        <v>416</v>
      </c>
      <c r="R229" s="240">
        <f>F229+10000</f>
        <v>10527</v>
      </c>
      <c r="S229" s="220">
        <f>G229+10000</f>
        <v>30547</v>
      </c>
      <c r="T229" s="167" t="str">
        <f>+K229</f>
        <v>Nfd</v>
      </c>
      <c r="U229" s="169">
        <f>L229</f>
        <v>6</v>
      </c>
      <c r="V229" s="169" t="str">
        <f t="shared" si="83"/>
        <v>_#BoxNeed_b8</v>
      </c>
      <c r="W229" s="54" t="str">
        <f t="shared" si="71"/>
        <v>Nfd6_#BoxNeed_b8</v>
      </c>
      <c r="X229" s="53">
        <f t="shared" si="76"/>
        <v>16</v>
      </c>
      <c r="Z229" s="387"/>
      <c r="AA229" s="376">
        <v>7</v>
      </c>
      <c r="AB229" s="23">
        <f t="shared" si="84"/>
        <v>224</v>
      </c>
    </row>
    <row r="230" spans="1:28" ht="16.5" thickBot="1" x14ac:dyDescent="0.3">
      <c r="A230" s="400"/>
      <c r="B230" s="32">
        <f>B222+1</f>
        <v>53</v>
      </c>
      <c r="C230" s="390" t="str">
        <f>CONCATENATE(B236,B230)</f>
        <v>Group 53</v>
      </c>
      <c r="D230" s="393" t="str">
        <f>CONCATENATE(B237,B231)</f>
        <v>GH 105</v>
      </c>
      <c r="E230" s="274">
        <f>B230*8-7</f>
        <v>417</v>
      </c>
      <c r="F230" s="275">
        <f>B230*10</f>
        <v>530</v>
      </c>
      <c r="G230" s="277">
        <f t="shared" si="72"/>
        <v>20550</v>
      </c>
      <c r="H230" s="280">
        <f t="shared" si="73"/>
        <v>25550</v>
      </c>
      <c r="I230" s="280">
        <f t="shared" si="78"/>
        <v>27550</v>
      </c>
      <c r="J230" s="283">
        <f t="shared" si="79"/>
        <v>11530</v>
      </c>
      <c r="K230" s="25" t="str">
        <f t="shared" si="86"/>
        <v>Nfd</v>
      </c>
      <c r="L230" s="25">
        <f>L214+1</f>
        <v>7</v>
      </c>
      <c r="M230" s="25" t="str">
        <f t="shared" si="82"/>
        <v>_Pick_Ready</v>
      </c>
      <c r="N230" s="49" t="str">
        <f t="shared" si="74"/>
        <v>Nfd7_Pick_Ready</v>
      </c>
      <c r="O230" s="56">
        <f t="shared" si="75"/>
        <v>15</v>
      </c>
      <c r="P230" s="14"/>
      <c r="Q230" s="287">
        <f>E230</f>
        <v>417</v>
      </c>
      <c r="R230" s="287">
        <f>F230+10000</f>
        <v>10530</v>
      </c>
      <c r="S230" s="277">
        <f>G230+10000</f>
        <v>30550</v>
      </c>
      <c r="T230" s="167" t="str">
        <f>+K230</f>
        <v>Nfd</v>
      </c>
      <c r="U230" s="167">
        <f>L230</f>
        <v>7</v>
      </c>
      <c r="V230" s="167" t="str">
        <f t="shared" si="83"/>
        <v>_Pick_Req</v>
      </c>
      <c r="W230" s="164" t="str">
        <f t="shared" si="71"/>
        <v>Nfd7_Pick_Req</v>
      </c>
      <c r="X230" s="166">
        <f t="shared" si="76"/>
        <v>13</v>
      </c>
      <c r="Z230" s="387">
        <f>Z222+1</f>
        <v>28</v>
      </c>
      <c r="AA230" s="376">
        <v>0</v>
      </c>
      <c r="AB230" s="23">
        <f t="shared" si="84"/>
        <v>225</v>
      </c>
    </row>
    <row r="231" spans="1:28" ht="15.75" x14ac:dyDescent="0.25">
      <c r="A231" s="400"/>
      <c r="B231" s="32">
        <f>B230*2-1</f>
        <v>105</v>
      </c>
      <c r="C231" s="391"/>
      <c r="D231" s="388"/>
      <c r="E231" s="225">
        <f>B230*8-6</f>
        <v>418</v>
      </c>
      <c r="F231" s="247">
        <f t="shared" ref="F231:F237" si="88">F230+1</f>
        <v>531</v>
      </c>
      <c r="G231" s="219">
        <f t="shared" si="72"/>
        <v>20551</v>
      </c>
      <c r="H231" s="231">
        <f t="shared" si="73"/>
        <v>25551</v>
      </c>
      <c r="I231" s="231">
        <f t="shared" si="78"/>
        <v>27551</v>
      </c>
      <c r="J231" s="284">
        <f t="shared" si="79"/>
        <v>11531</v>
      </c>
      <c r="K231" s="379" t="str">
        <f t="shared" ref="K231:L246" si="89">K230</f>
        <v>Nfd</v>
      </c>
      <c r="L231" s="379">
        <f t="shared" si="89"/>
        <v>7</v>
      </c>
      <c r="M231" s="379" t="str">
        <f t="shared" si="82"/>
        <v>_Purge</v>
      </c>
      <c r="N231" s="51" t="str">
        <f t="shared" si="74"/>
        <v>Nfd7_Purge</v>
      </c>
      <c r="O231" s="50">
        <f t="shared" si="75"/>
        <v>10</v>
      </c>
      <c r="P231" s="9"/>
      <c r="Q231" s="246">
        <f>E231</f>
        <v>418</v>
      </c>
      <c r="R231" s="246">
        <f>F231+10000</f>
        <v>10531</v>
      </c>
      <c r="S231" s="219">
        <f>G231+10000</f>
        <v>30551</v>
      </c>
      <c r="T231" s="167" t="str">
        <f>+K231</f>
        <v>Nfd</v>
      </c>
      <c r="U231" s="168">
        <f>L231</f>
        <v>7</v>
      </c>
      <c r="V231" s="168" t="str">
        <f t="shared" si="83"/>
        <v>_Pick_Error</v>
      </c>
      <c r="W231" s="51" t="str">
        <f t="shared" si="71"/>
        <v>Nfd7_Pick_Error</v>
      </c>
      <c r="X231" s="50">
        <f t="shared" si="76"/>
        <v>15</v>
      </c>
      <c r="Z231" s="387"/>
      <c r="AA231" s="376">
        <v>1</v>
      </c>
      <c r="AB231" s="23">
        <f t="shared" si="84"/>
        <v>226</v>
      </c>
    </row>
    <row r="232" spans="1:28" ht="15.75" x14ac:dyDescent="0.25">
      <c r="A232" s="400"/>
      <c r="B232" s="33">
        <f>B231+1</f>
        <v>106</v>
      </c>
      <c r="C232" s="391"/>
      <c r="D232" s="388"/>
      <c r="E232" s="225">
        <f>B230*8-5</f>
        <v>419</v>
      </c>
      <c r="F232" s="247">
        <f t="shared" si="88"/>
        <v>532</v>
      </c>
      <c r="G232" s="219">
        <f t="shared" si="72"/>
        <v>20552</v>
      </c>
      <c r="H232" s="231">
        <f t="shared" si="73"/>
        <v>25552</v>
      </c>
      <c r="I232" s="231">
        <f t="shared" si="78"/>
        <v>27552</v>
      </c>
      <c r="J232" s="284">
        <f t="shared" si="79"/>
        <v>11532</v>
      </c>
      <c r="K232" s="379" t="str">
        <f t="shared" si="89"/>
        <v>Nfd</v>
      </c>
      <c r="L232" s="379">
        <f t="shared" si="89"/>
        <v>7</v>
      </c>
      <c r="M232" s="379" t="str">
        <f t="shared" si="82"/>
        <v>_Lock_Req</v>
      </c>
      <c r="N232" s="51" t="str">
        <f t="shared" si="74"/>
        <v>Nfd7_Lock_Req</v>
      </c>
      <c r="O232" s="50">
        <f t="shared" si="75"/>
        <v>13</v>
      </c>
      <c r="P232" s="9"/>
      <c r="Q232" s="246">
        <f>E232</f>
        <v>419</v>
      </c>
      <c r="R232" s="246">
        <f>F232+10000</f>
        <v>10532</v>
      </c>
      <c r="S232" s="219">
        <f>G232+10000</f>
        <v>30552</v>
      </c>
      <c r="T232" s="167" t="str">
        <f>+K232</f>
        <v>Nfd</v>
      </c>
      <c r="U232" s="168">
        <f>L232</f>
        <v>7</v>
      </c>
      <c r="V232" s="168" t="str">
        <f t="shared" si="83"/>
        <v>_Locked</v>
      </c>
      <c r="W232" s="51" t="str">
        <f t="shared" si="71"/>
        <v>Nfd7_Locked</v>
      </c>
      <c r="X232" s="50">
        <f t="shared" si="76"/>
        <v>11</v>
      </c>
      <c r="Z232" s="387"/>
      <c r="AA232" s="376">
        <v>2</v>
      </c>
      <c r="AB232" s="23">
        <f t="shared" si="84"/>
        <v>227</v>
      </c>
    </row>
    <row r="233" spans="1:28" ht="15.75" x14ac:dyDescent="0.25">
      <c r="A233" s="400"/>
      <c r="B233" s="33"/>
      <c r="C233" s="391"/>
      <c r="D233" s="388"/>
      <c r="E233" s="225">
        <f>B230*8-4</f>
        <v>420</v>
      </c>
      <c r="F233" s="247">
        <f t="shared" si="88"/>
        <v>533</v>
      </c>
      <c r="G233" s="219">
        <f t="shared" si="72"/>
        <v>20553</v>
      </c>
      <c r="H233" s="231">
        <f t="shared" si="73"/>
        <v>25553</v>
      </c>
      <c r="I233" s="231">
        <f t="shared" si="78"/>
        <v>27553</v>
      </c>
      <c r="J233" s="284">
        <f t="shared" si="79"/>
        <v>11533</v>
      </c>
      <c r="K233" s="379" t="str">
        <f t="shared" si="89"/>
        <v>Nfd</v>
      </c>
      <c r="L233" s="379">
        <f t="shared" si="89"/>
        <v>7</v>
      </c>
      <c r="M233" s="379" t="str">
        <f t="shared" si="82"/>
        <v>_Unlock_Req</v>
      </c>
      <c r="N233" s="51" t="str">
        <f t="shared" si="74"/>
        <v>Nfd7_Unlock_Req</v>
      </c>
      <c r="O233" s="50">
        <f t="shared" si="75"/>
        <v>15</v>
      </c>
      <c r="P233" s="9"/>
      <c r="Q233" s="246">
        <f>E233</f>
        <v>420</v>
      </c>
      <c r="R233" s="246">
        <f>F233+10000</f>
        <v>10533</v>
      </c>
      <c r="S233" s="219">
        <f>G233+10000</f>
        <v>30553</v>
      </c>
      <c r="T233" s="167" t="str">
        <f>+K233</f>
        <v>Nfd</v>
      </c>
      <c r="U233" s="168">
        <f>L233</f>
        <v>7</v>
      </c>
      <c r="V233" s="168" t="str">
        <f t="shared" si="83"/>
        <v>Pick_Active</v>
      </c>
      <c r="W233" s="51" t="str">
        <f t="shared" si="71"/>
        <v>Nfd7Pick_Active</v>
      </c>
      <c r="X233" s="50">
        <f t="shared" si="76"/>
        <v>15</v>
      </c>
      <c r="Z233" s="387"/>
      <c r="AA233" s="376">
        <v>3</v>
      </c>
      <c r="AB233" s="23">
        <f t="shared" si="84"/>
        <v>228</v>
      </c>
    </row>
    <row r="234" spans="1:28" ht="15.75" x14ac:dyDescent="0.25">
      <c r="A234" s="400"/>
      <c r="B234" s="33"/>
      <c r="C234" s="391"/>
      <c r="D234" s="388" t="str">
        <f>CONCATENATE(B237,B232)</f>
        <v>GH 106</v>
      </c>
      <c r="E234" s="225">
        <f>B230*8-3</f>
        <v>421</v>
      </c>
      <c r="F234" s="247">
        <f t="shared" si="88"/>
        <v>534</v>
      </c>
      <c r="G234" s="219">
        <f t="shared" si="72"/>
        <v>20554</v>
      </c>
      <c r="H234" s="231">
        <f t="shared" si="73"/>
        <v>25554</v>
      </c>
      <c r="I234" s="231">
        <f t="shared" si="78"/>
        <v>27554</v>
      </c>
      <c r="J234" s="284">
        <f t="shared" si="79"/>
        <v>11534</v>
      </c>
      <c r="K234" s="379" t="str">
        <f t="shared" si="89"/>
        <v>Nfd</v>
      </c>
      <c r="L234" s="379">
        <f t="shared" si="89"/>
        <v>7</v>
      </c>
      <c r="M234" s="379" t="str">
        <f t="shared" si="82"/>
        <v/>
      </c>
      <c r="N234" s="51" t="str">
        <f t="shared" si="74"/>
        <v/>
      </c>
      <c r="O234" s="50">
        <f t="shared" si="75"/>
        <v>0</v>
      </c>
      <c r="P234" s="9"/>
      <c r="Q234" s="246">
        <f>E234</f>
        <v>421</v>
      </c>
      <c r="R234" s="246">
        <f>F234+10000</f>
        <v>10534</v>
      </c>
      <c r="S234" s="219">
        <f>G234+10000</f>
        <v>30554</v>
      </c>
      <c r="T234" s="167" t="str">
        <f>+K234</f>
        <v>Nfd</v>
      </c>
      <c r="U234" s="168">
        <f>L234</f>
        <v>7</v>
      </c>
      <c r="V234" s="168" t="str">
        <f t="shared" si="83"/>
        <v>PurgeReq_Ack</v>
      </c>
      <c r="W234" s="51" t="str">
        <f t="shared" si="71"/>
        <v>Nfd7PurgeReq_Ack</v>
      </c>
      <c r="X234" s="50">
        <f t="shared" si="76"/>
        <v>16</v>
      </c>
      <c r="Z234" s="387"/>
      <c r="AA234" s="376">
        <v>4</v>
      </c>
      <c r="AB234" s="23">
        <f t="shared" si="84"/>
        <v>229</v>
      </c>
    </row>
    <row r="235" spans="1:28" ht="16.5" thickBot="1" x14ac:dyDescent="0.3">
      <c r="A235" s="400"/>
      <c r="B235" s="33"/>
      <c r="C235" s="391"/>
      <c r="D235" s="388"/>
      <c r="E235" s="225">
        <f>B230*8-2</f>
        <v>422</v>
      </c>
      <c r="F235" s="247">
        <f t="shared" si="88"/>
        <v>535</v>
      </c>
      <c r="G235" s="219">
        <f t="shared" si="72"/>
        <v>20555</v>
      </c>
      <c r="H235" s="231">
        <f t="shared" si="73"/>
        <v>25555</v>
      </c>
      <c r="I235" s="231">
        <f t="shared" si="78"/>
        <v>27555</v>
      </c>
      <c r="J235" s="284">
        <f t="shared" si="79"/>
        <v>11535</v>
      </c>
      <c r="K235" s="379" t="str">
        <f t="shared" si="89"/>
        <v>Nfd</v>
      </c>
      <c r="L235" s="379">
        <f t="shared" si="89"/>
        <v>7</v>
      </c>
      <c r="M235" s="379" t="str">
        <f t="shared" si="82"/>
        <v/>
      </c>
      <c r="N235" s="51" t="str">
        <f t="shared" si="74"/>
        <v/>
      </c>
      <c r="O235" s="50">
        <f t="shared" si="75"/>
        <v>0</v>
      </c>
      <c r="P235" s="9"/>
      <c r="Q235" s="246">
        <f>E235</f>
        <v>422</v>
      </c>
      <c r="R235" s="246">
        <f>F235+10000</f>
        <v>10535</v>
      </c>
      <c r="S235" s="219">
        <f>G235+10000</f>
        <v>30555</v>
      </c>
      <c r="T235" s="167" t="str">
        <f>+K235</f>
        <v>Nfd</v>
      </c>
      <c r="U235" s="168">
        <f>L235</f>
        <v>7</v>
      </c>
      <c r="V235" s="168" t="str">
        <f t="shared" si="83"/>
        <v>_Exists</v>
      </c>
      <c r="W235" s="51" t="str">
        <f t="shared" si="71"/>
        <v>Nfd7_Exists</v>
      </c>
      <c r="X235" s="50">
        <f t="shared" si="76"/>
        <v>11</v>
      </c>
      <c r="Z235" s="387"/>
      <c r="AA235" s="376">
        <v>5</v>
      </c>
      <c r="AB235" s="23">
        <f t="shared" si="84"/>
        <v>230</v>
      </c>
    </row>
    <row r="236" spans="1:28" ht="15.75" x14ac:dyDescent="0.25">
      <c r="A236" s="400"/>
      <c r="B236" s="32" t="str">
        <f>B228</f>
        <v xml:space="preserve">Group </v>
      </c>
      <c r="C236" s="391"/>
      <c r="D236" s="388"/>
      <c r="E236" s="225">
        <f>B230*8-1</f>
        <v>423</v>
      </c>
      <c r="F236" s="247">
        <f t="shared" si="88"/>
        <v>536</v>
      </c>
      <c r="G236" s="219">
        <f t="shared" si="72"/>
        <v>20556</v>
      </c>
      <c r="H236" s="231">
        <f t="shared" si="73"/>
        <v>25556</v>
      </c>
      <c r="I236" s="231">
        <f t="shared" si="78"/>
        <v>27556</v>
      </c>
      <c r="J236" s="284">
        <f t="shared" si="79"/>
        <v>11536</v>
      </c>
      <c r="K236" s="379" t="str">
        <f t="shared" si="89"/>
        <v>Nfd</v>
      </c>
      <c r="L236" s="379">
        <f t="shared" si="89"/>
        <v>7</v>
      </c>
      <c r="M236" s="379" t="str">
        <f t="shared" si="82"/>
        <v/>
      </c>
      <c r="N236" s="51" t="str">
        <f t="shared" si="74"/>
        <v/>
      </c>
      <c r="O236" s="50">
        <f t="shared" si="75"/>
        <v>0</v>
      </c>
      <c r="P236" s="9"/>
      <c r="Q236" s="246">
        <f>E236</f>
        <v>423</v>
      </c>
      <c r="R236" s="246">
        <f>F236+10000</f>
        <v>10536</v>
      </c>
      <c r="S236" s="219">
        <f>G236+10000</f>
        <v>30556</v>
      </c>
      <c r="T236" s="167" t="str">
        <f>+K236</f>
        <v>Nfd</v>
      </c>
      <c r="U236" s="168">
        <f>L236</f>
        <v>7</v>
      </c>
      <c r="V236" s="168" t="str">
        <f t="shared" si="83"/>
        <v/>
      </c>
      <c r="W236" s="51" t="str">
        <f t="shared" si="71"/>
        <v/>
      </c>
      <c r="X236" s="50">
        <f t="shared" si="76"/>
        <v>0</v>
      </c>
      <c r="Z236" s="387"/>
      <c r="AA236" s="376">
        <v>6</v>
      </c>
      <c r="AB236" s="23">
        <f t="shared" si="84"/>
        <v>231</v>
      </c>
    </row>
    <row r="237" spans="1:28" ht="16.5" thickBot="1" x14ac:dyDescent="0.3">
      <c r="A237" s="400"/>
      <c r="B237" s="33" t="str">
        <f>B229</f>
        <v xml:space="preserve">GH </v>
      </c>
      <c r="C237" s="392"/>
      <c r="D237" s="389"/>
      <c r="E237" s="226">
        <f>B230*8</f>
        <v>424</v>
      </c>
      <c r="F237" s="248">
        <f t="shared" si="88"/>
        <v>537</v>
      </c>
      <c r="G237" s="220">
        <f t="shared" si="72"/>
        <v>20557</v>
      </c>
      <c r="H237" s="232">
        <f t="shared" si="73"/>
        <v>25557</v>
      </c>
      <c r="I237" s="232">
        <f t="shared" si="78"/>
        <v>27557</v>
      </c>
      <c r="J237" s="285">
        <f t="shared" si="79"/>
        <v>11537</v>
      </c>
      <c r="K237" s="24" t="str">
        <f t="shared" si="89"/>
        <v>Nfd</v>
      </c>
      <c r="L237" s="24">
        <f t="shared" si="89"/>
        <v>7</v>
      </c>
      <c r="M237" s="24" t="str">
        <f t="shared" si="82"/>
        <v/>
      </c>
      <c r="N237" s="54" t="str">
        <f t="shared" si="74"/>
        <v/>
      </c>
      <c r="O237" s="53">
        <f t="shared" si="75"/>
        <v>0</v>
      </c>
      <c r="P237" s="15"/>
      <c r="Q237" s="240">
        <f>E237</f>
        <v>424</v>
      </c>
      <c r="R237" s="240">
        <f>F237+10000</f>
        <v>10537</v>
      </c>
      <c r="S237" s="220">
        <f>G237+10000</f>
        <v>30557</v>
      </c>
      <c r="T237" s="167" t="str">
        <f>+K237</f>
        <v>Nfd</v>
      </c>
      <c r="U237" s="169">
        <f>L237</f>
        <v>7</v>
      </c>
      <c r="V237" s="169" t="str">
        <f t="shared" si="83"/>
        <v/>
      </c>
      <c r="W237" s="54" t="str">
        <f t="shared" si="71"/>
        <v/>
      </c>
      <c r="X237" s="53">
        <f t="shared" si="76"/>
        <v>0</v>
      </c>
      <c r="Z237" s="387"/>
      <c r="AA237" s="376">
        <v>7</v>
      </c>
      <c r="AB237" s="23">
        <f t="shared" si="84"/>
        <v>232</v>
      </c>
    </row>
    <row r="238" spans="1:28" ht="16.5" thickBot="1" x14ac:dyDescent="0.3">
      <c r="A238" s="400"/>
      <c r="B238" s="32">
        <f>B230+1</f>
        <v>54</v>
      </c>
      <c r="C238" s="390" t="str">
        <f>CONCATENATE(B244,B238)</f>
        <v>Group 54</v>
      </c>
      <c r="D238" s="393" t="str">
        <f>CONCATENATE(B245,B239)</f>
        <v>GH 107</v>
      </c>
      <c r="E238" s="274">
        <f>B238*8-7</f>
        <v>425</v>
      </c>
      <c r="F238" s="275">
        <f>B238*10</f>
        <v>540</v>
      </c>
      <c r="G238" s="277">
        <f t="shared" si="72"/>
        <v>20560</v>
      </c>
      <c r="H238" s="280">
        <f t="shared" si="73"/>
        <v>25560</v>
      </c>
      <c r="I238" s="280">
        <f t="shared" si="78"/>
        <v>27560</v>
      </c>
      <c r="J238" s="283">
        <f t="shared" si="79"/>
        <v>11540</v>
      </c>
      <c r="K238" s="25" t="str">
        <f t="shared" si="89"/>
        <v>Nfd</v>
      </c>
      <c r="L238" s="25">
        <f t="shared" si="89"/>
        <v>7</v>
      </c>
      <c r="M238" s="25" t="str">
        <f t="shared" si="82"/>
        <v/>
      </c>
      <c r="N238" s="49" t="str">
        <f t="shared" si="74"/>
        <v/>
      </c>
      <c r="O238" s="56">
        <f t="shared" si="75"/>
        <v>0</v>
      </c>
      <c r="P238" s="14"/>
      <c r="Q238" s="287">
        <f>E238</f>
        <v>425</v>
      </c>
      <c r="R238" s="287">
        <f>F238+10000</f>
        <v>10540</v>
      </c>
      <c r="S238" s="277">
        <f>G238+10000</f>
        <v>30560</v>
      </c>
      <c r="T238" s="167" t="str">
        <f>+K238</f>
        <v>Nfd</v>
      </c>
      <c r="U238" s="167">
        <f>L238</f>
        <v>7</v>
      </c>
      <c r="V238" s="167" t="str">
        <f t="shared" si="83"/>
        <v>_#BoxNeed_b1</v>
      </c>
      <c r="W238" s="164" t="str">
        <f t="shared" si="71"/>
        <v>Nfd7_#BoxNeed_b1</v>
      </c>
      <c r="X238" s="166">
        <f t="shared" si="76"/>
        <v>16</v>
      </c>
      <c r="Z238" s="387">
        <f>Z230+1</f>
        <v>29</v>
      </c>
      <c r="AA238" s="376">
        <v>0</v>
      </c>
      <c r="AB238" s="23">
        <f t="shared" si="84"/>
        <v>233</v>
      </c>
    </row>
    <row r="239" spans="1:28" ht="15.75" x14ac:dyDescent="0.25">
      <c r="A239" s="400"/>
      <c r="B239" s="32">
        <f>B238*2-1</f>
        <v>107</v>
      </c>
      <c r="C239" s="391"/>
      <c r="D239" s="388"/>
      <c r="E239" s="225">
        <f>B238*8-6</f>
        <v>426</v>
      </c>
      <c r="F239" s="247">
        <f t="shared" ref="F239:F245" si="90">F238+1</f>
        <v>541</v>
      </c>
      <c r="G239" s="219">
        <f t="shared" si="72"/>
        <v>20561</v>
      </c>
      <c r="H239" s="231">
        <f t="shared" si="73"/>
        <v>25561</v>
      </c>
      <c r="I239" s="231">
        <f t="shared" si="78"/>
        <v>27561</v>
      </c>
      <c r="J239" s="284">
        <f t="shared" si="79"/>
        <v>11541</v>
      </c>
      <c r="K239" s="379" t="str">
        <f t="shared" si="89"/>
        <v>Nfd</v>
      </c>
      <c r="L239" s="379">
        <f t="shared" si="89"/>
        <v>7</v>
      </c>
      <c r="M239" s="379" t="str">
        <f t="shared" si="82"/>
        <v/>
      </c>
      <c r="N239" s="51" t="str">
        <f t="shared" si="74"/>
        <v/>
      </c>
      <c r="O239" s="50">
        <f t="shared" si="75"/>
        <v>0</v>
      </c>
      <c r="P239" s="9"/>
      <c r="Q239" s="246">
        <f>E239</f>
        <v>426</v>
      </c>
      <c r="R239" s="246">
        <f>F239+10000</f>
        <v>10541</v>
      </c>
      <c r="S239" s="219">
        <f>G239+10000</f>
        <v>30561</v>
      </c>
      <c r="T239" s="167" t="str">
        <f>+K239</f>
        <v>Nfd</v>
      </c>
      <c r="U239" s="168">
        <f>L239</f>
        <v>7</v>
      </c>
      <c r="V239" s="168" t="str">
        <f t="shared" si="83"/>
        <v>_#BoxNeed_b2</v>
      </c>
      <c r="W239" s="51" t="str">
        <f t="shared" si="71"/>
        <v>Nfd7_#BoxNeed_b2</v>
      </c>
      <c r="X239" s="50">
        <f t="shared" si="76"/>
        <v>16</v>
      </c>
      <c r="Z239" s="387"/>
      <c r="AA239" s="376">
        <v>1</v>
      </c>
      <c r="AB239" s="23">
        <f t="shared" si="84"/>
        <v>234</v>
      </c>
    </row>
    <row r="240" spans="1:28" ht="15.75" x14ac:dyDescent="0.25">
      <c r="A240" s="400"/>
      <c r="B240" s="33">
        <f>B239+1</f>
        <v>108</v>
      </c>
      <c r="C240" s="391"/>
      <c r="D240" s="388"/>
      <c r="E240" s="225">
        <f>B238*8-5</f>
        <v>427</v>
      </c>
      <c r="F240" s="247">
        <f t="shared" si="90"/>
        <v>542</v>
      </c>
      <c r="G240" s="219">
        <f t="shared" si="72"/>
        <v>20562</v>
      </c>
      <c r="H240" s="231">
        <f t="shared" si="73"/>
        <v>25562</v>
      </c>
      <c r="I240" s="231">
        <f t="shared" si="78"/>
        <v>27562</v>
      </c>
      <c r="J240" s="284">
        <f t="shared" si="79"/>
        <v>11542</v>
      </c>
      <c r="K240" s="379" t="str">
        <f t="shared" si="89"/>
        <v>Nfd</v>
      </c>
      <c r="L240" s="379">
        <f t="shared" si="89"/>
        <v>7</v>
      </c>
      <c r="M240" s="379" t="str">
        <f t="shared" si="82"/>
        <v/>
      </c>
      <c r="N240" s="51" t="str">
        <f t="shared" si="74"/>
        <v/>
      </c>
      <c r="O240" s="50">
        <f t="shared" si="75"/>
        <v>0</v>
      </c>
      <c r="P240" s="9"/>
      <c r="Q240" s="246">
        <f>E240</f>
        <v>427</v>
      </c>
      <c r="R240" s="246">
        <f>F240+10000</f>
        <v>10542</v>
      </c>
      <c r="S240" s="219">
        <f>G240+10000</f>
        <v>30562</v>
      </c>
      <c r="T240" s="167" t="str">
        <f>+K240</f>
        <v>Nfd</v>
      </c>
      <c r="U240" s="168">
        <f>L240</f>
        <v>7</v>
      </c>
      <c r="V240" s="168" t="str">
        <f t="shared" si="83"/>
        <v>_#BoxNeed_b3</v>
      </c>
      <c r="W240" s="51" t="str">
        <f t="shared" si="71"/>
        <v>Nfd7_#BoxNeed_b3</v>
      </c>
      <c r="X240" s="50">
        <f t="shared" si="76"/>
        <v>16</v>
      </c>
      <c r="Z240" s="387"/>
      <c r="AA240" s="376">
        <v>2</v>
      </c>
      <c r="AB240" s="23">
        <f t="shared" si="84"/>
        <v>235</v>
      </c>
    </row>
    <row r="241" spans="1:28" ht="15.75" x14ac:dyDescent="0.25">
      <c r="A241" s="400"/>
      <c r="B241" s="33"/>
      <c r="C241" s="391"/>
      <c r="D241" s="388"/>
      <c r="E241" s="225">
        <f>B238*8-4</f>
        <v>428</v>
      </c>
      <c r="F241" s="247">
        <f t="shared" si="90"/>
        <v>543</v>
      </c>
      <c r="G241" s="219">
        <f t="shared" si="72"/>
        <v>20563</v>
      </c>
      <c r="H241" s="231">
        <f t="shared" si="73"/>
        <v>25563</v>
      </c>
      <c r="I241" s="231">
        <f t="shared" si="78"/>
        <v>27563</v>
      </c>
      <c r="J241" s="284">
        <f t="shared" si="79"/>
        <v>11543</v>
      </c>
      <c r="K241" s="379" t="str">
        <f t="shared" si="89"/>
        <v>Nfd</v>
      </c>
      <c r="L241" s="379">
        <f t="shared" si="89"/>
        <v>7</v>
      </c>
      <c r="M241" s="379" t="str">
        <f t="shared" si="82"/>
        <v/>
      </c>
      <c r="N241" s="51" t="str">
        <f t="shared" si="74"/>
        <v/>
      </c>
      <c r="O241" s="50">
        <f t="shared" si="75"/>
        <v>0</v>
      </c>
      <c r="P241" s="9"/>
      <c r="Q241" s="246">
        <f>E241</f>
        <v>428</v>
      </c>
      <c r="R241" s="246">
        <f>F241+10000</f>
        <v>10543</v>
      </c>
      <c r="S241" s="219">
        <f>G241+10000</f>
        <v>30563</v>
      </c>
      <c r="T241" s="167" t="str">
        <f>+K241</f>
        <v>Nfd</v>
      </c>
      <c r="U241" s="168">
        <f>L241</f>
        <v>7</v>
      </c>
      <c r="V241" s="168" t="str">
        <f t="shared" si="83"/>
        <v>_#BoxNeed_b4</v>
      </c>
      <c r="W241" s="51" t="str">
        <f t="shared" si="71"/>
        <v>Nfd7_#BoxNeed_b4</v>
      </c>
      <c r="X241" s="50">
        <f t="shared" si="76"/>
        <v>16</v>
      </c>
      <c r="Z241" s="387"/>
      <c r="AA241" s="376">
        <v>3</v>
      </c>
      <c r="AB241" s="23">
        <f t="shared" si="84"/>
        <v>236</v>
      </c>
    </row>
    <row r="242" spans="1:28" ht="15.75" x14ac:dyDescent="0.25">
      <c r="A242" s="400"/>
      <c r="B242" s="33"/>
      <c r="C242" s="391"/>
      <c r="D242" s="388" t="str">
        <f>CONCATENATE(B245,B240)</f>
        <v>GH 108</v>
      </c>
      <c r="E242" s="225">
        <f>B238*8-3</f>
        <v>429</v>
      </c>
      <c r="F242" s="247">
        <f t="shared" si="90"/>
        <v>544</v>
      </c>
      <c r="G242" s="219">
        <f t="shared" si="72"/>
        <v>20564</v>
      </c>
      <c r="H242" s="231">
        <f t="shared" si="73"/>
        <v>25564</v>
      </c>
      <c r="I242" s="231">
        <f t="shared" si="78"/>
        <v>27564</v>
      </c>
      <c r="J242" s="284">
        <f t="shared" si="79"/>
        <v>11544</v>
      </c>
      <c r="K242" s="379" t="str">
        <f t="shared" si="89"/>
        <v>Nfd</v>
      </c>
      <c r="L242" s="379">
        <f t="shared" si="89"/>
        <v>7</v>
      </c>
      <c r="M242" s="379" t="str">
        <f t="shared" si="82"/>
        <v/>
      </c>
      <c r="N242" s="51" t="str">
        <f t="shared" si="74"/>
        <v/>
      </c>
      <c r="O242" s="50">
        <f t="shared" si="75"/>
        <v>0</v>
      </c>
      <c r="P242" s="9"/>
      <c r="Q242" s="246">
        <f>E242</f>
        <v>429</v>
      </c>
      <c r="R242" s="246">
        <f>F242+10000</f>
        <v>10544</v>
      </c>
      <c r="S242" s="219">
        <f>G242+10000</f>
        <v>30564</v>
      </c>
      <c r="T242" s="167" t="str">
        <f>+K242</f>
        <v>Nfd</v>
      </c>
      <c r="U242" s="168">
        <f>L242</f>
        <v>7</v>
      </c>
      <c r="V242" s="168" t="str">
        <f t="shared" si="83"/>
        <v>_#BoxNeed_b5</v>
      </c>
      <c r="W242" s="51" t="str">
        <f t="shared" si="71"/>
        <v>Nfd7_#BoxNeed_b5</v>
      </c>
      <c r="X242" s="50">
        <f t="shared" si="76"/>
        <v>16</v>
      </c>
      <c r="Z242" s="387"/>
      <c r="AA242" s="376">
        <v>4</v>
      </c>
      <c r="AB242" s="23">
        <f t="shared" si="84"/>
        <v>237</v>
      </c>
    </row>
    <row r="243" spans="1:28" ht="16.5" thickBot="1" x14ac:dyDescent="0.3">
      <c r="A243" s="400"/>
      <c r="B243" s="33"/>
      <c r="C243" s="391"/>
      <c r="D243" s="388"/>
      <c r="E243" s="225">
        <f>B238*8-2</f>
        <v>430</v>
      </c>
      <c r="F243" s="247">
        <f t="shared" si="90"/>
        <v>545</v>
      </c>
      <c r="G243" s="219">
        <f t="shared" si="72"/>
        <v>20565</v>
      </c>
      <c r="H243" s="231">
        <f t="shared" si="73"/>
        <v>25565</v>
      </c>
      <c r="I243" s="231">
        <f t="shared" si="78"/>
        <v>27565</v>
      </c>
      <c r="J243" s="284">
        <f t="shared" si="79"/>
        <v>11545</v>
      </c>
      <c r="K243" s="379" t="str">
        <f t="shared" si="89"/>
        <v>Nfd</v>
      </c>
      <c r="L243" s="379">
        <f t="shared" si="89"/>
        <v>7</v>
      </c>
      <c r="M243" s="379" t="str">
        <f t="shared" si="82"/>
        <v/>
      </c>
      <c r="N243" s="51" t="str">
        <f t="shared" si="74"/>
        <v/>
      </c>
      <c r="O243" s="50">
        <f t="shared" si="75"/>
        <v>0</v>
      </c>
      <c r="P243" s="9"/>
      <c r="Q243" s="246">
        <f>E243</f>
        <v>430</v>
      </c>
      <c r="R243" s="246">
        <f>F243+10000</f>
        <v>10545</v>
      </c>
      <c r="S243" s="219">
        <f>G243+10000</f>
        <v>30565</v>
      </c>
      <c r="T243" s="167" t="str">
        <f>+K243</f>
        <v>Nfd</v>
      </c>
      <c r="U243" s="168">
        <f>L243</f>
        <v>7</v>
      </c>
      <c r="V243" s="168" t="str">
        <f t="shared" si="83"/>
        <v>_#BoxNeed_b6</v>
      </c>
      <c r="W243" s="51" t="str">
        <f t="shared" si="71"/>
        <v>Nfd7_#BoxNeed_b6</v>
      </c>
      <c r="X243" s="50">
        <f t="shared" si="76"/>
        <v>16</v>
      </c>
      <c r="Z243" s="387"/>
      <c r="AA243" s="376">
        <v>5</v>
      </c>
      <c r="AB243" s="23">
        <f t="shared" si="84"/>
        <v>238</v>
      </c>
    </row>
    <row r="244" spans="1:28" ht="15.75" x14ac:dyDescent="0.25">
      <c r="A244" s="400"/>
      <c r="B244" s="32" t="str">
        <f>B236</f>
        <v xml:space="preserve">Group </v>
      </c>
      <c r="C244" s="391"/>
      <c r="D244" s="388"/>
      <c r="E244" s="225">
        <f>B238*8-1</f>
        <v>431</v>
      </c>
      <c r="F244" s="247">
        <f t="shared" si="90"/>
        <v>546</v>
      </c>
      <c r="G244" s="219">
        <f t="shared" si="72"/>
        <v>20566</v>
      </c>
      <c r="H244" s="231">
        <f t="shared" si="73"/>
        <v>25566</v>
      </c>
      <c r="I244" s="231">
        <f t="shared" si="78"/>
        <v>27566</v>
      </c>
      <c r="J244" s="284">
        <f t="shared" si="79"/>
        <v>11546</v>
      </c>
      <c r="K244" s="379" t="str">
        <f t="shared" si="89"/>
        <v>Nfd</v>
      </c>
      <c r="L244" s="379">
        <f t="shared" si="89"/>
        <v>7</v>
      </c>
      <c r="M244" s="379" t="str">
        <f t="shared" si="82"/>
        <v/>
      </c>
      <c r="N244" s="51" t="str">
        <f t="shared" si="74"/>
        <v/>
      </c>
      <c r="O244" s="50">
        <f t="shared" si="75"/>
        <v>0</v>
      </c>
      <c r="P244" s="9"/>
      <c r="Q244" s="246">
        <f>E244</f>
        <v>431</v>
      </c>
      <c r="R244" s="246">
        <f>F244+10000</f>
        <v>10546</v>
      </c>
      <c r="S244" s="219">
        <f>G244+10000</f>
        <v>30566</v>
      </c>
      <c r="T244" s="167" t="str">
        <f>+K244</f>
        <v>Nfd</v>
      </c>
      <c r="U244" s="168">
        <f>L244</f>
        <v>7</v>
      </c>
      <c r="V244" s="168" t="str">
        <f t="shared" si="83"/>
        <v>_#BoxNeed_b7</v>
      </c>
      <c r="W244" s="51" t="str">
        <f t="shared" si="71"/>
        <v>Nfd7_#BoxNeed_b7</v>
      </c>
      <c r="X244" s="50">
        <f t="shared" si="76"/>
        <v>16</v>
      </c>
      <c r="Z244" s="387"/>
      <c r="AA244" s="376">
        <v>6</v>
      </c>
      <c r="AB244" s="23">
        <f t="shared" si="84"/>
        <v>239</v>
      </c>
    </row>
    <row r="245" spans="1:28" ht="16.5" thickBot="1" x14ac:dyDescent="0.3">
      <c r="A245" s="400"/>
      <c r="B245" s="33" t="str">
        <f>B237</f>
        <v xml:space="preserve">GH </v>
      </c>
      <c r="C245" s="392"/>
      <c r="D245" s="389"/>
      <c r="E245" s="226">
        <f>B238*8</f>
        <v>432</v>
      </c>
      <c r="F245" s="248">
        <f t="shared" si="90"/>
        <v>547</v>
      </c>
      <c r="G245" s="220">
        <f t="shared" si="72"/>
        <v>20567</v>
      </c>
      <c r="H245" s="232">
        <f t="shared" si="73"/>
        <v>25567</v>
      </c>
      <c r="I245" s="232">
        <f t="shared" si="78"/>
        <v>27567</v>
      </c>
      <c r="J245" s="285">
        <f t="shared" si="79"/>
        <v>11547</v>
      </c>
      <c r="K245" s="24" t="str">
        <f t="shared" si="89"/>
        <v>Nfd</v>
      </c>
      <c r="L245" s="24">
        <f t="shared" si="89"/>
        <v>7</v>
      </c>
      <c r="M245" s="24" t="str">
        <f t="shared" si="82"/>
        <v/>
      </c>
      <c r="N245" s="54" t="str">
        <f t="shared" si="74"/>
        <v/>
      </c>
      <c r="O245" s="53">
        <f t="shared" si="75"/>
        <v>0</v>
      </c>
      <c r="P245" s="15"/>
      <c r="Q245" s="240">
        <f>E245</f>
        <v>432</v>
      </c>
      <c r="R245" s="240">
        <f>F245+10000</f>
        <v>10547</v>
      </c>
      <c r="S245" s="220">
        <f>G245+10000</f>
        <v>30567</v>
      </c>
      <c r="T245" s="167" t="str">
        <f>+K245</f>
        <v>Nfd</v>
      </c>
      <c r="U245" s="169">
        <f>L245</f>
        <v>7</v>
      </c>
      <c r="V245" s="169" t="str">
        <f t="shared" si="83"/>
        <v>_#BoxNeed_b8</v>
      </c>
      <c r="W245" s="54" t="str">
        <f t="shared" si="71"/>
        <v>Nfd7_#BoxNeed_b8</v>
      </c>
      <c r="X245" s="53">
        <f t="shared" si="76"/>
        <v>16</v>
      </c>
      <c r="Z245" s="387"/>
      <c r="AA245" s="376">
        <v>7</v>
      </c>
      <c r="AB245" s="23">
        <f t="shared" si="84"/>
        <v>240</v>
      </c>
    </row>
    <row r="246" spans="1:28" ht="16.5" thickBot="1" x14ac:dyDescent="0.3">
      <c r="A246" s="400"/>
      <c r="B246" s="32">
        <f>B238+1</f>
        <v>55</v>
      </c>
      <c r="C246" s="390" t="str">
        <f>CONCATENATE(B252,B246)</f>
        <v>Group 55</v>
      </c>
      <c r="D246" s="393" t="str">
        <f>CONCATENATE(B253,B247)</f>
        <v>GH 109</v>
      </c>
      <c r="E246" s="274">
        <f>B246*8-7</f>
        <v>433</v>
      </c>
      <c r="F246" s="275">
        <f>B246*10</f>
        <v>550</v>
      </c>
      <c r="G246" s="277">
        <f t="shared" si="72"/>
        <v>20570</v>
      </c>
      <c r="H246" s="280">
        <f t="shared" si="73"/>
        <v>25570</v>
      </c>
      <c r="I246" s="280">
        <f t="shared" si="78"/>
        <v>27570</v>
      </c>
      <c r="J246" s="283">
        <f t="shared" si="79"/>
        <v>11550</v>
      </c>
      <c r="K246" s="25" t="str">
        <f t="shared" si="89"/>
        <v>Nfd</v>
      </c>
      <c r="L246" s="25">
        <f>L230+1</f>
        <v>8</v>
      </c>
      <c r="M246" s="25" t="str">
        <f t="shared" si="82"/>
        <v>_Pick_Ready</v>
      </c>
      <c r="N246" s="49" t="str">
        <f t="shared" si="74"/>
        <v>Nfd8_Pick_Ready</v>
      </c>
      <c r="O246" s="56">
        <f t="shared" si="75"/>
        <v>15</v>
      </c>
      <c r="P246" s="14"/>
      <c r="Q246" s="287">
        <f>E246</f>
        <v>433</v>
      </c>
      <c r="R246" s="287">
        <f>F246+10000</f>
        <v>10550</v>
      </c>
      <c r="S246" s="277">
        <f>G246+10000</f>
        <v>30570</v>
      </c>
      <c r="T246" s="167" t="str">
        <f>+K246</f>
        <v>Nfd</v>
      </c>
      <c r="U246" s="167">
        <f>L246</f>
        <v>8</v>
      </c>
      <c r="V246" s="167" t="str">
        <f t="shared" ref="V246:V261" si="91">IF(V230&lt;&gt;"",V230,"")</f>
        <v>_Pick_Req</v>
      </c>
      <c r="W246" s="164" t="str">
        <f t="shared" si="71"/>
        <v>Nfd8_Pick_Req</v>
      </c>
      <c r="X246" s="166">
        <f t="shared" si="76"/>
        <v>13</v>
      </c>
      <c r="Z246" s="387">
        <f>Z238+1</f>
        <v>30</v>
      </c>
      <c r="AA246" s="376">
        <v>0</v>
      </c>
      <c r="AB246" s="23">
        <f t="shared" si="84"/>
        <v>241</v>
      </c>
    </row>
    <row r="247" spans="1:28" ht="15.75" x14ac:dyDescent="0.25">
      <c r="A247" s="400"/>
      <c r="B247" s="32">
        <f>B246*2-1</f>
        <v>109</v>
      </c>
      <c r="C247" s="391"/>
      <c r="D247" s="388"/>
      <c r="E247" s="225">
        <f>B246*8-6</f>
        <v>434</v>
      </c>
      <c r="F247" s="247">
        <f t="shared" ref="F247:F253" si="92">F246+1</f>
        <v>551</v>
      </c>
      <c r="G247" s="219">
        <f t="shared" si="72"/>
        <v>20571</v>
      </c>
      <c r="H247" s="231">
        <f t="shared" si="73"/>
        <v>25571</v>
      </c>
      <c r="I247" s="231">
        <f t="shared" si="78"/>
        <v>27571</v>
      </c>
      <c r="J247" s="284">
        <f t="shared" si="79"/>
        <v>11551</v>
      </c>
      <c r="K247" s="379" t="str">
        <f t="shared" ref="K247:L261" si="93">K246</f>
        <v>Nfd</v>
      </c>
      <c r="L247" s="379">
        <f t="shared" si="93"/>
        <v>8</v>
      </c>
      <c r="M247" s="379" t="str">
        <f t="shared" si="82"/>
        <v>_Purge</v>
      </c>
      <c r="N247" s="51" t="str">
        <f t="shared" si="74"/>
        <v>Nfd8_Purge</v>
      </c>
      <c r="O247" s="50">
        <f t="shared" si="75"/>
        <v>10</v>
      </c>
      <c r="P247" s="9"/>
      <c r="Q247" s="246">
        <f>E247</f>
        <v>434</v>
      </c>
      <c r="R247" s="246">
        <f>F247+10000</f>
        <v>10551</v>
      </c>
      <c r="S247" s="219">
        <f>G247+10000</f>
        <v>30571</v>
      </c>
      <c r="T247" s="167" t="str">
        <f>+K247</f>
        <v>Nfd</v>
      </c>
      <c r="U247" s="168">
        <f>L247</f>
        <v>8</v>
      </c>
      <c r="V247" s="168" t="str">
        <f t="shared" si="91"/>
        <v>_Pick_Error</v>
      </c>
      <c r="W247" s="51" t="str">
        <f t="shared" si="71"/>
        <v>Nfd8_Pick_Error</v>
      </c>
      <c r="X247" s="50">
        <f t="shared" si="76"/>
        <v>15</v>
      </c>
      <c r="Z247" s="387"/>
      <c r="AA247" s="376">
        <v>1</v>
      </c>
      <c r="AB247" s="23">
        <f t="shared" si="84"/>
        <v>242</v>
      </c>
    </row>
    <row r="248" spans="1:28" ht="15.75" x14ac:dyDescent="0.25">
      <c r="A248" s="400"/>
      <c r="B248" s="33">
        <f>B247+1</f>
        <v>110</v>
      </c>
      <c r="C248" s="391"/>
      <c r="D248" s="388"/>
      <c r="E248" s="225">
        <f>B246*8-5</f>
        <v>435</v>
      </c>
      <c r="F248" s="247">
        <f t="shared" si="92"/>
        <v>552</v>
      </c>
      <c r="G248" s="219">
        <f t="shared" si="72"/>
        <v>20572</v>
      </c>
      <c r="H248" s="231">
        <f t="shared" si="73"/>
        <v>25572</v>
      </c>
      <c r="I248" s="231">
        <f t="shared" si="78"/>
        <v>27572</v>
      </c>
      <c r="J248" s="284">
        <f t="shared" si="79"/>
        <v>11552</v>
      </c>
      <c r="K248" s="379" t="str">
        <f t="shared" si="93"/>
        <v>Nfd</v>
      </c>
      <c r="L248" s="379">
        <f t="shared" si="93"/>
        <v>8</v>
      </c>
      <c r="M248" s="379" t="str">
        <f t="shared" si="82"/>
        <v>_Lock_Req</v>
      </c>
      <c r="N248" s="51" t="str">
        <f t="shared" si="74"/>
        <v>Nfd8_Lock_Req</v>
      </c>
      <c r="O248" s="50">
        <f t="shared" si="75"/>
        <v>13</v>
      </c>
      <c r="P248" s="9"/>
      <c r="Q248" s="246">
        <f>E248</f>
        <v>435</v>
      </c>
      <c r="R248" s="246">
        <f>F248+10000</f>
        <v>10552</v>
      </c>
      <c r="S248" s="219">
        <f>G248+10000</f>
        <v>30572</v>
      </c>
      <c r="T248" s="167" t="str">
        <f>+K248</f>
        <v>Nfd</v>
      </c>
      <c r="U248" s="168">
        <f>L248</f>
        <v>8</v>
      </c>
      <c r="V248" s="168" t="str">
        <f t="shared" si="91"/>
        <v>_Locked</v>
      </c>
      <c r="W248" s="51" t="str">
        <f t="shared" si="71"/>
        <v>Nfd8_Locked</v>
      </c>
      <c r="X248" s="50">
        <f t="shared" si="76"/>
        <v>11</v>
      </c>
      <c r="Z248" s="387"/>
      <c r="AA248" s="376">
        <v>2</v>
      </c>
      <c r="AB248" s="23">
        <f t="shared" si="84"/>
        <v>243</v>
      </c>
    </row>
    <row r="249" spans="1:28" ht="15.75" x14ac:dyDescent="0.25">
      <c r="A249" s="400"/>
      <c r="B249" s="33"/>
      <c r="C249" s="391"/>
      <c r="D249" s="388"/>
      <c r="E249" s="225">
        <f>B246*8-4</f>
        <v>436</v>
      </c>
      <c r="F249" s="247">
        <f t="shared" si="92"/>
        <v>553</v>
      </c>
      <c r="G249" s="219">
        <f t="shared" si="72"/>
        <v>20573</v>
      </c>
      <c r="H249" s="231">
        <f t="shared" si="73"/>
        <v>25573</v>
      </c>
      <c r="I249" s="231">
        <f t="shared" si="78"/>
        <v>27573</v>
      </c>
      <c r="J249" s="284">
        <f t="shared" si="79"/>
        <v>11553</v>
      </c>
      <c r="K249" s="379" t="str">
        <f t="shared" si="93"/>
        <v>Nfd</v>
      </c>
      <c r="L249" s="379">
        <f t="shared" si="93"/>
        <v>8</v>
      </c>
      <c r="M249" s="379" t="str">
        <f t="shared" si="82"/>
        <v>_Unlock_Req</v>
      </c>
      <c r="N249" s="51" t="str">
        <f t="shared" si="74"/>
        <v>Nfd8_Unlock_Req</v>
      </c>
      <c r="O249" s="50">
        <f t="shared" si="75"/>
        <v>15</v>
      </c>
      <c r="P249" s="9"/>
      <c r="Q249" s="246">
        <f>E249</f>
        <v>436</v>
      </c>
      <c r="R249" s="246">
        <f>F249+10000</f>
        <v>10553</v>
      </c>
      <c r="S249" s="219">
        <f>G249+10000</f>
        <v>30573</v>
      </c>
      <c r="T249" s="167" t="str">
        <f>+K249</f>
        <v>Nfd</v>
      </c>
      <c r="U249" s="168">
        <f>L249</f>
        <v>8</v>
      </c>
      <c r="V249" s="168" t="str">
        <f t="shared" si="91"/>
        <v>Pick_Active</v>
      </c>
      <c r="W249" s="51" t="str">
        <f t="shared" si="71"/>
        <v>Nfd8Pick_Active</v>
      </c>
      <c r="X249" s="50">
        <f t="shared" si="76"/>
        <v>15</v>
      </c>
      <c r="Z249" s="387"/>
      <c r="AA249" s="376">
        <v>3</v>
      </c>
      <c r="AB249" s="23">
        <f t="shared" si="84"/>
        <v>244</v>
      </c>
    </row>
    <row r="250" spans="1:28" ht="15.75" x14ac:dyDescent="0.25">
      <c r="A250" s="400"/>
      <c r="B250" s="33"/>
      <c r="C250" s="391"/>
      <c r="D250" s="388" t="str">
        <f>CONCATENATE(B253,B248)</f>
        <v>GH 110</v>
      </c>
      <c r="E250" s="225">
        <f>B246*8-3</f>
        <v>437</v>
      </c>
      <c r="F250" s="247">
        <f t="shared" si="92"/>
        <v>554</v>
      </c>
      <c r="G250" s="219">
        <f t="shared" si="72"/>
        <v>20574</v>
      </c>
      <c r="H250" s="231">
        <f t="shared" si="73"/>
        <v>25574</v>
      </c>
      <c r="I250" s="231">
        <f t="shared" si="78"/>
        <v>27574</v>
      </c>
      <c r="J250" s="284">
        <f t="shared" si="79"/>
        <v>11554</v>
      </c>
      <c r="K250" s="379" t="str">
        <f t="shared" si="93"/>
        <v>Nfd</v>
      </c>
      <c r="L250" s="379">
        <f t="shared" si="93"/>
        <v>8</v>
      </c>
      <c r="M250" s="379" t="str">
        <f t="shared" si="82"/>
        <v/>
      </c>
      <c r="N250" s="51" t="str">
        <f t="shared" si="74"/>
        <v/>
      </c>
      <c r="O250" s="50">
        <f t="shared" si="75"/>
        <v>0</v>
      </c>
      <c r="P250" s="9"/>
      <c r="Q250" s="246">
        <f>E250</f>
        <v>437</v>
      </c>
      <c r="R250" s="246">
        <f>F250+10000</f>
        <v>10554</v>
      </c>
      <c r="S250" s="219">
        <f>G250+10000</f>
        <v>30574</v>
      </c>
      <c r="T250" s="167" t="str">
        <f>+K250</f>
        <v>Nfd</v>
      </c>
      <c r="U250" s="168">
        <f>L250</f>
        <v>8</v>
      </c>
      <c r="V250" s="168" t="str">
        <f t="shared" si="91"/>
        <v>PurgeReq_Ack</v>
      </c>
      <c r="W250" s="51" t="str">
        <f t="shared" si="71"/>
        <v>Nfd8PurgeReq_Ack</v>
      </c>
      <c r="X250" s="50">
        <f t="shared" si="76"/>
        <v>16</v>
      </c>
      <c r="Z250" s="387"/>
      <c r="AA250" s="376">
        <v>4</v>
      </c>
      <c r="AB250" s="23">
        <f t="shared" si="84"/>
        <v>245</v>
      </c>
    </row>
    <row r="251" spans="1:28" ht="16.5" thickBot="1" x14ac:dyDescent="0.3">
      <c r="A251" s="400"/>
      <c r="B251" s="33"/>
      <c r="C251" s="391"/>
      <c r="D251" s="388"/>
      <c r="E251" s="225">
        <f>B246*8-2</f>
        <v>438</v>
      </c>
      <c r="F251" s="247">
        <f t="shared" si="92"/>
        <v>555</v>
      </c>
      <c r="G251" s="219">
        <f t="shared" si="72"/>
        <v>20575</v>
      </c>
      <c r="H251" s="231">
        <f t="shared" si="73"/>
        <v>25575</v>
      </c>
      <c r="I251" s="231">
        <f t="shared" si="78"/>
        <v>27575</v>
      </c>
      <c r="J251" s="284">
        <f t="shared" si="79"/>
        <v>11555</v>
      </c>
      <c r="K251" s="379" t="str">
        <f t="shared" si="93"/>
        <v>Nfd</v>
      </c>
      <c r="L251" s="379">
        <f t="shared" si="93"/>
        <v>8</v>
      </c>
      <c r="M251" s="379" t="str">
        <f t="shared" si="82"/>
        <v/>
      </c>
      <c r="N251" s="51" t="str">
        <f t="shared" si="74"/>
        <v/>
      </c>
      <c r="O251" s="50">
        <f t="shared" si="75"/>
        <v>0</v>
      </c>
      <c r="P251" s="9"/>
      <c r="Q251" s="246">
        <f>E251</f>
        <v>438</v>
      </c>
      <c r="R251" s="246">
        <f>F251+10000</f>
        <v>10555</v>
      </c>
      <c r="S251" s="219">
        <f>G251+10000</f>
        <v>30575</v>
      </c>
      <c r="T251" s="167" t="str">
        <f>+K251</f>
        <v>Nfd</v>
      </c>
      <c r="U251" s="168">
        <f>L251</f>
        <v>8</v>
      </c>
      <c r="V251" s="168" t="str">
        <f t="shared" si="91"/>
        <v>_Exists</v>
      </c>
      <c r="W251" s="51" t="str">
        <f t="shared" si="71"/>
        <v>Nfd8_Exists</v>
      </c>
      <c r="X251" s="50">
        <f t="shared" si="76"/>
        <v>11</v>
      </c>
      <c r="Z251" s="387"/>
      <c r="AA251" s="376">
        <v>5</v>
      </c>
      <c r="AB251" s="23">
        <f t="shared" si="84"/>
        <v>246</v>
      </c>
    </row>
    <row r="252" spans="1:28" ht="15.75" x14ac:dyDescent="0.25">
      <c r="A252" s="400"/>
      <c r="B252" s="32" t="str">
        <f>B244</f>
        <v xml:space="preserve">Group </v>
      </c>
      <c r="C252" s="391"/>
      <c r="D252" s="388"/>
      <c r="E252" s="225">
        <f>B246*8-1</f>
        <v>439</v>
      </c>
      <c r="F252" s="247">
        <f t="shared" si="92"/>
        <v>556</v>
      </c>
      <c r="G252" s="219">
        <f t="shared" si="72"/>
        <v>20576</v>
      </c>
      <c r="H252" s="231">
        <f t="shared" si="73"/>
        <v>25576</v>
      </c>
      <c r="I252" s="231">
        <f t="shared" si="78"/>
        <v>27576</v>
      </c>
      <c r="J252" s="284">
        <f t="shared" si="79"/>
        <v>11556</v>
      </c>
      <c r="K252" s="379" t="str">
        <f t="shared" si="93"/>
        <v>Nfd</v>
      </c>
      <c r="L252" s="379">
        <f t="shared" si="93"/>
        <v>8</v>
      </c>
      <c r="M252" s="379" t="str">
        <f t="shared" si="82"/>
        <v/>
      </c>
      <c r="N252" s="51" t="str">
        <f t="shared" si="74"/>
        <v/>
      </c>
      <c r="O252" s="50">
        <f t="shared" si="75"/>
        <v>0</v>
      </c>
      <c r="P252" s="9"/>
      <c r="Q252" s="246">
        <f>E252</f>
        <v>439</v>
      </c>
      <c r="R252" s="246">
        <f>F252+10000</f>
        <v>10556</v>
      </c>
      <c r="S252" s="219">
        <f>G252+10000</f>
        <v>30576</v>
      </c>
      <c r="T252" s="167" t="str">
        <f>+K252</f>
        <v>Nfd</v>
      </c>
      <c r="U252" s="168">
        <f>L252</f>
        <v>8</v>
      </c>
      <c r="V252" s="168" t="str">
        <f t="shared" si="91"/>
        <v/>
      </c>
      <c r="W252" s="51" t="str">
        <f t="shared" si="71"/>
        <v/>
      </c>
      <c r="X252" s="50">
        <f t="shared" si="76"/>
        <v>0</v>
      </c>
      <c r="Z252" s="387"/>
      <c r="AA252" s="376">
        <v>6</v>
      </c>
      <c r="AB252" s="23">
        <f t="shared" si="84"/>
        <v>247</v>
      </c>
    </row>
    <row r="253" spans="1:28" ht="16.5" thickBot="1" x14ac:dyDescent="0.3">
      <c r="A253" s="400"/>
      <c r="B253" s="33" t="str">
        <f>B245</f>
        <v xml:space="preserve">GH </v>
      </c>
      <c r="C253" s="392"/>
      <c r="D253" s="389"/>
      <c r="E253" s="226">
        <f>B246*8</f>
        <v>440</v>
      </c>
      <c r="F253" s="248">
        <f t="shared" si="92"/>
        <v>557</v>
      </c>
      <c r="G253" s="220">
        <f t="shared" si="72"/>
        <v>20577</v>
      </c>
      <c r="H253" s="232">
        <f t="shared" si="73"/>
        <v>25577</v>
      </c>
      <c r="I253" s="232">
        <f t="shared" si="78"/>
        <v>27577</v>
      </c>
      <c r="J253" s="285">
        <f t="shared" si="79"/>
        <v>11557</v>
      </c>
      <c r="K253" s="24" t="str">
        <f t="shared" si="93"/>
        <v>Nfd</v>
      </c>
      <c r="L253" s="24">
        <f t="shared" si="93"/>
        <v>8</v>
      </c>
      <c r="M253" s="24" t="str">
        <f t="shared" si="82"/>
        <v/>
      </c>
      <c r="N253" s="54" t="str">
        <f t="shared" si="74"/>
        <v/>
      </c>
      <c r="O253" s="53">
        <f t="shared" si="75"/>
        <v>0</v>
      </c>
      <c r="P253" s="15"/>
      <c r="Q253" s="240">
        <f>E253</f>
        <v>440</v>
      </c>
      <c r="R253" s="240">
        <f>F253+10000</f>
        <v>10557</v>
      </c>
      <c r="S253" s="220">
        <f>G253+10000</f>
        <v>30577</v>
      </c>
      <c r="T253" s="167" t="str">
        <f>+K253</f>
        <v>Nfd</v>
      </c>
      <c r="U253" s="169">
        <f>L253</f>
        <v>8</v>
      </c>
      <c r="V253" s="169" t="str">
        <f t="shared" si="91"/>
        <v/>
      </c>
      <c r="W253" s="54" t="str">
        <f t="shared" si="71"/>
        <v/>
      </c>
      <c r="X253" s="53">
        <f t="shared" si="76"/>
        <v>0</v>
      </c>
      <c r="Z253" s="387"/>
      <c r="AA253" s="376">
        <v>7</v>
      </c>
      <c r="AB253" s="23">
        <f t="shared" si="84"/>
        <v>248</v>
      </c>
    </row>
    <row r="254" spans="1:28" ht="16.5" thickBot="1" x14ac:dyDescent="0.3">
      <c r="A254" s="400"/>
      <c r="B254" s="32">
        <f>B246+1</f>
        <v>56</v>
      </c>
      <c r="C254" s="390" t="str">
        <f>CONCATENATE(B260,B254)</f>
        <v>Group 56</v>
      </c>
      <c r="D254" s="393" t="str">
        <f>CONCATENATE(B261,B255)</f>
        <v>GH 111</v>
      </c>
      <c r="E254" s="274">
        <f>B254*8-7</f>
        <v>441</v>
      </c>
      <c r="F254" s="275">
        <f>B254*10</f>
        <v>560</v>
      </c>
      <c r="G254" s="277">
        <f t="shared" si="72"/>
        <v>20580</v>
      </c>
      <c r="H254" s="280">
        <f t="shared" si="73"/>
        <v>25580</v>
      </c>
      <c r="I254" s="280">
        <f t="shared" si="78"/>
        <v>27580</v>
      </c>
      <c r="J254" s="283">
        <f t="shared" si="79"/>
        <v>11560</v>
      </c>
      <c r="K254" s="25" t="str">
        <f t="shared" si="93"/>
        <v>Nfd</v>
      </c>
      <c r="L254" s="25">
        <f t="shared" si="93"/>
        <v>8</v>
      </c>
      <c r="M254" s="25" t="str">
        <f t="shared" si="82"/>
        <v/>
      </c>
      <c r="N254" s="49" t="str">
        <f t="shared" si="74"/>
        <v/>
      </c>
      <c r="O254" s="56">
        <f t="shared" si="75"/>
        <v>0</v>
      </c>
      <c r="P254" s="14"/>
      <c r="Q254" s="287">
        <f>E254</f>
        <v>441</v>
      </c>
      <c r="R254" s="287">
        <f>F254+10000</f>
        <v>10560</v>
      </c>
      <c r="S254" s="277">
        <f>G254+10000</f>
        <v>30580</v>
      </c>
      <c r="T254" s="167" t="str">
        <f>+K254</f>
        <v>Nfd</v>
      </c>
      <c r="U254" s="167">
        <f>L254</f>
        <v>8</v>
      </c>
      <c r="V254" s="167" t="str">
        <f t="shared" si="91"/>
        <v>_#BoxNeed_b1</v>
      </c>
      <c r="W254" s="164" t="str">
        <f t="shared" si="71"/>
        <v>Nfd8_#BoxNeed_b1</v>
      </c>
      <c r="X254" s="166">
        <f t="shared" si="76"/>
        <v>16</v>
      </c>
      <c r="Z254" s="387">
        <f>Z246+1</f>
        <v>31</v>
      </c>
      <c r="AA254" s="376">
        <v>0</v>
      </c>
      <c r="AB254" s="23">
        <f t="shared" si="84"/>
        <v>249</v>
      </c>
    </row>
    <row r="255" spans="1:28" ht="15.75" x14ac:dyDescent="0.25">
      <c r="A255" s="400"/>
      <c r="B255" s="32">
        <f>B254*2-1</f>
        <v>111</v>
      </c>
      <c r="C255" s="391"/>
      <c r="D255" s="388"/>
      <c r="E255" s="225">
        <f>B254*8-6</f>
        <v>442</v>
      </c>
      <c r="F255" s="247">
        <f t="shared" ref="F255:F261" si="94">F254+1</f>
        <v>561</v>
      </c>
      <c r="G255" s="219">
        <f t="shared" si="72"/>
        <v>20581</v>
      </c>
      <c r="H255" s="231">
        <f t="shared" si="73"/>
        <v>25581</v>
      </c>
      <c r="I255" s="231">
        <f t="shared" si="78"/>
        <v>27581</v>
      </c>
      <c r="J255" s="284">
        <f t="shared" si="79"/>
        <v>11561</v>
      </c>
      <c r="K255" s="379" t="str">
        <f t="shared" si="93"/>
        <v>Nfd</v>
      </c>
      <c r="L255" s="379">
        <f t="shared" si="93"/>
        <v>8</v>
      </c>
      <c r="M255" s="379" t="str">
        <f t="shared" si="82"/>
        <v/>
      </c>
      <c r="N255" s="51" t="str">
        <f t="shared" si="74"/>
        <v/>
      </c>
      <c r="O255" s="50">
        <f t="shared" si="75"/>
        <v>0</v>
      </c>
      <c r="P255" s="9"/>
      <c r="Q255" s="246">
        <f>E255</f>
        <v>442</v>
      </c>
      <c r="R255" s="246">
        <f>F255+10000</f>
        <v>10561</v>
      </c>
      <c r="S255" s="219">
        <f>G255+10000</f>
        <v>30581</v>
      </c>
      <c r="T255" s="167" t="str">
        <f>+K255</f>
        <v>Nfd</v>
      </c>
      <c r="U255" s="168">
        <f>L255</f>
        <v>8</v>
      </c>
      <c r="V255" s="168" t="str">
        <f t="shared" si="91"/>
        <v>_#BoxNeed_b2</v>
      </c>
      <c r="W255" s="51" t="str">
        <f t="shared" si="71"/>
        <v>Nfd8_#BoxNeed_b2</v>
      </c>
      <c r="X255" s="50">
        <f t="shared" si="76"/>
        <v>16</v>
      </c>
      <c r="Z255" s="387"/>
      <c r="AA255" s="376">
        <v>1</v>
      </c>
      <c r="AB255" s="23">
        <f t="shared" si="84"/>
        <v>250</v>
      </c>
    </row>
    <row r="256" spans="1:28" ht="15.75" x14ac:dyDescent="0.25">
      <c r="A256" s="400"/>
      <c r="B256" s="33">
        <f>B255+1</f>
        <v>112</v>
      </c>
      <c r="C256" s="391"/>
      <c r="D256" s="388"/>
      <c r="E256" s="225">
        <f>B254*8-5</f>
        <v>443</v>
      </c>
      <c r="F256" s="247">
        <f t="shared" si="94"/>
        <v>562</v>
      </c>
      <c r="G256" s="219">
        <f t="shared" si="72"/>
        <v>20582</v>
      </c>
      <c r="H256" s="231">
        <f t="shared" si="73"/>
        <v>25582</v>
      </c>
      <c r="I256" s="231">
        <f t="shared" si="78"/>
        <v>27582</v>
      </c>
      <c r="J256" s="284">
        <f t="shared" si="79"/>
        <v>11562</v>
      </c>
      <c r="K256" s="379" t="str">
        <f t="shared" si="93"/>
        <v>Nfd</v>
      </c>
      <c r="L256" s="379">
        <f t="shared" si="93"/>
        <v>8</v>
      </c>
      <c r="M256" s="379" t="str">
        <f t="shared" si="82"/>
        <v/>
      </c>
      <c r="N256" s="51" t="str">
        <f t="shared" si="74"/>
        <v/>
      </c>
      <c r="O256" s="50">
        <f t="shared" si="75"/>
        <v>0</v>
      </c>
      <c r="P256" s="9"/>
      <c r="Q256" s="246">
        <f>E256</f>
        <v>443</v>
      </c>
      <c r="R256" s="246">
        <f>F256+10000</f>
        <v>10562</v>
      </c>
      <c r="S256" s="219">
        <f>G256+10000</f>
        <v>30582</v>
      </c>
      <c r="T256" s="167" t="str">
        <f>+K256</f>
        <v>Nfd</v>
      </c>
      <c r="U256" s="168">
        <f>L256</f>
        <v>8</v>
      </c>
      <c r="V256" s="168" t="str">
        <f t="shared" si="91"/>
        <v>_#BoxNeed_b3</v>
      </c>
      <c r="W256" s="51" t="str">
        <f t="shared" si="71"/>
        <v>Nfd8_#BoxNeed_b3</v>
      </c>
      <c r="X256" s="50">
        <f t="shared" si="76"/>
        <v>16</v>
      </c>
      <c r="Z256" s="387"/>
      <c r="AA256" s="376">
        <v>2</v>
      </c>
      <c r="AB256" s="23">
        <f t="shared" si="84"/>
        <v>251</v>
      </c>
    </row>
    <row r="257" spans="1:28" ht="15.75" x14ac:dyDescent="0.25">
      <c r="A257" s="400"/>
      <c r="B257" s="33"/>
      <c r="C257" s="391"/>
      <c r="D257" s="388"/>
      <c r="E257" s="225">
        <f>B254*8-4</f>
        <v>444</v>
      </c>
      <c r="F257" s="247">
        <f t="shared" si="94"/>
        <v>563</v>
      </c>
      <c r="G257" s="219">
        <f t="shared" si="72"/>
        <v>20583</v>
      </c>
      <c r="H257" s="231">
        <f t="shared" si="73"/>
        <v>25583</v>
      </c>
      <c r="I257" s="231">
        <f t="shared" si="78"/>
        <v>27583</v>
      </c>
      <c r="J257" s="284">
        <f t="shared" si="79"/>
        <v>11563</v>
      </c>
      <c r="K257" s="379" t="str">
        <f t="shared" si="93"/>
        <v>Nfd</v>
      </c>
      <c r="L257" s="379">
        <f t="shared" si="93"/>
        <v>8</v>
      </c>
      <c r="M257" s="379" t="str">
        <f t="shared" si="82"/>
        <v/>
      </c>
      <c r="N257" s="51" t="str">
        <f t="shared" si="74"/>
        <v/>
      </c>
      <c r="O257" s="50">
        <f t="shared" si="75"/>
        <v>0</v>
      </c>
      <c r="P257" s="9"/>
      <c r="Q257" s="246">
        <f>E257</f>
        <v>444</v>
      </c>
      <c r="R257" s="246">
        <f>F257+10000</f>
        <v>10563</v>
      </c>
      <c r="S257" s="219">
        <f>G257+10000</f>
        <v>30583</v>
      </c>
      <c r="T257" s="167" t="str">
        <f>+K257</f>
        <v>Nfd</v>
      </c>
      <c r="U257" s="168">
        <f>L257</f>
        <v>8</v>
      </c>
      <c r="V257" s="168" t="str">
        <f t="shared" si="91"/>
        <v>_#BoxNeed_b4</v>
      </c>
      <c r="W257" s="51" t="str">
        <f t="shared" si="71"/>
        <v>Nfd8_#BoxNeed_b4</v>
      </c>
      <c r="X257" s="50">
        <f t="shared" si="76"/>
        <v>16</v>
      </c>
      <c r="Z257" s="387"/>
      <c r="AA257" s="376">
        <v>3</v>
      </c>
      <c r="AB257" s="23">
        <f t="shared" si="84"/>
        <v>252</v>
      </c>
    </row>
    <row r="258" spans="1:28" ht="15.75" x14ac:dyDescent="0.25">
      <c r="A258" s="400"/>
      <c r="B258" s="33"/>
      <c r="C258" s="391"/>
      <c r="D258" s="388" t="str">
        <f>CONCATENATE(B261,B256)</f>
        <v>GH 112</v>
      </c>
      <c r="E258" s="225">
        <f>B254*8-3</f>
        <v>445</v>
      </c>
      <c r="F258" s="247">
        <f t="shared" si="94"/>
        <v>564</v>
      </c>
      <c r="G258" s="219">
        <f t="shared" si="72"/>
        <v>20584</v>
      </c>
      <c r="H258" s="231">
        <f t="shared" si="73"/>
        <v>25584</v>
      </c>
      <c r="I258" s="231">
        <f t="shared" si="78"/>
        <v>27584</v>
      </c>
      <c r="J258" s="284">
        <f t="shared" si="79"/>
        <v>11564</v>
      </c>
      <c r="K258" s="379" t="str">
        <f t="shared" si="93"/>
        <v>Nfd</v>
      </c>
      <c r="L258" s="379">
        <f t="shared" si="93"/>
        <v>8</v>
      </c>
      <c r="M258" s="379" t="str">
        <f t="shared" si="82"/>
        <v/>
      </c>
      <c r="N258" s="51" t="str">
        <f t="shared" si="74"/>
        <v/>
      </c>
      <c r="O258" s="50">
        <f t="shared" si="75"/>
        <v>0</v>
      </c>
      <c r="P258" s="9"/>
      <c r="Q258" s="246">
        <f>E258</f>
        <v>445</v>
      </c>
      <c r="R258" s="246">
        <f>F258+10000</f>
        <v>10564</v>
      </c>
      <c r="S258" s="219">
        <f>G258+10000</f>
        <v>30584</v>
      </c>
      <c r="T258" s="167" t="str">
        <f>+K258</f>
        <v>Nfd</v>
      </c>
      <c r="U258" s="168">
        <f>L258</f>
        <v>8</v>
      </c>
      <c r="V258" s="168" t="str">
        <f t="shared" si="91"/>
        <v>_#BoxNeed_b5</v>
      </c>
      <c r="W258" s="51" t="str">
        <f t="shared" si="71"/>
        <v>Nfd8_#BoxNeed_b5</v>
      </c>
      <c r="X258" s="50">
        <f t="shared" si="76"/>
        <v>16</v>
      </c>
      <c r="Z258" s="387"/>
      <c r="AA258" s="376">
        <v>4</v>
      </c>
      <c r="AB258" s="23">
        <f t="shared" si="84"/>
        <v>253</v>
      </c>
    </row>
    <row r="259" spans="1:28" ht="16.5" thickBot="1" x14ac:dyDescent="0.3">
      <c r="A259" s="400"/>
      <c r="B259" s="33"/>
      <c r="C259" s="391"/>
      <c r="D259" s="388"/>
      <c r="E259" s="225">
        <f>B254*8-2</f>
        <v>446</v>
      </c>
      <c r="F259" s="247">
        <f t="shared" si="94"/>
        <v>565</v>
      </c>
      <c r="G259" s="219">
        <f t="shared" si="72"/>
        <v>20585</v>
      </c>
      <c r="H259" s="231">
        <f t="shared" si="73"/>
        <v>25585</v>
      </c>
      <c r="I259" s="231">
        <f t="shared" si="78"/>
        <v>27585</v>
      </c>
      <c r="J259" s="284">
        <f t="shared" si="79"/>
        <v>11565</v>
      </c>
      <c r="K259" s="379" t="str">
        <f t="shared" si="93"/>
        <v>Nfd</v>
      </c>
      <c r="L259" s="379">
        <f t="shared" si="93"/>
        <v>8</v>
      </c>
      <c r="M259" s="379" t="str">
        <f t="shared" si="82"/>
        <v/>
      </c>
      <c r="N259" s="51" t="str">
        <f t="shared" si="74"/>
        <v/>
      </c>
      <c r="O259" s="50">
        <f t="shared" si="75"/>
        <v>0</v>
      </c>
      <c r="P259" s="9"/>
      <c r="Q259" s="246">
        <f>E259</f>
        <v>446</v>
      </c>
      <c r="R259" s="246">
        <f>F259+10000</f>
        <v>10565</v>
      </c>
      <c r="S259" s="219">
        <f>G259+10000</f>
        <v>30585</v>
      </c>
      <c r="T259" s="167" t="str">
        <f>+K259</f>
        <v>Nfd</v>
      </c>
      <c r="U259" s="168">
        <f>L259</f>
        <v>8</v>
      </c>
      <c r="V259" s="168" t="str">
        <f t="shared" si="91"/>
        <v>_#BoxNeed_b6</v>
      </c>
      <c r="W259" s="51" t="str">
        <f t="shared" si="71"/>
        <v>Nfd8_#BoxNeed_b6</v>
      </c>
      <c r="X259" s="50">
        <f t="shared" si="76"/>
        <v>16</v>
      </c>
      <c r="Z259" s="387"/>
      <c r="AA259" s="376">
        <v>5</v>
      </c>
      <c r="AB259" s="23">
        <f t="shared" si="84"/>
        <v>254</v>
      </c>
    </row>
    <row r="260" spans="1:28" ht="15.75" x14ac:dyDescent="0.25">
      <c r="A260" s="400"/>
      <c r="B260" s="32" t="str">
        <f>B252</f>
        <v xml:space="preserve">Group </v>
      </c>
      <c r="C260" s="391"/>
      <c r="D260" s="388"/>
      <c r="E260" s="225">
        <f>B254*8-1</f>
        <v>447</v>
      </c>
      <c r="F260" s="247">
        <f t="shared" si="94"/>
        <v>566</v>
      </c>
      <c r="G260" s="219">
        <f t="shared" si="72"/>
        <v>20586</v>
      </c>
      <c r="H260" s="231">
        <f t="shared" si="73"/>
        <v>25586</v>
      </c>
      <c r="I260" s="231">
        <f t="shared" si="78"/>
        <v>27586</v>
      </c>
      <c r="J260" s="284">
        <f t="shared" si="79"/>
        <v>11566</v>
      </c>
      <c r="K260" s="379" t="str">
        <f t="shared" si="93"/>
        <v>Nfd</v>
      </c>
      <c r="L260" s="379">
        <f t="shared" si="93"/>
        <v>8</v>
      </c>
      <c r="M260" s="379" t="str">
        <f t="shared" si="82"/>
        <v/>
      </c>
      <c r="N260" s="51" t="str">
        <f t="shared" si="74"/>
        <v/>
      </c>
      <c r="O260" s="50">
        <f t="shared" si="75"/>
        <v>0</v>
      </c>
      <c r="P260" s="9"/>
      <c r="Q260" s="246">
        <f>E260</f>
        <v>447</v>
      </c>
      <c r="R260" s="246">
        <f>F260+10000</f>
        <v>10566</v>
      </c>
      <c r="S260" s="219">
        <f>G260+10000</f>
        <v>30586</v>
      </c>
      <c r="T260" s="167" t="str">
        <f>+K260</f>
        <v>Nfd</v>
      </c>
      <c r="U260" s="168">
        <f>L260</f>
        <v>8</v>
      </c>
      <c r="V260" s="168" t="str">
        <f t="shared" si="91"/>
        <v>_#BoxNeed_b7</v>
      </c>
      <c r="W260" s="51" t="str">
        <f t="shared" si="71"/>
        <v>Nfd8_#BoxNeed_b7</v>
      </c>
      <c r="X260" s="50">
        <f t="shared" si="76"/>
        <v>16</v>
      </c>
      <c r="Z260" s="387"/>
      <c r="AA260" s="376">
        <v>6</v>
      </c>
      <c r="AB260" s="23">
        <f t="shared" si="84"/>
        <v>255</v>
      </c>
    </row>
    <row r="261" spans="1:28" ht="16.5" thickBot="1" x14ac:dyDescent="0.3">
      <c r="A261" s="400"/>
      <c r="B261" s="33" t="str">
        <f>B253</f>
        <v xml:space="preserve">GH </v>
      </c>
      <c r="C261" s="392"/>
      <c r="D261" s="389"/>
      <c r="E261" s="226">
        <f>B254*8</f>
        <v>448</v>
      </c>
      <c r="F261" s="248">
        <f t="shared" si="94"/>
        <v>567</v>
      </c>
      <c r="G261" s="220">
        <f t="shared" si="72"/>
        <v>20587</v>
      </c>
      <c r="H261" s="232">
        <f t="shared" si="73"/>
        <v>25587</v>
      </c>
      <c r="I261" s="232">
        <f t="shared" si="78"/>
        <v>27587</v>
      </c>
      <c r="J261" s="285">
        <f t="shared" si="79"/>
        <v>11567</v>
      </c>
      <c r="K261" s="24" t="str">
        <f t="shared" si="93"/>
        <v>Nfd</v>
      </c>
      <c r="L261" s="24">
        <f t="shared" si="93"/>
        <v>8</v>
      </c>
      <c r="M261" s="24" t="str">
        <f t="shared" si="82"/>
        <v/>
      </c>
      <c r="N261" s="54" t="str">
        <f t="shared" si="74"/>
        <v/>
      </c>
      <c r="O261" s="53">
        <f t="shared" si="75"/>
        <v>0</v>
      </c>
      <c r="P261" s="15"/>
      <c r="Q261" s="240">
        <f>E261</f>
        <v>448</v>
      </c>
      <c r="R261" s="240">
        <f>F261+10000</f>
        <v>10567</v>
      </c>
      <c r="S261" s="220">
        <f>G261+10000</f>
        <v>30587</v>
      </c>
      <c r="T261" s="167" t="str">
        <f>+K261</f>
        <v>Nfd</v>
      </c>
      <c r="U261" s="169">
        <f>L261</f>
        <v>8</v>
      </c>
      <c r="V261" s="169" t="str">
        <f t="shared" si="91"/>
        <v>_#BoxNeed_b8</v>
      </c>
      <c r="W261" s="54" t="str">
        <f t="shared" ref="W261:W292" si="95">IF(V261&lt;&gt;"",CONCATENATE(T261,U261,V261),"")</f>
        <v>Nfd8_#BoxNeed_b8</v>
      </c>
      <c r="X261" s="53">
        <f t="shared" si="76"/>
        <v>16</v>
      </c>
      <c r="Z261" s="387"/>
      <c r="AA261" s="376">
        <v>7</v>
      </c>
      <c r="AB261" s="23">
        <f t="shared" si="84"/>
        <v>256</v>
      </c>
    </row>
    <row r="262" spans="1:28" ht="16.5" thickBot="1" x14ac:dyDescent="0.3">
      <c r="A262" s="398" t="s">
        <v>65</v>
      </c>
      <c r="B262" s="32">
        <f>B254+1</f>
        <v>57</v>
      </c>
      <c r="C262" s="390" t="str">
        <f>CONCATENATE(B268,B262)</f>
        <v>Group 57</v>
      </c>
      <c r="D262" s="393" t="str">
        <f>CONCATENATE(B269,B263)</f>
        <v>GH 113</v>
      </c>
      <c r="E262" s="274">
        <f>B262*8-7</f>
        <v>449</v>
      </c>
      <c r="F262" s="275">
        <f>B262*10</f>
        <v>570</v>
      </c>
      <c r="G262" s="277">
        <f t="shared" ref="G262:G293" si="96">F262+20020</f>
        <v>20590</v>
      </c>
      <c r="H262" s="280">
        <f t="shared" ref="H262:H293" si="97">G262+5000</f>
        <v>25590</v>
      </c>
      <c r="I262" s="280">
        <f t="shared" si="78"/>
        <v>27590</v>
      </c>
      <c r="J262" s="283">
        <f t="shared" si="79"/>
        <v>11570</v>
      </c>
      <c r="K262" s="25" t="s">
        <v>51</v>
      </c>
      <c r="L262" s="25">
        <v>1</v>
      </c>
      <c r="M262" s="25" t="s">
        <v>52</v>
      </c>
      <c r="N262" s="49" t="str">
        <f t="shared" ref="N262:N292" si="98">IF(M262&lt;&gt;"",CONCATENATE(K262,L262,M262),"")</f>
        <v>Pdisp1ReqSrch_Ht</v>
      </c>
      <c r="O262" s="56">
        <f t="shared" ref="O262:O293" si="99">LEN(N262)</f>
        <v>16</v>
      </c>
      <c r="P262" s="14"/>
      <c r="Q262" s="287">
        <f>E262</f>
        <v>449</v>
      </c>
      <c r="R262" s="287">
        <f>F262+10000</f>
        <v>10570</v>
      </c>
      <c r="S262" s="277">
        <f>G262+10000</f>
        <v>30590</v>
      </c>
      <c r="T262" s="167" t="str">
        <f>+K262</f>
        <v>Pdisp</v>
      </c>
      <c r="U262" s="167">
        <f>L262</f>
        <v>1</v>
      </c>
      <c r="V262" s="167" t="s">
        <v>59</v>
      </c>
      <c r="W262" s="164" t="str">
        <f t="shared" si="95"/>
        <v>Pdisp1SrchHt_Res</v>
      </c>
      <c r="X262" s="166">
        <f t="shared" ref="X262:X293" si="100">LEN(W262)</f>
        <v>16</v>
      </c>
      <c r="Z262" s="387">
        <f>Z254+1</f>
        <v>32</v>
      </c>
      <c r="AA262" s="376">
        <v>0</v>
      </c>
      <c r="AB262" s="23">
        <f t="shared" si="84"/>
        <v>257</v>
      </c>
    </row>
    <row r="263" spans="1:28" ht="15.75" x14ac:dyDescent="0.25">
      <c r="A263" s="399"/>
      <c r="B263" s="32">
        <f>B262*2-1</f>
        <v>113</v>
      </c>
      <c r="C263" s="391"/>
      <c r="D263" s="388"/>
      <c r="E263" s="225">
        <f>B262*8-6</f>
        <v>450</v>
      </c>
      <c r="F263" s="247">
        <f t="shared" ref="F263:F269" si="101">F262+1</f>
        <v>571</v>
      </c>
      <c r="G263" s="219">
        <f t="shared" si="96"/>
        <v>20591</v>
      </c>
      <c r="H263" s="231">
        <f t="shared" si="97"/>
        <v>25591</v>
      </c>
      <c r="I263" s="231">
        <f t="shared" ref="I263:I293" si="102">G263+7000</f>
        <v>27591</v>
      </c>
      <c r="J263" s="284">
        <f t="shared" ref="J263:J293" si="103">+F263+11000</f>
        <v>11571</v>
      </c>
      <c r="K263" s="379" t="str">
        <f t="shared" ref="K263:L269" si="104">K262</f>
        <v>Pdisp</v>
      </c>
      <c r="L263" s="379">
        <f t="shared" si="104"/>
        <v>1</v>
      </c>
      <c r="M263" s="379" t="s">
        <v>35</v>
      </c>
      <c r="N263" s="51" t="str">
        <f t="shared" si="98"/>
        <v>Pdisp1_Lock_Req</v>
      </c>
      <c r="O263" s="50">
        <f t="shared" si="99"/>
        <v>15</v>
      </c>
      <c r="P263" s="9"/>
      <c r="Q263" s="246">
        <f>E263</f>
        <v>450</v>
      </c>
      <c r="R263" s="246">
        <f>F263+10000</f>
        <v>10571</v>
      </c>
      <c r="S263" s="219">
        <f>G263+10000</f>
        <v>30591</v>
      </c>
      <c r="T263" s="167" t="str">
        <f>+K263</f>
        <v>Pdisp</v>
      </c>
      <c r="U263" s="168">
        <f>L263</f>
        <v>1</v>
      </c>
      <c r="V263" s="168" t="s">
        <v>42</v>
      </c>
      <c r="W263" s="51" t="str">
        <f t="shared" si="95"/>
        <v>Pdisp1_Locked</v>
      </c>
      <c r="X263" s="50">
        <f t="shared" si="100"/>
        <v>13</v>
      </c>
      <c r="Z263" s="387"/>
      <c r="AA263" s="376">
        <v>1</v>
      </c>
      <c r="AB263" s="23">
        <f t="shared" si="84"/>
        <v>258</v>
      </c>
    </row>
    <row r="264" spans="1:28" ht="15.75" x14ac:dyDescent="0.25">
      <c r="A264" s="399"/>
      <c r="B264" s="33">
        <f>B263+1</f>
        <v>114</v>
      </c>
      <c r="C264" s="391"/>
      <c r="D264" s="388"/>
      <c r="E264" s="225">
        <f>B262*8-5</f>
        <v>451</v>
      </c>
      <c r="F264" s="247">
        <f t="shared" si="101"/>
        <v>572</v>
      </c>
      <c r="G264" s="219">
        <f t="shared" si="96"/>
        <v>20592</v>
      </c>
      <c r="H264" s="231">
        <f t="shared" si="97"/>
        <v>25592</v>
      </c>
      <c r="I264" s="231">
        <f t="shared" si="102"/>
        <v>27592</v>
      </c>
      <c r="J264" s="284">
        <f t="shared" si="103"/>
        <v>11572</v>
      </c>
      <c r="K264" s="379" t="str">
        <f t="shared" si="104"/>
        <v>Pdisp</v>
      </c>
      <c r="L264" s="379">
        <f t="shared" si="104"/>
        <v>1</v>
      </c>
      <c r="M264" s="379" t="s">
        <v>53</v>
      </c>
      <c r="N264" s="51" t="str">
        <f t="shared" si="98"/>
        <v>Pdisp1_UnlockReq</v>
      </c>
      <c r="O264" s="50">
        <f t="shared" si="99"/>
        <v>16</v>
      </c>
      <c r="P264" s="9"/>
      <c r="Q264" s="246">
        <f>E264</f>
        <v>451</v>
      </c>
      <c r="R264" s="246">
        <f>F264+10000</f>
        <v>10572</v>
      </c>
      <c r="S264" s="219">
        <f>G264+10000</f>
        <v>30592</v>
      </c>
      <c r="T264" s="167" t="str">
        <f>+K264</f>
        <v>Pdisp</v>
      </c>
      <c r="U264" s="168">
        <f>L264</f>
        <v>1</v>
      </c>
      <c r="V264" s="168" t="s">
        <v>56</v>
      </c>
      <c r="W264" s="51" t="str">
        <f t="shared" si="95"/>
        <v>Pdisp1PickActive</v>
      </c>
      <c r="X264" s="50">
        <f t="shared" si="100"/>
        <v>16</v>
      </c>
      <c r="Z264" s="387"/>
      <c r="AA264" s="376">
        <v>2</v>
      </c>
      <c r="AB264" s="23">
        <f t="shared" si="84"/>
        <v>259</v>
      </c>
    </row>
    <row r="265" spans="1:28" ht="15.75" x14ac:dyDescent="0.25">
      <c r="A265" s="399"/>
      <c r="B265" s="33"/>
      <c r="C265" s="391"/>
      <c r="D265" s="388"/>
      <c r="E265" s="225">
        <f>B262*8-4</f>
        <v>452</v>
      </c>
      <c r="F265" s="247">
        <f t="shared" si="101"/>
        <v>573</v>
      </c>
      <c r="G265" s="219">
        <f t="shared" si="96"/>
        <v>20593</v>
      </c>
      <c r="H265" s="231">
        <f t="shared" si="97"/>
        <v>25593</v>
      </c>
      <c r="I265" s="231">
        <f t="shared" si="102"/>
        <v>27593</v>
      </c>
      <c r="J265" s="284">
        <f t="shared" si="103"/>
        <v>11573</v>
      </c>
      <c r="K265" s="379" t="str">
        <f t="shared" si="104"/>
        <v>Pdisp</v>
      </c>
      <c r="L265" s="379">
        <f t="shared" si="104"/>
        <v>1</v>
      </c>
      <c r="M265" s="379" t="s">
        <v>54</v>
      </c>
      <c r="N265" s="51" t="str">
        <f t="shared" si="98"/>
        <v>Pdisp1LoStackSen</v>
      </c>
      <c r="O265" s="50">
        <f t="shared" si="99"/>
        <v>16</v>
      </c>
      <c r="P265" s="9"/>
      <c r="Q265" s="246">
        <f>E265</f>
        <v>452</v>
      </c>
      <c r="R265" s="246">
        <f>F265+10000</f>
        <v>10573</v>
      </c>
      <c r="S265" s="219">
        <f>G265+10000</f>
        <v>30593</v>
      </c>
      <c r="T265" s="167" t="str">
        <f>+K265</f>
        <v>Pdisp</v>
      </c>
      <c r="U265" s="168">
        <f>L265</f>
        <v>1</v>
      </c>
      <c r="V265" s="168" t="s">
        <v>57</v>
      </c>
      <c r="W265" s="51" t="str">
        <f t="shared" si="95"/>
        <v>Pdisp1_Low_Stack</v>
      </c>
      <c r="X265" s="50">
        <f t="shared" si="100"/>
        <v>16</v>
      </c>
      <c r="Z265" s="387"/>
      <c r="AA265" s="376">
        <v>3</v>
      </c>
      <c r="AB265" s="23">
        <f t="shared" si="84"/>
        <v>260</v>
      </c>
    </row>
    <row r="266" spans="1:28" ht="15.75" x14ac:dyDescent="0.25">
      <c r="A266" s="399"/>
      <c r="B266" s="33"/>
      <c r="C266" s="391"/>
      <c r="D266" s="388" t="str">
        <f>CONCATENATE(B269,B264)</f>
        <v>GH 114</v>
      </c>
      <c r="E266" s="225">
        <f>B262*8-3</f>
        <v>453</v>
      </c>
      <c r="F266" s="247">
        <f t="shared" si="101"/>
        <v>574</v>
      </c>
      <c r="G266" s="219">
        <f t="shared" si="96"/>
        <v>20594</v>
      </c>
      <c r="H266" s="231">
        <f t="shared" si="97"/>
        <v>25594</v>
      </c>
      <c r="I266" s="231">
        <f t="shared" si="102"/>
        <v>27594</v>
      </c>
      <c r="J266" s="284">
        <f t="shared" si="103"/>
        <v>11574</v>
      </c>
      <c r="K266" s="379" t="str">
        <f t="shared" si="104"/>
        <v>Pdisp</v>
      </c>
      <c r="L266" s="379">
        <f t="shared" si="104"/>
        <v>1</v>
      </c>
      <c r="M266" s="379" t="s">
        <v>55</v>
      </c>
      <c r="N266" s="51" t="str">
        <f t="shared" si="98"/>
        <v>Pdisp1Empty_Sens</v>
      </c>
      <c r="O266" s="50">
        <f t="shared" si="99"/>
        <v>16</v>
      </c>
      <c r="P266" s="9"/>
      <c r="Q266" s="246">
        <f>E266</f>
        <v>453</v>
      </c>
      <c r="R266" s="246">
        <f>F266+10000</f>
        <v>10574</v>
      </c>
      <c r="S266" s="219">
        <f>G266+10000</f>
        <v>30594</v>
      </c>
      <c r="T266" s="167" t="str">
        <f>+K266</f>
        <v>Pdisp</v>
      </c>
      <c r="U266" s="168">
        <f>L266</f>
        <v>1</v>
      </c>
      <c r="V266" s="168" t="s">
        <v>58</v>
      </c>
      <c r="W266" s="51" t="str">
        <f t="shared" si="95"/>
        <v>Pdisp1_Empty</v>
      </c>
      <c r="X266" s="50">
        <f t="shared" si="100"/>
        <v>12</v>
      </c>
      <c r="Z266" s="387"/>
      <c r="AA266" s="376">
        <v>4</v>
      </c>
      <c r="AB266" s="23">
        <f t="shared" si="84"/>
        <v>261</v>
      </c>
    </row>
    <row r="267" spans="1:28" ht="16.5" thickBot="1" x14ac:dyDescent="0.3">
      <c r="A267" s="399"/>
      <c r="B267" s="33"/>
      <c r="C267" s="391"/>
      <c r="D267" s="388"/>
      <c r="E267" s="225">
        <f>B262*8-2</f>
        <v>454</v>
      </c>
      <c r="F267" s="247">
        <f t="shared" si="101"/>
        <v>575</v>
      </c>
      <c r="G267" s="219">
        <f t="shared" si="96"/>
        <v>20595</v>
      </c>
      <c r="H267" s="231">
        <f t="shared" si="97"/>
        <v>25595</v>
      </c>
      <c r="I267" s="231">
        <f t="shared" si="102"/>
        <v>27595</v>
      </c>
      <c r="J267" s="284">
        <f t="shared" si="103"/>
        <v>11575</v>
      </c>
      <c r="K267" s="379" t="str">
        <f t="shared" si="104"/>
        <v>Pdisp</v>
      </c>
      <c r="L267" s="379">
        <f t="shared" si="104"/>
        <v>1</v>
      </c>
      <c r="M267" s="379"/>
      <c r="N267" s="51" t="str">
        <f t="shared" si="98"/>
        <v/>
      </c>
      <c r="O267" s="50">
        <f t="shared" si="99"/>
        <v>0</v>
      </c>
      <c r="P267" s="9"/>
      <c r="Q267" s="246">
        <f>E267</f>
        <v>454</v>
      </c>
      <c r="R267" s="246">
        <f>F267+10000</f>
        <v>10575</v>
      </c>
      <c r="S267" s="219">
        <f>G267+10000</f>
        <v>30595</v>
      </c>
      <c r="T267" s="167" t="str">
        <f>+K267</f>
        <v>Pdisp</v>
      </c>
      <c r="U267" s="168">
        <f>L267</f>
        <v>1</v>
      </c>
      <c r="V267" s="168" t="s">
        <v>184</v>
      </c>
      <c r="W267" s="51" t="str">
        <f t="shared" si="95"/>
        <v>Pdisp1_Pick_Err</v>
      </c>
      <c r="X267" s="50">
        <f t="shared" si="100"/>
        <v>15</v>
      </c>
      <c r="Z267" s="387"/>
      <c r="AA267" s="376">
        <v>5</v>
      </c>
      <c r="AB267" s="23">
        <f t="shared" si="84"/>
        <v>262</v>
      </c>
    </row>
    <row r="268" spans="1:28" ht="15.75" x14ac:dyDescent="0.25">
      <c r="A268" s="399"/>
      <c r="B268" s="32" t="str">
        <f>B260</f>
        <v xml:space="preserve">Group </v>
      </c>
      <c r="C268" s="391"/>
      <c r="D268" s="388"/>
      <c r="E268" s="225">
        <f>B262*8-1</f>
        <v>455</v>
      </c>
      <c r="F268" s="247">
        <f t="shared" si="101"/>
        <v>576</v>
      </c>
      <c r="G268" s="219">
        <f t="shared" si="96"/>
        <v>20596</v>
      </c>
      <c r="H268" s="231">
        <f t="shared" si="97"/>
        <v>25596</v>
      </c>
      <c r="I268" s="231">
        <f t="shared" si="102"/>
        <v>27596</v>
      </c>
      <c r="J268" s="284">
        <f t="shared" si="103"/>
        <v>11576</v>
      </c>
      <c r="K268" s="379" t="str">
        <f t="shared" si="104"/>
        <v>Pdisp</v>
      </c>
      <c r="L268" s="379">
        <f t="shared" si="104"/>
        <v>1</v>
      </c>
      <c r="M268" s="379"/>
      <c r="N268" s="51" t="str">
        <f t="shared" si="98"/>
        <v/>
      </c>
      <c r="O268" s="50">
        <f t="shared" si="99"/>
        <v>0</v>
      </c>
      <c r="P268" s="9"/>
      <c r="Q268" s="246">
        <f>E268</f>
        <v>455</v>
      </c>
      <c r="R268" s="246">
        <f>F268+10000</f>
        <v>10576</v>
      </c>
      <c r="S268" s="219">
        <f>G268+10000</f>
        <v>30596</v>
      </c>
      <c r="T268" s="167" t="str">
        <f>+K268</f>
        <v>Pdisp</v>
      </c>
      <c r="U268" s="168">
        <f>L268</f>
        <v>1</v>
      </c>
      <c r="V268" s="168" t="s">
        <v>197</v>
      </c>
      <c r="W268" s="51" t="str">
        <f t="shared" si="95"/>
        <v>Pdisp1_Exists</v>
      </c>
      <c r="X268" s="50">
        <f t="shared" si="100"/>
        <v>13</v>
      </c>
      <c r="Z268" s="387"/>
      <c r="AA268" s="376">
        <v>6</v>
      </c>
      <c r="AB268" s="23">
        <f t="shared" si="84"/>
        <v>263</v>
      </c>
    </row>
    <row r="269" spans="1:28" ht="16.5" thickBot="1" x14ac:dyDescent="0.3">
      <c r="A269" s="399"/>
      <c r="B269" s="33" t="str">
        <f>B261</f>
        <v xml:space="preserve">GH </v>
      </c>
      <c r="C269" s="392"/>
      <c r="D269" s="389"/>
      <c r="E269" s="226">
        <f>B262*8</f>
        <v>456</v>
      </c>
      <c r="F269" s="248">
        <f t="shared" si="101"/>
        <v>577</v>
      </c>
      <c r="G269" s="220">
        <f t="shared" si="96"/>
        <v>20597</v>
      </c>
      <c r="H269" s="232">
        <f t="shared" si="97"/>
        <v>25597</v>
      </c>
      <c r="I269" s="232">
        <f t="shared" si="102"/>
        <v>27597</v>
      </c>
      <c r="J269" s="285">
        <f t="shared" si="103"/>
        <v>11577</v>
      </c>
      <c r="K269" s="24" t="str">
        <f t="shared" si="104"/>
        <v>Pdisp</v>
      </c>
      <c r="L269" s="24">
        <f t="shared" si="104"/>
        <v>1</v>
      </c>
      <c r="M269" s="24"/>
      <c r="N269" s="54" t="str">
        <f t="shared" si="98"/>
        <v/>
      </c>
      <c r="O269" s="53">
        <f t="shared" si="99"/>
        <v>0</v>
      </c>
      <c r="P269" s="15"/>
      <c r="Q269" s="240">
        <f>E269</f>
        <v>456</v>
      </c>
      <c r="R269" s="240">
        <f>F269+10000</f>
        <v>10577</v>
      </c>
      <c r="S269" s="220">
        <f>G269+10000</f>
        <v>30597</v>
      </c>
      <c r="T269" s="167" t="str">
        <f>+K269</f>
        <v>Pdisp</v>
      </c>
      <c r="U269" s="169">
        <f>L269</f>
        <v>1</v>
      </c>
      <c r="V269" s="169"/>
      <c r="W269" s="54" t="str">
        <f t="shared" si="95"/>
        <v/>
      </c>
      <c r="X269" s="53">
        <f t="shared" si="100"/>
        <v>0</v>
      </c>
      <c r="Z269" s="387"/>
      <c r="AA269" s="376">
        <v>7</v>
      </c>
      <c r="AB269" s="23">
        <f t="shared" si="84"/>
        <v>264</v>
      </c>
    </row>
    <row r="270" spans="1:28" ht="16.5" thickBot="1" x14ac:dyDescent="0.3">
      <c r="A270" s="399"/>
      <c r="B270" s="32">
        <f>B262+1</f>
        <v>58</v>
      </c>
      <c r="C270" s="390" t="str">
        <f>CONCATENATE(B276,B270)</f>
        <v>Group 58</v>
      </c>
      <c r="D270" s="393" t="str">
        <f>CONCATENATE(B277,B271)</f>
        <v>GH 115</v>
      </c>
      <c r="E270" s="274">
        <f>B270*8-7</f>
        <v>457</v>
      </c>
      <c r="F270" s="275">
        <f>B270*10</f>
        <v>580</v>
      </c>
      <c r="G270" s="277">
        <f t="shared" si="96"/>
        <v>20600</v>
      </c>
      <c r="H270" s="280">
        <f t="shared" si="97"/>
        <v>25600</v>
      </c>
      <c r="I270" s="280">
        <f t="shared" si="102"/>
        <v>27600</v>
      </c>
      <c r="J270" s="283">
        <f t="shared" si="103"/>
        <v>11580</v>
      </c>
      <c r="K270" s="25" t="str">
        <f t="shared" ref="K270:K277" si="105">K262</f>
        <v>Pdisp</v>
      </c>
      <c r="L270" s="25">
        <f t="shared" ref="L270:L277" si="106">L262+1</f>
        <v>2</v>
      </c>
      <c r="M270" s="25" t="str">
        <f t="shared" ref="M270:M293" si="107">IF(M262&lt;&gt;"",M262,"")</f>
        <v>ReqSrch_Ht</v>
      </c>
      <c r="N270" s="49" t="str">
        <f t="shared" si="98"/>
        <v>Pdisp2ReqSrch_Ht</v>
      </c>
      <c r="O270" s="56">
        <f t="shared" si="99"/>
        <v>16</v>
      </c>
      <c r="P270" s="14"/>
      <c r="Q270" s="287">
        <f>E270</f>
        <v>457</v>
      </c>
      <c r="R270" s="287">
        <f>F270+10000</f>
        <v>10580</v>
      </c>
      <c r="S270" s="277">
        <f>G270+10000</f>
        <v>30600</v>
      </c>
      <c r="T270" s="167" t="str">
        <f>+K270</f>
        <v>Pdisp</v>
      </c>
      <c r="U270" s="167">
        <f t="shared" ref="U270:U277" si="108">U262+1</f>
        <v>2</v>
      </c>
      <c r="V270" s="167" t="str">
        <f t="shared" ref="V270:V293" si="109">IF(V262&lt;&gt;"",V262,"")</f>
        <v>SrchHt_Res</v>
      </c>
      <c r="W270" s="164" t="str">
        <f t="shared" si="95"/>
        <v>Pdisp2SrchHt_Res</v>
      </c>
      <c r="X270" s="166">
        <f t="shared" si="100"/>
        <v>16</v>
      </c>
      <c r="Z270" s="387">
        <f>Z262+1</f>
        <v>33</v>
      </c>
      <c r="AA270" s="376">
        <v>0</v>
      </c>
      <c r="AB270" s="23">
        <f t="shared" si="84"/>
        <v>265</v>
      </c>
    </row>
    <row r="271" spans="1:28" ht="15.75" x14ac:dyDescent="0.25">
      <c r="A271" s="399"/>
      <c r="B271" s="32">
        <f>B270*2-1</f>
        <v>115</v>
      </c>
      <c r="C271" s="391"/>
      <c r="D271" s="388"/>
      <c r="E271" s="225">
        <f>B270*8-6</f>
        <v>458</v>
      </c>
      <c r="F271" s="247">
        <f t="shared" ref="F271:F277" si="110">F270+1</f>
        <v>581</v>
      </c>
      <c r="G271" s="219">
        <f t="shared" si="96"/>
        <v>20601</v>
      </c>
      <c r="H271" s="231">
        <f t="shared" si="97"/>
        <v>25601</v>
      </c>
      <c r="I271" s="231">
        <f t="shared" si="102"/>
        <v>27601</v>
      </c>
      <c r="J271" s="284">
        <f t="shared" si="103"/>
        <v>11581</v>
      </c>
      <c r="K271" s="379" t="str">
        <f t="shared" si="105"/>
        <v>Pdisp</v>
      </c>
      <c r="L271" s="379">
        <f t="shared" si="106"/>
        <v>2</v>
      </c>
      <c r="M271" s="379" t="str">
        <f t="shared" si="107"/>
        <v>_Lock_Req</v>
      </c>
      <c r="N271" s="51" t="str">
        <f t="shared" si="98"/>
        <v>Pdisp2_Lock_Req</v>
      </c>
      <c r="O271" s="50">
        <f t="shared" si="99"/>
        <v>15</v>
      </c>
      <c r="P271" s="9"/>
      <c r="Q271" s="246">
        <f>E271</f>
        <v>458</v>
      </c>
      <c r="R271" s="246">
        <f>F271+10000</f>
        <v>10581</v>
      </c>
      <c r="S271" s="219">
        <f>G271+10000</f>
        <v>30601</v>
      </c>
      <c r="T271" s="167" t="str">
        <f>+K271</f>
        <v>Pdisp</v>
      </c>
      <c r="U271" s="168">
        <f t="shared" si="108"/>
        <v>2</v>
      </c>
      <c r="V271" s="168" t="str">
        <f t="shared" si="109"/>
        <v>_Locked</v>
      </c>
      <c r="W271" s="51" t="str">
        <f t="shared" si="95"/>
        <v>Pdisp2_Locked</v>
      </c>
      <c r="X271" s="50">
        <f t="shared" si="100"/>
        <v>13</v>
      </c>
      <c r="Z271" s="387"/>
      <c r="AA271" s="376">
        <v>1</v>
      </c>
      <c r="AB271" s="23">
        <f t="shared" si="84"/>
        <v>266</v>
      </c>
    </row>
    <row r="272" spans="1:28" ht="15.75" x14ac:dyDescent="0.25">
      <c r="A272" s="399"/>
      <c r="B272" s="33">
        <f>B271+1</f>
        <v>116</v>
      </c>
      <c r="C272" s="391"/>
      <c r="D272" s="388"/>
      <c r="E272" s="225">
        <f>B270*8-5</f>
        <v>459</v>
      </c>
      <c r="F272" s="247">
        <f t="shared" si="110"/>
        <v>582</v>
      </c>
      <c r="G272" s="219">
        <f t="shared" si="96"/>
        <v>20602</v>
      </c>
      <c r="H272" s="231">
        <f t="shared" si="97"/>
        <v>25602</v>
      </c>
      <c r="I272" s="231">
        <f t="shared" si="102"/>
        <v>27602</v>
      </c>
      <c r="J272" s="284">
        <f t="shared" si="103"/>
        <v>11582</v>
      </c>
      <c r="K272" s="379" t="str">
        <f t="shared" si="105"/>
        <v>Pdisp</v>
      </c>
      <c r="L272" s="379">
        <f t="shared" si="106"/>
        <v>2</v>
      </c>
      <c r="M272" s="379" t="str">
        <f t="shared" si="107"/>
        <v>_UnlockReq</v>
      </c>
      <c r="N272" s="51" t="str">
        <f t="shared" si="98"/>
        <v>Pdisp2_UnlockReq</v>
      </c>
      <c r="O272" s="50">
        <f t="shared" si="99"/>
        <v>16</v>
      </c>
      <c r="P272" s="9"/>
      <c r="Q272" s="246">
        <f>E272</f>
        <v>459</v>
      </c>
      <c r="R272" s="246">
        <f>F272+10000</f>
        <v>10582</v>
      </c>
      <c r="S272" s="219">
        <f>G272+10000</f>
        <v>30602</v>
      </c>
      <c r="T272" s="167" t="str">
        <f>+K272</f>
        <v>Pdisp</v>
      </c>
      <c r="U272" s="168">
        <f t="shared" si="108"/>
        <v>2</v>
      </c>
      <c r="V272" s="168" t="str">
        <f t="shared" si="109"/>
        <v>PickActive</v>
      </c>
      <c r="W272" s="51" t="str">
        <f t="shared" si="95"/>
        <v>Pdisp2PickActive</v>
      </c>
      <c r="X272" s="50">
        <f t="shared" si="100"/>
        <v>16</v>
      </c>
      <c r="Z272" s="387"/>
      <c r="AA272" s="376">
        <v>2</v>
      </c>
      <c r="AB272" s="23">
        <f t="shared" si="84"/>
        <v>267</v>
      </c>
    </row>
    <row r="273" spans="1:28" ht="15.75" x14ac:dyDescent="0.25">
      <c r="A273" s="399"/>
      <c r="B273" s="33"/>
      <c r="C273" s="391"/>
      <c r="D273" s="388"/>
      <c r="E273" s="225">
        <f>B270*8-4</f>
        <v>460</v>
      </c>
      <c r="F273" s="247">
        <f t="shared" si="110"/>
        <v>583</v>
      </c>
      <c r="G273" s="219">
        <f t="shared" si="96"/>
        <v>20603</v>
      </c>
      <c r="H273" s="231">
        <f t="shared" si="97"/>
        <v>25603</v>
      </c>
      <c r="I273" s="231">
        <f t="shared" si="102"/>
        <v>27603</v>
      </c>
      <c r="J273" s="284">
        <f t="shared" si="103"/>
        <v>11583</v>
      </c>
      <c r="K273" s="379" t="str">
        <f t="shared" si="105"/>
        <v>Pdisp</v>
      </c>
      <c r="L273" s="379">
        <f t="shared" si="106"/>
        <v>2</v>
      </c>
      <c r="M273" s="379" t="str">
        <f t="shared" si="107"/>
        <v>LoStackSen</v>
      </c>
      <c r="N273" s="51" t="str">
        <f t="shared" si="98"/>
        <v>Pdisp2LoStackSen</v>
      </c>
      <c r="O273" s="50">
        <f t="shared" si="99"/>
        <v>16</v>
      </c>
      <c r="P273" s="9"/>
      <c r="Q273" s="246">
        <f>E273</f>
        <v>460</v>
      </c>
      <c r="R273" s="246">
        <f>F273+10000</f>
        <v>10583</v>
      </c>
      <c r="S273" s="219">
        <f>G273+10000</f>
        <v>30603</v>
      </c>
      <c r="T273" s="167" t="str">
        <f>+K273</f>
        <v>Pdisp</v>
      </c>
      <c r="U273" s="168">
        <f t="shared" si="108"/>
        <v>2</v>
      </c>
      <c r="V273" s="168" t="str">
        <f t="shared" si="109"/>
        <v>_Low_Stack</v>
      </c>
      <c r="W273" s="51" t="str">
        <f t="shared" si="95"/>
        <v>Pdisp2_Low_Stack</v>
      </c>
      <c r="X273" s="50">
        <f t="shared" si="100"/>
        <v>16</v>
      </c>
      <c r="Z273" s="387"/>
      <c r="AA273" s="376">
        <v>3</v>
      </c>
      <c r="AB273" s="23">
        <f t="shared" si="84"/>
        <v>268</v>
      </c>
    </row>
    <row r="274" spans="1:28" ht="15.75" x14ac:dyDescent="0.25">
      <c r="A274" s="399"/>
      <c r="B274" s="33"/>
      <c r="C274" s="391"/>
      <c r="D274" s="388" t="str">
        <f>CONCATENATE(B277,B272)</f>
        <v>GH 116</v>
      </c>
      <c r="E274" s="225">
        <f>B270*8-3</f>
        <v>461</v>
      </c>
      <c r="F274" s="247">
        <f t="shared" si="110"/>
        <v>584</v>
      </c>
      <c r="G274" s="219">
        <f t="shared" si="96"/>
        <v>20604</v>
      </c>
      <c r="H274" s="231">
        <f t="shared" si="97"/>
        <v>25604</v>
      </c>
      <c r="I274" s="231">
        <f t="shared" si="102"/>
        <v>27604</v>
      </c>
      <c r="J274" s="284">
        <f t="shared" si="103"/>
        <v>11584</v>
      </c>
      <c r="K274" s="379" t="str">
        <f t="shared" si="105"/>
        <v>Pdisp</v>
      </c>
      <c r="L274" s="379">
        <f t="shared" si="106"/>
        <v>2</v>
      </c>
      <c r="M274" s="379" t="str">
        <f t="shared" si="107"/>
        <v>Empty_Sens</v>
      </c>
      <c r="N274" s="51" t="str">
        <f t="shared" si="98"/>
        <v>Pdisp2Empty_Sens</v>
      </c>
      <c r="O274" s="50">
        <f t="shared" si="99"/>
        <v>16</v>
      </c>
      <c r="P274" s="9"/>
      <c r="Q274" s="246">
        <f>E274</f>
        <v>461</v>
      </c>
      <c r="R274" s="246">
        <f>F274+10000</f>
        <v>10584</v>
      </c>
      <c r="S274" s="219">
        <f>G274+10000</f>
        <v>30604</v>
      </c>
      <c r="T274" s="167" t="str">
        <f>+K274</f>
        <v>Pdisp</v>
      </c>
      <c r="U274" s="168">
        <f t="shared" si="108"/>
        <v>2</v>
      </c>
      <c r="V274" s="168" t="str">
        <f t="shared" si="109"/>
        <v>_Empty</v>
      </c>
      <c r="W274" s="51" t="str">
        <f t="shared" si="95"/>
        <v>Pdisp2_Empty</v>
      </c>
      <c r="X274" s="50">
        <f t="shared" si="100"/>
        <v>12</v>
      </c>
      <c r="Z274" s="387"/>
      <c r="AA274" s="376">
        <v>4</v>
      </c>
      <c r="AB274" s="23">
        <f t="shared" si="84"/>
        <v>269</v>
      </c>
    </row>
    <row r="275" spans="1:28" ht="16.5" thickBot="1" x14ac:dyDescent="0.3">
      <c r="A275" s="399"/>
      <c r="B275" s="33"/>
      <c r="C275" s="391"/>
      <c r="D275" s="388"/>
      <c r="E275" s="225">
        <f>B270*8-2</f>
        <v>462</v>
      </c>
      <c r="F275" s="247">
        <f t="shared" si="110"/>
        <v>585</v>
      </c>
      <c r="G275" s="219">
        <f t="shared" si="96"/>
        <v>20605</v>
      </c>
      <c r="H275" s="231">
        <f t="shared" si="97"/>
        <v>25605</v>
      </c>
      <c r="I275" s="231">
        <f t="shared" si="102"/>
        <v>27605</v>
      </c>
      <c r="J275" s="284">
        <f t="shared" si="103"/>
        <v>11585</v>
      </c>
      <c r="K275" s="379" t="str">
        <f t="shared" si="105"/>
        <v>Pdisp</v>
      </c>
      <c r="L275" s="379">
        <f t="shared" si="106"/>
        <v>2</v>
      </c>
      <c r="M275" s="379" t="str">
        <f t="shared" si="107"/>
        <v/>
      </c>
      <c r="N275" s="51" t="str">
        <f t="shared" si="98"/>
        <v/>
      </c>
      <c r="O275" s="50">
        <f t="shared" si="99"/>
        <v>0</v>
      </c>
      <c r="P275" s="9"/>
      <c r="Q275" s="246">
        <f>E275</f>
        <v>462</v>
      </c>
      <c r="R275" s="246">
        <f>F275+10000</f>
        <v>10585</v>
      </c>
      <c r="S275" s="219">
        <f>G275+10000</f>
        <v>30605</v>
      </c>
      <c r="T275" s="167" t="str">
        <f>+K275</f>
        <v>Pdisp</v>
      </c>
      <c r="U275" s="168">
        <f t="shared" si="108"/>
        <v>2</v>
      </c>
      <c r="V275" s="168" t="str">
        <f t="shared" si="109"/>
        <v>_Pick_Err</v>
      </c>
      <c r="W275" s="51" t="str">
        <f t="shared" si="95"/>
        <v>Pdisp2_Pick_Err</v>
      </c>
      <c r="X275" s="50">
        <f t="shared" si="100"/>
        <v>15</v>
      </c>
      <c r="Z275" s="387"/>
      <c r="AA275" s="376">
        <v>5</v>
      </c>
      <c r="AB275" s="23">
        <f t="shared" si="84"/>
        <v>270</v>
      </c>
    </row>
    <row r="276" spans="1:28" ht="15.75" x14ac:dyDescent="0.25">
      <c r="A276" s="399"/>
      <c r="B276" s="32" t="str">
        <f>B268</f>
        <v xml:space="preserve">Group </v>
      </c>
      <c r="C276" s="391"/>
      <c r="D276" s="388"/>
      <c r="E276" s="225">
        <f>B270*8-1</f>
        <v>463</v>
      </c>
      <c r="F276" s="247">
        <f t="shared" si="110"/>
        <v>586</v>
      </c>
      <c r="G276" s="219">
        <f t="shared" si="96"/>
        <v>20606</v>
      </c>
      <c r="H276" s="231">
        <f t="shared" si="97"/>
        <v>25606</v>
      </c>
      <c r="I276" s="231">
        <f t="shared" si="102"/>
        <v>27606</v>
      </c>
      <c r="J276" s="284">
        <f t="shared" si="103"/>
        <v>11586</v>
      </c>
      <c r="K276" s="379" t="str">
        <f t="shared" si="105"/>
        <v>Pdisp</v>
      </c>
      <c r="L276" s="379">
        <f t="shared" si="106"/>
        <v>2</v>
      </c>
      <c r="M276" s="379" t="str">
        <f t="shared" si="107"/>
        <v/>
      </c>
      <c r="N276" s="51" t="str">
        <f t="shared" si="98"/>
        <v/>
      </c>
      <c r="O276" s="50">
        <f t="shared" si="99"/>
        <v>0</v>
      </c>
      <c r="P276" s="9"/>
      <c r="Q276" s="246">
        <f>E276</f>
        <v>463</v>
      </c>
      <c r="R276" s="246">
        <f>F276+10000</f>
        <v>10586</v>
      </c>
      <c r="S276" s="219">
        <f>G276+10000</f>
        <v>30606</v>
      </c>
      <c r="T276" s="167" t="str">
        <f>+K276</f>
        <v>Pdisp</v>
      </c>
      <c r="U276" s="168">
        <f t="shared" si="108"/>
        <v>2</v>
      </c>
      <c r="V276" s="168" t="str">
        <f t="shared" si="109"/>
        <v>_Exists</v>
      </c>
      <c r="W276" s="51" t="str">
        <f t="shared" si="95"/>
        <v>Pdisp2_Exists</v>
      </c>
      <c r="X276" s="50">
        <f t="shared" si="100"/>
        <v>13</v>
      </c>
      <c r="Z276" s="387"/>
      <c r="AA276" s="376">
        <v>6</v>
      </c>
      <c r="AB276" s="23">
        <f t="shared" si="84"/>
        <v>271</v>
      </c>
    </row>
    <row r="277" spans="1:28" ht="16.5" thickBot="1" x14ac:dyDescent="0.3">
      <c r="A277" s="399"/>
      <c r="B277" s="33" t="str">
        <f>B269</f>
        <v xml:space="preserve">GH </v>
      </c>
      <c r="C277" s="394"/>
      <c r="D277" s="395"/>
      <c r="E277" s="226">
        <f>B270*8</f>
        <v>464</v>
      </c>
      <c r="F277" s="248">
        <f t="shared" si="110"/>
        <v>587</v>
      </c>
      <c r="G277" s="220">
        <f t="shared" si="96"/>
        <v>20607</v>
      </c>
      <c r="H277" s="232">
        <f t="shared" si="97"/>
        <v>25607</v>
      </c>
      <c r="I277" s="232">
        <f t="shared" si="102"/>
        <v>27607</v>
      </c>
      <c r="J277" s="285">
        <f t="shared" si="103"/>
        <v>11587</v>
      </c>
      <c r="K277" s="24" t="str">
        <f t="shared" si="105"/>
        <v>Pdisp</v>
      </c>
      <c r="L277" s="24">
        <f t="shared" si="106"/>
        <v>2</v>
      </c>
      <c r="M277" s="24" t="str">
        <f t="shared" si="107"/>
        <v/>
      </c>
      <c r="N277" s="54" t="str">
        <f t="shared" si="98"/>
        <v/>
      </c>
      <c r="O277" s="53">
        <f t="shared" si="99"/>
        <v>0</v>
      </c>
      <c r="P277" s="18"/>
      <c r="Q277" s="240">
        <f>E277</f>
        <v>464</v>
      </c>
      <c r="R277" s="240">
        <f>F277+10000</f>
        <v>10587</v>
      </c>
      <c r="S277" s="220">
        <f>G277+10000</f>
        <v>30607</v>
      </c>
      <c r="T277" s="167" t="str">
        <f>+K277</f>
        <v>Pdisp</v>
      </c>
      <c r="U277" s="169">
        <f t="shared" si="108"/>
        <v>2</v>
      </c>
      <c r="V277" s="169" t="str">
        <f t="shared" si="109"/>
        <v/>
      </c>
      <c r="W277" s="54" t="str">
        <f t="shared" si="95"/>
        <v/>
      </c>
      <c r="X277" s="53">
        <f t="shared" si="100"/>
        <v>0</v>
      </c>
      <c r="Z277" s="387"/>
      <c r="AA277" s="376">
        <v>7</v>
      </c>
      <c r="AB277" s="23">
        <f t="shared" si="84"/>
        <v>272</v>
      </c>
    </row>
    <row r="278" spans="1:28" ht="16.5" customHeight="1" thickBot="1" x14ac:dyDescent="0.3">
      <c r="A278" s="384" t="s">
        <v>66</v>
      </c>
      <c r="B278" s="32">
        <f>B270+1</f>
        <v>59</v>
      </c>
      <c r="C278" s="390" t="str">
        <f>CONCATENATE(B284,B278)</f>
        <v>Group 59</v>
      </c>
      <c r="D278" s="393" t="str">
        <f>CONCATENATE(B285,B279)</f>
        <v>GH 117</v>
      </c>
      <c r="E278" s="274">
        <f>B278*8-7</f>
        <v>465</v>
      </c>
      <c r="F278" s="275">
        <f>B278*10</f>
        <v>590</v>
      </c>
      <c r="G278" s="277">
        <f t="shared" si="96"/>
        <v>20610</v>
      </c>
      <c r="H278" s="280">
        <f t="shared" si="97"/>
        <v>25610</v>
      </c>
      <c r="I278" s="280">
        <f t="shared" si="102"/>
        <v>27610</v>
      </c>
      <c r="J278" s="283">
        <f t="shared" si="103"/>
        <v>11590</v>
      </c>
      <c r="K278" s="25" t="s">
        <v>60</v>
      </c>
      <c r="L278" s="25">
        <v>1</v>
      </c>
      <c r="M278" s="25" t="str">
        <f t="shared" si="107"/>
        <v>ReqSrch_Ht</v>
      </c>
      <c r="N278" s="49" t="str">
        <f t="shared" si="98"/>
        <v>Sdisp1ReqSrch_Ht</v>
      </c>
      <c r="O278" s="56">
        <f t="shared" si="99"/>
        <v>16</v>
      </c>
      <c r="Q278" s="287">
        <f>E278</f>
        <v>465</v>
      </c>
      <c r="R278" s="287">
        <f>F278+10000</f>
        <v>10590</v>
      </c>
      <c r="S278" s="277">
        <f>G278+10000</f>
        <v>30610</v>
      </c>
      <c r="T278" s="167" t="str">
        <f>+K278</f>
        <v>Sdisp</v>
      </c>
      <c r="U278" s="167">
        <v>1</v>
      </c>
      <c r="V278" s="167" t="str">
        <f t="shared" si="109"/>
        <v>SrchHt_Res</v>
      </c>
      <c r="W278" s="164" t="str">
        <f t="shared" si="95"/>
        <v>Sdisp1SrchHt_Res</v>
      </c>
      <c r="X278" s="166">
        <f t="shared" si="100"/>
        <v>16</v>
      </c>
      <c r="Z278" s="387">
        <f>Z270+1</f>
        <v>34</v>
      </c>
      <c r="AA278" s="376">
        <v>0</v>
      </c>
      <c r="AB278" s="23">
        <f t="shared" ref="AB278:AB293" si="111">AB277+1</f>
        <v>273</v>
      </c>
    </row>
    <row r="279" spans="1:28" ht="15.75" x14ac:dyDescent="0.25">
      <c r="A279" s="384"/>
      <c r="B279" s="32">
        <f>B278*2-1</f>
        <v>117</v>
      </c>
      <c r="C279" s="391"/>
      <c r="D279" s="388"/>
      <c r="E279" s="225">
        <f>B278*8-6</f>
        <v>466</v>
      </c>
      <c r="F279" s="247">
        <f t="shared" ref="F279:F285" si="112">F278+1</f>
        <v>591</v>
      </c>
      <c r="G279" s="219">
        <f t="shared" si="96"/>
        <v>20611</v>
      </c>
      <c r="H279" s="231">
        <f t="shared" si="97"/>
        <v>25611</v>
      </c>
      <c r="I279" s="231">
        <f t="shared" si="102"/>
        <v>27611</v>
      </c>
      <c r="J279" s="284">
        <f t="shared" si="103"/>
        <v>11591</v>
      </c>
      <c r="K279" s="379" t="str">
        <f t="shared" ref="K279:L293" si="113">K278</f>
        <v>Sdisp</v>
      </c>
      <c r="L279" s="379">
        <f t="shared" si="113"/>
        <v>1</v>
      </c>
      <c r="M279" s="379" t="str">
        <f t="shared" si="107"/>
        <v>_Lock_Req</v>
      </c>
      <c r="N279" s="51" t="str">
        <f t="shared" si="98"/>
        <v>Sdisp1_Lock_Req</v>
      </c>
      <c r="O279" s="50">
        <f t="shared" si="99"/>
        <v>15</v>
      </c>
      <c r="Q279" s="246">
        <f>E279</f>
        <v>466</v>
      </c>
      <c r="R279" s="246">
        <f>F279+10000</f>
        <v>10591</v>
      </c>
      <c r="S279" s="219">
        <f>G279+10000</f>
        <v>30611</v>
      </c>
      <c r="T279" s="167" t="str">
        <f>+K279</f>
        <v>Sdisp</v>
      </c>
      <c r="U279" s="168">
        <f t="shared" ref="U279:U293" si="114">L279</f>
        <v>1</v>
      </c>
      <c r="V279" s="168" t="str">
        <f t="shared" si="109"/>
        <v>_Locked</v>
      </c>
      <c r="W279" s="51" t="str">
        <f t="shared" si="95"/>
        <v>Sdisp1_Locked</v>
      </c>
      <c r="X279" s="50">
        <f t="shared" si="100"/>
        <v>13</v>
      </c>
      <c r="Z279" s="387"/>
      <c r="AA279" s="376">
        <v>1</v>
      </c>
      <c r="AB279" s="23">
        <f t="shared" si="111"/>
        <v>274</v>
      </c>
    </row>
    <row r="280" spans="1:28" ht="15.75" x14ac:dyDescent="0.25">
      <c r="A280" s="384"/>
      <c r="B280" s="33">
        <f>B279+1</f>
        <v>118</v>
      </c>
      <c r="C280" s="391"/>
      <c r="D280" s="388"/>
      <c r="E280" s="225">
        <f>B278*8-5</f>
        <v>467</v>
      </c>
      <c r="F280" s="247">
        <f t="shared" si="112"/>
        <v>592</v>
      </c>
      <c r="G280" s="219">
        <f t="shared" si="96"/>
        <v>20612</v>
      </c>
      <c r="H280" s="231">
        <f t="shared" si="97"/>
        <v>25612</v>
      </c>
      <c r="I280" s="231">
        <f t="shared" si="102"/>
        <v>27612</v>
      </c>
      <c r="J280" s="284">
        <f t="shared" si="103"/>
        <v>11592</v>
      </c>
      <c r="K280" s="379" t="str">
        <f t="shared" si="113"/>
        <v>Sdisp</v>
      </c>
      <c r="L280" s="379">
        <f t="shared" si="113"/>
        <v>1</v>
      </c>
      <c r="M280" s="379" t="str">
        <f t="shared" si="107"/>
        <v>_UnlockReq</v>
      </c>
      <c r="N280" s="51" t="str">
        <f t="shared" si="98"/>
        <v>Sdisp1_UnlockReq</v>
      </c>
      <c r="O280" s="50">
        <f t="shared" si="99"/>
        <v>16</v>
      </c>
      <c r="Q280" s="246">
        <f>E280</f>
        <v>467</v>
      </c>
      <c r="R280" s="246">
        <f>F280+10000</f>
        <v>10592</v>
      </c>
      <c r="S280" s="219">
        <f>G280+10000</f>
        <v>30612</v>
      </c>
      <c r="T280" s="167" t="str">
        <f>+K280</f>
        <v>Sdisp</v>
      </c>
      <c r="U280" s="168">
        <f t="shared" si="114"/>
        <v>1</v>
      </c>
      <c r="V280" s="168" t="str">
        <f t="shared" si="109"/>
        <v>PickActive</v>
      </c>
      <c r="W280" s="51" t="str">
        <f t="shared" si="95"/>
        <v>Sdisp1PickActive</v>
      </c>
      <c r="X280" s="50">
        <f t="shared" si="100"/>
        <v>16</v>
      </c>
      <c r="Z280" s="387"/>
      <c r="AA280" s="376">
        <v>2</v>
      </c>
      <c r="AB280" s="23">
        <f t="shared" si="111"/>
        <v>275</v>
      </c>
    </row>
    <row r="281" spans="1:28" ht="15.75" x14ac:dyDescent="0.25">
      <c r="A281" s="384"/>
      <c r="B281" s="33"/>
      <c r="C281" s="391"/>
      <c r="D281" s="388"/>
      <c r="E281" s="225">
        <f>B278*8-4</f>
        <v>468</v>
      </c>
      <c r="F281" s="247">
        <f t="shared" si="112"/>
        <v>593</v>
      </c>
      <c r="G281" s="219">
        <f t="shared" si="96"/>
        <v>20613</v>
      </c>
      <c r="H281" s="231">
        <f t="shared" si="97"/>
        <v>25613</v>
      </c>
      <c r="I281" s="231">
        <f t="shared" si="102"/>
        <v>27613</v>
      </c>
      <c r="J281" s="284">
        <f t="shared" si="103"/>
        <v>11593</v>
      </c>
      <c r="K281" s="379" t="str">
        <f t="shared" si="113"/>
        <v>Sdisp</v>
      </c>
      <c r="L281" s="379">
        <f t="shared" si="113"/>
        <v>1</v>
      </c>
      <c r="M281" s="379" t="str">
        <f t="shared" si="107"/>
        <v>LoStackSen</v>
      </c>
      <c r="N281" s="51" t="str">
        <f t="shared" si="98"/>
        <v>Sdisp1LoStackSen</v>
      </c>
      <c r="O281" s="50">
        <f t="shared" si="99"/>
        <v>16</v>
      </c>
      <c r="Q281" s="246">
        <f>E281</f>
        <v>468</v>
      </c>
      <c r="R281" s="246">
        <f>F281+10000</f>
        <v>10593</v>
      </c>
      <c r="S281" s="219">
        <f>G281+10000</f>
        <v>30613</v>
      </c>
      <c r="T281" s="167" t="str">
        <f>+K281</f>
        <v>Sdisp</v>
      </c>
      <c r="U281" s="168">
        <f t="shared" si="114"/>
        <v>1</v>
      </c>
      <c r="V281" s="168" t="str">
        <f t="shared" si="109"/>
        <v>_Low_Stack</v>
      </c>
      <c r="W281" s="51" t="str">
        <f t="shared" si="95"/>
        <v>Sdisp1_Low_Stack</v>
      </c>
      <c r="X281" s="50">
        <f t="shared" si="100"/>
        <v>16</v>
      </c>
      <c r="Z281" s="387"/>
      <c r="AA281" s="376">
        <v>3</v>
      </c>
      <c r="AB281" s="23">
        <f t="shared" si="111"/>
        <v>276</v>
      </c>
    </row>
    <row r="282" spans="1:28" ht="15.75" x14ac:dyDescent="0.25">
      <c r="A282" s="384"/>
      <c r="B282" s="33"/>
      <c r="C282" s="391"/>
      <c r="D282" s="388" t="str">
        <f>CONCATENATE(B285,B280)</f>
        <v>GH 118</v>
      </c>
      <c r="E282" s="225">
        <f>B278*8-3</f>
        <v>469</v>
      </c>
      <c r="F282" s="247">
        <f t="shared" si="112"/>
        <v>594</v>
      </c>
      <c r="G282" s="219">
        <f t="shared" si="96"/>
        <v>20614</v>
      </c>
      <c r="H282" s="231">
        <f t="shared" si="97"/>
        <v>25614</v>
      </c>
      <c r="I282" s="231">
        <f t="shared" si="102"/>
        <v>27614</v>
      </c>
      <c r="J282" s="284">
        <f t="shared" si="103"/>
        <v>11594</v>
      </c>
      <c r="K282" s="379" t="str">
        <f t="shared" si="113"/>
        <v>Sdisp</v>
      </c>
      <c r="L282" s="379">
        <f t="shared" si="113"/>
        <v>1</v>
      </c>
      <c r="M282" s="379" t="str">
        <f t="shared" si="107"/>
        <v>Empty_Sens</v>
      </c>
      <c r="N282" s="51" t="str">
        <f t="shared" si="98"/>
        <v>Sdisp1Empty_Sens</v>
      </c>
      <c r="O282" s="50">
        <f t="shared" si="99"/>
        <v>16</v>
      </c>
      <c r="Q282" s="246">
        <f>E282</f>
        <v>469</v>
      </c>
      <c r="R282" s="246">
        <f>F282+10000</f>
        <v>10594</v>
      </c>
      <c r="S282" s="219">
        <f>G282+10000</f>
        <v>30614</v>
      </c>
      <c r="T282" s="167" t="str">
        <f>+K282</f>
        <v>Sdisp</v>
      </c>
      <c r="U282" s="168">
        <f t="shared" si="114"/>
        <v>1</v>
      </c>
      <c r="V282" s="168" t="str">
        <f t="shared" si="109"/>
        <v>_Empty</v>
      </c>
      <c r="W282" s="51" t="str">
        <f t="shared" si="95"/>
        <v>Sdisp1_Empty</v>
      </c>
      <c r="X282" s="50">
        <f t="shared" si="100"/>
        <v>12</v>
      </c>
      <c r="Z282" s="387"/>
      <c r="AA282" s="376">
        <v>4</v>
      </c>
      <c r="AB282" s="23">
        <f t="shared" si="111"/>
        <v>277</v>
      </c>
    </row>
    <row r="283" spans="1:28" ht="16.5" thickBot="1" x14ac:dyDescent="0.3">
      <c r="A283" s="384"/>
      <c r="B283" s="33"/>
      <c r="C283" s="391"/>
      <c r="D283" s="388"/>
      <c r="E283" s="225">
        <f>B278*8-2</f>
        <v>470</v>
      </c>
      <c r="F283" s="247">
        <f t="shared" si="112"/>
        <v>595</v>
      </c>
      <c r="G283" s="219">
        <f t="shared" si="96"/>
        <v>20615</v>
      </c>
      <c r="H283" s="231">
        <f t="shared" si="97"/>
        <v>25615</v>
      </c>
      <c r="I283" s="231">
        <f t="shared" si="102"/>
        <v>27615</v>
      </c>
      <c r="J283" s="284">
        <f t="shared" si="103"/>
        <v>11595</v>
      </c>
      <c r="K283" s="379" t="str">
        <f t="shared" si="113"/>
        <v>Sdisp</v>
      </c>
      <c r="L283" s="379">
        <f t="shared" si="113"/>
        <v>1</v>
      </c>
      <c r="M283" s="379" t="str">
        <f t="shared" si="107"/>
        <v/>
      </c>
      <c r="N283" s="51" t="str">
        <f t="shared" si="98"/>
        <v/>
      </c>
      <c r="O283" s="50">
        <f t="shared" si="99"/>
        <v>0</v>
      </c>
      <c r="Q283" s="246">
        <f>E283</f>
        <v>470</v>
      </c>
      <c r="R283" s="246">
        <f>F283+10000</f>
        <v>10595</v>
      </c>
      <c r="S283" s="219">
        <f>G283+10000</f>
        <v>30615</v>
      </c>
      <c r="T283" s="167" t="str">
        <f>+K283</f>
        <v>Sdisp</v>
      </c>
      <c r="U283" s="168">
        <f t="shared" si="114"/>
        <v>1</v>
      </c>
      <c r="V283" s="168" t="str">
        <f t="shared" si="109"/>
        <v>_Pick_Err</v>
      </c>
      <c r="W283" s="51" t="str">
        <f t="shared" si="95"/>
        <v>Sdisp1_Pick_Err</v>
      </c>
      <c r="X283" s="50">
        <f t="shared" si="100"/>
        <v>15</v>
      </c>
      <c r="Z283" s="387"/>
      <c r="AA283" s="376">
        <v>5</v>
      </c>
      <c r="AB283" s="23">
        <f t="shared" si="111"/>
        <v>278</v>
      </c>
    </row>
    <row r="284" spans="1:28" ht="15.75" x14ac:dyDescent="0.25">
      <c r="A284" s="384"/>
      <c r="B284" s="32" t="str">
        <f>B276</f>
        <v xml:space="preserve">Group </v>
      </c>
      <c r="C284" s="391"/>
      <c r="D284" s="388"/>
      <c r="E284" s="225">
        <f>B278*8-1</f>
        <v>471</v>
      </c>
      <c r="F284" s="247">
        <f t="shared" si="112"/>
        <v>596</v>
      </c>
      <c r="G284" s="219">
        <f t="shared" si="96"/>
        <v>20616</v>
      </c>
      <c r="H284" s="231">
        <f t="shared" si="97"/>
        <v>25616</v>
      </c>
      <c r="I284" s="231">
        <f t="shared" si="102"/>
        <v>27616</v>
      </c>
      <c r="J284" s="284">
        <f t="shared" si="103"/>
        <v>11596</v>
      </c>
      <c r="K284" s="379" t="str">
        <f t="shared" si="113"/>
        <v>Sdisp</v>
      </c>
      <c r="L284" s="379">
        <f t="shared" si="113"/>
        <v>1</v>
      </c>
      <c r="M284" s="379" t="str">
        <f t="shared" si="107"/>
        <v/>
      </c>
      <c r="N284" s="51" t="str">
        <f t="shared" si="98"/>
        <v/>
      </c>
      <c r="O284" s="50">
        <f t="shared" si="99"/>
        <v>0</v>
      </c>
      <c r="Q284" s="246">
        <f>E284</f>
        <v>471</v>
      </c>
      <c r="R284" s="246">
        <f>F284+10000</f>
        <v>10596</v>
      </c>
      <c r="S284" s="219">
        <f>G284+10000</f>
        <v>30616</v>
      </c>
      <c r="T284" s="167" t="str">
        <f>+K284</f>
        <v>Sdisp</v>
      </c>
      <c r="U284" s="168">
        <f t="shared" si="114"/>
        <v>1</v>
      </c>
      <c r="V284" s="168" t="str">
        <f t="shared" si="109"/>
        <v>_Exists</v>
      </c>
      <c r="W284" s="51" t="str">
        <f t="shared" si="95"/>
        <v>Sdisp1_Exists</v>
      </c>
      <c r="X284" s="50">
        <f t="shared" si="100"/>
        <v>13</v>
      </c>
      <c r="Z284" s="387"/>
      <c r="AA284" s="376">
        <v>6</v>
      </c>
      <c r="AB284" s="23">
        <f t="shared" si="111"/>
        <v>279</v>
      </c>
    </row>
    <row r="285" spans="1:28" ht="16.5" thickBot="1" x14ac:dyDescent="0.3">
      <c r="A285" s="384"/>
      <c r="B285" s="33" t="str">
        <f>B277</f>
        <v xml:space="preserve">GH </v>
      </c>
      <c r="C285" s="394"/>
      <c r="D285" s="395"/>
      <c r="E285" s="226">
        <f>B278*8</f>
        <v>472</v>
      </c>
      <c r="F285" s="248">
        <f t="shared" si="112"/>
        <v>597</v>
      </c>
      <c r="G285" s="220">
        <f t="shared" si="96"/>
        <v>20617</v>
      </c>
      <c r="H285" s="232">
        <f t="shared" si="97"/>
        <v>25617</v>
      </c>
      <c r="I285" s="232">
        <f t="shared" si="102"/>
        <v>27617</v>
      </c>
      <c r="J285" s="285">
        <f t="shared" si="103"/>
        <v>11597</v>
      </c>
      <c r="K285" s="24" t="str">
        <f t="shared" si="113"/>
        <v>Sdisp</v>
      </c>
      <c r="L285" s="24">
        <f t="shared" si="113"/>
        <v>1</v>
      </c>
      <c r="M285" s="24" t="str">
        <f t="shared" si="107"/>
        <v/>
      </c>
      <c r="N285" s="54" t="str">
        <f t="shared" si="98"/>
        <v/>
      </c>
      <c r="O285" s="53">
        <f t="shared" si="99"/>
        <v>0</v>
      </c>
      <c r="Q285" s="240">
        <f>E285</f>
        <v>472</v>
      </c>
      <c r="R285" s="240">
        <f>F285+10000</f>
        <v>10597</v>
      </c>
      <c r="S285" s="220">
        <f>G285+10000</f>
        <v>30617</v>
      </c>
      <c r="T285" s="167" t="str">
        <f>+K285</f>
        <v>Sdisp</v>
      </c>
      <c r="U285" s="169">
        <f t="shared" si="114"/>
        <v>1</v>
      </c>
      <c r="V285" s="169" t="str">
        <f t="shared" si="109"/>
        <v/>
      </c>
      <c r="W285" s="54" t="str">
        <f t="shared" si="95"/>
        <v/>
      </c>
      <c r="X285" s="53">
        <f t="shared" si="100"/>
        <v>0</v>
      </c>
      <c r="Z285" s="387"/>
      <c r="AA285" s="376">
        <v>7</v>
      </c>
      <c r="AB285" s="23">
        <f t="shared" si="111"/>
        <v>280</v>
      </c>
    </row>
    <row r="286" spans="1:28" ht="16.5" thickBot="1" x14ac:dyDescent="0.3">
      <c r="A286" s="384"/>
      <c r="B286" s="32">
        <f>B278+1</f>
        <v>60</v>
      </c>
      <c r="C286" s="390" t="str">
        <f>CONCATENATE(B292,B286)</f>
        <v>Group 60</v>
      </c>
      <c r="D286" s="393" t="str">
        <f>CONCATENATE(B293,B287)</f>
        <v>GH 119</v>
      </c>
      <c r="E286" s="274">
        <f>B286*8-7</f>
        <v>473</v>
      </c>
      <c r="F286" s="275">
        <f>B286*10</f>
        <v>600</v>
      </c>
      <c r="G286" s="277">
        <f t="shared" si="96"/>
        <v>20620</v>
      </c>
      <c r="H286" s="280">
        <f t="shared" si="97"/>
        <v>25620</v>
      </c>
      <c r="I286" s="280">
        <f t="shared" si="102"/>
        <v>27620</v>
      </c>
      <c r="J286" s="283">
        <f t="shared" si="103"/>
        <v>11600</v>
      </c>
      <c r="K286" s="25" t="str">
        <f t="shared" si="113"/>
        <v>Sdisp</v>
      </c>
      <c r="L286" s="25">
        <f t="shared" ref="L286:L293" si="115">L278+1</f>
        <v>2</v>
      </c>
      <c r="M286" s="25" t="str">
        <f t="shared" si="107"/>
        <v>ReqSrch_Ht</v>
      </c>
      <c r="N286" s="49" t="str">
        <f t="shared" si="98"/>
        <v>Sdisp2ReqSrch_Ht</v>
      </c>
      <c r="O286" s="56">
        <f t="shared" si="99"/>
        <v>16</v>
      </c>
      <c r="Q286" s="287">
        <f>E286</f>
        <v>473</v>
      </c>
      <c r="R286" s="287">
        <f>F286+10000</f>
        <v>10600</v>
      </c>
      <c r="S286" s="277">
        <f>G286+10000</f>
        <v>30620</v>
      </c>
      <c r="T286" s="167" t="str">
        <f>+K286</f>
        <v>Sdisp</v>
      </c>
      <c r="U286" s="167">
        <f t="shared" si="114"/>
        <v>2</v>
      </c>
      <c r="V286" s="167" t="str">
        <f t="shared" si="109"/>
        <v>SrchHt_Res</v>
      </c>
      <c r="W286" s="164" t="str">
        <f t="shared" si="95"/>
        <v>Sdisp2SrchHt_Res</v>
      </c>
      <c r="X286" s="166">
        <f t="shared" si="100"/>
        <v>16</v>
      </c>
      <c r="Z286" s="387">
        <f>Z278+1</f>
        <v>35</v>
      </c>
      <c r="AA286" s="376">
        <v>0</v>
      </c>
      <c r="AB286" s="23">
        <f t="shared" si="111"/>
        <v>281</v>
      </c>
    </row>
    <row r="287" spans="1:28" ht="15.75" x14ac:dyDescent="0.25">
      <c r="A287" s="384"/>
      <c r="B287" s="32">
        <f>B286*2-1</f>
        <v>119</v>
      </c>
      <c r="C287" s="391"/>
      <c r="D287" s="388"/>
      <c r="E287" s="225">
        <f>B286*8-6</f>
        <v>474</v>
      </c>
      <c r="F287" s="247">
        <f t="shared" ref="F287:F293" si="116">F286+1</f>
        <v>601</v>
      </c>
      <c r="G287" s="219">
        <f t="shared" si="96"/>
        <v>20621</v>
      </c>
      <c r="H287" s="231">
        <f t="shared" si="97"/>
        <v>25621</v>
      </c>
      <c r="I287" s="231">
        <f t="shared" si="102"/>
        <v>27621</v>
      </c>
      <c r="J287" s="284">
        <f t="shared" si="103"/>
        <v>11601</v>
      </c>
      <c r="K287" s="379" t="str">
        <f t="shared" si="113"/>
        <v>Sdisp</v>
      </c>
      <c r="L287" s="379">
        <f t="shared" si="115"/>
        <v>2</v>
      </c>
      <c r="M287" s="379" t="str">
        <f t="shared" si="107"/>
        <v>_Lock_Req</v>
      </c>
      <c r="N287" s="51" t="str">
        <f t="shared" si="98"/>
        <v>Sdisp2_Lock_Req</v>
      </c>
      <c r="O287" s="50">
        <f t="shared" si="99"/>
        <v>15</v>
      </c>
      <c r="Q287" s="246">
        <f>E287</f>
        <v>474</v>
      </c>
      <c r="R287" s="246">
        <f>F287+10000</f>
        <v>10601</v>
      </c>
      <c r="S287" s="219">
        <f>G287+10000</f>
        <v>30621</v>
      </c>
      <c r="T287" s="167" t="str">
        <f>+K287</f>
        <v>Sdisp</v>
      </c>
      <c r="U287" s="168">
        <f t="shared" si="114"/>
        <v>2</v>
      </c>
      <c r="V287" s="168" t="str">
        <f t="shared" si="109"/>
        <v>_Locked</v>
      </c>
      <c r="W287" s="51" t="str">
        <f t="shared" si="95"/>
        <v>Sdisp2_Locked</v>
      </c>
      <c r="X287" s="50">
        <f t="shared" si="100"/>
        <v>13</v>
      </c>
      <c r="Z287" s="387"/>
      <c r="AA287" s="376">
        <v>1</v>
      </c>
      <c r="AB287" s="23">
        <f t="shared" si="111"/>
        <v>282</v>
      </c>
    </row>
    <row r="288" spans="1:28" ht="15.75" x14ac:dyDescent="0.25">
      <c r="A288" s="384"/>
      <c r="B288" s="33">
        <f>B287+1</f>
        <v>120</v>
      </c>
      <c r="C288" s="391"/>
      <c r="D288" s="388"/>
      <c r="E288" s="225">
        <f>B286*8-5</f>
        <v>475</v>
      </c>
      <c r="F288" s="247">
        <f t="shared" si="116"/>
        <v>602</v>
      </c>
      <c r="G288" s="219">
        <f t="shared" si="96"/>
        <v>20622</v>
      </c>
      <c r="H288" s="231">
        <f t="shared" si="97"/>
        <v>25622</v>
      </c>
      <c r="I288" s="231">
        <f t="shared" si="102"/>
        <v>27622</v>
      </c>
      <c r="J288" s="284">
        <f t="shared" si="103"/>
        <v>11602</v>
      </c>
      <c r="K288" s="379" t="str">
        <f t="shared" si="113"/>
        <v>Sdisp</v>
      </c>
      <c r="L288" s="379">
        <f t="shared" si="115"/>
        <v>2</v>
      </c>
      <c r="M288" s="379" t="str">
        <f t="shared" si="107"/>
        <v>_UnlockReq</v>
      </c>
      <c r="N288" s="51" t="str">
        <f t="shared" si="98"/>
        <v>Sdisp2_UnlockReq</v>
      </c>
      <c r="O288" s="50">
        <f t="shared" si="99"/>
        <v>16</v>
      </c>
      <c r="Q288" s="246">
        <f>E288</f>
        <v>475</v>
      </c>
      <c r="R288" s="246">
        <f>F288+10000</f>
        <v>10602</v>
      </c>
      <c r="S288" s="219">
        <f>G288+10000</f>
        <v>30622</v>
      </c>
      <c r="T288" s="167" t="str">
        <f>+K288</f>
        <v>Sdisp</v>
      </c>
      <c r="U288" s="168">
        <f t="shared" si="114"/>
        <v>2</v>
      </c>
      <c r="V288" s="168" t="str">
        <f t="shared" si="109"/>
        <v>PickActive</v>
      </c>
      <c r="W288" s="51" t="str">
        <f t="shared" si="95"/>
        <v>Sdisp2PickActive</v>
      </c>
      <c r="X288" s="50">
        <f t="shared" si="100"/>
        <v>16</v>
      </c>
      <c r="Z288" s="387"/>
      <c r="AA288" s="376">
        <v>2</v>
      </c>
      <c r="AB288" s="23">
        <f t="shared" si="111"/>
        <v>283</v>
      </c>
    </row>
    <row r="289" spans="1:28" ht="15.75" x14ac:dyDescent="0.25">
      <c r="A289" s="384"/>
      <c r="B289" s="33"/>
      <c r="C289" s="391"/>
      <c r="D289" s="388"/>
      <c r="E289" s="225">
        <f>B286*8-4</f>
        <v>476</v>
      </c>
      <c r="F289" s="247">
        <f t="shared" si="116"/>
        <v>603</v>
      </c>
      <c r="G289" s="219">
        <f t="shared" si="96"/>
        <v>20623</v>
      </c>
      <c r="H289" s="231">
        <f t="shared" si="97"/>
        <v>25623</v>
      </c>
      <c r="I289" s="231">
        <f t="shared" si="102"/>
        <v>27623</v>
      </c>
      <c r="J289" s="284">
        <f t="shared" si="103"/>
        <v>11603</v>
      </c>
      <c r="K289" s="379" t="str">
        <f t="shared" si="113"/>
        <v>Sdisp</v>
      </c>
      <c r="L289" s="379">
        <f t="shared" si="115"/>
        <v>2</v>
      </c>
      <c r="M289" s="379" t="str">
        <f t="shared" si="107"/>
        <v>LoStackSen</v>
      </c>
      <c r="N289" s="51" t="str">
        <f t="shared" si="98"/>
        <v>Sdisp2LoStackSen</v>
      </c>
      <c r="O289" s="50">
        <f t="shared" si="99"/>
        <v>16</v>
      </c>
      <c r="Q289" s="246">
        <f>E289</f>
        <v>476</v>
      </c>
      <c r="R289" s="246">
        <f>F289+10000</f>
        <v>10603</v>
      </c>
      <c r="S289" s="219">
        <f>G289+10000</f>
        <v>30623</v>
      </c>
      <c r="T289" s="167" t="str">
        <f>+K289</f>
        <v>Sdisp</v>
      </c>
      <c r="U289" s="168">
        <f t="shared" si="114"/>
        <v>2</v>
      </c>
      <c r="V289" s="168" t="str">
        <f t="shared" si="109"/>
        <v>_Low_Stack</v>
      </c>
      <c r="W289" s="51" t="str">
        <f t="shared" si="95"/>
        <v>Sdisp2_Low_Stack</v>
      </c>
      <c r="X289" s="50">
        <f t="shared" si="100"/>
        <v>16</v>
      </c>
      <c r="Z289" s="387"/>
      <c r="AA289" s="376">
        <v>3</v>
      </c>
      <c r="AB289" s="23">
        <f t="shared" si="111"/>
        <v>284</v>
      </c>
    </row>
    <row r="290" spans="1:28" ht="15.75" x14ac:dyDescent="0.25">
      <c r="A290" s="384"/>
      <c r="B290" s="33"/>
      <c r="C290" s="391"/>
      <c r="D290" s="388" t="str">
        <f>CONCATENATE(B293,B288)</f>
        <v>GH 120</v>
      </c>
      <c r="E290" s="225">
        <f>B286*8-3</f>
        <v>477</v>
      </c>
      <c r="F290" s="247">
        <f t="shared" si="116"/>
        <v>604</v>
      </c>
      <c r="G290" s="219">
        <f t="shared" si="96"/>
        <v>20624</v>
      </c>
      <c r="H290" s="231">
        <f t="shared" si="97"/>
        <v>25624</v>
      </c>
      <c r="I290" s="231">
        <f t="shared" si="102"/>
        <v>27624</v>
      </c>
      <c r="J290" s="284">
        <f t="shared" si="103"/>
        <v>11604</v>
      </c>
      <c r="K290" s="379" t="str">
        <f t="shared" si="113"/>
        <v>Sdisp</v>
      </c>
      <c r="L290" s="379">
        <f t="shared" si="115"/>
        <v>2</v>
      </c>
      <c r="M290" s="379" t="str">
        <f t="shared" si="107"/>
        <v>Empty_Sens</v>
      </c>
      <c r="N290" s="51" t="str">
        <f t="shared" si="98"/>
        <v>Sdisp2Empty_Sens</v>
      </c>
      <c r="O290" s="50">
        <f t="shared" si="99"/>
        <v>16</v>
      </c>
      <c r="Q290" s="246">
        <f>E290</f>
        <v>477</v>
      </c>
      <c r="R290" s="246">
        <f>F290+10000</f>
        <v>10604</v>
      </c>
      <c r="S290" s="219">
        <f>G290+10000</f>
        <v>30624</v>
      </c>
      <c r="T290" s="167" t="str">
        <f>+K290</f>
        <v>Sdisp</v>
      </c>
      <c r="U290" s="168">
        <f t="shared" si="114"/>
        <v>2</v>
      </c>
      <c r="V290" s="168" t="str">
        <f t="shared" si="109"/>
        <v>_Empty</v>
      </c>
      <c r="W290" s="51" t="str">
        <f t="shared" si="95"/>
        <v>Sdisp2_Empty</v>
      </c>
      <c r="X290" s="50">
        <f t="shared" si="100"/>
        <v>12</v>
      </c>
      <c r="Z290" s="387"/>
      <c r="AA290" s="376">
        <v>4</v>
      </c>
      <c r="AB290" s="23">
        <f t="shared" si="111"/>
        <v>285</v>
      </c>
    </row>
    <row r="291" spans="1:28" ht="16.5" thickBot="1" x14ac:dyDescent="0.3">
      <c r="A291" s="384"/>
      <c r="B291" s="33"/>
      <c r="C291" s="391"/>
      <c r="D291" s="388"/>
      <c r="E291" s="225">
        <f>B286*8-2</f>
        <v>478</v>
      </c>
      <c r="F291" s="247">
        <f t="shared" si="116"/>
        <v>605</v>
      </c>
      <c r="G291" s="219">
        <f t="shared" si="96"/>
        <v>20625</v>
      </c>
      <c r="H291" s="231">
        <f t="shared" si="97"/>
        <v>25625</v>
      </c>
      <c r="I291" s="231">
        <f t="shared" si="102"/>
        <v>27625</v>
      </c>
      <c r="J291" s="284">
        <f t="shared" si="103"/>
        <v>11605</v>
      </c>
      <c r="K291" s="379" t="str">
        <f t="shared" si="113"/>
        <v>Sdisp</v>
      </c>
      <c r="L291" s="379">
        <f t="shared" si="115"/>
        <v>2</v>
      </c>
      <c r="M291" s="379" t="str">
        <f t="shared" si="107"/>
        <v/>
      </c>
      <c r="N291" s="51" t="str">
        <f t="shared" si="98"/>
        <v/>
      </c>
      <c r="O291" s="50">
        <f t="shared" si="99"/>
        <v>0</v>
      </c>
      <c r="Q291" s="246">
        <f>E291</f>
        <v>478</v>
      </c>
      <c r="R291" s="246">
        <f>F291+10000</f>
        <v>10605</v>
      </c>
      <c r="S291" s="219">
        <f>G291+10000</f>
        <v>30625</v>
      </c>
      <c r="T291" s="167" t="str">
        <f>+K291</f>
        <v>Sdisp</v>
      </c>
      <c r="U291" s="168">
        <f t="shared" si="114"/>
        <v>2</v>
      </c>
      <c r="V291" s="168" t="str">
        <f t="shared" si="109"/>
        <v>_Pick_Err</v>
      </c>
      <c r="W291" s="51" t="str">
        <f t="shared" si="95"/>
        <v>Sdisp2_Pick_Err</v>
      </c>
      <c r="X291" s="50">
        <f t="shared" si="100"/>
        <v>15</v>
      </c>
      <c r="Z291" s="387"/>
      <c r="AA291" s="376">
        <v>5</v>
      </c>
      <c r="AB291" s="23">
        <f t="shared" si="111"/>
        <v>286</v>
      </c>
    </row>
    <row r="292" spans="1:28" ht="15.75" x14ac:dyDescent="0.25">
      <c r="A292" s="384"/>
      <c r="B292" s="32" t="str">
        <f>B284</f>
        <v xml:space="preserve">Group </v>
      </c>
      <c r="C292" s="391"/>
      <c r="D292" s="388"/>
      <c r="E292" s="225">
        <f>B286*8-1</f>
        <v>479</v>
      </c>
      <c r="F292" s="247">
        <f t="shared" si="116"/>
        <v>606</v>
      </c>
      <c r="G292" s="219">
        <f t="shared" si="96"/>
        <v>20626</v>
      </c>
      <c r="H292" s="231">
        <f t="shared" si="97"/>
        <v>25626</v>
      </c>
      <c r="I292" s="231">
        <f t="shared" si="102"/>
        <v>27626</v>
      </c>
      <c r="J292" s="284">
        <f t="shared" si="103"/>
        <v>11606</v>
      </c>
      <c r="K292" s="379" t="str">
        <f t="shared" si="113"/>
        <v>Sdisp</v>
      </c>
      <c r="L292" s="379">
        <f t="shared" si="115"/>
        <v>2</v>
      </c>
      <c r="M292" s="379" t="str">
        <f t="shared" si="107"/>
        <v/>
      </c>
      <c r="N292" s="51" t="str">
        <f t="shared" si="98"/>
        <v/>
      </c>
      <c r="O292" s="50">
        <f t="shared" si="99"/>
        <v>0</v>
      </c>
      <c r="Q292" s="246">
        <f>E292</f>
        <v>479</v>
      </c>
      <c r="R292" s="246">
        <f>F292+10000</f>
        <v>10606</v>
      </c>
      <c r="S292" s="219">
        <f>G292+10000</f>
        <v>30626</v>
      </c>
      <c r="T292" s="167" t="str">
        <f>+K292</f>
        <v>Sdisp</v>
      </c>
      <c r="U292" s="168">
        <f t="shared" si="114"/>
        <v>2</v>
      </c>
      <c r="V292" s="168" t="str">
        <f t="shared" si="109"/>
        <v>_Exists</v>
      </c>
      <c r="W292" s="51" t="str">
        <f t="shared" si="95"/>
        <v>Sdisp2_Exists</v>
      </c>
      <c r="X292" s="50">
        <f t="shared" si="100"/>
        <v>13</v>
      </c>
      <c r="Z292" s="387"/>
      <c r="AA292" s="376">
        <v>6</v>
      </c>
      <c r="AB292" s="23">
        <f t="shared" si="111"/>
        <v>287</v>
      </c>
    </row>
    <row r="293" spans="1:28" ht="16.5" thickBot="1" x14ac:dyDescent="0.3">
      <c r="A293" s="377" t="s">
        <v>2113</v>
      </c>
      <c r="B293" s="33" t="str">
        <f>B285</f>
        <v xml:space="preserve">GH </v>
      </c>
      <c r="C293" s="394"/>
      <c r="D293" s="395"/>
      <c r="E293" s="229">
        <f>B286*8</f>
        <v>480</v>
      </c>
      <c r="F293" s="229">
        <f t="shared" si="116"/>
        <v>607</v>
      </c>
      <c r="G293" s="220">
        <f t="shared" si="96"/>
        <v>20627</v>
      </c>
      <c r="H293" s="232">
        <f t="shared" si="97"/>
        <v>25627</v>
      </c>
      <c r="I293" s="232">
        <f t="shared" si="102"/>
        <v>27627</v>
      </c>
      <c r="J293" s="285">
        <f t="shared" si="103"/>
        <v>11607</v>
      </c>
      <c r="K293" s="24" t="str">
        <f t="shared" si="113"/>
        <v>Sdisp</v>
      </c>
      <c r="L293" s="24">
        <f t="shared" si="115"/>
        <v>2</v>
      </c>
      <c r="M293" s="24" t="str">
        <f t="shared" si="107"/>
        <v/>
      </c>
      <c r="N293" s="374" t="s">
        <v>2109</v>
      </c>
      <c r="O293" s="375">
        <f t="shared" si="99"/>
        <v>13</v>
      </c>
      <c r="Q293" s="229">
        <f>E293</f>
        <v>480</v>
      </c>
      <c r="R293" s="229">
        <f>F293+10000</f>
        <v>10607</v>
      </c>
      <c r="S293" s="220">
        <f>G293+10000</f>
        <v>30627</v>
      </c>
      <c r="T293" s="167" t="str">
        <f>+K293</f>
        <v>Sdisp</v>
      </c>
      <c r="U293" s="169">
        <f t="shared" si="114"/>
        <v>2</v>
      </c>
      <c r="V293" s="169" t="str">
        <f t="shared" si="109"/>
        <v/>
      </c>
      <c r="W293" s="374" t="s">
        <v>2110</v>
      </c>
      <c r="X293" s="375">
        <f t="shared" si="100"/>
        <v>12</v>
      </c>
      <c r="Z293" s="387"/>
      <c r="AA293" s="376">
        <v>7</v>
      </c>
      <c r="AB293" s="23">
        <f t="shared" si="111"/>
        <v>288</v>
      </c>
    </row>
  </sheetData>
  <mergeCells count="155">
    <mergeCell ref="Q4:R4"/>
    <mergeCell ref="C278:C285"/>
    <mergeCell ref="D278:D281"/>
    <mergeCell ref="D282:D285"/>
    <mergeCell ref="C6:C13"/>
    <mergeCell ref="D6:D9"/>
    <mergeCell ref="D10:D13"/>
    <mergeCell ref="C22:C29"/>
    <mergeCell ref="D22:D25"/>
    <mergeCell ref="D50:D53"/>
    <mergeCell ref="D14:D17"/>
    <mergeCell ref="C142:C149"/>
    <mergeCell ref="D142:D145"/>
    <mergeCell ref="D146:D149"/>
    <mergeCell ref="C110:C117"/>
    <mergeCell ref="D110:D113"/>
    <mergeCell ref="D58:D61"/>
    <mergeCell ref="C62:C69"/>
    <mergeCell ref="D62:D65"/>
    <mergeCell ref="C54:C61"/>
    <mergeCell ref="C14:C21"/>
    <mergeCell ref="D30:D33"/>
    <mergeCell ref="D34:D37"/>
    <mergeCell ref="C38:C45"/>
    <mergeCell ref="A6:A21"/>
    <mergeCell ref="A70:A133"/>
    <mergeCell ref="A134:A261"/>
    <mergeCell ref="A262:A277"/>
    <mergeCell ref="D66:D69"/>
    <mergeCell ref="C70:C77"/>
    <mergeCell ref="D70:D73"/>
    <mergeCell ref="D74:D77"/>
    <mergeCell ref="A22:A53"/>
    <mergeCell ref="C46:C53"/>
    <mergeCell ref="D54:D57"/>
    <mergeCell ref="D46:D49"/>
    <mergeCell ref="A54:A61"/>
    <mergeCell ref="D18:D21"/>
    <mergeCell ref="C78:C85"/>
    <mergeCell ref="D78:D81"/>
    <mergeCell ref="D82:D85"/>
    <mergeCell ref="C86:C93"/>
    <mergeCell ref="D86:D89"/>
    <mergeCell ref="D90:D93"/>
    <mergeCell ref="D26:D29"/>
    <mergeCell ref="C30:C37"/>
    <mergeCell ref="A62:A69"/>
    <mergeCell ref="D38:D41"/>
    <mergeCell ref="D42:D45"/>
    <mergeCell ref="C182:C189"/>
    <mergeCell ref="D182:D185"/>
    <mergeCell ref="D186:D189"/>
    <mergeCell ref="D114:D117"/>
    <mergeCell ref="C118:C125"/>
    <mergeCell ref="D118:D121"/>
    <mergeCell ref="D122:D125"/>
    <mergeCell ref="C94:C101"/>
    <mergeCell ref="D94:D97"/>
    <mergeCell ref="D98:D101"/>
    <mergeCell ref="C102:C109"/>
    <mergeCell ref="D102:D105"/>
    <mergeCell ref="C150:C157"/>
    <mergeCell ref="D150:D153"/>
    <mergeCell ref="D154:D157"/>
    <mergeCell ref="C126:C133"/>
    <mergeCell ref="D126:D129"/>
    <mergeCell ref="D130:D133"/>
    <mergeCell ref="C134:C141"/>
    <mergeCell ref="D134:D137"/>
    <mergeCell ref="D106:D109"/>
    <mergeCell ref="D158:D161"/>
    <mergeCell ref="D162:D165"/>
    <mergeCell ref="C270:C277"/>
    <mergeCell ref="D270:D273"/>
    <mergeCell ref="D274:D277"/>
    <mergeCell ref="C286:C293"/>
    <mergeCell ref="D286:D289"/>
    <mergeCell ref="D290:D293"/>
    <mergeCell ref="C254:C261"/>
    <mergeCell ref="D254:D257"/>
    <mergeCell ref="C190:C197"/>
    <mergeCell ref="D190:D193"/>
    <mergeCell ref="D194:D197"/>
    <mergeCell ref="C198:C205"/>
    <mergeCell ref="D198:D201"/>
    <mergeCell ref="D202:D205"/>
    <mergeCell ref="D230:D233"/>
    <mergeCell ref="D234:D237"/>
    <mergeCell ref="C206:C213"/>
    <mergeCell ref="D206:D209"/>
    <mergeCell ref="D210:D213"/>
    <mergeCell ref="C214:C221"/>
    <mergeCell ref="D214:D217"/>
    <mergeCell ref="D218:D221"/>
    <mergeCell ref="D226:D229"/>
    <mergeCell ref="C230:C237"/>
    <mergeCell ref="C166:C173"/>
    <mergeCell ref="D166:D169"/>
    <mergeCell ref="D170:D173"/>
    <mergeCell ref="C174:C181"/>
    <mergeCell ref="D174:D177"/>
    <mergeCell ref="D178:D181"/>
    <mergeCell ref="D138:D141"/>
    <mergeCell ref="C158:C165"/>
    <mergeCell ref="C222:C229"/>
    <mergeCell ref="D222:D225"/>
    <mergeCell ref="D258:D261"/>
    <mergeCell ref="C262:C269"/>
    <mergeCell ref="D262:D265"/>
    <mergeCell ref="D266:D269"/>
    <mergeCell ref="C238:C245"/>
    <mergeCell ref="D238:D241"/>
    <mergeCell ref="D242:D245"/>
    <mergeCell ref="C246:C253"/>
    <mergeCell ref="D246:D249"/>
    <mergeCell ref="D250:D253"/>
    <mergeCell ref="Z54:Z61"/>
    <mergeCell ref="Z270:Z277"/>
    <mergeCell ref="Z278:Z285"/>
    <mergeCell ref="Z286:Z293"/>
    <mergeCell ref="Z150:Z157"/>
    <mergeCell ref="Z158:Z165"/>
    <mergeCell ref="Z166:Z173"/>
    <mergeCell ref="Z174:Z181"/>
    <mergeCell ref="Z182:Z189"/>
    <mergeCell ref="Z190:Z197"/>
    <mergeCell ref="Z198:Z205"/>
    <mergeCell ref="Z206:Z213"/>
    <mergeCell ref="Z214:Z221"/>
    <mergeCell ref="Z62:Z69"/>
    <mergeCell ref="Z70:Z77"/>
    <mergeCell ref="A278:A292"/>
    <mergeCell ref="C4:F4"/>
    <mergeCell ref="C3:J3"/>
    <mergeCell ref="Z222:Z229"/>
    <mergeCell ref="Z230:Z237"/>
    <mergeCell ref="Z238:Z245"/>
    <mergeCell ref="Z246:Z253"/>
    <mergeCell ref="Z254:Z261"/>
    <mergeCell ref="Z262:Z269"/>
    <mergeCell ref="Z78:Z85"/>
    <mergeCell ref="Z86:Z93"/>
    <mergeCell ref="Z94:Z101"/>
    <mergeCell ref="Z102:Z109"/>
    <mergeCell ref="Z110:Z117"/>
    <mergeCell ref="Z118:Z125"/>
    <mergeCell ref="Z126:Z133"/>
    <mergeCell ref="Z134:Z141"/>
    <mergeCell ref="Z142:Z149"/>
    <mergeCell ref="Z6:Z13"/>
    <mergeCell ref="Z14:Z21"/>
    <mergeCell ref="Z22:Z29"/>
    <mergeCell ref="Z30:Z37"/>
    <mergeCell ref="Z38:Z45"/>
    <mergeCell ref="Z46:Z53"/>
  </mergeCells>
  <pageMargins left="0.7" right="0.7" top="0.75" bottom="0.75" header="0.3" footer="0.3"/>
  <pageSetup paperSize="17" scale="94" orientation="portrait" r:id="rId1"/>
  <rowBreaks count="4" manualBreakCount="4">
    <brk id="69" max="25" man="1"/>
    <brk id="133" max="25" man="1"/>
    <brk id="205" max="25" man="1"/>
    <brk id="26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6"/>
  <dimension ref="A1:Z365"/>
  <sheetViews>
    <sheetView zoomScaleNormal="100" workbookViewId="0">
      <pane xSplit="2" ySplit="5" topLeftCell="C6" activePane="bottomRight" state="frozen"/>
      <selection pane="topRight" activeCell="F1" sqref="F1"/>
      <selection pane="bottomLeft" activeCell="A4" sqref="A4"/>
      <selection pane="bottomRight" activeCell="V2" sqref="V1:V1048576"/>
    </sheetView>
  </sheetViews>
  <sheetFormatPr defaultColWidth="9.140625" defaultRowHeight="21" outlineLevelCol="2" x14ac:dyDescent="0.25"/>
  <cols>
    <col min="1" max="1" width="16.42578125" style="28" bestFit="1" customWidth="1"/>
    <col min="2" max="2" width="14.85546875" style="8" hidden="1" customWidth="1" outlineLevel="2"/>
    <col min="3" max="3" width="14.140625" style="8" customWidth="1" collapsed="1"/>
    <col min="4" max="4" width="14.140625" style="8" hidden="1" customWidth="1" outlineLevel="2"/>
    <col min="5" max="5" width="13" style="8" customWidth="1" collapsed="1"/>
    <col min="6" max="6" width="13.85546875" style="8" hidden="1" customWidth="1" outlineLevel="1"/>
    <col min="7" max="7" width="15" style="8" hidden="1" customWidth="1" outlineLevel="1"/>
    <col min="8" max="9" width="13.5703125" style="47" hidden="1" customWidth="1" outlineLevel="1"/>
    <col min="10" max="10" width="12.7109375" style="8" hidden="1" customWidth="1" outlineLevel="2"/>
    <col min="11" max="11" width="13.5703125" style="8" hidden="1" customWidth="1" outlineLevel="2"/>
    <col min="12" max="12" width="17" style="8" hidden="1" customWidth="1" outlineLevel="2"/>
    <col min="13" max="13" width="20.5703125" style="6" bestFit="1" customWidth="1" collapsed="1"/>
    <col min="14" max="14" width="3.5703125" style="5" bestFit="1" customWidth="1"/>
    <col min="15" max="15" width="1.7109375" style="7" customWidth="1"/>
    <col min="16" max="16" width="10.28515625" style="8" hidden="1" customWidth="1"/>
    <col min="17" max="18" width="0" style="8" hidden="1" customWidth="1"/>
    <col min="19" max="19" width="19" style="8" customWidth="1"/>
    <col min="20" max="20" width="13" style="8" hidden="1" customWidth="1" outlineLevel="1"/>
    <col min="21" max="21" width="18.28515625" style="8" hidden="1" customWidth="1" outlineLevel="1"/>
    <col min="22" max="22" width="9.140625" style="104" hidden="1" customWidth="1" outlineLevel="2"/>
    <col min="23" max="23" width="4.42578125" style="104" hidden="1" customWidth="1" outlineLevel="2"/>
    <col min="24" max="24" width="15.7109375" style="104" hidden="1" customWidth="1" outlineLevel="2"/>
    <col min="25" max="25" width="20.42578125" style="6" bestFit="1" customWidth="1" collapsed="1"/>
    <col min="26" max="26" width="3.5703125" style="6" bestFit="1" customWidth="1"/>
    <col min="27" max="16384" width="9.140625" style="6"/>
  </cols>
  <sheetData>
    <row r="1" spans="1:26" x14ac:dyDescent="0.25">
      <c r="A1" s="28" t="s">
        <v>113</v>
      </c>
      <c r="C1" s="81" t="s">
        <v>110</v>
      </c>
      <c r="D1" s="424" t="s">
        <v>111</v>
      </c>
      <c r="E1" s="403"/>
      <c r="F1" s="94"/>
      <c r="G1" s="95"/>
      <c r="M1" s="104"/>
      <c r="N1" s="96"/>
      <c r="O1" s="110"/>
      <c r="P1" s="96"/>
      <c r="Q1" s="96"/>
      <c r="R1" s="96"/>
      <c r="S1" s="423"/>
      <c r="T1" s="423"/>
      <c r="U1" s="423"/>
      <c r="V1" s="423"/>
      <c r="W1" s="423"/>
      <c r="X1" s="423"/>
      <c r="Y1" s="423"/>
    </row>
    <row r="2" spans="1:26" ht="21.75" thickBot="1" x14ac:dyDescent="0.3">
      <c r="N2" s="80"/>
    </row>
    <row r="3" spans="1:26" s="8" customFormat="1" x14ac:dyDescent="0.25">
      <c r="A3" s="97" t="s">
        <v>105</v>
      </c>
      <c r="B3" s="98"/>
      <c r="C3" s="386" t="s">
        <v>2052</v>
      </c>
      <c r="D3" s="386"/>
      <c r="E3" s="386"/>
      <c r="F3" s="386"/>
      <c r="G3" s="386"/>
      <c r="H3" s="386"/>
      <c r="I3" s="386"/>
      <c r="J3" s="236"/>
      <c r="K3" s="236"/>
      <c r="L3" s="236"/>
      <c r="M3" s="93"/>
      <c r="N3" s="35"/>
      <c r="O3" s="29"/>
      <c r="P3" s="93" t="s">
        <v>1</v>
      </c>
      <c r="Q3" s="93"/>
      <c r="R3" s="93"/>
      <c r="S3" s="413" t="s">
        <v>2052</v>
      </c>
      <c r="T3" s="414"/>
      <c r="U3" s="414"/>
      <c r="V3" s="105"/>
      <c r="W3" s="105"/>
      <c r="X3" s="105"/>
      <c r="Y3" s="93"/>
      <c r="Z3" s="36"/>
    </row>
    <row r="4" spans="1:26" s="8" customFormat="1" ht="32.25" thickBot="1" x14ac:dyDescent="0.3">
      <c r="A4" s="99"/>
      <c r="B4" s="100"/>
      <c r="C4" s="409" t="s">
        <v>100</v>
      </c>
      <c r="D4" s="415"/>
      <c r="E4" s="415"/>
      <c r="F4" s="412"/>
      <c r="G4" s="220" t="s">
        <v>101</v>
      </c>
      <c r="H4" s="359" t="s">
        <v>2053</v>
      </c>
      <c r="I4" s="360" t="s">
        <v>2054</v>
      </c>
      <c r="J4" s="362"/>
      <c r="K4" s="362"/>
      <c r="L4" s="362"/>
      <c r="M4" s="240" t="s">
        <v>102</v>
      </c>
      <c r="N4" s="252"/>
      <c r="O4" s="30"/>
      <c r="P4" s="38"/>
      <c r="Q4" s="38"/>
      <c r="R4" s="38"/>
      <c r="S4" s="409" t="s">
        <v>103</v>
      </c>
      <c r="T4" s="412"/>
      <c r="U4" s="220" t="s">
        <v>419</v>
      </c>
      <c r="V4" s="106"/>
      <c r="W4" s="106"/>
      <c r="X4" s="106"/>
      <c r="Y4" s="240" t="s">
        <v>102</v>
      </c>
      <c r="Z4" s="269"/>
    </row>
    <row r="5" spans="1:26" s="8" customFormat="1" ht="19.5" thickBot="1" x14ac:dyDescent="0.3">
      <c r="A5" s="41"/>
      <c r="B5" s="42"/>
      <c r="C5" s="243" t="s">
        <v>108</v>
      </c>
      <c r="D5" s="243" t="s">
        <v>108</v>
      </c>
      <c r="E5" s="243" t="s">
        <v>108</v>
      </c>
      <c r="F5" s="241" t="s">
        <v>106</v>
      </c>
      <c r="G5" s="239" t="s">
        <v>106</v>
      </c>
      <c r="H5" s="242" t="s">
        <v>106</v>
      </c>
      <c r="I5" s="361" t="s">
        <v>106</v>
      </c>
      <c r="J5" s="237"/>
      <c r="K5" s="237"/>
      <c r="L5" s="237"/>
      <c r="M5" s="243"/>
      <c r="N5" s="253"/>
      <c r="O5" s="44"/>
      <c r="P5" s="45"/>
      <c r="Q5" s="45"/>
      <c r="R5" s="45"/>
      <c r="S5" s="243" t="s">
        <v>108</v>
      </c>
      <c r="T5" s="241" t="s">
        <v>107</v>
      </c>
      <c r="U5" s="239" t="s">
        <v>107</v>
      </c>
      <c r="V5" s="107"/>
      <c r="W5" s="107"/>
      <c r="X5" s="107"/>
      <c r="Y5" s="243"/>
      <c r="Z5" s="270"/>
    </row>
    <row r="6" spans="1:26" ht="16.5" thickBot="1" x14ac:dyDescent="0.3">
      <c r="A6" s="425" t="s">
        <v>67</v>
      </c>
      <c r="B6" s="40">
        <f>'PLC control IO'!B286+1</f>
        <v>61</v>
      </c>
      <c r="C6" s="416" t="str">
        <f>CONCATENATE(B12,B6)</f>
        <v>Group 61</v>
      </c>
      <c r="D6" s="421" t="str">
        <f>CONCATENATE(B13,B7)</f>
        <v>GH 121</v>
      </c>
      <c r="E6" s="244">
        <f>B6*8-7</f>
        <v>481</v>
      </c>
      <c r="F6" s="245">
        <f>B6*10</f>
        <v>610</v>
      </c>
      <c r="G6" s="218">
        <f t="shared" ref="G6:G29" si="0">F6+20020</f>
        <v>20630</v>
      </c>
      <c r="H6" s="230">
        <f>G6+5000</f>
        <v>25630</v>
      </c>
      <c r="I6" s="230">
        <f t="shared" ref="I6:I69" si="1">G6+7000</f>
        <v>27630</v>
      </c>
      <c r="J6" s="25" t="s">
        <v>0</v>
      </c>
      <c r="K6" s="25" t="s">
        <v>68</v>
      </c>
      <c r="L6" s="25" t="s">
        <v>76</v>
      </c>
      <c r="M6" s="254" t="str">
        <f t="shared" ref="M6:M69" si="2">CONCATENATE(J6,L6,K6)</f>
        <v>PLCCmdTransID_b1</v>
      </c>
      <c r="N6" s="255">
        <f t="shared" ref="N6:N13" si="3">LEN(M6)</f>
        <v>16</v>
      </c>
      <c r="O6" s="197"/>
      <c r="P6" s="58" t="s">
        <v>12</v>
      </c>
      <c r="Q6" s="58" t="s">
        <v>13</v>
      </c>
      <c r="R6" s="200">
        <v>177</v>
      </c>
      <c r="S6" s="263">
        <f>E6</f>
        <v>481</v>
      </c>
      <c r="T6" s="244">
        <f>F6+10000</f>
        <v>10610</v>
      </c>
      <c r="U6" s="218">
        <f>G6+10000</f>
        <v>30630</v>
      </c>
      <c r="V6" s="31" t="s">
        <v>0</v>
      </c>
      <c r="W6" s="31" t="s">
        <v>68</v>
      </c>
      <c r="X6" s="31" t="s">
        <v>78</v>
      </c>
      <c r="Y6" s="254" t="str">
        <f t="shared" ref="Y6:Y29" si="4">CONCATENATE(V6,X6,W6)</f>
        <v>PLCCmdTrnIDEkob1</v>
      </c>
      <c r="Z6" s="255">
        <f t="shared" ref="Z6:Z45" si="5">LEN(Y6)</f>
        <v>16</v>
      </c>
    </row>
    <row r="7" spans="1:26" ht="15.75" x14ac:dyDescent="0.25">
      <c r="A7" s="426"/>
      <c r="B7" s="40">
        <f>B6*2-1</f>
        <v>121</v>
      </c>
      <c r="C7" s="417"/>
      <c r="D7" s="422"/>
      <c r="E7" s="246">
        <f>B6*8-6</f>
        <v>482</v>
      </c>
      <c r="F7" s="247">
        <f t="shared" ref="F7:F21" si="6">F6+1</f>
        <v>611</v>
      </c>
      <c r="G7" s="219">
        <f t="shared" si="0"/>
        <v>20631</v>
      </c>
      <c r="H7" s="231">
        <f t="shared" ref="H7:H13" si="7">G7+5000</f>
        <v>25631</v>
      </c>
      <c r="I7" s="231">
        <f t="shared" si="1"/>
        <v>27631</v>
      </c>
      <c r="J7" s="196" t="s">
        <v>0</v>
      </c>
      <c r="K7" s="196" t="s">
        <v>69</v>
      </c>
      <c r="L7" s="196" t="str">
        <f>L6</f>
        <v>CmdTransID_</v>
      </c>
      <c r="M7" s="256" t="str">
        <f t="shared" si="2"/>
        <v>PLCCmdTransID_b2</v>
      </c>
      <c r="N7" s="257">
        <f t="shared" si="3"/>
        <v>16</v>
      </c>
      <c r="O7" s="198"/>
      <c r="P7" s="59"/>
      <c r="Q7" s="59"/>
      <c r="R7" s="201">
        <v>178</v>
      </c>
      <c r="S7" s="264">
        <f>E7</f>
        <v>482</v>
      </c>
      <c r="T7" s="246">
        <f>F7+10000</f>
        <v>10611</v>
      </c>
      <c r="U7" s="219">
        <f>G7+10000</f>
        <v>30631</v>
      </c>
      <c r="V7" s="102" t="s">
        <v>0</v>
      </c>
      <c r="W7" s="102" t="s">
        <v>69</v>
      </c>
      <c r="X7" s="102" t="str">
        <f>X6</f>
        <v>CmdTrnIDEko</v>
      </c>
      <c r="Y7" s="256" t="str">
        <f t="shared" si="4"/>
        <v>PLCCmdTrnIDEkob2</v>
      </c>
      <c r="Z7" s="257">
        <f t="shared" si="5"/>
        <v>16</v>
      </c>
    </row>
    <row r="8" spans="1:26" ht="15.75" x14ac:dyDescent="0.25">
      <c r="A8" s="426"/>
      <c r="B8" s="34">
        <f>B7+1</f>
        <v>122</v>
      </c>
      <c r="C8" s="417"/>
      <c r="D8" s="422"/>
      <c r="E8" s="246">
        <f>B6*8-5</f>
        <v>483</v>
      </c>
      <c r="F8" s="247">
        <f t="shared" si="6"/>
        <v>612</v>
      </c>
      <c r="G8" s="219">
        <f t="shared" si="0"/>
        <v>20632</v>
      </c>
      <c r="H8" s="231">
        <f t="shared" si="7"/>
        <v>25632</v>
      </c>
      <c r="I8" s="231">
        <f t="shared" si="1"/>
        <v>27632</v>
      </c>
      <c r="J8" s="196" t="s">
        <v>0</v>
      </c>
      <c r="K8" s="196" t="s">
        <v>70</v>
      </c>
      <c r="L8" s="196" t="str">
        <f>L7</f>
        <v>CmdTransID_</v>
      </c>
      <c r="M8" s="256" t="str">
        <f t="shared" si="2"/>
        <v>PLCCmdTransID_b3</v>
      </c>
      <c r="N8" s="257">
        <f t="shared" si="3"/>
        <v>16</v>
      </c>
      <c r="O8" s="198"/>
      <c r="P8" s="59"/>
      <c r="Q8" s="59"/>
      <c r="R8" s="201">
        <v>179</v>
      </c>
      <c r="S8" s="264">
        <f>E8</f>
        <v>483</v>
      </c>
      <c r="T8" s="246">
        <f>F8+10000</f>
        <v>10612</v>
      </c>
      <c r="U8" s="219">
        <f>G8+10000</f>
        <v>30632</v>
      </c>
      <c r="V8" s="102" t="s">
        <v>0</v>
      </c>
      <c r="W8" s="102" t="s">
        <v>70</v>
      </c>
      <c r="X8" s="102" t="str">
        <f>X7</f>
        <v>CmdTrnIDEko</v>
      </c>
      <c r="Y8" s="256" t="str">
        <f t="shared" si="4"/>
        <v>PLCCmdTrnIDEkob3</v>
      </c>
      <c r="Z8" s="257">
        <f t="shared" si="5"/>
        <v>16</v>
      </c>
    </row>
    <row r="9" spans="1:26" ht="15.75" x14ac:dyDescent="0.25">
      <c r="A9" s="426"/>
      <c r="B9" s="34"/>
      <c r="C9" s="417"/>
      <c r="D9" s="422"/>
      <c r="E9" s="246">
        <f>B6*8-4</f>
        <v>484</v>
      </c>
      <c r="F9" s="247">
        <f t="shared" si="6"/>
        <v>613</v>
      </c>
      <c r="G9" s="219">
        <f t="shared" si="0"/>
        <v>20633</v>
      </c>
      <c r="H9" s="231">
        <f t="shared" si="7"/>
        <v>25633</v>
      </c>
      <c r="I9" s="231">
        <f t="shared" si="1"/>
        <v>27633</v>
      </c>
      <c r="J9" s="196" t="s">
        <v>0</v>
      </c>
      <c r="K9" s="196" t="s">
        <v>71</v>
      </c>
      <c r="L9" s="196" t="str">
        <f>L8</f>
        <v>CmdTransID_</v>
      </c>
      <c r="M9" s="256" t="str">
        <f t="shared" si="2"/>
        <v>PLCCmdTransID_b4</v>
      </c>
      <c r="N9" s="257">
        <f t="shared" si="3"/>
        <v>16</v>
      </c>
      <c r="O9" s="198"/>
      <c r="P9" s="59"/>
      <c r="Q9" s="59"/>
      <c r="R9" s="201">
        <v>180</v>
      </c>
      <c r="S9" s="264">
        <f>E9</f>
        <v>484</v>
      </c>
      <c r="T9" s="246">
        <f>F9+10000</f>
        <v>10613</v>
      </c>
      <c r="U9" s="219">
        <f>G9+10000</f>
        <v>30633</v>
      </c>
      <c r="V9" s="102" t="s">
        <v>0</v>
      </c>
      <c r="W9" s="102" t="s">
        <v>71</v>
      </c>
      <c r="X9" s="102" t="str">
        <f>X8</f>
        <v>CmdTrnIDEko</v>
      </c>
      <c r="Y9" s="256" t="str">
        <f t="shared" si="4"/>
        <v>PLCCmdTrnIDEkob4</v>
      </c>
      <c r="Z9" s="257">
        <f t="shared" si="5"/>
        <v>16</v>
      </c>
    </row>
    <row r="10" spans="1:26" ht="15.75" x14ac:dyDescent="0.25">
      <c r="A10" s="426"/>
      <c r="B10" s="34"/>
      <c r="C10" s="417"/>
      <c r="D10" s="385" t="str">
        <f>CONCATENATE(B13,B8)</f>
        <v>GH 122</v>
      </c>
      <c r="E10" s="246">
        <f>B6*8-3</f>
        <v>485</v>
      </c>
      <c r="F10" s="247">
        <f t="shared" si="6"/>
        <v>614</v>
      </c>
      <c r="G10" s="219">
        <f t="shared" si="0"/>
        <v>20634</v>
      </c>
      <c r="H10" s="231">
        <f t="shared" si="7"/>
        <v>25634</v>
      </c>
      <c r="I10" s="231">
        <f t="shared" si="1"/>
        <v>27634</v>
      </c>
      <c r="J10" s="196" t="s">
        <v>0</v>
      </c>
      <c r="K10" s="196" t="s">
        <v>72</v>
      </c>
      <c r="L10" s="196" t="s">
        <v>76</v>
      </c>
      <c r="M10" s="256" t="str">
        <f t="shared" si="2"/>
        <v>PLCCmdTransID_b5</v>
      </c>
      <c r="N10" s="257">
        <f t="shared" si="3"/>
        <v>16</v>
      </c>
      <c r="O10" s="198"/>
      <c r="P10" s="59"/>
      <c r="Q10" s="59" t="s">
        <v>14</v>
      </c>
      <c r="R10" s="201">
        <v>181</v>
      </c>
      <c r="S10" s="264">
        <f>E10</f>
        <v>485</v>
      </c>
      <c r="T10" s="246">
        <f>F10+10000</f>
        <v>10614</v>
      </c>
      <c r="U10" s="219">
        <f>G10+10000</f>
        <v>30634</v>
      </c>
      <c r="V10" s="102" t="s">
        <v>0</v>
      </c>
      <c r="W10" s="102" t="s">
        <v>72</v>
      </c>
      <c r="X10" s="102" t="s">
        <v>78</v>
      </c>
      <c r="Y10" s="256" t="str">
        <f t="shared" si="4"/>
        <v>PLCCmdTrnIDEkob5</v>
      </c>
      <c r="Z10" s="257">
        <f t="shared" si="5"/>
        <v>16</v>
      </c>
    </row>
    <row r="11" spans="1:26" ht="16.5" thickBot="1" x14ac:dyDescent="0.3">
      <c r="A11" s="426"/>
      <c r="B11" s="34"/>
      <c r="C11" s="417"/>
      <c r="D11" s="385"/>
      <c r="E11" s="246">
        <f>B6*8-2</f>
        <v>486</v>
      </c>
      <c r="F11" s="247">
        <f t="shared" si="6"/>
        <v>615</v>
      </c>
      <c r="G11" s="219">
        <f t="shared" si="0"/>
        <v>20635</v>
      </c>
      <c r="H11" s="231">
        <f t="shared" si="7"/>
        <v>25635</v>
      </c>
      <c r="I11" s="231">
        <f t="shared" si="1"/>
        <v>27635</v>
      </c>
      <c r="J11" s="196" t="s">
        <v>0</v>
      </c>
      <c r="K11" s="196" t="s">
        <v>73</v>
      </c>
      <c r="L11" s="196" t="str">
        <f>L10</f>
        <v>CmdTransID_</v>
      </c>
      <c r="M11" s="256" t="str">
        <f t="shared" si="2"/>
        <v>PLCCmdTransID_b6</v>
      </c>
      <c r="N11" s="257">
        <f t="shared" si="3"/>
        <v>16</v>
      </c>
      <c r="O11" s="198"/>
      <c r="P11" s="59"/>
      <c r="Q11" s="59"/>
      <c r="R11" s="201">
        <v>182</v>
      </c>
      <c r="S11" s="264">
        <f>E11</f>
        <v>486</v>
      </c>
      <c r="T11" s="246">
        <f>F11+10000</f>
        <v>10615</v>
      </c>
      <c r="U11" s="219">
        <f>G11+10000</f>
        <v>30635</v>
      </c>
      <c r="V11" s="102" t="s">
        <v>0</v>
      </c>
      <c r="W11" s="102" t="s">
        <v>73</v>
      </c>
      <c r="X11" s="102" t="str">
        <f>X10</f>
        <v>CmdTrnIDEko</v>
      </c>
      <c r="Y11" s="256" t="str">
        <f t="shared" si="4"/>
        <v>PLCCmdTrnIDEkob6</v>
      </c>
      <c r="Z11" s="257">
        <f t="shared" si="5"/>
        <v>16</v>
      </c>
    </row>
    <row r="12" spans="1:26" ht="15.75" x14ac:dyDescent="0.25">
      <c r="A12" s="426"/>
      <c r="B12" s="32" t="s">
        <v>98</v>
      </c>
      <c r="C12" s="417"/>
      <c r="D12" s="385"/>
      <c r="E12" s="246">
        <f>B6*8-1</f>
        <v>487</v>
      </c>
      <c r="F12" s="247">
        <f t="shared" si="6"/>
        <v>616</v>
      </c>
      <c r="G12" s="219">
        <f t="shared" si="0"/>
        <v>20636</v>
      </c>
      <c r="H12" s="231">
        <f t="shared" si="7"/>
        <v>25636</v>
      </c>
      <c r="I12" s="231">
        <f t="shared" si="1"/>
        <v>27636</v>
      </c>
      <c r="J12" s="196" t="s">
        <v>0</v>
      </c>
      <c r="K12" s="196" t="s">
        <v>74</v>
      </c>
      <c r="L12" s="196" t="str">
        <f>L11</f>
        <v>CmdTransID_</v>
      </c>
      <c r="M12" s="256" t="str">
        <f t="shared" si="2"/>
        <v>PLCCmdTransID_b7</v>
      </c>
      <c r="N12" s="257">
        <f t="shared" si="3"/>
        <v>16</v>
      </c>
      <c r="O12" s="198"/>
      <c r="P12" s="59"/>
      <c r="Q12" s="59"/>
      <c r="R12" s="201">
        <v>183</v>
      </c>
      <c r="S12" s="264">
        <f>E12</f>
        <v>487</v>
      </c>
      <c r="T12" s="246">
        <f>F12+10000</f>
        <v>10616</v>
      </c>
      <c r="U12" s="219">
        <f>G12+10000</f>
        <v>30636</v>
      </c>
      <c r="V12" s="102" t="s">
        <v>0</v>
      </c>
      <c r="W12" s="102" t="s">
        <v>74</v>
      </c>
      <c r="X12" s="102" t="str">
        <f>X11</f>
        <v>CmdTrnIDEko</v>
      </c>
      <c r="Y12" s="256" t="str">
        <f t="shared" si="4"/>
        <v>PLCCmdTrnIDEkob7</v>
      </c>
      <c r="Z12" s="257">
        <f t="shared" si="5"/>
        <v>16</v>
      </c>
    </row>
    <row r="13" spans="1:26" ht="16.5" thickBot="1" x14ac:dyDescent="0.3">
      <c r="A13" s="426"/>
      <c r="B13" s="33" t="s">
        <v>99</v>
      </c>
      <c r="C13" s="418"/>
      <c r="D13" s="420"/>
      <c r="E13" s="240">
        <f>B6*8</f>
        <v>488</v>
      </c>
      <c r="F13" s="248">
        <f t="shared" si="6"/>
        <v>617</v>
      </c>
      <c r="G13" s="220">
        <f t="shared" si="0"/>
        <v>20637</v>
      </c>
      <c r="H13" s="232">
        <f t="shared" si="7"/>
        <v>25637</v>
      </c>
      <c r="I13" s="232">
        <f t="shared" si="1"/>
        <v>27637</v>
      </c>
      <c r="J13" s="24" t="s">
        <v>0</v>
      </c>
      <c r="K13" s="24"/>
      <c r="L13" s="24" t="s">
        <v>199</v>
      </c>
      <c r="M13" s="258" t="str">
        <f>CONCATENATE(J13,L13,K13)</f>
        <v>PLC_Request_Set</v>
      </c>
      <c r="N13" s="259">
        <f t="shared" si="3"/>
        <v>15</v>
      </c>
      <c r="O13" s="199"/>
      <c r="P13" s="60"/>
      <c r="Q13" s="60"/>
      <c r="R13" s="202">
        <v>184</v>
      </c>
      <c r="S13" s="265">
        <f>E13</f>
        <v>488</v>
      </c>
      <c r="T13" s="240">
        <f>F13+10000</f>
        <v>10617</v>
      </c>
      <c r="U13" s="220">
        <f>G13+10000</f>
        <v>30637</v>
      </c>
      <c r="V13" s="103" t="s">
        <v>0</v>
      </c>
      <c r="W13" s="103"/>
      <c r="X13" s="103" t="s">
        <v>198</v>
      </c>
      <c r="Y13" s="258" t="str">
        <f t="shared" si="4"/>
        <v>PLC_Data_Set</v>
      </c>
      <c r="Z13" s="259">
        <f t="shared" si="5"/>
        <v>12</v>
      </c>
    </row>
    <row r="14" spans="1:26" ht="16.5" thickBot="1" x14ac:dyDescent="0.3">
      <c r="A14" s="426"/>
      <c r="B14" s="32">
        <f>B6+1</f>
        <v>62</v>
      </c>
      <c r="C14" s="416" t="str">
        <f>CONCATENATE(B20,B14)</f>
        <v>Group 62</v>
      </c>
      <c r="D14" s="419" t="str">
        <f>CONCATENATE(B21,B15)</f>
        <v>GH 123</v>
      </c>
      <c r="E14" s="244">
        <f>B14*8-7</f>
        <v>489</v>
      </c>
      <c r="F14" s="245">
        <f>B14*10</f>
        <v>620</v>
      </c>
      <c r="G14" s="218">
        <f t="shared" si="0"/>
        <v>20640</v>
      </c>
      <c r="H14" s="230">
        <f>G14+5000</f>
        <v>25640</v>
      </c>
      <c r="I14" s="230">
        <f t="shared" si="1"/>
        <v>27640</v>
      </c>
      <c r="J14" s="25" t="s">
        <v>0</v>
      </c>
      <c r="K14" s="25" t="s">
        <v>68</v>
      </c>
      <c r="L14" s="25" t="s">
        <v>77</v>
      </c>
      <c r="M14" s="254" t="str">
        <f t="shared" si="2"/>
        <v>PLC_CommandID_b1</v>
      </c>
      <c r="N14" s="255">
        <f t="shared" ref="N14:N77" si="8">LEN(M14)</f>
        <v>16</v>
      </c>
      <c r="O14" s="197"/>
      <c r="P14" s="58" t="s">
        <v>15</v>
      </c>
      <c r="Q14" s="58" t="s">
        <v>16</v>
      </c>
      <c r="R14" s="200">
        <v>185</v>
      </c>
      <c r="S14" s="263">
        <f>E14</f>
        <v>489</v>
      </c>
      <c r="T14" s="244">
        <f>F14+10000</f>
        <v>10620</v>
      </c>
      <c r="U14" s="218">
        <f>G14+10000</f>
        <v>30640</v>
      </c>
      <c r="V14" s="31" t="s">
        <v>0</v>
      </c>
      <c r="W14" s="31" t="s">
        <v>68</v>
      </c>
      <c r="X14" s="31" t="s">
        <v>125</v>
      </c>
      <c r="Y14" s="254" t="str">
        <f t="shared" si="4"/>
        <v>PLC_CmdID_eko_b1</v>
      </c>
      <c r="Z14" s="255">
        <f t="shared" ref="Z14:Z21" si="9">LEN(Y14)</f>
        <v>16</v>
      </c>
    </row>
    <row r="15" spans="1:26" ht="15.75" x14ac:dyDescent="0.25">
      <c r="A15" s="426"/>
      <c r="B15" s="32">
        <f>B14*2-1</f>
        <v>123</v>
      </c>
      <c r="C15" s="417"/>
      <c r="D15" s="385"/>
      <c r="E15" s="246">
        <f>B14*8-6</f>
        <v>490</v>
      </c>
      <c r="F15" s="247">
        <f t="shared" si="6"/>
        <v>621</v>
      </c>
      <c r="G15" s="219">
        <f t="shared" si="0"/>
        <v>20641</v>
      </c>
      <c r="H15" s="231">
        <f t="shared" ref="H15:H21" si="10">G15+5000</f>
        <v>25641</v>
      </c>
      <c r="I15" s="231">
        <f t="shared" si="1"/>
        <v>27641</v>
      </c>
      <c r="J15" s="196" t="s">
        <v>0</v>
      </c>
      <c r="K15" s="196" t="s">
        <v>69</v>
      </c>
      <c r="L15" s="196" t="str">
        <f>L14</f>
        <v>_CommandID_</v>
      </c>
      <c r="M15" s="256" t="str">
        <f t="shared" si="2"/>
        <v>PLC_CommandID_b2</v>
      </c>
      <c r="N15" s="257">
        <f t="shared" si="8"/>
        <v>16</v>
      </c>
      <c r="O15" s="198"/>
      <c r="P15" s="59"/>
      <c r="Q15" s="59"/>
      <c r="R15" s="201">
        <v>186</v>
      </c>
      <c r="S15" s="264">
        <f>E15</f>
        <v>490</v>
      </c>
      <c r="T15" s="246">
        <f>F15+10000</f>
        <v>10621</v>
      </c>
      <c r="U15" s="219">
        <f>G15+10000</f>
        <v>30641</v>
      </c>
      <c r="V15" s="102" t="s">
        <v>0</v>
      </c>
      <c r="W15" s="102" t="s">
        <v>69</v>
      </c>
      <c r="X15" s="102" t="str">
        <f>X14</f>
        <v>_CmdID_eko_</v>
      </c>
      <c r="Y15" s="256" t="str">
        <f t="shared" si="4"/>
        <v>PLC_CmdID_eko_b2</v>
      </c>
      <c r="Z15" s="257">
        <f t="shared" si="9"/>
        <v>16</v>
      </c>
    </row>
    <row r="16" spans="1:26" ht="15.75" x14ac:dyDescent="0.25">
      <c r="A16" s="426"/>
      <c r="B16" s="33">
        <f>B15+1</f>
        <v>124</v>
      </c>
      <c r="C16" s="417"/>
      <c r="D16" s="385"/>
      <c r="E16" s="246">
        <f>B14*8-5</f>
        <v>491</v>
      </c>
      <c r="F16" s="247">
        <f t="shared" si="6"/>
        <v>622</v>
      </c>
      <c r="G16" s="219">
        <f t="shared" si="0"/>
        <v>20642</v>
      </c>
      <c r="H16" s="231">
        <f t="shared" si="10"/>
        <v>25642</v>
      </c>
      <c r="I16" s="231">
        <f t="shared" si="1"/>
        <v>27642</v>
      </c>
      <c r="J16" s="196" t="s">
        <v>0</v>
      </c>
      <c r="K16" s="196" t="s">
        <v>70</v>
      </c>
      <c r="L16" s="196" t="str">
        <f>L15</f>
        <v>_CommandID_</v>
      </c>
      <c r="M16" s="256" t="str">
        <f t="shared" si="2"/>
        <v>PLC_CommandID_b3</v>
      </c>
      <c r="N16" s="257">
        <f t="shared" si="8"/>
        <v>16</v>
      </c>
      <c r="O16" s="198"/>
      <c r="P16" s="59"/>
      <c r="Q16" s="59"/>
      <c r="R16" s="201">
        <v>187</v>
      </c>
      <c r="S16" s="264">
        <f>E16</f>
        <v>491</v>
      </c>
      <c r="T16" s="246">
        <f>F16+10000</f>
        <v>10622</v>
      </c>
      <c r="U16" s="219">
        <f>G16+10000</f>
        <v>30642</v>
      </c>
      <c r="V16" s="102" t="s">
        <v>0</v>
      </c>
      <c r="W16" s="102" t="s">
        <v>70</v>
      </c>
      <c r="X16" s="102" t="str">
        <f t="shared" ref="X16:X21" si="11">X15</f>
        <v>_CmdID_eko_</v>
      </c>
      <c r="Y16" s="256" t="str">
        <f t="shared" si="4"/>
        <v>PLC_CmdID_eko_b3</v>
      </c>
      <c r="Z16" s="257">
        <f t="shared" si="9"/>
        <v>16</v>
      </c>
    </row>
    <row r="17" spans="1:26" ht="15.75" x14ac:dyDescent="0.25">
      <c r="A17" s="426"/>
      <c r="B17" s="33"/>
      <c r="C17" s="417"/>
      <c r="D17" s="385"/>
      <c r="E17" s="246">
        <f>B14*8-4</f>
        <v>492</v>
      </c>
      <c r="F17" s="247">
        <f t="shared" si="6"/>
        <v>623</v>
      </c>
      <c r="G17" s="219">
        <f t="shared" si="0"/>
        <v>20643</v>
      </c>
      <c r="H17" s="231">
        <f t="shared" si="10"/>
        <v>25643</v>
      </c>
      <c r="I17" s="231">
        <f t="shared" si="1"/>
        <v>27643</v>
      </c>
      <c r="J17" s="196" t="s">
        <v>0</v>
      </c>
      <c r="K17" s="196" t="s">
        <v>71</v>
      </c>
      <c r="L17" s="196" t="str">
        <f>L16</f>
        <v>_CommandID_</v>
      </c>
      <c r="M17" s="256" t="str">
        <f t="shared" si="2"/>
        <v>PLC_CommandID_b4</v>
      </c>
      <c r="N17" s="257">
        <f t="shared" si="8"/>
        <v>16</v>
      </c>
      <c r="O17" s="198"/>
      <c r="P17" s="59"/>
      <c r="Q17" s="59"/>
      <c r="R17" s="201">
        <v>188</v>
      </c>
      <c r="S17" s="264">
        <f>E17</f>
        <v>492</v>
      </c>
      <c r="T17" s="246">
        <f>F17+10000</f>
        <v>10623</v>
      </c>
      <c r="U17" s="219">
        <f>G17+10000</f>
        <v>30643</v>
      </c>
      <c r="V17" s="102" t="s">
        <v>0</v>
      </c>
      <c r="W17" s="102" t="s">
        <v>71</v>
      </c>
      <c r="X17" s="102" t="str">
        <f t="shared" si="11"/>
        <v>_CmdID_eko_</v>
      </c>
      <c r="Y17" s="256" t="str">
        <f t="shared" si="4"/>
        <v>PLC_CmdID_eko_b4</v>
      </c>
      <c r="Z17" s="257">
        <f t="shared" si="9"/>
        <v>16</v>
      </c>
    </row>
    <row r="18" spans="1:26" ht="15.75" x14ac:dyDescent="0.25">
      <c r="A18" s="426"/>
      <c r="B18" s="33"/>
      <c r="C18" s="417"/>
      <c r="D18" s="385" t="str">
        <f>CONCATENATE(B21,B16)</f>
        <v>GH 124</v>
      </c>
      <c r="E18" s="246">
        <f>B14*8-3</f>
        <v>493</v>
      </c>
      <c r="F18" s="247">
        <f t="shared" si="6"/>
        <v>624</v>
      </c>
      <c r="G18" s="219">
        <f t="shared" si="0"/>
        <v>20644</v>
      </c>
      <c r="H18" s="231">
        <f t="shared" si="10"/>
        <v>25644</v>
      </c>
      <c r="I18" s="231">
        <f t="shared" si="1"/>
        <v>27644</v>
      </c>
      <c r="J18" s="196" t="s">
        <v>0</v>
      </c>
      <c r="K18" s="196" t="s">
        <v>72</v>
      </c>
      <c r="L18" s="196" t="s">
        <v>77</v>
      </c>
      <c r="M18" s="256" t="str">
        <f t="shared" si="2"/>
        <v>PLC_CommandID_b5</v>
      </c>
      <c r="N18" s="257">
        <f t="shared" si="8"/>
        <v>16</v>
      </c>
      <c r="O18" s="198"/>
      <c r="P18" s="59"/>
      <c r="Q18" s="59" t="s">
        <v>17</v>
      </c>
      <c r="R18" s="201">
        <v>189</v>
      </c>
      <c r="S18" s="264">
        <f>E18</f>
        <v>493</v>
      </c>
      <c r="T18" s="246">
        <f>F18+10000</f>
        <v>10624</v>
      </c>
      <c r="U18" s="219">
        <f>G18+10000</f>
        <v>30644</v>
      </c>
      <c r="V18" s="102" t="s">
        <v>0</v>
      </c>
      <c r="W18" s="102" t="s">
        <v>72</v>
      </c>
      <c r="X18" s="102" t="str">
        <f t="shared" si="11"/>
        <v>_CmdID_eko_</v>
      </c>
      <c r="Y18" s="256" t="str">
        <f t="shared" si="4"/>
        <v>PLC_CmdID_eko_b5</v>
      </c>
      <c r="Z18" s="257">
        <f t="shared" si="9"/>
        <v>16</v>
      </c>
    </row>
    <row r="19" spans="1:26" ht="16.5" thickBot="1" x14ac:dyDescent="0.3">
      <c r="A19" s="426"/>
      <c r="B19" s="33"/>
      <c r="C19" s="417"/>
      <c r="D19" s="385"/>
      <c r="E19" s="246">
        <f>B14*8-2</f>
        <v>494</v>
      </c>
      <c r="F19" s="247">
        <f t="shared" si="6"/>
        <v>625</v>
      </c>
      <c r="G19" s="219">
        <f t="shared" si="0"/>
        <v>20645</v>
      </c>
      <c r="H19" s="231">
        <f t="shared" si="10"/>
        <v>25645</v>
      </c>
      <c r="I19" s="231">
        <f t="shared" si="1"/>
        <v>27645</v>
      </c>
      <c r="J19" s="196" t="s">
        <v>0</v>
      </c>
      <c r="K19" s="196" t="s">
        <v>73</v>
      </c>
      <c r="L19" s="196" t="str">
        <f>L18</f>
        <v>_CommandID_</v>
      </c>
      <c r="M19" s="256" t="str">
        <f t="shared" si="2"/>
        <v>PLC_CommandID_b6</v>
      </c>
      <c r="N19" s="257">
        <f t="shared" si="8"/>
        <v>16</v>
      </c>
      <c r="O19" s="198"/>
      <c r="P19" s="59"/>
      <c r="Q19" s="59"/>
      <c r="R19" s="201">
        <v>190</v>
      </c>
      <c r="S19" s="264">
        <f>E19</f>
        <v>494</v>
      </c>
      <c r="T19" s="246">
        <f>F19+10000</f>
        <v>10625</v>
      </c>
      <c r="U19" s="219">
        <f>G19+10000</f>
        <v>30645</v>
      </c>
      <c r="V19" s="102" t="s">
        <v>0</v>
      </c>
      <c r="W19" s="102" t="s">
        <v>73</v>
      </c>
      <c r="X19" s="102" t="str">
        <f t="shared" si="11"/>
        <v>_CmdID_eko_</v>
      </c>
      <c r="Y19" s="256" t="str">
        <f t="shared" si="4"/>
        <v>PLC_CmdID_eko_b6</v>
      </c>
      <c r="Z19" s="257">
        <f t="shared" si="9"/>
        <v>16</v>
      </c>
    </row>
    <row r="20" spans="1:26" ht="15.75" x14ac:dyDescent="0.25">
      <c r="A20" s="426"/>
      <c r="B20" s="32" t="str">
        <f>B12</f>
        <v xml:space="preserve">Group </v>
      </c>
      <c r="C20" s="417"/>
      <c r="D20" s="385"/>
      <c r="E20" s="246">
        <f>B14*8-1</f>
        <v>495</v>
      </c>
      <c r="F20" s="247">
        <f t="shared" si="6"/>
        <v>626</v>
      </c>
      <c r="G20" s="219">
        <f t="shared" si="0"/>
        <v>20646</v>
      </c>
      <c r="H20" s="231">
        <f t="shared" si="10"/>
        <v>25646</v>
      </c>
      <c r="I20" s="231">
        <f t="shared" si="1"/>
        <v>27646</v>
      </c>
      <c r="J20" s="196" t="s">
        <v>0</v>
      </c>
      <c r="K20" s="196" t="s">
        <v>74</v>
      </c>
      <c r="L20" s="196" t="str">
        <f>L19</f>
        <v>_CommandID_</v>
      </c>
      <c r="M20" s="256" t="str">
        <f t="shared" si="2"/>
        <v>PLC_CommandID_b7</v>
      </c>
      <c r="N20" s="257">
        <f t="shared" si="8"/>
        <v>16</v>
      </c>
      <c r="O20" s="198"/>
      <c r="P20" s="59"/>
      <c r="Q20" s="59"/>
      <c r="R20" s="201">
        <v>191</v>
      </c>
      <c r="S20" s="264">
        <f>E20</f>
        <v>495</v>
      </c>
      <c r="T20" s="246">
        <f>F20+10000</f>
        <v>10626</v>
      </c>
      <c r="U20" s="219">
        <f>G20+10000</f>
        <v>30646</v>
      </c>
      <c r="V20" s="102" t="s">
        <v>0</v>
      </c>
      <c r="W20" s="102" t="s">
        <v>74</v>
      </c>
      <c r="X20" s="102" t="str">
        <f t="shared" si="11"/>
        <v>_CmdID_eko_</v>
      </c>
      <c r="Y20" s="256" t="str">
        <f t="shared" si="4"/>
        <v>PLC_CmdID_eko_b7</v>
      </c>
      <c r="Z20" s="257">
        <f t="shared" si="9"/>
        <v>16</v>
      </c>
    </row>
    <row r="21" spans="1:26" ht="16.5" thickBot="1" x14ac:dyDescent="0.3">
      <c r="A21" s="426"/>
      <c r="B21" s="33" t="str">
        <f>B13</f>
        <v xml:space="preserve">GH </v>
      </c>
      <c r="C21" s="418"/>
      <c r="D21" s="420"/>
      <c r="E21" s="240">
        <f>B14*8</f>
        <v>496</v>
      </c>
      <c r="F21" s="248">
        <f t="shared" si="6"/>
        <v>627</v>
      </c>
      <c r="G21" s="220">
        <f t="shared" si="0"/>
        <v>20647</v>
      </c>
      <c r="H21" s="232">
        <f t="shared" si="10"/>
        <v>25647</v>
      </c>
      <c r="I21" s="232">
        <f t="shared" si="1"/>
        <v>27647</v>
      </c>
      <c r="J21" s="24" t="s">
        <v>0</v>
      </c>
      <c r="K21" s="24" t="s">
        <v>75</v>
      </c>
      <c r="L21" s="24" t="str">
        <f>L20</f>
        <v>_CommandID_</v>
      </c>
      <c r="M21" s="258" t="str">
        <f t="shared" si="2"/>
        <v>PLC_CommandID_b8</v>
      </c>
      <c r="N21" s="259">
        <f t="shared" si="8"/>
        <v>16</v>
      </c>
      <c r="O21" s="199"/>
      <c r="P21" s="60"/>
      <c r="Q21" s="60"/>
      <c r="R21" s="202">
        <v>192</v>
      </c>
      <c r="S21" s="265">
        <f>E21</f>
        <v>496</v>
      </c>
      <c r="T21" s="240">
        <f>F21+10000</f>
        <v>10627</v>
      </c>
      <c r="U21" s="220">
        <f>G21+10000</f>
        <v>30647</v>
      </c>
      <c r="V21" s="103" t="s">
        <v>0</v>
      </c>
      <c r="W21" s="103" t="s">
        <v>75</v>
      </c>
      <c r="X21" s="103" t="str">
        <f t="shared" si="11"/>
        <v>_CmdID_eko_</v>
      </c>
      <c r="Y21" s="258" t="str">
        <f t="shared" si="4"/>
        <v>PLC_CmdID_eko_b8</v>
      </c>
      <c r="Z21" s="259">
        <f t="shared" si="9"/>
        <v>16</v>
      </c>
    </row>
    <row r="22" spans="1:26" ht="16.5" thickBot="1" x14ac:dyDescent="0.3">
      <c r="A22" s="426"/>
      <c r="B22" s="32">
        <f>B14+1</f>
        <v>63</v>
      </c>
      <c r="C22" s="416" t="str">
        <f>CONCATENATE(B28,B22)</f>
        <v>Group 63</v>
      </c>
      <c r="D22" s="419" t="str">
        <f>CONCATENATE(B29,B23)</f>
        <v>GH 125</v>
      </c>
      <c r="E22" s="244">
        <f>B22*8-7</f>
        <v>497</v>
      </c>
      <c r="F22" s="245">
        <f>B22*10</f>
        <v>630</v>
      </c>
      <c r="G22" s="218">
        <f t="shared" si="0"/>
        <v>20650</v>
      </c>
      <c r="H22" s="230">
        <f>G22+5000</f>
        <v>25650</v>
      </c>
      <c r="I22" s="230">
        <f t="shared" si="1"/>
        <v>27650</v>
      </c>
      <c r="J22" s="25" t="s">
        <v>0</v>
      </c>
      <c r="K22" s="25" t="s">
        <v>195</v>
      </c>
      <c r="L22" s="25" t="s">
        <v>135</v>
      </c>
      <c r="M22" s="254" t="str">
        <f t="shared" si="2"/>
        <v>PLCParameter1_Lo</v>
      </c>
      <c r="N22" s="255">
        <f t="shared" si="8"/>
        <v>16</v>
      </c>
      <c r="O22" s="197"/>
      <c r="P22" s="58" t="s">
        <v>18</v>
      </c>
      <c r="Q22" s="58" t="s">
        <v>19</v>
      </c>
      <c r="R22" s="200">
        <v>193</v>
      </c>
      <c r="S22" s="263">
        <f>E22</f>
        <v>497</v>
      </c>
      <c r="T22" s="244">
        <f>F22+10000</f>
        <v>10630</v>
      </c>
      <c r="U22" s="218">
        <f>G22+10000</f>
        <v>30650</v>
      </c>
      <c r="V22" s="31" t="s">
        <v>0</v>
      </c>
      <c r="W22" s="31" t="s">
        <v>195</v>
      </c>
      <c r="X22" s="31" t="s">
        <v>134</v>
      </c>
      <c r="Y22" s="254" t="str">
        <f t="shared" si="4"/>
        <v>PLCParam1Echo_Lo</v>
      </c>
      <c r="Z22" s="255">
        <f t="shared" si="5"/>
        <v>16</v>
      </c>
    </row>
    <row r="23" spans="1:26" ht="15.75" x14ac:dyDescent="0.25">
      <c r="A23" s="426"/>
      <c r="B23" s="32">
        <f>B22*2-1</f>
        <v>125</v>
      </c>
      <c r="C23" s="417"/>
      <c r="D23" s="385"/>
      <c r="E23" s="246">
        <f>B22*8-6</f>
        <v>498</v>
      </c>
      <c r="F23" s="247">
        <f t="shared" ref="F23:F29" si="12">F22+1</f>
        <v>631</v>
      </c>
      <c r="G23" s="219">
        <f t="shared" si="0"/>
        <v>20651</v>
      </c>
      <c r="H23" s="231">
        <f t="shared" ref="H23:H29" si="13">G23+5000</f>
        <v>25651</v>
      </c>
      <c r="I23" s="231">
        <f t="shared" si="1"/>
        <v>27651</v>
      </c>
      <c r="J23" s="196" t="s">
        <v>0</v>
      </c>
      <c r="K23" s="196" t="s">
        <v>69</v>
      </c>
      <c r="L23" s="196" t="str">
        <f>L22</f>
        <v>Parameter1</v>
      </c>
      <c r="M23" s="256" t="str">
        <f t="shared" si="2"/>
        <v>PLCParameter1b2</v>
      </c>
      <c r="N23" s="257">
        <f t="shared" si="8"/>
        <v>15</v>
      </c>
      <c r="O23" s="198"/>
      <c r="P23" s="59"/>
      <c r="Q23" s="59"/>
      <c r="R23" s="201">
        <v>194</v>
      </c>
      <c r="S23" s="264">
        <f>E23</f>
        <v>498</v>
      </c>
      <c r="T23" s="246">
        <f>F23+10000</f>
        <v>10631</v>
      </c>
      <c r="U23" s="219">
        <f>G23+10000</f>
        <v>30651</v>
      </c>
      <c r="V23" s="102" t="s">
        <v>0</v>
      </c>
      <c r="W23" s="102" t="s">
        <v>69</v>
      </c>
      <c r="X23" s="102" t="str">
        <f>X22</f>
        <v>Param1Echo</v>
      </c>
      <c r="Y23" s="256" t="str">
        <f t="shared" si="4"/>
        <v>PLCParam1Echob2</v>
      </c>
      <c r="Z23" s="257">
        <f t="shared" si="5"/>
        <v>15</v>
      </c>
    </row>
    <row r="24" spans="1:26" ht="15.75" x14ac:dyDescent="0.25">
      <c r="A24" s="426"/>
      <c r="B24" s="33">
        <f>B23+1</f>
        <v>126</v>
      </c>
      <c r="C24" s="417"/>
      <c r="D24" s="385"/>
      <c r="E24" s="246">
        <f>B22*8-5</f>
        <v>499</v>
      </c>
      <c r="F24" s="247">
        <f t="shared" si="12"/>
        <v>632</v>
      </c>
      <c r="G24" s="219">
        <f t="shared" si="0"/>
        <v>20652</v>
      </c>
      <c r="H24" s="231">
        <f t="shared" si="13"/>
        <v>25652</v>
      </c>
      <c r="I24" s="231">
        <f t="shared" si="1"/>
        <v>27652</v>
      </c>
      <c r="J24" s="196" t="s">
        <v>0</v>
      </c>
      <c r="K24" s="196" t="s">
        <v>70</v>
      </c>
      <c r="L24" s="196" t="str">
        <f t="shared" ref="L24:L37" si="14">L23</f>
        <v>Parameter1</v>
      </c>
      <c r="M24" s="256" t="str">
        <f t="shared" si="2"/>
        <v>PLCParameter1b3</v>
      </c>
      <c r="N24" s="257">
        <f t="shared" si="8"/>
        <v>15</v>
      </c>
      <c r="O24" s="198"/>
      <c r="P24" s="59"/>
      <c r="Q24" s="59"/>
      <c r="R24" s="201">
        <v>195</v>
      </c>
      <c r="S24" s="264">
        <f>E24</f>
        <v>499</v>
      </c>
      <c r="T24" s="246">
        <f>F24+10000</f>
        <v>10632</v>
      </c>
      <c r="U24" s="219">
        <f>G24+10000</f>
        <v>30652</v>
      </c>
      <c r="V24" s="102" t="s">
        <v>0</v>
      </c>
      <c r="W24" s="102" t="s">
        <v>70</v>
      </c>
      <c r="X24" s="102" t="str">
        <f t="shared" ref="X24:X37" si="15">X23</f>
        <v>Param1Echo</v>
      </c>
      <c r="Y24" s="256" t="str">
        <f t="shared" si="4"/>
        <v>PLCParam1Echob3</v>
      </c>
      <c r="Z24" s="257">
        <f t="shared" si="5"/>
        <v>15</v>
      </c>
    </row>
    <row r="25" spans="1:26" ht="15.75" x14ac:dyDescent="0.25">
      <c r="A25" s="426"/>
      <c r="B25" s="33"/>
      <c r="C25" s="417"/>
      <c r="D25" s="385"/>
      <c r="E25" s="246">
        <f>B22*8-4</f>
        <v>500</v>
      </c>
      <c r="F25" s="247">
        <f t="shared" si="12"/>
        <v>633</v>
      </c>
      <c r="G25" s="219">
        <f t="shared" si="0"/>
        <v>20653</v>
      </c>
      <c r="H25" s="231">
        <f t="shared" si="13"/>
        <v>25653</v>
      </c>
      <c r="I25" s="231">
        <f t="shared" si="1"/>
        <v>27653</v>
      </c>
      <c r="J25" s="196" t="s">
        <v>0</v>
      </c>
      <c r="K25" s="196" t="s">
        <v>71</v>
      </c>
      <c r="L25" s="196" t="str">
        <f t="shared" si="14"/>
        <v>Parameter1</v>
      </c>
      <c r="M25" s="256" t="str">
        <f t="shared" si="2"/>
        <v>PLCParameter1b4</v>
      </c>
      <c r="N25" s="257">
        <f t="shared" si="8"/>
        <v>15</v>
      </c>
      <c r="O25" s="198"/>
      <c r="P25" s="59"/>
      <c r="Q25" s="59"/>
      <c r="R25" s="201">
        <v>196</v>
      </c>
      <c r="S25" s="264">
        <f>E25</f>
        <v>500</v>
      </c>
      <c r="T25" s="246">
        <f>F25+10000</f>
        <v>10633</v>
      </c>
      <c r="U25" s="219">
        <f>G25+10000</f>
        <v>30653</v>
      </c>
      <c r="V25" s="102" t="s">
        <v>0</v>
      </c>
      <c r="W25" s="102" t="s">
        <v>71</v>
      </c>
      <c r="X25" s="102" t="str">
        <f t="shared" si="15"/>
        <v>Param1Echo</v>
      </c>
      <c r="Y25" s="256" t="str">
        <f t="shared" si="4"/>
        <v>PLCParam1Echob4</v>
      </c>
      <c r="Z25" s="257">
        <f t="shared" si="5"/>
        <v>15</v>
      </c>
    </row>
    <row r="26" spans="1:26" ht="15.75" x14ac:dyDescent="0.25">
      <c r="A26" s="426"/>
      <c r="B26" s="33"/>
      <c r="C26" s="417"/>
      <c r="D26" s="385" t="str">
        <f>CONCATENATE(B29,B24)</f>
        <v>GH 126</v>
      </c>
      <c r="E26" s="246">
        <f>B22*8-3</f>
        <v>501</v>
      </c>
      <c r="F26" s="247">
        <f t="shared" si="12"/>
        <v>634</v>
      </c>
      <c r="G26" s="219">
        <f t="shared" si="0"/>
        <v>20654</v>
      </c>
      <c r="H26" s="231">
        <f t="shared" si="13"/>
        <v>25654</v>
      </c>
      <c r="I26" s="231">
        <f t="shared" si="1"/>
        <v>27654</v>
      </c>
      <c r="J26" s="196" t="s">
        <v>0</v>
      </c>
      <c r="K26" s="196" t="s">
        <v>72</v>
      </c>
      <c r="L26" s="196" t="str">
        <f t="shared" si="14"/>
        <v>Parameter1</v>
      </c>
      <c r="M26" s="256" t="str">
        <f t="shared" si="2"/>
        <v>PLCParameter1b5</v>
      </c>
      <c r="N26" s="257">
        <f t="shared" si="8"/>
        <v>15</v>
      </c>
      <c r="O26" s="198"/>
      <c r="P26" s="59"/>
      <c r="Q26" s="59" t="s">
        <v>20</v>
      </c>
      <c r="R26" s="201">
        <v>197</v>
      </c>
      <c r="S26" s="264">
        <f>E26</f>
        <v>501</v>
      </c>
      <c r="T26" s="246">
        <f>F26+10000</f>
        <v>10634</v>
      </c>
      <c r="U26" s="219">
        <f>G26+10000</f>
        <v>30654</v>
      </c>
      <c r="V26" s="102" t="s">
        <v>0</v>
      </c>
      <c r="W26" s="102" t="s">
        <v>72</v>
      </c>
      <c r="X26" s="102" t="str">
        <f t="shared" si="15"/>
        <v>Param1Echo</v>
      </c>
      <c r="Y26" s="256" t="str">
        <f t="shared" si="4"/>
        <v>PLCParam1Echob5</v>
      </c>
      <c r="Z26" s="257">
        <f t="shared" si="5"/>
        <v>15</v>
      </c>
    </row>
    <row r="27" spans="1:26" ht="16.5" thickBot="1" x14ac:dyDescent="0.3">
      <c r="A27" s="426"/>
      <c r="B27" s="33"/>
      <c r="C27" s="417"/>
      <c r="D27" s="385"/>
      <c r="E27" s="246">
        <f>B22*8-2</f>
        <v>502</v>
      </c>
      <c r="F27" s="247">
        <f t="shared" si="12"/>
        <v>635</v>
      </c>
      <c r="G27" s="219">
        <f t="shared" si="0"/>
        <v>20655</v>
      </c>
      <c r="H27" s="231">
        <f t="shared" si="13"/>
        <v>25655</v>
      </c>
      <c r="I27" s="231">
        <f t="shared" si="1"/>
        <v>27655</v>
      </c>
      <c r="J27" s="196" t="s">
        <v>0</v>
      </c>
      <c r="K27" s="196" t="s">
        <v>73</v>
      </c>
      <c r="L27" s="196" t="str">
        <f t="shared" si="14"/>
        <v>Parameter1</v>
      </c>
      <c r="M27" s="256" t="str">
        <f t="shared" si="2"/>
        <v>PLCParameter1b6</v>
      </c>
      <c r="N27" s="257">
        <f t="shared" si="8"/>
        <v>15</v>
      </c>
      <c r="O27" s="198"/>
      <c r="P27" s="59"/>
      <c r="Q27" s="59"/>
      <c r="R27" s="201">
        <v>198</v>
      </c>
      <c r="S27" s="264">
        <f>E27</f>
        <v>502</v>
      </c>
      <c r="T27" s="246">
        <f>F27+10000</f>
        <v>10635</v>
      </c>
      <c r="U27" s="219">
        <f>G27+10000</f>
        <v>30655</v>
      </c>
      <c r="V27" s="102" t="s">
        <v>0</v>
      </c>
      <c r="W27" s="102" t="s">
        <v>73</v>
      </c>
      <c r="X27" s="102" t="str">
        <f t="shared" si="15"/>
        <v>Param1Echo</v>
      </c>
      <c r="Y27" s="256" t="str">
        <f t="shared" si="4"/>
        <v>PLCParam1Echob6</v>
      </c>
      <c r="Z27" s="257">
        <f t="shared" si="5"/>
        <v>15</v>
      </c>
    </row>
    <row r="28" spans="1:26" ht="15.75" x14ac:dyDescent="0.25">
      <c r="A28" s="426"/>
      <c r="B28" s="32" t="str">
        <f>B20</f>
        <v xml:space="preserve">Group </v>
      </c>
      <c r="C28" s="417"/>
      <c r="D28" s="385"/>
      <c r="E28" s="246">
        <f>B22*8-1</f>
        <v>503</v>
      </c>
      <c r="F28" s="247">
        <f t="shared" si="12"/>
        <v>636</v>
      </c>
      <c r="G28" s="219">
        <f t="shared" si="0"/>
        <v>20656</v>
      </c>
      <c r="H28" s="231">
        <f t="shared" si="13"/>
        <v>25656</v>
      </c>
      <c r="I28" s="231">
        <f t="shared" si="1"/>
        <v>27656</v>
      </c>
      <c r="J28" s="196" t="s">
        <v>0</v>
      </c>
      <c r="K28" s="196" t="s">
        <v>74</v>
      </c>
      <c r="L28" s="196" t="str">
        <f t="shared" si="14"/>
        <v>Parameter1</v>
      </c>
      <c r="M28" s="256" t="str">
        <f t="shared" si="2"/>
        <v>PLCParameter1b7</v>
      </c>
      <c r="N28" s="257">
        <f t="shared" si="8"/>
        <v>15</v>
      </c>
      <c r="O28" s="198"/>
      <c r="P28" s="59"/>
      <c r="Q28" s="59"/>
      <c r="R28" s="201">
        <v>199</v>
      </c>
      <c r="S28" s="264">
        <f>E28</f>
        <v>503</v>
      </c>
      <c r="T28" s="246">
        <f>F28+10000</f>
        <v>10636</v>
      </c>
      <c r="U28" s="219">
        <f>G28+10000</f>
        <v>30656</v>
      </c>
      <c r="V28" s="102" t="s">
        <v>0</v>
      </c>
      <c r="W28" s="102" t="s">
        <v>74</v>
      </c>
      <c r="X28" s="102" t="str">
        <f t="shared" si="15"/>
        <v>Param1Echo</v>
      </c>
      <c r="Y28" s="256" t="str">
        <f t="shared" si="4"/>
        <v>PLCParam1Echob7</v>
      </c>
      <c r="Z28" s="257">
        <f t="shared" si="5"/>
        <v>15</v>
      </c>
    </row>
    <row r="29" spans="1:26" ht="16.5" thickBot="1" x14ac:dyDescent="0.3">
      <c r="A29" s="426"/>
      <c r="B29" s="33" t="str">
        <f>B21</f>
        <v xml:space="preserve">GH </v>
      </c>
      <c r="C29" s="418"/>
      <c r="D29" s="420"/>
      <c r="E29" s="240">
        <f>B22*8</f>
        <v>504</v>
      </c>
      <c r="F29" s="248">
        <f t="shared" si="12"/>
        <v>637</v>
      </c>
      <c r="G29" s="220">
        <f t="shared" si="0"/>
        <v>20657</v>
      </c>
      <c r="H29" s="232">
        <f t="shared" si="13"/>
        <v>25657</v>
      </c>
      <c r="I29" s="232">
        <f t="shared" si="1"/>
        <v>27657</v>
      </c>
      <c r="J29" s="24" t="s">
        <v>0</v>
      </c>
      <c r="K29" s="24" t="s">
        <v>75</v>
      </c>
      <c r="L29" s="24" t="str">
        <f t="shared" si="14"/>
        <v>Parameter1</v>
      </c>
      <c r="M29" s="258" t="str">
        <f t="shared" si="2"/>
        <v>PLCParameter1b8</v>
      </c>
      <c r="N29" s="259">
        <f t="shared" si="8"/>
        <v>15</v>
      </c>
      <c r="O29" s="199"/>
      <c r="P29" s="60"/>
      <c r="Q29" s="60"/>
      <c r="R29" s="202">
        <v>200</v>
      </c>
      <c r="S29" s="265">
        <f>E29</f>
        <v>504</v>
      </c>
      <c r="T29" s="240">
        <f>F29+10000</f>
        <v>10637</v>
      </c>
      <c r="U29" s="220">
        <f>G29+10000</f>
        <v>30657</v>
      </c>
      <c r="V29" s="103" t="s">
        <v>0</v>
      </c>
      <c r="W29" s="103" t="s">
        <v>75</v>
      </c>
      <c r="X29" s="103" t="str">
        <f t="shared" si="15"/>
        <v>Param1Echo</v>
      </c>
      <c r="Y29" s="258" t="str">
        <f t="shared" si="4"/>
        <v>PLCParam1Echob8</v>
      </c>
      <c r="Z29" s="259">
        <f t="shared" si="5"/>
        <v>15</v>
      </c>
    </row>
    <row r="30" spans="1:26" ht="16.5" thickBot="1" x14ac:dyDescent="0.3">
      <c r="A30" s="426"/>
      <c r="B30" s="32">
        <f>B22+1</f>
        <v>64</v>
      </c>
      <c r="C30" s="416" t="str">
        <f>CONCATENATE(B36,B30)</f>
        <v>Group 64</v>
      </c>
      <c r="D30" s="419" t="str">
        <f>CONCATENATE(B37,B31)</f>
        <v>GH 127</v>
      </c>
      <c r="E30" s="244">
        <f>B30*8-7</f>
        <v>505</v>
      </c>
      <c r="F30" s="245">
        <f>B30*10</f>
        <v>640</v>
      </c>
      <c r="G30" s="218">
        <f t="shared" ref="G30:G93" si="16">F30+20020</f>
        <v>20660</v>
      </c>
      <c r="H30" s="230">
        <f>G30+5000</f>
        <v>25660</v>
      </c>
      <c r="I30" s="230">
        <f t="shared" si="1"/>
        <v>27660</v>
      </c>
      <c r="J30" s="25" t="s">
        <v>0</v>
      </c>
      <c r="K30" s="25" t="s">
        <v>196</v>
      </c>
      <c r="L30" s="25" t="str">
        <f t="shared" si="14"/>
        <v>Parameter1</v>
      </c>
      <c r="M30" s="254" t="str">
        <f t="shared" si="2"/>
        <v>PLCParameter1_Hi</v>
      </c>
      <c r="N30" s="255">
        <f t="shared" si="8"/>
        <v>16</v>
      </c>
      <c r="O30" s="197"/>
      <c r="P30" s="58"/>
      <c r="Q30" s="58"/>
      <c r="R30" s="200"/>
      <c r="S30" s="263">
        <f>E30</f>
        <v>505</v>
      </c>
      <c r="T30" s="244">
        <f>F30+10000</f>
        <v>10640</v>
      </c>
      <c r="U30" s="218">
        <f>G30+10000</f>
        <v>30660</v>
      </c>
      <c r="V30" s="31" t="str">
        <f>V29</f>
        <v>PLC</v>
      </c>
      <c r="W30" s="31" t="s">
        <v>196</v>
      </c>
      <c r="X30" s="31" t="str">
        <f t="shared" si="15"/>
        <v>Param1Echo</v>
      </c>
      <c r="Y30" s="254" t="str">
        <f t="shared" ref="Y30:Y37" si="17">CONCATENATE(V30,X30,W30)</f>
        <v>PLCParam1Echo_Hi</v>
      </c>
      <c r="Z30" s="255">
        <f t="shared" si="5"/>
        <v>16</v>
      </c>
    </row>
    <row r="31" spans="1:26" ht="15.75" x14ac:dyDescent="0.25">
      <c r="A31" s="426"/>
      <c r="B31" s="32">
        <f>B30*2-1</f>
        <v>127</v>
      </c>
      <c r="C31" s="417"/>
      <c r="D31" s="385"/>
      <c r="E31" s="246">
        <f>B30*8-6</f>
        <v>506</v>
      </c>
      <c r="F31" s="247">
        <f t="shared" ref="F31:F37" si="18">F30+1</f>
        <v>641</v>
      </c>
      <c r="G31" s="219">
        <f t="shared" si="16"/>
        <v>20661</v>
      </c>
      <c r="H31" s="231">
        <f t="shared" ref="H31:H37" si="19">G31+5000</f>
        <v>25661</v>
      </c>
      <c r="I31" s="231">
        <f t="shared" si="1"/>
        <v>27661</v>
      </c>
      <c r="J31" s="196" t="s">
        <v>0</v>
      </c>
      <c r="K31" s="196" t="s">
        <v>127</v>
      </c>
      <c r="L31" s="196" t="str">
        <f t="shared" si="14"/>
        <v>Parameter1</v>
      </c>
      <c r="M31" s="256" t="str">
        <f t="shared" si="2"/>
        <v>PLCParameter1b10</v>
      </c>
      <c r="N31" s="257">
        <f t="shared" si="8"/>
        <v>16</v>
      </c>
      <c r="O31" s="198"/>
      <c r="P31" s="59"/>
      <c r="Q31" s="59"/>
      <c r="R31" s="201"/>
      <c r="S31" s="264">
        <f>E31</f>
        <v>506</v>
      </c>
      <c r="T31" s="246">
        <f>F31+10000</f>
        <v>10641</v>
      </c>
      <c r="U31" s="219">
        <f>G31+10000</f>
        <v>30661</v>
      </c>
      <c r="V31" s="102" t="str">
        <f t="shared" ref="V31:V37" si="20">V30</f>
        <v>PLC</v>
      </c>
      <c r="W31" s="102" t="s">
        <v>127</v>
      </c>
      <c r="X31" s="102" t="str">
        <f t="shared" si="15"/>
        <v>Param1Echo</v>
      </c>
      <c r="Y31" s="256" t="str">
        <f t="shared" si="17"/>
        <v>PLCParam1Echob10</v>
      </c>
      <c r="Z31" s="257">
        <f t="shared" si="5"/>
        <v>16</v>
      </c>
    </row>
    <row r="32" spans="1:26" ht="15.75" x14ac:dyDescent="0.25">
      <c r="A32" s="426"/>
      <c r="B32" s="33">
        <f>B31+1</f>
        <v>128</v>
      </c>
      <c r="C32" s="417"/>
      <c r="D32" s="385"/>
      <c r="E32" s="246">
        <f>B30*8-5</f>
        <v>507</v>
      </c>
      <c r="F32" s="247">
        <f t="shared" si="18"/>
        <v>642</v>
      </c>
      <c r="G32" s="219">
        <f t="shared" si="16"/>
        <v>20662</v>
      </c>
      <c r="H32" s="231">
        <f t="shared" si="19"/>
        <v>25662</v>
      </c>
      <c r="I32" s="231">
        <f t="shared" si="1"/>
        <v>27662</v>
      </c>
      <c r="J32" s="196" t="s">
        <v>0</v>
      </c>
      <c r="K32" s="196" t="s">
        <v>128</v>
      </c>
      <c r="L32" s="196" t="str">
        <f t="shared" si="14"/>
        <v>Parameter1</v>
      </c>
      <c r="M32" s="256" t="str">
        <f t="shared" si="2"/>
        <v>PLCParameter1b11</v>
      </c>
      <c r="N32" s="257">
        <f t="shared" si="8"/>
        <v>16</v>
      </c>
      <c r="O32" s="198"/>
      <c r="P32" s="59"/>
      <c r="Q32" s="59"/>
      <c r="R32" s="201"/>
      <c r="S32" s="264">
        <f>E32</f>
        <v>507</v>
      </c>
      <c r="T32" s="246">
        <f>F32+10000</f>
        <v>10642</v>
      </c>
      <c r="U32" s="219">
        <f>G32+10000</f>
        <v>30662</v>
      </c>
      <c r="V32" s="102" t="str">
        <f t="shared" si="20"/>
        <v>PLC</v>
      </c>
      <c r="W32" s="102" t="s">
        <v>128</v>
      </c>
      <c r="X32" s="102" t="str">
        <f t="shared" si="15"/>
        <v>Param1Echo</v>
      </c>
      <c r="Y32" s="256" t="str">
        <f t="shared" si="17"/>
        <v>PLCParam1Echob11</v>
      </c>
      <c r="Z32" s="257">
        <f t="shared" si="5"/>
        <v>16</v>
      </c>
    </row>
    <row r="33" spans="1:26" ht="15.75" x14ac:dyDescent="0.25">
      <c r="A33" s="426"/>
      <c r="B33" s="33"/>
      <c r="C33" s="417"/>
      <c r="D33" s="385"/>
      <c r="E33" s="246">
        <f>B30*8-4</f>
        <v>508</v>
      </c>
      <c r="F33" s="247">
        <f t="shared" si="18"/>
        <v>643</v>
      </c>
      <c r="G33" s="219">
        <f t="shared" si="16"/>
        <v>20663</v>
      </c>
      <c r="H33" s="231">
        <f t="shared" si="19"/>
        <v>25663</v>
      </c>
      <c r="I33" s="231">
        <f t="shared" si="1"/>
        <v>27663</v>
      </c>
      <c r="J33" s="196" t="s">
        <v>0</v>
      </c>
      <c r="K33" s="196" t="s">
        <v>129</v>
      </c>
      <c r="L33" s="196" t="str">
        <f t="shared" si="14"/>
        <v>Parameter1</v>
      </c>
      <c r="M33" s="256" t="str">
        <f t="shared" si="2"/>
        <v>PLCParameter1b12</v>
      </c>
      <c r="N33" s="257">
        <f t="shared" si="8"/>
        <v>16</v>
      </c>
      <c r="O33" s="198"/>
      <c r="P33" s="59"/>
      <c r="Q33" s="59"/>
      <c r="R33" s="201"/>
      <c r="S33" s="264">
        <f>E33</f>
        <v>508</v>
      </c>
      <c r="T33" s="246">
        <f>F33+10000</f>
        <v>10643</v>
      </c>
      <c r="U33" s="219">
        <f>G33+10000</f>
        <v>30663</v>
      </c>
      <c r="V33" s="102" t="str">
        <f t="shared" si="20"/>
        <v>PLC</v>
      </c>
      <c r="W33" s="102" t="s">
        <v>129</v>
      </c>
      <c r="X33" s="102" t="str">
        <f t="shared" si="15"/>
        <v>Param1Echo</v>
      </c>
      <c r="Y33" s="256" t="str">
        <f t="shared" si="17"/>
        <v>PLCParam1Echob12</v>
      </c>
      <c r="Z33" s="257">
        <f t="shared" si="5"/>
        <v>16</v>
      </c>
    </row>
    <row r="34" spans="1:26" ht="15.75" x14ac:dyDescent="0.25">
      <c r="A34" s="426"/>
      <c r="B34" s="33"/>
      <c r="C34" s="417"/>
      <c r="D34" s="385" t="str">
        <f>CONCATENATE(B37,B32)</f>
        <v>GH 128</v>
      </c>
      <c r="E34" s="246">
        <f>B30*8-3</f>
        <v>509</v>
      </c>
      <c r="F34" s="247">
        <f t="shared" si="18"/>
        <v>644</v>
      </c>
      <c r="G34" s="219">
        <f t="shared" si="16"/>
        <v>20664</v>
      </c>
      <c r="H34" s="231">
        <f t="shared" si="19"/>
        <v>25664</v>
      </c>
      <c r="I34" s="231">
        <f t="shared" si="1"/>
        <v>27664</v>
      </c>
      <c r="J34" s="196" t="s">
        <v>0</v>
      </c>
      <c r="K34" s="196" t="s">
        <v>130</v>
      </c>
      <c r="L34" s="196" t="str">
        <f t="shared" si="14"/>
        <v>Parameter1</v>
      </c>
      <c r="M34" s="256" t="str">
        <f t="shared" si="2"/>
        <v>PLCParameter1b13</v>
      </c>
      <c r="N34" s="257">
        <f t="shared" si="8"/>
        <v>16</v>
      </c>
      <c r="O34" s="198"/>
      <c r="P34" s="59"/>
      <c r="Q34" s="59"/>
      <c r="R34" s="201"/>
      <c r="S34" s="264">
        <f>E34</f>
        <v>509</v>
      </c>
      <c r="T34" s="246">
        <f>F34+10000</f>
        <v>10644</v>
      </c>
      <c r="U34" s="219">
        <f>G34+10000</f>
        <v>30664</v>
      </c>
      <c r="V34" s="102" t="str">
        <f t="shared" si="20"/>
        <v>PLC</v>
      </c>
      <c r="W34" s="102" t="s">
        <v>130</v>
      </c>
      <c r="X34" s="102" t="str">
        <f t="shared" si="15"/>
        <v>Param1Echo</v>
      </c>
      <c r="Y34" s="256" t="str">
        <f t="shared" si="17"/>
        <v>PLCParam1Echob13</v>
      </c>
      <c r="Z34" s="257">
        <f t="shared" si="5"/>
        <v>16</v>
      </c>
    </row>
    <row r="35" spans="1:26" ht="16.5" thickBot="1" x14ac:dyDescent="0.3">
      <c r="A35" s="426"/>
      <c r="B35" s="33"/>
      <c r="C35" s="417"/>
      <c r="D35" s="385"/>
      <c r="E35" s="246">
        <f>B30*8-2</f>
        <v>510</v>
      </c>
      <c r="F35" s="247">
        <f t="shared" si="18"/>
        <v>645</v>
      </c>
      <c r="G35" s="219">
        <f t="shared" si="16"/>
        <v>20665</v>
      </c>
      <c r="H35" s="231">
        <f t="shared" si="19"/>
        <v>25665</v>
      </c>
      <c r="I35" s="231">
        <f t="shared" si="1"/>
        <v>27665</v>
      </c>
      <c r="J35" s="196" t="s">
        <v>0</v>
      </c>
      <c r="K35" s="196" t="s">
        <v>131</v>
      </c>
      <c r="L35" s="196" t="str">
        <f t="shared" si="14"/>
        <v>Parameter1</v>
      </c>
      <c r="M35" s="256" t="str">
        <f t="shared" si="2"/>
        <v>PLCParameter1b14</v>
      </c>
      <c r="N35" s="257">
        <f t="shared" si="8"/>
        <v>16</v>
      </c>
      <c r="O35" s="198"/>
      <c r="P35" s="59"/>
      <c r="Q35" s="59"/>
      <c r="R35" s="201"/>
      <c r="S35" s="264">
        <f>E35</f>
        <v>510</v>
      </c>
      <c r="T35" s="246">
        <f>F35+10000</f>
        <v>10645</v>
      </c>
      <c r="U35" s="219">
        <f>G35+10000</f>
        <v>30665</v>
      </c>
      <c r="V35" s="102" t="str">
        <f t="shared" si="20"/>
        <v>PLC</v>
      </c>
      <c r="W35" s="102" t="s">
        <v>131</v>
      </c>
      <c r="X35" s="102" t="str">
        <f t="shared" si="15"/>
        <v>Param1Echo</v>
      </c>
      <c r="Y35" s="256" t="str">
        <f t="shared" si="17"/>
        <v>PLCParam1Echob14</v>
      </c>
      <c r="Z35" s="257">
        <f t="shared" si="5"/>
        <v>16</v>
      </c>
    </row>
    <row r="36" spans="1:26" ht="15.75" x14ac:dyDescent="0.25">
      <c r="A36" s="426"/>
      <c r="B36" s="32" t="str">
        <f>B28</f>
        <v xml:space="preserve">Group </v>
      </c>
      <c r="C36" s="417"/>
      <c r="D36" s="385"/>
      <c r="E36" s="246">
        <f>B30*8-1</f>
        <v>511</v>
      </c>
      <c r="F36" s="247">
        <f t="shared" si="18"/>
        <v>646</v>
      </c>
      <c r="G36" s="219">
        <f t="shared" si="16"/>
        <v>20666</v>
      </c>
      <c r="H36" s="231">
        <f t="shared" si="19"/>
        <v>25666</v>
      </c>
      <c r="I36" s="231">
        <f t="shared" si="1"/>
        <v>27666</v>
      </c>
      <c r="J36" s="196" t="s">
        <v>0</v>
      </c>
      <c r="K36" s="196" t="s">
        <v>132</v>
      </c>
      <c r="L36" s="196" t="str">
        <f t="shared" si="14"/>
        <v>Parameter1</v>
      </c>
      <c r="M36" s="256" t="str">
        <f t="shared" si="2"/>
        <v>PLCParameter1b15</v>
      </c>
      <c r="N36" s="257">
        <f t="shared" si="8"/>
        <v>16</v>
      </c>
      <c r="O36" s="198"/>
      <c r="P36" s="59"/>
      <c r="Q36" s="59"/>
      <c r="R36" s="201"/>
      <c r="S36" s="264">
        <f>E36</f>
        <v>511</v>
      </c>
      <c r="T36" s="246">
        <f>F36+10000</f>
        <v>10646</v>
      </c>
      <c r="U36" s="219">
        <f>G36+10000</f>
        <v>30666</v>
      </c>
      <c r="V36" s="102" t="str">
        <f t="shared" si="20"/>
        <v>PLC</v>
      </c>
      <c r="W36" s="102" t="s">
        <v>132</v>
      </c>
      <c r="X36" s="102" t="str">
        <f t="shared" si="15"/>
        <v>Param1Echo</v>
      </c>
      <c r="Y36" s="256" t="str">
        <f t="shared" si="17"/>
        <v>PLCParam1Echob15</v>
      </c>
      <c r="Z36" s="257">
        <f t="shared" si="5"/>
        <v>16</v>
      </c>
    </row>
    <row r="37" spans="1:26" ht="16.5" thickBot="1" x14ac:dyDescent="0.3">
      <c r="A37" s="426"/>
      <c r="B37" s="33" t="str">
        <f>B29</f>
        <v xml:space="preserve">GH </v>
      </c>
      <c r="C37" s="418"/>
      <c r="D37" s="420"/>
      <c r="E37" s="240">
        <f>B30*8</f>
        <v>512</v>
      </c>
      <c r="F37" s="248">
        <f t="shared" si="18"/>
        <v>647</v>
      </c>
      <c r="G37" s="220">
        <f t="shared" si="16"/>
        <v>20667</v>
      </c>
      <c r="H37" s="232">
        <f t="shared" si="19"/>
        <v>25667</v>
      </c>
      <c r="I37" s="232">
        <f t="shared" si="1"/>
        <v>27667</v>
      </c>
      <c r="J37" s="24" t="s">
        <v>0</v>
      </c>
      <c r="K37" s="24" t="s">
        <v>133</v>
      </c>
      <c r="L37" s="24" t="str">
        <f t="shared" si="14"/>
        <v>Parameter1</v>
      </c>
      <c r="M37" s="258" t="str">
        <f t="shared" si="2"/>
        <v>PLCParameter1b16</v>
      </c>
      <c r="N37" s="259">
        <f t="shared" si="8"/>
        <v>16</v>
      </c>
      <c r="O37" s="199"/>
      <c r="P37" s="60"/>
      <c r="Q37" s="60"/>
      <c r="R37" s="202"/>
      <c r="S37" s="265">
        <f>E37</f>
        <v>512</v>
      </c>
      <c r="T37" s="240">
        <f>F37+10000</f>
        <v>10647</v>
      </c>
      <c r="U37" s="220">
        <f>G37+10000</f>
        <v>30667</v>
      </c>
      <c r="V37" s="103" t="str">
        <f t="shared" si="20"/>
        <v>PLC</v>
      </c>
      <c r="W37" s="103" t="s">
        <v>133</v>
      </c>
      <c r="X37" s="103" t="str">
        <f t="shared" si="15"/>
        <v>Param1Echo</v>
      </c>
      <c r="Y37" s="258" t="str">
        <f t="shared" si="17"/>
        <v>PLCParam1Echob16</v>
      </c>
      <c r="Z37" s="259">
        <f t="shared" si="5"/>
        <v>16</v>
      </c>
    </row>
    <row r="38" spans="1:26" ht="16.5" thickBot="1" x14ac:dyDescent="0.3">
      <c r="A38" s="426"/>
      <c r="B38" s="32">
        <f>B30+1</f>
        <v>65</v>
      </c>
      <c r="C38" s="416" t="str">
        <f>CONCATENATE(B44,B38)</f>
        <v>Group 65</v>
      </c>
      <c r="D38" s="419" t="str">
        <f>CONCATENATE(B45,B39)</f>
        <v>GH 129</v>
      </c>
      <c r="E38" s="244">
        <f>B38*8-7</f>
        <v>513</v>
      </c>
      <c r="F38" s="245">
        <f>B38*10</f>
        <v>650</v>
      </c>
      <c r="G38" s="218">
        <f t="shared" si="16"/>
        <v>20670</v>
      </c>
      <c r="H38" s="230">
        <f>G38+5000</f>
        <v>25670</v>
      </c>
      <c r="I38" s="230">
        <f t="shared" si="1"/>
        <v>27670</v>
      </c>
      <c r="J38" s="25" t="s">
        <v>0</v>
      </c>
      <c r="K38" s="25" t="s">
        <v>195</v>
      </c>
      <c r="L38" s="25" t="s">
        <v>138</v>
      </c>
      <c r="M38" s="254" t="str">
        <f t="shared" si="2"/>
        <v>PLCParameter2_Lo</v>
      </c>
      <c r="N38" s="255">
        <f t="shared" si="8"/>
        <v>16</v>
      </c>
      <c r="O38" s="197"/>
      <c r="P38" s="58" t="s">
        <v>21</v>
      </c>
      <c r="Q38" s="58" t="s">
        <v>22</v>
      </c>
      <c r="R38" s="200">
        <v>201</v>
      </c>
      <c r="S38" s="263">
        <f>E38</f>
        <v>513</v>
      </c>
      <c r="T38" s="244">
        <f>F38+10000</f>
        <v>10650</v>
      </c>
      <c r="U38" s="218">
        <f>G38+10000</f>
        <v>30670</v>
      </c>
      <c r="V38" s="31" t="s">
        <v>0</v>
      </c>
      <c r="W38" s="31" t="s">
        <v>195</v>
      </c>
      <c r="X38" s="31" t="s">
        <v>145</v>
      </c>
      <c r="Y38" s="254" t="str">
        <f t="shared" ref="Y38:Y45" si="21">CONCATENATE(V38,X38,W38)</f>
        <v>PLCParam2Echo_Lo</v>
      </c>
      <c r="Z38" s="255">
        <f t="shared" si="5"/>
        <v>16</v>
      </c>
    </row>
    <row r="39" spans="1:26" ht="15.75" x14ac:dyDescent="0.25">
      <c r="A39" s="426"/>
      <c r="B39" s="32">
        <f>B38*2-1</f>
        <v>129</v>
      </c>
      <c r="C39" s="417"/>
      <c r="D39" s="385"/>
      <c r="E39" s="246">
        <f>B38*8-6</f>
        <v>514</v>
      </c>
      <c r="F39" s="247">
        <f t="shared" ref="F39:F45" si="22">F38+1</f>
        <v>651</v>
      </c>
      <c r="G39" s="219">
        <f t="shared" si="16"/>
        <v>20671</v>
      </c>
      <c r="H39" s="231">
        <f t="shared" ref="H39:H45" si="23">G39+5000</f>
        <v>25671</v>
      </c>
      <c r="I39" s="231">
        <f t="shared" si="1"/>
        <v>27671</v>
      </c>
      <c r="J39" s="196" t="s">
        <v>0</v>
      </c>
      <c r="K39" s="196" t="s">
        <v>69</v>
      </c>
      <c r="L39" s="196" t="str">
        <f>L38</f>
        <v>Parameter2</v>
      </c>
      <c r="M39" s="256" t="str">
        <f t="shared" si="2"/>
        <v>PLCParameter2b2</v>
      </c>
      <c r="N39" s="257">
        <f t="shared" si="8"/>
        <v>15</v>
      </c>
      <c r="O39" s="198"/>
      <c r="P39" s="59"/>
      <c r="Q39" s="59"/>
      <c r="R39" s="201">
        <v>202</v>
      </c>
      <c r="S39" s="264">
        <f>E39</f>
        <v>514</v>
      </c>
      <c r="T39" s="246">
        <f>F39+10000</f>
        <v>10651</v>
      </c>
      <c r="U39" s="219">
        <f>G39+10000</f>
        <v>30671</v>
      </c>
      <c r="V39" s="102" t="s">
        <v>0</v>
      </c>
      <c r="W39" s="102" t="s">
        <v>69</v>
      </c>
      <c r="X39" s="102" t="str">
        <f>X38</f>
        <v>Param2Echo</v>
      </c>
      <c r="Y39" s="256" t="str">
        <f t="shared" si="21"/>
        <v>PLCParam2Echob2</v>
      </c>
      <c r="Z39" s="257">
        <f t="shared" si="5"/>
        <v>15</v>
      </c>
    </row>
    <row r="40" spans="1:26" ht="15.75" x14ac:dyDescent="0.25">
      <c r="A40" s="426"/>
      <c r="B40" s="33">
        <f>B39+1</f>
        <v>130</v>
      </c>
      <c r="C40" s="417"/>
      <c r="D40" s="385"/>
      <c r="E40" s="246">
        <f>B38*8-5</f>
        <v>515</v>
      </c>
      <c r="F40" s="247">
        <f t="shared" si="22"/>
        <v>652</v>
      </c>
      <c r="G40" s="219">
        <f t="shared" si="16"/>
        <v>20672</v>
      </c>
      <c r="H40" s="231">
        <f t="shared" si="23"/>
        <v>25672</v>
      </c>
      <c r="I40" s="231">
        <f t="shared" si="1"/>
        <v>27672</v>
      </c>
      <c r="J40" s="196" t="s">
        <v>0</v>
      </c>
      <c r="K40" s="196" t="s">
        <v>70</v>
      </c>
      <c r="L40" s="196" t="str">
        <f t="shared" ref="L40:L45" si="24">L39</f>
        <v>Parameter2</v>
      </c>
      <c r="M40" s="256" t="str">
        <f t="shared" si="2"/>
        <v>PLCParameter2b3</v>
      </c>
      <c r="N40" s="257">
        <f t="shared" si="8"/>
        <v>15</v>
      </c>
      <c r="O40" s="198"/>
      <c r="P40" s="59"/>
      <c r="Q40" s="59"/>
      <c r="R40" s="201">
        <v>203</v>
      </c>
      <c r="S40" s="264">
        <f>E40</f>
        <v>515</v>
      </c>
      <c r="T40" s="246">
        <f>F40+10000</f>
        <v>10652</v>
      </c>
      <c r="U40" s="219">
        <f>G40+10000</f>
        <v>30672</v>
      </c>
      <c r="V40" s="102" t="s">
        <v>0</v>
      </c>
      <c r="W40" s="102" t="s">
        <v>70</v>
      </c>
      <c r="X40" s="102" t="str">
        <f t="shared" ref="X40:X45" si="25">X39</f>
        <v>Param2Echo</v>
      </c>
      <c r="Y40" s="256" t="str">
        <f t="shared" si="21"/>
        <v>PLCParam2Echob3</v>
      </c>
      <c r="Z40" s="257">
        <f t="shared" si="5"/>
        <v>15</v>
      </c>
    </row>
    <row r="41" spans="1:26" ht="15.75" x14ac:dyDescent="0.25">
      <c r="A41" s="426"/>
      <c r="B41" s="33"/>
      <c r="C41" s="417"/>
      <c r="D41" s="385"/>
      <c r="E41" s="246">
        <f>B38*8-4</f>
        <v>516</v>
      </c>
      <c r="F41" s="247">
        <f t="shared" si="22"/>
        <v>653</v>
      </c>
      <c r="G41" s="219">
        <f t="shared" si="16"/>
        <v>20673</v>
      </c>
      <c r="H41" s="231">
        <f t="shared" si="23"/>
        <v>25673</v>
      </c>
      <c r="I41" s="231">
        <f t="shared" si="1"/>
        <v>27673</v>
      </c>
      <c r="J41" s="196" t="s">
        <v>0</v>
      </c>
      <c r="K41" s="196" t="s">
        <v>71</v>
      </c>
      <c r="L41" s="196" t="str">
        <f t="shared" si="24"/>
        <v>Parameter2</v>
      </c>
      <c r="M41" s="256" t="str">
        <f t="shared" si="2"/>
        <v>PLCParameter2b4</v>
      </c>
      <c r="N41" s="257">
        <f t="shared" si="8"/>
        <v>15</v>
      </c>
      <c r="O41" s="198"/>
      <c r="P41" s="59"/>
      <c r="Q41" s="59"/>
      <c r="R41" s="201">
        <v>204</v>
      </c>
      <c r="S41" s="264">
        <f>E41</f>
        <v>516</v>
      </c>
      <c r="T41" s="246">
        <f>F41+10000</f>
        <v>10653</v>
      </c>
      <c r="U41" s="219">
        <f>G41+10000</f>
        <v>30673</v>
      </c>
      <c r="V41" s="102" t="s">
        <v>0</v>
      </c>
      <c r="W41" s="102" t="s">
        <v>71</v>
      </c>
      <c r="X41" s="102" t="str">
        <f t="shared" si="25"/>
        <v>Param2Echo</v>
      </c>
      <c r="Y41" s="256" t="str">
        <f t="shared" si="21"/>
        <v>PLCParam2Echob4</v>
      </c>
      <c r="Z41" s="257">
        <f t="shared" si="5"/>
        <v>15</v>
      </c>
    </row>
    <row r="42" spans="1:26" ht="15.75" x14ac:dyDescent="0.25">
      <c r="A42" s="426"/>
      <c r="B42" s="33"/>
      <c r="C42" s="417"/>
      <c r="D42" s="385" t="str">
        <f>CONCATENATE(B45,B40)</f>
        <v>GH 130</v>
      </c>
      <c r="E42" s="246">
        <f>B38*8-3</f>
        <v>517</v>
      </c>
      <c r="F42" s="247">
        <f t="shared" si="22"/>
        <v>654</v>
      </c>
      <c r="G42" s="219">
        <f t="shared" si="16"/>
        <v>20674</v>
      </c>
      <c r="H42" s="231">
        <f t="shared" si="23"/>
        <v>25674</v>
      </c>
      <c r="I42" s="231">
        <f t="shared" si="1"/>
        <v>27674</v>
      </c>
      <c r="J42" s="196" t="s">
        <v>0</v>
      </c>
      <c r="K42" s="196" t="s">
        <v>72</v>
      </c>
      <c r="L42" s="196" t="str">
        <f t="shared" si="24"/>
        <v>Parameter2</v>
      </c>
      <c r="M42" s="256" t="str">
        <f t="shared" si="2"/>
        <v>PLCParameter2b5</v>
      </c>
      <c r="N42" s="257">
        <f t="shared" si="8"/>
        <v>15</v>
      </c>
      <c r="O42" s="198"/>
      <c r="P42" s="59"/>
      <c r="Q42" s="59" t="s">
        <v>23</v>
      </c>
      <c r="R42" s="201">
        <v>205</v>
      </c>
      <c r="S42" s="264">
        <f>E42</f>
        <v>517</v>
      </c>
      <c r="T42" s="246">
        <f>F42+10000</f>
        <v>10654</v>
      </c>
      <c r="U42" s="219">
        <f>G42+10000</f>
        <v>30674</v>
      </c>
      <c r="V42" s="102" t="s">
        <v>0</v>
      </c>
      <c r="W42" s="102" t="s">
        <v>72</v>
      </c>
      <c r="X42" s="102" t="str">
        <f t="shared" si="25"/>
        <v>Param2Echo</v>
      </c>
      <c r="Y42" s="256" t="str">
        <f t="shared" si="21"/>
        <v>PLCParam2Echob5</v>
      </c>
      <c r="Z42" s="257">
        <f t="shared" si="5"/>
        <v>15</v>
      </c>
    </row>
    <row r="43" spans="1:26" ht="16.5" thickBot="1" x14ac:dyDescent="0.3">
      <c r="A43" s="426"/>
      <c r="B43" s="33"/>
      <c r="C43" s="417"/>
      <c r="D43" s="385"/>
      <c r="E43" s="246">
        <f>B38*8-2</f>
        <v>518</v>
      </c>
      <c r="F43" s="247">
        <f t="shared" si="22"/>
        <v>655</v>
      </c>
      <c r="G43" s="219">
        <f t="shared" si="16"/>
        <v>20675</v>
      </c>
      <c r="H43" s="231">
        <f t="shared" si="23"/>
        <v>25675</v>
      </c>
      <c r="I43" s="231">
        <f t="shared" si="1"/>
        <v>27675</v>
      </c>
      <c r="J43" s="196" t="s">
        <v>0</v>
      </c>
      <c r="K43" s="196" t="s">
        <v>73</v>
      </c>
      <c r="L43" s="196" t="str">
        <f t="shared" si="24"/>
        <v>Parameter2</v>
      </c>
      <c r="M43" s="256" t="str">
        <f t="shared" si="2"/>
        <v>PLCParameter2b6</v>
      </c>
      <c r="N43" s="257">
        <f t="shared" si="8"/>
        <v>15</v>
      </c>
      <c r="O43" s="198"/>
      <c r="P43" s="59"/>
      <c r="Q43" s="59"/>
      <c r="R43" s="201">
        <v>206</v>
      </c>
      <c r="S43" s="264">
        <f>E43</f>
        <v>518</v>
      </c>
      <c r="T43" s="246">
        <f>F43+10000</f>
        <v>10655</v>
      </c>
      <c r="U43" s="219">
        <f>G43+10000</f>
        <v>30675</v>
      </c>
      <c r="V43" s="102" t="s">
        <v>0</v>
      </c>
      <c r="W43" s="102" t="s">
        <v>73</v>
      </c>
      <c r="X43" s="102" t="str">
        <f t="shared" si="25"/>
        <v>Param2Echo</v>
      </c>
      <c r="Y43" s="256" t="str">
        <f t="shared" si="21"/>
        <v>PLCParam2Echob6</v>
      </c>
      <c r="Z43" s="257">
        <f t="shared" si="5"/>
        <v>15</v>
      </c>
    </row>
    <row r="44" spans="1:26" ht="15.75" x14ac:dyDescent="0.25">
      <c r="A44" s="426"/>
      <c r="B44" s="32" t="str">
        <f>B36</f>
        <v xml:space="preserve">Group </v>
      </c>
      <c r="C44" s="417"/>
      <c r="D44" s="385"/>
      <c r="E44" s="246">
        <f>B38*8-1</f>
        <v>519</v>
      </c>
      <c r="F44" s="247">
        <f t="shared" si="22"/>
        <v>656</v>
      </c>
      <c r="G44" s="219">
        <f t="shared" si="16"/>
        <v>20676</v>
      </c>
      <c r="H44" s="231">
        <f t="shared" si="23"/>
        <v>25676</v>
      </c>
      <c r="I44" s="231">
        <f t="shared" si="1"/>
        <v>27676</v>
      </c>
      <c r="J44" s="196" t="s">
        <v>0</v>
      </c>
      <c r="K44" s="196" t="s">
        <v>74</v>
      </c>
      <c r="L44" s="196" t="str">
        <f t="shared" si="24"/>
        <v>Parameter2</v>
      </c>
      <c r="M44" s="256" t="str">
        <f t="shared" si="2"/>
        <v>PLCParameter2b7</v>
      </c>
      <c r="N44" s="257">
        <f t="shared" si="8"/>
        <v>15</v>
      </c>
      <c r="O44" s="198"/>
      <c r="P44" s="59"/>
      <c r="Q44" s="59"/>
      <c r="R44" s="201">
        <v>207</v>
      </c>
      <c r="S44" s="264">
        <f>E44</f>
        <v>519</v>
      </c>
      <c r="T44" s="246">
        <f>F44+10000</f>
        <v>10656</v>
      </c>
      <c r="U44" s="219">
        <f>G44+10000</f>
        <v>30676</v>
      </c>
      <c r="V44" s="102" t="s">
        <v>0</v>
      </c>
      <c r="W44" s="102" t="s">
        <v>74</v>
      </c>
      <c r="X44" s="102" t="str">
        <f t="shared" si="25"/>
        <v>Param2Echo</v>
      </c>
      <c r="Y44" s="256" t="str">
        <f t="shared" si="21"/>
        <v>PLCParam2Echob7</v>
      </c>
      <c r="Z44" s="257">
        <f t="shared" si="5"/>
        <v>15</v>
      </c>
    </row>
    <row r="45" spans="1:26" ht="16.5" thickBot="1" x14ac:dyDescent="0.3">
      <c r="A45" s="426"/>
      <c r="B45" s="33" t="str">
        <f>B37</f>
        <v xml:space="preserve">GH </v>
      </c>
      <c r="C45" s="418"/>
      <c r="D45" s="420"/>
      <c r="E45" s="240">
        <f>B38*8</f>
        <v>520</v>
      </c>
      <c r="F45" s="248">
        <f t="shared" si="22"/>
        <v>657</v>
      </c>
      <c r="G45" s="220">
        <f t="shared" si="16"/>
        <v>20677</v>
      </c>
      <c r="H45" s="232">
        <f t="shared" si="23"/>
        <v>25677</v>
      </c>
      <c r="I45" s="232">
        <f t="shared" si="1"/>
        <v>27677</v>
      </c>
      <c r="J45" s="24" t="s">
        <v>0</v>
      </c>
      <c r="K45" s="24" t="s">
        <v>75</v>
      </c>
      <c r="L45" s="24" t="str">
        <f t="shared" si="24"/>
        <v>Parameter2</v>
      </c>
      <c r="M45" s="258" t="str">
        <f t="shared" si="2"/>
        <v>PLCParameter2b8</v>
      </c>
      <c r="N45" s="259">
        <f t="shared" si="8"/>
        <v>15</v>
      </c>
      <c r="O45" s="199"/>
      <c r="P45" s="60"/>
      <c r="Q45" s="60"/>
      <c r="R45" s="202">
        <v>208</v>
      </c>
      <c r="S45" s="265">
        <f>E45</f>
        <v>520</v>
      </c>
      <c r="T45" s="240">
        <f>F45+10000</f>
        <v>10657</v>
      </c>
      <c r="U45" s="220">
        <f>G45+10000</f>
        <v>30677</v>
      </c>
      <c r="V45" s="103" t="s">
        <v>0</v>
      </c>
      <c r="W45" s="103" t="s">
        <v>75</v>
      </c>
      <c r="X45" s="103" t="str">
        <f t="shared" si="25"/>
        <v>Param2Echo</v>
      </c>
      <c r="Y45" s="258" t="str">
        <f t="shared" si="21"/>
        <v>PLCParam2Echob8</v>
      </c>
      <c r="Z45" s="259">
        <f t="shared" si="5"/>
        <v>15</v>
      </c>
    </row>
    <row r="46" spans="1:26" ht="16.5" thickBot="1" x14ac:dyDescent="0.3">
      <c r="A46" s="426"/>
      <c r="B46" s="32">
        <f>B38+1</f>
        <v>66</v>
      </c>
      <c r="C46" s="416" t="str">
        <f>CONCATENATE(B52,B46)</f>
        <v>Group 66</v>
      </c>
      <c r="D46" s="419" t="str">
        <f>CONCATENATE(B53,B47)</f>
        <v>GH 131</v>
      </c>
      <c r="E46" s="244">
        <f>B46*8-7</f>
        <v>521</v>
      </c>
      <c r="F46" s="245">
        <f>B46*10</f>
        <v>660</v>
      </c>
      <c r="G46" s="218">
        <f t="shared" si="16"/>
        <v>20680</v>
      </c>
      <c r="H46" s="230">
        <f>G46+5000</f>
        <v>25680</v>
      </c>
      <c r="I46" s="230">
        <f t="shared" si="1"/>
        <v>27680</v>
      </c>
      <c r="J46" s="25" t="str">
        <f>J45</f>
        <v>PLC</v>
      </c>
      <c r="K46" s="25" t="s">
        <v>196</v>
      </c>
      <c r="L46" s="25" t="str">
        <f>L45</f>
        <v>Parameter2</v>
      </c>
      <c r="M46" s="254" t="str">
        <f t="shared" si="2"/>
        <v>PLCParameter2_Hi</v>
      </c>
      <c r="N46" s="255">
        <f t="shared" si="8"/>
        <v>16</v>
      </c>
      <c r="O46" s="197"/>
      <c r="P46" s="58"/>
      <c r="Q46" s="58"/>
      <c r="R46" s="200"/>
      <c r="S46" s="263">
        <f>E46</f>
        <v>521</v>
      </c>
      <c r="T46" s="244">
        <f>F46+10000</f>
        <v>10660</v>
      </c>
      <c r="U46" s="218">
        <f>G46+10000</f>
        <v>30680</v>
      </c>
      <c r="V46" s="31" t="str">
        <f>V45</f>
        <v>PLC</v>
      </c>
      <c r="W46" s="31" t="s">
        <v>196</v>
      </c>
      <c r="X46" s="31" t="str">
        <f>X45</f>
        <v>Param2Echo</v>
      </c>
      <c r="Y46" s="254" t="str">
        <f t="shared" ref="Y46:Y109" si="26">CONCATENATE(V46,X46,W46)</f>
        <v>PLCParam2Echo_Hi</v>
      </c>
      <c r="Z46" s="255">
        <f t="shared" ref="Z46:Z109" si="27">LEN(Y46)</f>
        <v>16</v>
      </c>
    </row>
    <row r="47" spans="1:26" ht="15.75" x14ac:dyDescent="0.25">
      <c r="A47" s="426"/>
      <c r="B47" s="32">
        <f>B46*2-1</f>
        <v>131</v>
      </c>
      <c r="C47" s="417"/>
      <c r="D47" s="385"/>
      <c r="E47" s="246">
        <f>B46*8-6</f>
        <v>522</v>
      </c>
      <c r="F47" s="247">
        <f t="shared" ref="F47:F53" si="28">F46+1</f>
        <v>661</v>
      </c>
      <c r="G47" s="219">
        <f t="shared" si="16"/>
        <v>20681</v>
      </c>
      <c r="H47" s="231">
        <f t="shared" ref="H47:H53" si="29">G47+5000</f>
        <v>25681</v>
      </c>
      <c r="I47" s="231">
        <f t="shared" si="1"/>
        <v>27681</v>
      </c>
      <c r="J47" s="196" t="str">
        <f t="shared" ref="J47:J53" si="30">J46</f>
        <v>PLC</v>
      </c>
      <c r="K47" s="196" t="s">
        <v>127</v>
      </c>
      <c r="L47" s="196" t="str">
        <f t="shared" ref="L47:L53" si="31">L46</f>
        <v>Parameter2</v>
      </c>
      <c r="M47" s="256" t="str">
        <f t="shared" si="2"/>
        <v>PLCParameter2b10</v>
      </c>
      <c r="N47" s="257">
        <f t="shared" si="8"/>
        <v>16</v>
      </c>
      <c r="O47" s="198"/>
      <c r="P47" s="59"/>
      <c r="Q47" s="59"/>
      <c r="R47" s="201"/>
      <c r="S47" s="264">
        <f>E47</f>
        <v>522</v>
      </c>
      <c r="T47" s="246">
        <f>F47+10000</f>
        <v>10661</v>
      </c>
      <c r="U47" s="219">
        <f>G47+10000</f>
        <v>30681</v>
      </c>
      <c r="V47" s="102" t="str">
        <f t="shared" ref="V47:V53" si="32">V46</f>
        <v>PLC</v>
      </c>
      <c r="W47" s="102" t="s">
        <v>127</v>
      </c>
      <c r="X47" s="102" t="str">
        <f t="shared" ref="X47:X53" si="33">X46</f>
        <v>Param2Echo</v>
      </c>
      <c r="Y47" s="256" t="str">
        <f t="shared" si="26"/>
        <v>PLCParam2Echob10</v>
      </c>
      <c r="Z47" s="257">
        <f t="shared" si="27"/>
        <v>16</v>
      </c>
    </row>
    <row r="48" spans="1:26" ht="15.75" x14ac:dyDescent="0.25">
      <c r="A48" s="426"/>
      <c r="B48" s="33">
        <f>B47+1</f>
        <v>132</v>
      </c>
      <c r="C48" s="417"/>
      <c r="D48" s="385"/>
      <c r="E48" s="246">
        <f>B46*8-5</f>
        <v>523</v>
      </c>
      <c r="F48" s="247">
        <f t="shared" si="28"/>
        <v>662</v>
      </c>
      <c r="G48" s="219">
        <f t="shared" si="16"/>
        <v>20682</v>
      </c>
      <c r="H48" s="231">
        <f t="shared" si="29"/>
        <v>25682</v>
      </c>
      <c r="I48" s="231">
        <f t="shared" si="1"/>
        <v>27682</v>
      </c>
      <c r="J48" s="196" t="str">
        <f t="shared" si="30"/>
        <v>PLC</v>
      </c>
      <c r="K48" s="196" t="s">
        <v>128</v>
      </c>
      <c r="L48" s="196" t="str">
        <f t="shared" si="31"/>
        <v>Parameter2</v>
      </c>
      <c r="M48" s="256" t="str">
        <f t="shared" si="2"/>
        <v>PLCParameter2b11</v>
      </c>
      <c r="N48" s="257">
        <f t="shared" si="8"/>
        <v>16</v>
      </c>
      <c r="O48" s="198"/>
      <c r="P48" s="59"/>
      <c r="Q48" s="59"/>
      <c r="R48" s="201"/>
      <c r="S48" s="264">
        <f>E48</f>
        <v>523</v>
      </c>
      <c r="T48" s="246">
        <f>F48+10000</f>
        <v>10662</v>
      </c>
      <c r="U48" s="219">
        <f>G48+10000</f>
        <v>30682</v>
      </c>
      <c r="V48" s="102" t="str">
        <f t="shared" si="32"/>
        <v>PLC</v>
      </c>
      <c r="W48" s="102" t="s">
        <v>128</v>
      </c>
      <c r="X48" s="102" t="str">
        <f t="shared" si="33"/>
        <v>Param2Echo</v>
      </c>
      <c r="Y48" s="256" t="str">
        <f t="shared" si="26"/>
        <v>PLCParam2Echob11</v>
      </c>
      <c r="Z48" s="257">
        <f t="shared" si="27"/>
        <v>16</v>
      </c>
    </row>
    <row r="49" spans="1:26" ht="15.75" x14ac:dyDescent="0.25">
      <c r="A49" s="426"/>
      <c r="B49" s="33"/>
      <c r="C49" s="417"/>
      <c r="D49" s="385"/>
      <c r="E49" s="246">
        <f>B46*8-4</f>
        <v>524</v>
      </c>
      <c r="F49" s="247">
        <f t="shared" si="28"/>
        <v>663</v>
      </c>
      <c r="G49" s="219">
        <f t="shared" si="16"/>
        <v>20683</v>
      </c>
      <c r="H49" s="231">
        <f t="shared" si="29"/>
        <v>25683</v>
      </c>
      <c r="I49" s="231">
        <f t="shared" si="1"/>
        <v>27683</v>
      </c>
      <c r="J49" s="196" t="str">
        <f t="shared" si="30"/>
        <v>PLC</v>
      </c>
      <c r="K49" s="196" t="s">
        <v>129</v>
      </c>
      <c r="L49" s="196" t="str">
        <f t="shared" si="31"/>
        <v>Parameter2</v>
      </c>
      <c r="M49" s="256" t="str">
        <f t="shared" si="2"/>
        <v>PLCParameter2b12</v>
      </c>
      <c r="N49" s="257">
        <f t="shared" si="8"/>
        <v>16</v>
      </c>
      <c r="O49" s="198"/>
      <c r="P49" s="59"/>
      <c r="Q49" s="59"/>
      <c r="R49" s="201"/>
      <c r="S49" s="264">
        <f>E49</f>
        <v>524</v>
      </c>
      <c r="T49" s="246">
        <f>F49+10000</f>
        <v>10663</v>
      </c>
      <c r="U49" s="219">
        <f>G49+10000</f>
        <v>30683</v>
      </c>
      <c r="V49" s="102" t="str">
        <f t="shared" si="32"/>
        <v>PLC</v>
      </c>
      <c r="W49" s="102" t="s">
        <v>129</v>
      </c>
      <c r="X49" s="102" t="str">
        <f t="shared" si="33"/>
        <v>Param2Echo</v>
      </c>
      <c r="Y49" s="256" t="str">
        <f t="shared" si="26"/>
        <v>PLCParam2Echob12</v>
      </c>
      <c r="Z49" s="257">
        <f t="shared" si="27"/>
        <v>16</v>
      </c>
    </row>
    <row r="50" spans="1:26" ht="15.75" x14ac:dyDescent="0.25">
      <c r="A50" s="426"/>
      <c r="B50" s="33"/>
      <c r="C50" s="417"/>
      <c r="D50" s="385" t="str">
        <f>CONCATENATE(B53,B48)</f>
        <v>GH 132</v>
      </c>
      <c r="E50" s="246">
        <f>B46*8-3</f>
        <v>525</v>
      </c>
      <c r="F50" s="247">
        <f t="shared" si="28"/>
        <v>664</v>
      </c>
      <c r="G50" s="219">
        <f t="shared" si="16"/>
        <v>20684</v>
      </c>
      <c r="H50" s="231">
        <f t="shared" si="29"/>
        <v>25684</v>
      </c>
      <c r="I50" s="231">
        <f t="shared" si="1"/>
        <v>27684</v>
      </c>
      <c r="J50" s="196" t="str">
        <f t="shared" si="30"/>
        <v>PLC</v>
      </c>
      <c r="K50" s="196" t="s">
        <v>130</v>
      </c>
      <c r="L50" s="196" t="str">
        <f t="shared" si="31"/>
        <v>Parameter2</v>
      </c>
      <c r="M50" s="256" t="str">
        <f t="shared" si="2"/>
        <v>PLCParameter2b13</v>
      </c>
      <c r="N50" s="257">
        <f t="shared" si="8"/>
        <v>16</v>
      </c>
      <c r="O50" s="198"/>
      <c r="P50" s="59"/>
      <c r="Q50" s="59"/>
      <c r="R50" s="201"/>
      <c r="S50" s="264">
        <f>E50</f>
        <v>525</v>
      </c>
      <c r="T50" s="246">
        <f>F50+10000</f>
        <v>10664</v>
      </c>
      <c r="U50" s="219">
        <f>G50+10000</f>
        <v>30684</v>
      </c>
      <c r="V50" s="102" t="str">
        <f t="shared" si="32"/>
        <v>PLC</v>
      </c>
      <c r="W50" s="102" t="s">
        <v>130</v>
      </c>
      <c r="X50" s="102" t="str">
        <f t="shared" si="33"/>
        <v>Param2Echo</v>
      </c>
      <c r="Y50" s="256" t="str">
        <f t="shared" si="26"/>
        <v>PLCParam2Echob13</v>
      </c>
      <c r="Z50" s="257">
        <f t="shared" si="27"/>
        <v>16</v>
      </c>
    </row>
    <row r="51" spans="1:26" ht="16.5" thickBot="1" x14ac:dyDescent="0.3">
      <c r="A51" s="426"/>
      <c r="B51" s="33"/>
      <c r="C51" s="417"/>
      <c r="D51" s="385"/>
      <c r="E51" s="246">
        <f>B46*8-2</f>
        <v>526</v>
      </c>
      <c r="F51" s="247">
        <f t="shared" si="28"/>
        <v>665</v>
      </c>
      <c r="G51" s="219">
        <f t="shared" si="16"/>
        <v>20685</v>
      </c>
      <c r="H51" s="231">
        <f t="shared" si="29"/>
        <v>25685</v>
      </c>
      <c r="I51" s="231">
        <f t="shared" si="1"/>
        <v>27685</v>
      </c>
      <c r="J51" s="196" t="str">
        <f t="shared" si="30"/>
        <v>PLC</v>
      </c>
      <c r="K51" s="196" t="s">
        <v>131</v>
      </c>
      <c r="L51" s="196" t="str">
        <f t="shared" si="31"/>
        <v>Parameter2</v>
      </c>
      <c r="M51" s="256" t="str">
        <f t="shared" si="2"/>
        <v>PLCParameter2b14</v>
      </c>
      <c r="N51" s="257">
        <f t="shared" si="8"/>
        <v>16</v>
      </c>
      <c r="O51" s="198"/>
      <c r="P51" s="59"/>
      <c r="Q51" s="59"/>
      <c r="R51" s="201"/>
      <c r="S51" s="264">
        <f>E51</f>
        <v>526</v>
      </c>
      <c r="T51" s="246">
        <f>F51+10000</f>
        <v>10665</v>
      </c>
      <c r="U51" s="219">
        <f>G51+10000</f>
        <v>30685</v>
      </c>
      <c r="V51" s="102" t="str">
        <f t="shared" si="32"/>
        <v>PLC</v>
      </c>
      <c r="W51" s="102" t="s">
        <v>131</v>
      </c>
      <c r="X51" s="102" t="str">
        <f t="shared" si="33"/>
        <v>Param2Echo</v>
      </c>
      <c r="Y51" s="256" t="str">
        <f t="shared" si="26"/>
        <v>PLCParam2Echob14</v>
      </c>
      <c r="Z51" s="257">
        <f t="shared" si="27"/>
        <v>16</v>
      </c>
    </row>
    <row r="52" spans="1:26" ht="15.75" x14ac:dyDescent="0.25">
      <c r="A52" s="426"/>
      <c r="B52" s="32" t="str">
        <f>B44</f>
        <v xml:space="preserve">Group </v>
      </c>
      <c r="C52" s="417"/>
      <c r="D52" s="385"/>
      <c r="E52" s="246">
        <f>B46*8-1</f>
        <v>527</v>
      </c>
      <c r="F52" s="247">
        <f t="shared" si="28"/>
        <v>666</v>
      </c>
      <c r="G52" s="219">
        <f t="shared" si="16"/>
        <v>20686</v>
      </c>
      <c r="H52" s="231">
        <f t="shared" si="29"/>
        <v>25686</v>
      </c>
      <c r="I52" s="231">
        <f t="shared" si="1"/>
        <v>27686</v>
      </c>
      <c r="J52" s="196" t="str">
        <f t="shared" si="30"/>
        <v>PLC</v>
      </c>
      <c r="K52" s="196" t="s">
        <v>132</v>
      </c>
      <c r="L52" s="196" t="str">
        <f t="shared" si="31"/>
        <v>Parameter2</v>
      </c>
      <c r="M52" s="256" t="str">
        <f t="shared" si="2"/>
        <v>PLCParameter2b15</v>
      </c>
      <c r="N52" s="257">
        <f t="shared" si="8"/>
        <v>16</v>
      </c>
      <c r="O52" s="198"/>
      <c r="P52" s="59"/>
      <c r="Q52" s="59"/>
      <c r="R52" s="201"/>
      <c r="S52" s="264">
        <f>E52</f>
        <v>527</v>
      </c>
      <c r="T52" s="246">
        <f>F52+10000</f>
        <v>10666</v>
      </c>
      <c r="U52" s="219">
        <f>G52+10000</f>
        <v>30686</v>
      </c>
      <c r="V52" s="102" t="str">
        <f t="shared" si="32"/>
        <v>PLC</v>
      </c>
      <c r="W52" s="102" t="s">
        <v>132</v>
      </c>
      <c r="X52" s="102" t="str">
        <f t="shared" si="33"/>
        <v>Param2Echo</v>
      </c>
      <c r="Y52" s="256" t="str">
        <f t="shared" si="26"/>
        <v>PLCParam2Echob15</v>
      </c>
      <c r="Z52" s="257">
        <f t="shared" si="27"/>
        <v>16</v>
      </c>
    </row>
    <row r="53" spans="1:26" ht="16.5" thickBot="1" x14ac:dyDescent="0.3">
      <c r="A53" s="426"/>
      <c r="B53" s="33" t="str">
        <f>B45</f>
        <v xml:space="preserve">GH </v>
      </c>
      <c r="C53" s="418"/>
      <c r="D53" s="420"/>
      <c r="E53" s="240">
        <f>B46*8</f>
        <v>528</v>
      </c>
      <c r="F53" s="248">
        <f t="shared" si="28"/>
        <v>667</v>
      </c>
      <c r="G53" s="220">
        <f t="shared" si="16"/>
        <v>20687</v>
      </c>
      <c r="H53" s="232">
        <f t="shared" si="29"/>
        <v>25687</v>
      </c>
      <c r="I53" s="232">
        <f t="shared" si="1"/>
        <v>27687</v>
      </c>
      <c r="J53" s="24" t="str">
        <f t="shared" si="30"/>
        <v>PLC</v>
      </c>
      <c r="K53" s="24" t="s">
        <v>133</v>
      </c>
      <c r="L53" s="24" t="str">
        <f t="shared" si="31"/>
        <v>Parameter2</v>
      </c>
      <c r="M53" s="258" t="str">
        <f t="shared" si="2"/>
        <v>PLCParameter2b16</v>
      </c>
      <c r="N53" s="259">
        <f t="shared" si="8"/>
        <v>16</v>
      </c>
      <c r="O53" s="199"/>
      <c r="P53" s="60"/>
      <c r="Q53" s="60"/>
      <c r="R53" s="202"/>
      <c r="S53" s="265">
        <f>E53</f>
        <v>528</v>
      </c>
      <c r="T53" s="240">
        <f>F53+10000</f>
        <v>10667</v>
      </c>
      <c r="U53" s="220">
        <f>G53+10000</f>
        <v>30687</v>
      </c>
      <c r="V53" s="103" t="str">
        <f t="shared" si="32"/>
        <v>PLC</v>
      </c>
      <c r="W53" s="103" t="s">
        <v>133</v>
      </c>
      <c r="X53" s="103" t="str">
        <f t="shared" si="33"/>
        <v>Param2Echo</v>
      </c>
      <c r="Y53" s="258" t="str">
        <f t="shared" si="26"/>
        <v>PLCParam2Echob16</v>
      </c>
      <c r="Z53" s="259">
        <f t="shared" si="27"/>
        <v>16</v>
      </c>
    </row>
    <row r="54" spans="1:26" ht="16.5" thickBot="1" x14ac:dyDescent="0.3">
      <c r="A54" s="426"/>
      <c r="B54" s="32">
        <f>B46+1</f>
        <v>67</v>
      </c>
      <c r="C54" s="416" t="str">
        <f>CONCATENATE(B60,B54)</f>
        <v>Group 67</v>
      </c>
      <c r="D54" s="419" t="str">
        <f>CONCATENATE(B61,B55)</f>
        <v>GH 133</v>
      </c>
      <c r="E54" s="244">
        <f>B54*8-7</f>
        <v>529</v>
      </c>
      <c r="F54" s="245">
        <f>B54*10</f>
        <v>670</v>
      </c>
      <c r="G54" s="218">
        <f t="shared" si="16"/>
        <v>20690</v>
      </c>
      <c r="H54" s="230">
        <f>G54+5000</f>
        <v>25690</v>
      </c>
      <c r="I54" s="230">
        <f t="shared" si="1"/>
        <v>27690</v>
      </c>
      <c r="J54" s="25" t="s">
        <v>0</v>
      </c>
      <c r="K54" s="25" t="s">
        <v>195</v>
      </c>
      <c r="L54" s="25" t="s">
        <v>137</v>
      </c>
      <c r="M54" s="254" t="str">
        <f t="shared" si="2"/>
        <v>PLCParameter3_Lo</v>
      </c>
      <c r="N54" s="255">
        <f t="shared" si="8"/>
        <v>16</v>
      </c>
      <c r="O54" s="197"/>
      <c r="P54" s="58" t="s">
        <v>24</v>
      </c>
      <c r="Q54" s="58" t="s">
        <v>25</v>
      </c>
      <c r="R54" s="200">
        <v>209</v>
      </c>
      <c r="S54" s="263">
        <f>E54</f>
        <v>529</v>
      </c>
      <c r="T54" s="244">
        <f>F54+10000</f>
        <v>10670</v>
      </c>
      <c r="U54" s="218">
        <f>G54+10000</f>
        <v>30690</v>
      </c>
      <c r="V54" s="31" t="s">
        <v>0</v>
      </c>
      <c r="W54" s="31" t="s">
        <v>195</v>
      </c>
      <c r="X54" s="31" t="s">
        <v>146</v>
      </c>
      <c r="Y54" s="254" t="str">
        <f t="shared" si="26"/>
        <v>PLCParam3Echo_Lo</v>
      </c>
      <c r="Z54" s="255">
        <f t="shared" si="27"/>
        <v>16</v>
      </c>
    </row>
    <row r="55" spans="1:26" ht="15.75" x14ac:dyDescent="0.25">
      <c r="A55" s="426"/>
      <c r="B55" s="32">
        <f>B54*2-1</f>
        <v>133</v>
      </c>
      <c r="C55" s="417"/>
      <c r="D55" s="385"/>
      <c r="E55" s="246">
        <f>B54*8-6</f>
        <v>530</v>
      </c>
      <c r="F55" s="247">
        <f t="shared" ref="F55:F61" si="34">F54+1</f>
        <v>671</v>
      </c>
      <c r="G55" s="219">
        <f t="shared" si="16"/>
        <v>20691</v>
      </c>
      <c r="H55" s="231">
        <f t="shared" ref="H55:H61" si="35">G55+5000</f>
        <v>25691</v>
      </c>
      <c r="I55" s="231">
        <f t="shared" si="1"/>
        <v>27691</v>
      </c>
      <c r="J55" s="196" t="s">
        <v>0</v>
      </c>
      <c r="K55" s="196" t="s">
        <v>69</v>
      </c>
      <c r="L55" s="196" t="str">
        <f>L54</f>
        <v>Parameter3</v>
      </c>
      <c r="M55" s="256" t="str">
        <f t="shared" si="2"/>
        <v>PLCParameter3b2</v>
      </c>
      <c r="N55" s="257">
        <f t="shared" si="8"/>
        <v>15</v>
      </c>
      <c r="O55" s="198"/>
      <c r="P55" s="59"/>
      <c r="Q55" s="59"/>
      <c r="R55" s="201">
        <v>210</v>
      </c>
      <c r="S55" s="264">
        <f>E55</f>
        <v>530</v>
      </c>
      <c r="T55" s="246">
        <f>F55+10000</f>
        <v>10671</v>
      </c>
      <c r="U55" s="219">
        <f>G55+10000</f>
        <v>30691</v>
      </c>
      <c r="V55" s="102" t="s">
        <v>0</v>
      </c>
      <c r="W55" s="102" t="s">
        <v>69</v>
      </c>
      <c r="X55" s="102" t="str">
        <f>X54</f>
        <v>Param3Echo</v>
      </c>
      <c r="Y55" s="256" t="str">
        <f t="shared" si="26"/>
        <v>PLCParam3Echob2</v>
      </c>
      <c r="Z55" s="257">
        <f t="shared" si="27"/>
        <v>15</v>
      </c>
    </row>
    <row r="56" spans="1:26" ht="15.75" x14ac:dyDescent="0.25">
      <c r="A56" s="426"/>
      <c r="B56" s="33">
        <f>B55+1</f>
        <v>134</v>
      </c>
      <c r="C56" s="417"/>
      <c r="D56" s="385"/>
      <c r="E56" s="246">
        <f>B54*8-5</f>
        <v>531</v>
      </c>
      <c r="F56" s="247">
        <f t="shared" si="34"/>
        <v>672</v>
      </c>
      <c r="G56" s="219">
        <f t="shared" si="16"/>
        <v>20692</v>
      </c>
      <c r="H56" s="231">
        <f t="shared" si="35"/>
        <v>25692</v>
      </c>
      <c r="I56" s="231">
        <f t="shared" si="1"/>
        <v>27692</v>
      </c>
      <c r="J56" s="196" t="s">
        <v>0</v>
      </c>
      <c r="K56" s="196" t="s">
        <v>70</v>
      </c>
      <c r="L56" s="196" t="str">
        <f t="shared" ref="L56:L61" si="36">L55</f>
        <v>Parameter3</v>
      </c>
      <c r="M56" s="256" t="str">
        <f t="shared" si="2"/>
        <v>PLCParameter3b3</v>
      </c>
      <c r="N56" s="257">
        <f t="shared" si="8"/>
        <v>15</v>
      </c>
      <c r="O56" s="198"/>
      <c r="P56" s="59"/>
      <c r="Q56" s="59"/>
      <c r="R56" s="201">
        <v>211</v>
      </c>
      <c r="S56" s="264">
        <f>E56</f>
        <v>531</v>
      </c>
      <c r="T56" s="246">
        <f>F56+10000</f>
        <v>10672</v>
      </c>
      <c r="U56" s="219">
        <f>G56+10000</f>
        <v>30692</v>
      </c>
      <c r="V56" s="102" t="s">
        <v>0</v>
      </c>
      <c r="W56" s="102" t="s">
        <v>70</v>
      </c>
      <c r="X56" s="102" t="str">
        <f t="shared" ref="X56:X61" si="37">X55</f>
        <v>Param3Echo</v>
      </c>
      <c r="Y56" s="256" t="str">
        <f t="shared" si="26"/>
        <v>PLCParam3Echob3</v>
      </c>
      <c r="Z56" s="257">
        <f t="shared" si="27"/>
        <v>15</v>
      </c>
    </row>
    <row r="57" spans="1:26" ht="15.75" x14ac:dyDescent="0.25">
      <c r="A57" s="426"/>
      <c r="B57" s="33"/>
      <c r="C57" s="417"/>
      <c r="D57" s="385"/>
      <c r="E57" s="246">
        <f>B54*8-4</f>
        <v>532</v>
      </c>
      <c r="F57" s="247">
        <f t="shared" si="34"/>
        <v>673</v>
      </c>
      <c r="G57" s="219">
        <f t="shared" si="16"/>
        <v>20693</v>
      </c>
      <c r="H57" s="231">
        <f t="shared" si="35"/>
        <v>25693</v>
      </c>
      <c r="I57" s="231">
        <f t="shared" si="1"/>
        <v>27693</v>
      </c>
      <c r="J57" s="196" t="s">
        <v>0</v>
      </c>
      <c r="K57" s="196" t="s">
        <v>71</v>
      </c>
      <c r="L57" s="196" t="str">
        <f t="shared" si="36"/>
        <v>Parameter3</v>
      </c>
      <c r="M57" s="256" t="str">
        <f t="shared" si="2"/>
        <v>PLCParameter3b4</v>
      </c>
      <c r="N57" s="257">
        <f t="shared" si="8"/>
        <v>15</v>
      </c>
      <c r="O57" s="198"/>
      <c r="P57" s="59"/>
      <c r="Q57" s="59"/>
      <c r="R57" s="201">
        <v>212</v>
      </c>
      <c r="S57" s="264">
        <f>E57</f>
        <v>532</v>
      </c>
      <c r="T57" s="246">
        <f>F57+10000</f>
        <v>10673</v>
      </c>
      <c r="U57" s="219">
        <f>G57+10000</f>
        <v>30693</v>
      </c>
      <c r="V57" s="102" t="s">
        <v>0</v>
      </c>
      <c r="W57" s="102" t="s">
        <v>71</v>
      </c>
      <c r="X57" s="102" t="str">
        <f t="shared" si="37"/>
        <v>Param3Echo</v>
      </c>
      <c r="Y57" s="256" t="str">
        <f t="shared" si="26"/>
        <v>PLCParam3Echob4</v>
      </c>
      <c r="Z57" s="257">
        <f t="shared" si="27"/>
        <v>15</v>
      </c>
    </row>
    <row r="58" spans="1:26" ht="15.75" x14ac:dyDescent="0.25">
      <c r="A58" s="426"/>
      <c r="B58" s="33"/>
      <c r="C58" s="417"/>
      <c r="D58" s="385" t="str">
        <f>CONCATENATE(B61,B56)</f>
        <v>GH 134</v>
      </c>
      <c r="E58" s="246">
        <f>B54*8-3</f>
        <v>533</v>
      </c>
      <c r="F58" s="247">
        <f t="shared" si="34"/>
        <v>674</v>
      </c>
      <c r="G58" s="219">
        <f t="shared" si="16"/>
        <v>20694</v>
      </c>
      <c r="H58" s="231">
        <f t="shared" si="35"/>
        <v>25694</v>
      </c>
      <c r="I58" s="231">
        <f t="shared" si="1"/>
        <v>27694</v>
      </c>
      <c r="J58" s="196" t="s">
        <v>0</v>
      </c>
      <c r="K58" s="196" t="s">
        <v>72</v>
      </c>
      <c r="L58" s="196" t="str">
        <f t="shared" si="36"/>
        <v>Parameter3</v>
      </c>
      <c r="M58" s="256" t="str">
        <f t="shared" si="2"/>
        <v>PLCParameter3b5</v>
      </c>
      <c r="N58" s="257">
        <f t="shared" si="8"/>
        <v>15</v>
      </c>
      <c r="O58" s="198"/>
      <c r="P58" s="59"/>
      <c r="Q58" s="59" t="s">
        <v>26</v>
      </c>
      <c r="R58" s="201">
        <v>213</v>
      </c>
      <c r="S58" s="264">
        <f>E58</f>
        <v>533</v>
      </c>
      <c r="T58" s="246">
        <f>F58+10000</f>
        <v>10674</v>
      </c>
      <c r="U58" s="219">
        <f>G58+10000</f>
        <v>30694</v>
      </c>
      <c r="V58" s="102" t="s">
        <v>0</v>
      </c>
      <c r="W58" s="102" t="s">
        <v>72</v>
      </c>
      <c r="X58" s="102" t="str">
        <f t="shared" si="37"/>
        <v>Param3Echo</v>
      </c>
      <c r="Y58" s="256" t="str">
        <f t="shared" si="26"/>
        <v>PLCParam3Echob5</v>
      </c>
      <c r="Z58" s="257">
        <f t="shared" si="27"/>
        <v>15</v>
      </c>
    </row>
    <row r="59" spans="1:26" ht="16.5" thickBot="1" x14ac:dyDescent="0.3">
      <c r="A59" s="426"/>
      <c r="B59" s="33"/>
      <c r="C59" s="417"/>
      <c r="D59" s="385"/>
      <c r="E59" s="246">
        <f>B54*8-2</f>
        <v>534</v>
      </c>
      <c r="F59" s="247">
        <f t="shared" si="34"/>
        <v>675</v>
      </c>
      <c r="G59" s="219">
        <f t="shared" si="16"/>
        <v>20695</v>
      </c>
      <c r="H59" s="231">
        <f t="shared" si="35"/>
        <v>25695</v>
      </c>
      <c r="I59" s="231">
        <f t="shared" si="1"/>
        <v>27695</v>
      </c>
      <c r="J59" s="196" t="s">
        <v>0</v>
      </c>
      <c r="K59" s="196" t="s">
        <v>73</v>
      </c>
      <c r="L59" s="196" t="str">
        <f t="shared" si="36"/>
        <v>Parameter3</v>
      </c>
      <c r="M59" s="256" t="str">
        <f t="shared" si="2"/>
        <v>PLCParameter3b6</v>
      </c>
      <c r="N59" s="257">
        <f t="shared" si="8"/>
        <v>15</v>
      </c>
      <c r="O59" s="198"/>
      <c r="P59" s="59"/>
      <c r="Q59" s="59"/>
      <c r="R59" s="201">
        <v>214</v>
      </c>
      <c r="S59" s="264">
        <f>E59</f>
        <v>534</v>
      </c>
      <c r="T59" s="246">
        <f>F59+10000</f>
        <v>10675</v>
      </c>
      <c r="U59" s="219">
        <f>G59+10000</f>
        <v>30695</v>
      </c>
      <c r="V59" s="102" t="s">
        <v>0</v>
      </c>
      <c r="W59" s="102" t="s">
        <v>73</v>
      </c>
      <c r="X59" s="102" t="str">
        <f t="shared" si="37"/>
        <v>Param3Echo</v>
      </c>
      <c r="Y59" s="256" t="str">
        <f t="shared" si="26"/>
        <v>PLCParam3Echob6</v>
      </c>
      <c r="Z59" s="257">
        <f t="shared" si="27"/>
        <v>15</v>
      </c>
    </row>
    <row r="60" spans="1:26" ht="15.75" x14ac:dyDescent="0.25">
      <c r="A60" s="426"/>
      <c r="B60" s="32" t="str">
        <f>B52</f>
        <v xml:space="preserve">Group </v>
      </c>
      <c r="C60" s="417"/>
      <c r="D60" s="385"/>
      <c r="E60" s="246">
        <f>B54*8-1</f>
        <v>535</v>
      </c>
      <c r="F60" s="247">
        <f t="shared" si="34"/>
        <v>676</v>
      </c>
      <c r="G60" s="219">
        <f t="shared" si="16"/>
        <v>20696</v>
      </c>
      <c r="H60" s="231">
        <f t="shared" si="35"/>
        <v>25696</v>
      </c>
      <c r="I60" s="231">
        <f t="shared" si="1"/>
        <v>27696</v>
      </c>
      <c r="J60" s="196" t="s">
        <v>0</v>
      </c>
      <c r="K60" s="196" t="s">
        <v>74</v>
      </c>
      <c r="L60" s="196" t="str">
        <f t="shared" si="36"/>
        <v>Parameter3</v>
      </c>
      <c r="M60" s="256" t="str">
        <f t="shared" si="2"/>
        <v>PLCParameter3b7</v>
      </c>
      <c r="N60" s="257">
        <f t="shared" si="8"/>
        <v>15</v>
      </c>
      <c r="O60" s="198"/>
      <c r="P60" s="59"/>
      <c r="Q60" s="59"/>
      <c r="R60" s="201">
        <v>215</v>
      </c>
      <c r="S60" s="264">
        <f>E60</f>
        <v>535</v>
      </c>
      <c r="T60" s="246">
        <f>F60+10000</f>
        <v>10676</v>
      </c>
      <c r="U60" s="219">
        <f>G60+10000</f>
        <v>30696</v>
      </c>
      <c r="V60" s="102" t="s">
        <v>0</v>
      </c>
      <c r="W60" s="102" t="s">
        <v>74</v>
      </c>
      <c r="X60" s="102" t="str">
        <f t="shared" si="37"/>
        <v>Param3Echo</v>
      </c>
      <c r="Y60" s="256" t="str">
        <f t="shared" si="26"/>
        <v>PLCParam3Echob7</v>
      </c>
      <c r="Z60" s="257">
        <f t="shared" si="27"/>
        <v>15</v>
      </c>
    </row>
    <row r="61" spans="1:26" ht="16.5" thickBot="1" x14ac:dyDescent="0.3">
      <c r="A61" s="426"/>
      <c r="B61" s="33" t="str">
        <f>B53</f>
        <v xml:space="preserve">GH </v>
      </c>
      <c r="C61" s="418"/>
      <c r="D61" s="420"/>
      <c r="E61" s="240">
        <f>B54*8</f>
        <v>536</v>
      </c>
      <c r="F61" s="248">
        <f t="shared" si="34"/>
        <v>677</v>
      </c>
      <c r="G61" s="220">
        <f t="shared" si="16"/>
        <v>20697</v>
      </c>
      <c r="H61" s="232">
        <f t="shared" si="35"/>
        <v>25697</v>
      </c>
      <c r="I61" s="232">
        <f t="shared" si="1"/>
        <v>27697</v>
      </c>
      <c r="J61" s="24" t="s">
        <v>0</v>
      </c>
      <c r="K61" s="24" t="s">
        <v>75</v>
      </c>
      <c r="L61" s="24" t="str">
        <f t="shared" si="36"/>
        <v>Parameter3</v>
      </c>
      <c r="M61" s="258" t="str">
        <f t="shared" si="2"/>
        <v>PLCParameter3b8</v>
      </c>
      <c r="N61" s="259">
        <f t="shared" si="8"/>
        <v>15</v>
      </c>
      <c r="O61" s="199"/>
      <c r="P61" s="60"/>
      <c r="Q61" s="60"/>
      <c r="R61" s="202">
        <v>216</v>
      </c>
      <c r="S61" s="265">
        <f>E61</f>
        <v>536</v>
      </c>
      <c r="T61" s="240">
        <f>F61+10000</f>
        <v>10677</v>
      </c>
      <c r="U61" s="220">
        <f>G61+10000</f>
        <v>30697</v>
      </c>
      <c r="V61" s="103" t="s">
        <v>0</v>
      </c>
      <c r="W61" s="103" t="s">
        <v>75</v>
      </c>
      <c r="X61" s="103" t="str">
        <f t="shared" si="37"/>
        <v>Param3Echo</v>
      </c>
      <c r="Y61" s="258" t="str">
        <f t="shared" si="26"/>
        <v>PLCParam3Echob8</v>
      </c>
      <c r="Z61" s="259">
        <f t="shared" si="27"/>
        <v>15</v>
      </c>
    </row>
    <row r="62" spans="1:26" ht="16.5" thickBot="1" x14ac:dyDescent="0.3">
      <c r="A62" s="426"/>
      <c r="B62" s="32">
        <f>B54+1</f>
        <v>68</v>
      </c>
      <c r="C62" s="416" t="str">
        <f>CONCATENATE(B68,B62)</f>
        <v>Group 68</v>
      </c>
      <c r="D62" s="419" t="str">
        <f>CONCATENATE(B69,B63)</f>
        <v>GH 135</v>
      </c>
      <c r="E62" s="244">
        <f>B62*8-7</f>
        <v>537</v>
      </c>
      <c r="F62" s="245">
        <f>B62*10</f>
        <v>680</v>
      </c>
      <c r="G62" s="218">
        <f t="shared" si="16"/>
        <v>20700</v>
      </c>
      <c r="H62" s="230">
        <f>G62+5000</f>
        <v>25700</v>
      </c>
      <c r="I62" s="230">
        <f t="shared" si="1"/>
        <v>27700</v>
      </c>
      <c r="J62" s="25" t="str">
        <f>J61</f>
        <v>PLC</v>
      </c>
      <c r="K62" s="25" t="s">
        <v>196</v>
      </c>
      <c r="L62" s="25" t="str">
        <f>L61</f>
        <v>Parameter3</v>
      </c>
      <c r="M62" s="254" t="str">
        <f t="shared" si="2"/>
        <v>PLCParameter3_Hi</v>
      </c>
      <c r="N62" s="255">
        <f t="shared" si="8"/>
        <v>16</v>
      </c>
      <c r="O62" s="197"/>
      <c r="P62" s="58"/>
      <c r="Q62" s="58"/>
      <c r="R62" s="200"/>
      <c r="S62" s="263">
        <f>E62</f>
        <v>537</v>
      </c>
      <c r="T62" s="244">
        <f>F62+10000</f>
        <v>10680</v>
      </c>
      <c r="U62" s="218">
        <f>G62+10000</f>
        <v>30700</v>
      </c>
      <c r="V62" s="31" t="str">
        <f>V61</f>
        <v>PLC</v>
      </c>
      <c r="W62" s="31" t="s">
        <v>196</v>
      </c>
      <c r="X62" s="31" t="str">
        <f>X61</f>
        <v>Param3Echo</v>
      </c>
      <c r="Y62" s="254" t="str">
        <f t="shared" si="26"/>
        <v>PLCParam3Echo_Hi</v>
      </c>
      <c r="Z62" s="255">
        <f t="shared" si="27"/>
        <v>16</v>
      </c>
    </row>
    <row r="63" spans="1:26" ht="15.75" x14ac:dyDescent="0.25">
      <c r="A63" s="426"/>
      <c r="B63" s="32">
        <f>B62*2-1</f>
        <v>135</v>
      </c>
      <c r="C63" s="417"/>
      <c r="D63" s="385"/>
      <c r="E63" s="246">
        <f>B62*8-6</f>
        <v>538</v>
      </c>
      <c r="F63" s="247">
        <f t="shared" ref="F63:F69" si="38">F62+1</f>
        <v>681</v>
      </c>
      <c r="G63" s="219">
        <f t="shared" si="16"/>
        <v>20701</v>
      </c>
      <c r="H63" s="231">
        <f t="shared" ref="H63:H69" si="39">G63+5000</f>
        <v>25701</v>
      </c>
      <c r="I63" s="231">
        <f t="shared" si="1"/>
        <v>27701</v>
      </c>
      <c r="J63" s="196" t="str">
        <f t="shared" ref="J63:J69" si="40">J62</f>
        <v>PLC</v>
      </c>
      <c r="K63" s="196" t="s">
        <v>127</v>
      </c>
      <c r="L63" s="196" t="str">
        <f t="shared" ref="L63:L69" si="41">L62</f>
        <v>Parameter3</v>
      </c>
      <c r="M63" s="256" t="str">
        <f t="shared" si="2"/>
        <v>PLCParameter3b10</v>
      </c>
      <c r="N63" s="257">
        <f t="shared" si="8"/>
        <v>16</v>
      </c>
      <c r="O63" s="198"/>
      <c r="P63" s="59"/>
      <c r="Q63" s="59"/>
      <c r="R63" s="201"/>
      <c r="S63" s="264">
        <f>E63</f>
        <v>538</v>
      </c>
      <c r="T63" s="246">
        <f>F63+10000</f>
        <v>10681</v>
      </c>
      <c r="U63" s="219">
        <f>G63+10000</f>
        <v>30701</v>
      </c>
      <c r="V63" s="102" t="str">
        <f t="shared" ref="V63:X69" si="42">V62</f>
        <v>PLC</v>
      </c>
      <c r="W63" s="102" t="s">
        <v>127</v>
      </c>
      <c r="X63" s="102" t="str">
        <f t="shared" si="42"/>
        <v>Param3Echo</v>
      </c>
      <c r="Y63" s="256" t="str">
        <f t="shared" si="26"/>
        <v>PLCParam3Echob10</v>
      </c>
      <c r="Z63" s="257">
        <f t="shared" si="27"/>
        <v>16</v>
      </c>
    </row>
    <row r="64" spans="1:26" ht="15.75" x14ac:dyDescent="0.25">
      <c r="A64" s="426"/>
      <c r="B64" s="33">
        <f>B63+1</f>
        <v>136</v>
      </c>
      <c r="C64" s="417"/>
      <c r="D64" s="385"/>
      <c r="E64" s="246">
        <f>B62*8-5</f>
        <v>539</v>
      </c>
      <c r="F64" s="247">
        <f t="shared" si="38"/>
        <v>682</v>
      </c>
      <c r="G64" s="219">
        <f t="shared" si="16"/>
        <v>20702</v>
      </c>
      <c r="H64" s="231">
        <f t="shared" si="39"/>
        <v>25702</v>
      </c>
      <c r="I64" s="231">
        <f t="shared" si="1"/>
        <v>27702</v>
      </c>
      <c r="J64" s="196" t="str">
        <f t="shared" si="40"/>
        <v>PLC</v>
      </c>
      <c r="K64" s="196" t="s">
        <v>128</v>
      </c>
      <c r="L64" s="196" t="str">
        <f t="shared" si="41"/>
        <v>Parameter3</v>
      </c>
      <c r="M64" s="256" t="str">
        <f t="shared" si="2"/>
        <v>PLCParameter3b11</v>
      </c>
      <c r="N64" s="257">
        <f t="shared" si="8"/>
        <v>16</v>
      </c>
      <c r="O64" s="198"/>
      <c r="P64" s="59"/>
      <c r="Q64" s="59"/>
      <c r="R64" s="201"/>
      <c r="S64" s="264">
        <f>E64</f>
        <v>539</v>
      </c>
      <c r="T64" s="246">
        <f>F64+10000</f>
        <v>10682</v>
      </c>
      <c r="U64" s="219">
        <f>G64+10000</f>
        <v>30702</v>
      </c>
      <c r="V64" s="102" t="str">
        <f t="shared" si="42"/>
        <v>PLC</v>
      </c>
      <c r="W64" s="102" t="s">
        <v>128</v>
      </c>
      <c r="X64" s="102" t="str">
        <f t="shared" si="42"/>
        <v>Param3Echo</v>
      </c>
      <c r="Y64" s="256" t="str">
        <f t="shared" si="26"/>
        <v>PLCParam3Echob11</v>
      </c>
      <c r="Z64" s="257">
        <f t="shared" si="27"/>
        <v>16</v>
      </c>
    </row>
    <row r="65" spans="1:26" ht="15.75" x14ac:dyDescent="0.25">
      <c r="A65" s="426"/>
      <c r="B65" s="33"/>
      <c r="C65" s="417"/>
      <c r="D65" s="385"/>
      <c r="E65" s="246">
        <f>B62*8-4</f>
        <v>540</v>
      </c>
      <c r="F65" s="247">
        <f t="shared" si="38"/>
        <v>683</v>
      </c>
      <c r="G65" s="219">
        <f t="shared" si="16"/>
        <v>20703</v>
      </c>
      <c r="H65" s="231">
        <f t="shared" si="39"/>
        <v>25703</v>
      </c>
      <c r="I65" s="231">
        <f t="shared" si="1"/>
        <v>27703</v>
      </c>
      <c r="J65" s="196" t="str">
        <f t="shared" si="40"/>
        <v>PLC</v>
      </c>
      <c r="K65" s="196" t="s">
        <v>129</v>
      </c>
      <c r="L65" s="196" t="str">
        <f t="shared" si="41"/>
        <v>Parameter3</v>
      </c>
      <c r="M65" s="256" t="str">
        <f t="shared" si="2"/>
        <v>PLCParameter3b12</v>
      </c>
      <c r="N65" s="257">
        <f t="shared" si="8"/>
        <v>16</v>
      </c>
      <c r="O65" s="198"/>
      <c r="P65" s="59"/>
      <c r="Q65" s="59"/>
      <c r="R65" s="201"/>
      <c r="S65" s="264">
        <f>E65</f>
        <v>540</v>
      </c>
      <c r="T65" s="246">
        <f>F65+10000</f>
        <v>10683</v>
      </c>
      <c r="U65" s="219">
        <f>G65+10000</f>
        <v>30703</v>
      </c>
      <c r="V65" s="102" t="str">
        <f t="shared" si="42"/>
        <v>PLC</v>
      </c>
      <c r="W65" s="102" t="s">
        <v>129</v>
      </c>
      <c r="X65" s="102" t="str">
        <f t="shared" si="42"/>
        <v>Param3Echo</v>
      </c>
      <c r="Y65" s="256" t="str">
        <f t="shared" si="26"/>
        <v>PLCParam3Echob12</v>
      </c>
      <c r="Z65" s="257">
        <f t="shared" si="27"/>
        <v>16</v>
      </c>
    </row>
    <row r="66" spans="1:26" ht="15.75" x14ac:dyDescent="0.25">
      <c r="A66" s="426"/>
      <c r="B66" s="33"/>
      <c r="C66" s="417"/>
      <c r="D66" s="385" t="str">
        <f>CONCATENATE(B69,B64)</f>
        <v>GH 136</v>
      </c>
      <c r="E66" s="246">
        <f>B62*8-3</f>
        <v>541</v>
      </c>
      <c r="F66" s="247">
        <f t="shared" si="38"/>
        <v>684</v>
      </c>
      <c r="G66" s="219">
        <f t="shared" si="16"/>
        <v>20704</v>
      </c>
      <c r="H66" s="231">
        <f t="shared" si="39"/>
        <v>25704</v>
      </c>
      <c r="I66" s="231">
        <f t="shared" si="1"/>
        <v>27704</v>
      </c>
      <c r="J66" s="196" t="str">
        <f t="shared" si="40"/>
        <v>PLC</v>
      </c>
      <c r="K66" s="196" t="s">
        <v>130</v>
      </c>
      <c r="L66" s="196" t="str">
        <f t="shared" si="41"/>
        <v>Parameter3</v>
      </c>
      <c r="M66" s="256" t="str">
        <f t="shared" si="2"/>
        <v>PLCParameter3b13</v>
      </c>
      <c r="N66" s="257">
        <f t="shared" si="8"/>
        <v>16</v>
      </c>
      <c r="O66" s="198"/>
      <c r="P66" s="59"/>
      <c r="Q66" s="59"/>
      <c r="R66" s="201"/>
      <c r="S66" s="264">
        <f>E66</f>
        <v>541</v>
      </c>
      <c r="T66" s="246">
        <f>F66+10000</f>
        <v>10684</v>
      </c>
      <c r="U66" s="219">
        <f>G66+10000</f>
        <v>30704</v>
      </c>
      <c r="V66" s="102" t="str">
        <f t="shared" si="42"/>
        <v>PLC</v>
      </c>
      <c r="W66" s="102" t="s">
        <v>130</v>
      </c>
      <c r="X66" s="102" t="str">
        <f t="shared" si="42"/>
        <v>Param3Echo</v>
      </c>
      <c r="Y66" s="256" t="str">
        <f t="shared" si="26"/>
        <v>PLCParam3Echob13</v>
      </c>
      <c r="Z66" s="257">
        <f t="shared" si="27"/>
        <v>16</v>
      </c>
    </row>
    <row r="67" spans="1:26" ht="16.5" thickBot="1" x14ac:dyDescent="0.3">
      <c r="A67" s="426"/>
      <c r="B67" s="33"/>
      <c r="C67" s="417"/>
      <c r="D67" s="385"/>
      <c r="E67" s="246">
        <f>B62*8-2</f>
        <v>542</v>
      </c>
      <c r="F67" s="247">
        <f t="shared" si="38"/>
        <v>685</v>
      </c>
      <c r="G67" s="219">
        <f t="shared" si="16"/>
        <v>20705</v>
      </c>
      <c r="H67" s="231">
        <f t="shared" si="39"/>
        <v>25705</v>
      </c>
      <c r="I67" s="231">
        <f t="shared" si="1"/>
        <v>27705</v>
      </c>
      <c r="J67" s="196" t="str">
        <f t="shared" si="40"/>
        <v>PLC</v>
      </c>
      <c r="K67" s="196" t="s">
        <v>131</v>
      </c>
      <c r="L67" s="196" t="str">
        <f t="shared" si="41"/>
        <v>Parameter3</v>
      </c>
      <c r="M67" s="256" t="str">
        <f t="shared" si="2"/>
        <v>PLCParameter3b14</v>
      </c>
      <c r="N67" s="257">
        <f t="shared" si="8"/>
        <v>16</v>
      </c>
      <c r="O67" s="198"/>
      <c r="P67" s="59"/>
      <c r="Q67" s="59"/>
      <c r="R67" s="201"/>
      <c r="S67" s="264">
        <f>E67</f>
        <v>542</v>
      </c>
      <c r="T67" s="246">
        <f>F67+10000</f>
        <v>10685</v>
      </c>
      <c r="U67" s="219">
        <f>G67+10000</f>
        <v>30705</v>
      </c>
      <c r="V67" s="102" t="str">
        <f t="shared" si="42"/>
        <v>PLC</v>
      </c>
      <c r="W67" s="102" t="s">
        <v>131</v>
      </c>
      <c r="X67" s="102" t="str">
        <f t="shared" si="42"/>
        <v>Param3Echo</v>
      </c>
      <c r="Y67" s="256" t="str">
        <f t="shared" si="26"/>
        <v>PLCParam3Echob14</v>
      </c>
      <c r="Z67" s="257">
        <f t="shared" si="27"/>
        <v>16</v>
      </c>
    </row>
    <row r="68" spans="1:26" ht="15.75" x14ac:dyDescent="0.25">
      <c r="A68" s="426"/>
      <c r="B68" s="32" t="str">
        <f>B60</f>
        <v xml:space="preserve">Group </v>
      </c>
      <c r="C68" s="417"/>
      <c r="D68" s="385"/>
      <c r="E68" s="246">
        <f>B62*8-1</f>
        <v>543</v>
      </c>
      <c r="F68" s="247">
        <f t="shared" si="38"/>
        <v>686</v>
      </c>
      <c r="G68" s="219">
        <f t="shared" si="16"/>
        <v>20706</v>
      </c>
      <c r="H68" s="231">
        <f t="shared" si="39"/>
        <v>25706</v>
      </c>
      <c r="I68" s="231">
        <f t="shared" si="1"/>
        <v>27706</v>
      </c>
      <c r="J68" s="196" t="str">
        <f t="shared" si="40"/>
        <v>PLC</v>
      </c>
      <c r="K68" s="196" t="s">
        <v>132</v>
      </c>
      <c r="L68" s="196" t="str">
        <f t="shared" si="41"/>
        <v>Parameter3</v>
      </c>
      <c r="M68" s="256" t="str">
        <f t="shared" si="2"/>
        <v>PLCParameter3b15</v>
      </c>
      <c r="N68" s="257">
        <f t="shared" si="8"/>
        <v>16</v>
      </c>
      <c r="O68" s="198"/>
      <c r="P68" s="59"/>
      <c r="Q68" s="59"/>
      <c r="R68" s="201"/>
      <c r="S68" s="264">
        <f>E68</f>
        <v>543</v>
      </c>
      <c r="T68" s="246">
        <f>F68+10000</f>
        <v>10686</v>
      </c>
      <c r="U68" s="219">
        <f>G68+10000</f>
        <v>30706</v>
      </c>
      <c r="V68" s="102" t="str">
        <f t="shared" si="42"/>
        <v>PLC</v>
      </c>
      <c r="W68" s="102" t="s">
        <v>132</v>
      </c>
      <c r="X68" s="102" t="str">
        <f t="shared" si="42"/>
        <v>Param3Echo</v>
      </c>
      <c r="Y68" s="256" t="str">
        <f t="shared" si="26"/>
        <v>PLCParam3Echob15</v>
      </c>
      <c r="Z68" s="257">
        <f t="shared" si="27"/>
        <v>16</v>
      </c>
    </row>
    <row r="69" spans="1:26" ht="16.5" thickBot="1" x14ac:dyDescent="0.3">
      <c r="A69" s="426"/>
      <c r="B69" s="33" t="str">
        <f>B61</f>
        <v xml:space="preserve">GH </v>
      </c>
      <c r="C69" s="418"/>
      <c r="D69" s="420"/>
      <c r="E69" s="240">
        <f>B62*8</f>
        <v>544</v>
      </c>
      <c r="F69" s="248">
        <f t="shared" si="38"/>
        <v>687</v>
      </c>
      <c r="G69" s="220">
        <f t="shared" si="16"/>
        <v>20707</v>
      </c>
      <c r="H69" s="232">
        <f t="shared" si="39"/>
        <v>25707</v>
      </c>
      <c r="I69" s="232">
        <f t="shared" si="1"/>
        <v>27707</v>
      </c>
      <c r="J69" s="24" t="str">
        <f t="shared" si="40"/>
        <v>PLC</v>
      </c>
      <c r="K69" s="24" t="s">
        <v>133</v>
      </c>
      <c r="L69" s="24" t="str">
        <f t="shared" si="41"/>
        <v>Parameter3</v>
      </c>
      <c r="M69" s="258" t="str">
        <f t="shared" si="2"/>
        <v>PLCParameter3b16</v>
      </c>
      <c r="N69" s="259">
        <f t="shared" si="8"/>
        <v>16</v>
      </c>
      <c r="O69" s="199"/>
      <c r="P69" s="60"/>
      <c r="Q69" s="60"/>
      <c r="R69" s="202"/>
      <c r="S69" s="265">
        <f>E69</f>
        <v>544</v>
      </c>
      <c r="T69" s="240">
        <f>F69+10000</f>
        <v>10687</v>
      </c>
      <c r="U69" s="220">
        <f>G69+10000</f>
        <v>30707</v>
      </c>
      <c r="V69" s="103" t="str">
        <f t="shared" si="42"/>
        <v>PLC</v>
      </c>
      <c r="W69" s="103" t="s">
        <v>133</v>
      </c>
      <c r="X69" s="103" t="str">
        <f t="shared" si="42"/>
        <v>Param3Echo</v>
      </c>
      <c r="Y69" s="258" t="str">
        <f t="shared" si="26"/>
        <v>PLCParam3Echob16</v>
      </c>
      <c r="Z69" s="259">
        <f t="shared" si="27"/>
        <v>16</v>
      </c>
    </row>
    <row r="70" spans="1:26" ht="16.5" thickBot="1" x14ac:dyDescent="0.3">
      <c r="A70" s="426"/>
      <c r="B70" s="32">
        <f>B62+1</f>
        <v>69</v>
      </c>
      <c r="C70" s="416" t="str">
        <f>CONCATENATE(B76,B70)</f>
        <v>Group 69</v>
      </c>
      <c r="D70" s="419" t="str">
        <f>CONCATENATE(B77,B71)</f>
        <v>GH 137</v>
      </c>
      <c r="E70" s="244">
        <f>B70*8-7</f>
        <v>545</v>
      </c>
      <c r="F70" s="245">
        <f>B70*10</f>
        <v>690</v>
      </c>
      <c r="G70" s="218">
        <f t="shared" si="16"/>
        <v>20710</v>
      </c>
      <c r="H70" s="230">
        <f>G70+5000</f>
        <v>25710</v>
      </c>
      <c r="I70" s="230">
        <f t="shared" ref="I70:I133" si="43">G70+7000</f>
        <v>27710</v>
      </c>
      <c r="J70" s="25" t="s">
        <v>0</v>
      </c>
      <c r="K70" s="25" t="s">
        <v>195</v>
      </c>
      <c r="L70" s="25" t="s">
        <v>136</v>
      </c>
      <c r="M70" s="254" t="str">
        <f t="shared" ref="M70:M133" si="44">CONCATENATE(J70,L70,K70)</f>
        <v>PLCParameter4_Lo</v>
      </c>
      <c r="N70" s="255">
        <f t="shared" si="8"/>
        <v>16</v>
      </c>
      <c r="O70" s="197"/>
      <c r="P70" s="58" t="s">
        <v>27</v>
      </c>
      <c r="Q70" s="58" t="s">
        <v>28</v>
      </c>
      <c r="R70" s="200">
        <v>217</v>
      </c>
      <c r="S70" s="263">
        <f>E70</f>
        <v>545</v>
      </c>
      <c r="T70" s="244">
        <f>F70+10000</f>
        <v>10690</v>
      </c>
      <c r="U70" s="218">
        <f>G70+10000</f>
        <v>30710</v>
      </c>
      <c r="V70" s="31" t="s">
        <v>0</v>
      </c>
      <c r="W70" s="31" t="s">
        <v>195</v>
      </c>
      <c r="X70" s="31" t="s">
        <v>147</v>
      </c>
      <c r="Y70" s="254" t="str">
        <f t="shared" si="26"/>
        <v>PLCParam4Echo_Lo</v>
      </c>
      <c r="Z70" s="255">
        <f t="shared" si="27"/>
        <v>16</v>
      </c>
    </row>
    <row r="71" spans="1:26" ht="15.75" x14ac:dyDescent="0.25">
      <c r="A71" s="426"/>
      <c r="B71" s="32">
        <f>B70*2-1</f>
        <v>137</v>
      </c>
      <c r="C71" s="417"/>
      <c r="D71" s="385"/>
      <c r="E71" s="246">
        <f>B70*8-6</f>
        <v>546</v>
      </c>
      <c r="F71" s="247">
        <f t="shared" ref="F71:F77" si="45">F70+1</f>
        <v>691</v>
      </c>
      <c r="G71" s="219">
        <f t="shared" si="16"/>
        <v>20711</v>
      </c>
      <c r="H71" s="231">
        <f t="shared" ref="H71:H77" si="46">G71+5000</f>
        <v>25711</v>
      </c>
      <c r="I71" s="231">
        <f t="shared" si="43"/>
        <v>27711</v>
      </c>
      <c r="J71" s="196" t="s">
        <v>0</v>
      </c>
      <c r="K71" s="196" t="s">
        <v>69</v>
      </c>
      <c r="L71" s="196" t="str">
        <f>L70</f>
        <v>Parameter4</v>
      </c>
      <c r="M71" s="256" t="str">
        <f t="shared" si="44"/>
        <v>PLCParameter4b2</v>
      </c>
      <c r="N71" s="257">
        <f t="shared" si="8"/>
        <v>15</v>
      </c>
      <c r="O71" s="198"/>
      <c r="P71" s="59"/>
      <c r="Q71" s="59"/>
      <c r="R71" s="201">
        <v>218</v>
      </c>
      <c r="S71" s="264">
        <f>E71</f>
        <v>546</v>
      </c>
      <c r="T71" s="246">
        <f>F71+10000</f>
        <v>10691</v>
      </c>
      <c r="U71" s="219">
        <f>G71+10000</f>
        <v>30711</v>
      </c>
      <c r="V71" s="102" t="s">
        <v>0</v>
      </c>
      <c r="W71" s="102" t="s">
        <v>69</v>
      </c>
      <c r="X71" s="102" t="str">
        <f>X70</f>
        <v>Param4Echo</v>
      </c>
      <c r="Y71" s="256" t="str">
        <f t="shared" si="26"/>
        <v>PLCParam4Echob2</v>
      </c>
      <c r="Z71" s="257">
        <f t="shared" si="27"/>
        <v>15</v>
      </c>
    </row>
    <row r="72" spans="1:26" ht="15.75" x14ac:dyDescent="0.25">
      <c r="A72" s="426"/>
      <c r="B72" s="33">
        <f>B71+1</f>
        <v>138</v>
      </c>
      <c r="C72" s="417"/>
      <c r="D72" s="385"/>
      <c r="E72" s="246">
        <f>B70*8-5</f>
        <v>547</v>
      </c>
      <c r="F72" s="247">
        <f t="shared" si="45"/>
        <v>692</v>
      </c>
      <c r="G72" s="219">
        <f t="shared" si="16"/>
        <v>20712</v>
      </c>
      <c r="H72" s="231">
        <f t="shared" si="46"/>
        <v>25712</v>
      </c>
      <c r="I72" s="231">
        <f t="shared" si="43"/>
        <v>27712</v>
      </c>
      <c r="J72" s="196" t="s">
        <v>0</v>
      </c>
      <c r="K72" s="196" t="s">
        <v>70</v>
      </c>
      <c r="L72" s="196" t="str">
        <f t="shared" ref="L72:L77" si="47">L71</f>
        <v>Parameter4</v>
      </c>
      <c r="M72" s="256" t="str">
        <f t="shared" si="44"/>
        <v>PLCParameter4b3</v>
      </c>
      <c r="N72" s="257">
        <f t="shared" si="8"/>
        <v>15</v>
      </c>
      <c r="O72" s="198"/>
      <c r="P72" s="59"/>
      <c r="Q72" s="59"/>
      <c r="R72" s="201">
        <v>219</v>
      </c>
      <c r="S72" s="264">
        <f>E72</f>
        <v>547</v>
      </c>
      <c r="T72" s="246">
        <f>F72+10000</f>
        <v>10692</v>
      </c>
      <c r="U72" s="219">
        <f>G72+10000</f>
        <v>30712</v>
      </c>
      <c r="V72" s="102" t="s">
        <v>0</v>
      </c>
      <c r="W72" s="102" t="s">
        <v>70</v>
      </c>
      <c r="X72" s="102" t="str">
        <f t="shared" ref="X72:X77" si="48">X71</f>
        <v>Param4Echo</v>
      </c>
      <c r="Y72" s="256" t="str">
        <f t="shared" si="26"/>
        <v>PLCParam4Echob3</v>
      </c>
      <c r="Z72" s="257">
        <f t="shared" si="27"/>
        <v>15</v>
      </c>
    </row>
    <row r="73" spans="1:26" ht="15.75" x14ac:dyDescent="0.25">
      <c r="A73" s="426"/>
      <c r="B73" s="33"/>
      <c r="C73" s="417"/>
      <c r="D73" s="385"/>
      <c r="E73" s="246">
        <f>B70*8-4</f>
        <v>548</v>
      </c>
      <c r="F73" s="247">
        <f t="shared" si="45"/>
        <v>693</v>
      </c>
      <c r="G73" s="219">
        <f t="shared" si="16"/>
        <v>20713</v>
      </c>
      <c r="H73" s="231">
        <f t="shared" si="46"/>
        <v>25713</v>
      </c>
      <c r="I73" s="231">
        <f t="shared" si="43"/>
        <v>27713</v>
      </c>
      <c r="J73" s="196" t="s">
        <v>0</v>
      </c>
      <c r="K73" s="196" t="s">
        <v>71</v>
      </c>
      <c r="L73" s="196" t="str">
        <f t="shared" si="47"/>
        <v>Parameter4</v>
      </c>
      <c r="M73" s="256" t="str">
        <f t="shared" si="44"/>
        <v>PLCParameter4b4</v>
      </c>
      <c r="N73" s="257">
        <f t="shared" si="8"/>
        <v>15</v>
      </c>
      <c r="O73" s="198"/>
      <c r="P73" s="59"/>
      <c r="Q73" s="59"/>
      <c r="R73" s="201">
        <v>220</v>
      </c>
      <c r="S73" s="264">
        <f>E73</f>
        <v>548</v>
      </c>
      <c r="T73" s="246">
        <f>F73+10000</f>
        <v>10693</v>
      </c>
      <c r="U73" s="219">
        <f>G73+10000</f>
        <v>30713</v>
      </c>
      <c r="V73" s="102" t="s">
        <v>0</v>
      </c>
      <c r="W73" s="102" t="s">
        <v>71</v>
      </c>
      <c r="X73" s="102" t="str">
        <f t="shared" si="48"/>
        <v>Param4Echo</v>
      </c>
      <c r="Y73" s="256" t="str">
        <f t="shared" si="26"/>
        <v>PLCParam4Echob4</v>
      </c>
      <c r="Z73" s="257">
        <f t="shared" si="27"/>
        <v>15</v>
      </c>
    </row>
    <row r="74" spans="1:26" ht="15.75" x14ac:dyDescent="0.25">
      <c r="A74" s="426"/>
      <c r="B74" s="33"/>
      <c r="C74" s="417"/>
      <c r="D74" s="385" t="str">
        <f>CONCATENATE(B77,B72)</f>
        <v>GH 138</v>
      </c>
      <c r="E74" s="246">
        <f>B70*8-3</f>
        <v>549</v>
      </c>
      <c r="F74" s="247">
        <f t="shared" si="45"/>
        <v>694</v>
      </c>
      <c r="G74" s="219">
        <f t="shared" si="16"/>
        <v>20714</v>
      </c>
      <c r="H74" s="231">
        <f t="shared" si="46"/>
        <v>25714</v>
      </c>
      <c r="I74" s="231">
        <f t="shared" si="43"/>
        <v>27714</v>
      </c>
      <c r="J74" s="196" t="s">
        <v>0</v>
      </c>
      <c r="K74" s="196" t="s">
        <v>72</v>
      </c>
      <c r="L74" s="196" t="str">
        <f t="shared" si="47"/>
        <v>Parameter4</v>
      </c>
      <c r="M74" s="256" t="str">
        <f t="shared" si="44"/>
        <v>PLCParameter4b5</v>
      </c>
      <c r="N74" s="257">
        <f t="shared" si="8"/>
        <v>15</v>
      </c>
      <c r="O74" s="198"/>
      <c r="P74" s="59"/>
      <c r="Q74" s="59" t="s">
        <v>29</v>
      </c>
      <c r="R74" s="201">
        <v>221</v>
      </c>
      <c r="S74" s="264">
        <f>E74</f>
        <v>549</v>
      </c>
      <c r="T74" s="246">
        <f>F74+10000</f>
        <v>10694</v>
      </c>
      <c r="U74" s="219">
        <f>G74+10000</f>
        <v>30714</v>
      </c>
      <c r="V74" s="102" t="s">
        <v>0</v>
      </c>
      <c r="W74" s="102" t="s">
        <v>72</v>
      </c>
      <c r="X74" s="102" t="str">
        <f t="shared" si="48"/>
        <v>Param4Echo</v>
      </c>
      <c r="Y74" s="256" t="str">
        <f t="shared" si="26"/>
        <v>PLCParam4Echob5</v>
      </c>
      <c r="Z74" s="257">
        <f t="shared" si="27"/>
        <v>15</v>
      </c>
    </row>
    <row r="75" spans="1:26" ht="16.5" thickBot="1" x14ac:dyDescent="0.3">
      <c r="A75" s="426"/>
      <c r="B75" s="33"/>
      <c r="C75" s="417"/>
      <c r="D75" s="385"/>
      <c r="E75" s="246">
        <f>B70*8-2</f>
        <v>550</v>
      </c>
      <c r="F75" s="247">
        <f t="shared" si="45"/>
        <v>695</v>
      </c>
      <c r="G75" s="219">
        <f t="shared" si="16"/>
        <v>20715</v>
      </c>
      <c r="H75" s="231">
        <f t="shared" si="46"/>
        <v>25715</v>
      </c>
      <c r="I75" s="231">
        <f t="shared" si="43"/>
        <v>27715</v>
      </c>
      <c r="J75" s="196" t="s">
        <v>0</v>
      </c>
      <c r="K75" s="196" t="s">
        <v>73</v>
      </c>
      <c r="L75" s="196" t="str">
        <f t="shared" si="47"/>
        <v>Parameter4</v>
      </c>
      <c r="M75" s="256" t="str">
        <f t="shared" si="44"/>
        <v>PLCParameter4b6</v>
      </c>
      <c r="N75" s="257">
        <f t="shared" si="8"/>
        <v>15</v>
      </c>
      <c r="O75" s="198"/>
      <c r="P75" s="59"/>
      <c r="Q75" s="59"/>
      <c r="R75" s="201">
        <v>222</v>
      </c>
      <c r="S75" s="264">
        <f>E75</f>
        <v>550</v>
      </c>
      <c r="T75" s="246">
        <f>F75+10000</f>
        <v>10695</v>
      </c>
      <c r="U75" s="219">
        <f>G75+10000</f>
        <v>30715</v>
      </c>
      <c r="V75" s="102" t="s">
        <v>0</v>
      </c>
      <c r="W75" s="102" t="s">
        <v>73</v>
      </c>
      <c r="X75" s="102" t="str">
        <f t="shared" si="48"/>
        <v>Param4Echo</v>
      </c>
      <c r="Y75" s="256" t="str">
        <f t="shared" si="26"/>
        <v>PLCParam4Echob6</v>
      </c>
      <c r="Z75" s="257">
        <f t="shared" si="27"/>
        <v>15</v>
      </c>
    </row>
    <row r="76" spans="1:26" ht="15.75" x14ac:dyDescent="0.25">
      <c r="A76" s="426"/>
      <c r="B76" s="32" t="str">
        <f>B68</f>
        <v xml:space="preserve">Group </v>
      </c>
      <c r="C76" s="417"/>
      <c r="D76" s="385"/>
      <c r="E76" s="246">
        <f>B70*8-1</f>
        <v>551</v>
      </c>
      <c r="F76" s="247">
        <f t="shared" si="45"/>
        <v>696</v>
      </c>
      <c r="G76" s="219">
        <f t="shared" si="16"/>
        <v>20716</v>
      </c>
      <c r="H76" s="231">
        <f t="shared" si="46"/>
        <v>25716</v>
      </c>
      <c r="I76" s="231">
        <f t="shared" si="43"/>
        <v>27716</v>
      </c>
      <c r="J76" s="196" t="s">
        <v>0</v>
      </c>
      <c r="K76" s="196" t="s">
        <v>74</v>
      </c>
      <c r="L76" s="196" t="str">
        <f t="shared" si="47"/>
        <v>Parameter4</v>
      </c>
      <c r="M76" s="256" t="str">
        <f t="shared" si="44"/>
        <v>PLCParameter4b7</v>
      </c>
      <c r="N76" s="257">
        <f t="shared" si="8"/>
        <v>15</v>
      </c>
      <c r="O76" s="198"/>
      <c r="P76" s="59"/>
      <c r="Q76" s="59"/>
      <c r="R76" s="201">
        <v>223</v>
      </c>
      <c r="S76" s="264">
        <f>E76</f>
        <v>551</v>
      </c>
      <c r="T76" s="246">
        <f>F76+10000</f>
        <v>10696</v>
      </c>
      <c r="U76" s="219">
        <f>G76+10000</f>
        <v>30716</v>
      </c>
      <c r="V76" s="102" t="s">
        <v>0</v>
      </c>
      <c r="W76" s="102" t="s">
        <v>74</v>
      </c>
      <c r="X76" s="102" t="str">
        <f t="shared" si="48"/>
        <v>Param4Echo</v>
      </c>
      <c r="Y76" s="256" t="str">
        <f t="shared" si="26"/>
        <v>PLCParam4Echob7</v>
      </c>
      <c r="Z76" s="257">
        <f t="shared" si="27"/>
        <v>15</v>
      </c>
    </row>
    <row r="77" spans="1:26" ht="16.5" thickBot="1" x14ac:dyDescent="0.3">
      <c r="A77" s="426"/>
      <c r="B77" s="33" t="str">
        <f>B69</f>
        <v xml:space="preserve">GH </v>
      </c>
      <c r="C77" s="418"/>
      <c r="D77" s="420"/>
      <c r="E77" s="240">
        <f>B70*8</f>
        <v>552</v>
      </c>
      <c r="F77" s="248">
        <f t="shared" si="45"/>
        <v>697</v>
      </c>
      <c r="G77" s="220">
        <f t="shared" si="16"/>
        <v>20717</v>
      </c>
      <c r="H77" s="232">
        <f t="shared" si="46"/>
        <v>25717</v>
      </c>
      <c r="I77" s="232">
        <f t="shared" si="43"/>
        <v>27717</v>
      </c>
      <c r="J77" s="24" t="s">
        <v>0</v>
      </c>
      <c r="K77" s="24" t="s">
        <v>75</v>
      </c>
      <c r="L77" s="24" t="str">
        <f t="shared" si="47"/>
        <v>Parameter4</v>
      </c>
      <c r="M77" s="258" t="str">
        <f t="shared" si="44"/>
        <v>PLCParameter4b8</v>
      </c>
      <c r="N77" s="259">
        <f t="shared" si="8"/>
        <v>15</v>
      </c>
      <c r="O77" s="199"/>
      <c r="P77" s="60"/>
      <c r="Q77" s="60"/>
      <c r="R77" s="202">
        <v>224</v>
      </c>
      <c r="S77" s="265">
        <f>E77</f>
        <v>552</v>
      </c>
      <c r="T77" s="240">
        <f>F77+10000</f>
        <v>10697</v>
      </c>
      <c r="U77" s="220">
        <f>G77+10000</f>
        <v>30717</v>
      </c>
      <c r="V77" s="103" t="s">
        <v>0</v>
      </c>
      <c r="W77" s="103" t="s">
        <v>75</v>
      </c>
      <c r="X77" s="103" t="str">
        <f t="shared" si="48"/>
        <v>Param4Echo</v>
      </c>
      <c r="Y77" s="258" t="str">
        <f t="shared" si="26"/>
        <v>PLCParam4Echob8</v>
      </c>
      <c r="Z77" s="259">
        <f t="shared" si="27"/>
        <v>15</v>
      </c>
    </row>
    <row r="78" spans="1:26" ht="16.5" thickBot="1" x14ac:dyDescent="0.3">
      <c r="A78" s="426"/>
      <c r="B78" s="32">
        <f>B70+1</f>
        <v>70</v>
      </c>
      <c r="C78" s="416" t="str">
        <f>CONCATENATE(B84,B78)</f>
        <v>Group 70</v>
      </c>
      <c r="D78" s="419" t="str">
        <f>CONCATENATE(B85,B79)</f>
        <v>GH 139</v>
      </c>
      <c r="E78" s="244">
        <f>B78*8-7</f>
        <v>553</v>
      </c>
      <c r="F78" s="245">
        <f>B78*10</f>
        <v>700</v>
      </c>
      <c r="G78" s="218">
        <f t="shared" si="16"/>
        <v>20720</v>
      </c>
      <c r="H78" s="230">
        <f>G78+5000</f>
        <v>25720</v>
      </c>
      <c r="I78" s="230">
        <f t="shared" si="43"/>
        <v>27720</v>
      </c>
      <c r="J78" s="25" t="str">
        <f>J77</f>
        <v>PLC</v>
      </c>
      <c r="K78" s="25" t="s">
        <v>196</v>
      </c>
      <c r="L78" s="25" t="str">
        <f>L77</f>
        <v>Parameter4</v>
      </c>
      <c r="M78" s="254" t="str">
        <f t="shared" si="44"/>
        <v>PLCParameter4_Hi</v>
      </c>
      <c r="N78" s="255">
        <f t="shared" ref="N78:N141" si="49">LEN(M78)</f>
        <v>16</v>
      </c>
      <c r="O78" s="197"/>
      <c r="P78" s="58"/>
      <c r="Q78" s="58"/>
      <c r="R78" s="200"/>
      <c r="S78" s="263">
        <f>E78</f>
        <v>553</v>
      </c>
      <c r="T78" s="244">
        <f>F78+10000</f>
        <v>10700</v>
      </c>
      <c r="U78" s="218">
        <f>G78+10000</f>
        <v>30720</v>
      </c>
      <c r="V78" s="31" t="str">
        <f>V77</f>
        <v>PLC</v>
      </c>
      <c r="W78" s="31" t="s">
        <v>196</v>
      </c>
      <c r="X78" s="31" t="str">
        <f>X77</f>
        <v>Param4Echo</v>
      </c>
      <c r="Y78" s="254" t="str">
        <f>CONCATENATE(V78,X78,W78)</f>
        <v>PLCParam4Echo_Hi</v>
      </c>
      <c r="Z78" s="255">
        <f t="shared" si="27"/>
        <v>16</v>
      </c>
    </row>
    <row r="79" spans="1:26" ht="15.75" x14ac:dyDescent="0.25">
      <c r="A79" s="426"/>
      <c r="B79" s="32">
        <f>B78*2-1</f>
        <v>139</v>
      </c>
      <c r="C79" s="417"/>
      <c r="D79" s="385"/>
      <c r="E79" s="246">
        <f>B78*8-6</f>
        <v>554</v>
      </c>
      <c r="F79" s="247">
        <f t="shared" ref="F79:F85" si="50">F78+1</f>
        <v>701</v>
      </c>
      <c r="G79" s="219">
        <f t="shared" si="16"/>
        <v>20721</v>
      </c>
      <c r="H79" s="231">
        <f t="shared" ref="H79:H85" si="51">G79+5000</f>
        <v>25721</v>
      </c>
      <c r="I79" s="231">
        <f t="shared" si="43"/>
        <v>27721</v>
      </c>
      <c r="J79" s="196" t="str">
        <f t="shared" ref="J79:J85" si="52">J78</f>
        <v>PLC</v>
      </c>
      <c r="K79" s="196" t="s">
        <v>127</v>
      </c>
      <c r="L79" s="196" t="str">
        <f t="shared" ref="L79:L85" si="53">L78</f>
        <v>Parameter4</v>
      </c>
      <c r="M79" s="256" t="str">
        <f t="shared" si="44"/>
        <v>PLCParameter4b10</v>
      </c>
      <c r="N79" s="257">
        <f t="shared" si="49"/>
        <v>16</v>
      </c>
      <c r="O79" s="198"/>
      <c r="P79" s="59"/>
      <c r="Q79" s="59"/>
      <c r="R79" s="201"/>
      <c r="S79" s="264">
        <f>E79</f>
        <v>554</v>
      </c>
      <c r="T79" s="246">
        <f>F79+10000</f>
        <v>10701</v>
      </c>
      <c r="U79" s="219">
        <f>G79+10000</f>
        <v>30721</v>
      </c>
      <c r="V79" s="102" t="str">
        <f t="shared" ref="V79:V85" si="54">V78</f>
        <v>PLC</v>
      </c>
      <c r="W79" s="102" t="s">
        <v>127</v>
      </c>
      <c r="X79" s="102" t="str">
        <f t="shared" ref="X79:X85" si="55">X78</f>
        <v>Param4Echo</v>
      </c>
      <c r="Y79" s="256" t="str">
        <f t="shared" si="26"/>
        <v>PLCParam4Echob10</v>
      </c>
      <c r="Z79" s="257">
        <f t="shared" si="27"/>
        <v>16</v>
      </c>
    </row>
    <row r="80" spans="1:26" ht="15.75" x14ac:dyDescent="0.25">
      <c r="A80" s="426"/>
      <c r="B80" s="33">
        <f>B79+1</f>
        <v>140</v>
      </c>
      <c r="C80" s="417"/>
      <c r="D80" s="385"/>
      <c r="E80" s="246">
        <f>B78*8-5</f>
        <v>555</v>
      </c>
      <c r="F80" s="247">
        <f t="shared" si="50"/>
        <v>702</v>
      </c>
      <c r="G80" s="219">
        <f t="shared" si="16"/>
        <v>20722</v>
      </c>
      <c r="H80" s="231">
        <f t="shared" si="51"/>
        <v>25722</v>
      </c>
      <c r="I80" s="231">
        <f t="shared" si="43"/>
        <v>27722</v>
      </c>
      <c r="J80" s="196" t="str">
        <f t="shared" si="52"/>
        <v>PLC</v>
      </c>
      <c r="K80" s="196" t="s">
        <v>128</v>
      </c>
      <c r="L80" s="196" t="str">
        <f t="shared" si="53"/>
        <v>Parameter4</v>
      </c>
      <c r="M80" s="256" t="str">
        <f t="shared" si="44"/>
        <v>PLCParameter4b11</v>
      </c>
      <c r="N80" s="257">
        <f t="shared" si="49"/>
        <v>16</v>
      </c>
      <c r="O80" s="198"/>
      <c r="P80" s="59"/>
      <c r="Q80" s="59"/>
      <c r="R80" s="201"/>
      <c r="S80" s="264">
        <f>E80</f>
        <v>555</v>
      </c>
      <c r="T80" s="246">
        <f>F80+10000</f>
        <v>10702</v>
      </c>
      <c r="U80" s="219">
        <f>G80+10000</f>
        <v>30722</v>
      </c>
      <c r="V80" s="102" t="str">
        <f t="shared" si="54"/>
        <v>PLC</v>
      </c>
      <c r="W80" s="102" t="s">
        <v>128</v>
      </c>
      <c r="X80" s="102" t="str">
        <f t="shared" si="55"/>
        <v>Param4Echo</v>
      </c>
      <c r="Y80" s="256" t="str">
        <f t="shared" si="26"/>
        <v>PLCParam4Echob11</v>
      </c>
      <c r="Z80" s="257">
        <f t="shared" si="27"/>
        <v>16</v>
      </c>
    </row>
    <row r="81" spans="1:26" ht="15.75" x14ac:dyDescent="0.25">
      <c r="A81" s="426"/>
      <c r="B81" s="33"/>
      <c r="C81" s="417"/>
      <c r="D81" s="385"/>
      <c r="E81" s="246">
        <f>B78*8-4</f>
        <v>556</v>
      </c>
      <c r="F81" s="247">
        <f t="shared" si="50"/>
        <v>703</v>
      </c>
      <c r="G81" s="219">
        <f t="shared" si="16"/>
        <v>20723</v>
      </c>
      <c r="H81" s="231">
        <f t="shared" si="51"/>
        <v>25723</v>
      </c>
      <c r="I81" s="231">
        <f t="shared" si="43"/>
        <v>27723</v>
      </c>
      <c r="J81" s="196" t="str">
        <f t="shared" si="52"/>
        <v>PLC</v>
      </c>
      <c r="K81" s="196" t="s">
        <v>129</v>
      </c>
      <c r="L81" s="196" t="str">
        <f t="shared" si="53"/>
        <v>Parameter4</v>
      </c>
      <c r="M81" s="256" t="str">
        <f t="shared" si="44"/>
        <v>PLCParameter4b12</v>
      </c>
      <c r="N81" s="257">
        <f t="shared" si="49"/>
        <v>16</v>
      </c>
      <c r="O81" s="198"/>
      <c r="P81" s="59"/>
      <c r="Q81" s="59"/>
      <c r="R81" s="201"/>
      <c r="S81" s="264">
        <f>E81</f>
        <v>556</v>
      </c>
      <c r="T81" s="246">
        <f>F81+10000</f>
        <v>10703</v>
      </c>
      <c r="U81" s="219">
        <f>G81+10000</f>
        <v>30723</v>
      </c>
      <c r="V81" s="102" t="str">
        <f t="shared" si="54"/>
        <v>PLC</v>
      </c>
      <c r="W81" s="102" t="s">
        <v>129</v>
      </c>
      <c r="X81" s="102" t="str">
        <f t="shared" si="55"/>
        <v>Param4Echo</v>
      </c>
      <c r="Y81" s="256" t="str">
        <f t="shared" si="26"/>
        <v>PLCParam4Echob12</v>
      </c>
      <c r="Z81" s="257">
        <f t="shared" si="27"/>
        <v>16</v>
      </c>
    </row>
    <row r="82" spans="1:26" ht="15.75" x14ac:dyDescent="0.25">
      <c r="A82" s="426"/>
      <c r="B82" s="33"/>
      <c r="C82" s="417"/>
      <c r="D82" s="385" t="str">
        <f>CONCATENATE(B85,B80)</f>
        <v>GH 140</v>
      </c>
      <c r="E82" s="246">
        <f>B78*8-3</f>
        <v>557</v>
      </c>
      <c r="F82" s="247">
        <f t="shared" si="50"/>
        <v>704</v>
      </c>
      <c r="G82" s="219">
        <f t="shared" si="16"/>
        <v>20724</v>
      </c>
      <c r="H82" s="231">
        <f t="shared" si="51"/>
        <v>25724</v>
      </c>
      <c r="I82" s="231">
        <f t="shared" si="43"/>
        <v>27724</v>
      </c>
      <c r="J82" s="196" t="str">
        <f t="shared" si="52"/>
        <v>PLC</v>
      </c>
      <c r="K82" s="196" t="s">
        <v>130</v>
      </c>
      <c r="L82" s="196" t="str">
        <f t="shared" si="53"/>
        <v>Parameter4</v>
      </c>
      <c r="M82" s="256" t="str">
        <f t="shared" si="44"/>
        <v>PLCParameter4b13</v>
      </c>
      <c r="N82" s="257">
        <f t="shared" si="49"/>
        <v>16</v>
      </c>
      <c r="O82" s="198"/>
      <c r="P82" s="59"/>
      <c r="Q82" s="59"/>
      <c r="R82" s="201"/>
      <c r="S82" s="264">
        <f>E82</f>
        <v>557</v>
      </c>
      <c r="T82" s="246">
        <f>F82+10000</f>
        <v>10704</v>
      </c>
      <c r="U82" s="219">
        <f>G82+10000</f>
        <v>30724</v>
      </c>
      <c r="V82" s="102" t="str">
        <f t="shared" si="54"/>
        <v>PLC</v>
      </c>
      <c r="W82" s="102" t="s">
        <v>130</v>
      </c>
      <c r="X82" s="102" t="str">
        <f t="shared" si="55"/>
        <v>Param4Echo</v>
      </c>
      <c r="Y82" s="256" t="str">
        <f t="shared" si="26"/>
        <v>PLCParam4Echob13</v>
      </c>
      <c r="Z82" s="257">
        <f t="shared" si="27"/>
        <v>16</v>
      </c>
    </row>
    <row r="83" spans="1:26" ht="16.5" thickBot="1" x14ac:dyDescent="0.3">
      <c r="A83" s="426"/>
      <c r="B83" s="33"/>
      <c r="C83" s="417"/>
      <c r="D83" s="385"/>
      <c r="E83" s="246">
        <f>B78*8-2</f>
        <v>558</v>
      </c>
      <c r="F83" s="247">
        <f t="shared" si="50"/>
        <v>705</v>
      </c>
      <c r="G83" s="219">
        <f t="shared" si="16"/>
        <v>20725</v>
      </c>
      <c r="H83" s="231">
        <f t="shared" si="51"/>
        <v>25725</v>
      </c>
      <c r="I83" s="231">
        <f t="shared" si="43"/>
        <v>27725</v>
      </c>
      <c r="J83" s="196" t="str">
        <f t="shared" si="52"/>
        <v>PLC</v>
      </c>
      <c r="K83" s="196" t="s">
        <v>131</v>
      </c>
      <c r="L83" s="196" t="str">
        <f t="shared" si="53"/>
        <v>Parameter4</v>
      </c>
      <c r="M83" s="256" t="str">
        <f t="shared" si="44"/>
        <v>PLCParameter4b14</v>
      </c>
      <c r="N83" s="257">
        <f t="shared" si="49"/>
        <v>16</v>
      </c>
      <c r="O83" s="198"/>
      <c r="P83" s="59"/>
      <c r="Q83" s="59"/>
      <c r="R83" s="201"/>
      <c r="S83" s="264">
        <f>E83</f>
        <v>558</v>
      </c>
      <c r="T83" s="246">
        <f>F83+10000</f>
        <v>10705</v>
      </c>
      <c r="U83" s="219">
        <f>G83+10000</f>
        <v>30725</v>
      </c>
      <c r="V83" s="102" t="str">
        <f t="shared" si="54"/>
        <v>PLC</v>
      </c>
      <c r="W83" s="102" t="s">
        <v>131</v>
      </c>
      <c r="X83" s="102" t="str">
        <f t="shared" si="55"/>
        <v>Param4Echo</v>
      </c>
      <c r="Y83" s="256" t="str">
        <f t="shared" si="26"/>
        <v>PLCParam4Echob14</v>
      </c>
      <c r="Z83" s="257">
        <f t="shared" si="27"/>
        <v>16</v>
      </c>
    </row>
    <row r="84" spans="1:26" ht="15.75" x14ac:dyDescent="0.25">
      <c r="A84" s="426"/>
      <c r="B84" s="32" t="str">
        <f>B76</f>
        <v xml:space="preserve">Group </v>
      </c>
      <c r="C84" s="417"/>
      <c r="D84" s="385"/>
      <c r="E84" s="246">
        <f>B78*8-1</f>
        <v>559</v>
      </c>
      <c r="F84" s="247">
        <f t="shared" si="50"/>
        <v>706</v>
      </c>
      <c r="G84" s="219">
        <f t="shared" si="16"/>
        <v>20726</v>
      </c>
      <c r="H84" s="231">
        <f t="shared" si="51"/>
        <v>25726</v>
      </c>
      <c r="I84" s="231">
        <f t="shared" si="43"/>
        <v>27726</v>
      </c>
      <c r="J84" s="196" t="str">
        <f t="shared" si="52"/>
        <v>PLC</v>
      </c>
      <c r="K84" s="196" t="s">
        <v>132</v>
      </c>
      <c r="L84" s="196" t="str">
        <f t="shared" si="53"/>
        <v>Parameter4</v>
      </c>
      <c r="M84" s="256" t="str">
        <f t="shared" si="44"/>
        <v>PLCParameter4b15</v>
      </c>
      <c r="N84" s="257">
        <f t="shared" si="49"/>
        <v>16</v>
      </c>
      <c r="O84" s="198"/>
      <c r="P84" s="59"/>
      <c r="Q84" s="59"/>
      <c r="R84" s="201"/>
      <c r="S84" s="264">
        <f>E84</f>
        <v>559</v>
      </c>
      <c r="T84" s="246">
        <f>F84+10000</f>
        <v>10706</v>
      </c>
      <c r="U84" s="219">
        <f>G84+10000</f>
        <v>30726</v>
      </c>
      <c r="V84" s="102" t="str">
        <f t="shared" si="54"/>
        <v>PLC</v>
      </c>
      <c r="W84" s="102" t="s">
        <v>132</v>
      </c>
      <c r="X84" s="102" t="str">
        <f t="shared" si="55"/>
        <v>Param4Echo</v>
      </c>
      <c r="Y84" s="256" t="str">
        <f t="shared" si="26"/>
        <v>PLCParam4Echob15</v>
      </c>
      <c r="Z84" s="257">
        <f t="shared" si="27"/>
        <v>16</v>
      </c>
    </row>
    <row r="85" spans="1:26" ht="16.5" thickBot="1" x14ac:dyDescent="0.3">
      <c r="A85" s="426"/>
      <c r="B85" s="33" t="str">
        <f>B77</f>
        <v xml:space="preserve">GH </v>
      </c>
      <c r="C85" s="418"/>
      <c r="D85" s="420"/>
      <c r="E85" s="240">
        <f>B78*8</f>
        <v>560</v>
      </c>
      <c r="F85" s="248">
        <f t="shared" si="50"/>
        <v>707</v>
      </c>
      <c r="G85" s="220">
        <f t="shared" si="16"/>
        <v>20727</v>
      </c>
      <c r="H85" s="232">
        <f t="shared" si="51"/>
        <v>25727</v>
      </c>
      <c r="I85" s="232">
        <f t="shared" si="43"/>
        <v>27727</v>
      </c>
      <c r="J85" s="24" t="str">
        <f t="shared" si="52"/>
        <v>PLC</v>
      </c>
      <c r="K85" s="24" t="s">
        <v>133</v>
      </c>
      <c r="L85" s="24" t="str">
        <f t="shared" si="53"/>
        <v>Parameter4</v>
      </c>
      <c r="M85" s="258" t="str">
        <f t="shared" si="44"/>
        <v>PLCParameter4b16</v>
      </c>
      <c r="N85" s="259">
        <f t="shared" si="49"/>
        <v>16</v>
      </c>
      <c r="O85" s="199"/>
      <c r="P85" s="60"/>
      <c r="Q85" s="60"/>
      <c r="R85" s="202"/>
      <c r="S85" s="265">
        <f>E85</f>
        <v>560</v>
      </c>
      <c r="T85" s="240">
        <f>F85+10000</f>
        <v>10707</v>
      </c>
      <c r="U85" s="220">
        <f>G85+10000</f>
        <v>30727</v>
      </c>
      <c r="V85" s="103" t="str">
        <f t="shared" si="54"/>
        <v>PLC</v>
      </c>
      <c r="W85" s="103" t="s">
        <v>133</v>
      </c>
      <c r="X85" s="103" t="str">
        <f t="shared" si="55"/>
        <v>Param4Echo</v>
      </c>
      <c r="Y85" s="258" t="str">
        <f t="shared" si="26"/>
        <v>PLCParam4Echob16</v>
      </c>
      <c r="Z85" s="259">
        <f t="shared" si="27"/>
        <v>16</v>
      </c>
    </row>
    <row r="86" spans="1:26" ht="16.5" thickBot="1" x14ac:dyDescent="0.3">
      <c r="A86" s="426"/>
      <c r="B86" s="32">
        <f>B78+1</f>
        <v>71</v>
      </c>
      <c r="C86" s="416" t="str">
        <f>CONCATENATE(B92,B86)</f>
        <v>Group 71</v>
      </c>
      <c r="D86" s="419" t="str">
        <f>CONCATENATE(B93,B87)</f>
        <v>GH 141</v>
      </c>
      <c r="E86" s="244">
        <f>B86*8-7</f>
        <v>561</v>
      </c>
      <c r="F86" s="245">
        <f>B86*10</f>
        <v>710</v>
      </c>
      <c r="G86" s="218">
        <f t="shared" si="16"/>
        <v>20730</v>
      </c>
      <c r="H86" s="230">
        <f>G86+5000</f>
        <v>25730</v>
      </c>
      <c r="I86" s="230">
        <f t="shared" si="43"/>
        <v>27730</v>
      </c>
      <c r="J86" s="25" t="s">
        <v>0</v>
      </c>
      <c r="K86" s="25" t="s">
        <v>195</v>
      </c>
      <c r="L86" s="25" t="s">
        <v>142</v>
      </c>
      <c r="M86" s="254" t="str">
        <f t="shared" si="44"/>
        <v>PLCData1Echo__Lo</v>
      </c>
      <c r="N86" s="255">
        <f t="shared" si="49"/>
        <v>16</v>
      </c>
      <c r="O86" s="197"/>
      <c r="P86" s="58" t="s">
        <v>30</v>
      </c>
      <c r="Q86" s="58" t="s">
        <v>31</v>
      </c>
      <c r="R86" s="200">
        <v>225</v>
      </c>
      <c r="S86" s="263">
        <f>E86</f>
        <v>561</v>
      </c>
      <c r="T86" s="244">
        <f>F86+10000</f>
        <v>10710</v>
      </c>
      <c r="U86" s="218">
        <f>G86+10000</f>
        <v>30730</v>
      </c>
      <c r="V86" s="31" t="s">
        <v>0</v>
      </c>
      <c r="W86" s="31" t="s">
        <v>195</v>
      </c>
      <c r="X86" s="31" t="s">
        <v>79</v>
      </c>
      <c r="Y86" s="254" t="str">
        <f t="shared" si="26"/>
        <v>PLC_Data_1__Lo</v>
      </c>
      <c r="Z86" s="255">
        <f t="shared" si="27"/>
        <v>14</v>
      </c>
    </row>
    <row r="87" spans="1:26" ht="15.75" x14ac:dyDescent="0.25">
      <c r="A87" s="426"/>
      <c r="B87" s="32">
        <f>B86*2-1</f>
        <v>141</v>
      </c>
      <c r="C87" s="417"/>
      <c r="D87" s="385"/>
      <c r="E87" s="246">
        <f>B86*8-6</f>
        <v>562</v>
      </c>
      <c r="F87" s="247">
        <f t="shared" ref="F87:F93" si="56">F86+1</f>
        <v>711</v>
      </c>
      <c r="G87" s="219">
        <f t="shared" si="16"/>
        <v>20731</v>
      </c>
      <c r="H87" s="231">
        <f t="shared" ref="H87:H93" si="57">G87+5000</f>
        <v>25731</v>
      </c>
      <c r="I87" s="231">
        <f t="shared" si="43"/>
        <v>27731</v>
      </c>
      <c r="J87" s="196" t="s">
        <v>0</v>
      </c>
      <c r="K87" s="196" t="s">
        <v>69</v>
      </c>
      <c r="L87" s="196" t="str">
        <f>L86</f>
        <v>Data1Echo_</v>
      </c>
      <c r="M87" s="256" t="str">
        <f t="shared" si="44"/>
        <v>PLCData1Echo_b2</v>
      </c>
      <c r="N87" s="257">
        <f t="shared" si="49"/>
        <v>15</v>
      </c>
      <c r="O87" s="198"/>
      <c r="P87" s="59"/>
      <c r="Q87" s="59"/>
      <c r="R87" s="201">
        <v>226</v>
      </c>
      <c r="S87" s="264">
        <f>E87</f>
        <v>562</v>
      </c>
      <c r="T87" s="246">
        <f>F87+10000</f>
        <v>10711</v>
      </c>
      <c r="U87" s="219">
        <f>G87+10000</f>
        <v>30731</v>
      </c>
      <c r="V87" s="102" t="s">
        <v>0</v>
      </c>
      <c r="W87" s="102" t="s">
        <v>69</v>
      </c>
      <c r="X87" s="102" t="str">
        <f>X86</f>
        <v>_Data_1_</v>
      </c>
      <c r="Y87" s="256" t="str">
        <f t="shared" si="26"/>
        <v>PLC_Data_1_b2</v>
      </c>
      <c r="Z87" s="257">
        <f t="shared" si="27"/>
        <v>13</v>
      </c>
    </row>
    <row r="88" spans="1:26" ht="15.75" x14ac:dyDescent="0.25">
      <c r="A88" s="426"/>
      <c r="B88" s="33">
        <f>B87+1</f>
        <v>142</v>
      </c>
      <c r="C88" s="417"/>
      <c r="D88" s="385"/>
      <c r="E88" s="246">
        <f>B86*8-5</f>
        <v>563</v>
      </c>
      <c r="F88" s="247">
        <f t="shared" si="56"/>
        <v>712</v>
      </c>
      <c r="G88" s="219">
        <f t="shared" si="16"/>
        <v>20732</v>
      </c>
      <c r="H88" s="231">
        <f t="shared" si="57"/>
        <v>25732</v>
      </c>
      <c r="I88" s="231">
        <f t="shared" si="43"/>
        <v>27732</v>
      </c>
      <c r="J88" s="196" t="s">
        <v>0</v>
      </c>
      <c r="K88" s="196" t="s">
        <v>70</v>
      </c>
      <c r="L88" s="196" t="str">
        <f t="shared" ref="L88:L93" si="58">L87</f>
        <v>Data1Echo_</v>
      </c>
      <c r="M88" s="256" t="str">
        <f t="shared" si="44"/>
        <v>PLCData1Echo_b3</v>
      </c>
      <c r="N88" s="257">
        <f t="shared" si="49"/>
        <v>15</v>
      </c>
      <c r="O88" s="198"/>
      <c r="P88" s="59"/>
      <c r="Q88" s="59"/>
      <c r="R88" s="201">
        <v>227</v>
      </c>
      <c r="S88" s="264">
        <f>E88</f>
        <v>563</v>
      </c>
      <c r="T88" s="246">
        <f>F88+10000</f>
        <v>10712</v>
      </c>
      <c r="U88" s="219">
        <f>G88+10000</f>
        <v>30732</v>
      </c>
      <c r="V88" s="102" t="s">
        <v>0</v>
      </c>
      <c r="W88" s="102" t="s">
        <v>70</v>
      </c>
      <c r="X88" s="102" t="str">
        <f t="shared" ref="X88:X93" si="59">X87</f>
        <v>_Data_1_</v>
      </c>
      <c r="Y88" s="256" t="str">
        <f t="shared" si="26"/>
        <v>PLC_Data_1_b3</v>
      </c>
      <c r="Z88" s="257">
        <f t="shared" si="27"/>
        <v>13</v>
      </c>
    </row>
    <row r="89" spans="1:26" ht="15.75" x14ac:dyDescent="0.25">
      <c r="A89" s="426"/>
      <c r="B89" s="33"/>
      <c r="C89" s="417"/>
      <c r="D89" s="385"/>
      <c r="E89" s="246">
        <f>B86*8-4</f>
        <v>564</v>
      </c>
      <c r="F89" s="247">
        <f t="shared" si="56"/>
        <v>713</v>
      </c>
      <c r="G89" s="219">
        <f t="shared" si="16"/>
        <v>20733</v>
      </c>
      <c r="H89" s="231">
        <f t="shared" si="57"/>
        <v>25733</v>
      </c>
      <c r="I89" s="231">
        <f t="shared" si="43"/>
        <v>27733</v>
      </c>
      <c r="J89" s="196" t="s">
        <v>0</v>
      </c>
      <c r="K89" s="196" t="s">
        <v>71</v>
      </c>
      <c r="L89" s="196" t="str">
        <f t="shared" si="58"/>
        <v>Data1Echo_</v>
      </c>
      <c r="M89" s="256" t="str">
        <f t="shared" si="44"/>
        <v>PLCData1Echo_b4</v>
      </c>
      <c r="N89" s="257">
        <f t="shared" si="49"/>
        <v>15</v>
      </c>
      <c r="O89" s="198"/>
      <c r="P89" s="59"/>
      <c r="Q89" s="59"/>
      <c r="R89" s="201">
        <v>228</v>
      </c>
      <c r="S89" s="264">
        <f>E89</f>
        <v>564</v>
      </c>
      <c r="T89" s="246">
        <f>F89+10000</f>
        <v>10713</v>
      </c>
      <c r="U89" s="219">
        <f>G89+10000</f>
        <v>30733</v>
      </c>
      <c r="V89" s="102" t="s">
        <v>0</v>
      </c>
      <c r="W89" s="102" t="s">
        <v>71</v>
      </c>
      <c r="X89" s="102" t="str">
        <f t="shared" si="59"/>
        <v>_Data_1_</v>
      </c>
      <c r="Y89" s="256" t="str">
        <f t="shared" si="26"/>
        <v>PLC_Data_1_b4</v>
      </c>
      <c r="Z89" s="257">
        <f t="shared" si="27"/>
        <v>13</v>
      </c>
    </row>
    <row r="90" spans="1:26" ht="15.75" x14ac:dyDescent="0.25">
      <c r="A90" s="426"/>
      <c r="B90" s="33"/>
      <c r="C90" s="417"/>
      <c r="D90" s="385" t="str">
        <f>CONCATENATE(B93,B88)</f>
        <v>GH 142</v>
      </c>
      <c r="E90" s="246">
        <f>B86*8-3</f>
        <v>565</v>
      </c>
      <c r="F90" s="247">
        <f t="shared" si="56"/>
        <v>714</v>
      </c>
      <c r="G90" s="219">
        <f t="shared" si="16"/>
        <v>20734</v>
      </c>
      <c r="H90" s="231">
        <f t="shared" si="57"/>
        <v>25734</v>
      </c>
      <c r="I90" s="231">
        <f t="shared" si="43"/>
        <v>27734</v>
      </c>
      <c r="J90" s="196" t="s">
        <v>0</v>
      </c>
      <c r="K90" s="196" t="s">
        <v>72</v>
      </c>
      <c r="L90" s="196" t="str">
        <f t="shared" si="58"/>
        <v>Data1Echo_</v>
      </c>
      <c r="M90" s="256" t="str">
        <f t="shared" si="44"/>
        <v>PLCData1Echo_b5</v>
      </c>
      <c r="N90" s="257">
        <f t="shared" si="49"/>
        <v>15</v>
      </c>
      <c r="O90" s="198"/>
      <c r="P90" s="59"/>
      <c r="Q90" s="59" t="s">
        <v>32</v>
      </c>
      <c r="R90" s="201">
        <v>229</v>
      </c>
      <c r="S90" s="264">
        <f>E90</f>
        <v>565</v>
      </c>
      <c r="T90" s="246">
        <f>F90+10000</f>
        <v>10714</v>
      </c>
      <c r="U90" s="219">
        <f>G90+10000</f>
        <v>30734</v>
      </c>
      <c r="V90" s="102" t="s">
        <v>0</v>
      </c>
      <c r="W90" s="102" t="s">
        <v>72</v>
      </c>
      <c r="X90" s="102" t="str">
        <f t="shared" si="59"/>
        <v>_Data_1_</v>
      </c>
      <c r="Y90" s="256" t="str">
        <f t="shared" si="26"/>
        <v>PLC_Data_1_b5</v>
      </c>
      <c r="Z90" s="257">
        <f t="shared" si="27"/>
        <v>13</v>
      </c>
    </row>
    <row r="91" spans="1:26" ht="16.5" thickBot="1" x14ac:dyDescent="0.3">
      <c r="A91" s="426"/>
      <c r="B91" s="33"/>
      <c r="C91" s="417"/>
      <c r="D91" s="385"/>
      <c r="E91" s="246">
        <f>B86*8-2</f>
        <v>566</v>
      </c>
      <c r="F91" s="247">
        <f t="shared" si="56"/>
        <v>715</v>
      </c>
      <c r="G91" s="219">
        <f t="shared" si="16"/>
        <v>20735</v>
      </c>
      <c r="H91" s="231">
        <f t="shared" si="57"/>
        <v>25735</v>
      </c>
      <c r="I91" s="231">
        <f t="shared" si="43"/>
        <v>27735</v>
      </c>
      <c r="J91" s="196" t="s">
        <v>0</v>
      </c>
      <c r="K91" s="196" t="s">
        <v>73</v>
      </c>
      <c r="L91" s="196" t="str">
        <f t="shared" si="58"/>
        <v>Data1Echo_</v>
      </c>
      <c r="M91" s="256" t="str">
        <f t="shared" si="44"/>
        <v>PLCData1Echo_b6</v>
      </c>
      <c r="N91" s="257">
        <f t="shared" si="49"/>
        <v>15</v>
      </c>
      <c r="O91" s="198"/>
      <c r="P91" s="59"/>
      <c r="Q91" s="59"/>
      <c r="R91" s="201">
        <v>230</v>
      </c>
      <c r="S91" s="264">
        <f>E91</f>
        <v>566</v>
      </c>
      <c r="T91" s="246">
        <f>F91+10000</f>
        <v>10715</v>
      </c>
      <c r="U91" s="219">
        <f>G91+10000</f>
        <v>30735</v>
      </c>
      <c r="V91" s="102" t="s">
        <v>0</v>
      </c>
      <c r="W91" s="102" t="s">
        <v>73</v>
      </c>
      <c r="X91" s="102" t="str">
        <f t="shared" si="59"/>
        <v>_Data_1_</v>
      </c>
      <c r="Y91" s="256" t="str">
        <f t="shared" si="26"/>
        <v>PLC_Data_1_b6</v>
      </c>
      <c r="Z91" s="257">
        <f t="shared" si="27"/>
        <v>13</v>
      </c>
    </row>
    <row r="92" spans="1:26" ht="15.75" x14ac:dyDescent="0.25">
      <c r="A92" s="426"/>
      <c r="B92" s="32" t="str">
        <f>B84</f>
        <v xml:space="preserve">Group </v>
      </c>
      <c r="C92" s="417"/>
      <c r="D92" s="385"/>
      <c r="E92" s="246">
        <f>B86*8-1</f>
        <v>567</v>
      </c>
      <c r="F92" s="247">
        <f t="shared" si="56"/>
        <v>716</v>
      </c>
      <c r="G92" s="219">
        <f t="shared" si="16"/>
        <v>20736</v>
      </c>
      <c r="H92" s="231">
        <f t="shared" si="57"/>
        <v>25736</v>
      </c>
      <c r="I92" s="231">
        <f t="shared" si="43"/>
        <v>27736</v>
      </c>
      <c r="J92" s="196" t="s">
        <v>0</v>
      </c>
      <c r="K92" s="196" t="s">
        <v>74</v>
      </c>
      <c r="L92" s="196" t="str">
        <f t="shared" si="58"/>
        <v>Data1Echo_</v>
      </c>
      <c r="M92" s="256" t="str">
        <f t="shared" si="44"/>
        <v>PLCData1Echo_b7</v>
      </c>
      <c r="N92" s="257">
        <f t="shared" si="49"/>
        <v>15</v>
      </c>
      <c r="O92" s="198"/>
      <c r="P92" s="59"/>
      <c r="Q92" s="59"/>
      <c r="R92" s="201">
        <v>231</v>
      </c>
      <c r="S92" s="264">
        <f>E92</f>
        <v>567</v>
      </c>
      <c r="T92" s="246">
        <f>F92+10000</f>
        <v>10716</v>
      </c>
      <c r="U92" s="219">
        <f>G92+10000</f>
        <v>30736</v>
      </c>
      <c r="V92" s="102" t="s">
        <v>0</v>
      </c>
      <c r="W92" s="102" t="s">
        <v>74</v>
      </c>
      <c r="X92" s="102" t="str">
        <f t="shared" si="59"/>
        <v>_Data_1_</v>
      </c>
      <c r="Y92" s="256" t="str">
        <f t="shared" si="26"/>
        <v>PLC_Data_1_b7</v>
      </c>
      <c r="Z92" s="257">
        <f t="shared" si="27"/>
        <v>13</v>
      </c>
    </row>
    <row r="93" spans="1:26" ht="16.5" thickBot="1" x14ac:dyDescent="0.3">
      <c r="A93" s="426"/>
      <c r="B93" s="33" t="str">
        <f>B85</f>
        <v xml:space="preserve">GH </v>
      </c>
      <c r="C93" s="418"/>
      <c r="D93" s="420"/>
      <c r="E93" s="240">
        <f>B86*8</f>
        <v>568</v>
      </c>
      <c r="F93" s="248">
        <f t="shared" si="56"/>
        <v>717</v>
      </c>
      <c r="G93" s="220">
        <f t="shared" si="16"/>
        <v>20737</v>
      </c>
      <c r="H93" s="232">
        <f t="shared" si="57"/>
        <v>25737</v>
      </c>
      <c r="I93" s="232">
        <f t="shared" si="43"/>
        <v>27737</v>
      </c>
      <c r="J93" s="24" t="s">
        <v>0</v>
      </c>
      <c r="K93" s="24" t="s">
        <v>75</v>
      </c>
      <c r="L93" s="24" t="str">
        <f t="shared" si="58"/>
        <v>Data1Echo_</v>
      </c>
      <c r="M93" s="258" t="str">
        <f t="shared" si="44"/>
        <v>PLCData1Echo_b8</v>
      </c>
      <c r="N93" s="259">
        <f t="shared" si="49"/>
        <v>15</v>
      </c>
      <c r="O93" s="199"/>
      <c r="P93" s="60"/>
      <c r="Q93" s="60"/>
      <c r="R93" s="202">
        <v>232</v>
      </c>
      <c r="S93" s="265">
        <f>E93</f>
        <v>568</v>
      </c>
      <c r="T93" s="240">
        <f>F93+10000</f>
        <v>10717</v>
      </c>
      <c r="U93" s="220">
        <f>G93+10000</f>
        <v>30737</v>
      </c>
      <c r="V93" s="103" t="s">
        <v>0</v>
      </c>
      <c r="W93" s="103" t="s">
        <v>75</v>
      </c>
      <c r="X93" s="103" t="str">
        <f t="shared" si="59"/>
        <v>_Data_1_</v>
      </c>
      <c r="Y93" s="258" t="str">
        <f t="shared" si="26"/>
        <v>PLC_Data_1_b8</v>
      </c>
      <c r="Z93" s="259">
        <f t="shared" si="27"/>
        <v>13</v>
      </c>
    </row>
    <row r="94" spans="1:26" ht="16.5" thickBot="1" x14ac:dyDescent="0.3">
      <c r="A94" s="426"/>
      <c r="B94" s="32">
        <f>B86+1</f>
        <v>72</v>
      </c>
      <c r="C94" s="416" t="str">
        <f>CONCATENATE(B100,B94)</f>
        <v>Group 72</v>
      </c>
      <c r="D94" s="419" t="str">
        <f>CONCATENATE(B101,B95)</f>
        <v>GH 143</v>
      </c>
      <c r="E94" s="244">
        <f>B94*8-7</f>
        <v>569</v>
      </c>
      <c r="F94" s="245">
        <f>B94*10</f>
        <v>720</v>
      </c>
      <c r="G94" s="218">
        <f t="shared" ref="G94:G157" si="60">F94+20020</f>
        <v>20740</v>
      </c>
      <c r="H94" s="230">
        <f>G94+5000</f>
        <v>25740</v>
      </c>
      <c r="I94" s="230">
        <f t="shared" si="43"/>
        <v>27740</v>
      </c>
      <c r="J94" s="25" t="str">
        <f>J93</f>
        <v>PLC</v>
      </c>
      <c r="K94" s="25" t="s">
        <v>196</v>
      </c>
      <c r="L94" s="25" t="str">
        <f>L93</f>
        <v>Data1Echo_</v>
      </c>
      <c r="M94" s="254" t="str">
        <f t="shared" si="44"/>
        <v>PLCData1Echo__Hi</v>
      </c>
      <c r="N94" s="255">
        <f t="shared" si="49"/>
        <v>16</v>
      </c>
      <c r="O94" s="197"/>
      <c r="P94" s="58"/>
      <c r="Q94" s="58"/>
      <c r="R94" s="200"/>
      <c r="S94" s="263">
        <f>E94</f>
        <v>569</v>
      </c>
      <c r="T94" s="244">
        <f>F94+10000</f>
        <v>10720</v>
      </c>
      <c r="U94" s="218">
        <f>G94+10000</f>
        <v>30740</v>
      </c>
      <c r="V94" s="31" t="str">
        <f>V93</f>
        <v>PLC</v>
      </c>
      <c r="W94" s="31" t="s">
        <v>196</v>
      </c>
      <c r="X94" s="31" t="str">
        <f>X93</f>
        <v>_Data_1_</v>
      </c>
      <c r="Y94" s="254" t="str">
        <f t="shared" si="26"/>
        <v>PLC_Data_1__Hi</v>
      </c>
      <c r="Z94" s="255">
        <f t="shared" si="27"/>
        <v>14</v>
      </c>
    </row>
    <row r="95" spans="1:26" ht="15.75" x14ac:dyDescent="0.25">
      <c r="A95" s="426"/>
      <c r="B95" s="32">
        <f>B94*2-1</f>
        <v>143</v>
      </c>
      <c r="C95" s="417"/>
      <c r="D95" s="385"/>
      <c r="E95" s="246">
        <f>B94*8-6</f>
        <v>570</v>
      </c>
      <c r="F95" s="247">
        <f t="shared" ref="F95:F101" si="61">F94+1</f>
        <v>721</v>
      </c>
      <c r="G95" s="219">
        <f t="shared" si="60"/>
        <v>20741</v>
      </c>
      <c r="H95" s="231">
        <f t="shared" ref="H95:H101" si="62">G95+5000</f>
        <v>25741</v>
      </c>
      <c r="I95" s="231">
        <f t="shared" si="43"/>
        <v>27741</v>
      </c>
      <c r="J95" s="196" t="str">
        <f t="shared" ref="J95:J101" si="63">J94</f>
        <v>PLC</v>
      </c>
      <c r="K95" s="196" t="s">
        <v>127</v>
      </c>
      <c r="L95" s="196" t="str">
        <f t="shared" ref="L95:L101" si="64">L94</f>
        <v>Data1Echo_</v>
      </c>
      <c r="M95" s="256" t="str">
        <f t="shared" si="44"/>
        <v>PLCData1Echo_b10</v>
      </c>
      <c r="N95" s="257">
        <f t="shared" si="49"/>
        <v>16</v>
      </c>
      <c r="O95" s="198"/>
      <c r="P95" s="59"/>
      <c r="Q95" s="59"/>
      <c r="R95" s="201"/>
      <c r="S95" s="264">
        <f>E95</f>
        <v>570</v>
      </c>
      <c r="T95" s="246">
        <f>F95+10000</f>
        <v>10721</v>
      </c>
      <c r="U95" s="219">
        <f>G95+10000</f>
        <v>30741</v>
      </c>
      <c r="V95" s="102" t="str">
        <f t="shared" ref="V95:V101" si="65">V94</f>
        <v>PLC</v>
      </c>
      <c r="W95" s="102" t="s">
        <v>127</v>
      </c>
      <c r="X95" s="102" t="str">
        <f t="shared" ref="X95:X101" si="66">X94</f>
        <v>_Data_1_</v>
      </c>
      <c r="Y95" s="256" t="str">
        <f t="shared" si="26"/>
        <v>PLC_Data_1_b10</v>
      </c>
      <c r="Z95" s="257">
        <f t="shared" si="27"/>
        <v>14</v>
      </c>
    </row>
    <row r="96" spans="1:26" ht="15.75" x14ac:dyDescent="0.25">
      <c r="A96" s="426"/>
      <c r="B96" s="33">
        <f>B95+1</f>
        <v>144</v>
      </c>
      <c r="C96" s="417"/>
      <c r="D96" s="385"/>
      <c r="E96" s="246">
        <f>B94*8-5</f>
        <v>571</v>
      </c>
      <c r="F96" s="247">
        <f t="shared" si="61"/>
        <v>722</v>
      </c>
      <c r="G96" s="219">
        <f t="shared" si="60"/>
        <v>20742</v>
      </c>
      <c r="H96" s="231">
        <f t="shared" si="62"/>
        <v>25742</v>
      </c>
      <c r="I96" s="231">
        <f t="shared" si="43"/>
        <v>27742</v>
      </c>
      <c r="J96" s="196" t="str">
        <f t="shared" si="63"/>
        <v>PLC</v>
      </c>
      <c r="K96" s="196" t="s">
        <v>128</v>
      </c>
      <c r="L96" s="196" t="str">
        <f t="shared" si="64"/>
        <v>Data1Echo_</v>
      </c>
      <c r="M96" s="256" t="str">
        <f t="shared" si="44"/>
        <v>PLCData1Echo_b11</v>
      </c>
      <c r="N96" s="257">
        <f t="shared" si="49"/>
        <v>16</v>
      </c>
      <c r="O96" s="198"/>
      <c r="P96" s="59"/>
      <c r="Q96" s="59"/>
      <c r="R96" s="201"/>
      <c r="S96" s="264">
        <f>E96</f>
        <v>571</v>
      </c>
      <c r="T96" s="246">
        <f>F96+10000</f>
        <v>10722</v>
      </c>
      <c r="U96" s="219">
        <f>G96+10000</f>
        <v>30742</v>
      </c>
      <c r="V96" s="102" t="str">
        <f t="shared" si="65"/>
        <v>PLC</v>
      </c>
      <c r="W96" s="102" t="s">
        <v>128</v>
      </c>
      <c r="X96" s="102" t="str">
        <f t="shared" si="66"/>
        <v>_Data_1_</v>
      </c>
      <c r="Y96" s="256" t="str">
        <f t="shared" si="26"/>
        <v>PLC_Data_1_b11</v>
      </c>
      <c r="Z96" s="257">
        <f t="shared" si="27"/>
        <v>14</v>
      </c>
    </row>
    <row r="97" spans="1:26" ht="15.75" x14ac:dyDescent="0.25">
      <c r="A97" s="426"/>
      <c r="B97" s="33"/>
      <c r="C97" s="417"/>
      <c r="D97" s="385"/>
      <c r="E97" s="246">
        <f>B94*8-4</f>
        <v>572</v>
      </c>
      <c r="F97" s="247">
        <f t="shared" si="61"/>
        <v>723</v>
      </c>
      <c r="G97" s="219">
        <f t="shared" si="60"/>
        <v>20743</v>
      </c>
      <c r="H97" s="231">
        <f t="shared" si="62"/>
        <v>25743</v>
      </c>
      <c r="I97" s="231">
        <f t="shared" si="43"/>
        <v>27743</v>
      </c>
      <c r="J97" s="196" t="str">
        <f t="shared" si="63"/>
        <v>PLC</v>
      </c>
      <c r="K97" s="196" t="s">
        <v>129</v>
      </c>
      <c r="L97" s="196" t="str">
        <f t="shared" si="64"/>
        <v>Data1Echo_</v>
      </c>
      <c r="M97" s="256" t="str">
        <f t="shared" si="44"/>
        <v>PLCData1Echo_b12</v>
      </c>
      <c r="N97" s="257">
        <f t="shared" si="49"/>
        <v>16</v>
      </c>
      <c r="O97" s="198"/>
      <c r="P97" s="59"/>
      <c r="Q97" s="59"/>
      <c r="R97" s="201"/>
      <c r="S97" s="264">
        <f>E97</f>
        <v>572</v>
      </c>
      <c r="T97" s="246">
        <f>F97+10000</f>
        <v>10723</v>
      </c>
      <c r="U97" s="219">
        <f>G97+10000</f>
        <v>30743</v>
      </c>
      <c r="V97" s="102" t="str">
        <f t="shared" si="65"/>
        <v>PLC</v>
      </c>
      <c r="W97" s="102" t="s">
        <v>129</v>
      </c>
      <c r="X97" s="102" t="str">
        <f t="shared" si="66"/>
        <v>_Data_1_</v>
      </c>
      <c r="Y97" s="256" t="str">
        <f t="shared" si="26"/>
        <v>PLC_Data_1_b12</v>
      </c>
      <c r="Z97" s="257">
        <f t="shared" si="27"/>
        <v>14</v>
      </c>
    </row>
    <row r="98" spans="1:26" ht="15.75" x14ac:dyDescent="0.25">
      <c r="A98" s="426"/>
      <c r="B98" s="33"/>
      <c r="C98" s="417"/>
      <c r="D98" s="385" t="str">
        <f>CONCATENATE(B101,B96)</f>
        <v>GH 144</v>
      </c>
      <c r="E98" s="246">
        <f>B94*8-3</f>
        <v>573</v>
      </c>
      <c r="F98" s="247">
        <f t="shared" si="61"/>
        <v>724</v>
      </c>
      <c r="G98" s="219">
        <f t="shared" si="60"/>
        <v>20744</v>
      </c>
      <c r="H98" s="231">
        <f t="shared" si="62"/>
        <v>25744</v>
      </c>
      <c r="I98" s="231">
        <f t="shared" si="43"/>
        <v>27744</v>
      </c>
      <c r="J98" s="196" t="str">
        <f t="shared" si="63"/>
        <v>PLC</v>
      </c>
      <c r="K98" s="196" t="s">
        <v>130</v>
      </c>
      <c r="L98" s="196" t="str">
        <f t="shared" si="64"/>
        <v>Data1Echo_</v>
      </c>
      <c r="M98" s="256" t="str">
        <f t="shared" si="44"/>
        <v>PLCData1Echo_b13</v>
      </c>
      <c r="N98" s="257">
        <f t="shared" si="49"/>
        <v>16</v>
      </c>
      <c r="O98" s="198"/>
      <c r="P98" s="59"/>
      <c r="Q98" s="59"/>
      <c r="R98" s="201"/>
      <c r="S98" s="264">
        <f>E98</f>
        <v>573</v>
      </c>
      <c r="T98" s="246">
        <f>F98+10000</f>
        <v>10724</v>
      </c>
      <c r="U98" s="219">
        <f>G98+10000</f>
        <v>30744</v>
      </c>
      <c r="V98" s="102" t="str">
        <f t="shared" si="65"/>
        <v>PLC</v>
      </c>
      <c r="W98" s="102" t="s">
        <v>130</v>
      </c>
      <c r="X98" s="102" t="str">
        <f t="shared" si="66"/>
        <v>_Data_1_</v>
      </c>
      <c r="Y98" s="256" t="str">
        <f t="shared" si="26"/>
        <v>PLC_Data_1_b13</v>
      </c>
      <c r="Z98" s="257">
        <f t="shared" si="27"/>
        <v>14</v>
      </c>
    </row>
    <row r="99" spans="1:26" ht="16.5" thickBot="1" x14ac:dyDescent="0.3">
      <c r="A99" s="426"/>
      <c r="B99" s="33"/>
      <c r="C99" s="417"/>
      <c r="D99" s="385"/>
      <c r="E99" s="246">
        <f>B94*8-2</f>
        <v>574</v>
      </c>
      <c r="F99" s="247">
        <f t="shared" si="61"/>
        <v>725</v>
      </c>
      <c r="G99" s="219">
        <f t="shared" si="60"/>
        <v>20745</v>
      </c>
      <c r="H99" s="231">
        <f t="shared" si="62"/>
        <v>25745</v>
      </c>
      <c r="I99" s="231">
        <f t="shared" si="43"/>
        <v>27745</v>
      </c>
      <c r="J99" s="196" t="str">
        <f t="shared" si="63"/>
        <v>PLC</v>
      </c>
      <c r="K99" s="196" t="s">
        <v>131</v>
      </c>
      <c r="L99" s="196" t="str">
        <f t="shared" si="64"/>
        <v>Data1Echo_</v>
      </c>
      <c r="M99" s="256" t="str">
        <f t="shared" si="44"/>
        <v>PLCData1Echo_b14</v>
      </c>
      <c r="N99" s="257">
        <f t="shared" si="49"/>
        <v>16</v>
      </c>
      <c r="O99" s="198"/>
      <c r="P99" s="59"/>
      <c r="Q99" s="59"/>
      <c r="R99" s="201"/>
      <c r="S99" s="264">
        <f>E99</f>
        <v>574</v>
      </c>
      <c r="T99" s="246">
        <f>F99+10000</f>
        <v>10725</v>
      </c>
      <c r="U99" s="219">
        <f>G99+10000</f>
        <v>30745</v>
      </c>
      <c r="V99" s="102" t="str">
        <f t="shared" si="65"/>
        <v>PLC</v>
      </c>
      <c r="W99" s="102" t="s">
        <v>131</v>
      </c>
      <c r="X99" s="102" t="str">
        <f t="shared" si="66"/>
        <v>_Data_1_</v>
      </c>
      <c r="Y99" s="256" t="str">
        <f t="shared" si="26"/>
        <v>PLC_Data_1_b14</v>
      </c>
      <c r="Z99" s="257">
        <f t="shared" si="27"/>
        <v>14</v>
      </c>
    </row>
    <row r="100" spans="1:26" ht="15.75" x14ac:dyDescent="0.25">
      <c r="A100" s="426"/>
      <c r="B100" s="32" t="str">
        <f>B92</f>
        <v xml:space="preserve">Group </v>
      </c>
      <c r="C100" s="417"/>
      <c r="D100" s="385"/>
      <c r="E100" s="246">
        <f>B94*8-1</f>
        <v>575</v>
      </c>
      <c r="F100" s="247">
        <f t="shared" si="61"/>
        <v>726</v>
      </c>
      <c r="G100" s="219">
        <f t="shared" si="60"/>
        <v>20746</v>
      </c>
      <c r="H100" s="231">
        <f t="shared" si="62"/>
        <v>25746</v>
      </c>
      <c r="I100" s="231">
        <f t="shared" si="43"/>
        <v>27746</v>
      </c>
      <c r="J100" s="196" t="str">
        <f t="shared" si="63"/>
        <v>PLC</v>
      </c>
      <c r="K100" s="196" t="s">
        <v>132</v>
      </c>
      <c r="L100" s="196" t="str">
        <f t="shared" si="64"/>
        <v>Data1Echo_</v>
      </c>
      <c r="M100" s="256" t="str">
        <f t="shared" si="44"/>
        <v>PLCData1Echo_b15</v>
      </c>
      <c r="N100" s="257">
        <f t="shared" si="49"/>
        <v>16</v>
      </c>
      <c r="O100" s="198"/>
      <c r="P100" s="59"/>
      <c r="Q100" s="59"/>
      <c r="R100" s="201"/>
      <c r="S100" s="264">
        <f>E100</f>
        <v>575</v>
      </c>
      <c r="T100" s="246">
        <f>F100+10000</f>
        <v>10726</v>
      </c>
      <c r="U100" s="219">
        <f>G100+10000</f>
        <v>30746</v>
      </c>
      <c r="V100" s="102" t="str">
        <f t="shared" si="65"/>
        <v>PLC</v>
      </c>
      <c r="W100" s="102" t="s">
        <v>132</v>
      </c>
      <c r="X100" s="102" t="str">
        <f t="shared" si="66"/>
        <v>_Data_1_</v>
      </c>
      <c r="Y100" s="256" t="str">
        <f t="shared" si="26"/>
        <v>PLC_Data_1_b15</v>
      </c>
      <c r="Z100" s="257">
        <f t="shared" si="27"/>
        <v>14</v>
      </c>
    </row>
    <row r="101" spans="1:26" ht="16.5" thickBot="1" x14ac:dyDescent="0.3">
      <c r="A101" s="426"/>
      <c r="B101" s="33" t="str">
        <f>B93</f>
        <v xml:space="preserve">GH </v>
      </c>
      <c r="C101" s="418"/>
      <c r="D101" s="420"/>
      <c r="E101" s="240">
        <f>B94*8</f>
        <v>576</v>
      </c>
      <c r="F101" s="248">
        <f t="shared" si="61"/>
        <v>727</v>
      </c>
      <c r="G101" s="220">
        <f t="shared" si="60"/>
        <v>20747</v>
      </c>
      <c r="H101" s="232">
        <f t="shared" si="62"/>
        <v>25747</v>
      </c>
      <c r="I101" s="232">
        <f t="shared" si="43"/>
        <v>27747</v>
      </c>
      <c r="J101" s="24" t="str">
        <f t="shared" si="63"/>
        <v>PLC</v>
      </c>
      <c r="K101" s="24" t="s">
        <v>133</v>
      </c>
      <c r="L101" s="24" t="str">
        <f t="shared" si="64"/>
        <v>Data1Echo_</v>
      </c>
      <c r="M101" s="258" t="str">
        <f t="shared" si="44"/>
        <v>PLCData1Echo_b16</v>
      </c>
      <c r="N101" s="259">
        <f t="shared" si="49"/>
        <v>16</v>
      </c>
      <c r="O101" s="199"/>
      <c r="P101" s="60"/>
      <c r="Q101" s="60"/>
      <c r="R101" s="202"/>
      <c r="S101" s="265">
        <f>E101</f>
        <v>576</v>
      </c>
      <c r="T101" s="240">
        <f>F101+10000</f>
        <v>10727</v>
      </c>
      <c r="U101" s="220">
        <f>G101+10000</f>
        <v>30747</v>
      </c>
      <c r="V101" s="103" t="str">
        <f t="shared" si="65"/>
        <v>PLC</v>
      </c>
      <c r="W101" s="103" t="s">
        <v>133</v>
      </c>
      <c r="X101" s="103" t="str">
        <f t="shared" si="66"/>
        <v>_Data_1_</v>
      </c>
      <c r="Y101" s="258" t="str">
        <f t="shared" si="26"/>
        <v>PLC_Data_1_b16</v>
      </c>
      <c r="Z101" s="259">
        <f t="shared" si="27"/>
        <v>14</v>
      </c>
    </row>
    <row r="102" spans="1:26" ht="16.5" thickBot="1" x14ac:dyDescent="0.3">
      <c r="A102" s="426"/>
      <c r="B102" s="32">
        <f>B94+1</f>
        <v>73</v>
      </c>
      <c r="C102" s="416" t="str">
        <f>CONCATENATE(B108,B102)</f>
        <v>Group 73</v>
      </c>
      <c r="D102" s="419" t="str">
        <f>CONCATENATE(B109,B103)</f>
        <v>GH 145</v>
      </c>
      <c r="E102" s="244">
        <f>B102*8-7</f>
        <v>577</v>
      </c>
      <c r="F102" s="245">
        <f>B102*10</f>
        <v>730</v>
      </c>
      <c r="G102" s="218">
        <f t="shared" si="60"/>
        <v>20750</v>
      </c>
      <c r="H102" s="230">
        <f>G102+5000</f>
        <v>25750</v>
      </c>
      <c r="I102" s="230">
        <f t="shared" si="43"/>
        <v>27750</v>
      </c>
      <c r="J102" s="25" t="s">
        <v>0</v>
      </c>
      <c r="K102" s="25" t="s">
        <v>195</v>
      </c>
      <c r="L102" s="25" t="s">
        <v>143</v>
      </c>
      <c r="M102" s="254" t="str">
        <f t="shared" si="44"/>
        <v>PLCData2Echo__Lo</v>
      </c>
      <c r="N102" s="255">
        <f t="shared" si="49"/>
        <v>16</v>
      </c>
      <c r="O102" s="197"/>
      <c r="P102" s="58"/>
      <c r="Q102" s="58"/>
      <c r="R102" s="200"/>
      <c r="S102" s="263">
        <f>E102</f>
        <v>577</v>
      </c>
      <c r="T102" s="244">
        <f>F102+10000</f>
        <v>10730</v>
      </c>
      <c r="U102" s="218">
        <f>G102+10000</f>
        <v>30750</v>
      </c>
      <c r="V102" s="31" t="s">
        <v>0</v>
      </c>
      <c r="W102" s="31" t="s">
        <v>195</v>
      </c>
      <c r="X102" s="31" t="s">
        <v>80</v>
      </c>
      <c r="Y102" s="254" t="str">
        <f t="shared" si="26"/>
        <v>PLC_Data_2__Lo</v>
      </c>
      <c r="Z102" s="255">
        <f t="shared" si="27"/>
        <v>14</v>
      </c>
    </row>
    <row r="103" spans="1:26" ht="15.75" x14ac:dyDescent="0.25">
      <c r="A103" s="426"/>
      <c r="B103" s="32">
        <f>B102*2-1</f>
        <v>145</v>
      </c>
      <c r="C103" s="417"/>
      <c r="D103" s="385"/>
      <c r="E103" s="246">
        <f>B102*8-6</f>
        <v>578</v>
      </c>
      <c r="F103" s="247">
        <f t="shared" ref="F103:F109" si="67">F102+1</f>
        <v>731</v>
      </c>
      <c r="G103" s="219">
        <f t="shared" si="60"/>
        <v>20751</v>
      </c>
      <c r="H103" s="231">
        <f t="shared" ref="H103:H109" si="68">G103+5000</f>
        <v>25751</v>
      </c>
      <c r="I103" s="231">
        <f t="shared" si="43"/>
        <v>27751</v>
      </c>
      <c r="J103" s="196" t="s">
        <v>0</v>
      </c>
      <c r="K103" s="196" t="s">
        <v>69</v>
      </c>
      <c r="L103" s="196" t="str">
        <f>L102</f>
        <v>Data2Echo_</v>
      </c>
      <c r="M103" s="256" t="str">
        <f t="shared" si="44"/>
        <v>PLCData2Echo_b2</v>
      </c>
      <c r="N103" s="257">
        <f t="shared" si="49"/>
        <v>15</v>
      </c>
      <c r="O103" s="198"/>
      <c r="P103" s="59"/>
      <c r="Q103" s="59"/>
      <c r="R103" s="201"/>
      <c r="S103" s="264">
        <f>E103</f>
        <v>578</v>
      </c>
      <c r="T103" s="246">
        <f>F103+10000</f>
        <v>10731</v>
      </c>
      <c r="U103" s="219">
        <f>G103+10000</f>
        <v>30751</v>
      </c>
      <c r="V103" s="102" t="s">
        <v>0</v>
      </c>
      <c r="W103" s="102" t="s">
        <v>69</v>
      </c>
      <c r="X103" s="102" t="str">
        <f>X102</f>
        <v>_Data_2_</v>
      </c>
      <c r="Y103" s="256" t="str">
        <f t="shared" si="26"/>
        <v>PLC_Data_2_b2</v>
      </c>
      <c r="Z103" s="257">
        <f t="shared" si="27"/>
        <v>13</v>
      </c>
    </row>
    <row r="104" spans="1:26" ht="15.75" x14ac:dyDescent="0.25">
      <c r="A104" s="426"/>
      <c r="B104" s="33">
        <f>B103+1</f>
        <v>146</v>
      </c>
      <c r="C104" s="417"/>
      <c r="D104" s="385"/>
      <c r="E104" s="246">
        <f>B102*8-5</f>
        <v>579</v>
      </c>
      <c r="F104" s="247">
        <f t="shared" si="67"/>
        <v>732</v>
      </c>
      <c r="G104" s="219">
        <f t="shared" si="60"/>
        <v>20752</v>
      </c>
      <c r="H104" s="231">
        <f t="shared" si="68"/>
        <v>25752</v>
      </c>
      <c r="I104" s="231">
        <f t="shared" si="43"/>
        <v>27752</v>
      </c>
      <c r="J104" s="196" t="s">
        <v>0</v>
      </c>
      <c r="K104" s="196" t="s">
        <v>70</v>
      </c>
      <c r="L104" s="196" t="str">
        <f t="shared" ref="L104:L109" si="69">L103</f>
        <v>Data2Echo_</v>
      </c>
      <c r="M104" s="256" t="str">
        <f t="shared" si="44"/>
        <v>PLCData2Echo_b3</v>
      </c>
      <c r="N104" s="257">
        <f t="shared" si="49"/>
        <v>15</v>
      </c>
      <c r="O104" s="198"/>
      <c r="P104" s="59"/>
      <c r="Q104" s="59"/>
      <c r="R104" s="201"/>
      <c r="S104" s="264">
        <f>E104</f>
        <v>579</v>
      </c>
      <c r="T104" s="246">
        <f>F104+10000</f>
        <v>10732</v>
      </c>
      <c r="U104" s="219">
        <f>G104+10000</f>
        <v>30752</v>
      </c>
      <c r="V104" s="102" t="s">
        <v>0</v>
      </c>
      <c r="W104" s="102" t="s">
        <v>70</v>
      </c>
      <c r="X104" s="102" t="str">
        <f t="shared" ref="X104:X109" si="70">X103</f>
        <v>_Data_2_</v>
      </c>
      <c r="Y104" s="256" t="str">
        <f t="shared" si="26"/>
        <v>PLC_Data_2_b3</v>
      </c>
      <c r="Z104" s="257">
        <f t="shared" si="27"/>
        <v>13</v>
      </c>
    </row>
    <row r="105" spans="1:26" ht="15.75" x14ac:dyDescent="0.25">
      <c r="A105" s="426"/>
      <c r="B105" s="33"/>
      <c r="C105" s="417"/>
      <c r="D105" s="385"/>
      <c r="E105" s="246">
        <f>B102*8-4</f>
        <v>580</v>
      </c>
      <c r="F105" s="247">
        <f t="shared" si="67"/>
        <v>733</v>
      </c>
      <c r="G105" s="219">
        <f t="shared" si="60"/>
        <v>20753</v>
      </c>
      <c r="H105" s="231">
        <f t="shared" si="68"/>
        <v>25753</v>
      </c>
      <c r="I105" s="231">
        <f t="shared" si="43"/>
        <v>27753</v>
      </c>
      <c r="J105" s="196" t="s">
        <v>0</v>
      </c>
      <c r="K105" s="196" t="s">
        <v>71</v>
      </c>
      <c r="L105" s="196" t="str">
        <f t="shared" si="69"/>
        <v>Data2Echo_</v>
      </c>
      <c r="M105" s="256" t="str">
        <f t="shared" si="44"/>
        <v>PLCData2Echo_b4</v>
      </c>
      <c r="N105" s="257">
        <f t="shared" si="49"/>
        <v>15</v>
      </c>
      <c r="O105" s="198"/>
      <c r="P105" s="59"/>
      <c r="Q105" s="59"/>
      <c r="R105" s="201"/>
      <c r="S105" s="264">
        <f>E105</f>
        <v>580</v>
      </c>
      <c r="T105" s="246">
        <f>F105+10000</f>
        <v>10733</v>
      </c>
      <c r="U105" s="219">
        <f>G105+10000</f>
        <v>30753</v>
      </c>
      <c r="V105" s="102" t="s">
        <v>0</v>
      </c>
      <c r="W105" s="102" t="s">
        <v>71</v>
      </c>
      <c r="X105" s="102" t="str">
        <f t="shared" si="70"/>
        <v>_Data_2_</v>
      </c>
      <c r="Y105" s="256" t="str">
        <f t="shared" si="26"/>
        <v>PLC_Data_2_b4</v>
      </c>
      <c r="Z105" s="257">
        <f t="shared" si="27"/>
        <v>13</v>
      </c>
    </row>
    <row r="106" spans="1:26" ht="15.75" x14ac:dyDescent="0.25">
      <c r="A106" s="426"/>
      <c r="B106" s="33"/>
      <c r="C106" s="417"/>
      <c r="D106" s="385" t="str">
        <f>CONCATENATE(B109,B104)</f>
        <v>GH 146</v>
      </c>
      <c r="E106" s="246">
        <f>B102*8-3</f>
        <v>581</v>
      </c>
      <c r="F106" s="247">
        <f t="shared" si="67"/>
        <v>734</v>
      </c>
      <c r="G106" s="219">
        <f t="shared" si="60"/>
        <v>20754</v>
      </c>
      <c r="H106" s="231">
        <f t="shared" si="68"/>
        <v>25754</v>
      </c>
      <c r="I106" s="231">
        <f t="shared" si="43"/>
        <v>27754</v>
      </c>
      <c r="J106" s="196" t="s">
        <v>0</v>
      </c>
      <c r="K106" s="196" t="s">
        <v>72</v>
      </c>
      <c r="L106" s="196" t="str">
        <f t="shared" si="69"/>
        <v>Data2Echo_</v>
      </c>
      <c r="M106" s="256" t="str">
        <f t="shared" si="44"/>
        <v>PLCData2Echo_b5</v>
      </c>
      <c r="N106" s="257">
        <f t="shared" si="49"/>
        <v>15</v>
      </c>
      <c r="O106" s="198"/>
      <c r="P106" s="59"/>
      <c r="Q106" s="59"/>
      <c r="R106" s="201"/>
      <c r="S106" s="264">
        <f>E106</f>
        <v>581</v>
      </c>
      <c r="T106" s="246">
        <f>F106+10000</f>
        <v>10734</v>
      </c>
      <c r="U106" s="219">
        <f>G106+10000</f>
        <v>30754</v>
      </c>
      <c r="V106" s="102" t="s">
        <v>0</v>
      </c>
      <c r="W106" s="102" t="s">
        <v>72</v>
      </c>
      <c r="X106" s="102" t="str">
        <f t="shared" si="70"/>
        <v>_Data_2_</v>
      </c>
      <c r="Y106" s="256" t="str">
        <f t="shared" si="26"/>
        <v>PLC_Data_2_b5</v>
      </c>
      <c r="Z106" s="257">
        <f t="shared" si="27"/>
        <v>13</v>
      </c>
    </row>
    <row r="107" spans="1:26" ht="16.5" thickBot="1" x14ac:dyDescent="0.3">
      <c r="A107" s="426"/>
      <c r="B107" s="33"/>
      <c r="C107" s="417"/>
      <c r="D107" s="385"/>
      <c r="E107" s="246">
        <f>B102*8-2</f>
        <v>582</v>
      </c>
      <c r="F107" s="247">
        <f t="shared" si="67"/>
        <v>735</v>
      </c>
      <c r="G107" s="219">
        <f t="shared" si="60"/>
        <v>20755</v>
      </c>
      <c r="H107" s="231">
        <f t="shared" si="68"/>
        <v>25755</v>
      </c>
      <c r="I107" s="231">
        <f t="shared" si="43"/>
        <v>27755</v>
      </c>
      <c r="J107" s="196" t="s">
        <v>0</v>
      </c>
      <c r="K107" s="196" t="s">
        <v>73</v>
      </c>
      <c r="L107" s="196" t="str">
        <f t="shared" si="69"/>
        <v>Data2Echo_</v>
      </c>
      <c r="M107" s="256" t="str">
        <f t="shared" si="44"/>
        <v>PLCData2Echo_b6</v>
      </c>
      <c r="N107" s="257">
        <f t="shared" si="49"/>
        <v>15</v>
      </c>
      <c r="O107" s="198"/>
      <c r="P107" s="59"/>
      <c r="Q107" s="59"/>
      <c r="R107" s="201"/>
      <c r="S107" s="264">
        <f>E107</f>
        <v>582</v>
      </c>
      <c r="T107" s="246">
        <f>F107+10000</f>
        <v>10735</v>
      </c>
      <c r="U107" s="219">
        <f>G107+10000</f>
        <v>30755</v>
      </c>
      <c r="V107" s="102" t="s">
        <v>0</v>
      </c>
      <c r="W107" s="102" t="s">
        <v>73</v>
      </c>
      <c r="X107" s="102" t="str">
        <f t="shared" si="70"/>
        <v>_Data_2_</v>
      </c>
      <c r="Y107" s="256" t="str">
        <f t="shared" si="26"/>
        <v>PLC_Data_2_b6</v>
      </c>
      <c r="Z107" s="257">
        <f t="shared" si="27"/>
        <v>13</v>
      </c>
    </row>
    <row r="108" spans="1:26" ht="15.75" x14ac:dyDescent="0.25">
      <c r="A108" s="426"/>
      <c r="B108" s="32" t="str">
        <f>B100</f>
        <v xml:space="preserve">Group </v>
      </c>
      <c r="C108" s="417"/>
      <c r="D108" s="385"/>
      <c r="E108" s="246">
        <f>B102*8-1</f>
        <v>583</v>
      </c>
      <c r="F108" s="247">
        <f t="shared" si="67"/>
        <v>736</v>
      </c>
      <c r="G108" s="219">
        <f t="shared" si="60"/>
        <v>20756</v>
      </c>
      <c r="H108" s="231">
        <f t="shared" si="68"/>
        <v>25756</v>
      </c>
      <c r="I108" s="231">
        <f t="shared" si="43"/>
        <v>27756</v>
      </c>
      <c r="J108" s="196" t="s">
        <v>0</v>
      </c>
      <c r="K108" s="196" t="s">
        <v>74</v>
      </c>
      <c r="L108" s="196" t="str">
        <f t="shared" si="69"/>
        <v>Data2Echo_</v>
      </c>
      <c r="M108" s="256" t="str">
        <f t="shared" si="44"/>
        <v>PLCData2Echo_b7</v>
      </c>
      <c r="N108" s="257">
        <f t="shared" si="49"/>
        <v>15</v>
      </c>
      <c r="O108" s="198"/>
      <c r="P108" s="59"/>
      <c r="Q108" s="59"/>
      <c r="R108" s="201"/>
      <c r="S108" s="264">
        <f>E108</f>
        <v>583</v>
      </c>
      <c r="T108" s="246">
        <f>F108+10000</f>
        <v>10736</v>
      </c>
      <c r="U108" s="219">
        <f>G108+10000</f>
        <v>30756</v>
      </c>
      <c r="V108" s="102" t="s">
        <v>0</v>
      </c>
      <c r="W108" s="102" t="s">
        <v>74</v>
      </c>
      <c r="X108" s="102" t="str">
        <f t="shared" si="70"/>
        <v>_Data_2_</v>
      </c>
      <c r="Y108" s="256" t="str">
        <f t="shared" si="26"/>
        <v>PLC_Data_2_b7</v>
      </c>
      <c r="Z108" s="257">
        <f t="shared" si="27"/>
        <v>13</v>
      </c>
    </row>
    <row r="109" spans="1:26" ht="16.5" thickBot="1" x14ac:dyDescent="0.3">
      <c r="A109" s="426"/>
      <c r="B109" s="33" t="str">
        <f>B101</f>
        <v xml:space="preserve">GH </v>
      </c>
      <c r="C109" s="418"/>
      <c r="D109" s="420"/>
      <c r="E109" s="240">
        <f>B102*8</f>
        <v>584</v>
      </c>
      <c r="F109" s="248">
        <f t="shared" si="67"/>
        <v>737</v>
      </c>
      <c r="G109" s="220">
        <f t="shared" si="60"/>
        <v>20757</v>
      </c>
      <c r="H109" s="232">
        <f t="shared" si="68"/>
        <v>25757</v>
      </c>
      <c r="I109" s="232">
        <f t="shared" si="43"/>
        <v>27757</v>
      </c>
      <c r="J109" s="24" t="s">
        <v>0</v>
      </c>
      <c r="K109" s="24" t="s">
        <v>75</v>
      </c>
      <c r="L109" s="24" t="str">
        <f t="shared" si="69"/>
        <v>Data2Echo_</v>
      </c>
      <c r="M109" s="258" t="str">
        <f t="shared" si="44"/>
        <v>PLCData2Echo_b8</v>
      </c>
      <c r="N109" s="259">
        <f t="shared" si="49"/>
        <v>15</v>
      </c>
      <c r="O109" s="199"/>
      <c r="P109" s="60"/>
      <c r="Q109" s="60"/>
      <c r="R109" s="202"/>
      <c r="S109" s="265">
        <f>E109</f>
        <v>584</v>
      </c>
      <c r="T109" s="240">
        <f>F109+10000</f>
        <v>10737</v>
      </c>
      <c r="U109" s="220">
        <f>G109+10000</f>
        <v>30757</v>
      </c>
      <c r="V109" s="103" t="s">
        <v>0</v>
      </c>
      <c r="W109" s="103" t="s">
        <v>75</v>
      </c>
      <c r="X109" s="103" t="str">
        <f t="shared" si="70"/>
        <v>_Data_2_</v>
      </c>
      <c r="Y109" s="258" t="str">
        <f t="shared" si="26"/>
        <v>PLC_Data_2_b8</v>
      </c>
      <c r="Z109" s="259">
        <f t="shared" si="27"/>
        <v>13</v>
      </c>
    </row>
    <row r="110" spans="1:26" ht="16.5" thickBot="1" x14ac:dyDescent="0.3">
      <c r="A110" s="426"/>
      <c r="B110" s="32">
        <f>B102+1</f>
        <v>74</v>
      </c>
      <c r="C110" s="416" t="str">
        <f>CONCATENATE(B116,B110)</f>
        <v>Group 74</v>
      </c>
      <c r="D110" s="419" t="str">
        <f>CONCATENATE(B117,B111)</f>
        <v>GH 147</v>
      </c>
      <c r="E110" s="244">
        <f>B110*8-7</f>
        <v>585</v>
      </c>
      <c r="F110" s="245">
        <f>B110*10</f>
        <v>740</v>
      </c>
      <c r="G110" s="218">
        <f t="shared" si="60"/>
        <v>20760</v>
      </c>
      <c r="H110" s="230">
        <f>G110+5000</f>
        <v>25760</v>
      </c>
      <c r="I110" s="230">
        <f t="shared" si="43"/>
        <v>27760</v>
      </c>
      <c r="J110" s="25" t="str">
        <f>J109</f>
        <v>PLC</v>
      </c>
      <c r="K110" s="25" t="s">
        <v>196</v>
      </c>
      <c r="L110" s="25" t="str">
        <f>L109</f>
        <v>Data2Echo_</v>
      </c>
      <c r="M110" s="254" t="str">
        <f t="shared" si="44"/>
        <v>PLCData2Echo__Hi</v>
      </c>
      <c r="N110" s="255">
        <f t="shared" si="49"/>
        <v>16</v>
      </c>
      <c r="O110" s="197"/>
      <c r="P110" s="58"/>
      <c r="Q110" s="58"/>
      <c r="R110" s="200"/>
      <c r="S110" s="263">
        <f>E110</f>
        <v>585</v>
      </c>
      <c r="T110" s="244">
        <f>F110+10000</f>
        <v>10740</v>
      </c>
      <c r="U110" s="218">
        <f>G110+10000</f>
        <v>30760</v>
      </c>
      <c r="V110" s="31" t="str">
        <f>V109</f>
        <v>PLC</v>
      </c>
      <c r="W110" s="31" t="s">
        <v>196</v>
      </c>
      <c r="X110" s="31" t="str">
        <f>X109</f>
        <v>_Data_2_</v>
      </c>
      <c r="Y110" s="254" t="str">
        <f t="shared" ref="Y110:Y173" si="71">CONCATENATE(V110,X110,W110)</f>
        <v>PLC_Data_2__Hi</v>
      </c>
      <c r="Z110" s="255">
        <f t="shared" ref="Z110:Z173" si="72">LEN(Y110)</f>
        <v>14</v>
      </c>
    </row>
    <row r="111" spans="1:26" ht="15.75" x14ac:dyDescent="0.25">
      <c r="A111" s="426"/>
      <c r="B111" s="32">
        <f>B110*2-1</f>
        <v>147</v>
      </c>
      <c r="C111" s="417"/>
      <c r="D111" s="385"/>
      <c r="E111" s="246">
        <f>B110*8-6</f>
        <v>586</v>
      </c>
      <c r="F111" s="247">
        <f t="shared" ref="F111:F117" si="73">F110+1</f>
        <v>741</v>
      </c>
      <c r="G111" s="219">
        <f t="shared" si="60"/>
        <v>20761</v>
      </c>
      <c r="H111" s="231">
        <f t="shared" ref="H111:H117" si="74">G111+5000</f>
        <v>25761</v>
      </c>
      <c r="I111" s="231">
        <f t="shared" si="43"/>
        <v>27761</v>
      </c>
      <c r="J111" s="196" t="str">
        <f t="shared" ref="J111:J117" si="75">J110</f>
        <v>PLC</v>
      </c>
      <c r="K111" s="196" t="s">
        <v>127</v>
      </c>
      <c r="L111" s="196" t="str">
        <f t="shared" ref="L111:L117" si="76">L110</f>
        <v>Data2Echo_</v>
      </c>
      <c r="M111" s="256" t="str">
        <f t="shared" si="44"/>
        <v>PLCData2Echo_b10</v>
      </c>
      <c r="N111" s="257">
        <f t="shared" si="49"/>
        <v>16</v>
      </c>
      <c r="O111" s="198"/>
      <c r="P111" s="59"/>
      <c r="Q111" s="59"/>
      <c r="R111" s="201"/>
      <c r="S111" s="264">
        <f>E111</f>
        <v>586</v>
      </c>
      <c r="T111" s="246">
        <f>F111+10000</f>
        <v>10741</v>
      </c>
      <c r="U111" s="219">
        <f>G111+10000</f>
        <v>30761</v>
      </c>
      <c r="V111" s="102" t="str">
        <f t="shared" ref="V111:V117" si="77">V110</f>
        <v>PLC</v>
      </c>
      <c r="W111" s="102" t="s">
        <v>127</v>
      </c>
      <c r="X111" s="102" t="str">
        <f t="shared" ref="X111:X117" si="78">X110</f>
        <v>_Data_2_</v>
      </c>
      <c r="Y111" s="256" t="str">
        <f t="shared" si="71"/>
        <v>PLC_Data_2_b10</v>
      </c>
      <c r="Z111" s="257">
        <f t="shared" si="72"/>
        <v>14</v>
      </c>
    </row>
    <row r="112" spans="1:26" ht="15.75" x14ac:dyDescent="0.25">
      <c r="A112" s="426"/>
      <c r="B112" s="33">
        <f>B111+1</f>
        <v>148</v>
      </c>
      <c r="C112" s="417"/>
      <c r="D112" s="385"/>
      <c r="E112" s="246">
        <f>B110*8-5</f>
        <v>587</v>
      </c>
      <c r="F112" s="247">
        <f t="shared" si="73"/>
        <v>742</v>
      </c>
      <c r="G112" s="219">
        <f t="shared" si="60"/>
        <v>20762</v>
      </c>
      <c r="H112" s="231">
        <f t="shared" si="74"/>
        <v>25762</v>
      </c>
      <c r="I112" s="231">
        <f t="shared" si="43"/>
        <v>27762</v>
      </c>
      <c r="J112" s="196" t="str">
        <f t="shared" si="75"/>
        <v>PLC</v>
      </c>
      <c r="K112" s="196" t="s">
        <v>128</v>
      </c>
      <c r="L112" s="196" t="str">
        <f t="shared" si="76"/>
        <v>Data2Echo_</v>
      </c>
      <c r="M112" s="256" t="str">
        <f t="shared" si="44"/>
        <v>PLCData2Echo_b11</v>
      </c>
      <c r="N112" s="257">
        <f t="shared" si="49"/>
        <v>16</v>
      </c>
      <c r="O112" s="198"/>
      <c r="P112" s="59"/>
      <c r="Q112" s="59"/>
      <c r="R112" s="201"/>
      <c r="S112" s="264">
        <f>E112</f>
        <v>587</v>
      </c>
      <c r="T112" s="246">
        <f>F112+10000</f>
        <v>10742</v>
      </c>
      <c r="U112" s="219">
        <f>G112+10000</f>
        <v>30762</v>
      </c>
      <c r="V112" s="102" t="str">
        <f t="shared" si="77"/>
        <v>PLC</v>
      </c>
      <c r="W112" s="102" t="s">
        <v>128</v>
      </c>
      <c r="X112" s="102" t="str">
        <f t="shared" si="78"/>
        <v>_Data_2_</v>
      </c>
      <c r="Y112" s="256" t="str">
        <f t="shared" si="71"/>
        <v>PLC_Data_2_b11</v>
      </c>
      <c r="Z112" s="257">
        <f t="shared" si="72"/>
        <v>14</v>
      </c>
    </row>
    <row r="113" spans="1:26" ht="15.75" x14ac:dyDescent="0.25">
      <c r="A113" s="426"/>
      <c r="B113" s="33"/>
      <c r="C113" s="417"/>
      <c r="D113" s="385"/>
      <c r="E113" s="246">
        <f>B110*8-4</f>
        <v>588</v>
      </c>
      <c r="F113" s="247">
        <f t="shared" si="73"/>
        <v>743</v>
      </c>
      <c r="G113" s="219">
        <f t="shared" si="60"/>
        <v>20763</v>
      </c>
      <c r="H113" s="231">
        <f t="shared" si="74"/>
        <v>25763</v>
      </c>
      <c r="I113" s="231">
        <f t="shared" si="43"/>
        <v>27763</v>
      </c>
      <c r="J113" s="196" t="str">
        <f t="shared" si="75"/>
        <v>PLC</v>
      </c>
      <c r="K113" s="196" t="s">
        <v>129</v>
      </c>
      <c r="L113" s="196" t="str">
        <f t="shared" si="76"/>
        <v>Data2Echo_</v>
      </c>
      <c r="M113" s="256" t="str">
        <f t="shared" si="44"/>
        <v>PLCData2Echo_b12</v>
      </c>
      <c r="N113" s="257">
        <f t="shared" si="49"/>
        <v>16</v>
      </c>
      <c r="O113" s="198"/>
      <c r="P113" s="59"/>
      <c r="Q113" s="59"/>
      <c r="R113" s="201"/>
      <c r="S113" s="264">
        <f>E113</f>
        <v>588</v>
      </c>
      <c r="T113" s="246">
        <f>F113+10000</f>
        <v>10743</v>
      </c>
      <c r="U113" s="219">
        <f>G113+10000</f>
        <v>30763</v>
      </c>
      <c r="V113" s="102" t="str">
        <f t="shared" si="77"/>
        <v>PLC</v>
      </c>
      <c r="W113" s="102" t="s">
        <v>129</v>
      </c>
      <c r="X113" s="102" t="str">
        <f t="shared" si="78"/>
        <v>_Data_2_</v>
      </c>
      <c r="Y113" s="256" t="str">
        <f t="shared" si="71"/>
        <v>PLC_Data_2_b12</v>
      </c>
      <c r="Z113" s="257">
        <f t="shared" si="72"/>
        <v>14</v>
      </c>
    </row>
    <row r="114" spans="1:26" ht="15.75" x14ac:dyDescent="0.25">
      <c r="A114" s="426"/>
      <c r="B114" s="33"/>
      <c r="C114" s="417"/>
      <c r="D114" s="385" t="str">
        <f>CONCATENATE(B117,B112)</f>
        <v>GH 148</v>
      </c>
      <c r="E114" s="246">
        <f>B110*8-3</f>
        <v>589</v>
      </c>
      <c r="F114" s="247">
        <f t="shared" si="73"/>
        <v>744</v>
      </c>
      <c r="G114" s="219">
        <f t="shared" si="60"/>
        <v>20764</v>
      </c>
      <c r="H114" s="231">
        <f t="shared" si="74"/>
        <v>25764</v>
      </c>
      <c r="I114" s="231">
        <f t="shared" si="43"/>
        <v>27764</v>
      </c>
      <c r="J114" s="196" t="str">
        <f t="shared" si="75"/>
        <v>PLC</v>
      </c>
      <c r="K114" s="196" t="s">
        <v>130</v>
      </c>
      <c r="L114" s="196" t="str">
        <f t="shared" si="76"/>
        <v>Data2Echo_</v>
      </c>
      <c r="M114" s="256" t="str">
        <f t="shared" si="44"/>
        <v>PLCData2Echo_b13</v>
      </c>
      <c r="N114" s="257">
        <f t="shared" si="49"/>
        <v>16</v>
      </c>
      <c r="O114" s="198"/>
      <c r="P114" s="59"/>
      <c r="Q114" s="59"/>
      <c r="R114" s="201"/>
      <c r="S114" s="264">
        <f>E114</f>
        <v>589</v>
      </c>
      <c r="T114" s="246">
        <f>F114+10000</f>
        <v>10744</v>
      </c>
      <c r="U114" s="219">
        <f>G114+10000</f>
        <v>30764</v>
      </c>
      <c r="V114" s="102" t="str">
        <f t="shared" si="77"/>
        <v>PLC</v>
      </c>
      <c r="W114" s="102" t="s">
        <v>130</v>
      </c>
      <c r="X114" s="102" t="str">
        <f t="shared" si="78"/>
        <v>_Data_2_</v>
      </c>
      <c r="Y114" s="256" t="str">
        <f t="shared" si="71"/>
        <v>PLC_Data_2_b13</v>
      </c>
      <c r="Z114" s="257">
        <f t="shared" si="72"/>
        <v>14</v>
      </c>
    </row>
    <row r="115" spans="1:26" ht="16.5" thickBot="1" x14ac:dyDescent="0.3">
      <c r="A115" s="426"/>
      <c r="B115" s="33"/>
      <c r="C115" s="417"/>
      <c r="D115" s="385"/>
      <c r="E115" s="246">
        <f>B110*8-2</f>
        <v>590</v>
      </c>
      <c r="F115" s="247">
        <f t="shared" si="73"/>
        <v>745</v>
      </c>
      <c r="G115" s="219">
        <f t="shared" si="60"/>
        <v>20765</v>
      </c>
      <c r="H115" s="231">
        <f t="shared" si="74"/>
        <v>25765</v>
      </c>
      <c r="I115" s="231">
        <f t="shared" si="43"/>
        <v>27765</v>
      </c>
      <c r="J115" s="196" t="str">
        <f t="shared" si="75"/>
        <v>PLC</v>
      </c>
      <c r="K115" s="196" t="s">
        <v>131</v>
      </c>
      <c r="L115" s="196" t="str">
        <f t="shared" si="76"/>
        <v>Data2Echo_</v>
      </c>
      <c r="M115" s="256" t="str">
        <f t="shared" si="44"/>
        <v>PLCData2Echo_b14</v>
      </c>
      <c r="N115" s="257">
        <f t="shared" si="49"/>
        <v>16</v>
      </c>
      <c r="O115" s="198"/>
      <c r="P115" s="59"/>
      <c r="Q115" s="59"/>
      <c r="R115" s="201"/>
      <c r="S115" s="264">
        <f>E115</f>
        <v>590</v>
      </c>
      <c r="T115" s="246">
        <f>F115+10000</f>
        <v>10745</v>
      </c>
      <c r="U115" s="219">
        <f>G115+10000</f>
        <v>30765</v>
      </c>
      <c r="V115" s="102" t="str">
        <f t="shared" si="77"/>
        <v>PLC</v>
      </c>
      <c r="W115" s="102" t="s">
        <v>131</v>
      </c>
      <c r="X115" s="102" t="str">
        <f t="shared" si="78"/>
        <v>_Data_2_</v>
      </c>
      <c r="Y115" s="256" t="str">
        <f t="shared" si="71"/>
        <v>PLC_Data_2_b14</v>
      </c>
      <c r="Z115" s="257">
        <f t="shared" si="72"/>
        <v>14</v>
      </c>
    </row>
    <row r="116" spans="1:26" ht="15.75" x14ac:dyDescent="0.25">
      <c r="A116" s="426"/>
      <c r="B116" s="32" t="str">
        <f>B108</f>
        <v xml:space="preserve">Group </v>
      </c>
      <c r="C116" s="417"/>
      <c r="D116" s="385"/>
      <c r="E116" s="246">
        <f>B110*8-1</f>
        <v>591</v>
      </c>
      <c r="F116" s="247">
        <f t="shared" si="73"/>
        <v>746</v>
      </c>
      <c r="G116" s="219">
        <f t="shared" si="60"/>
        <v>20766</v>
      </c>
      <c r="H116" s="231">
        <f t="shared" si="74"/>
        <v>25766</v>
      </c>
      <c r="I116" s="231">
        <f t="shared" si="43"/>
        <v>27766</v>
      </c>
      <c r="J116" s="196" t="str">
        <f t="shared" si="75"/>
        <v>PLC</v>
      </c>
      <c r="K116" s="196" t="s">
        <v>132</v>
      </c>
      <c r="L116" s="196" t="str">
        <f t="shared" si="76"/>
        <v>Data2Echo_</v>
      </c>
      <c r="M116" s="256" t="str">
        <f t="shared" si="44"/>
        <v>PLCData2Echo_b15</v>
      </c>
      <c r="N116" s="257">
        <f t="shared" si="49"/>
        <v>16</v>
      </c>
      <c r="O116" s="198"/>
      <c r="P116" s="59"/>
      <c r="Q116" s="59"/>
      <c r="R116" s="201"/>
      <c r="S116" s="264">
        <f>E116</f>
        <v>591</v>
      </c>
      <c r="T116" s="246">
        <f>F116+10000</f>
        <v>10746</v>
      </c>
      <c r="U116" s="219">
        <f>G116+10000</f>
        <v>30766</v>
      </c>
      <c r="V116" s="102" t="str">
        <f t="shared" si="77"/>
        <v>PLC</v>
      </c>
      <c r="W116" s="102" t="s">
        <v>132</v>
      </c>
      <c r="X116" s="102" t="str">
        <f t="shared" si="78"/>
        <v>_Data_2_</v>
      </c>
      <c r="Y116" s="256" t="str">
        <f t="shared" si="71"/>
        <v>PLC_Data_2_b15</v>
      </c>
      <c r="Z116" s="257">
        <f t="shared" si="72"/>
        <v>14</v>
      </c>
    </row>
    <row r="117" spans="1:26" ht="16.5" thickBot="1" x14ac:dyDescent="0.3">
      <c r="A117" s="426"/>
      <c r="B117" s="33" t="str">
        <f>B109</f>
        <v xml:space="preserve">GH </v>
      </c>
      <c r="C117" s="418"/>
      <c r="D117" s="420"/>
      <c r="E117" s="240">
        <f>B110*8</f>
        <v>592</v>
      </c>
      <c r="F117" s="248">
        <f t="shared" si="73"/>
        <v>747</v>
      </c>
      <c r="G117" s="220">
        <f t="shared" si="60"/>
        <v>20767</v>
      </c>
      <c r="H117" s="232">
        <f t="shared" si="74"/>
        <v>25767</v>
      </c>
      <c r="I117" s="232">
        <f t="shared" si="43"/>
        <v>27767</v>
      </c>
      <c r="J117" s="24" t="str">
        <f t="shared" si="75"/>
        <v>PLC</v>
      </c>
      <c r="K117" s="24" t="s">
        <v>133</v>
      </c>
      <c r="L117" s="24" t="str">
        <f t="shared" si="76"/>
        <v>Data2Echo_</v>
      </c>
      <c r="M117" s="258" t="str">
        <f t="shared" si="44"/>
        <v>PLCData2Echo_b16</v>
      </c>
      <c r="N117" s="259">
        <f t="shared" si="49"/>
        <v>16</v>
      </c>
      <c r="O117" s="199"/>
      <c r="P117" s="60"/>
      <c r="Q117" s="60"/>
      <c r="R117" s="202"/>
      <c r="S117" s="265">
        <f>E117</f>
        <v>592</v>
      </c>
      <c r="T117" s="240">
        <f>F117+10000</f>
        <v>10747</v>
      </c>
      <c r="U117" s="220">
        <f>G117+10000</f>
        <v>30767</v>
      </c>
      <c r="V117" s="103" t="str">
        <f t="shared" si="77"/>
        <v>PLC</v>
      </c>
      <c r="W117" s="103" t="s">
        <v>133</v>
      </c>
      <c r="X117" s="103" t="str">
        <f t="shared" si="78"/>
        <v>_Data_2_</v>
      </c>
      <c r="Y117" s="258" t="str">
        <f t="shared" si="71"/>
        <v>PLC_Data_2_b16</v>
      </c>
      <c r="Z117" s="259">
        <f t="shared" si="72"/>
        <v>14</v>
      </c>
    </row>
    <row r="118" spans="1:26" ht="16.5" thickBot="1" x14ac:dyDescent="0.3">
      <c r="A118" s="426"/>
      <c r="B118" s="32">
        <f>B110+1</f>
        <v>75</v>
      </c>
      <c r="C118" s="416" t="str">
        <f>CONCATENATE(B124,B118)</f>
        <v>Group 75</v>
      </c>
      <c r="D118" s="419" t="str">
        <f>CONCATENATE(B125,B119)</f>
        <v>GH 149</v>
      </c>
      <c r="E118" s="244">
        <f>B118*8-7</f>
        <v>593</v>
      </c>
      <c r="F118" s="245">
        <f>B118*10</f>
        <v>750</v>
      </c>
      <c r="G118" s="218">
        <f t="shared" si="60"/>
        <v>20770</v>
      </c>
      <c r="H118" s="230">
        <f>G118+5000</f>
        <v>25770</v>
      </c>
      <c r="I118" s="230">
        <f t="shared" si="43"/>
        <v>27770</v>
      </c>
      <c r="J118" s="25" t="s">
        <v>0</v>
      </c>
      <c r="K118" s="25" t="s">
        <v>195</v>
      </c>
      <c r="L118" s="25" t="s">
        <v>144</v>
      </c>
      <c r="M118" s="254" t="str">
        <f t="shared" si="44"/>
        <v>PLCData3Echo__Lo</v>
      </c>
      <c r="N118" s="255">
        <f t="shared" si="49"/>
        <v>16</v>
      </c>
      <c r="O118" s="197"/>
      <c r="P118" s="58"/>
      <c r="Q118" s="58"/>
      <c r="R118" s="200"/>
      <c r="S118" s="263">
        <f>E118</f>
        <v>593</v>
      </c>
      <c r="T118" s="244">
        <f>F118+10000</f>
        <v>10750</v>
      </c>
      <c r="U118" s="218">
        <f>G118+10000</f>
        <v>30770</v>
      </c>
      <c r="V118" s="31" t="s">
        <v>0</v>
      </c>
      <c r="W118" s="31" t="s">
        <v>195</v>
      </c>
      <c r="X118" s="31" t="s">
        <v>81</v>
      </c>
      <c r="Y118" s="254" t="str">
        <f t="shared" si="71"/>
        <v>PLC_Data_3__Lo</v>
      </c>
      <c r="Z118" s="255">
        <f t="shared" si="72"/>
        <v>14</v>
      </c>
    </row>
    <row r="119" spans="1:26" ht="15.75" x14ac:dyDescent="0.25">
      <c r="A119" s="426"/>
      <c r="B119" s="32">
        <f>B118*2-1</f>
        <v>149</v>
      </c>
      <c r="C119" s="417"/>
      <c r="D119" s="385"/>
      <c r="E119" s="246">
        <f>B118*8-6</f>
        <v>594</v>
      </c>
      <c r="F119" s="247">
        <f t="shared" ref="F119:F125" si="79">F118+1</f>
        <v>751</v>
      </c>
      <c r="G119" s="219">
        <f t="shared" si="60"/>
        <v>20771</v>
      </c>
      <c r="H119" s="231">
        <f t="shared" ref="H119:H125" si="80">G119+5000</f>
        <v>25771</v>
      </c>
      <c r="I119" s="231">
        <f t="shared" si="43"/>
        <v>27771</v>
      </c>
      <c r="J119" s="196" t="s">
        <v>0</v>
      </c>
      <c r="K119" s="196" t="s">
        <v>69</v>
      </c>
      <c r="L119" s="196" t="str">
        <f>L118</f>
        <v>Data3Echo_</v>
      </c>
      <c r="M119" s="256" t="str">
        <f t="shared" si="44"/>
        <v>PLCData3Echo_b2</v>
      </c>
      <c r="N119" s="257">
        <f t="shared" si="49"/>
        <v>15</v>
      </c>
      <c r="O119" s="198"/>
      <c r="P119" s="59"/>
      <c r="Q119" s="59"/>
      <c r="R119" s="201"/>
      <c r="S119" s="264">
        <f>E119</f>
        <v>594</v>
      </c>
      <c r="T119" s="246">
        <f>F119+10000</f>
        <v>10751</v>
      </c>
      <c r="U119" s="219">
        <f>G119+10000</f>
        <v>30771</v>
      </c>
      <c r="V119" s="102" t="s">
        <v>0</v>
      </c>
      <c r="W119" s="102" t="s">
        <v>69</v>
      </c>
      <c r="X119" s="102" t="str">
        <f>X118</f>
        <v>_Data_3_</v>
      </c>
      <c r="Y119" s="256" t="str">
        <f t="shared" si="71"/>
        <v>PLC_Data_3_b2</v>
      </c>
      <c r="Z119" s="257">
        <f t="shared" si="72"/>
        <v>13</v>
      </c>
    </row>
    <row r="120" spans="1:26" ht="15.75" x14ac:dyDescent="0.25">
      <c r="A120" s="426"/>
      <c r="B120" s="33">
        <f>B119+1</f>
        <v>150</v>
      </c>
      <c r="C120" s="417"/>
      <c r="D120" s="385"/>
      <c r="E120" s="246">
        <f>B118*8-5</f>
        <v>595</v>
      </c>
      <c r="F120" s="247">
        <f t="shared" si="79"/>
        <v>752</v>
      </c>
      <c r="G120" s="219">
        <f t="shared" si="60"/>
        <v>20772</v>
      </c>
      <c r="H120" s="231">
        <f t="shared" si="80"/>
        <v>25772</v>
      </c>
      <c r="I120" s="231">
        <f t="shared" si="43"/>
        <v>27772</v>
      </c>
      <c r="J120" s="196" t="s">
        <v>0</v>
      </c>
      <c r="K120" s="196" t="s">
        <v>70</v>
      </c>
      <c r="L120" s="196" t="str">
        <f t="shared" ref="L120:L125" si="81">L119</f>
        <v>Data3Echo_</v>
      </c>
      <c r="M120" s="256" t="str">
        <f t="shared" si="44"/>
        <v>PLCData3Echo_b3</v>
      </c>
      <c r="N120" s="257">
        <f t="shared" si="49"/>
        <v>15</v>
      </c>
      <c r="O120" s="198"/>
      <c r="P120" s="59"/>
      <c r="Q120" s="59"/>
      <c r="R120" s="201"/>
      <c r="S120" s="264">
        <f>E120</f>
        <v>595</v>
      </c>
      <c r="T120" s="246">
        <f>F120+10000</f>
        <v>10752</v>
      </c>
      <c r="U120" s="219">
        <f>G120+10000</f>
        <v>30772</v>
      </c>
      <c r="V120" s="102" t="s">
        <v>0</v>
      </c>
      <c r="W120" s="102" t="s">
        <v>70</v>
      </c>
      <c r="X120" s="102" t="str">
        <f t="shared" ref="X120:X125" si="82">X119</f>
        <v>_Data_3_</v>
      </c>
      <c r="Y120" s="256" t="str">
        <f t="shared" si="71"/>
        <v>PLC_Data_3_b3</v>
      </c>
      <c r="Z120" s="257">
        <f t="shared" si="72"/>
        <v>13</v>
      </c>
    </row>
    <row r="121" spans="1:26" ht="15.75" x14ac:dyDescent="0.25">
      <c r="A121" s="426"/>
      <c r="B121" s="33"/>
      <c r="C121" s="417"/>
      <c r="D121" s="385"/>
      <c r="E121" s="246">
        <f>B118*8-4</f>
        <v>596</v>
      </c>
      <c r="F121" s="247">
        <f t="shared" si="79"/>
        <v>753</v>
      </c>
      <c r="G121" s="219">
        <f t="shared" si="60"/>
        <v>20773</v>
      </c>
      <c r="H121" s="231">
        <f t="shared" si="80"/>
        <v>25773</v>
      </c>
      <c r="I121" s="231">
        <f t="shared" si="43"/>
        <v>27773</v>
      </c>
      <c r="J121" s="196" t="s">
        <v>0</v>
      </c>
      <c r="K121" s="196" t="s">
        <v>71</v>
      </c>
      <c r="L121" s="196" t="str">
        <f t="shared" si="81"/>
        <v>Data3Echo_</v>
      </c>
      <c r="M121" s="256" t="str">
        <f t="shared" si="44"/>
        <v>PLCData3Echo_b4</v>
      </c>
      <c r="N121" s="257">
        <f t="shared" si="49"/>
        <v>15</v>
      </c>
      <c r="O121" s="198"/>
      <c r="P121" s="59"/>
      <c r="Q121" s="59"/>
      <c r="R121" s="201"/>
      <c r="S121" s="264">
        <f>E121</f>
        <v>596</v>
      </c>
      <c r="T121" s="246">
        <f>F121+10000</f>
        <v>10753</v>
      </c>
      <c r="U121" s="219">
        <f>G121+10000</f>
        <v>30773</v>
      </c>
      <c r="V121" s="102" t="s">
        <v>0</v>
      </c>
      <c r="W121" s="102" t="s">
        <v>71</v>
      </c>
      <c r="X121" s="102" t="str">
        <f t="shared" si="82"/>
        <v>_Data_3_</v>
      </c>
      <c r="Y121" s="256" t="str">
        <f t="shared" si="71"/>
        <v>PLC_Data_3_b4</v>
      </c>
      <c r="Z121" s="257">
        <f t="shared" si="72"/>
        <v>13</v>
      </c>
    </row>
    <row r="122" spans="1:26" ht="15.75" x14ac:dyDescent="0.25">
      <c r="A122" s="426"/>
      <c r="B122" s="33"/>
      <c r="C122" s="417"/>
      <c r="D122" s="385" t="str">
        <f>CONCATENATE(B125,B120)</f>
        <v>GH 150</v>
      </c>
      <c r="E122" s="246">
        <f>B118*8-3</f>
        <v>597</v>
      </c>
      <c r="F122" s="247">
        <f t="shared" si="79"/>
        <v>754</v>
      </c>
      <c r="G122" s="219">
        <f t="shared" si="60"/>
        <v>20774</v>
      </c>
      <c r="H122" s="231">
        <f t="shared" si="80"/>
        <v>25774</v>
      </c>
      <c r="I122" s="231">
        <f t="shared" si="43"/>
        <v>27774</v>
      </c>
      <c r="J122" s="196" t="s">
        <v>0</v>
      </c>
      <c r="K122" s="196" t="s">
        <v>72</v>
      </c>
      <c r="L122" s="196" t="str">
        <f t="shared" si="81"/>
        <v>Data3Echo_</v>
      </c>
      <c r="M122" s="256" t="str">
        <f t="shared" si="44"/>
        <v>PLCData3Echo_b5</v>
      </c>
      <c r="N122" s="257">
        <f t="shared" si="49"/>
        <v>15</v>
      </c>
      <c r="O122" s="198"/>
      <c r="P122" s="59"/>
      <c r="Q122" s="59"/>
      <c r="R122" s="201"/>
      <c r="S122" s="264">
        <f>E122</f>
        <v>597</v>
      </c>
      <c r="T122" s="246">
        <f>F122+10000</f>
        <v>10754</v>
      </c>
      <c r="U122" s="219">
        <f>G122+10000</f>
        <v>30774</v>
      </c>
      <c r="V122" s="102" t="s">
        <v>0</v>
      </c>
      <c r="W122" s="102" t="s">
        <v>72</v>
      </c>
      <c r="X122" s="102" t="str">
        <f t="shared" si="82"/>
        <v>_Data_3_</v>
      </c>
      <c r="Y122" s="256" t="str">
        <f t="shared" si="71"/>
        <v>PLC_Data_3_b5</v>
      </c>
      <c r="Z122" s="257">
        <f t="shared" si="72"/>
        <v>13</v>
      </c>
    </row>
    <row r="123" spans="1:26" ht="16.5" thickBot="1" x14ac:dyDescent="0.3">
      <c r="A123" s="426"/>
      <c r="B123" s="33"/>
      <c r="C123" s="417"/>
      <c r="D123" s="385"/>
      <c r="E123" s="246">
        <f>B118*8-2</f>
        <v>598</v>
      </c>
      <c r="F123" s="247">
        <f t="shared" si="79"/>
        <v>755</v>
      </c>
      <c r="G123" s="219">
        <f t="shared" si="60"/>
        <v>20775</v>
      </c>
      <c r="H123" s="231">
        <f t="shared" si="80"/>
        <v>25775</v>
      </c>
      <c r="I123" s="231">
        <f t="shared" si="43"/>
        <v>27775</v>
      </c>
      <c r="J123" s="196" t="s">
        <v>0</v>
      </c>
      <c r="K123" s="196" t="s">
        <v>73</v>
      </c>
      <c r="L123" s="196" t="str">
        <f t="shared" si="81"/>
        <v>Data3Echo_</v>
      </c>
      <c r="M123" s="256" t="str">
        <f t="shared" si="44"/>
        <v>PLCData3Echo_b6</v>
      </c>
      <c r="N123" s="257">
        <f t="shared" si="49"/>
        <v>15</v>
      </c>
      <c r="O123" s="198"/>
      <c r="P123" s="59"/>
      <c r="Q123" s="59"/>
      <c r="R123" s="201"/>
      <c r="S123" s="264">
        <f>E123</f>
        <v>598</v>
      </c>
      <c r="T123" s="246">
        <f>F123+10000</f>
        <v>10755</v>
      </c>
      <c r="U123" s="219">
        <f>G123+10000</f>
        <v>30775</v>
      </c>
      <c r="V123" s="102" t="s">
        <v>0</v>
      </c>
      <c r="W123" s="102" t="s">
        <v>73</v>
      </c>
      <c r="X123" s="102" t="str">
        <f t="shared" si="82"/>
        <v>_Data_3_</v>
      </c>
      <c r="Y123" s="256" t="str">
        <f t="shared" si="71"/>
        <v>PLC_Data_3_b6</v>
      </c>
      <c r="Z123" s="257">
        <f t="shared" si="72"/>
        <v>13</v>
      </c>
    </row>
    <row r="124" spans="1:26" s="8" customFormat="1" ht="15.75" x14ac:dyDescent="0.25">
      <c r="A124" s="426"/>
      <c r="B124" s="32" t="str">
        <f>B116</f>
        <v xml:space="preserve">Group </v>
      </c>
      <c r="C124" s="417"/>
      <c r="D124" s="385"/>
      <c r="E124" s="246">
        <f>B118*8-1</f>
        <v>599</v>
      </c>
      <c r="F124" s="247">
        <f t="shared" si="79"/>
        <v>756</v>
      </c>
      <c r="G124" s="219">
        <f t="shared" si="60"/>
        <v>20776</v>
      </c>
      <c r="H124" s="231">
        <f t="shared" si="80"/>
        <v>25776</v>
      </c>
      <c r="I124" s="231">
        <f t="shared" si="43"/>
        <v>27776</v>
      </c>
      <c r="J124" s="196" t="s">
        <v>0</v>
      </c>
      <c r="K124" s="196" t="s">
        <v>74</v>
      </c>
      <c r="L124" s="196" t="str">
        <f t="shared" si="81"/>
        <v>Data3Echo_</v>
      </c>
      <c r="M124" s="256" t="str">
        <f t="shared" si="44"/>
        <v>PLCData3Echo_b7</v>
      </c>
      <c r="N124" s="257">
        <f t="shared" si="49"/>
        <v>15</v>
      </c>
      <c r="O124" s="198"/>
      <c r="P124" s="59"/>
      <c r="Q124" s="59"/>
      <c r="R124" s="201"/>
      <c r="S124" s="264">
        <f>E124</f>
        <v>599</v>
      </c>
      <c r="T124" s="246">
        <f>F124+10000</f>
        <v>10756</v>
      </c>
      <c r="U124" s="219">
        <f>G124+10000</f>
        <v>30776</v>
      </c>
      <c r="V124" s="102" t="s">
        <v>0</v>
      </c>
      <c r="W124" s="102" t="s">
        <v>74</v>
      </c>
      <c r="X124" s="102" t="str">
        <f t="shared" si="82"/>
        <v>_Data_3_</v>
      </c>
      <c r="Y124" s="256" t="str">
        <f t="shared" si="71"/>
        <v>PLC_Data_3_b7</v>
      </c>
      <c r="Z124" s="257">
        <f t="shared" si="72"/>
        <v>13</v>
      </c>
    </row>
    <row r="125" spans="1:26" s="8" customFormat="1" ht="16.5" thickBot="1" x14ac:dyDescent="0.3">
      <c r="A125" s="426"/>
      <c r="B125" s="33" t="str">
        <f>B117</f>
        <v xml:space="preserve">GH </v>
      </c>
      <c r="C125" s="418"/>
      <c r="D125" s="420"/>
      <c r="E125" s="240">
        <f>B118*8</f>
        <v>600</v>
      </c>
      <c r="F125" s="248">
        <f t="shared" si="79"/>
        <v>757</v>
      </c>
      <c r="G125" s="220">
        <f t="shared" si="60"/>
        <v>20777</v>
      </c>
      <c r="H125" s="232">
        <f t="shared" si="80"/>
        <v>25777</v>
      </c>
      <c r="I125" s="232">
        <f t="shared" si="43"/>
        <v>27777</v>
      </c>
      <c r="J125" s="24" t="s">
        <v>0</v>
      </c>
      <c r="K125" s="24" t="s">
        <v>75</v>
      </c>
      <c r="L125" s="24" t="str">
        <f t="shared" si="81"/>
        <v>Data3Echo_</v>
      </c>
      <c r="M125" s="258" t="str">
        <f t="shared" si="44"/>
        <v>PLCData3Echo_b8</v>
      </c>
      <c r="N125" s="259">
        <f t="shared" si="49"/>
        <v>15</v>
      </c>
      <c r="O125" s="199"/>
      <c r="P125" s="60"/>
      <c r="Q125" s="60"/>
      <c r="R125" s="202"/>
      <c r="S125" s="265">
        <f>E125</f>
        <v>600</v>
      </c>
      <c r="T125" s="240">
        <f>F125+10000</f>
        <v>10757</v>
      </c>
      <c r="U125" s="220">
        <f>G125+10000</f>
        <v>30777</v>
      </c>
      <c r="V125" s="103" t="s">
        <v>0</v>
      </c>
      <c r="W125" s="103" t="s">
        <v>75</v>
      </c>
      <c r="X125" s="103" t="str">
        <f t="shared" si="82"/>
        <v>_Data_3_</v>
      </c>
      <c r="Y125" s="258" t="str">
        <f t="shared" si="71"/>
        <v>PLC_Data_3_b8</v>
      </c>
      <c r="Z125" s="259">
        <f t="shared" si="72"/>
        <v>13</v>
      </c>
    </row>
    <row r="126" spans="1:26" s="8" customFormat="1" ht="16.5" thickBot="1" x14ac:dyDescent="0.3">
      <c r="A126" s="426"/>
      <c r="B126" s="32">
        <f>B118+1</f>
        <v>76</v>
      </c>
      <c r="C126" s="416" t="str">
        <f>CONCATENATE(B132,B126)</f>
        <v>Group 76</v>
      </c>
      <c r="D126" s="419" t="str">
        <f>CONCATENATE(B133,B127)</f>
        <v>GH 151</v>
      </c>
      <c r="E126" s="244">
        <f>B126*8-7</f>
        <v>601</v>
      </c>
      <c r="F126" s="245">
        <f>B126*10</f>
        <v>760</v>
      </c>
      <c r="G126" s="218">
        <f t="shared" si="60"/>
        <v>20780</v>
      </c>
      <c r="H126" s="230">
        <f>G126+5000</f>
        <v>25780</v>
      </c>
      <c r="I126" s="230">
        <f t="shared" si="43"/>
        <v>27780</v>
      </c>
      <c r="J126" s="25" t="str">
        <f>J125</f>
        <v>PLC</v>
      </c>
      <c r="K126" s="25" t="s">
        <v>196</v>
      </c>
      <c r="L126" s="25" t="str">
        <f>L125</f>
        <v>Data3Echo_</v>
      </c>
      <c r="M126" s="254" t="str">
        <f t="shared" si="44"/>
        <v>PLCData3Echo__Hi</v>
      </c>
      <c r="N126" s="255">
        <f t="shared" si="49"/>
        <v>16</v>
      </c>
      <c r="O126" s="197"/>
      <c r="P126" s="58"/>
      <c r="Q126" s="58"/>
      <c r="R126" s="200"/>
      <c r="S126" s="263">
        <f>E126</f>
        <v>601</v>
      </c>
      <c r="T126" s="244">
        <f>F126+10000</f>
        <v>10760</v>
      </c>
      <c r="U126" s="218">
        <f>G126+10000</f>
        <v>30780</v>
      </c>
      <c r="V126" s="31" t="str">
        <f>V125</f>
        <v>PLC</v>
      </c>
      <c r="W126" s="31" t="s">
        <v>196</v>
      </c>
      <c r="X126" s="31" t="str">
        <f>X125</f>
        <v>_Data_3_</v>
      </c>
      <c r="Y126" s="254" t="str">
        <f t="shared" si="71"/>
        <v>PLC_Data_3__Hi</v>
      </c>
      <c r="Z126" s="255">
        <f t="shared" si="72"/>
        <v>14</v>
      </c>
    </row>
    <row r="127" spans="1:26" s="8" customFormat="1" ht="15.75" x14ac:dyDescent="0.25">
      <c r="A127" s="426"/>
      <c r="B127" s="32">
        <f>B126*2-1</f>
        <v>151</v>
      </c>
      <c r="C127" s="417"/>
      <c r="D127" s="385"/>
      <c r="E127" s="246">
        <f>B126*8-6</f>
        <v>602</v>
      </c>
      <c r="F127" s="247">
        <f t="shared" ref="F127:F133" si="83">F126+1</f>
        <v>761</v>
      </c>
      <c r="G127" s="219">
        <f t="shared" si="60"/>
        <v>20781</v>
      </c>
      <c r="H127" s="231">
        <f t="shared" ref="H127:H133" si="84">G127+5000</f>
        <v>25781</v>
      </c>
      <c r="I127" s="231">
        <f t="shared" si="43"/>
        <v>27781</v>
      </c>
      <c r="J127" s="196" t="str">
        <f t="shared" ref="J127:J133" si="85">J126</f>
        <v>PLC</v>
      </c>
      <c r="K127" s="196" t="s">
        <v>127</v>
      </c>
      <c r="L127" s="196" t="str">
        <f t="shared" ref="L127:L133" si="86">L126</f>
        <v>Data3Echo_</v>
      </c>
      <c r="M127" s="256" t="str">
        <f t="shared" si="44"/>
        <v>PLCData3Echo_b10</v>
      </c>
      <c r="N127" s="257">
        <f t="shared" si="49"/>
        <v>16</v>
      </c>
      <c r="O127" s="198"/>
      <c r="P127" s="59"/>
      <c r="Q127" s="59"/>
      <c r="R127" s="201"/>
      <c r="S127" s="264">
        <f>E127</f>
        <v>602</v>
      </c>
      <c r="T127" s="246">
        <f>F127+10000</f>
        <v>10761</v>
      </c>
      <c r="U127" s="219">
        <f>G127+10000</f>
        <v>30781</v>
      </c>
      <c r="V127" s="102" t="str">
        <f t="shared" ref="V127:V133" si="87">V126</f>
        <v>PLC</v>
      </c>
      <c r="W127" s="102" t="s">
        <v>127</v>
      </c>
      <c r="X127" s="102" t="str">
        <f t="shared" ref="X127:X133" si="88">X126</f>
        <v>_Data_3_</v>
      </c>
      <c r="Y127" s="256" t="str">
        <f t="shared" si="71"/>
        <v>PLC_Data_3_b10</v>
      </c>
      <c r="Z127" s="257">
        <f t="shared" si="72"/>
        <v>14</v>
      </c>
    </row>
    <row r="128" spans="1:26" s="8" customFormat="1" ht="15.75" x14ac:dyDescent="0.25">
      <c r="A128" s="426"/>
      <c r="B128" s="33">
        <f>B127+1</f>
        <v>152</v>
      </c>
      <c r="C128" s="417"/>
      <c r="D128" s="385"/>
      <c r="E128" s="246">
        <f>B126*8-5</f>
        <v>603</v>
      </c>
      <c r="F128" s="247">
        <f t="shared" si="83"/>
        <v>762</v>
      </c>
      <c r="G128" s="219">
        <f t="shared" si="60"/>
        <v>20782</v>
      </c>
      <c r="H128" s="231">
        <f t="shared" si="84"/>
        <v>25782</v>
      </c>
      <c r="I128" s="231">
        <f t="shared" si="43"/>
        <v>27782</v>
      </c>
      <c r="J128" s="196" t="str">
        <f t="shared" si="85"/>
        <v>PLC</v>
      </c>
      <c r="K128" s="196" t="s">
        <v>128</v>
      </c>
      <c r="L128" s="196" t="str">
        <f t="shared" si="86"/>
        <v>Data3Echo_</v>
      </c>
      <c r="M128" s="256" t="str">
        <f t="shared" si="44"/>
        <v>PLCData3Echo_b11</v>
      </c>
      <c r="N128" s="257">
        <f t="shared" si="49"/>
        <v>16</v>
      </c>
      <c r="O128" s="198"/>
      <c r="P128" s="59"/>
      <c r="Q128" s="59"/>
      <c r="R128" s="201"/>
      <c r="S128" s="264">
        <f>E128</f>
        <v>603</v>
      </c>
      <c r="T128" s="246">
        <f>F128+10000</f>
        <v>10762</v>
      </c>
      <c r="U128" s="219">
        <f>G128+10000</f>
        <v>30782</v>
      </c>
      <c r="V128" s="102" t="str">
        <f t="shared" si="87"/>
        <v>PLC</v>
      </c>
      <c r="W128" s="102" t="s">
        <v>128</v>
      </c>
      <c r="X128" s="102" t="str">
        <f t="shared" si="88"/>
        <v>_Data_3_</v>
      </c>
      <c r="Y128" s="256" t="str">
        <f t="shared" si="71"/>
        <v>PLC_Data_3_b11</v>
      </c>
      <c r="Z128" s="257">
        <f t="shared" si="72"/>
        <v>14</v>
      </c>
    </row>
    <row r="129" spans="1:26" s="8" customFormat="1" ht="15.75" x14ac:dyDescent="0.25">
      <c r="A129" s="426"/>
      <c r="B129" s="33"/>
      <c r="C129" s="417"/>
      <c r="D129" s="385"/>
      <c r="E129" s="246">
        <f>B126*8-4</f>
        <v>604</v>
      </c>
      <c r="F129" s="247">
        <f t="shared" si="83"/>
        <v>763</v>
      </c>
      <c r="G129" s="219">
        <f t="shared" si="60"/>
        <v>20783</v>
      </c>
      <c r="H129" s="231">
        <f t="shared" si="84"/>
        <v>25783</v>
      </c>
      <c r="I129" s="231">
        <f t="shared" si="43"/>
        <v>27783</v>
      </c>
      <c r="J129" s="196" t="str">
        <f t="shared" si="85"/>
        <v>PLC</v>
      </c>
      <c r="K129" s="196" t="s">
        <v>129</v>
      </c>
      <c r="L129" s="196" t="str">
        <f t="shared" si="86"/>
        <v>Data3Echo_</v>
      </c>
      <c r="M129" s="256" t="str">
        <f t="shared" si="44"/>
        <v>PLCData3Echo_b12</v>
      </c>
      <c r="N129" s="257">
        <f t="shared" si="49"/>
        <v>16</v>
      </c>
      <c r="O129" s="198"/>
      <c r="P129" s="59"/>
      <c r="Q129" s="59"/>
      <c r="R129" s="201"/>
      <c r="S129" s="264">
        <f>E129</f>
        <v>604</v>
      </c>
      <c r="T129" s="246">
        <f>F129+10000</f>
        <v>10763</v>
      </c>
      <c r="U129" s="219">
        <f>G129+10000</f>
        <v>30783</v>
      </c>
      <c r="V129" s="102" t="str">
        <f t="shared" si="87"/>
        <v>PLC</v>
      </c>
      <c r="W129" s="102" t="s">
        <v>129</v>
      </c>
      <c r="X129" s="102" t="str">
        <f t="shared" si="88"/>
        <v>_Data_3_</v>
      </c>
      <c r="Y129" s="256" t="str">
        <f t="shared" si="71"/>
        <v>PLC_Data_3_b12</v>
      </c>
      <c r="Z129" s="257">
        <f t="shared" si="72"/>
        <v>14</v>
      </c>
    </row>
    <row r="130" spans="1:26" s="8" customFormat="1" ht="15.75" x14ac:dyDescent="0.25">
      <c r="A130" s="426"/>
      <c r="B130" s="33"/>
      <c r="C130" s="417"/>
      <c r="D130" s="385" t="str">
        <f>CONCATENATE(B133,B128)</f>
        <v>GH 152</v>
      </c>
      <c r="E130" s="246">
        <f>B126*8-3</f>
        <v>605</v>
      </c>
      <c r="F130" s="247">
        <f t="shared" si="83"/>
        <v>764</v>
      </c>
      <c r="G130" s="219">
        <f t="shared" si="60"/>
        <v>20784</v>
      </c>
      <c r="H130" s="231">
        <f t="shared" si="84"/>
        <v>25784</v>
      </c>
      <c r="I130" s="231">
        <f t="shared" si="43"/>
        <v>27784</v>
      </c>
      <c r="J130" s="196" t="str">
        <f t="shared" si="85"/>
        <v>PLC</v>
      </c>
      <c r="K130" s="196" t="s">
        <v>130</v>
      </c>
      <c r="L130" s="196" t="str">
        <f t="shared" si="86"/>
        <v>Data3Echo_</v>
      </c>
      <c r="M130" s="256" t="str">
        <f t="shared" si="44"/>
        <v>PLCData3Echo_b13</v>
      </c>
      <c r="N130" s="257">
        <f t="shared" si="49"/>
        <v>16</v>
      </c>
      <c r="O130" s="198"/>
      <c r="P130" s="59"/>
      <c r="Q130" s="59"/>
      <c r="R130" s="201"/>
      <c r="S130" s="264">
        <f>E130</f>
        <v>605</v>
      </c>
      <c r="T130" s="246">
        <f>F130+10000</f>
        <v>10764</v>
      </c>
      <c r="U130" s="219">
        <f>G130+10000</f>
        <v>30784</v>
      </c>
      <c r="V130" s="102" t="str">
        <f t="shared" si="87"/>
        <v>PLC</v>
      </c>
      <c r="W130" s="102" t="s">
        <v>130</v>
      </c>
      <c r="X130" s="102" t="str">
        <f t="shared" si="88"/>
        <v>_Data_3_</v>
      </c>
      <c r="Y130" s="256" t="str">
        <f t="shared" si="71"/>
        <v>PLC_Data_3_b13</v>
      </c>
      <c r="Z130" s="257">
        <f t="shared" si="72"/>
        <v>14</v>
      </c>
    </row>
    <row r="131" spans="1:26" s="8" customFormat="1" ht="16.5" thickBot="1" x14ac:dyDescent="0.3">
      <c r="A131" s="426"/>
      <c r="B131" s="33"/>
      <c r="C131" s="417"/>
      <c r="D131" s="385"/>
      <c r="E131" s="246">
        <f>B126*8-2</f>
        <v>606</v>
      </c>
      <c r="F131" s="247">
        <f t="shared" si="83"/>
        <v>765</v>
      </c>
      <c r="G131" s="219">
        <f t="shared" si="60"/>
        <v>20785</v>
      </c>
      <c r="H131" s="231">
        <f t="shared" si="84"/>
        <v>25785</v>
      </c>
      <c r="I131" s="231">
        <f t="shared" si="43"/>
        <v>27785</v>
      </c>
      <c r="J131" s="196" t="str">
        <f t="shared" si="85"/>
        <v>PLC</v>
      </c>
      <c r="K131" s="196" t="s">
        <v>131</v>
      </c>
      <c r="L131" s="196" t="str">
        <f t="shared" si="86"/>
        <v>Data3Echo_</v>
      </c>
      <c r="M131" s="256" t="str">
        <f t="shared" si="44"/>
        <v>PLCData3Echo_b14</v>
      </c>
      <c r="N131" s="257">
        <f t="shared" si="49"/>
        <v>16</v>
      </c>
      <c r="O131" s="198"/>
      <c r="P131" s="59"/>
      <c r="Q131" s="59"/>
      <c r="R131" s="201"/>
      <c r="S131" s="264">
        <f>E131</f>
        <v>606</v>
      </c>
      <c r="T131" s="246">
        <f>F131+10000</f>
        <v>10765</v>
      </c>
      <c r="U131" s="219">
        <f>G131+10000</f>
        <v>30785</v>
      </c>
      <c r="V131" s="102" t="str">
        <f t="shared" si="87"/>
        <v>PLC</v>
      </c>
      <c r="W131" s="102" t="s">
        <v>131</v>
      </c>
      <c r="X131" s="102" t="str">
        <f t="shared" si="88"/>
        <v>_Data_3_</v>
      </c>
      <c r="Y131" s="256" t="str">
        <f t="shared" si="71"/>
        <v>PLC_Data_3_b14</v>
      </c>
      <c r="Z131" s="257">
        <f t="shared" si="72"/>
        <v>14</v>
      </c>
    </row>
    <row r="132" spans="1:26" s="8" customFormat="1" ht="15.75" x14ac:dyDescent="0.25">
      <c r="A132" s="426"/>
      <c r="B132" s="32" t="str">
        <f>B124</f>
        <v xml:space="preserve">Group </v>
      </c>
      <c r="C132" s="417"/>
      <c r="D132" s="385"/>
      <c r="E132" s="246">
        <f>B126*8-1</f>
        <v>607</v>
      </c>
      <c r="F132" s="247">
        <f t="shared" si="83"/>
        <v>766</v>
      </c>
      <c r="G132" s="219">
        <f t="shared" si="60"/>
        <v>20786</v>
      </c>
      <c r="H132" s="231">
        <f t="shared" si="84"/>
        <v>25786</v>
      </c>
      <c r="I132" s="231">
        <f t="shared" si="43"/>
        <v>27786</v>
      </c>
      <c r="J132" s="196" t="str">
        <f t="shared" si="85"/>
        <v>PLC</v>
      </c>
      <c r="K132" s="196" t="s">
        <v>132</v>
      </c>
      <c r="L132" s="196" t="str">
        <f t="shared" si="86"/>
        <v>Data3Echo_</v>
      </c>
      <c r="M132" s="256" t="str">
        <f t="shared" si="44"/>
        <v>PLCData3Echo_b15</v>
      </c>
      <c r="N132" s="257">
        <f t="shared" si="49"/>
        <v>16</v>
      </c>
      <c r="O132" s="198"/>
      <c r="P132" s="59"/>
      <c r="Q132" s="59"/>
      <c r="R132" s="201"/>
      <c r="S132" s="264">
        <f>E132</f>
        <v>607</v>
      </c>
      <c r="T132" s="246">
        <f>F132+10000</f>
        <v>10766</v>
      </c>
      <c r="U132" s="219">
        <f>G132+10000</f>
        <v>30786</v>
      </c>
      <c r="V132" s="102" t="str">
        <f t="shared" si="87"/>
        <v>PLC</v>
      </c>
      <c r="W132" s="102" t="s">
        <v>132</v>
      </c>
      <c r="X132" s="102" t="str">
        <f t="shared" si="88"/>
        <v>_Data_3_</v>
      </c>
      <c r="Y132" s="256" t="str">
        <f t="shared" si="71"/>
        <v>PLC_Data_3_b15</v>
      </c>
      <c r="Z132" s="257">
        <f t="shared" si="72"/>
        <v>14</v>
      </c>
    </row>
    <row r="133" spans="1:26" s="8" customFormat="1" ht="16.5" thickBot="1" x14ac:dyDescent="0.3">
      <c r="A133" s="426"/>
      <c r="B133" s="33" t="str">
        <f>B125</f>
        <v xml:space="preserve">GH </v>
      </c>
      <c r="C133" s="418"/>
      <c r="D133" s="420"/>
      <c r="E133" s="240">
        <f>B126*8</f>
        <v>608</v>
      </c>
      <c r="F133" s="248">
        <f t="shared" si="83"/>
        <v>767</v>
      </c>
      <c r="G133" s="220">
        <f t="shared" si="60"/>
        <v>20787</v>
      </c>
      <c r="H133" s="232">
        <f t="shared" si="84"/>
        <v>25787</v>
      </c>
      <c r="I133" s="232">
        <f t="shared" si="43"/>
        <v>27787</v>
      </c>
      <c r="J133" s="24" t="str">
        <f t="shared" si="85"/>
        <v>PLC</v>
      </c>
      <c r="K133" s="24" t="s">
        <v>133</v>
      </c>
      <c r="L133" s="24" t="str">
        <f t="shared" si="86"/>
        <v>Data3Echo_</v>
      </c>
      <c r="M133" s="258" t="str">
        <f t="shared" si="44"/>
        <v>PLCData3Echo_b16</v>
      </c>
      <c r="N133" s="259">
        <f t="shared" si="49"/>
        <v>16</v>
      </c>
      <c r="O133" s="199"/>
      <c r="P133" s="60"/>
      <c r="Q133" s="60"/>
      <c r="R133" s="202"/>
      <c r="S133" s="265">
        <f>E133</f>
        <v>608</v>
      </c>
      <c r="T133" s="240">
        <f>F133+10000</f>
        <v>10767</v>
      </c>
      <c r="U133" s="220">
        <f>G133+10000</f>
        <v>30787</v>
      </c>
      <c r="V133" s="103" t="str">
        <f t="shared" si="87"/>
        <v>PLC</v>
      </c>
      <c r="W133" s="103" t="s">
        <v>133</v>
      </c>
      <c r="X133" s="103" t="str">
        <f t="shared" si="88"/>
        <v>_Data_3_</v>
      </c>
      <c r="Y133" s="258" t="str">
        <f t="shared" si="71"/>
        <v>PLC_Data_3_b16</v>
      </c>
      <c r="Z133" s="259">
        <f t="shared" si="72"/>
        <v>14</v>
      </c>
    </row>
    <row r="134" spans="1:26" ht="16.5" thickBot="1" x14ac:dyDescent="0.3">
      <c r="A134" s="426"/>
      <c r="B134" s="32">
        <f>B126+1</f>
        <v>77</v>
      </c>
      <c r="C134" s="416" t="str">
        <f>CONCATENATE(B140,B134)</f>
        <v>Group 77</v>
      </c>
      <c r="D134" s="419" t="str">
        <f>CONCATENATE(B141,B135)</f>
        <v>GH 153</v>
      </c>
      <c r="E134" s="244">
        <f>B134*8-7</f>
        <v>609</v>
      </c>
      <c r="F134" s="245">
        <f>B134*10</f>
        <v>770</v>
      </c>
      <c r="G134" s="218">
        <f t="shared" si="60"/>
        <v>20790</v>
      </c>
      <c r="H134" s="230">
        <f>G134+5000</f>
        <v>25790</v>
      </c>
      <c r="I134" s="230">
        <f t="shared" ref="I134:I149" si="89">G134+7000</f>
        <v>27790</v>
      </c>
      <c r="J134" s="25" t="s">
        <v>0</v>
      </c>
      <c r="K134" s="25" t="s">
        <v>195</v>
      </c>
      <c r="L134" s="25" t="s">
        <v>140</v>
      </c>
      <c r="M134" s="254" t="str">
        <f t="shared" ref="M134:M197" si="90">CONCATENATE(J134,L134,K134)</f>
        <v>PLCErCodeEcho_Lo</v>
      </c>
      <c r="N134" s="255">
        <f t="shared" si="49"/>
        <v>16</v>
      </c>
      <c r="O134" s="197"/>
      <c r="P134" s="58"/>
      <c r="Q134" s="58"/>
      <c r="R134" s="200"/>
      <c r="S134" s="263">
        <f>E134</f>
        <v>609</v>
      </c>
      <c r="T134" s="244">
        <f>F134+10000</f>
        <v>10770</v>
      </c>
      <c r="U134" s="218">
        <f>G134+10000</f>
        <v>30790</v>
      </c>
      <c r="V134" s="31" t="s">
        <v>0</v>
      </c>
      <c r="W134" s="31" t="s">
        <v>195</v>
      </c>
      <c r="X134" s="31" t="s">
        <v>139</v>
      </c>
      <c r="Y134" s="254" t="str">
        <f t="shared" si="71"/>
        <v>PLCError_Code_Lo</v>
      </c>
      <c r="Z134" s="255">
        <f t="shared" si="72"/>
        <v>16</v>
      </c>
    </row>
    <row r="135" spans="1:26" ht="15.75" x14ac:dyDescent="0.25">
      <c r="A135" s="426"/>
      <c r="B135" s="32">
        <f>B134*2-1</f>
        <v>153</v>
      </c>
      <c r="C135" s="417"/>
      <c r="D135" s="385"/>
      <c r="E135" s="246">
        <f>B134*8-6</f>
        <v>610</v>
      </c>
      <c r="F135" s="247">
        <f t="shared" ref="F135:F141" si="91">F134+1</f>
        <v>771</v>
      </c>
      <c r="G135" s="219">
        <f t="shared" si="60"/>
        <v>20791</v>
      </c>
      <c r="H135" s="231">
        <f t="shared" ref="H135:H141" si="92">G135+5000</f>
        <v>25791</v>
      </c>
      <c r="I135" s="231">
        <f t="shared" si="89"/>
        <v>27791</v>
      </c>
      <c r="J135" s="196" t="s">
        <v>0</v>
      </c>
      <c r="K135" s="196" t="s">
        <v>69</v>
      </c>
      <c r="L135" s="196" t="str">
        <f>L134</f>
        <v>ErCodeEcho</v>
      </c>
      <c r="M135" s="256" t="str">
        <f t="shared" si="90"/>
        <v>PLCErCodeEchob2</v>
      </c>
      <c r="N135" s="257">
        <f t="shared" si="49"/>
        <v>15</v>
      </c>
      <c r="O135" s="198"/>
      <c r="P135" s="59"/>
      <c r="Q135" s="59"/>
      <c r="R135" s="201"/>
      <c r="S135" s="264">
        <f>E135</f>
        <v>610</v>
      </c>
      <c r="T135" s="246">
        <f>F135+10000</f>
        <v>10771</v>
      </c>
      <c r="U135" s="219">
        <f>G135+10000</f>
        <v>30791</v>
      </c>
      <c r="V135" s="102" t="s">
        <v>0</v>
      </c>
      <c r="W135" s="102" t="s">
        <v>69</v>
      </c>
      <c r="X135" s="102" t="str">
        <f>X134</f>
        <v>Error_Code</v>
      </c>
      <c r="Y135" s="256" t="str">
        <f t="shared" si="71"/>
        <v>PLCError_Codeb2</v>
      </c>
      <c r="Z135" s="257">
        <f t="shared" si="72"/>
        <v>15</v>
      </c>
    </row>
    <row r="136" spans="1:26" ht="15.75" x14ac:dyDescent="0.25">
      <c r="A136" s="426"/>
      <c r="B136" s="33">
        <f>B135+1</f>
        <v>154</v>
      </c>
      <c r="C136" s="417"/>
      <c r="D136" s="385"/>
      <c r="E136" s="246">
        <f>B134*8-5</f>
        <v>611</v>
      </c>
      <c r="F136" s="247">
        <f t="shared" si="91"/>
        <v>772</v>
      </c>
      <c r="G136" s="219">
        <f t="shared" si="60"/>
        <v>20792</v>
      </c>
      <c r="H136" s="231">
        <f t="shared" si="92"/>
        <v>25792</v>
      </c>
      <c r="I136" s="231">
        <f t="shared" si="89"/>
        <v>27792</v>
      </c>
      <c r="J136" s="196" t="s">
        <v>0</v>
      </c>
      <c r="K136" s="196" t="s">
        <v>70</v>
      </c>
      <c r="L136" s="196" t="str">
        <f t="shared" ref="L136:L141" si="93">L135</f>
        <v>ErCodeEcho</v>
      </c>
      <c r="M136" s="256" t="str">
        <f t="shared" si="90"/>
        <v>PLCErCodeEchob3</v>
      </c>
      <c r="N136" s="257">
        <f t="shared" si="49"/>
        <v>15</v>
      </c>
      <c r="O136" s="198"/>
      <c r="P136" s="59"/>
      <c r="Q136" s="59"/>
      <c r="R136" s="201"/>
      <c r="S136" s="264">
        <f>E136</f>
        <v>611</v>
      </c>
      <c r="T136" s="246">
        <f>F136+10000</f>
        <v>10772</v>
      </c>
      <c r="U136" s="219">
        <f>G136+10000</f>
        <v>30792</v>
      </c>
      <c r="V136" s="102" t="s">
        <v>0</v>
      </c>
      <c r="W136" s="102" t="s">
        <v>70</v>
      </c>
      <c r="X136" s="102" t="str">
        <f t="shared" ref="X136:X148" si="94">X135</f>
        <v>Error_Code</v>
      </c>
      <c r="Y136" s="256" t="str">
        <f t="shared" si="71"/>
        <v>PLCError_Codeb3</v>
      </c>
      <c r="Z136" s="257">
        <f t="shared" si="72"/>
        <v>15</v>
      </c>
    </row>
    <row r="137" spans="1:26" ht="15.75" x14ac:dyDescent="0.25">
      <c r="A137" s="426"/>
      <c r="B137" s="33"/>
      <c r="C137" s="417"/>
      <c r="D137" s="385"/>
      <c r="E137" s="246">
        <f>B134*8-4</f>
        <v>612</v>
      </c>
      <c r="F137" s="247">
        <f t="shared" si="91"/>
        <v>773</v>
      </c>
      <c r="G137" s="219">
        <f t="shared" si="60"/>
        <v>20793</v>
      </c>
      <c r="H137" s="231">
        <f t="shared" si="92"/>
        <v>25793</v>
      </c>
      <c r="I137" s="231">
        <f t="shared" si="89"/>
        <v>27793</v>
      </c>
      <c r="J137" s="196" t="s">
        <v>0</v>
      </c>
      <c r="K137" s="196" t="s">
        <v>71</v>
      </c>
      <c r="L137" s="196" t="str">
        <f t="shared" si="93"/>
        <v>ErCodeEcho</v>
      </c>
      <c r="M137" s="256" t="str">
        <f t="shared" si="90"/>
        <v>PLCErCodeEchob4</v>
      </c>
      <c r="N137" s="257">
        <f t="shared" si="49"/>
        <v>15</v>
      </c>
      <c r="O137" s="198"/>
      <c r="P137" s="59"/>
      <c r="Q137" s="59"/>
      <c r="R137" s="201"/>
      <c r="S137" s="264">
        <f>E137</f>
        <v>612</v>
      </c>
      <c r="T137" s="246">
        <f>F137+10000</f>
        <v>10773</v>
      </c>
      <c r="U137" s="219">
        <f>G137+10000</f>
        <v>30793</v>
      </c>
      <c r="V137" s="102" t="s">
        <v>0</v>
      </c>
      <c r="W137" s="102" t="s">
        <v>71</v>
      </c>
      <c r="X137" s="102" t="str">
        <f t="shared" si="94"/>
        <v>Error_Code</v>
      </c>
      <c r="Y137" s="256" t="str">
        <f t="shared" si="71"/>
        <v>PLCError_Codeb4</v>
      </c>
      <c r="Z137" s="257">
        <f t="shared" si="72"/>
        <v>15</v>
      </c>
    </row>
    <row r="138" spans="1:26" ht="15.75" x14ac:dyDescent="0.25">
      <c r="A138" s="426"/>
      <c r="B138" s="33"/>
      <c r="C138" s="417"/>
      <c r="D138" s="385" t="str">
        <f>CONCATENATE(B141,B136)</f>
        <v>GH 154</v>
      </c>
      <c r="E138" s="246">
        <f>B134*8-3</f>
        <v>613</v>
      </c>
      <c r="F138" s="247">
        <f t="shared" si="91"/>
        <v>774</v>
      </c>
      <c r="G138" s="219">
        <f t="shared" si="60"/>
        <v>20794</v>
      </c>
      <c r="H138" s="231">
        <f t="shared" si="92"/>
        <v>25794</v>
      </c>
      <c r="I138" s="231">
        <f t="shared" si="89"/>
        <v>27794</v>
      </c>
      <c r="J138" s="196" t="s">
        <v>0</v>
      </c>
      <c r="K138" s="196" t="s">
        <v>72</v>
      </c>
      <c r="L138" s="196" t="str">
        <f t="shared" si="93"/>
        <v>ErCodeEcho</v>
      </c>
      <c r="M138" s="256" t="str">
        <f t="shared" si="90"/>
        <v>PLCErCodeEchob5</v>
      </c>
      <c r="N138" s="257">
        <f t="shared" si="49"/>
        <v>15</v>
      </c>
      <c r="O138" s="198"/>
      <c r="P138" s="59"/>
      <c r="Q138" s="59"/>
      <c r="R138" s="201"/>
      <c r="S138" s="264">
        <f>E138</f>
        <v>613</v>
      </c>
      <c r="T138" s="246">
        <f>F138+10000</f>
        <v>10774</v>
      </c>
      <c r="U138" s="219">
        <f>G138+10000</f>
        <v>30794</v>
      </c>
      <c r="V138" s="102" t="s">
        <v>0</v>
      </c>
      <c r="W138" s="102" t="s">
        <v>72</v>
      </c>
      <c r="X138" s="102" t="str">
        <f t="shared" si="94"/>
        <v>Error_Code</v>
      </c>
      <c r="Y138" s="256" t="str">
        <f t="shared" si="71"/>
        <v>PLCError_Codeb5</v>
      </c>
      <c r="Z138" s="257">
        <f t="shared" si="72"/>
        <v>15</v>
      </c>
    </row>
    <row r="139" spans="1:26" ht="16.5" thickBot="1" x14ac:dyDescent="0.3">
      <c r="A139" s="426"/>
      <c r="B139" s="33"/>
      <c r="C139" s="417"/>
      <c r="D139" s="385"/>
      <c r="E139" s="246">
        <f>B134*8-2</f>
        <v>614</v>
      </c>
      <c r="F139" s="247">
        <f t="shared" si="91"/>
        <v>775</v>
      </c>
      <c r="G139" s="219">
        <f t="shared" si="60"/>
        <v>20795</v>
      </c>
      <c r="H139" s="231">
        <f t="shared" si="92"/>
        <v>25795</v>
      </c>
      <c r="I139" s="231">
        <f t="shared" si="89"/>
        <v>27795</v>
      </c>
      <c r="J139" s="196" t="s">
        <v>0</v>
      </c>
      <c r="K139" s="196" t="s">
        <v>73</v>
      </c>
      <c r="L139" s="196" t="str">
        <f t="shared" si="93"/>
        <v>ErCodeEcho</v>
      </c>
      <c r="M139" s="256" t="str">
        <f t="shared" si="90"/>
        <v>PLCErCodeEchob6</v>
      </c>
      <c r="N139" s="257">
        <f t="shared" si="49"/>
        <v>15</v>
      </c>
      <c r="O139" s="198"/>
      <c r="P139" s="59"/>
      <c r="Q139" s="59"/>
      <c r="R139" s="201"/>
      <c r="S139" s="264">
        <f>E139</f>
        <v>614</v>
      </c>
      <c r="T139" s="246">
        <f>F139+10000</f>
        <v>10775</v>
      </c>
      <c r="U139" s="219">
        <f>G139+10000</f>
        <v>30795</v>
      </c>
      <c r="V139" s="102" t="s">
        <v>0</v>
      </c>
      <c r="W139" s="102" t="s">
        <v>73</v>
      </c>
      <c r="X139" s="102" t="str">
        <f t="shared" si="94"/>
        <v>Error_Code</v>
      </c>
      <c r="Y139" s="256" t="str">
        <f t="shared" si="71"/>
        <v>PLCError_Codeb6</v>
      </c>
      <c r="Z139" s="257">
        <f t="shared" si="72"/>
        <v>15</v>
      </c>
    </row>
    <row r="140" spans="1:26" ht="15.75" x14ac:dyDescent="0.25">
      <c r="A140" s="426"/>
      <c r="B140" s="32" t="str">
        <f>B132</f>
        <v xml:space="preserve">Group </v>
      </c>
      <c r="C140" s="417"/>
      <c r="D140" s="385"/>
      <c r="E140" s="246">
        <f>B134*8-1</f>
        <v>615</v>
      </c>
      <c r="F140" s="247">
        <f t="shared" si="91"/>
        <v>776</v>
      </c>
      <c r="G140" s="219">
        <f t="shared" si="60"/>
        <v>20796</v>
      </c>
      <c r="H140" s="231">
        <f t="shared" si="92"/>
        <v>25796</v>
      </c>
      <c r="I140" s="231">
        <f t="shared" si="89"/>
        <v>27796</v>
      </c>
      <c r="J140" s="196" t="s">
        <v>0</v>
      </c>
      <c r="K140" s="196" t="s">
        <v>74</v>
      </c>
      <c r="L140" s="196" t="str">
        <f t="shared" si="93"/>
        <v>ErCodeEcho</v>
      </c>
      <c r="M140" s="256" t="str">
        <f t="shared" si="90"/>
        <v>PLCErCodeEchob7</v>
      </c>
      <c r="N140" s="257">
        <f t="shared" si="49"/>
        <v>15</v>
      </c>
      <c r="O140" s="198"/>
      <c r="P140" s="59"/>
      <c r="Q140" s="59"/>
      <c r="R140" s="201"/>
      <c r="S140" s="264">
        <f>E140</f>
        <v>615</v>
      </c>
      <c r="T140" s="246">
        <f>F140+10000</f>
        <v>10776</v>
      </c>
      <c r="U140" s="219">
        <f>G140+10000</f>
        <v>30796</v>
      </c>
      <c r="V140" s="102" t="s">
        <v>0</v>
      </c>
      <c r="W140" s="102" t="s">
        <v>74</v>
      </c>
      <c r="X140" s="102" t="str">
        <f t="shared" si="94"/>
        <v>Error_Code</v>
      </c>
      <c r="Y140" s="256" t="str">
        <f t="shared" si="71"/>
        <v>PLCError_Codeb7</v>
      </c>
      <c r="Z140" s="257">
        <f t="shared" si="72"/>
        <v>15</v>
      </c>
    </row>
    <row r="141" spans="1:26" ht="16.5" thickBot="1" x14ac:dyDescent="0.3">
      <c r="A141" s="426"/>
      <c r="B141" s="33" t="str">
        <f>B133</f>
        <v xml:space="preserve">GH </v>
      </c>
      <c r="C141" s="418"/>
      <c r="D141" s="420"/>
      <c r="E141" s="240">
        <f>B134*8</f>
        <v>616</v>
      </c>
      <c r="F141" s="248">
        <f t="shared" si="91"/>
        <v>777</v>
      </c>
      <c r="G141" s="220">
        <f t="shared" si="60"/>
        <v>20797</v>
      </c>
      <c r="H141" s="232">
        <f t="shared" si="92"/>
        <v>25797</v>
      </c>
      <c r="I141" s="232">
        <f t="shared" si="89"/>
        <v>27797</v>
      </c>
      <c r="J141" s="24" t="s">
        <v>0</v>
      </c>
      <c r="K141" s="24" t="s">
        <v>75</v>
      </c>
      <c r="L141" s="24" t="str">
        <f t="shared" si="93"/>
        <v>ErCodeEcho</v>
      </c>
      <c r="M141" s="258" t="str">
        <f t="shared" si="90"/>
        <v>PLCErCodeEchob8</v>
      </c>
      <c r="N141" s="259">
        <f t="shared" si="49"/>
        <v>15</v>
      </c>
      <c r="O141" s="199"/>
      <c r="P141" s="60"/>
      <c r="Q141" s="60"/>
      <c r="R141" s="202"/>
      <c r="S141" s="265">
        <f>E141</f>
        <v>616</v>
      </c>
      <c r="T141" s="240">
        <f>F141+10000</f>
        <v>10777</v>
      </c>
      <c r="U141" s="220">
        <f>G141+10000</f>
        <v>30797</v>
      </c>
      <c r="V141" s="103" t="s">
        <v>0</v>
      </c>
      <c r="W141" s="103" t="s">
        <v>75</v>
      </c>
      <c r="X141" s="103" t="str">
        <f t="shared" si="94"/>
        <v>Error_Code</v>
      </c>
      <c r="Y141" s="258" t="str">
        <f t="shared" si="71"/>
        <v>PLCError_Codeb8</v>
      </c>
      <c r="Z141" s="259">
        <f t="shared" si="72"/>
        <v>15</v>
      </c>
    </row>
    <row r="142" spans="1:26" ht="16.5" thickBot="1" x14ac:dyDescent="0.3">
      <c r="A142" s="426"/>
      <c r="B142" s="32">
        <f>B134+1</f>
        <v>78</v>
      </c>
      <c r="C142" s="416" t="str">
        <f>CONCATENATE(B148,B142)</f>
        <v>Group 78</v>
      </c>
      <c r="D142" s="419" t="str">
        <f>CONCATENATE(B149,B143)</f>
        <v>GH 155</v>
      </c>
      <c r="E142" s="244">
        <f>B142*8-7</f>
        <v>617</v>
      </c>
      <c r="F142" s="245">
        <f>B142*10</f>
        <v>780</v>
      </c>
      <c r="G142" s="218">
        <f t="shared" si="60"/>
        <v>20800</v>
      </c>
      <c r="H142" s="230">
        <f>G142+5000</f>
        <v>25800</v>
      </c>
      <c r="I142" s="230">
        <f t="shared" si="89"/>
        <v>27800</v>
      </c>
      <c r="J142" s="25" t="str">
        <f>J141</f>
        <v>PLC</v>
      </c>
      <c r="K142" s="25" t="s">
        <v>196</v>
      </c>
      <c r="L142" s="25" t="str">
        <f>L141</f>
        <v>ErCodeEcho</v>
      </c>
      <c r="M142" s="254" t="str">
        <f t="shared" si="90"/>
        <v>PLCErCodeEcho_Hi</v>
      </c>
      <c r="N142" s="255">
        <f t="shared" ref="N142:N205" si="95">LEN(M142)</f>
        <v>16</v>
      </c>
      <c r="O142" s="197"/>
      <c r="P142" s="58"/>
      <c r="Q142" s="58"/>
      <c r="R142" s="200"/>
      <c r="S142" s="263">
        <f>E142</f>
        <v>617</v>
      </c>
      <c r="T142" s="244">
        <f>F142+10000</f>
        <v>10780</v>
      </c>
      <c r="U142" s="218">
        <f>G142+10000</f>
        <v>30800</v>
      </c>
      <c r="V142" s="31" t="str">
        <f>V141</f>
        <v>PLC</v>
      </c>
      <c r="W142" s="31" t="s">
        <v>196</v>
      </c>
      <c r="X142" s="31" t="str">
        <f t="shared" si="94"/>
        <v>Error_Code</v>
      </c>
      <c r="Y142" s="254" t="str">
        <f t="shared" si="71"/>
        <v>PLCError_Code_Hi</v>
      </c>
      <c r="Z142" s="255">
        <f t="shared" si="72"/>
        <v>16</v>
      </c>
    </row>
    <row r="143" spans="1:26" ht="15.75" x14ac:dyDescent="0.25">
      <c r="A143" s="426"/>
      <c r="B143" s="32">
        <f>B142*2-1</f>
        <v>155</v>
      </c>
      <c r="C143" s="417"/>
      <c r="D143" s="385"/>
      <c r="E143" s="246">
        <f>B142*8-6</f>
        <v>618</v>
      </c>
      <c r="F143" s="247">
        <f t="shared" ref="F143:F149" si="96">F142+1</f>
        <v>781</v>
      </c>
      <c r="G143" s="219">
        <f t="shared" si="60"/>
        <v>20801</v>
      </c>
      <c r="H143" s="231">
        <f t="shared" ref="H143:H149" si="97">G143+5000</f>
        <v>25801</v>
      </c>
      <c r="I143" s="231">
        <f t="shared" si="89"/>
        <v>27801</v>
      </c>
      <c r="J143" s="196" t="str">
        <f t="shared" ref="J143:J149" si="98">J142</f>
        <v>PLC</v>
      </c>
      <c r="K143" s="196" t="s">
        <v>127</v>
      </c>
      <c r="L143" s="196" t="str">
        <f t="shared" ref="L143:L149" si="99">L142</f>
        <v>ErCodeEcho</v>
      </c>
      <c r="M143" s="256" t="str">
        <f t="shared" si="90"/>
        <v>PLCErCodeEchob10</v>
      </c>
      <c r="N143" s="257">
        <f t="shared" si="95"/>
        <v>16</v>
      </c>
      <c r="O143" s="198"/>
      <c r="P143" s="59"/>
      <c r="Q143" s="59"/>
      <c r="R143" s="201"/>
      <c r="S143" s="264">
        <f>E143</f>
        <v>618</v>
      </c>
      <c r="T143" s="246">
        <f>F143+10000</f>
        <v>10781</v>
      </c>
      <c r="U143" s="219">
        <f>G143+10000</f>
        <v>30801</v>
      </c>
      <c r="V143" s="102" t="str">
        <f t="shared" ref="V143:V149" si="100">V142</f>
        <v>PLC</v>
      </c>
      <c r="W143" s="102" t="s">
        <v>127</v>
      </c>
      <c r="X143" s="102" t="str">
        <f t="shared" si="94"/>
        <v>Error_Code</v>
      </c>
      <c r="Y143" s="256" t="str">
        <f t="shared" si="71"/>
        <v>PLCError_Codeb10</v>
      </c>
      <c r="Z143" s="257">
        <f t="shared" si="72"/>
        <v>16</v>
      </c>
    </row>
    <row r="144" spans="1:26" ht="15.75" x14ac:dyDescent="0.25">
      <c r="A144" s="426"/>
      <c r="B144" s="33">
        <f>B143+1</f>
        <v>156</v>
      </c>
      <c r="C144" s="417"/>
      <c r="D144" s="385"/>
      <c r="E144" s="246">
        <f>B142*8-5</f>
        <v>619</v>
      </c>
      <c r="F144" s="247">
        <f t="shared" si="96"/>
        <v>782</v>
      </c>
      <c r="G144" s="219">
        <f t="shared" si="60"/>
        <v>20802</v>
      </c>
      <c r="H144" s="231">
        <f t="shared" si="97"/>
        <v>25802</v>
      </c>
      <c r="I144" s="231">
        <f t="shared" si="89"/>
        <v>27802</v>
      </c>
      <c r="J144" s="196" t="str">
        <f t="shared" si="98"/>
        <v>PLC</v>
      </c>
      <c r="K144" s="196" t="s">
        <v>128</v>
      </c>
      <c r="L144" s="196" t="str">
        <f t="shared" si="99"/>
        <v>ErCodeEcho</v>
      </c>
      <c r="M144" s="256" t="str">
        <f t="shared" si="90"/>
        <v>PLCErCodeEchob11</v>
      </c>
      <c r="N144" s="257">
        <f t="shared" si="95"/>
        <v>16</v>
      </c>
      <c r="O144" s="198"/>
      <c r="P144" s="59"/>
      <c r="Q144" s="59"/>
      <c r="R144" s="201"/>
      <c r="S144" s="264">
        <f>E144</f>
        <v>619</v>
      </c>
      <c r="T144" s="246">
        <f>F144+10000</f>
        <v>10782</v>
      </c>
      <c r="U144" s="219">
        <f>G144+10000</f>
        <v>30802</v>
      </c>
      <c r="V144" s="102" t="str">
        <f t="shared" si="100"/>
        <v>PLC</v>
      </c>
      <c r="W144" s="102" t="s">
        <v>128</v>
      </c>
      <c r="X144" s="102" t="str">
        <f t="shared" si="94"/>
        <v>Error_Code</v>
      </c>
      <c r="Y144" s="256" t="str">
        <f t="shared" si="71"/>
        <v>PLCError_Codeb11</v>
      </c>
      <c r="Z144" s="257">
        <f t="shared" si="72"/>
        <v>16</v>
      </c>
    </row>
    <row r="145" spans="1:26" ht="15.75" x14ac:dyDescent="0.25">
      <c r="A145" s="426"/>
      <c r="B145" s="33"/>
      <c r="C145" s="417"/>
      <c r="D145" s="385"/>
      <c r="E145" s="246">
        <f>B142*8-4</f>
        <v>620</v>
      </c>
      <c r="F145" s="247">
        <f t="shared" si="96"/>
        <v>783</v>
      </c>
      <c r="G145" s="219">
        <f t="shared" si="60"/>
        <v>20803</v>
      </c>
      <c r="H145" s="231">
        <f t="shared" si="97"/>
        <v>25803</v>
      </c>
      <c r="I145" s="231">
        <f t="shared" si="89"/>
        <v>27803</v>
      </c>
      <c r="J145" s="196" t="str">
        <f t="shared" si="98"/>
        <v>PLC</v>
      </c>
      <c r="K145" s="196" t="s">
        <v>129</v>
      </c>
      <c r="L145" s="196" t="str">
        <f t="shared" si="99"/>
        <v>ErCodeEcho</v>
      </c>
      <c r="M145" s="256" t="str">
        <f t="shared" si="90"/>
        <v>PLCErCodeEchob12</v>
      </c>
      <c r="N145" s="257">
        <f t="shared" si="95"/>
        <v>16</v>
      </c>
      <c r="O145" s="198"/>
      <c r="P145" s="59"/>
      <c r="Q145" s="59"/>
      <c r="R145" s="201"/>
      <c r="S145" s="264">
        <f>E145</f>
        <v>620</v>
      </c>
      <c r="T145" s="246">
        <f>F145+10000</f>
        <v>10783</v>
      </c>
      <c r="U145" s="219">
        <f>G145+10000</f>
        <v>30803</v>
      </c>
      <c r="V145" s="102" t="str">
        <f t="shared" si="100"/>
        <v>PLC</v>
      </c>
      <c r="W145" s="102" t="s">
        <v>129</v>
      </c>
      <c r="X145" s="102" t="str">
        <f t="shared" si="94"/>
        <v>Error_Code</v>
      </c>
      <c r="Y145" s="256" t="str">
        <f t="shared" si="71"/>
        <v>PLCError_Codeb12</v>
      </c>
      <c r="Z145" s="257">
        <f t="shared" si="72"/>
        <v>16</v>
      </c>
    </row>
    <row r="146" spans="1:26" ht="15.75" x14ac:dyDescent="0.25">
      <c r="A146" s="426"/>
      <c r="B146" s="33"/>
      <c r="C146" s="417"/>
      <c r="D146" s="385" t="str">
        <f>CONCATENATE(B149,B144)</f>
        <v>GH 156</v>
      </c>
      <c r="E146" s="246">
        <f>B142*8-3</f>
        <v>621</v>
      </c>
      <c r="F146" s="247">
        <f t="shared" si="96"/>
        <v>784</v>
      </c>
      <c r="G146" s="219">
        <f t="shared" si="60"/>
        <v>20804</v>
      </c>
      <c r="H146" s="231">
        <f t="shared" si="97"/>
        <v>25804</v>
      </c>
      <c r="I146" s="231">
        <f t="shared" si="89"/>
        <v>27804</v>
      </c>
      <c r="J146" s="196" t="str">
        <f t="shared" si="98"/>
        <v>PLC</v>
      </c>
      <c r="K146" s="196" t="s">
        <v>130</v>
      </c>
      <c r="L146" s="196" t="str">
        <f t="shared" si="99"/>
        <v>ErCodeEcho</v>
      </c>
      <c r="M146" s="256" t="str">
        <f t="shared" si="90"/>
        <v>PLCErCodeEchob13</v>
      </c>
      <c r="N146" s="257">
        <f t="shared" si="95"/>
        <v>16</v>
      </c>
      <c r="O146" s="198"/>
      <c r="P146" s="59"/>
      <c r="Q146" s="59"/>
      <c r="R146" s="201"/>
      <c r="S146" s="264">
        <f>E146</f>
        <v>621</v>
      </c>
      <c r="T146" s="246">
        <f>F146+10000</f>
        <v>10784</v>
      </c>
      <c r="U146" s="219">
        <f>G146+10000</f>
        <v>30804</v>
      </c>
      <c r="V146" s="102" t="str">
        <f t="shared" si="100"/>
        <v>PLC</v>
      </c>
      <c r="W146" s="102" t="s">
        <v>130</v>
      </c>
      <c r="X146" s="102" t="str">
        <f t="shared" si="94"/>
        <v>Error_Code</v>
      </c>
      <c r="Y146" s="256" t="str">
        <f t="shared" si="71"/>
        <v>PLCError_Codeb13</v>
      </c>
      <c r="Z146" s="257">
        <f t="shared" si="72"/>
        <v>16</v>
      </c>
    </row>
    <row r="147" spans="1:26" ht="16.5" thickBot="1" x14ac:dyDescent="0.3">
      <c r="A147" s="426"/>
      <c r="B147" s="33"/>
      <c r="C147" s="417"/>
      <c r="D147" s="385"/>
      <c r="E147" s="246">
        <f>B142*8-2</f>
        <v>622</v>
      </c>
      <c r="F147" s="247">
        <f t="shared" si="96"/>
        <v>785</v>
      </c>
      <c r="G147" s="219">
        <f t="shared" si="60"/>
        <v>20805</v>
      </c>
      <c r="H147" s="231">
        <f t="shared" si="97"/>
        <v>25805</v>
      </c>
      <c r="I147" s="231">
        <f t="shared" si="89"/>
        <v>27805</v>
      </c>
      <c r="J147" s="196" t="str">
        <f t="shared" si="98"/>
        <v>PLC</v>
      </c>
      <c r="K147" s="196" t="s">
        <v>131</v>
      </c>
      <c r="L147" s="196" t="str">
        <f t="shared" si="99"/>
        <v>ErCodeEcho</v>
      </c>
      <c r="M147" s="256" t="str">
        <f t="shared" si="90"/>
        <v>PLCErCodeEchob14</v>
      </c>
      <c r="N147" s="257">
        <f t="shared" si="95"/>
        <v>16</v>
      </c>
      <c r="O147" s="198"/>
      <c r="P147" s="59"/>
      <c r="Q147" s="59"/>
      <c r="R147" s="201"/>
      <c r="S147" s="264">
        <f>E147</f>
        <v>622</v>
      </c>
      <c r="T147" s="246">
        <f>F147+10000</f>
        <v>10785</v>
      </c>
      <c r="U147" s="219">
        <f>G147+10000</f>
        <v>30805</v>
      </c>
      <c r="V147" s="102" t="str">
        <f t="shared" si="100"/>
        <v>PLC</v>
      </c>
      <c r="W147" s="102" t="s">
        <v>131</v>
      </c>
      <c r="X147" s="102" t="str">
        <f t="shared" si="94"/>
        <v>Error_Code</v>
      </c>
      <c r="Y147" s="256" t="str">
        <f t="shared" si="71"/>
        <v>PLCError_Codeb14</v>
      </c>
      <c r="Z147" s="257">
        <f t="shared" si="72"/>
        <v>16</v>
      </c>
    </row>
    <row r="148" spans="1:26" ht="15.75" x14ac:dyDescent="0.25">
      <c r="A148" s="426"/>
      <c r="B148" s="32" t="str">
        <f>B140</f>
        <v xml:space="preserve">Group </v>
      </c>
      <c r="C148" s="417"/>
      <c r="D148" s="385"/>
      <c r="E148" s="246">
        <f>B142*8-1</f>
        <v>623</v>
      </c>
      <c r="F148" s="247">
        <f t="shared" si="96"/>
        <v>786</v>
      </c>
      <c r="G148" s="219">
        <f t="shared" si="60"/>
        <v>20806</v>
      </c>
      <c r="H148" s="231">
        <f t="shared" si="97"/>
        <v>25806</v>
      </c>
      <c r="I148" s="231">
        <f t="shared" si="89"/>
        <v>27806</v>
      </c>
      <c r="J148" s="196" t="str">
        <f t="shared" si="98"/>
        <v>PLC</v>
      </c>
      <c r="K148" s="196" t="s">
        <v>132</v>
      </c>
      <c r="L148" s="196" t="str">
        <f t="shared" si="99"/>
        <v>ErCodeEcho</v>
      </c>
      <c r="M148" s="256" t="str">
        <f t="shared" si="90"/>
        <v>PLCErCodeEchob15</v>
      </c>
      <c r="N148" s="257">
        <f t="shared" si="95"/>
        <v>16</v>
      </c>
      <c r="O148" s="198"/>
      <c r="P148" s="59"/>
      <c r="Q148" s="59"/>
      <c r="R148" s="201"/>
      <c r="S148" s="264">
        <f>E148</f>
        <v>623</v>
      </c>
      <c r="T148" s="246">
        <f>F148+10000</f>
        <v>10786</v>
      </c>
      <c r="U148" s="219">
        <f>G148+10000</f>
        <v>30806</v>
      </c>
      <c r="V148" s="102" t="str">
        <f t="shared" si="100"/>
        <v>PLC</v>
      </c>
      <c r="W148" s="102" t="s">
        <v>132</v>
      </c>
      <c r="X148" s="102" t="str">
        <f t="shared" si="94"/>
        <v>Error_Code</v>
      </c>
      <c r="Y148" s="256" t="str">
        <f t="shared" si="71"/>
        <v>PLCError_Codeb15</v>
      </c>
      <c r="Z148" s="257">
        <f t="shared" si="72"/>
        <v>16</v>
      </c>
    </row>
    <row r="149" spans="1:26" ht="16.5" thickBot="1" x14ac:dyDescent="0.3">
      <c r="A149" s="426"/>
      <c r="B149" s="33" t="str">
        <f>B141</f>
        <v xml:space="preserve">GH </v>
      </c>
      <c r="C149" s="418"/>
      <c r="D149" s="420"/>
      <c r="E149" s="240">
        <f>B142*8</f>
        <v>624</v>
      </c>
      <c r="F149" s="248">
        <f t="shared" si="96"/>
        <v>787</v>
      </c>
      <c r="G149" s="220">
        <f t="shared" si="60"/>
        <v>20807</v>
      </c>
      <c r="H149" s="232">
        <f t="shared" si="97"/>
        <v>25807</v>
      </c>
      <c r="I149" s="232">
        <f t="shared" si="89"/>
        <v>27807</v>
      </c>
      <c r="J149" s="24" t="str">
        <f t="shared" si="98"/>
        <v>PLC</v>
      </c>
      <c r="K149" s="24" t="s">
        <v>133</v>
      </c>
      <c r="L149" s="24" t="str">
        <f t="shared" si="99"/>
        <v>ErCodeEcho</v>
      </c>
      <c r="M149" s="258" t="str">
        <f t="shared" si="90"/>
        <v>PLCErCodeEchob16</v>
      </c>
      <c r="N149" s="259">
        <f t="shared" si="95"/>
        <v>16</v>
      </c>
      <c r="O149" s="199"/>
      <c r="P149" s="60"/>
      <c r="Q149" s="60"/>
      <c r="R149" s="202"/>
      <c r="S149" s="265">
        <f>E149</f>
        <v>624</v>
      </c>
      <c r="T149" s="240">
        <f>F149+10000</f>
        <v>10787</v>
      </c>
      <c r="U149" s="220">
        <f>G149+10000</f>
        <v>30807</v>
      </c>
      <c r="V149" s="103" t="str">
        <f t="shared" si="100"/>
        <v>PLC</v>
      </c>
      <c r="W149" s="103" t="s">
        <v>133</v>
      </c>
      <c r="X149" s="103" t="str">
        <f>X148</f>
        <v>Error_Code</v>
      </c>
      <c r="Y149" s="258" t="str">
        <f t="shared" si="71"/>
        <v>PLCError_Codeb16</v>
      </c>
      <c r="Z149" s="259">
        <f t="shared" si="72"/>
        <v>16</v>
      </c>
    </row>
    <row r="150" spans="1:26" ht="16.5" thickBot="1" x14ac:dyDescent="0.3">
      <c r="A150" s="426"/>
      <c r="B150" s="32">
        <f>B142+1</f>
        <v>79</v>
      </c>
      <c r="C150" s="416" t="str">
        <f>CONCATENATE(B156,B150)</f>
        <v>Group 79</v>
      </c>
      <c r="D150" s="419" t="str">
        <f>CONCATENATE(B157,B151)</f>
        <v>GH 157</v>
      </c>
      <c r="E150" s="227">
        <f>B150*8-7</f>
        <v>625</v>
      </c>
      <c r="F150" s="249">
        <f>B150*10</f>
        <v>790</v>
      </c>
      <c r="G150" s="221">
        <f t="shared" si="60"/>
        <v>20810</v>
      </c>
      <c r="H150" s="233">
        <f>G150+5000</f>
        <v>25810</v>
      </c>
      <c r="I150" s="233"/>
      <c r="J150" s="204" t="s">
        <v>82</v>
      </c>
      <c r="K150" s="204" t="s">
        <v>68</v>
      </c>
      <c r="L150" s="204" t="s">
        <v>78</v>
      </c>
      <c r="M150" s="227" t="str">
        <f t="shared" si="90"/>
        <v>RbtCmdTrnIDEkob1</v>
      </c>
      <c r="N150" s="260">
        <f t="shared" si="95"/>
        <v>16</v>
      </c>
      <c r="O150" s="205"/>
      <c r="P150" s="203"/>
      <c r="Q150" s="203"/>
      <c r="R150" s="206"/>
      <c r="S150" s="266">
        <f>E150</f>
        <v>625</v>
      </c>
      <c r="T150" s="227">
        <f>F150+10000</f>
        <v>10790</v>
      </c>
      <c r="U150" s="221">
        <f>G150+10000</f>
        <v>30810</v>
      </c>
      <c r="V150" s="207" t="s">
        <v>82</v>
      </c>
      <c r="W150" s="207" t="s">
        <v>68</v>
      </c>
      <c r="X150" s="207" t="s">
        <v>193</v>
      </c>
      <c r="Y150" s="227" t="str">
        <f t="shared" si="71"/>
        <v>RbtCmdTransIDb1</v>
      </c>
      <c r="Z150" s="260">
        <f t="shared" si="72"/>
        <v>15</v>
      </c>
    </row>
    <row r="151" spans="1:26" ht="15.75" x14ac:dyDescent="0.25">
      <c r="A151" s="426"/>
      <c r="B151" s="32">
        <f>B150*2-1</f>
        <v>157</v>
      </c>
      <c r="C151" s="417"/>
      <c r="D151" s="385"/>
      <c r="E151" s="228">
        <f>B150*8-6</f>
        <v>626</v>
      </c>
      <c r="F151" s="250">
        <f t="shared" ref="F151:F157" si="101">F150+1</f>
        <v>791</v>
      </c>
      <c r="G151" s="222">
        <f t="shared" si="60"/>
        <v>20811</v>
      </c>
      <c r="H151" s="234">
        <f t="shared" ref="H151:H157" si="102">G151+5000</f>
        <v>25811</v>
      </c>
      <c r="I151" s="234"/>
      <c r="J151" s="209" t="s">
        <v>82</v>
      </c>
      <c r="K151" s="209" t="s">
        <v>69</v>
      </c>
      <c r="L151" s="209" t="str">
        <f>L150</f>
        <v>CmdTrnIDEko</v>
      </c>
      <c r="M151" s="228" t="str">
        <f t="shared" si="90"/>
        <v>RbtCmdTrnIDEkob2</v>
      </c>
      <c r="N151" s="261">
        <f t="shared" si="95"/>
        <v>16</v>
      </c>
      <c r="O151" s="210"/>
      <c r="P151" s="208"/>
      <c r="Q151" s="208"/>
      <c r="R151" s="211"/>
      <c r="S151" s="267">
        <f>E151</f>
        <v>626</v>
      </c>
      <c r="T151" s="228">
        <f>F151+10000</f>
        <v>10791</v>
      </c>
      <c r="U151" s="222">
        <f>G151+10000</f>
        <v>30811</v>
      </c>
      <c r="V151" s="212" t="s">
        <v>82</v>
      </c>
      <c r="W151" s="212" t="s">
        <v>69</v>
      </c>
      <c r="X151" s="212" t="str">
        <f>X150</f>
        <v>CmdTransID</v>
      </c>
      <c r="Y151" s="228" t="str">
        <f t="shared" si="71"/>
        <v>RbtCmdTransIDb2</v>
      </c>
      <c r="Z151" s="261">
        <f t="shared" si="72"/>
        <v>15</v>
      </c>
    </row>
    <row r="152" spans="1:26" ht="15.75" x14ac:dyDescent="0.25">
      <c r="A152" s="426"/>
      <c r="B152" s="33">
        <f>B151+1</f>
        <v>158</v>
      </c>
      <c r="C152" s="417"/>
      <c r="D152" s="385"/>
      <c r="E152" s="228">
        <f>B150*8-5</f>
        <v>627</v>
      </c>
      <c r="F152" s="250">
        <f t="shared" si="101"/>
        <v>792</v>
      </c>
      <c r="G152" s="222">
        <f t="shared" si="60"/>
        <v>20812</v>
      </c>
      <c r="H152" s="234">
        <f t="shared" si="102"/>
        <v>25812</v>
      </c>
      <c r="I152" s="234"/>
      <c r="J152" s="209" t="s">
        <v>82</v>
      </c>
      <c r="K152" s="209" t="s">
        <v>70</v>
      </c>
      <c r="L152" s="209" t="str">
        <f t="shared" ref="L152:L157" si="103">L151</f>
        <v>CmdTrnIDEko</v>
      </c>
      <c r="M152" s="228" t="str">
        <f t="shared" si="90"/>
        <v>RbtCmdTrnIDEkob3</v>
      </c>
      <c r="N152" s="261">
        <f t="shared" si="95"/>
        <v>16</v>
      </c>
      <c r="O152" s="210"/>
      <c r="P152" s="208"/>
      <c r="Q152" s="208"/>
      <c r="R152" s="211"/>
      <c r="S152" s="267">
        <f>E152</f>
        <v>627</v>
      </c>
      <c r="T152" s="228">
        <f>F152+10000</f>
        <v>10792</v>
      </c>
      <c r="U152" s="222">
        <f>G152+10000</f>
        <v>30812</v>
      </c>
      <c r="V152" s="212" t="s">
        <v>82</v>
      </c>
      <c r="W152" s="212" t="s">
        <v>70</v>
      </c>
      <c r="X152" s="212" t="str">
        <f t="shared" ref="X152:X157" si="104">X151</f>
        <v>CmdTransID</v>
      </c>
      <c r="Y152" s="228" t="str">
        <f t="shared" si="71"/>
        <v>RbtCmdTransIDb3</v>
      </c>
      <c r="Z152" s="261">
        <f t="shared" si="72"/>
        <v>15</v>
      </c>
    </row>
    <row r="153" spans="1:26" ht="15.75" x14ac:dyDescent="0.25">
      <c r="A153" s="426"/>
      <c r="B153" s="33"/>
      <c r="C153" s="417"/>
      <c r="D153" s="385"/>
      <c r="E153" s="228">
        <f>B150*8-4</f>
        <v>628</v>
      </c>
      <c r="F153" s="250">
        <f t="shared" si="101"/>
        <v>793</v>
      </c>
      <c r="G153" s="222">
        <f t="shared" si="60"/>
        <v>20813</v>
      </c>
      <c r="H153" s="234">
        <f t="shared" si="102"/>
        <v>25813</v>
      </c>
      <c r="I153" s="234"/>
      <c r="J153" s="209" t="s">
        <v>82</v>
      </c>
      <c r="K153" s="209" t="s">
        <v>71</v>
      </c>
      <c r="L153" s="209" t="str">
        <f t="shared" si="103"/>
        <v>CmdTrnIDEko</v>
      </c>
      <c r="M153" s="228" t="str">
        <f t="shared" si="90"/>
        <v>RbtCmdTrnIDEkob4</v>
      </c>
      <c r="N153" s="261">
        <f t="shared" si="95"/>
        <v>16</v>
      </c>
      <c r="O153" s="210"/>
      <c r="P153" s="208"/>
      <c r="Q153" s="208"/>
      <c r="R153" s="211"/>
      <c r="S153" s="267">
        <f>E153</f>
        <v>628</v>
      </c>
      <c r="T153" s="228">
        <f>F153+10000</f>
        <v>10793</v>
      </c>
      <c r="U153" s="222">
        <f>G153+10000</f>
        <v>30813</v>
      </c>
      <c r="V153" s="212" t="s">
        <v>82</v>
      </c>
      <c r="W153" s="212" t="s">
        <v>71</v>
      </c>
      <c r="X153" s="212" t="str">
        <f t="shared" si="104"/>
        <v>CmdTransID</v>
      </c>
      <c r="Y153" s="228" t="str">
        <f t="shared" si="71"/>
        <v>RbtCmdTransIDb4</v>
      </c>
      <c r="Z153" s="261">
        <f t="shared" si="72"/>
        <v>15</v>
      </c>
    </row>
    <row r="154" spans="1:26" ht="15.75" x14ac:dyDescent="0.25">
      <c r="A154" s="426"/>
      <c r="B154" s="33"/>
      <c r="C154" s="417"/>
      <c r="D154" s="385" t="str">
        <f>CONCATENATE(B157,B152)</f>
        <v>GH 158</v>
      </c>
      <c r="E154" s="228">
        <f>B150*8-3</f>
        <v>629</v>
      </c>
      <c r="F154" s="250">
        <f t="shared" si="101"/>
        <v>794</v>
      </c>
      <c r="G154" s="222">
        <f t="shared" si="60"/>
        <v>20814</v>
      </c>
      <c r="H154" s="234">
        <f t="shared" si="102"/>
        <v>25814</v>
      </c>
      <c r="I154" s="234"/>
      <c r="J154" s="209" t="s">
        <v>82</v>
      </c>
      <c r="K154" s="209" t="s">
        <v>72</v>
      </c>
      <c r="L154" s="209" t="str">
        <f t="shared" si="103"/>
        <v>CmdTrnIDEko</v>
      </c>
      <c r="M154" s="228" t="str">
        <f t="shared" si="90"/>
        <v>RbtCmdTrnIDEkob5</v>
      </c>
      <c r="N154" s="261">
        <f t="shared" si="95"/>
        <v>16</v>
      </c>
      <c r="O154" s="210"/>
      <c r="P154" s="208"/>
      <c r="Q154" s="208"/>
      <c r="R154" s="211"/>
      <c r="S154" s="267">
        <f>E154</f>
        <v>629</v>
      </c>
      <c r="T154" s="228">
        <f>F154+10000</f>
        <v>10794</v>
      </c>
      <c r="U154" s="222">
        <f>G154+10000</f>
        <v>30814</v>
      </c>
      <c r="V154" s="212" t="s">
        <v>82</v>
      </c>
      <c r="W154" s="212" t="s">
        <v>72</v>
      </c>
      <c r="X154" s="212" t="str">
        <f t="shared" si="104"/>
        <v>CmdTransID</v>
      </c>
      <c r="Y154" s="228" t="str">
        <f t="shared" si="71"/>
        <v>RbtCmdTransIDb5</v>
      </c>
      <c r="Z154" s="261">
        <f t="shared" si="72"/>
        <v>15</v>
      </c>
    </row>
    <row r="155" spans="1:26" ht="16.5" thickBot="1" x14ac:dyDescent="0.3">
      <c r="A155" s="426"/>
      <c r="B155" s="33"/>
      <c r="C155" s="417"/>
      <c r="D155" s="385"/>
      <c r="E155" s="228">
        <f>B150*8-2</f>
        <v>630</v>
      </c>
      <c r="F155" s="250">
        <f t="shared" si="101"/>
        <v>795</v>
      </c>
      <c r="G155" s="222">
        <f t="shared" si="60"/>
        <v>20815</v>
      </c>
      <c r="H155" s="234">
        <f t="shared" si="102"/>
        <v>25815</v>
      </c>
      <c r="I155" s="234"/>
      <c r="J155" s="209" t="s">
        <v>82</v>
      </c>
      <c r="K155" s="209" t="s">
        <v>73</v>
      </c>
      <c r="L155" s="209" t="str">
        <f t="shared" si="103"/>
        <v>CmdTrnIDEko</v>
      </c>
      <c r="M155" s="228" t="str">
        <f t="shared" si="90"/>
        <v>RbtCmdTrnIDEkob6</v>
      </c>
      <c r="N155" s="261">
        <f t="shared" si="95"/>
        <v>16</v>
      </c>
      <c r="O155" s="210"/>
      <c r="P155" s="208"/>
      <c r="Q155" s="208"/>
      <c r="R155" s="211"/>
      <c r="S155" s="267">
        <f>E155</f>
        <v>630</v>
      </c>
      <c r="T155" s="228">
        <f>F155+10000</f>
        <v>10795</v>
      </c>
      <c r="U155" s="222">
        <f>G155+10000</f>
        <v>30815</v>
      </c>
      <c r="V155" s="212" t="s">
        <v>82</v>
      </c>
      <c r="W155" s="212" t="s">
        <v>73</v>
      </c>
      <c r="X155" s="212" t="str">
        <f t="shared" si="104"/>
        <v>CmdTransID</v>
      </c>
      <c r="Y155" s="228" t="str">
        <f t="shared" si="71"/>
        <v>RbtCmdTransIDb6</v>
      </c>
      <c r="Z155" s="261">
        <f t="shared" si="72"/>
        <v>15</v>
      </c>
    </row>
    <row r="156" spans="1:26" ht="15.75" x14ac:dyDescent="0.25">
      <c r="A156" s="426"/>
      <c r="B156" s="32" t="str">
        <f>B148</f>
        <v xml:space="preserve">Group </v>
      </c>
      <c r="C156" s="417"/>
      <c r="D156" s="385"/>
      <c r="E156" s="228">
        <f>B150*8-1</f>
        <v>631</v>
      </c>
      <c r="F156" s="250">
        <f t="shared" si="101"/>
        <v>796</v>
      </c>
      <c r="G156" s="222">
        <f t="shared" si="60"/>
        <v>20816</v>
      </c>
      <c r="H156" s="234">
        <f t="shared" si="102"/>
        <v>25816</v>
      </c>
      <c r="I156" s="234"/>
      <c r="J156" s="209" t="s">
        <v>82</v>
      </c>
      <c r="K156" s="209" t="s">
        <v>74</v>
      </c>
      <c r="L156" s="209" t="str">
        <f t="shared" si="103"/>
        <v>CmdTrnIDEko</v>
      </c>
      <c r="M156" s="228" t="str">
        <f t="shared" si="90"/>
        <v>RbtCmdTrnIDEkob7</v>
      </c>
      <c r="N156" s="261">
        <f t="shared" si="95"/>
        <v>16</v>
      </c>
      <c r="O156" s="210"/>
      <c r="P156" s="208"/>
      <c r="Q156" s="208"/>
      <c r="R156" s="211"/>
      <c r="S156" s="267">
        <f>E156</f>
        <v>631</v>
      </c>
      <c r="T156" s="228">
        <f>F156+10000</f>
        <v>10796</v>
      </c>
      <c r="U156" s="222">
        <f>G156+10000</f>
        <v>30816</v>
      </c>
      <c r="V156" s="212" t="s">
        <v>82</v>
      </c>
      <c r="W156" s="212" t="s">
        <v>74</v>
      </c>
      <c r="X156" s="212" t="str">
        <f t="shared" si="104"/>
        <v>CmdTransID</v>
      </c>
      <c r="Y156" s="228" t="str">
        <f t="shared" si="71"/>
        <v>RbtCmdTransIDb7</v>
      </c>
      <c r="Z156" s="261">
        <f t="shared" si="72"/>
        <v>15</v>
      </c>
    </row>
    <row r="157" spans="1:26" ht="16.5" thickBot="1" x14ac:dyDescent="0.3">
      <c r="A157" s="426"/>
      <c r="B157" s="33" t="str">
        <f>B149</f>
        <v xml:space="preserve">GH </v>
      </c>
      <c r="C157" s="418"/>
      <c r="D157" s="420"/>
      <c r="E157" s="229">
        <f>B150*8</f>
        <v>632</v>
      </c>
      <c r="F157" s="251">
        <f t="shared" si="101"/>
        <v>797</v>
      </c>
      <c r="G157" s="223">
        <f t="shared" si="60"/>
        <v>20817</v>
      </c>
      <c r="H157" s="235">
        <f t="shared" si="102"/>
        <v>25817</v>
      </c>
      <c r="I157" s="235"/>
      <c r="J157" s="214" t="s">
        <v>82</v>
      </c>
      <c r="K157" s="214" t="s">
        <v>75</v>
      </c>
      <c r="L157" s="214" t="str">
        <f t="shared" si="103"/>
        <v>CmdTrnIDEko</v>
      </c>
      <c r="M157" s="229" t="str">
        <f t="shared" si="90"/>
        <v>RbtCmdTrnIDEkob8</v>
      </c>
      <c r="N157" s="262">
        <f t="shared" si="95"/>
        <v>16</v>
      </c>
      <c r="O157" s="215"/>
      <c r="P157" s="213"/>
      <c r="Q157" s="213"/>
      <c r="R157" s="216"/>
      <c r="S157" s="268">
        <f>E157</f>
        <v>632</v>
      </c>
      <c r="T157" s="229">
        <f>F157+10000</f>
        <v>10797</v>
      </c>
      <c r="U157" s="223">
        <f>G157+10000</f>
        <v>30817</v>
      </c>
      <c r="V157" s="217" t="s">
        <v>82</v>
      </c>
      <c r="W157" s="217" t="s">
        <v>75</v>
      </c>
      <c r="X157" s="217" t="str">
        <f t="shared" si="104"/>
        <v>CmdTransID</v>
      </c>
      <c r="Y157" s="229" t="str">
        <f t="shared" si="71"/>
        <v>RbtCmdTransIDb8</v>
      </c>
      <c r="Z157" s="262">
        <f t="shared" si="72"/>
        <v>15</v>
      </c>
    </row>
    <row r="158" spans="1:26" ht="16.5" thickBot="1" x14ac:dyDescent="0.3">
      <c r="A158" s="426"/>
      <c r="B158" s="32">
        <f>B150+1</f>
        <v>80</v>
      </c>
      <c r="C158" s="416" t="str">
        <f>CONCATENATE(B164,B158)</f>
        <v>Group 80</v>
      </c>
      <c r="D158" s="419" t="str">
        <f>CONCATENATE(B165,B159)</f>
        <v>GH 159</v>
      </c>
      <c r="E158" s="227">
        <f>B158*8-7</f>
        <v>633</v>
      </c>
      <c r="F158" s="249">
        <f>B158*10</f>
        <v>800</v>
      </c>
      <c r="G158" s="221">
        <f t="shared" ref="G158:G221" si="105">F158+20020</f>
        <v>20820</v>
      </c>
      <c r="H158" s="233">
        <f>G158+5000</f>
        <v>25820</v>
      </c>
      <c r="I158" s="233"/>
      <c r="J158" s="204" t="str">
        <f>J157</f>
        <v>Rbt</v>
      </c>
      <c r="K158" s="204" t="s">
        <v>68</v>
      </c>
      <c r="L158" s="204" t="s">
        <v>141</v>
      </c>
      <c r="M158" s="227" t="str">
        <f t="shared" si="90"/>
        <v>Rbt_CmdIdecho_b1</v>
      </c>
      <c r="N158" s="260">
        <f t="shared" si="95"/>
        <v>16</v>
      </c>
      <c r="O158" s="205"/>
      <c r="P158" s="203"/>
      <c r="Q158" s="203"/>
      <c r="R158" s="206"/>
      <c r="S158" s="266">
        <f>E158</f>
        <v>633</v>
      </c>
      <c r="T158" s="227">
        <f>F158+10000</f>
        <v>10800</v>
      </c>
      <c r="U158" s="221">
        <f>G158+10000</f>
        <v>30820</v>
      </c>
      <c r="V158" s="207" t="str">
        <f>V157</f>
        <v>Rbt</v>
      </c>
      <c r="W158" s="207" t="s">
        <v>126</v>
      </c>
      <c r="X158" s="207" t="str">
        <f>X157</f>
        <v>CmdTransID</v>
      </c>
      <c r="Y158" s="227" t="str">
        <f t="shared" si="71"/>
        <v>RbtCmdTransIDb9</v>
      </c>
      <c r="Z158" s="260">
        <f t="shared" si="72"/>
        <v>15</v>
      </c>
    </row>
    <row r="159" spans="1:26" ht="15.75" x14ac:dyDescent="0.25">
      <c r="A159" s="426"/>
      <c r="B159" s="32">
        <f>B158*2-1</f>
        <v>159</v>
      </c>
      <c r="C159" s="417"/>
      <c r="D159" s="385"/>
      <c r="E159" s="228">
        <f>B158*8-6</f>
        <v>634</v>
      </c>
      <c r="F159" s="250">
        <f t="shared" ref="F159:F165" si="106">F158+1</f>
        <v>801</v>
      </c>
      <c r="G159" s="222">
        <f t="shared" si="105"/>
        <v>20821</v>
      </c>
      <c r="H159" s="234">
        <f t="shared" ref="H159:H165" si="107">G159+5000</f>
        <v>25821</v>
      </c>
      <c r="I159" s="234"/>
      <c r="J159" s="209" t="str">
        <f t="shared" ref="J159:J165" si="108">J158</f>
        <v>Rbt</v>
      </c>
      <c r="K159" s="209" t="s">
        <v>69</v>
      </c>
      <c r="L159" s="209" t="str">
        <f t="shared" ref="L159:L165" si="109">L158</f>
        <v>_CmdIdecho_</v>
      </c>
      <c r="M159" s="228" t="str">
        <f t="shared" si="90"/>
        <v>Rbt_CmdIdecho_b2</v>
      </c>
      <c r="N159" s="261">
        <f t="shared" si="95"/>
        <v>16</v>
      </c>
      <c r="O159" s="210"/>
      <c r="P159" s="208"/>
      <c r="Q159" s="208"/>
      <c r="R159" s="211"/>
      <c r="S159" s="267">
        <f>E159</f>
        <v>634</v>
      </c>
      <c r="T159" s="228">
        <f>F159+10000</f>
        <v>10801</v>
      </c>
      <c r="U159" s="222">
        <f>G159+10000</f>
        <v>30821</v>
      </c>
      <c r="V159" s="212" t="str">
        <f t="shared" ref="V159:V165" si="110">V158</f>
        <v>Rbt</v>
      </c>
      <c r="W159" s="212" t="s">
        <v>127</v>
      </c>
      <c r="X159" s="212" t="str">
        <f t="shared" ref="X159:X165" si="111">X158</f>
        <v>CmdTransID</v>
      </c>
      <c r="Y159" s="228" t="str">
        <f t="shared" si="71"/>
        <v>RbtCmdTransIDb10</v>
      </c>
      <c r="Z159" s="261">
        <f t="shared" si="72"/>
        <v>16</v>
      </c>
    </row>
    <row r="160" spans="1:26" ht="15.75" x14ac:dyDescent="0.25">
      <c r="A160" s="426"/>
      <c r="B160" s="33">
        <f>B159+1</f>
        <v>160</v>
      </c>
      <c r="C160" s="417"/>
      <c r="D160" s="385"/>
      <c r="E160" s="228">
        <f>B158*8-5</f>
        <v>635</v>
      </c>
      <c r="F160" s="250">
        <f t="shared" si="106"/>
        <v>802</v>
      </c>
      <c r="G160" s="222">
        <f t="shared" si="105"/>
        <v>20822</v>
      </c>
      <c r="H160" s="234">
        <f t="shared" si="107"/>
        <v>25822</v>
      </c>
      <c r="I160" s="234"/>
      <c r="J160" s="209" t="str">
        <f t="shared" si="108"/>
        <v>Rbt</v>
      </c>
      <c r="K160" s="209" t="s">
        <v>70</v>
      </c>
      <c r="L160" s="209" t="str">
        <f t="shared" si="109"/>
        <v>_CmdIdecho_</v>
      </c>
      <c r="M160" s="228" t="str">
        <f t="shared" si="90"/>
        <v>Rbt_CmdIdecho_b3</v>
      </c>
      <c r="N160" s="261">
        <f t="shared" si="95"/>
        <v>16</v>
      </c>
      <c r="O160" s="210"/>
      <c r="P160" s="208"/>
      <c r="Q160" s="208"/>
      <c r="R160" s="211"/>
      <c r="S160" s="267">
        <f>E160</f>
        <v>635</v>
      </c>
      <c r="T160" s="228">
        <f>F160+10000</f>
        <v>10802</v>
      </c>
      <c r="U160" s="222">
        <f>G160+10000</f>
        <v>30822</v>
      </c>
      <c r="V160" s="212" t="str">
        <f t="shared" si="110"/>
        <v>Rbt</v>
      </c>
      <c r="W160" s="212" t="s">
        <v>128</v>
      </c>
      <c r="X160" s="212" t="str">
        <f t="shared" si="111"/>
        <v>CmdTransID</v>
      </c>
      <c r="Y160" s="228" t="str">
        <f t="shared" si="71"/>
        <v>RbtCmdTransIDb11</v>
      </c>
      <c r="Z160" s="261">
        <f t="shared" si="72"/>
        <v>16</v>
      </c>
    </row>
    <row r="161" spans="1:26" ht="15.75" x14ac:dyDescent="0.25">
      <c r="A161" s="426"/>
      <c r="B161" s="33"/>
      <c r="C161" s="417"/>
      <c r="D161" s="385"/>
      <c r="E161" s="228">
        <f>B158*8-4</f>
        <v>636</v>
      </c>
      <c r="F161" s="250">
        <f t="shared" si="106"/>
        <v>803</v>
      </c>
      <c r="G161" s="222">
        <f t="shared" si="105"/>
        <v>20823</v>
      </c>
      <c r="H161" s="234">
        <f t="shared" si="107"/>
        <v>25823</v>
      </c>
      <c r="I161" s="234"/>
      <c r="J161" s="209" t="str">
        <f t="shared" si="108"/>
        <v>Rbt</v>
      </c>
      <c r="K161" s="209" t="s">
        <v>71</v>
      </c>
      <c r="L161" s="209" t="str">
        <f t="shared" si="109"/>
        <v>_CmdIdecho_</v>
      </c>
      <c r="M161" s="228" t="str">
        <f t="shared" si="90"/>
        <v>Rbt_CmdIdecho_b4</v>
      </c>
      <c r="N161" s="261">
        <f t="shared" si="95"/>
        <v>16</v>
      </c>
      <c r="O161" s="210"/>
      <c r="P161" s="208"/>
      <c r="Q161" s="208"/>
      <c r="R161" s="211"/>
      <c r="S161" s="267">
        <f>E161</f>
        <v>636</v>
      </c>
      <c r="T161" s="228">
        <f>F161+10000</f>
        <v>10803</v>
      </c>
      <c r="U161" s="222">
        <f>G161+10000</f>
        <v>30823</v>
      </c>
      <c r="V161" s="212" t="str">
        <f t="shared" si="110"/>
        <v>Rbt</v>
      </c>
      <c r="W161" s="212" t="s">
        <v>129</v>
      </c>
      <c r="X161" s="212" t="str">
        <f t="shared" si="111"/>
        <v>CmdTransID</v>
      </c>
      <c r="Y161" s="228" t="str">
        <f t="shared" si="71"/>
        <v>RbtCmdTransIDb12</v>
      </c>
      <c r="Z161" s="261">
        <f t="shared" si="72"/>
        <v>16</v>
      </c>
    </row>
    <row r="162" spans="1:26" ht="15.75" x14ac:dyDescent="0.25">
      <c r="A162" s="426"/>
      <c r="B162" s="33"/>
      <c r="C162" s="417"/>
      <c r="D162" s="385" t="str">
        <f>CONCATENATE(B165,B160)</f>
        <v>GH 160</v>
      </c>
      <c r="E162" s="228">
        <f>B158*8-3</f>
        <v>637</v>
      </c>
      <c r="F162" s="250">
        <f t="shared" si="106"/>
        <v>804</v>
      </c>
      <c r="G162" s="222">
        <f t="shared" si="105"/>
        <v>20824</v>
      </c>
      <c r="H162" s="234">
        <f t="shared" si="107"/>
        <v>25824</v>
      </c>
      <c r="I162" s="234"/>
      <c r="J162" s="209" t="str">
        <f t="shared" si="108"/>
        <v>Rbt</v>
      </c>
      <c r="K162" s="209" t="s">
        <v>72</v>
      </c>
      <c r="L162" s="209" t="str">
        <f t="shared" si="109"/>
        <v>_CmdIdecho_</v>
      </c>
      <c r="M162" s="228" t="str">
        <f t="shared" si="90"/>
        <v>Rbt_CmdIdecho_b5</v>
      </c>
      <c r="N162" s="261">
        <f t="shared" si="95"/>
        <v>16</v>
      </c>
      <c r="O162" s="210"/>
      <c r="P162" s="208"/>
      <c r="Q162" s="208"/>
      <c r="R162" s="211"/>
      <c r="S162" s="267">
        <f>E162</f>
        <v>637</v>
      </c>
      <c r="T162" s="228">
        <f>F162+10000</f>
        <v>10804</v>
      </c>
      <c r="U162" s="222">
        <f>G162+10000</f>
        <v>30824</v>
      </c>
      <c r="V162" s="212" t="str">
        <f t="shared" si="110"/>
        <v>Rbt</v>
      </c>
      <c r="W162" s="212" t="s">
        <v>130</v>
      </c>
      <c r="X162" s="212" t="str">
        <f t="shared" si="111"/>
        <v>CmdTransID</v>
      </c>
      <c r="Y162" s="228" t="str">
        <f t="shared" si="71"/>
        <v>RbtCmdTransIDb13</v>
      </c>
      <c r="Z162" s="261">
        <f t="shared" si="72"/>
        <v>16</v>
      </c>
    </row>
    <row r="163" spans="1:26" ht="16.5" thickBot="1" x14ac:dyDescent="0.3">
      <c r="A163" s="426"/>
      <c r="B163" s="33"/>
      <c r="C163" s="417"/>
      <c r="D163" s="385"/>
      <c r="E163" s="228">
        <f>B158*8-2</f>
        <v>638</v>
      </c>
      <c r="F163" s="250">
        <f t="shared" si="106"/>
        <v>805</v>
      </c>
      <c r="G163" s="222">
        <f t="shared" si="105"/>
        <v>20825</v>
      </c>
      <c r="H163" s="234">
        <f t="shared" si="107"/>
        <v>25825</v>
      </c>
      <c r="I163" s="234"/>
      <c r="J163" s="209" t="str">
        <f t="shared" si="108"/>
        <v>Rbt</v>
      </c>
      <c r="K163" s="209" t="s">
        <v>73</v>
      </c>
      <c r="L163" s="209" t="str">
        <f t="shared" si="109"/>
        <v>_CmdIdecho_</v>
      </c>
      <c r="M163" s="228" t="str">
        <f t="shared" si="90"/>
        <v>Rbt_CmdIdecho_b6</v>
      </c>
      <c r="N163" s="261">
        <f t="shared" si="95"/>
        <v>16</v>
      </c>
      <c r="O163" s="210"/>
      <c r="P163" s="208"/>
      <c r="Q163" s="208"/>
      <c r="R163" s="211"/>
      <c r="S163" s="267">
        <f>E163</f>
        <v>638</v>
      </c>
      <c r="T163" s="228">
        <f>F163+10000</f>
        <v>10805</v>
      </c>
      <c r="U163" s="222">
        <f>G163+10000</f>
        <v>30825</v>
      </c>
      <c r="V163" s="212" t="str">
        <f t="shared" si="110"/>
        <v>Rbt</v>
      </c>
      <c r="W163" s="212" t="s">
        <v>131</v>
      </c>
      <c r="X163" s="212" t="str">
        <f t="shared" si="111"/>
        <v>CmdTransID</v>
      </c>
      <c r="Y163" s="228" t="str">
        <f t="shared" si="71"/>
        <v>RbtCmdTransIDb14</v>
      </c>
      <c r="Z163" s="261">
        <f t="shared" si="72"/>
        <v>16</v>
      </c>
    </row>
    <row r="164" spans="1:26" ht="15.75" x14ac:dyDescent="0.25">
      <c r="A164" s="426"/>
      <c r="B164" s="32" t="str">
        <f>B156</f>
        <v xml:space="preserve">Group </v>
      </c>
      <c r="C164" s="417"/>
      <c r="D164" s="385"/>
      <c r="E164" s="228">
        <f>B158*8-1</f>
        <v>639</v>
      </c>
      <c r="F164" s="250">
        <f t="shared" si="106"/>
        <v>806</v>
      </c>
      <c r="G164" s="222">
        <f t="shared" si="105"/>
        <v>20826</v>
      </c>
      <c r="H164" s="234">
        <f t="shared" si="107"/>
        <v>25826</v>
      </c>
      <c r="I164" s="234"/>
      <c r="J164" s="209" t="str">
        <f t="shared" si="108"/>
        <v>Rbt</v>
      </c>
      <c r="K164" s="209" t="s">
        <v>74</v>
      </c>
      <c r="L164" s="209" t="str">
        <f t="shared" si="109"/>
        <v>_CmdIdecho_</v>
      </c>
      <c r="M164" s="228" t="str">
        <f t="shared" si="90"/>
        <v>Rbt_CmdIdecho_b7</v>
      </c>
      <c r="N164" s="261">
        <f t="shared" si="95"/>
        <v>16</v>
      </c>
      <c r="O164" s="210"/>
      <c r="P164" s="208"/>
      <c r="Q164" s="208"/>
      <c r="R164" s="211"/>
      <c r="S164" s="267">
        <f>E164</f>
        <v>639</v>
      </c>
      <c r="T164" s="228">
        <f>F164+10000</f>
        <v>10806</v>
      </c>
      <c r="U164" s="222">
        <f>G164+10000</f>
        <v>30826</v>
      </c>
      <c r="V164" s="212" t="str">
        <f t="shared" si="110"/>
        <v>Rbt</v>
      </c>
      <c r="W164" s="212" t="s">
        <v>132</v>
      </c>
      <c r="X164" s="212" t="str">
        <f t="shared" si="111"/>
        <v>CmdTransID</v>
      </c>
      <c r="Y164" s="228" t="str">
        <f t="shared" si="71"/>
        <v>RbtCmdTransIDb15</v>
      </c>
      <c r="Z164" s="261">
        <f t="shared" si="72"/>
        <v>16</v>
      </c>
    </row>
    <row r="165" spans="1:26" ht="16.5" thickBot="1" x14ac:dyDescent="0.3">
      <c r="A165" s="426"/>
      <c r="B165" s="33" t="str">
        <f>B157</f>
        <v xml:space="preserve">GH </v>
      </c>
      <c r="C165" s="418"/>
      <c r="D165" s="420"/>
      <c r="E165" s="229">
        <f>B158*8</f>
        <v>640</v>
      </c>
      <c r="F165" s="251">
        <f t="shared" si="106"/>
        <v>807</v>
      </c>
      <c r="G165" s="223">
        <f t="shared" si="105"/>
        <v>20827</v>
      </c>
      <c r="H165" s="235">
        <f t="shared" si="107"/>
        <v>25827</v>
      </c>
      <c r="I165" s="235"/>
      <c r="J165" s="214" t="str">
        <f t="shared" si="108"/>
        <v>Rbt</v>
      </c>
      <c r="K165" s="214" t="s">
        <v>75</v>
      </c>
      <c r="L165" s="214" t="str">
        <f t="shared" si="109"/>
        <v>_CmdIdecho_</v>
      </c>
      <c r="M165" s="229" t="str">
        <f t="shared" si="90"/>
        <v>Rbt_CmdIdecho_b8</v>
      </c>
      <c r="N165" s="262">
        <f t="shared" si="95"/>
        <v>16</v>
      </c>
      <c r="O165" s="215"/>
      <c r="P165" s="213"/>
      <c r="Q165" s="213"/>
      <c r="R165" s="216"/>
      <c r="S165" s="268">
        <f>E165</f>
        <v>640</v>
      </c>
      <c r="T165" s="229">
        <f>F165+10000</f>
        <v>10807</v>
      </c>
      <c r="U165" s="223">
        <f>G165+10000</f>
        <v>30827</v>
      </c>
      <c r="V165" s="217" t="str">
        <f t="shared" si="110"/>
        <v>Rbt</v>
      </c>
      <c r="W165" s="217" t="s">
        <v>133</v>
      </c>
      <c r="X165" s="217" t="str">
        <f t="shared" si="111"/>
        <v>CmdTransID</v>
      </c>
      <c r="Y165" s="229" t="str">
        <f t="shared" si="71"/>
        <v>RbtCmdTransIDb16</v>
      </c>
      <c r="Z165" s="262">
        <f t="shared" si="72"/>
        <v>16</v>
      </c>
    </row>
    <row r="166" spans="1:26" ht="16.5" thickBot="1" x14ac:dyDescent="0.3">
      <c r="A166" s="426"/>
      <c r="B166" s="32">
        <f>B158+1</f>
        <v>81</v>
      </c>
      <c r="C166" s="416" t="str">
        <f>CONCATENATE(B172,B166)</f>
        <v>Group 81</v>
      </c>
      <c r="D166" s="419" t="str">
        <f>CONCATENATE(B173,B167)</f>
        <v>GH 161</v>
      </c>
      <c r="E166" s="227">
        <f>B166*8-7</f>
        <v>641</v>
      </c>
      <c r="F166" s="249">
        <f>B166*10</f>
        <v>810</v>
      </c>
      <c r="G166" s="221">
        <f t="shared" si="105"/>
        <v>20830</v>
      </c>
      <c r="H166" s="233">
        <f>G166+5000</f>
        <v>25830</v>
      </c>
      <c r="I166" s="233"/>
      <c r="J166" s="204" t="s">
        <v>82</v>
      </c>
      <c r="K166" s="204" t="s">
        <v>195</v>
      </c>
      <c r="L166" s="204" t="s">
        <v>134</v>
      </c>
      <c r="M166" s="227" t="str">
        <f t="shared" si="90"/>
        <v>RbtParam1Echo_Lo</v>
      </c>
      <c r="N166" s="260">
        <f t="shared" si="95"/>
        <v>16</v>
      </c>
      <c r="O166" s="205"/>
      <c r="P166" s="203"/>
      <c r="Q166" s="203"/>
      <c r="R166" s="206"/>
      <c r="S166" s="266">
        <f>E166</f>
        <v>641</v>
      </c>
      <c r="T166" s="227">
        <f>F166+10000</f>
        <v>10810</v>
      </c>
      <c r="U166" s="221">
        <f>G166+10000</f>
        <v>30830</v>
      </c>
      <c r="V166" s="207" t="s">
        <v>82</v>
      </c>
      <c r="W166" s="207" t="s">
        <v>195</v>
      </c>
      <c r="X166" s="207" t="s">
        <v>135</v>
      </c>
      <c r="Y166" s="227" t="str">
        <f t="shared" si="71"/>
        <v>RbtParameter1_Lo</v>
      </c>
      <c r="Z166" s="260">
        <f t="shared" si="72"/>
        <v>16</v>
      </c>
    </row>
    <row r="167" spans="1:26" ht="15.75" x14ac:dyDescent="0.25">
      <c r="A167" s="426"/>
      <c r="B167" s="32">
        <f>B166*2-1</f>
        <v>161</v>
      </c>
      <c r="C167" s="417"/>
      <c r="D167" s="385"/>
      <c r="E167" s="228">
        <f>B166*8-6</f>
        <v>642</v>
      </c>
      <c r="F167" s="250">
        <f t="shared" ref="F167:F173" si="112">F166+1</f>
        <v>811</v>
      </c>
      <c r="G167" s="222">
        <f t="shared" si="105"/>
        <v>20831</v>
      </c>
      <c r="H167" s="234">
        <f t="shared" ref="H167:H173" si="113">G167+5000</f>
        <v>25831</v>
      </c>
      <c r="I167" s="234"/>
      <c r="J167" s="209" t="s">
        <v>82</v>
      </c>
      <c r="K167" s="209" t="s">
        <v>69</v>
      </c>
      <c r="L167" s="209" t="str">
        <f>L166</f>
        <v>Param1Echo</v>
      </c>
      <c r="M167" s="228" t="str">
        <f t="shared" si="90"/>
        <v>RbtParam1Echob2</v>
      </c>
      <c r="N167" s="261">
        <f t="shared" si="95"/>
        <v>15</v>
      </c>
      <c r="O167" s="210"/>
      <c r="P167" s="208"/>
      <c r="Q167" s="208"/>
      <c r="R167" s="211"/>
      <c r="S167" s="267">
        <f>E167</f>
        <v>642</v>
      </c>
      <c r="T167" s="228">
        <f>F167+10000</f>
        <v>10811</v>
      </c>
      <c r="U167" s="222">
        <f>G167+10000</f>
        <v>30831</v>
      </c>
      <c r="V167" s="212" t="s">
        <v>82</v>
      </c>
      <c r="W167" s="212" t="s">
        <v>69</v>
      </c>
      <c r="X167" s="212" t="str">
        <f>X166</f>
        <v>Parameter1</v>
      </c>
      <c r="Y167" s="228" t="str">
        <f t="shared" si="71"/>
        <v>RbtParameter1b2</v>
      </c>
      <c r="Z167" s="261">
        <f t="shared" si="72"/>
        <v>15</v>
      </c>
    </row>
    <row r="168" spans="1:26" ht="15.75" x14ac:dyDescent="0.25">
      <c r="A168" s="426"/>
      <c r="B168" s="33">
        <f>B167+1</f>
        <v>162</v>
      </c>
      <c r="C168" s="417"/>
      <c r="D168" s="385"/>
      <c r="E168" s="228">
        <f>B166*8-5</f>
        <v>643</v>
      </c>
      <c r="F168" s="250">
        <f t="shared" si="112"/>
        <v>812</v>
      </c>
      <c r="G168" s="222">
        <f t="shared" si="105"/>
        <v>20832</v>
      </c>
      <c r="H168" s="234">
        <f t="shared" si="113"/>
        <v>25832</v>
      </c>
      <c r="I168" s="234"/>
      <c r="J168" s="209" t="s">
        <v>82</v>
      </c>
      <c r="K168" s="209" t="s">
        <v>70</v>
      </c>
      <c r="L168" s="209" t="str">
        <f t="shared" ref="L168:L173" si="114">L167</f>
        <v>Param1Echo</v>
      </c>
      <c r="M168" s="228" t="str">
        <f t="shared" si="90"/>
        <v>RbtParam1Echob3</v>
      </c>
      <c r="N168" s="261">
        <f t="shared" si="95"/>
        <v>15</v>
      </c>
      <c r="O168" s="210"/>
      <c r="P168" s="208"/>
      <c r="Q168" s="208"/>
      <c r="R168" s="211"/>
      <c r="S168" s="267">
        <f>E168</f>
        <v>643</v>
      </c>
      <c r="T168" s="228">
        <f>F168+10000</f>
        <v>10812</v>
      </c>
      <c r="U168" s="222">
        <f>G168+10000</f>
        <v>30832</v>
      </c>
      <c r="V168" s="212" t="s">
        <v>82</v>
      </c>
      <c r="W168" s="212" t="s">
        <v>70</v>
      </c>
      <c r="X168" s="212" t="str">
        <f t="shared" ref="X168:X173" si="115">X167</f>
        <v>Parameter1</v>
      </c>
      <c r="Y168" s="228" t="str">
        <f t="shared" si="71"/>
        <v>RbtParameter1b3</v>
      </c>
      <c r="Z168" s="261">
        <f t="shared" si="72"/>
        <v>15</v>
      </c>
    </row>
    <row r="169" spans="1:26" ht="15.75" x14ac:dyDescent="0.25">
      <c r="A169" s="426"/>
      <c r="B169" s="33"/>
      <c r="C169" s="417"/>
      <c r="D169" s="385"/>
      <c r="E169" s="228">
        <f>B166*8-4</f>
        <v>644</v>
      </c>
      <c r="F169" s="250">
        <f t="shared" si="112"/>
        <v>813</v>
      </c>
      <c r="G169" s="222">
        <f t="shared" si="105"/>
        <v>20833</v>
      </c>
      <c r="H169" s="234">
        <f t="shared" si="113"/>
        <v>25833</v>
      </c>
      <c r="I169" s="234"/>
      <c r="J169" s="209" t="s">
        <v>82</v>
      </c>
      <c r="K169" s="209" t="s">
        <v>71</v>
      </c>
      <c r="L169" s="209" t="str">
        <f t="shared" si="114"/>
        <v>Param1Echo</v>
      </c>
      <c r="M169" s="228" t="str">
        <f t="shared" si="90"/>
        <v>RbtParam1Echob4</v>
      </c>
      <c r="N169" s="261">
        <f t="shared" si="95"/>
        <v>15</v>
      </c>
      <c r="O169" s="210"/>
      <c r="P169" s="208"/>
      <c r="Q169" s="208"/>
      <c r="R169" s="211"/>
      <c r="S169" s="267">
        <f>E169</f>
        <v>644</v>
      </c>
      <c r="T169" s="228">
        <f>F169+10000</f>
        <v>10813</v>
      </c>
      <c r="U169" s="222">
        <f>G169+10000</f>
        <v>30833</v>
      </c>
      <c r="V169" s="212" t="s">
        <v>82</v>
      </c>
      <c r="W169" s="212" t="s">
        <v>71</v>
      </c>
      <c r="X169" s="212" t="str">
        <f t="shared" si="115"/>
        <v>Parameter1</v>
      </c>
      <c r="Y169" s="228" t="str">
        <f t="shared" si="71"/>
        <v>RbtParameter1b4</v>
      </c>
      <c r="Z169" s="261">
        <f t="shared" si="72"/>
        <v>15</v>
      </c>
    </row>
    <row r="170" spans="1:26" ht="15.75" x14ac:dyDescent="0.25">
      <c r="A170" s="426"/>
      <c r="B170" s="33"/>
      <c r="C170" s="417"/>
      <c r="D170" s="385" t="str">
        <f>CONCATENATE(B173,B168)</f>
        <v>GH 162</v>
      </c>
      <c r="E170" s="228">
        <f>B166*8-3</f>
        <v>645</v>
      </c>
      <c r="F170" s="250">
        <f t="shared" si="112"/>
        <v>814</v>
      </c>
      <c r="G170" s="222">
        <f t="shared" si="105"/>
        <v>20834</v>
      </c>
      <c r="H170" s="234">
        <f t="shared" si="113"/>
        <v>25834</v>
      </c>
      <c r="I170" s="234"/>
      <c r="J170" s="209" t="s">
        <v>82</v>
      </c>
      <c r="K170" s="209" t="s">
        <v>72</v>
      </c>
      <c r="L170" s="209" t="str">
        <f t="shared" si="114"/>
        <v>Param1Echo</v>
      </c>
      <c r="M170" s="228" t="str">
        <f t="shared" si="90"/>
        <v>RbtParam1Echob5</v>
      </c>
      <c r="N170" s="261">
        <f t="shared" si="95"/>
        <v>15</v>
      </c>
      <c r="O170" s="210"/>
      <c r="P170" s="208"/>
      <c r="Q170" s="208"/>
      <c r="R170" s="211"/>
      <c r="S170" s="267">
        <f>E170</f>
        <v>645</v>
      </c>
      <c r="T170" s="228">
        <f>F170+10000</f>
        <v>10814</v>
      </c>
      <c r="U170" s="222">
        <f>G170+10000</f>
        <v>30834</v>
      </c>
      <c r="V170" s="212" t="s">
        <v>82</v>
      </c>
      <c r="W170" s="212" t="s">
        <v>72</v>
      </c>
      <c r="X170" s="212" t="str">
        <f t="shared" si="115"/>
        <v>Parameter1</v>
      </c>
      <c r="Y170" s="228" t="str">
        <f t="shared" si="71"/>
        <v>RbtParameter1b5</v>
      </c>
      <c r="Z170" s="261">
        <f t="shared" si="72"/>
        <v>15</v>
      </c>
    </row>
    <row r="171" spans="1:26" ht="16.5" thickBot="1" x14ac:dyDescent="0.3">
      <c r="A171" s="426"/>
      <c r="B171" s="33"/>
      <c r="C171" s="417"/>
      <c r="D171" s="385"/>
      <c r="E171" s="228">
        <f>B166*8-2</f>
        <v>646</v>
      </c>
      <c r="F171" s="250">
        <f t="shared" si="112"/>
        <v>815</v>
      </c>
      <c r="G171" s="222">
        <f t="shared" si="105"/>
        <v>20835</v>
      </c>
      <c r="H171" s="234">
        <f t="shared" si="113"/>
        <v>25835</v>
      </c>
      <c r="I171" s="234"/>
      <c r="J171" s="209" t="s">
        <v>82</v>
      </c>
      <c r="K171" s="209" t="s">
        <v>73</v>
      </c>
      <c r="L171" s="209" t="str">
        <f t="shared" si="114"/>
        <v>Param1Echo</v>
      </c>
      <c r="M171" s="228" t="str">
        <f t="shared" si="90"/>
        <v>RbtParam1Echob6</v>
      </c>
      <c r="N171" s="261">
        <f t="shared" si="95"/>
        <v>15</v>
      </c>
      <c r="O171" s="210"/>
      <c r="P171" s="208"/>
      <c r="Q171" s="208"/>
      <c r="R171" s="211"/>
      <c r="S171" s="267">
        <f>E171</f>
        <v>646</v>
      </c>
      <c r="T171" s="228">
        <f>F171+10000</f>
        <v>10815</v>
      </c>
      <c r="U171" s="222">
        <f>G171+10000</f>
        <v>30835</v>
      </c>
      <c r="V171" s="212" t="s">
        <v>82</v>
      </c>
      <c r="W171" s="212" t="s">
        <v>73</v>
      </c>
      <c r="X171" s="212" t="str">
        <f t="shared" si="115"/>
        <v>Parameter1</v>
      </c>
      <c r="Y171" s="228" t="str">
        <f t="shared" si="71"/>
        <v>RbtParameter1b6</v>
      </c>
      <c r="Z171" s="261">
        <f t="shared" si="72"/>
        <v>15</v>
      </c>
    </row>
    <row r="172" spans="1:26" ht="15.75" x14ac:dyDescent="0.25">
      <c r="A172" s="426"/>
      <c r="B172" s="32" t="str">
        <f>B164</f>
        <v xml:space="preserve">Group </v>
      </c>
      <c r="C172" s="417"/>
      <c r="D172" s="385"/>
      <c r="E172" s="228">
        <f>B166*8-1</f>
        <v>647</v>
      </c>
      <c r="F172" s="250">
        <f t="shared" si="112"/>
        <v>816</v>
      </c>
      <c r="G172" s="222">
        <f t="shared" si="105"/>
        <v>20836</v>
      </c>
      <c r="H172" s="234">
        <f t="shared" si="113"/>
        <v>25836</v>
      </c>
      <c r="I172" s="234"/>
      <c r="J172" s="209" t="s">
        <v>82</v>
      </c>
      <c r="K172" s="209" t="s">
        <v>74</v>
      </c>
      <c r="L172" s="209" t="str">
        <f t="shared" si="114"/>
        <v>Param1Echo</v>
      </c>
      <c r="M172" s="228" t="str">
        <f t="shared" si="90"/>
        <v>RbtParam1Echob7</v>
      </c>
      <c r="N172" s="261">
        <f t="shared" si="95"/>
        <v>15</v>
      </c>
      <c r="O172" s="210"/>
      <c r="P172" s="208"/>
      <c r="Q172" s="208"/>
      <c r="R172" s="211"/>
      <c r="S172" s="267">
        <f>E172</f>
        <v>647</v>
      </c>
      <c r="T172" s="228">
        <f>F172+10000</f>
        <v>10816</v>
      </c>
      <c r="U172" s="222">
        <f>G172+10000</f>
        <v>30836</v>
      </c>
      <c r="V172" s="212" t="s">
        <v>82</v>
      </c>
      <c r="W172" s="212" t="s">
        <v>74</v>
      </c>
      <c r="X172" s="212" t="str">
        <f t="shared" si="115"/>
        <v>Parameter1</v>
      </c>
      <c r="Y172" s="228" t="str">
        <f t="shared" si="71"/>
        <v>RbtParameter1b7</v>
      </c>
      <c r="Z172" s="261">
        <f t="shared" si="72"/>
        <v>15</v>
      </c>
    </row>
    <row r="173" spans="1:26" ht="16.5" thickBot="1" x14ac:dyDescent="0.3">
      <c r="A173" s="426"/>
      <c r="B173" s="33" t="str">
        <f>B165</f>
        <v xml:space="preserve">GH </v>
      </c>
      <c r="C173" s="418"/>
      <c r="D173" s="420"/>
      <c r="E173" s="229">
        <f>B166*8</f>
        <v>648</v>
      </c>
      <c r="F173" s="251">
        <f t="shared" si="112"/>
        <v>817</v>
      </c>
      <c r="G173" s="223">
        <f t="shared" si="105"/>
        <v>20837</v>
      </c>
      <c r="H173" s="235">
        <f t="shared" si="113"/>
        <v>25837</v>
      </c>
      <c r="I173" s="235"/>
      <c r="J173" s="214" t="s">
        <v>82</v>
      </c>
      <c r="K173" s="214" t="s">
        <v>75</v>
      </c>
      <c r="L173" s="214" t="str">
        <f t="shared" si="114"/>
        <v>Param1Echo</v>
      </c>
      <c r="M173" s="229" t="str">
        <f t="shared" si="90"/>
        <v>RbtParam1Echob8</v>
      </c>
      <c r="N173" s="262">
        <f t="shared" si="95"/>
        <v>15</v>
      </c>
      <c r="O173" s="215"/>
      <c r="P173" s="213"/>
      <c r="Q173" s="213"/>
      <c r="R173" s="216"/>
      <c r="S173" s="268">
        <f>E173</f>
        <v>648</v>
      </c>
      <c r="T173" s="229">
        <f>F173+10000</f>
        <v>10817</v>
      </c>
      <c r="U173" s="223">
        <f>G173+10000</f>
        <v>30837</v>
      </c>
      <c r="V173" s="217" t="s">
        <v>82</v>
      </c>
      <c r="W173" s="217" t="s">
        <v>75</v>
      </c>
      <c r="X173" s="217" t="str">
        <f t="shared" si="115"/>
        <v>Parameter1</v>
      </c>
      <c r="Y173" s="229" t="str">
        <f t="shared" si="71"/>
        <v>RbtParameter1b8</v>
      </c>
      <c r="Z173" s="262">
        <f t="shared" si="72"/>
        <v>15</v>
      </c>
    </row>
    <row r="174" spans="1:26" ht="16.5" thickBot="1" x14ac:dyDescent="0.3">
      <c r="A174" s="426"/>
      <c r="B174" s="32">
        <f>B166+1</f>
        <v>82</v>
      </c>
      <c r="C174" s="416" t="str">
        <f>CONCATENATE(B180,B174)</f>
        <v>Group 82</v>
      </c>
      <c r="D174" s="419" t="str">
        <f>CONCATENATE(B181,B175)</f>
        <v>GH 163</v>
      </c>
      <c r="E174" s="227">
        <f>B174*8-7</f>
        <v>649</v>
      </c>
      <c r="F174" s="249">
        <f>B174*10</f>
        <v>820</v>
      </c>
      <c r="G174" s="221">
        <f t="shared" si="105"/>
        <v>20840</v>
      </c>
      <c r="H174" s="233">
        <f>G174+5000</f>
        <v>25840</v>
      </c>
      <c r="I174" s="233"/>
      <c r="J174" s="204" t="str">
        <f>J173</f>
        <v>Rbt</v>
      </c>
      <c r="K174" s="204" t="s">
        <v>196</v>
      </c>
      <c r="L174" s="204" t="str">
        <f>L173</f>
        <v>Param1Echo</v>
      </c>
      <c r="M174" s="227" t="str">
        <f t="shared" si="90"/>
        <v>RbtParam1Echo_Hi</v>
      </c>
      <c r="N174" s="260">
        <f t="shared" si="95"/>
        <v>16</v>
      </c>
      <c r="O174" s="205"/>
      <c r="P174" s="203"/>
      <c r="Q174" s="203"/>
      <c r="R174" s="206"/>
      <c r="S174" s="266">
        <f>E174</f>
        <v>649</v>
      </c>
      <c r="T174" s="227">
        <f>F174+10000</f>
        <v>10820</v>
      </c>
      <c r="U174" s="221">
        <f>G174+10000</f>
        <v>30840</v>
      </c>
      <c r="V174" s="207" t="str">
        <f>V173</f>
        <v>Rbt</v>
      </c>
      <c r="W174" s="207" t="s">
        <v>196</v>
      </c>
      <c r="X174" s="207" t="str">
        <f>X173</f>
        <v>Parameter1</v>
      </c>
      <c r="Y174" s="227" t="str">
        <f t="shared" ref="Y174:Y237" si="116">CONCATENATE(V174,X174,W174)</f>
        <v>RbtParameter1_Hi</v>
      </c>
      <c r="Z174" s="260">
        <f t="shared" ref="Z174:Z237" si="117">LEN(Y174)</f>
        <v>16</v>
      </c>
    </row>
    <row r="175" spans="1:26" ht="15.75" x14ac:dyDescent="0.25">
      <c r="A175" s="426"/>
      <c r="B175" s="32">
        <f>B174*2-1</f>
        <v>163</v>
      </c>
      <c r="C175" s="417"/>
      <c r="D175" s="385"/>
      <c r="E175" s="228">
        <f>B174*8-6</f>
        <v>650</v>
      </c>
      <c r="F175" s="250">
        <f t="shared" ref="F175:F181" si="118">F174+1</f>
        <v>821</v>
      </c>
      <c r="G175" s="222">
        <f t="shared" si="105"/>
        <v>20841</v>
      </c>
      <c r="H175" s="234">
        <f t="shared" ref="H175:H181" si="119">G175+5000</f>
        <v>25841</v>
      </c>
      <c r="I175" s="234"/>
      <c r="J175" s="209" t="str">
        <f t="shared" ref="J175:J181" si="120">J174</f>
        <v>Rbt</v>
      </c>
      <c r="K175" s="209" t="s">
        <v>127</v>
      </c>
      <c r="L175" s="209" t="str">
        <f t="shared" ref="L175:L181" si="121">L174</f>
        <v>Param1Echo</v>
      </c>
      <c r="M175" s="228" t="str">
        <f t="shared" si="90"/>
        <v>RbtParam1Echob10</v>
      </c>
      <c r="N175" s="261">
        <f t="shared" si="95"/>
        <v>16</v>
      </c>
      <c r="O175" s="210"/>
      <c r="P175" s="208"/>
      <c r="Q175" s="208"/>
      <c r="R175" s="211"/>
      <c r="S175" s="267">
        <f>E175</f>
        <v>650</v>
      </c>
      <c r="T175" s="228">
        <f>F175+10000</f>
        <v>10821</v>
      </c>
      <c r="U175" s="222">
        <f>G175+10000</f>
        <v>30841</v>
      </c>
      <c r="V175" s="212" t="str">
        <f t="shared" ref="V175:V181" si="122">V174</f>
        <v>Rbt</v>
      </c>
      <c r="W175" s="212" t="s">
        <v>127</v>
      </c>
      <c r="X175" s="212" t="str">
        <f t="shared" ref="X175:X181" si="123">X174</f>
        <v>Parameter1</v>
      </c>
      <c r="Y175" s="228" t="str">
        <f t="shared" si="116"/>
        <v>RbtParameter1b10</v>
      </c>
      <c r="Z175" s="261">
        <f t="shared" si="117"/>
        <v>16</v>
      </c>
    </row>
    <row r="176" spans="1:26" ht="15.75" x14ac:dyDescent="0.25">
      <c r="A176" s="426"/>
      <c r="B176" s="33">
        <f>B175+1</f>
        <v>164</v>
      </c>
      <c r="C176" s="417"/>
      <c r="D176" s="385"/>
      <c r="E176" s="228">
        <f>B174*8-5</f>
        <v>651</v>
      </c>
      <c r="F176" s="250">
        <f t="shared" si="118"/>
        <v>822</v>
      </c>
      <c r="G176" s="222">
        <f t="shared" si="105"/>
        <v>20842</v>
      </c>
      <c r="H176" s="234">
        <f t="shared" si="119"/>
        <v>25842</v>
      </c>
      <c r="I176" s="234"/>
      <c r="J176" s="209" t="str">
        <f t="shared" si="120"/>
        <v>Rbt</v>
      </c>
      <c r="K176" s="209" t="s">
        <v>128</v>
      </c>
      <c r="L176" s="209" t="str">
        <f t="shared" si="121"/>
        <v>Param1Echo</v>
      </c>
      <c r="M176" s="228" t="str">
        <f t="shared" si="90"/>
        <v>RbtParam1Echob11</v>
      </c>
      <c r="N176" s="261">
        <f t="shared" si="95"/>
        <v>16</v>
      </c>
      <c r="O176" s="210"/>
      <c r="P176" s="208"/>
      <c r="Q176" s="208"/>
      <c r="R176" s="211"/>
      <c r="S176" s="267">
        <f>E176</f>
        <v>651</v>
      </c>
      <c r="T176" s="228">
        <f>F176+10000</f>
        <v>10822</v>
      </c>
      <c r="U176" s="222">
        <f>G176+10000</f>
        <v>30842</v>
      </c>
      <c r="V176" s="212" t="str">
        <f t="shared" si="122"/>
        <v>Rbt</v>
      </c>
      <c r="W176" s="212" t="s">
        <v>128</v>
      </c>
      <c r="X176" s="212" t="str">
        <f t="shared" si="123"/>
        <v>Parameter1</v>
      </c>
      <c r="Y176" s="228" t="str">
        <f t="shared" si="116"/>
        <v>RbtParameter1b11</v>
      </c>
      <c r="Z176" s="261">
        <f t="shared" si="117"/>
        <v>16</v>
      </c>
    </row>
    <row r="177" spans="1:26" ht="15.75" x14ac:dyDescent="0.25">
      <c r="A177" s="426"/>
      <c r="B177" s="33"/>
      <c r="C177" s="417"/>
      <c r="D177" s="385"/>
      <c r="E177" s="228">
        <f>B174*8-4</f>
        <v>652</v>
      </c>
      <c r="F177" s="250">
        <f t="shared" si="118"/>
        <v>823</v>
      </c>
      <c r="G177" s="222">
        <f t="shared" si="105"/>
        <v>20843</v>
      </c>
      <c r="H177" s="234">
        <f t="shared" si="119"/>
        <v>25843</v>
      </c>
      <c r="I177" s="234"/>
      <c r="J177" s="209" t="str">
        <f t="shared" si="120"/>
        <v>Rbt</v>
      </c>
      <c r="K177" s="209" t="s">
        <v>129</v>
      </c>
      <c r="L177" s="209" t="str">
        <f t="shared" si="121"/>
        <v>Param1Echo</v>
      </c>
      <c r="M177" s="228" t="str">
        <f t="shared" si="90"/>
        <v>RbtParam1Echob12</v>
      </c>
      <c r="N177" s="261">
        <f t="shared" si="95"/>
        <v>16</v>
      </c>
      <c r="O177" s="210"/>
      <c r="P177" s="208"/>
      <c r="Q177" s="208"/>
      <c r="R177" s="211"/>
      <c r="S177" s="267">
        <f>E177</f>
        <v>652</v>
      </c>
      <c r="T177" s="228">
        <f>F177+10000</f>
        <v>10823</v>
      </c>
      <c r="U177" s="222">
        <f>G177+10000</f>
        <v>30843</v>
      </c>
      <c r="V177" s="212" t="str">
        <f t="shared" si="122"/>
        <v>Rbt</v>
      </c>
      <c r="W177" s="212" t="s">
        <v>129</v>
      </c>
      <c r="X177" s="212" t="str">
        <f t="shared" si="123"/>
        <v>Parameter1</v>
      </c>
      <c r="Y177" s="228" t="str">
        <f t="shared" si="116"/>
        <v>RbtParameter1b12</v>
      </c>
      <c r="Z177" s="261">
        <f t="shared" si="117"/>
        <v>16</v>
      </c>
    </row>
    <row r="178" spans="1:26" ht="15.75" x14ac:dyDescent="0.25">
      <c r="A178" s="426"/>
      <c r="B178" s="33"/>
      <c r="C178" s="417"/>
      <c r="D178" s="385" t="str">
        <f>CONCATENATE(B181,B176)</f>
        <v>GH 164</v>
      </c>
      <c r="E178" s="228">
        <f>B174*8-3</f>
        <v>653</v>
      </c>
      <c r="F178" s="250">
        <f t="shared" si="118"/>
        <v>824</v>
      </c>
      <c r="G178" s="222">
        <f t="shared" si="105"/>
        <v>20844</v>
      </c>
      <c r="H178" s="234">
        <f t="shared" si="119"/>
        <v>25844</v>
      </c>
      <c r="I178" s="234"/>
      <c r="J178" s="209" t="str">
        <f t="shared" si="120"/>
        <v>Rbt</v>
      </c>
      <c r="K178" s="209" t="s">
        <v>130</v>
      </c>
      <c r="L178" s="209" t="str">
        <f t="shared" si="121"/>
        <v>Param1Echo</v>
      </c>
      <c r="M178" s="228" t="str">
        <f t="shared" si="90"/>
        <v>RbtParam1Echob13</v>
      </c>
      <c r="N178" s="261">
        <f t="shared" si="95"/>
        <v>16</v>
      </c>
      <c r="O178" s="210"/>
      <c r="P178" s="208"/>
      <c r="Q178" s="208"/>
      <c r="R178" s="211"/>
      <c r="S178" s="267">
        <f>E178</f>
        <v>653</v>
      </c>
      <c r="T178" s="228">
        <f>F178+10000</f>
        <v>10824</v>
      </c>
      <c r="U178" s="222">
        <f>G178+10000</f>
        <v>30844</v>
      </c>
      <c r="V178" s="212" t="str">
        <f t="shared" si="122"/>
        <v>Rbt</v>
      </c>
      <c r="W178" s="212" t="s">
        <v>130</v>
      </c>
      <c r="X178" s="212" t="str">
        <f t="shared" si="123"/>
        <v>Parameter1</v>
      </c>
      <c r="Y178" s="228" t="str">
        <f t="shared" si="116"/>
        <v>RbtParameter1b13</v>
      </c>
      <c r="Z178" s="261">
        <f t="shared" si="117"/>
        <v>16</v>
      </c>
    </row>
    <row r="179" spans="1:26" ht="16.5" thickBot="1" x14ac:dyDescent="0.3">
      <c r="A179" s="426"/>
      <c r="B179" s="33"/>
      <c r="C179" s="417"/>
      <c r="D179" s="385"/>
      <c r="E179" s="228">
        <f>B174*8-2</f>
        <v>654</v>
      </c>
      <c r="F179" s="250">
        <f t="shared" si="118"/>
        <v>825</v>
      </c>
      <c r="G179" s="222">
        <f t="shared" si="105"/>
        <v>20845</v>
      </c>
      <c r="H179" s="234">
        <f t="shared" si="119"/>
        <v>25845</v>
      </c>
      <c r="I179" s="234"/>
      <c r="J179" s="209" t="str">
        <f t="shared" si="120"/>
        <v>Rbt</v>
      </c>
      <c r="K179" s="209" t="s">
        <v>131</v>
      </c>
      <c r="L179" s="209" t="str">
        <f t="shared" si="121"/>
        <v>Param1Echo</v>
      </c>
      <c r="M179" s="228" t="str">
        <f t="shared" si="90"/>
        <v>RbtParam1Echob14</v>
      </c>
      <c r="N179" s="261">
        <f t="shared" si="95"/>
        <v>16</v>
      </c>
      <c r="O179" s="210"/>
      <c r="P179" s="208"/>
      <c r="Q179" s="208"/>
      <c r="R179" s="211"/>
      <c r="S179" s="267">
        <f>E179</f>
        <v>654</v>
      </c>
      <c r="T179" s="228">
        <f>F179+10000</f>
        <v>10825</v>
      </c>
      <c r="U179" s="222">
        <f>G179+10000</f>
        <v>30845</v>
      </c>
      <c r="V179" s="212" t="str">
        <f t="shared" si="122"/>
        <v>Rbt</v>
      </c>
      <c r="W179" s="212" t="s">
        <v>131</v>
      </c>
      <c r="X179" s="212" t="str">
        <f t="shared" si="123"/>
        <v>Parameter1</v>
      </c>
      <c r="Y179" s="228" t="str">
        <f t="shared" si="116"/>
        <v>RbtParameter1b14</v>
      </c>
      <c r="Z179" s="261">
        <f t="shared" si="117"/>
        <v>16</v>
      </c>
    </row>
    <row r="180" spans="1:26" ht="15.75" x14ac:dyDescent="0.25">
      <c r="A180" s="426"/>
      <c r="B180" s="32" t="str">
        <f>B172</f>
        <v xml:space="preserve">Group </v>
      </c>
      <c r="C180" s="417"/>
      <c r="D180" s="385"/>
      <c r="E180" s="228">
        <f>B174*8-1</f>
        <v>655</v>
      </c>
      <c r="F180" s="250">
        <f t="shared" si="118"/>
        <v>826</v>
      </c>
      <c r="G180" s="222">
        <f t="shared" si="105"/>
        <v>20846</v>
      </c>
      <c r="H180" s="234">
        <f t="shared" si="119"/>
        <v>25846</v>
      </c>
      <c r="I180" s="234"/>
      <c r="J180" s="209" t="str">
        <f t="shared" si="120"/>
        <v>Rbt</v>
      </c>
      <c r="K180" s="209" t="s">
        <v>132</v>
      </c>
      <c r="L180" s="209" t="str">
        <f t="shared" si="121"/>
        <v>Param1Echo</v>
      </c>
      <c r="M180" s="228" t="str">
        <f t="shared" si="90"/>
        <v>RbtParam1Echob15</v>
      </c>
      <c r="N180" s="261">
        <f t="shared" si="95"/>
        <v>16</v>
      </c>
      <c r="O180" s="210"/>
      <c r="P180" s="208"/>
      <c r="Q180" s="208"/>
      <c r="R180" s="211"/>
      <c r="S180" s="267">
        <f>E180</f>
        <v>655</v>
      </c>
      <c r="T180" s="228">
        <f>F180+10000</f>
        <v>10826</v>
      </c>
      <c r="U180" s="222">
        <f>G180+10000</f>
        <v>30846</v>
      </c>
      <c r="V180" s="212" t="str">
        <f t="shared" si="122"/>
        <v>Rbt</v>
      </c>
      <c r="W180" s="212" t="s">
        <v>132</v>
      </c>
      <c r="X180" s="212" t="str">
        <f t="shared" si="123"/>
        <v>Parameter1</v>
      </c>
      <c r="Y180" s="228" t="str">
        <f t="shared" si="116"/>
        <v>RbtParameter1b15</v>
      </c>
      <c r="Z180" s="261">
        <f t="shared" si="117"/>
        <v>16</v>
      </c>
    </row>
    <row r="181" spans="1:26" ht="16.5" thickBot="1" x14ac:dyDescent="0.3">
      <c r="A181" s="426"/>
      <c r="B181" s="33" t="str">
        <f>B173</f>
        <v xml:space="preserve">GH </v>
      </c>
      <c r="C181" s="418"/>
      <c r="D181" s="420"/>
      <c r="E181" s="229">
        <f>B174*8</f>
        <v>656</v>
      </c>
      <c r="F181" s="251">
        <f t="shared" si="118"/>
        <v>827</v>
      </c>
      <c r="G181" s="223">
        <f t="shared" si="105"/>
        <v>20847</v>
      </c>
      <c r="H181" s="235">
        <f t="shared" si="119"/>
        <v>25847</v>
      </c>
      <c r="I181" s="235"/>
      <c r="J181" s="214" t="str">
        <f t="shared" si="120"/>
        <v>Rbt</v>
      </c>
      <c r="K181" s="214" t="s">
        <v>133</v>
      </c>
      <c r="L181" s="214" t="str">
        <f t="shared" si="121"/>
        <v>Param1Echo</v>
      </c>
      <c r="M181" s="229" t="str">
        <f t="shared" si="90"/>
        <v>RbtParam1Echob16</v>
      </c>
      <c r="N181" s="262">
        <f t="shared" si="95"/>
        <v>16</v>
      </c>
      <c r="O181" s="215"/>
      <c r="P181" s="213"/>
      <c r="Q181" s="213"/>
      <c r="R181" s="216"/>
      <c r="S181" s="268">
        <f>E181</f>
        <v>656</v>
      </c>
      <c r="T181" s="229">
        <f>F181+10000</f>
        <v>10827</v>
      </c>
      <c r="U181" s="223">
        <f>G181+10000</f>
        <v>30847</v>
      </c>
      <c r="V181" s="217" t="str">
        <f t="shared" si="122"/>
        <v>Rbt</v>
      </c>
      <c r="W181" s="217" t="s">
        <v>133</v>
      </c>
      <c r="X181" s="217" t="str">
        <f t="shared" si="123"/>
        <v>Parameter1</v>
      </c>
      <c r="Y181" s="229" t="str">
        <f t="shared" si="116"/>
        <v>RbtParameter1b16</v>
      </c>
      <c r="Z181" s="262">
        <f t="shared" si="117"/>
        <v>16</v>
      </c>
    </row>
    <row r="182" spans="1:26" ht="16.5" thickBot="1" x14ac:dyDescent="0.3">
      <c r="A182" s="426"/>
      <c r="B182" s="32">
        <f>B174+1</f>
        <v>83</v>
      </c>
      <c r="C182" s="416" t="str">
        <f>CONCATENATE(B188,B182)</f>
        <v>Group 83</v>
      </c>
      <c r="D182" s="419" t="str">
        <f>CONCATENATE(B189,B183)</f>
        <v>GH 165</v>
      </c>
      <c r="E182" s="227">
        <f>B182*8-7</f>
        <v>657</v>
      </c>
      <c r="F182" s="249">
        <f>B182*10</f>
        <v>830</v>
      </c>
      <c r="G182" s="221">
        <f t="shared" si="105"/>
        <v>20850</v>
      </c>
      <c r="H182" s="233">
        <f>G182+5000</f>
        <v>25850</v>
      </c>
      <c r="I182" s="233"/>
      <c r="J182" s="204" t="s">
        <v>82</v>
      </c>
      <c r="K182" s="204" t="s">
        <v>195</v>
      </c>
      <c r="L182" s="204" t="s">
        <v>145</v>
      </c>
      <c r="M182" s="227" t="str">
        <f t="shared" si="90"/>
        <v>RbtParam2Echo_Lo</v>
      </c>
      <c r="N182" s="260">
        <f t="shared" si="95"/>
        <v>16</v>
      </c>
      <c r="O182" s="205"/>
      <c r="P182" s="203"/>
      <c r="Q182" s="203"/>
      <c r="R182" s="206"/>
      <c r="S182" s="266">
        <f>E182</f>
        <v>657</v>
      </c>
      <c r="T182" s="227">
        <f>F182+10000</f>
        <v>10830</v>
      </c>
      <c r="U182" s="221">
        <f>G182+10000</f>
        <v>30850</v>
      </c>
      <c r="V182" s="207" t="s">
        <v>82</v>
      </c>
      <c r="W182" s="207" t="s">
        <v>195</v>
      </c>
      <c r="X182" s="207" t="s">
        <v>138</v>
      </c>
      <c r="Y182" s="227" t="str">
        <f t="shared" si="116"/>
        <v>RbtParameter2_Lo</v>
      </c>
      <c r="Z182" s="260">
        <f t="shared" si="117"/>
        <v>16</v>
      </c>
    </row>
    <row r="183" spans="1:26" ht="15.75" x14ac:dyDescent="0.25">
      <c r="A183" s="426"/>
      <c r="B183" s="32">
        <f>B182*2-1</f>
        <v>165</v>
      </c>
      <c r="C183" s="417"/>
      <c r="D183" s="385"/>
      <c r="E183" s="228">
        <f>B182*8-6</f>
        <v>658</v>
      </c>
      <c r="F183" s="250">
        <f t="shared" ref="F183:F189" si="124">F182+1</f>
        <v>831</v>
      </c>
      <c r="G183" s="222">
        <f t="shared" si="105"/>
        <v>20851</v>
      </c>
      <c r="H183" s="234">
        <f t="shared" ref="H183:H189" si="125">G183+5000</f>
        <v>25851</v>
      </c>
      <c r="I183" s="234"/>
      <c r="J183" s="209" t="s">
        <v>82</v>
      </c>
      <c r="K183" s="209" t="s">
        <v>69</v>
      </c>
      <c r="L183" s="209" t="str">
        <f>L182</f>
        <v>Param2Echo</v>
      </c>
      <c r="M183" s="228" t="str">
        <f t="shared" si="90"/>
        <v>RbtParam2Echob2</v>
      </c>
      <c r="N183" s="261">
        <f t="shared" si="95"/>
        <v>15</v>
      </c>
      <c r="O183" s="210"/>
      <c r="P183" s="208"/>
      <c r="Q183" s="208"/>
      <c r="R183" s="211"/>
      <c r="S183" s="267">
        <f>E183</f>
        <v>658</v>
      </c>
      <c r="T183" s="228">
        <f>F183+10000</f>
        <v>10831</v>
      </c>
      <c r="U183" s="222">
        <f>G183+10000</f>
        <v>30851</v>
      </c>
      <c r="V183" s="212" t="s">
        <v>82</v>
      </c>
      <c r="W183" s="212" t="s">
        <v>69</v>
      </c>
      <c r="X183" s="212" t="str">
        <f>X182</f>
        <v>Parameter2</v>
      </c>
      <c r="Y183" s="228" t="str">
        <f t="shared" si="116"/>
        <v>RbtParameter2b2</v>
      </c>
      <c r="Z183" s="261">
        <f t="shared" si="117"/>
        <v>15</v>
      </c>
    </row>
    <row r="184" spans="1:26" ht="15.75" x14ac:dyDescent="0.25">
      <c r="A184" s="426"/>
      <c r="B184" s="33">
        <f>B183+1</f>
        <v>166</v>
      </c>
      <c r="C184" s="417"/>
      <c r="D184" s="385"/>
      <c r="E184" s="228">
        <f>B182*8-5</f>
        <v>659</v>
      </c>
      <c r="F184" s="250">
        <f t="shared" si="124"/>
        <v>832</v>
      </c>
      <c r="G184" s="222">
        <f t="shared" si="105"/>
        <v>20852</v>
      </c>
      <c r="H184" s="234">
        <f t="shared" si="125"/>
        <v>25852</v>
      </c>
      <c r="I184" s="234"/>
      <c r="J184" s="209" t="s">
        <v>82</v>
      </c>
      <c r="K184" s="209" t="s">
        <v>70</v>
      </c>
      <c r="L184" s="209" t="str">
        <f t="shared" ref="L184:L189" si="126">L183</f>
        <v>Param2Echo</v>
      </c>
      <c r="M184" s="228" t="str">
        <f t="shared" si="90"/>
        <v>RbtParam2Echob3</v>
      </c>
      <c r="N184" s="261">
        <f t="shared" si="95"/>
        <v>15</v>
      </c>
      <c r="O184" s="210"/>
      <c r="P184" s="208"/>
      <c r="Q184" s="208"/>
      <c r="R184" s="211"/>
      <c r="S184" s="267">
        <f>E184</f>
        <v>659</v>
      </c>
      <c r="T184" s="228">
        <f>F184+10000</f>
        <v>10832</v>
      </c>
      <c r="U184" s="222">
        <f>G184+10000</f>
        <v>30852</v>
      </c>
      <c r="V184" s="212" t="s">
        <v>82</v>
      </c>
      <c r="W184" s="212" t="s">
        <v>70</v>
      </c>
      <c r="X184" s="212" t="str">
        <f t="shared" ref="X184:X189" si="127">X183</f>
        <v>Parameter2</v>
      </c>
      <c r="Y184" s="228" t="str">
        <f t="shared" si="116"/>
        <v>RbtParameter2b3</v>
      </c>
      <c r="Z184" s="261">
        <f t="shared" si="117"/>
        <v>15</v>
      </c>
    </row>
    <row r="185" spans="1:26" ht="15.75" x14ac:dyDescent="0.25">
      <c r="A185" s="426"/>
      <c r="B185" s="33"/>
      <c r="C185" s="417"/>
      <c r="D185" s="385"/>
      <c r="E185" s="228">
        <f>B182*8-4</f>
        <v>660</v>
      </c>
      <c r="F185" s="250">
        <f t="shared" si="124"/>
        <v>833</v>
      </c>
      <c r="G185" s="222">
        <f t="shared" si="105"/>
        <v>20853</v>
      </c>
      <c r="H185" s="234">
        <f t="shared" si="125"/>
        <v>25853</v>
      </c>
      <c r="I185" s="234"/>
      <c r="J185" s="209" t="s">
        <v>82</v>
      </c>
      <c r="K185" s="209" t="s">
        <v>71</v>
      </c>
      <c r="L185" s="209" t="str">
        <f t="shared" si="126"/>
        <v>Param2Echo</v>
      </c>
      <c r="M185" s="228" t="str">
        <f t="shared" si="90"/>
        <v>RbtParam2Echob4</v>
      </c>
      <c r="N185" s="261">
        <f t="shared" si="95"/>
        <v>15</v>
      </c>
      <c r="O185" s="210"/>
      <c r="P185" s="208"/>
      <c r="Q185" s="208"/>
      <c r="R185" s="211"/>
      <c r="S185" s="267">
        <f>E185</f>
        <v>660</v>
      </c>
      <c r="T185" s="228">
        <f>F185+10000</f>
        <v>10833</v>
      </c>
      <c r="U185" s="222">
        <f>G185+10000</f>
        <v>30853</v>
      </c>
      <c r="V185" s="212" t="s">
        <v>82</v>
      </c>
      <c r="W185" s="212" t="s">
        <v>71</v>
      </c>
      <c r="X185" s="212" t="str">
        <f t="shared" si="127"/>
        <v>Parameter2</v>
      </c>
      <c r="Y185" s="228" t="str">
        <f t="shared" si="116"/>
        <v>RbtParameter2b4</v>
      </c>
      <c r="Z185" s="261">
        <f t="shared" si="117"/>
        <v>15</v>
      </c>
    </row>
    <row r="186" spans="1:26" ht="15.75" x14ac:dyDescent="0.25">
      <c r="A186" s="426"/>
      <c r="B186" s="33"/>
      <c r="C186" s="417"/>
      <c r="D186" s="385" t="str">
        <f>CONCATENATE(B189,B184)</f>
        <v>GH 166</v>
      </c>
      <c r="E186" s="228">
        <f>B182*8-3</f>
        <v>661</v>
      </c>
      <c r="F186" s="250">
        <f t="shared" si="124"/>
        <v>834</v>
      </c>
      <c r="G186" s="222">
        <f t="shared" si="105"/>
        <v>20854</v>
      </c>
      <c r="H186" s="234">
        <f t="shared" si="125"/>
        <v>25854</v>
      </c>
      <c r="I186" s="234"/>
      <c r="J186" s="209" t="s">
        <v>82</v>
      </c>
      <c r="K186" s="209" t="s">
        <v>72</v>
      </c>
      <c r="L186" s="209" t="str">
        <f t="shared" si="126"/>
        <v>Param2Echo</v>
      </c>
      <c r="M186" s="228" t="str">
        <f t="shared" si="90"/>
        <v>RbtParam2Echob5</v>
      </c>
      <c r="N186" s="261">
        <f t="shared" si="95"/>
        <v>15</v>
      </c>
      <c r="O186" s="210"/>
      <c r="P186" s="208"/>
      <c r="Q186" s="208"/>
      <c r="R186" s="211"/>
      <c r="S186" s="267">
        <f>E186</f>
        <v>661</v>
      </c>
      <c r="T186" s="228">
        <f>F186+10000</f>
        <v>10834</v>
      </c>
      <c r="U186" s="222">
        <f>G186+10000</f>
        <v>30854</v>
      </c>
      <c r="V186" s="212" t="s">
        <v>82</v>
      </c>
      <c r="W186" s="212" t="s">
        <v>72</v>
      </c>
      <c r="X186" s="212" t="str">
        <f t="shared" si="127"/>
        <v>Parameter2</v>
      </c>
      <c r="Y186" s="228" t="str">
        <f t="shared" si="116"/>
        <v>RbtParameter2b5</v>
      </c>
      <c r="Z186" s="261">
        <f t="shared" si="117"/>
        <v>15</v>
      </c>
    </row>
    <row r="187" spans="1:26" ht="16.5" thickBot="1" x14ac:dyDescent="0.3">
      <c r="A187" s="426"/>
      <c r="B187" s="33"/>
      <c r="C187" s="417"/>
      <c r="D187" s="385"/>
      <c r="E187" s="228">
        <f>B182*8-2</f>
        <v>662</v>
      </c>
      <c r="F187" s="250">
        <f t="shared" si="124"/>
        <v>835</v>
      </c>
      <c r="G187" s="222">
        <f t="shared" si="105"/>
        <v>20855</v>
      </c>
      <c r="H187" s="234">
        <f t="shared" si="125"/>
        <v>25855</v>
      </c>
      <c r="I187" s="234"/>
      <c r="J187" s="209" t="s">
        <v>82</v>
      </c>
      <c r="K187" s="209" t="s">
        <v>73</v>
      </c>
      <c r="L187" s="209" t="str">
        <f t="shared" si="126"/>
        <v>Param2Echo</v>
      </c>
      <c r="M187" s="228" t="str">
        <f t="shared" si="90"/>
        <v>RbtParam2Echob6</v>
      </c>
      <c r="N187" s="261">
        <f t="shared" si="95"/>
        <v>15</v>
      </c>
      <c r="O187" s="210"/>
      <c r="P187" s="208"/>
      <c r="Q187" s="208"/>
      <c r="R187" s="211"/>
      <c r="S187" s="267">
        <f>E187</f>
        <v>662</v>
      </c>
      <c r="T187" s="228">
        <f>F187+10000</f>
        <v>10835</v>
      </c>
      <c r="U187" s="222">
        <f>G187+10000</f>
        <v>30855</v>
      </c>
      <c r="V187" s="212" t="s">
        <v>82</v>
      </c>
      <c r="W187" s="212" t="s">
        <v>73</v>
      </c>
      <c r="X187" s="212" t="str">
        <f t="shared" si="127"/>
        <v>Parameter2</v>
      </c>
      <c r="Y187" s="228" t="str">
        <f t="shared" si="116"/>
        <v>RbtParameter2b6</v>
      </c>
      <c r="Z187" s="261">
        <f t="shared" si="117"/>
        <v>15</v>
      </c>
    </row>
    <row r="188" spans="1:26" ht="15.75" x14ac:dyDescent="0.25">
      <c r="A188" s="426"/>
      <c r="B188" s="32" t="str">
        <f>B180</f>
        <v xml:space="preserve">Group </v>
      </c>
      <c r="C188" s="417"/>
      <c r="D188" s="385"/>
      <c r="E188" s="228">
        <f>B182*8-1</f>
        <v>663</v>
      </c>
      <c r="F188" s="250">
        <f t="shared" si="124"/>
        <v>836</v>
      </c>
      <c r="G188" s="222">
        <f t="shared" si="105"/>
        <v>20856</v>
      </c>
      <c r="H188" s="234">
        <f t="shared" si="125"/>
        <v>25856</v>
      </c>
      <c r="I188" s="234"/>
      <c r="J188" s="209" t="s">
        <v>82</v>
      </c>
      <c r="K188" s="209" t="s">
        <v>74</v>
      </c>
      <c r="L188" s="209" t="str">
        <f t="shared" si="126"/>
        <v>Param2Echo</v>
      </c>
      <c r="M188" s="228" t="str">
        <f t="shared" si="90"/>
        <v>RbtParam2Echob7</v>
      </c>
      <c r="N188" s="261">
        <f t="shared" si="95"/>
        <v>15</v>
      </c>
      <c r="O188" s="210"/>
      <c r="P188" s="208"/>
      <c r="Q188" s="208"/>
      <c r="R188" s="211"/>
      <c r="S188" s="267">
        <f>E188</f>
        <v>663</v>
      </c>
      <c r="T188" s="228">
        <f>F188+10000</f>
        <v>10836</v>
      </c>
      <c r="U188" s="222">
        <f>G188+10000</f>
        <v>30856</v>
      </c>
      <c r="V188" s="212" t="s">
        <v>82</v>
      </c>
      <c r="W188" s="212" t="s">
        <v>74</v>
      </c>
      <c r="X188" s="212" t="str">
        <f t="shared" si="127"/>
        <v>Parameter2</v>
      </c>
      <c r="Y188" s="228" t="str">
        <f t="shared" si="116"/>
        <v>RbtParameter2b7</v>
      </c>
      <c r="Z188" s="261">
        <f t="shared" si="117"/>
        <v>15</v>
      </c>
    </row>
    <row r="189" spans="1:26" ht="16.5" thickBot="1" x14ac:dyDescent="0.3">
      <c r="A189" s="426"/>
      <c r="B189" s="33" t="str">
        <f>B181</f>
        <v xml:space="preserve">GH </v>
      </c>
      <c r="C189" s="418"/>
      <c r="D189" s="420"/>
      <c r="E189" s="229">
        <f>B182*8</f>
        <v>664</v>
      </c>
      <c r="F189" s="251">
        <f t="shared" si="124"/>
        <v>837</v>
      </c>
      <c r="G189" s="223">
        <f t="shared" si="105"/>
        <v>20857</v>
      </c>
      <c r="H189" s="235">
        <f t="shared" si="125"/>
        <v>25857</v>
      </c>
      <c r="I189" s="235"/>
      <c r="J189" s="214" t="s">
        <v>82</v>
      </c>
      <c r="K189" s="214" t="s">
        <v>75</v>
      </c>
      <c r="L189" s="214" t="str">
        <f t="shared" si="126"/>
        <v>Param2Echo</v>
      </c>
      <c r="M189" s="229" t="str">
        <f t="shared" si="90"/>
        <v>RbtParam2Echob8</v>
      </c>
      <c r="N189" s="262">
        <f t="shared" si="95"/>
        <v>15</v>
      </c>
      <c r="O189" s="215"/>
      <c r="P189" s="213"/>
      <c r="Q189" s="213"/>
      <c r="R189" s="216"/>
      <c r="S189" s="268">
        <f>E189</f>
        <v>664</v>
      </c>
      <c r="T189" s="229">
        <f>F189+10000</f>
        <v>10837</v>
      </c>
      <c r="U189" s="223">
        <f>G189+10000</f>
        <v>30857</v>
      </c>
      <c r="V189" s="217" t="s">
        <v>82</v>
      </c>
      <c r="W189" s="217" t="s">
        <v>75</v>
      </c>
      <c r="X189" s="217" t="str">
        <f t="shared" si="127"/>
        <v>Parameter2</v>
      </c>
      <c r="Y189" s="229" t="str">
        <f t="shared" si="116"/>
        <v>RbtParameter2b8</v>
      </c>
      <c r="Z189" s="262">
        <f t="shared" si="117"/>
        <v>15</v>
      </c>
    </row>
    <row r="190" spans="1:26" ht="16.5" thickBot="1" x14ac:dyDescent="0.3">
      <c r="A190" s="426"/>
      <c r="B190" s="32">
        <f>B182+1</f>
        <v>84</v>
      </c>
      <c r="C190" s="416" t="str">
        <f>CONCATENATE(B196,B190)</f>
        <v>Group 84</v>
      </c>
      <c r="D190" s="419" t="str">
        <f>CONCATENATE(B197,B191)</f>
        <v>GH 167</v>
      </c>
      <c r="E190" s="227">
        <f>B190*8-7</f>
        <v>665</v>
      </c>
      <c r="F190" s="249">
        <f>B190*10</f>
        <v>840</v>
      </c>
      <c r="G190" s="221">
        <f t="shared" si="105"/>
        <v>20860</v>
      </c>
      <c r="H190" s="233">
        <f>G190+5000</f>
        <v>25860</v>
      </c>
      <c r="I190" s="233"/>
      <c r="J190" s="204" t="str">
        <f>J189</f>
        <v>Rbt</v>
      </c>
      <c r="K190" s="204" t="s">
        <v>196</v>
      </c>
      <c r="L190" s="204" t="str">
        <f>L189</f>
        <v>Param2Echo</v>
      </c>
      <c r="M190" s="227" t="str">
        <f t="shared" si="90"/>
        <v>RbtParam2Echo_Hi</v>
      </c>
      <c r="N190" s="260">
        <f t="shared" si="95"/>
        <v>16</v>
      </c>
      <c r="O190" s="205"/>
      <c r="P190" s="203"/>
      <c r="Q190" s="203"/>
      <c r="R190" s="206"/>
      <c r="S190" s="266">
        <f>E190</f>
        <v>665</v>
      </c>
      <c r="T190" s="227">
        <f>F190+10000</f>
        <v>10840</v>
      </c>
      <c r="U190" s="221">
        <f>G190+10000</f>
        <v>30860</v>
      </c>
      <c r="V190" s="207" t="str">
        <f>V189</f>
        <v>Rbt</v>
      </c>
      <c r="W190" s="207" t="s">
        <v>196</v>
      </c>
      <c r="X190" s="207" t="str">
        <f>X189</f>
        <v>Parameter2</v>
      </c>
      <c r="Y190" s="227" t="str">
        <f t="shared" si="116"/>
        <v>RbtParameter2_Hi</v>
      </c>
      <c r="Z190" s="260">
        <f t="shared" si="117"/>
        <v>16</v>
      </c>
    </row>
    <row r="191" spans="1:26" ht="15.75" x14ac:dyDescent="0.25">
      <c r="A191" s="426"/>
      <c r="B191" s="32">
        <f>B190*2-1</f>
        <v>167</v>
      </c>
      <c r="C191" s="417"/>
      <c r="D191" s="385"/>
      <c r="E191" s="228">
        <f>B190*8-6</f>
        <v>666</v>
      </c>
      <c r="F191" s="250">
        <f t="shared" ref="F191:F197" si="128">F190+1</f>
        <v>841</v>
      </c>
      <c r="G191" s="222">
        <f t="shared" si="105"/>
        <v>20861</v>
      </c>
      <c r="H191" s="234">
        <f t="shared" ref="H191:H197" si="129">G191+5000</f>
        <v>25861</v>
      </c>
      <c r="I191" s="234"/>
      <c r="J191" s="209" t="str">
        <f t="shared" ref="J191:J197" si="130">J190</f>
        <v>Rbt</v>
      </c>
      <c r="K191" s="209" t="s">
        <v>127</v>
      </c>
      <c r="L191" s="209" t="str">
        <f t="shared" ref="L191:L197" si="131">L190</f>
        <v>Param2Echo</v>
      </c>
      <c r="M191" s="228" t="str">
        <f t="shared" si="90"/>
        <v>RbtParam2Echob10</v>
      </c>
      <c r="N191" s="261">
        <f t="shared" si="95"/>
        <v>16</v>
      </c>
      <c r="O191" s="210"/>
      <c r="P191" s="208"/>
      <c r="Q191" s="208"/>
      <c r="R191" s="211"/>
      <c r="S191" s="267">
        <f>E191</f>
        <v>666</v>
      </c>
      <c r="T191" s="228">
        <f>F191+10000</f>
        <v>10841</v>
      </c>
      <c r="U191" s="222">
        <f>G191+10000</f>
        <v>30861</v>
      </c>
      <c r="V191" s="212" t="str">
        <f t="shared" ref="V191:V197" si="132">V190</f>
        <v>Rbt</v>
      </c>
      <c r="W191" s="212" t="s">
        <v>127</v>
      </c>
      <c r="X191" s="212" t="str">
        <f t="shared" ref="X191:X197" si="133">X190</f>
        <v>Parameter2</v>
      </c>
      <c r="Y191" s="228" t="str">
        <f t="shared" si="116"/>
        <v>RbtParameter2b10</v>
      </c>
      <c r="Z191" s="261">
        <f t="shared" si="117"/>
        <v>16</v>
      </c>
    </row>
    <row r="192" spans="1:26" ht="15.75" x14ac:dyDescent="0.25">
      <c r="A192" s="426"/>
      <c r="B192" s="33">
        <f>B191+1</f>
        <v>168</v>
      </c>
      <c r="C192" s="417"/>
      <c r="D192" s="385"/>
      <c r="E192" s="228">
        <f>B190*8-5</f>
        <v>667</v>
      </c>
      <c r="F192" s="250">
        <f t="shared" si="128"/>
        <v>842</v>
      </c>
      <c r="G192" s="222">
        <f t="shared" si="105"/>
        <v>20862</v>
      </c>
      <c r="H192" s="234">
        <f t="shared" si="129"/>
        <v>25862</v>
      </c>
      <c r="I192" s="234"/>
      <c r="J192" s="209" t="str">
        <f t="shared" si="130"/>
        <v>Rbt</v>
      </c>
      <c r="K192" s="209" t="s">
        <v>128</v>
      </c>
      <c r="L192" s="209" t="str">
        <f t="shared" si="131"/>
        <v>Param2Echo</v>
      </c>
      <c r="M192" s="228" t="str">
        <f t="shared" si="90"/>
        <v>RbtParam2Echob11</v>
      </c>
      <c r="N192" s="261">
        <f t="shared" si="95"/>
        <v>16</v>
      </c>
      <c r="O192" s="210"/>
      <c r="P192" s="208"/>
      <c r="Q192" s="208"/>
      <c r="R192" s="211"/>
      <c r="S192" s="267">
        <f>E192</f>
        <v>667</v>
      </c>
      <c r="T192" s="228">
        <f>F192+10000</f>
        <v>10842</v>
      </c>
      <c r="U192" s="222">
        <f>G192+10000</f>
        <v>30862</v>
      </c>
      <c r="V192" s="212" t="str">
        <f t="shared" si="132"/>
        <v>Rbt</v>
      </c>
      <c r="W192" s="212" t="s">
        <v>128</v>
      </c>
      <c r="X192" s="212" t="str">
        <f t="shared" si="133"/>
        <v>Parameter2</v>
      </c>
      <c r="Y192" s="228" t="str">
        <f t="shared" si="116"/>
        <v>RbtParameter2b11</v>
      </c>
      <c r="Z192" s="261">
        <f t="shared" si="117"/>
        <v>16</v>
      </c>
    </row>
    <row r="193" spans="1:26" ht="15.75" x14ac:dyDescent="0.25">
      <c r="A193" s="426"/>
      <c r="B193" s="33"/>
      <c r="C193" s="417"/>
      <c r="D193" s="385"/>
      <c r="E193" s="228">
        <f>B190*8-4</f>
        <v>668</v>
      </c>
      <c r="F193" s="250">
        <f t="shared" si="128"/>
        <v>843</v>
      </c>
      <c r="G193" s="222">
        <f t="shared" si="105"/>
        <v>20863</v>
      </c>
      <c r="H193" s="234">
        <f t="shared" si="129"/>
        <v>25863</v>
      </c>
      <c r="I193" s="234"/>
      <c r="J193" s="209" t="str">
        <f t="shared" si="130"/>
        <v>Rbt</v>
      </c>
      <c r="K193" s="209" t="s">
        <v>129</v>
      </c>
      <c r="L193" s="209" t="str">
        <f t="shared" si="131"/>
        <v>Param2Echo</v>
      </c>
      <c r="M193" s="228" t="str">
        <f t="shared" si="90"/>
        <v>RbtParam2Echob12</v>
      </c>
      <c r="N193" s="261">
        <f t="shared" si="95"/>
        <v>16</v>
      </c>
      <c r="O193" s="210"/>
      <c r="P193" s="208"/>
      <c r="Q193" s="208"/>
      <c r="R193" s="211"/>
      <c r="S193" s="267">
        <f>E193</f>
        <v>668</v>
      </c>
      <c r="T193" s="228">
        <f>F193+10000</f>
        <v>10843</v>
      </c>
      <c r="U193" s="222">
        <f>G193+10000</f>
        <v>30863</v>
      </c>
      <c r="V193" s="212" t="str">
        <f t="shared" si="132"/>
        <v>Rbt</v>
      </c>
      <c r="W193" s="212" t="s">
        <v>129</v>
      </c>
      <c r="X193" s="212" t="str">
        <f t="shared" si="133"/>
        <v>Parameter2</v>
      </c>
      <c r="Y193" s="228" t="str">
        <f t="shared" si="116"/>
        <v>RbtParameter2b12</v>
      </c>
      <c r="Z193" s="261">
        <f t="shared" si="117"/>
        <v>16</v>
      </c>
    </row>
    <row r="194" spans="1:26" ht="15.75" x14ac:dyDescent="0.25">
      <c r="A194" s="426"/>
      <c r="B194" s="33"/>
      <c r="C194" s="417"/>
      <c r="D194" s="385" t="str">
        <f>CONCATENATE(B197,B192)</f>
        <v>GH 168</v>
      </c>
      <c r="E194" s="228">
        <f>B190*8-3</f>
        <v>669</v>
      </c>
      <c r="F194" s="250">
        <f t="shared" si="128"/>
        <v>844</v>
      </c>
      <c r="G194" s="222">
        <f t="shared" si="105"/>
        <v>20864</v>
      </c>
      <c r="H194" s="234">
        <f t="shared" si="129"/>
        <v>25864</v>
      </c>
      <c r="I194" s="234"/>
      <c r="J194" s="209" t="str">
        <f t="shared" si="130"/>
        <v>Rbt</v>
      </c>
      <c r="K194" s="209" t="s">
        <v>130</v>
      </c>
      <c r="L194" s="209" t="str">
        <f t="shared" si="131"/>
        <v>Param2Echo</v>
      </c>
      <c r="M194" s="228" t="str">
        <f t="shared" si="90"/>
        <v>RbtParam2Echob13</v>
      </c>
      <c r="N194" s="261">
        <f t="shared" si="95"/>
        <v>16</v>
      </c>
      <c r="O194" s="210"/>
      <c r="P194" s="208"/>
      <c r="Q194" s="208"/>
      <c r="R194" s="211"/>
      <c r="S194" s="267">
        <f>E194</f>
        <v>669</v>
      </c>
      <c r="T194" s="228">
        <f>F194+10000</f>
        <v>10844</v>
      </c>
      <c r="U194" s="222">
        <f>G194+10000</f>
        <v>30864</v>
      </c>
      <c r="V194" s="212" t="str">
        <f t="shared" si="132"/>
        <v>Rbt</v>
      </c>
      <c r="W194" s="212" t="s">
        <v>130</v>
      </c>
      <c r="X194" s="212" t="str">
        <f t="shared" si="133"/>
        <v>Parameter2</v>
      </c>
      <c r="Y194" s="228" t="str">
        <f t="shared" si="116"/>
        <v>RbtParameter2b13</v>
      </c>
      <c r="Z194" s="261">
        <f t="shared" si="117"/>
        <v>16</v>
      </c>
    </row>
    <row r="195" spans="1:26" ht="16.5" thickBot="1" x14ac:dyDescent="0.3">
      <c r="A195" s="426"/>
      <c r="B195" s="33"/>
      <c r="C195" s="417"/>
      <c r="D195" s="385"/>
      <c r="E195" s="228">
        <f>B190*8-2</f>
        <v>670</v>
      </c>
      <c r="F195" s="250">
        <f t="shared" si="128"/>
        <v>845</v>
      </c>
      <c r="G195" s="222">
        <f t="shared" si="105"/>
        <v>20865</v>
      </c>
      <c r="H195" s="234">
        <f t="shared" si="129"/>
        <v>25865</v>
      </c>
      <c r="I195" s="234"/>
      <c r="J195" s="209" t="str">
        <f t="shared" si="130"/>
        <v>Rbt</v>
      </c>
      <c r="K195" s="209" t="s">
        <v>131</v>
      </c>
      <c r="L195" s="209" t="str">
        <f t="shared" si="131"/>
        <v>Param2Echo</v>
      </c>
      <c r="M195" s="228" t="str">
        <f t="shared" si="90"/>
        <v>RbtParam2Echob14</v>
      </c>
      <c r="N195" s="261">
        <f t="shared" si="95"/>
        <v>16</v>
      </c>
      <c r="O195" s="210"/>
      <c r="P195" s="208"/>
      <c r="Q195" s="208"/>
      <c r="R195" s="211"/>
      <c r="S195" s="267">
        <f>E195</f>
        <v>670</v>
      </c>
      <c r="T195" s="228">
        <f>F195+10000</f>
        <v>10845</v>
      </c>
      <c r="U195" s="222">
        <f>G195+10000</f>
        <v>30865</v>
      </c>
      <c r="V195" s="212" t="str">
        <f t="shared" si="132"/>
        <v>Rbt</v>
      </c>
      <c r="W195" s="212" t="s">
        <v>131</v>
      </c>
      <c r="X195" s="212" t="str">
        <f t="shared" si="133"/>
        <v>Parameter2</v>
      </c>
      <c r="Y195" s="228" t="str">
        <f t="shared" si="116"/>
        <v>RbtParameter2b14</v>
      </c>
      <c r="Z195" s="261">
        <f t="shared" si="117"/>
        <v>16</v>
      </c>
    </row>
    <row r="196" spans="1:26" ht="15.75" x14ac:dyDescent="0.25">
      <c r="A196" s="426"/>
      <c r="B196" s="32" t="str">
        <f>B188</f>
        <v xml:space="preserve">Group </v>
      </c>
      <c r="C196" s="417"/>
      <c r="D196" s="385"/>
      <c r="E196" s="228">
        <f>B190*8-1</f>
        <v>671</v>
      </c>
      <c r="F196" s="250">
        <f t="shared" si="128"/>
        <v>846</v>
      </c>
      <c r="G196" s="222">
        <f t="shared" si="105"/>
        <v>20866</v>
      </c>
      <c r="H196" s="234">
        <f t="shared" si="129"/>
        <v>25866</v>
      </c>
      <c r="I196" s="234"/>
      <c r="J196" s="209" t="str">
        <f t="shared" si="130"/>
        <v>Rbt</v>
      </c>
      <c r="K196" s="209" t="s">
        <v>132</v>
      </c>
      <c r="L196" s="209" t="str">
        <f t="shared" si="131"/>
        <v>Param2Echo</v>
      </c>
      <c r="M196" s="228" t="str">
        <f t="shared" si="90"/>
        <v>RbtParam2Echob15</v>
      </c>
      <c r="N196" s="261">
        <f t="shared" si="95"/>
        <v>16</v>
      </c>
      <c r="O196" s="210"/>
      <c r="P196" s="208"/>
      <c r="Q196" s="208"/>
      <c r="R196" s="211"/>
      <c r="S196" s="267">
        <f>E196</f>
        <v>671</v>
      </c>
      <c r="T196" s="228">
        <f>F196+10000</f>
        <v>10846</v>
      </c>
      <c r="U196" s="222">
        <f>G196+10000</f>
        <v>30866</v>
      </c>
      <c r="V196" s="212" t="str">
        <f t="shared" si="132"/>
        <v>Rbt</v>
      </c>
      <c r="W196" s="212" t="s">
        <v>132</v>
      </c>
      <c r="X196" s="212" t="str">
        <f t="shared" si="133"/>
        <v>Parameter2</v>
      </c>
      <c r="Y196" s="228" t="str">
        <f t="shared" si="116"/>
        <v>RbtParameter2b15</v>
      </c>
      <c r="Z196" s="261">
        <f t="shared" si="117"/>
        <v>16</v>
      </c>
    </row>
    <row r="197" spans="1:26" ht="16.5" thickBot="1" x14ac:dyDescent="0.3">
      <c r="A197" s="426"/>
      <c r="B197" s="33" t="str">
        <f>B189</f>
        <v xml:space="preserve">GH </v>
      </c>
      <c r="C197" s="418"/>
      <c r="D197" s="420"/>
      <c r="E197" s="229">
        <f>B190*8</f>
        <v>672</v>
      </c>
      <c r="F197" s="251">
        <f t="shared" si="128"/>
        <v>847</v>
      </c>
      <c r="G197" s="223">
        <f t="shared" si="105"/>
        <v>20867</v>
      </c>
      <c r="H197" s="235">
        <f t="shared" si="129"/>
        <v>25867</v>
      </c>
      <c r="I197" s="235"/>
      <c r="J197" s="214" t="str">
        <f t="shared" si="130"/>
        <v>Rbt</v>
      </c>
      <c r="K197" s="214" t="s">
        <v>133</v>
      </c>
      <c r="L197" s="214" t="str">
        <f t="shared" si="131"/>
        <v>Param2Echo</v>
      </c>
      <c r="M197" s="229" t="str">
        <f t="shared" si="90"/>
        <v>RbtParam2Echob16</v>
      </c>
      <c r="N197" s="262">
        <f t="shared" si="95"/>
        <v>16</v>
      </c>
      <c r="O197" s="215"/>
      <c r="P197" s="213"/>
      <c r="Q197" s="213"/>
      <c r="R197" s="216"/>
      <c r="S197" s="268">
        <f>E197</f>
        <v>672</v>
      </c>
      <c r="T197" s="229">
        <f>F197+10000</f>
        <v>10847</v>
      </c>
      <c r="U197" s="223">
        <f>G197+10000</f>
        <v>30867</v>
      </c>
      <c r="V197" s="217" t="str">
        <f t="shared" si="132"/>
        <v>Rbt</v>
      </c>
      <c r="W197" s="217" t="s">
        <v>133</v>
      </c>
      <c r="X197" s="217" t="str">
        <f t="shared" si="133"/>
        <v>Parameter2</v>
      </c>
      <c r="Y197" s="229" t="str">
        <f t="shared" si="116"/>
        <v>RbtParameter2b16</v>
      </c>
      <c r="Z197" s="262">
        <f t="shared" si="117"/>
        <v>16</v>
      </c>
    </row>
    <row r="198" spans="1:26" ht="16.5" thickBot="1" x14ac:dyDescent="0.3">
      <c r="A198" s="426"/>
      <c r="B198" s="32">
        <f>B190+1</f>
        <v>85</v>
      </c>
      <c r="C198" s="416" t="str">
        <f>CONCATENATE(B204,B198)</f>
        <v>Group 85</v>
      </c>
      <c r="D198" s="419" t="str">
        <f>CONCATENATE(B205,B199)</f>
        <v>GH 169</v>
      </c>
      <c r="E198" s="227">
        <f>B198*8-7</f>
        <v>673</v>
      </c>
      <c r="F198" s="249">
        <f>B198*10</f>
        <v>850</v>
      </c>
      <c r="G198" s="221">
        <f t="shared" si="105"/>
        <v>20870</v>
      </c>
      <c r="H198" s="233">
        <f>G198+5000</f>
        <v>25870</v>
      </c>
      <c r="I198" s="233"/>
      <c r="J198" s="204" t="s">
        <v>82</v>
      </c>
      <c r="K198" s="204" t="s">
        <v>195</v>
      </c>
      <c r="L198" s="204" t="s">
        <v>146</v>
      </c>
      <c r="M198" s="227" t="str">
        <f t="shared" ref="M198:M261" si="134">CONCATENATE(J198,L198,K198)</f>
        <v>RbtParam3Echo_Lo</v>
      </c>
      <c r="N198" s="260">
        <f t="shared" si="95"/>
        <v>16</v>
      </c>
      <c r="O198" s="205"/>
      <c r="P198" s="203"/>
      <c r="Q198" s="203"/>
      <c r="R198" s="206"/>
      <c r="S198" s="266">
        <f>E198</f>
        <v>673</v>
      </c>
      <c r="T198" s="227">
        <f>F198+10000</f>
        <v>10850</v>
      </c>
      <c r="U198" s="221">
        <f>G198+10000</f>
        <v>30870</v>
      </c>
      <c r="V198" s="207" t="s">
        <v>82</v>
      </c>
      <c r="W198" s="207" t="s">
        <v>195</v>
      </c>
      <c r="X198" s="207" t="s">
        <v>137</v>
      </c>
      <c r="Y198" s="227" t="str">
        <f t="shared" si="116"/>
        <v>RbtParameter3_Lo</v>
      </c>
      <c r="Z198" s="260">
        <f t="shared" si="117"/>
        <v>16</v>
      </c>
    </row>
    <row r="199" spans="1:26" ht="15.75" x14ac:dyDescent="0.25">
      <c r="A199" s="426"/>
      <c r="B199" s="32">
        <f>B198*2-1</f>
        <v>169</v>
      </c>
      <c r="C199" s="417"/>
      <c r="D199" s="385"/>
      <c r="E199" s="228">
        <f>B198*8-6</f>
        <v>674</v>
      </c>
      <c r="F199" s="250">
        <f t="shared" ref="F199:F205" si="135">F198+1</f>
        <v>851</v>
      </c>
      <c r="G199" s="222">
        <f t="shared" si="105"/>
        <v>20871</v>
      </c>
      <c r="H199" s="234">
        <f t="shared" ref="H199:H205" si="136">G199+5000</f>
        <v>25871</v>
      </c>
      <c r="I199" s="234"/>
      <c r="J199" s="209" t="s">
        <v>82</v>
      </c>
      <c r="K199" s="209" t="s">
        <v>69</v>
      </c>
      <c r="L199" s="209" t="str">
        <f>L198</f>
        <v>Param3Echo</v>
      </c>
      <c r="M199" s="228" t="str">
        <f t="shared" si="134"/>
        <v>RbtParam3Echob2</v>
      </c>
      <c r="N199" s="261">
        <f t="shared" si="95"/>
        <v>15</v>
      </c>
      <c r="O199" s="210"/>
      <c r="P199" s="208"/>
      <c r="Q199" s="208"/>
      <c r="R199" s="211"/>
      <c r="S199" s="267">
        <f>E199</f>
        <v>674</v>
      </c>
      <c r="T199" s="228">
        <f>F199+10000</f>
        <v>10851</v>
      </c>
      <c r="U199" s="222">
        <f>G199+10000</f>
        <v>30871</v>
      </c>
      <c r="V199" s="212" t="s">
        <v>82</v>
      </c>
      <c r="W199" s="212" t="s">
        <v>69</v>
      </c>
      <c r="X199" s="212" t="str">
        <f>X198</f>
        <v>Parameter3</v>
      </c>
      <c r="Y199" s="228" t="str">
        <f t="shared" si="116"/>
        <v>RbtParameter3b2</v>
      </c>
      <c r="Z199" s="261">
        <f t="shared" si="117"/>
        <v>15</v>
      </c>
    </row>
    <row r="200" spans="1:26" ht="15.75" x14ac:dyDescent="0.25">
      <c r="A200" s="426"/>
      <c r="B200" s="33">
        <f>B199+1</f>
        <v>170</v>
      </c>
      <c r="C200" s="417"/>
      <c r="D200" s="385"/>
      <c r="E200" s="228">
        <f>B198*8-5</f>
        <v>675</v>
      </c>
      <c r="F200" s="250">
        <f t="shared" si="135"/>
        <v>852</v>
      </c>
      <c r="G200" s="222">
        <f t="shared" si="105"/>
        <v>20872</v>
      </c>
      <c r="H200" s="234">
        <f t="shared" si="136"/>
        <v>25872</v>
      </c>
      <c r="I200" s="234"/>
      <c r="J200" s="209" t="s">
        <v>82</v>
      </c>
      <c r="K200" s="209" t="s">
        <v>70</v>
      </c>
      <c r="L200" s="209" t="str">
        <f t="shared" ref="L200:L205" si="137">L199</f>
        <v>Param3Echo</v>
      </c>
      <c r="M200" s="228" t="str">
        <f t="shared" si="134"/>
        <v>RbtParam3Echob3</v>
      </c>
      <c r="N200" s="261">
        <f t="shared" si="95"/>
        <v>15</v>
      </c>
      <c r="O200" s="210"/>
      <c r="P200" s="208"/>
      <c r="Q200" s="208"/>
      <c r="R200" s="211"/>
      <c r="S200" s="267">
        <f>E200</f>
        <v>675</v>
      </c>
      <c r="T200" s="228">
        <f>F200+10000</f>
        <v>10852</v>
      </c>
      <c r="U200" s="222">
        <f>G200+10000</f>
        <v>30872</v>
      </c>
      <c r="V200" s="212" t="s">
        <v>82</v>
      </c>
      <c r="W200" s="212" t="s">
        <v>70</v>
      </c>
      <c r="X200" s="212" t="str">
        <f t="shared" ref="X200:X205" si="138">X199</f>
        <v>Parameter3</v>
      </c>
      <c r="Y200" s="228" t="str">
        <f t="shared" si="116"/>
        <v>RbtParameter3b3</v>
      </c>
      <c r="Z200" s="261">
        <f t="shared" si="117"/>
        <v>15</v>
      </c>
    </row>
    <row r="201" spans="1:26" ht="15.75" x14ac:dyDescent="0.25">
      <c r="A201" s="426"/>
      <c r="B201" s="33"/>
      <c r="C201" s="417"/>
      <c r="D201" s="385"/>
      <c r="E201" s="228">
        <f>B198*8-4</f>
        <v>676</v>
      </c>
      <c r="F201" s="250">
        <f t="shared" si="135"/>
        <v>853</v>
      </c>
      <c r="G201" s="222">
        <f t="shared" si="105"/>
        <v>20873</v>
      </c>
      <c r="H201" s="234">
        <f t="shared" si="136"/>
        <v>25873</v>
      </c>
      <c r="I201" s="234"/>
      <c r="J201" s="209" t="s">
        <v>82</v>
      </c>
      <c r="K201" s="209" t="s">
        <v>71</v>
      </c>
      <c r="L201" s="209" t="str">
        <f t="shared" si="137"/>
        <v>Param3Echo</v>
      </c>
      <c r="M201" s="228" t="str">
        <f t="shared" si="134"/>
        <v>RbtParam3Echob4</v>
      </c>
      <c r="N201" s="261">
        <f t="shared" si="95"/>
        <v>15</v>
      </c>
      <c r="O201" s="210"/>
      <c r="P201" s="208"/>
      <c r="Q201" s="208"/>
      <c r="R201" s="211"/>
      <c r="S201" s="267">
        <f>E201</f>
        <v>676</v>
      </c>
      <c r="T201" s="228">
        <f>F201+10000</f>
        <v>10853</v>
      </c>
      <c r="U201" s="222">
        <f>G201+10000</f>
        <v>30873</v>
      </c>
      <c r="V201" s="212" t="s">
        <v>82</v>
      </c>
      <c r="W201" s="212" t="s">
        <v>71</v>
      </c>
      <c r="X201" s="212" t="str">
        <f t="shared" si="138"/>
        <v>Parameter3</v>
      </c>
      <c r="Y201" s="228" t="str">
        <f t="shared" si="116"/>
        <v>RbtParameter3b4</v>
      </c>
      <c r="Z201" s="261">
        <f t="shared" si="117"/>
        <v>15</v>
      </c>
    </row>
    <row r="202" spans="1:26" ht="15.75" x14ac:dyDescent="0.25">
      <c r="A202" s="426"/>
      <c r="B202" s="33"/>
      <c r="C202" s="417"/>
      <c r="D202" s="385" t="str">
        <f>CONCATENATE(B205,B200)</f>
        <v>GH 170</v>
      </c>
      <c r="E202" s="228">
        <f>B198*8-3</f>
        <v>677</v>
      </c>
      <c r="F202" s="250">
        <f t="shared" si="135"/>
        <v>854</v>
      </c>
      <c r="G202" s="222">
        <f t="shared" si="105"/>
        <v>20874</v>
      </c>
      <c r="H202" s="234">
        <f t="shared" si="136"/>
        <v>25874</v>
      </c>
      <c r="I202" s="234"/>
      <c r="J202" s="209" t="s">
        <v>82</v>
      </c>
      <c r="K202" s="209" t="s">
        <v>72</v>
      </c>
      <c r="L202" s="209" t="str">
        <f t="shared" si="137"/>
        <v>Param3Echo</v>
      </c>
      <c r="M202" s="228" t="str">
        <f t="shared" si="134"/>
        <v>RbtParam3Echob5</v>
      </c>
      <c r="N202" s="261">
        <f t="shared" si="95"/>
        <v>15</v>
      </c>
      <c r="O202" s="210"/>
      <c r="P202" s="208"/>
      <c r="Q202" s="208"/>
      <c r="R202" s="211"/>
      <c r="S202" s="267">
        <f>E202</f>
        <v>677</v>
      </c>
      <c r="T202" s="228">
        <f>F202+10000</f>
        <v>10854</v>
      </c>
      <c r="U202" s="222">
        <f>G202+10000</f>
        <v>30874</v>
      </c>
      <c r="V202" s="212" t="s">
        <v>82</v>
      </c>
      <c r="W202" s="212" t="s">
        <v>72</v>
      </c>
      <c r="X202" s="212" t="str">
        <f t="shared" si="138"/>
        <v>Parameter3</v>
      </c>
      <c r="Y202" s="228" t="str">
        <f t="shared" si="116"/>
        <v>RbtParameter3b5</v>
      </c>
      <c r="Z202" s="261">
        <f t="shared" si="117"/>
        <v>15</v>
      </c>
    </row>
    <row r="203" spans="1:26" ht="16.5" thickBot="1" x14ac:dyDescent="0.3">
      <c r="A203" s="426"/>
      <c r="B203" s="33"/>
      <c r="C203" s="417"/>
      <c r="D203" s="385"/>
      <c r="E203" s="228">
        <f>B198*8-2</f>
        <v>678</v>
      </c>
      <c r="F203" s="250">
        <f t="shared" si="135"/>
        <v>855</v>
      </c>
      <c r="G203" s="222">
        <f t="shared" si="105"/>
        <v>20875</v>
      </c>
      <c r="H203" s="234">
        <f t="shared" si="136"/>
        <v>25875</v>
      </c>
      <c r="I203" s="234"/>
      <c r="J203" s="209" t="s">
        <v>82</v>
      </c>
      <c r="K203" s="209" t="s">
        <v>73</v>
      </c>
      <c r="L203" s="209" t="str">
        <f t="shared" si="137"/>
        <v>Param3Echo</v>
      </c>
      <c r="M203" s="228" t="str">
        <f t="shared" si="134"/>
        <v>RbtParam3Echob6</v>
      </c>
      <c r="N203" s="261">
        <f t="shared" si="95"/>
        <v>15</v>
      </c>
      <c r="O203" s="210"/>
      <c r="P203" s="208"/>
      <c r="Q203" s="208"/>
      <c r="R203" s="211"/>
      <c r="S203" s="267">
        <f>E203</f>
        <v>678</v>
      </c>
      <c r="T203" s="228">
        <f>F203+10000</f>
        <v>10855</v>
      </c>
      <c r="U203" s="222">
        <f>G203+10000</f>
        <v>30875</v>
      </c>
      <c r="V203" s="212" t="s">
        <v>82</v>
      </c>
      <c r="W203" s="212" t="s">
        <v>73</v>
      </c>
      <c r="X203" s="212" t="str">
        <f t="shared" si="138"/>
        <v>Parameter3</v>
      </c>
      <c r="Y203" s="228" t="str">
        <f t="shared" si="116"/>
        <v>RbtParameter3b6</v>
      </c>
      <c r="Z203" s="261">
        <f t="shared" si="117"/>
        <v>15</v>
      </c>
    </row>
    <row r="204" spans="1:26" ht="15.75" x14ac:dyDescent="0.25">
      <c r="A204" s="426"/>
      <c r="B204" s="32" t="str">
        <f>B196</f>
        <v xml:space="preserve">Group </v>
      </c>
      <c r="C204" s="417"/>
      <c r="D204" s="385"/>
      <c r="E204" s="228">
        <f>B198*8-1</f>
        <v>679</v>
      </c>
      <c r="F204" s="250">
        <f t="shared" si="135"/>
        <v>856</v>
      </c>
      <c r="G204" s="222">
        <f t="shared" si="105"/>
        <v>20876</v>
      </c>
      <c r="H204" s="234">
        <f t="shared" si="136"/>
        <v>25876</v>
      </c>
      <c r="I204" s="234"/>
      <c r="J204" s="209" t="s">
        <v>82</v>
      </c>
      <c r="K204" s="209" t="s">
        <v>74</v>
      </c>
      <c r="L204" s="209" t="str">
        <f t="shared" si="137"/>
        <v>Param3Echo</v>
      </c>
      <c r="M204" s="228" t="str">
        <f t="shared" si="134"/>
        <v>RbtParam3Echob7</v>
      </c>
      <c r="N204" s="261">
        <f t="shared" si="95"/>
        <v>15</v>
      </c>
      <c r="O204" s="210"/>
      <c r="P204" s="208"/>
      <c r="Q204" s="208"/>
      <c r="R204" s="211"/>
      <c r="S204" s="267">
        <f>E204</f>
        <v>679</v>
      </c>
      <c r="T204" s="228">
        <f>F204+10000</f>
        <v>10856</v>
      </c>
      <c r="U204" s="222">
        <f>G204+10000</f>
        <v>30876</v>
      </c>
      <c r="V204" s="212" t="s">
        <v>82</v>
      </c>
      <c r="W204" s="212" t="s">
        <v>74</v>
      </c>
      <c r="X204" s="212" t="str">
        <f t="shared" si="138"/>
        <v>Parameter3</v>
      </c>
      <c r="Y204" s="228" t="str">
        <f t="shared" si="116"/>
        <v>RbtParameter3b7</v>
      </c>
      <c r="Z204" s="261">
        <f t="shared" si="117"/>
        <v>15</v>
      </c>
    </row>
    <row r="205" spans="1:26" ht="16.5" thickBot="1" x14ac:dyDescent="0.3">
      <c r="A205" s="426"/>
      <c r="B205" s="33" t="str">
        <f>B197</f>
        <v xml:space="preserve">GH </v>
      </c>
      <c r="C205" s="418"/>
      <c r="D205" s="420"/>
      <c r="E205" s="229">
        <f>B198*8</f>
        <v>680</v>
      </c>
      <c r="F205" s="251">
        <f t="shared" si="135"/>
        <v>857</v>
      </c>
      <c r="G205" s="223">
        <f t="shared" si="105"/>
        <v>20877</v>
      </c>
      <c r="H205" s="235">
        <f t="shared" si="136"/>
        <v>25877</v>
      </c>
      <c r="I205" s="235"/>
      <c r="J205" s="214" t="s">
        <v>82</v>
      </c>
      <c r="K205" s="214" t="s">
        <v>75</v>
      </c>
      <c r="L205" s="214" t="str">
        <f t="shared" si="137"/>
        <v>Param3Echo</v>
      </c>
      <c r="M205" s="229" t="str">
        <f t="shared" si="134"/>
        <v>RbtParam3Echob8</v>
      </c>
      <c r="N205" s="262">
        <f t="shared" si="95"/>
        <v>15</v>
      </c>
      <c r="O205" s="215"/>
      <c r="P205" s="213"/>
      <c r="Q205" s="213"/>
      <c r="R205" s="216"/>
      <c r="S205" s="268">
        <f>E205</f>
        <v>680</v>
      </c>
      <c r="T205" s="229">
        <f>F205+10000</f>
        <v>10857</v>
      </c>
      <c r="U205" s="223">
        <f>G205+10000</f>
        <v>30877</v>
      </c>
      <c r="V205" s="217" t="s">
        <v>82</v>
      </c>
      <c r="W205" s="217" t="s">
        <v>75</v>
      </c>
      <c r="X205" s="217" t="str">
        <f t="shared" si="138"/>
        <v>Parameter3</v>
      </c>
      <c r="Y205" s="229" t="str">
        <f t="shared" si="116"/>
        <v>RbtParameter3b8</v>
      </c>
      <c r="Z205" s="262">
        <f t="shared" si="117"/>
        <v>15</v>
      </c>
    </row>
    <row r="206" spans="1:26" ht="16.5" thickBot="1" x14ac:dyDescent="0.3">
      <c r="A206" s="426"/>
      <c r="B206" s="32">
        <f>B198+1</f>
        <v>86</v>
      </c>
      <c r="C206" s="416" t="str">
        <f>CONCATENATE(B212,B206)</f>
        <v>Group 86</v>
      </c>
      <c r="D206" s="419" t="str">
        <f>CONCATENATE(B213,B207)</f>
        <v>GH 171</v>
      </c>
      <c r="E206" s="227">
        <f>B206*8-7</f>
        <v>681</v>
      </c>
      <c r="F206" s="249">
        <f>B206*10</f>
        <v>860</v>
      </c>
      <c r="G206" s="221">
        <f t="shared" si="105"/>
        <v>20880</v>
      </c>
      <c r="H206" s="233">
        <f>G206+5000</f>
        <v>25880</v>
      </c>
      <c r="I206" s="233"/>
      <c r="J206" s="204" t="str">
        <f>J205</f>
        <v>Rbt</v>
      </c>
      <c r="K206" s="204" t="s">
        <v>196</v>
      </c>
      <c r="L206" s="204" t="str">
        <f>L205</f>
        <v>Param3Echo</v>
      </c>
      <c r="M206" s="227" t="str">
        <f t="shared" si="134"/>
        <v>RbtParam3Echo_Hi</v>
      </c>
      <c r="N206" s="260">
        <f t="shared" ref="N206:N269" si="139">LEN(M206)</f>
        <v>16</v>
      </c>
      <c r="O206" s="205"/>
      <c r="P206" s="203"/>
      <c r="Q206" s="203"/>
      <c r="R206" s="206"/>
      <c r="S206" s="266">
        <f>E206</f>
        <v>681</v>
      </c>
      <c r="T206" s="227">
        <f>F206+10000</f>
        <v>10860</v>
      </c>
      <c r="U206" s="221">
        <f>G206+10000</f>
        <v>30880</v>
      </c>
      <c r="V206" s="207" t="str">
        <f>V205</f>
        <v>Rbt</v>
      </c>
      <c r="W206" s="207" t="s">
        <v>196</v>
      </c>
      <c r="X206" s="207" t="str">
        <f>X205</f>
        <v>Parameter3</v>
      </c>
      <c r="Y206" s="227" t="str">
        <f t="shared" si="116"/>
        <v>RbtParameter3_Hi</v>
      </c>
      <c r="Z206" s="260">
        <f t="shared" si="117"/>
        <v>16</v>
      </c>
    </row>
    <row r="207" spans="1:26" ht="15.75" x14ac:dyDescent="0.25">
      <c r="A207" s="426"/>
      <c r="B207" s="32">
        <f>B206*2-1</f>
        <v>171</v>
      </c>
      <c r="C207" s="417"/>
      <c r="D207" s="385"/>
      <c r="E207" s="228">
        <f>B206*8-6</f>
        <v>682</v>
      </c>
      <c r="F207" s="250">
        <f t="shared" ref="F207:F213" si="140">F206+1</f>
        <v>861</v>
      </c>
      <c r="G207" s="222">
        <f t="shared" si="105"/>
        <v>20881</v>
      </c>
      <c r="H207" s="234">
        <f t="shared" ref="H207:H213" si="141">G207+5000</f>
        <v>25881</v>
      </c>
      <c r="I207" s="234"/>
      <c r="J207" s="209" t="str">
        <f t="shared" ref="J207:J213" si="142">J206</f>
        <v>Rbt</v>
      </c>
      <c r="K207" s="209" t="s">
        <v>127</v>
      </c>
      <c r="L207" s="209" t="str">
        <f t="shared" ref="L207:L213" si="143">L206</f>
        <v>Param3Echo</v>
      </c>
      <c r="M207" s="228" t="str">
        <f t="shared" si="134"/>
        <v>RbtParam3Echob10</v>
      </c>
      <c r="N207" s="261">
        <f t="shared" si="139"/>
        <v>16</v>
      </c>
      <c r="O207" s="210"/>
      <c r="P207" s="208"/>
      <c r="Q207" s="208"/>
      <c r="R207" s="211"/>
      <c r="S207" s="267">
        <f>E207</f>
        <v>682</v>
      </c>
      <c r="T207" s="228">
        <f>F207+10000</f>
        <v>10861</v>
      </c>
      <c r="U207" s="222">
        <f>G207+10000</f>
        <v>30881</v>
      </c>
      <c r="V207" s="212" t="str">
        <f t="shared" ref="V207:V213" si="144">V206</f>
        <v>Rbt</v>
      </c>
      <c r="W207" s="212" t="s">
        <v>127</v>
      </c>
      <c r="X207" s="212" t="str">
        <f t="shared" ref="X207:X213" si="145">X206</f>
        <v>Parameter3</v>
      </c>
      <c r="Y207" s="228" t="str">
        <f t="shared" si="116"/>
        <v>RbtParameter3b10</v>
      </c>
      <c r="Z207" s="261">
        <f t="shared" si="117"/>
        <v>16</v>
      </c>
    </row>
    <row r="208" spans="1:26" ht="15.75" x14ac:dyDescent="0.25">
      <c r="A208" s="426"/>
      <c r="B208" s="33">
        <f>B207+1</f>
        <v>172</v>
      </c>
      <c r="C208" s="417"/>
      <c r="D208" s="385"/>
      <c r="E208" s="228">
        <f>B206*8-5</f>
        <v>683</v>
      </c>
      <c r="F208" s="250">
        <f t="shared" si="140"/>
        <v>862</v>
      </c>
      <c r="G208" s="222">
        <f t="shared" si="105"/>
        <v>20882</v>
      </c>
      <c r="H208" s="234">
        <f t="shared" si="141"/>
        <v>25882</v>
      </c>
      <c r="I208" s="234"/>
      <c r="J208" s="209" t="str">
        <f t="shared" si="142"/>
        <v>Rbt</v>
      </c>
      <c r="K208" s="209" t="s">
        <v>128</v>
      </c>
      <c r="L208" s="209" t="str">
        <f t="shared" si="143"/>
        <v>Param3Echo</v>
      </c>
      <c r="M208" s="228" t="str">
        <f t="shared" si="134"/>
        <v>RbtParam3Echob11</v>
      </c>
      <c r="N208" s="261">
        <f t="shared" si="139"/>
        <v>16</v>
      </c>
      <c r="O208" s="210"/>
      <c r="P208" s="208"/>
      <c r="Q208" s="208"/>
      <c r="R208" s="211"/>
      <c r="S208" s="267">
        <f>E208</f>
        <v>683</v>
      </c>
      <c r="T208" s="228">
        <f>F208+10000</f>
        <v>10862</v>
      </c>
      <c r="U208" s="222">
        <f>G208+10000</f>
        <v>30882</v>
      </c>
      <c r="V208" s="212" t="str">
        <f t="shared" si="144"/>
        <v>Rbt</v>
      </c>
      <c r="W208" s="212" t="s">
        <v>128</v>
      </c>
      <c r="X208" s="212" t="str">
        <f t="shared" si="145"/>
        <v>Parameter3</v>
      </c>
      <c r="Y208" s="228" t="str">
        <f t="shared" si="116"/>
        <v>RbtParameter3b11</v>
      </c>
      <c r="Z208" s="261">
        <f t="shared" si="117"/>
        <v>16</v>
      </c>
    </row>
    <row r="209" spans="1:26" ht="15.75" x14ac:dyDescent="0.25">
      <c r="A209" s="426"/>
      <c r="B209" s="33"/>
      <c r="C209" s="417"/>
      <c r="D209" s="385"/>
      <c r="E209" s="228">
        <f>B206*8-4</f>
        <v>684</v>
      </c>
      <c r="F209" s="250">
        <f t="shared" si="140"/>
        <v>863</v>
      </c>
      <c r="G209" s="222">
        <f t="shared" si="105"/>
        <v>20883</v>
      </c>
      <c r="H209" s="234">
        <f t="shared" si="141"/>
        <v>25883</v>
      </c>
      <c r="I209" s="234"/>
      <c r="J209" s="209" t="str">
        <f t="shared" si="142"/>
        <v>Rbt</v>
      </c>
      <c r="K209" s="209" t="s">
        <v>129</v>
      </c>
      <c r="L209" s="209" t="str">
        <f t="shared" si="143"/>
        <v>Param3Echo</v>
      </c>
      <c r="M209" s="228" t="str">
        <f t="shared" si="134"/>
        <v>RbtParam3Echob12</v>
      </c>
      <c r="N209" s="261">
        <f t="shared" si="139"/>
        <v>16</v>
      </c>
      <c r="O209" s="210"/>
      <c r="P209" s="208"/>
      <c r="Q209" s="208"/>
      <c r="R209" s="211"/>
      <c r="S209" s="267">
        <f>E209</f>
        <v>684</v>
      </c>
      <c r="T209" s="228">
        <f>F209+10000</f>
        <v>10863</v>
      </c>
      <c r="U209" s="222">
        <f>G209+10000</f>
        <v>30883</v>
      </c>
      <c r="V209" s="212" t="str">
        <f t="shared" si="144"/>
        <v>Rbt</v>
      </c>
      <c r="W209" s="212" t="s">
        <v>129</v>
      </c>
      <c r="X209" s="212" t="str">
        <f t="shared" si="145"/>
        <v>Parameter3</v>
      </c>
      <c r="Y209" s="228" t="str">
        <f t="shared" si="116"/>
        <v>RbtParameter3b12</v>
      </c>
      <c r="Z209" s="261">
        <f t="shared" si="117"/>
        <v>16</v>
      </c>
    </row>
    <row r="210" spans="1:26" ht="15.75" x14ac:dyDescent="0.25">
      <c r="A210" s="426"/>
      <c r="B210" s="33"/>
      <c r="C210" s="417"/>
      <c r="D210" s="385" t="str">
        <f>CONCATENATE(B213,B208)</f>
        <v>GH 172</v>
      </c>
      <c r="E210" s="228">
        <f>B206*8-3</f>
        <v>685</v>
      </c>
      <c r="F210" s="250">
        <f t="shared" si="140"/>
        <v>864</v>
      </c>
      <c r="G210" s="222">
        <f t="shared" si="105"/>
        <v>20884</v>
      </c>
      <c r="H210" s="234">
        <f t="shared" si="141"/>
        <v>25884</v>
      </c>
      <c r="I210" s="234"/>
      <c r="J210" s="209" t="str">
        <f t="shared" si="142"/>
        <v>Rbt</v>
      </c>
      <c r="K210" s="209" t="s">
        <v>130</v>
      </c>
      <c r="L210" s="209" t="str">
        <f t="shared" si="143"/>
        <v>Param3Echo</v>
      </c>
      <c r="M210" s="228" t="str">
        <f t="shared" si="134"/>
        <v>RbtParam3Echob13</v>
      </c>
      <c r="N210" s="261">
        <f t="shared" si="139"/>
        <v>16</v>
      </c>
      <c r="O210" s="210"/>
      <c r="P210" s="208"/>
      <c r="Q210" s="208"/>
      <c r="R210" s="211"/>
      <c r="S210" s="267">
        <f>E210</f>
        <v>685</v>
      </c>
      <c r="T210" s="228">
        <f>F210+10000</f>
        <v>10864</v>
      </c>
      <c r="U210" s="222">
        <f>G210+10000</f>
        <v>30884</v>
      </c>
      <c r="V210" s="212" t="str">
        <f t="shared" si="144"/>
        <v>Rbt</v>
      </c>
      <c r="W210" s="212" t="s">
        <v>130</v>
      </c>
      <c r="X210" s="212" t="str">
        <f t="shared" si="145"/>
        <v>Parameter3</v>
      </c>
      <c r="Y210" s="228" t="str">
        <f t="shared" si="116"/>
        <v>RbtParameter3b13</v>
      </c>
      <c r="Z210" s="261">
        <f t="shared" si="117"/>
        <v>16</v>
      </c>
    </row>
    <row r="211" spans="1:26" ht="16.5" thickBot="1" x14ac:dyDescent="0.3">
      <c r="A211" s="426"/>
      <c r="B211" s="33"/>
      <c r="C211" s="417"/>
      <c r="D211" s="385"/>
      <c r="E211" s="228">
        <f>B206*8-2</f>
        <v>686</v>
      </c>
      <c r="F211" s="250">
        <f t="shared" si="140"/>
        <v>865</v>
      </c>
      <c r="G211" s="222">
        <f t="shared" si="105"/>
        <v>20885</v>
      </c>
      <c r="H211" s="234">
        <f t="shared" si="141"/>
        <v>25885</v>
      </c>
      <c r="I211" s="234"/>
      <c r="J211" s="209" t="str">
        <f t="shared" si="142"/>
        <v>Rbt</v>
      </c>
      <c r="K211" s="209" t="s">
        <v>131</v>
      </c>
      <c r="L211" s="209" t="str">
        <f t="shared" si="143"/>
        <v>Param3Echo</v>
      </c>
      <c r="M211" s="228" t="str">
        <f t="shared" si="134"/>
        <v>RbtParam3Echob14</v>
      </c>
      <c r="N211" s="261">
        <f t="shared" si="139"/>
        <v>16</v>
      </c>
      <c r="O211" s="210"/>
      <c r="P211" s="208"/>
      <c r="Q211" s="208"/>
      <c r="R211" s="211"/>
      <c r="S211" s="267">
        <f>E211</f>
        <v>686</v>
      </c>
      <c r="T211" s="228">
        <f>F211+10000</f>
        <v>10865</v>
      </c>
      <c r="U211" s="222">
        <f>G211+10000</f>
        <v>30885</v>
      </c>
      <c r="V211" s="212" t="str">
        <f t="shared" si="144"/>
        <v>Rbt</v>
      </c>
      <c r="W211" s="212" t="s">
        <v>131</v>
      </c>
      <c r="X211" s="212" t="str">
        <f t="shared" si="145"/>
        <v>Parameter3</v>
      </c>
      <c r="Y211" s="228" t="str">
        <f t="shared" si="116"/>
        <v>RbtParameter3b14</v>
      </c>
      <c r="Z211" s="261">
        <f t="shared" si="117"/>
        <v>16</v>
      </c>
    </row>
    <row r="212" spans="1:26" ht="15.75" x14ac:dyDescent="0.25">
      <c r="A212" s="426"/>
      <c r="B212" s="32" t="str">
        <f>B204</f>
        <v xml:space="preserve">Group </v>
      </c>
      <c r="C212" s="417"/>
      <c r="D212" s="385"/>
      <c r="E212" s="228">
        <f>B206*8-1</f>
        <v>687</v>
      </c>
      <c r="F212" s="250">
        <f t="shared" si="140"/>
        <v>866</v>
      </c>
      <c r="G212" s="222">
        <f t="shared" si="105"/>
        <v>20886</v>
      </c>
      <c r="H212" s="234">
        <f t="shared" si="141"/>
        <v>25886</v>
      </c>
      <c r="I212" s="234"/>
      <c r="J212" s="209" t="str">
        <f t="shared" si="142"/>
        <v>Rbt</v>
      </c>
      <c r="K212" s="209" t="s">
        <v>132</v>
      </c>
      <c r="L212" s="209" t="str">
        <f t="shared" si="143"/>
        <v>Param3Echo</v>
      </c>
      <c r="M212" s="228" t="str">
        <f t="shared" si="134"/>
        <v>RbtParam3Echob15</v>
      </c>
      <c r="N212" s="261">
        <f t="shared" si="139"/>
        <v>16</v>
      </c>
      <c r="O212" s="210"/>
      <c r="P212" s="208"/>
      <c r="Q212" s="208"/>
      <c r="R212" s="211"/>
      <c r="S212" s="267">
        <f>E212</f>
        <v>687</v>
      </c>
      <c r="T212" s="228">
        <f>F212+10000</f>
        <v>10866</v>
      </c>
      <c r="U212" s="222">
        <f>G212+10000</f>
        <v>30886</v>
      </c>
      <c r="V212" s="212" t="str">
        <f t="shared" si="144"/>
        <v>Rbt</v>
      </c>
      <c r="W212" s="212" t="s">
        <v>132</v>
      </c>
      <c r="X212" s="212" t="str">
        <f t="shared" si="145"/>
        <v>Parameter3</v>
      </c>
      <c r="Y212" s="228" t="str">
        <f t="shared" si="116"/>
        <v>RbtParameter3b15</v>
      </c>
      <c r="Z212" s="261">
        <f t="shared" si="117"/>
        <v>16</v>
      </c>
    </row>
    <row r="213" spans="1:26" ht="16.5" thickBot="1" x14ac:dyDescent="0.3">
      <c r="A213" s="426"/>
      <c r="B213" s="33" t="str">
        <f>B205</f>
        <v xml:space="preserve">GH </v>
      </c>
      <c r="C213" s="418"/>
      <c r="D213" s="420"/>
      <c r="E213" s="229">
        <f>B206*8</f>
        <v>688</v>
      </c>
      <c r="F213" s="251">
        <f t="shared" si="140"/>
        <v>867</v>
      </c>
      <c r="G213" s="223">
        <f t="shared" si="105"/>
        <v>20887</v>
      </c>
      <c r="H213" s="235">
        <f t="shared" si="141"/>
        <v>25887</v>
      </c>
      <c r="I213" s="235"/>
      <c r="J213" s="214" t="str">
        <f t="shared" si="142"/>
        <v>Rbt</v>
      </c>
      <c r="K213" s="214" t="s">
        <v>133</v>
      </c>
      <c r="L213" s="214" t="str">
        <f t="shared" si="143"/>
        <v>Param3Echo</v>
      </c>
      <c r="M213" s="229" t="str">
        <f t="shared" si="134"/>
        <v>RbtParam3Echob16</v>
      </c>
      <c r="N213" s="262">
        <f t="shared" si="139"/>
        <v>16</v>
      </c>
      <c r="O213" s="215"/>
      <c r="P213" s="213"/>
      <c r="Q213" s="213"/>
      <c r="R213" s="216"/>
      <c r="S213" s="268">
        <f>E213</f>
        <v>688</v>
      </c>
      <c r="T213" s="229">
        <f>F213+10000</f>
        <v>10867</v>
      </c>
      <c r="U213" s="223">
        <f>G213+10000</f>
        <v>30887</v>
      </c>
      <c r="V213" s="217" t="str">
        <f t="shared" si="144"/>
        <v>Rbt</v>
      </c>
      <c r="W213" s="217" t="s">
        <v>133</v>
      </c>
      <c r="X213" s="217" t="str">
        <f t="shared" si="145"/>
        <v>Parameter3</v>
      </c>
      <c r="Y213" s="229" t="str">
        <f t="shared" si="116"/>
        <v>RbtParameter3b16</v>
      </c>
      <c r="Z213" s="262">
        <f t="shared" si="117"/>
        <v>16</v>
      </c>
    </row>
    <row r="214" spans="1:26" ht="16.5" customHeight="1" thickBot="1" x14ac:dyDescent="0.3">
      <c r="A214" s="426"/>
      <c r="B214" s="32">
        <f>B206+1</f>
        <v>87</v>
      </c>
      <c r="C214" s="416" t="str">
        <f>CONCATENATE(B220,B214)</f>
        <v>Group 87</v>
      </c>
      <c r="D214" s="419" t="str">
        <f>CONCATENATE(B221,B215)</f>
        <v>GH 173</v>
      </c>
      <c r="E214" s="227">
        <f>B214*8-7</f>
        <v>689</v>
      </c>
      <c r="F214" s="249">
        <f>B214*10</f>
        <v>870</v>
      </c>
      <c r="G214" s="221">
        <f t="shared" si="105"/>
        <v>20890</v>
      </c>
      <c r="H214" s="233">
        <f>G214+5000</f>
        <v>25890</v>
      </c>
      <c r="I214" s="233"/>
      <c r="J214" s="204" t="s">
        <v>82</v>
      </c>
      <c r="K214" s="204" t="s">
        <v>195</v>
      </c>
      <c r="L214" s="204" t="s">
        <v>147</v>
      </c>
      <c r="M214" s="227" t="str">
        <f t="shared" si="134"/>
        <v>RbtParam4Echo_Lo</v>
      </c>
      <c r="N214" s="260">
        <f t="shared" si="139"/>
        <v>16</v>
      </c>
      <c r="O214" s="205"/>
      <c r="P214" s="203"/>
      <c r="Q214" s="203"/>
      <c r="R214" s="206"/>
      <c r="S214" s="266">
        <f>E214</f>
        <v>689</v>
      </c>
      <c r="T214" s="227">
        <f>F214+10000</f>
        <v>10870</v>
      </c>
      <c r="U214" s="221">
        <f>G214+10000</f>
        <v>30890</v>
      </c>
      <c r="V214" s="207" t="s">
        <v>82</v>
      </c>
      <c r="W214" s="207" t="s">
        <v>195</v>
      </c>
      <c r="X214" s="207" t="s">
        <v>136</v>
      </c>
      <c r="Y214" s="227" t="str">
        <f t="shared" si="116"/>
        <v>RbtParameter4_Lo</v>
      </c>
      <c r="Z214" s="260">
        <f t="shared" si="117"/>
        <v>16</v>
      </c>
    </row>
    <row r="215" spans="1:26" ht="16.5" customHeight="1" x14ac:dyDescent="0.25">
      <c r="A215" s="426"/>
      <c r="B215" s="32">
        <f>B214*2-1</f>
        <v>173</v>
      </c>
      <c r="C215" s="417"/>
      <c r="D215" s="385"/>
      <c r="E215" s="228">
        <f>B214*8-6</f>
        <v>690</v>
      </c>
      <c r="F215" s="250">
        <f t="shared" ref="F215:F221" si="146">F214+1</f>
        <v>871</v>
      </c>
      <c r="G215" s="222">
        <f t="shared" si="105"/>
        <v>20891</v>
      </c>
      <c r="H215" s="234">
        <f t="shared" ref="H215:H221" si="147">G215+5000</f>
        <v>25891</v>
      </c>
      <c r="I215" s="234"/>
      <c r="J215" s="209" t="s">
        <v>82</v>
      </c>
      <c r="K215" s="209" t="s">
        <v>69</v>
      </c>
      <c r="L215" s="209" t="str">
        <f>L214</f>
        <v>Param4Echo</v>
      </c>
      <c r="M215" s="228" t="str">
        <f t="shared" si="134"/>
        <v>RbtParam4Echob2</v>
      </c>
      <c r="N215" s="261">
        <f t="shared" si="139"/>
        <v>15</v>
      </c>
      <c r="O215" s="210"/>
      <c r="P215" s="208"/>
      <c r="Q215" s="208"/>
      <c r="R215" s="211"/>
      <c r="S215" s="267">
        <f>E215</f>
        <v>690</v>
      </c>
      <c r="T215" s="228">
        <f>F215+10000</f>
        <v>10871</v>
      </c>
      <c r="U215" s="222">
        <f>G215+10000</f>
        <v>30891</v>
      </c>
      <c r="V215" s="212" t="s">
        <v>82</v>
      </c>
      <c r="W215" s="212" t="s">
        <v>69</v>
      </c>
      <c r="X215" s="212" t="str">
        <f>X214</f>
        <v>Parameter4</v>
      </c>
      <c r="Y215" s="228" t="str">
        <f t="shared" si="116"/>
        <v>RbtParameter4b2</v>
      </c>
      <c r="Z215" s="261">
        <f t="shared" si="117"/>
        <v>15</v>
      </c>
    </row>
    <row r="216" spans="1:26" ht="16.5" customHeight="1" x14ac:dyDescent="0.25">
      <c r="A216" s="426"/>
      <c r="B216" s="33">
        <f>B215+1</f>
        <v>174</v>
      </c>
      <c r="C216" s="417"/>
      <c r="D216" s="385"/>
      <c r="E216" s="228">
        <f>B214*8-5</f>
        <v>691</v>
      </c>
      <c r="F216" s="250">
        <f t="shared" si="146"/>
        <v>872</v>
      </c>
      <c r="G216" s="222">
        <f t="shared" si="105"/>
        <v>20892</v>
      </c>
      <c r="H216" s="234">
        <f t="shared" si="147"/>
        <v>25892</v>
      </c>
      <c r="I216" s="234"/>
      <c r="J216" s="209" t="s">
        <v>82</v>
      </c>
      <c r="K216" s="209" t="s">
        <v>70</v>
      </c>
      <c r="L216" s="209" t="str">
        <f t="shared" ref="L216:L221" si="148">L215</f>
        <v>Param4Echo</v>
      </c>
      <c r="M216" s="228" t="str">
        <f t="shared" si="134"/>
        <v>RbtParam4Echob3</v>
      </c>
      <c r="N216" s="261">
        <f t="shared" si="139"/>
        <v>15</v>
      </c>
      <c r="O216" s="210"/>
      <c r="P216" s="208"/>
      <c r="Q216" s="208"/>
      <c r="R216" s="211"/>
      <c r="S216" s="267">
        <f>E216</f>
        <v>691</v>
      </c>
      <c r="T216" s="228">
        <f>F216+10000</f>
        <v>10872</v>
      </c>
      <c r="U216" s="222">
        <f>G216+10000</f>
        <v>30892</v>
      </c>
      <c r="V216" s="212" t="s">
        <v>82</v>
      </c>
      <c r="W216" s="212" t="s">
        <v>70</v>
      </c>
      <c r="X216" s="212" t="str">
        <f t="shared" ref="X216:X221" si="149">X215</f>
        <v>Parameter4</v>
      </c>
      <c r="Y216" s="228" t="str">
        <f t="shared" si="116"/>
        <v>RbtParameter4b3</v>
      </c>
      <c r="Z216" s="261">
        <f t="shared" si="117"/>
        <v>15</v>
      </c>
    </row>
    <row r="217" spans="1:26" ht="16.5" customHeight="1" x14ac:dyDescent="0.25">
      <c r="A217" s="426"/>
      <c r="B217" s="33"/>
      <c r="C217" s="417"/>
      <c r="D217" s="385"/>
      <c r="E217" s="228">
        <f>B214*8-4</f>
        <v>692</v>
      </c>
      <c r="F217" s="250">
        <f t="shared" si="146"/>
        <v>873</v>
      </c>
      <c r="G217" s="222">
        <f t="shared" si="105"/>
        <v>20893</v>
      </c>
      <c r="H217" s="234">
        <f t="shared" si="147"/>
        <v>25893</v>
      </c>
      <c r="I217" s="234"/>
      <c r="J217" s="209" t="s">
        <v>82</v>
      </c>
      <c r="K217" s="209" t="s">
        <v>71</v>
      </c>
      <c r="L217" s="209" t="str">
        <f t="shared" si="148"/>
        <v>Param4Echo</v>
      </c>
      <c r="M217" s="228" t="str">
        <f t="shared" si="134"/>
        <v>RbtParam4Echob4</v>
      </c>
      <c r="N217" s="261">
        <f t="shared" si="139"/>
        <v>15</v>
      </c>
      <c r="O217" s="210"/>
      <c r="P217" s="208"/>
      <c r="Q217" s="208"/>
      <c r="R217" s="211"/>
      <c r="S217" s="267">
        <f>E217</f>
        <v>692</v>
      </c>
      <c r="T217" s="228">
        <f>F217+10000</f>
        <v>10873</v>
      </c>
      <c r="U217" s="222">
        <f>G217+10000</f>
        <v>30893</v>
      </c>
      <c r="V217" s="212" t="s">
        <v>82</v>
      </c>
      <c r="W217" s="212" t="s">
        <v>71</v>
      </c>
      <c r="X217" s="212" t="str">
        <f t="shared" si="149"/>
        <v>Parameter4</v>
      </c>
      <c r="Y217" s="228" t="str">
        <f t="shared" si="116"/>
        <v>RbtParameter4b4</v>
      </c>
      <c r="Z217" s="261">
        <f t="shared" si="117"/>
        <v>15</v>
      </c>
    </row>
    <row r="218" spans="1:26" ht="16.5" customHeight="1" x14ac:dyDescent="0.25">
      <c r="A218" s="426"/>
      <c r="B218" s="33"/>
      <c r="C218" s="417"/>
      <c r="D218" s="385" t="str">
        <f>CONCATENATE(B221,B216)</f>
        <v>GH 174</v>
      </c>
      <c r="E218" s="228">
        <f>B214*8-3</f>
        <v>693</v>
      </c>
      <c r="F218" s="250">
        <f t="shared" si="146"/>
        <v>874</v>
      </c>
      <c r="G218" s="222">
        <f t="shared" si="105"/>
        <v>20894</v>
      </c>
      <c r="H218" s="234">
        <f t="shared" si="147"/>
        <v>25894</v>
      </c>
      <c r="I218" s="234"/>
      <c r="J218" s="209" t="s">
        <v>82</v>
      </c>
      <c r="K218" s="209" t="s">
        <v>72</v>
      </c>
      <c r="L218" s="209" t="str">
        <f t="shared" si="148"/>
        <v>Param4Echo</v>
      </c>
      <c r="M218" s="228" t="str">
        <f t="shared" si="134"/>
        <v>RbtParam4Echob5</v>
      </c>
      <c r="N218" s="261">
        <f t="shared" si="139"/>
        <v>15</v>
      </c>
      <c r="O218" s="210"/>
      <c r="P218" s="208"/>
      <c r="Q218" s="208"/>
      <c r="R218" s="211"/>
      <c r="S218" s="267">
        <f>E218</f>
        <v>693</v>
      </c>
      <c r="T218" s="228">
        <f>F218+10000</f>
        <v>10874</v>
      </c>
      <c r="U218" s="222">
        <f>G218+10000</f>
        <v>30894</v>
      </c>
      <c r="V218" s="212" t="s">
        <v>82</v>
      </c>
      <c r="W218" s="212" t="s">
        <v>72</v>
      </c>
      <c r="X218" s="212" t="str">
        <f t="shared" si="149"/>
        <v>Parameter4</v>
      </c>
      <c r="Y218" s="228" t="str">
        <f t="shared" si="116"/>
        <v>RbtParameter4b5</v>
      </c>
      <c r="Z218" s="261">
        <f t="shared" si="117"/>
        <v>15</v>
      </c>
    </row>
    <row r="219" spans="1:26" ht="16.5" customHeight="1" thickBot="1" x14ac:dyDescent="0.3">
      <c r="A219" s="426"/>
      <c r="B219" s="33"/>
      <c r="C219" s="417"/>
      <c r="D219" s="385"/>
      <c r="E219" s="228">
        <f>B214*8-2</f>
        <v>694</v>
      </c>
      <c r="F219" s="250">
        <f t="shared" si="146"/>
        <v>875</v>
      </c>
      <c r="G219" s="222">
        <f t="shared" si="105"/>
        <v>20895</v>
      </c>
      <c r="H219" s="234">
        <f t="shared" si="147"/>
        <v>25895</v>
      </c>
      <c r="I219" s="234"/>
      <c r="J219" s="209" t="s">
        <v>82</v>
      </c>
      <c r="K219" s="209" t="s">
        <v>73</v>
      </c>
      <c r="L219" s="209" t="str">
        <f t="shared" si="148"/>
        <v>Param4Echo</v>
      </c>
      <c r="M219" s="228" t="str">
        <f t="shared" si="134"/>
        <v>RbtParam4Echob6</v>
      </c>
      <c r="N219" s="261">
        <f t="shared" si="139"/>
        <v>15</v>
      </c>
      <c r="O219" s="210"/>
      <c r="P219" s="208"/>
      <c r="Q219" s="208"/>
      <c r="R219" s="211"/>
      <c r="S219" s="267">
        <f>E219</f>
        <v>694</v>
      </c>
      <c r="T219" s="228">
        <f>F219+10000</f>
        <v>10875</v>
      </c>
      <c r="U219" s="222">
        <f>G219+10000</f>
        <v>30895</v>
      </c>
      <c r="V219" s="212" t="s">
        <v>82</v>
      </c>
      <c r="W219" s="212" t="s">
        <v>73</v>
      </c>
      <c r="X219" s="212" t="str">
        <f t="shared" si="149"/>
        <v>Parameter4</v>
      </c>
      <c r="Y219" s="228" t="str">
        <f t="shared" si="116"/>
        <v>RbtParameter4b6</v>
      </c>
      <c r="Z219" s="261">
        <f t="shared" si="117"/>
        <v>15</v>
      </c>
    </row>
    <row r="220" spans="1:26" ht="16.5" customHeight="1" x14ac:dyDescent="0.25">
      <c r="A220" s="426"/>
      <c r="B220" s="32" t="str">
        <f>B212</f>
        <v xml:space="preserve">Group </v>
      </c>
      <c r="C220" s="417"/>
      <c r="D220" s="385"/>
      <c r="E220" s="228">
        <f>B214*8-1</f>
        <v>695</v>
      </c>
      <c r="F220" s="250">
        <f t="shared" si="146"/>
        <v>876</v>
      </c>
      <c r="G220" s="222">
        <f t="shared" si="105"/>
        <v>20896</v>
      </c>
      <c r="H220" s="234">
        <f t="shared" si="147"/>
        <v>25896</v>
      </c>
      <c r="I220" s="234"/>
      <c r="J220" s="209" t="s">
        <v>82</v>
      </c>
      <c r="K220" s="209" t="s">
        <v>74</v>
      </c>
      <c r="L220" s="209" t="str">
        <f t="shared" si="148"/>
        <v>Param4Echo</v>
      </c>
      <c r="M220" s="228" t="str">
        <f t="shared" si="134"/>
        <v>RbtParam4Echob7</v>
      </c>
      <c r="N220" s="261">
        <f t="shared" si="139"/>
        <v>15</v>
      </c>
      <c r="O220" s="210"/>
      <c r="P220" s="208"/>
      <c r="Q220" s="208"/>
      <c r="R220" s="211"/>
      <c r="S220" s="267">
        <f>E220</f>
        <v>695</v>
      </c>
      <c r="T220" s="228">
        <f>F220+10000</f>
        <v>10876</v>
      </c>
      <c r="U220" s="222">
        <f>G220+10000</f>
        <v>30896</v>
      </c>
      <c r="V220" s="212" t="s">
        <v>82</v>
      </c>
      <c r="W220" s="212" t="s">
        <v>74</v>
      </c>
      <c r="X220" s="212" t="str">
        <f t="shared" si="149"/>
        <v>Parameter4</v>
      </c>
      <c r="Y220" s="228" t="str">
        <f t="shared" si="116"/>
        <v>RbtParameter4b7</v>
      </c>
      <c r="Z220" s="261">
        <f t="shared" si="117"/>
        <v>15</v>
      </c>
    </row>
    <row r="221" spans="1:26" ht="16.5" customHeight="1" thickBot="1" x14ac:dyDescent="0.3">
      <c r="A221" s="426"/>
      <c r="B221" s="33" t="str">
        <f>B213</f>
        <v xml:space="preserve">GH </v>
      </c>
      <c r="C221" s="418"/>
      <c r="D221" s="420"/>
      <c r="E221" s="229">
        <f>B214*8</f>
        <v>696</v>
      </c>
      <c r="F221" s="251">
        <f t="shared" si="146"/>
        <v>877</v>
      </c>
      <c r="G221" s="223">
        <f t="shared" si="105"/>
        <v>20897</v>
      </c>
      <c r="H221" s="235">
        <f t="shared" si="147"/>
        <v>25897</v>
      </c>
      <c r="I221" s="235"/>
      <c r="J221" s="214" t="s">
        <v>82</v>
      </c>
      <c r="K221" s="214" t="s">
        <v>75</v>
      </c>
      <c r="L221" s="214" t="str">
        <f t="shared" si="148"/>
        <v>Param4Echo</v>
      </c>
      <c r="M221" s="229" t="str">
        <f t="shared" si="134"/>
        <v>RbtParam4Echob8</v>
      </c>
      <c r="N221" s="262">
        <f t="shared" si="139"/>
        <v>15</v>
      </c>
      <c r="O221" s="215"/>
      <c r="P221" s="213"/>
      <c r="Q221" s="213"/>
      <c r="R221" s="216"/>
      <c r="S221" s="268">
        <f>E221</f>
        <v>696</v>
      </c>
      <c r="T221" s="229">
        <f>F221+10000</f>
        <v>10877</v>
      </c>
      <c r="U221" s="223">
        <f>G221+10000</f>
        <v>30897</v>
      </c>
      <c r="V221" s="217" t="s">
        <v>82</v>
      </c>
      <c r="W221" s="217" t="s">
        <v>75</v>
      </c>
      <c r="X221" s="217" t="str">
        <f t="shared" si="149"/>
        <v>Parameter4</v>
      </c>
      <c r="Y221" s="229" t="str">
        <f t="shared" si="116"/>
        <v>RbtParameter4b8</v>
      </c>
      <c r="Z221" s="262">
        <f t="shared" si="117"/>
        <v>15</v>
      </c>
    </row>
    <row r="222" spans="1:26" ht="16.5" customHeight="1" thickBot="1" x14ac:dyDescent="0.3">
      <c r="A222" s="426"/>
      <c r="B222" s="32">
        <f>B214+1</f>
        <v>88</v>
      </c>
      <c r="C222" s="416" t="str">
        <f>CONCATENATE(B228,B222)</f>
        <v>Group 88</v>
      </c>
      <c r="D222" s="419" t="str">
        <f>CONCATENATE(B229,B223)</f>
        <v>GH 175</v>
      </c>
      <c r="E222" s="227">
        <f>B222*8-7</f>
        <v>697</v>
      </c>
      <c r="F222" s="249">
        <f>B222*10</f>
        <v>880</v>
      </c>
      <c r="G222" s="221">
        <f t="shared" ref="G222:G269" si="150">F222+20020</f>
        <v>20900</v>
      </c>
      <c r="H222" s="233">
        <f>G222+5000</f>
        <v>25900</v>
      </c>
      <c r="I222" s="233"/>
      <c r="J222" s="204" t="str">
        <f>J221</f>
        <v>Rbt</v>
      </c>
      <c r="K222" s="204" t="s">
        <v>196</v>
      </c>
      <c r="L222" s="204" t="str">
        <f>L221</f>
        <v>Param4Echo</v>
      </c>
      <c r="M222" s="227" t="str">
        <f t="shared" si="134"/>
        <v>RbtParam4Echo_Hi</v>
      </c>
      <c r="N222" s="260">
        <f t="shared" si="139"/>
        <v>16</v>
      </c>
      <c r="O222" s="205"/>
      <c r="P222" s="203"/>
      <c r="Q222" s="203"/>
      <c r="R222" s="206"/>
      <c r="S222" s="266">
        <f>E222</f>
        <v>697</v>
      </c>
      <c r="T222" s="227">
        <f>F222+10000</f>
        <v>10880</v>
      </c>
      <c r="U222" s="221">
        <f>G222+10000</f>
        <v>30900</v>
      </c>
      <c r="V222" s="207" t="str">
        <f>V221</f>
        <v>Rbt</v>
      </c>
      <c r="W222" s="207" t="s">
        <v>196</v>
      </c>
      <c r="X222" s="207" t="str">
        <f>X221</f>
        <v>Parameter4</v>
      </c>
      <c r="Y222" s="227" t="str">
        <f t="shared" si="116"/>
        <v>RbtParameter4_Hi</v>
      </c>
      <c r="Z222" s="260">
        <f t="shared" si="117"/>
        <v>16</v>
      </c>
    </row>
    <row r="223" spans="1:26" ht="16.5" customHeight="1" x14ac:dyDescent="0.25">
      <c r="A223" s="426"/>
      <c r="B223" s="32">
        <f>B222*2-1</f>
        <v>175</v>
      </c>
      <c r="C223" s="417"/>
      <c r="D223" s="385"/>
      <c r="E223" s="228">
        <f>B222*8-6</f>
        <v>698</v>
      </c>
      <c r="F223" s="250">
        <f t="shared" ref="F223:F229" si="151">F222+1</f>
        <v>881</v>
      </c>
      <c r="G223" s="222">
        <f t="shared" si="150"/>
        <v>20901</v>
      </c>
      <c r="H223" s="234">
        <f t="shared" ref="H223:H229" si="152">G223+5000</f>
        <v>25901</v>
      </c>
      <c r="I223" s="234"/>
      <c r="J223" s="209" t="str">
        <f t="shared" ref="J223:J229" si="153">J222</f>
        <v>Rbt</v>
      </c>
      <c r="K223" s="209" t="s">
        <v>127</v>
      </c>
      <c r="L223" s="209" t="str">
        <f t="shared" ref="L223:L229" si="154">L222</f>
        <v>Param4Echo</v>
      </c>
      <c r="M223" s="228" t="str">
        <f t="shared" si="134"/>
        <v>RbtParam4Echob10</v>
      </c>
      <c r="N223" s="261">
        <f t="shared" si="139"/>
        <v>16</v>
      </c>
      <c r="O223" s="210"/>
      <c r="P223" s="208"/>
      <c r="Q223" s="208"/>
      <c r="R223" s="211"/>
      <c r="S223" s="267">
        <f>E223</f>
        <v>698</v>
      </c>
      <c r="T223" s="228">
        <f>F223+10000</f>
        <v>10881</v>
      </c>
      <c r="U223" s="222">
        <f>G223+10000</f>
        <v>30901</v>
      </c>
      <c r="V223" s="212" t="str">
        <f t="shared" ref="V223:V229" si="155">V222</f>
        <v>Rbt</v>
      </c>
      <c r="W223" s="212" t="s">
        <v>127</v>
      </c>
      <c r="X223" s="212" t="str">
        <f t="shared" ref="X223:X229" si="156">X222</f>
        <v>Parameter4</v>
      </c>
      <c r="Y223" s="228" t="str">
        <f t="shared" si="116"/>
        <v>RbtParameter4b10</v>
      </c>
      <c r="Z223" s="261">
        <f t="shared" si="117"/>
        <v>16</v>
      </c>
    </row>
    <row r="224" spans="1:26" ht="16.5" customHeight="1" x14ac:dyDescent="0.25">
      <c r="A224" s="426"/>
      <c r="B224" s="33">
        <f>B223+1</f>
        <v>176</v>
      </c>
      <c r="C224" s="417"/>
      <c r="D224" s="385"/>
      <c r="E224" s="228">
        <f>B222*8-5</f>
        <v>699</v>
      </c>
      <c r="F224" s="250">
        <f t="shared" si="151"/>
        <v>882</v>
      </c>
      <c r="G224" s="222">
        <f t="shared" si="150"/>
        <v>20902</v>
      </c>
      <c r="H224" s="234">
        <f t="shared" si="152"/>
        <v>25902</v>
      </c>
      <c r="I224" s="234"/>
      <c r="J224" s="209" t="str">
        <f t="shared" si="153"/>
        <v>Rbt</v>
      </c>
      <c r="K224" s="209" t="s">
        <v>128</v>
      </c>
      <c r="L224" s="209" t="str">
        <f t="shared" si="154"/>
        <v>Param4Echo</v>
      </c>
      <c r="M224" s="228" t="str">
        <f t="shared" si="134"/>
        <v>RbtParam4Echob11</v>
      </c>
      <c r="N224" s="261">
        <f t="shared" si="139"/>
        <v>16</v>
      </c>
      <c r="O224" s="210"/>
      <c r="P224" s="208"/>
      <c r="Q224" s="208"/>
      <c r="R224" s="211"/>
      <c r="S224" s="267">
        <f>E224</f>
        <v>699</v>
      </c>
      <c r="T224" s="228">
        <f>F224+10000</f>
        <v>10882</v>
      </c>
      <c r="U224" s="222">
        <f>G224+10000</f>
        <v>30902</v>
      </c>
      <c r="V224" s="212" t="str">
        <f t="shared" si="155"/>
        <v>Rbt</v>
      </c>
      <c r="W224" s="212" t="s">
        <v>128</v>
      </c>
      <c r="X224" s="212" t="str">
        <f t="shared" si="156"/>
        <v>Parameter4</v>
      </c>
      <c r="Y224" s="228" t="str">
        <f t="shared" si="116"/>
        <v>RbtParameter4b11</v>
      </c>
      <c r="Z224" s="261">
        <f t="shared" si="117"/>
        <v>16</v>
      </c>
    </row>
    <row r="225" spans="1:26" ht="16.5" customHeight="1" x14ac:dyDescent="0.25">
      <c r="A225" s="426"/>
      <c r="B225" s="33"/>
      <c r="C225" s="417"/>
      <c r="D225" s="385"/>
      <c r="E225" s="228">
        <f>B222*8-4</f>
        <v>700</v>
      </c>
      <c r="F225" s="250">
        <f t="shared" si="151"/>
        <v>883</v>
      </c>
      <c r="G225" s="222">
        <f t="shared" si="150"/>
        <v>20903</v>
      </c>
      <c r="H225" s="234">
        <f t="shared" si="152"/>
        <v>25903</v>
      </c>
      <c r="I225" s="234"/>
      <c r="J225" s="209" t="str">
        <f t="shared" si="153"/>
        <v>Rbt</v>
      </c>
      <c r="K225" s="209" t="s">
        <v>129</v>
      </c>
      <c r="L225" s="209" t="str">
        <f t="shared" si="154"/>
        <v>Param4Echo</v>
      </c>
      <c r="M225" s="228" t="str">
        <f t="shared" si="134"/>
        <v>RbtParam4Echob12</v>
      </c>
      <c r="N225" s="261">
        <f t="shared" si="139"/>
        <v>16</v>
      </c>
      <c r="O225" s="210"/>
      <c r="P225" s="208"/>
      <c r="Q225" s="208"/>
      <c r="R225" s="211"/>
      <c r="S225" s="267">
        <f>E225</f>
        <v>700</v>
      </c>
      <c r="T225" s="228">
        <f>F225+10000</f>
        <v>10883</v>
      </c>
      <c r="U225" s="222">
        <f>G225+10000</f>
        <v>30903</v>
      </c>
      <c r="V225" s="212" t="str">
        <f t="shared" si="155"/>
        <v>Rbt</v>
      </c>
      <c r="W225" s="212" t="s">
        <v>129</v>
      </c>
      <c r="X225" s="212" t="str">
        <f t="shared" si="156"/>
        <v>Parameter4</v>
      </c>
      <c r="Y225" s="228" t="str">
        <f t="shared" si="116"/>
        <v>RbtParameter4b12</v>
      </c>
      <c r="Z225" s="261">
        <f t="shared" si="117"/>
        <v>16</v>
      </c>
    </row>
    <row r="226" spans="1:26" ht="16.5" customHeight="1" x14ac:dyDescent="0.25">
      <c r="A226" s="426"/>
      <c r="B226" s="33"/>
      <c r="C226" s="417"/>
      <c r="D226" s="385" t="str">
        <f>CONCATENATE(B229,B224)</f>
        <v>GH 176</v>
      </c>
      <c r="E226" s="228">
        <f>B222*8-3</f>
        <v>701</v>
      </c>
      <c r="F226" s="250">
        <f t="shared" si="151"/>
        <v>884</v>
      </c>
      <c r="G226" s="222">
        <f t="shared" si="150"/>
        <v>20904</v>
      </c>
      <c r="H226" s="234">
        <f t="shared" si="152"/>
        <v>25904</v>
      </c>
      <c r="I226" s="234"/>
      <c r="J226" s="209" t="str">
        <f t="shared" si="153"/>
        <v>Rbt</v>
      </c>
      <c r="K226" s="209" t="s">
        <v>130</v>
      </c>
      <c r="L226" s="209" t="str">
        <f t="shared" si="154"/>
        <v>Param4Echo</v>
      </c>
      <c r="M226" s="228" t="str">
        <f t="shared" si="134"/>
        <v>RbtParam4Echob13</v>
      </c>
      <c r="N226" s="261">
        <f t="shared" si="139"/>
        <v>16</v>
      </c>
      <c r="O226" s="210"/>
      <c r="P226" s="208"/>
      <c r="Q226" s="208"/>
      <c r="R226" s="211"/>
      <c r="S226" s="267">
        <f>E226</f>
        <v>701</v>
      </c>
      <c r="T226" s="228">
        <f>F226+10000</f>
        <v>10884</v>
      </c>
      <c r="U226" s="222">
        <f>G226+10000</f>
        <v>30904</v>
      </c>
      <c r="V226" s="212" t="str">
        <f t="shared" si="155"/>
        <v>Rbt</v>
      </c>
      <c r="W226" s="212" t="s">
        <v>130</v>
      </c>
      <c r="X226" s="212" t="str">
        <f t="shared" si="156"/>
        <v>Parameter4</v>
      </c>
      <c r="Y226" s="228" t="str">
        <f t="shared" si="116"/>
        <v>RbtParameter4b13</v>
      </c>
      <c r="Z226" s="261">
        <f t="shared" si="117"/>
        <v>16</v>
      </c>
    </row>
    <row r="227" spans="1:26" ht="16.5" customHeight="1" thickBot="1" x14ac:dyDescent="0.3">
      <c r="A227" s="426"/>
      <c r="B227" s="33"/>
      <c r="C227" s="417"/>
      <c r="D227" s="385"/>
      <c r="E227" s="228">
        <f>B222*8-2</f>
        <v>702</v>
      </c>
      <c r="F227" s="250">
        <f t="shared" si="151"/>
        <v>885</v>
      </c>
      <c r="G227" s="222">
        <f t="shared" si="150"/>
        <v>20905</v>
      </c>
      <c r="H227" s="234">
        <f t="shared" si="152"/>
        <v>25905</v>
      </c>
      <c r="I227" s="234"/>
      <c r="J227" s="209" t="str">
        <f t="shared" si="153"/>
        <v>Rbt</v>
      </c>
      <c r="K227" s="209" t="s">
        <v>131</v>
      </c>
      <c r="L227" s="209" t="str">
        <f t="shared" si="154"/>
        <v>Param4Echo</v>
      </c>
      <c r="M227" s="228" t="str">
        <f t="shared" si="134"/>
        <v>RbtParam4Echob14</v>
      </c>
      <c r="N227" s="261">
        <f t="shared" si="139"/>
        <v>16</v>
      </c>
      <c r="O227" s="210"/>
      <c r="P227" s="208"/>
      <c r="Q227" s="208"/>
      <c r="R227" s="211"/>
      <c r="S227" s="267">
        <f>E227</f>
        <v>702</v>
      </c>
      <c r="T227" s="228">
        <f>F227+10000</f>
        <v>10885</v>
      </c>
      <c r="U227" s="222">
        <f>G227+10000</f>
        <v>30905</v>
      </c>
      <c r="V227" s="212" t="str">
        <f t="shared" si="155"/>
        <v>Rbt</v>
      </c>
      <c r="W227" s="212" t="s">
        <v>131</v>
      </c>
      <c r="X227" s="212" t="str">
        <f t="shared" si="156"/>
        <v>Parameter4</v>
      </c>
      <c r="Y227" s="228" t="str">
        <f t="shared" si="116"/>
        <v>RbtParameter4b14</v>
      </c>
      <c r="Z227" s="261">
        <f t="shared" si="117"/>
        <v>16</v>
      </c>
    </row>
    <row r="228" spans="1:26" ht="16.5" customHeight="1" x14ac:dyDescent="0.25">
      <c r="A228" s="426"/>
      <c r="B228" s="32" t="str">
        <f>B220</f>
        <v xml:space="preserve">Group </v>
      </c>
      <c r="C228" s="417"/>
      <c r="D228" s="385"/>
      <c r="E228" s="228">
        <f>B222*8-1</f>
        <v>703</v>
      </c>
      <c r="F228" s="250">
        <f t="shared" si="151"/>
        <v>886</v>
      </c>
      <c r="G228" s="222">
        <f t="shared" si="150"/>
        <v>20906</v>
      </c>
      <c r="H228" s="234">
        <f t="shared" si="152"/>
        <v>25906</v>
      </c>
      <c r="I228" s="234"/>
      <c r="J228" s="209" t="str">
        <f t="shared" si="153"/>
        <v>Rbt</v>
      </c>
      <c r="K228" s="209" t="s">
        <v>132</v>
      </c>
      <c r="L228" s="209" t="str">
        <f t="shared" si="154"/>
        <v>Param4Echo</v>
      </c>
      <c r="M228" s="228" t="str">
        <f t="shared" si="134"/>
        <v>RbtParam4Echob15</v>
      </c>
      <c r="N228" s="261">
        <f t="shared" si="139"/>
        <v>16</v>
      </c>
      <c r="O228" s="210"/>
      <c r="P228" s="208"/>
      <c r="Q228" s="208"/>
      <c r="R228" s="211"/>
      <c r="S228" s="267">
        <f>E228</f>
        <v>703</v>
      </c>
      <c r="T228" s="228">
        <f>F228+10000</f>
        <v>10886</v>
      </c>
      <c r="U228" s="222">
        <f>G228+10000</f>
        <v>30906</v>
      </c>
      <c r="V228" s="212" t="str">
        <f t="shared" si="155"/>
        <v>Rbt</v>
      </c>
      <c r="W228" s="212" t="s">
        <v>132</v>
      </c>
      <c r="X228" s="212" t="str">
        <f t="shared" si="156"/>
        <v>Parameter4</v>
      </c>
      <c r="Y228" s="228" t="str">
        <f t="shared" si="116"/>
        <v>RbtParameter4b15</v>
      </c>
      <c r="Z228" s="261">
        <f t="shared" si="117"/>
        <v>16</v>
      </c>
    </row>
    <row r="229" spans="1:26" ht="16.5" customHeight="1" thickBot="1" x14ac:dyDescent="0.3">
      <c r="A229" s="426"/>
      <c r="B229" s="33" t="str">
        <f>B221</f>
        <v xml:space="preserve">GH </v>
      </c>
      <c r="C229" s="418"/>
      <c r="D229" s="420"/>
      <c r="E229" s="229">
        <f>B222*8</f>
        <v>704</v>
      </c>
      <c r="F229" s="251">
        <f t="shared" si="151"/>
        <v>887</v>
      </c>
      <c r="G229" s="223">
        <f t="shared" si="150"/>
        <v>20907</v>
      </c>
      <c r="H229" s="235">
        <f t="shared" si="152"/>
        <v>25907</v>
      </c>
      <c r="I229" s="235"/>
      <c r="J229" s="214" t="str">
        <f t="shared" si="153"/>
        <v>Rbt</v>
      </c>
      <c r="K229" s="214" t="s">
        <v>133</v>
      </c>
      <c r="L229" s="214" t="str">
        <f t="shared" si="154"/>
        <v>Param4Echo</v>
      </c>
      <c r="M229" s="229" t="str">
        <f t="shared" si="134"/>
        <v>RbtParam4Echob16</v>
      </c>
      <c r="N229" s="262">
        <f t="shared" si="139"/>
        <v>16</v>
      </c>
      <c r="O229" s="215"/>
      <c r="P229" s="213"/>
      <c r="Q229" s="213"/>
      <c r="R229" s="216"/>
      <c r="S229" s="268">
        <f>E229</f>
        <v>704</v>
      </c>
      <c r="T229" s="229">
        <f>F229+10000</f>
        <v>10887</v>
      </c>
      <c r="U229" s="223">
        <f>G229+10000</f>
        <v>30907</v>
      </c>
      <c r="V229" s="217" t="str">
        <f t="shared" si="155"/>
        <v>Rbt</v>
      </c>
      <c r="W229" s="217" t="s">
        <v>133</v>
      </c>
      <c r="X229" s="217" t="str">
        <f t="shared" si="156"/>
        <v>Parameter4</v>
      </c>
      <c r="Y229" s="229" t="str">
        <f t="shared" si="116"/>
        <v>RbtParameter4b16</v>
      </c>
      <c r="Z229" s="262">
        <f t="shared" si="117"/>
        <v>16</v>
      </c>
    </row>
    <row r="230" spans="1:26" ht="16.5" customHeight="1" thickBot="1" x14ac:dyDescent="0.3">
      <c r="A230" s="426"/>
      <c r="B230" s="32">
        <f>B222+1</f>
        <v>89</v>
      </c>
      <c r="C230" s="416" t="str">
        <f>CONCATENATE(B236,B230)</f>
        <v>Group 89</v>
      </c>
      <c r="D230" s="419" t="str">
        <f>CONCATENATE(B237,B231)</f>
        <v>GH 177</v>
      </c>
      <c r="E230" s="227">
        <f>B230*8-7</f>
        <v>705</v>
      </c>
      <c r="F230" s="249">
        <f>B230*10</f>
        <v>890</v>
      </c>
      <c r="G230" s="221">
        <f t="shared" si="150"/>
        <v>20910</v>
      </c>
      <c r="H230" s="233">
        <f>G230+5000</f>
        <v>25910</v>
      </c>
      <c r="I230" s="233"/>
      <c r="J230" s="204" t="s">
        <v>82</v>
      </c>
      <c r="K230" s="204" t="s">
        <v>195</v>
      </c>
      <c r="L230" s="204" t="s">
        <v>79</v>
      </c>
      <c r="M230" s="227" t="str">
        <f t="shared" si="134"/>
        <v>Rbt_Data_1__Lo</v>
      </c>
      <c r="N230" s="260">
        <f t="shared" si="139"/>
        <v>14</v>
      </c>
      <c r="O230" s="205"/>
      <c r="P230" s="203"/>
      <c r="Q230" s="203"/>
      <c r="R230" s="206"/>
      <c r="S230" s="266">
        <f>E230</f>
        <v>705</v>
      </c>
      <c r="T230" s="227">
        <f>F230+10000</f>
        <v>10890</v>
      </c>
      <c r="U230" s="221">
        <f>G230+10000</f>
        <v>30910</v>
      </c>
      <c r="V230" s="207" t="s">
        <v>82</v>
      </c>
      <c r="W230" s="207" t="s">
        <v>195</v>
      </c>
      <c r="X230" s="207" t="s">
        <v>142</v>
      </c>
      <c r="Y230" s="227" t="str">
        <f t="shared" si="116"/>
        <v>RbtData1Echo__Lo</v>
      </c>
      <c r="Z230" s="260">
        <f t="shared" si="117"/>
        <v>16</v>
      </c>
    </row>
    <row r="231" spans="1:26" ht="16.5" customHeight="1" x14ac:dyDescent="0.25">
      <c r="A231" s="426"/>
      <c r="B231" s="32">
        <f>B230*2-1</f>
        <v>177</v>
      </c>
      <c r="C231" s="417"/>
      <c r="D231" s="385"/>
      <c r="E231" s="228">
        <f>B230*8-6</f>
        <v>706</v>
      </c>
      <c r="F231" s="250">
        <f t="shared" ref="F231:F237" si="157">F230+1</f>
        <v>891</v>
      </c>
      <c r="G231" s="222">
        <f t="shared" si="150"/>
        <v>20911</v>
      </c>
      <c r="H231" s="234">
        <f t="shared" ref="H231:H237" si="158">G231+5000</f>
        <v>25911</v>
      </c>
      <c r="I231" s="234"/>
      <c r="J231" s="209" t="s">
        <v>82</v>
      </c>
      <c r="K231" s="209" t="s">
        <v>69</v>
      </c>
      <c r="L231" s="209" t="str">
        <f>L230</f>
        <v>_Data_1_</v>
      </c>
      <c r="M231" s="228" t="str">
        <f t="shared" si="134"/>
        <v>Rbt_Data_1_b2</v>
      </c>
      <c r="N231" s="261">
        <f t="shared" si="139"/>
        <v>13</v>
      </c>
      <c r="O231" s="210"/>
      <c r="P231" s="208"/>
      <c r="Q231" s="208"/>
      <c r="R231" s="211"/>
      <c r="S231" s="267">
        <f>E231</f>
        <v>706</v>
      </c>
      <c r="T231" s="228">
        <f>F231+10000</f>
        <v>10891</v>
      </c>
      <c r="U231" s="222">
        <f>G231+10000</f>
        <v>30911</v>
      </c>
      <c r="V231" s="212" t="s">
        <v>82</v>
      </c>
      <c r="W231" s="212" t="s">
        <v>69</v>
      </c>
      <c r="X231" s="212" t="str">
        <f>X230</f>
        <v>Data1Echo_</v>
      </c>
      <c r="Y231" s="228" t="str">
        <f t="shared" si="116"/>
        <v>RbtData1Echo_b2</v>
      </c>
      <c r="Z231" s="261">
        <f t="shared" si="117"/>
        <v>15</v>
      </c>
    </row>
    <row r="232" spans="1:26" ht="16.5" customHeight="1" x14ac:dyDescent="0.25">
      <c r="A232" s="426"/>
      <c r="B232" s="33">
        <f>B231+1</f>
        <v>178</v>
      </c>
      <c r="C232" s="417"/>
      <c r="D232" s="385"/>
      <c r="E232" s="228">
        <f>B230*8-5</f>
        <v>707</v>
      </c>
      <c r="F232" s="250">
        <f t="shared" si="157"/>
        <v>892</v>
      </c>
      <c r="G232" s="222">
        <f t="shared" si="150"/>
        <v>20912</v>
      </c>
      <c r="H232" s="234">
        <f t="shared" si="158"/>
        <v>25912</v>
      </c>
      <c r="I232" s="234"/>
      <c r="J232" s="209" t="s">
        <v>82</v>
      </c>
      <c r="K232" s="209" t="s">
        <v>70</v>
      </c>
      <c r="L232" s="209" t="str">
        <f t="shared" ref="L232:L237" si="159">L231</f>
        <v>_Data_1_</v>
      </c>
      <c r="M232" s="228" t="str">
        <f t="shared" si="134"/>
        <v>Rbt_Data_1_b3</v>
      </c>
      <c r="N232" s="261">
        <f t="shared" si="139"/>
        <v>13</v>
      </c>
      <c r="O232" s="210"/>
      <c r="P232" s="208"/>
      <c r="Q232" s="208"/>
      <c r="R232" s="211"/>
      <c r="S232" s="267">
        <f>E232</f>
        <v>707</v>
      </c>
      <c r="T232" s="228">
        <f>F232+10000</f>
        <v>10892</v>
      </c>
      <c r="U232" s="222">
        <f>G232+10000</f>
        <v>30912</v>
      </c>
      <c r="V232" s="212" t="s">
        <v>82</v>
      </c>
      <c r="W232" s="212" t="s">
        <v>70</v>
      </c>
      <c r="X232" s="212" t="str">
        <f t="shared" ref="X232:X237" si="160">X231</f>
        <v>Data1Echo_</v>
      </c>
      <c r="Y232" s="228" t="str">
        <f t="shared" si="116"/>
        <v>RbtData1Echo_b3</v>
      </c>
      <c r="Z232" s="261">
        <f t="shared" si="117"/>
        <v>15</v>
      </c>
    </row>
    <row r="233" spans="1:26" ht="16.5" customHeight="1" x14ac:dyDescent="0.25">
      <c r="A233" s="426"/>
      <c r="B233" s="33"/>
      <c r="C233" s="417"/>
      <c r="D233" s="385"/>
      <c r="E233" s="228">
        <f>B230*8-4</f>
        <v>708</v>
      </c>
      <c r="F233" s="250">
        <f t="shared" si="157"/>
        <v>893</v>
      </c>
      <c r="G233" s="222">
        <f t="shared" si="150"/>
        <v>20913</v>
      </c>
      <c r="H233" s="234">
        <f t="shared" si="158"/>
        <v>25913</v>
      </c>
      <c r="I233" s="234"/>
      <c r="J233" s="209" t="s">
        <v>82</v>
      </c>
      <c r="K233" s="209" t="s">
        <v>71</v>
      </c>
      <c r="L233" s="209" t="str">
        <f t="shared" si="159"/>
        <v>_Data_1_</v>
      </c>
      <c r="M233" s="228" t="str">
        <f t="shared" si="134"/>
        <v>Rbt_Data_1_b4</v>
      </c>
      <c r="N233" s="261">
        <f t="shared" si="139"/>
        <v>13</v>
      </c>
      <c r="O233" s="210"/>
      <c r="P233" s="208"/>
      <c r="Q233" s="208"/>
      <c r="R233" s="211"/>
      <c r="S233" s="267">
        <f>E233</f>
        <v>708</v>
      </c>
      <c r="T233" s="228">
        <f>F233+10000</f>
        <v>10893</v>
      </c>
      <c r="U233" s="222">
        <f>G233+10000</f>
        <v>30913</v>
      </c>
      <c r="V233" s="212" t="s">
        <v>82</v>
      </c>
      <c r="W233" s="212" t="s">
        <v>71</v>
      </c>
      <c r="X233" s="212" t="str">
        <f t="shared" si="160"/>
        <v>Data1Echo_</v>
      </c>
      <c r="Y233" s="228" t="str">
        <f t="shared" si="116"/>
        <v>RbtData1Echo_b4</v>
      </c>
      <c r="Z233" s="261">
        <f t="shared" si="117"/>
        <v>15</v>
      </c>
    </row>
    <row r="234" spans="1:26" ht="16.5" customHeight="1" x14ac:dyDescent="0.25">
      <c r="A234" s="426"/>
      <c r="B234" s="33"/>
      <c r="C234" s="417"/>
      <c r="D234" s="385" t="str">
        <f>CONCATENATE(B237,B232)</f>
        <v>GH 178</v>
      </c>
      <c r="E234" s="228">
        <f>B230*8-3</f>
        <v>709</v>
      </c>
      <c r="F234" s="250">
        <f t="shared" si="157"/>
        <v>894</v>
      </c>
      <c r="G234" s="222">
        <f t="shared" si="150"/>
        <v>20914</v>
      </c>
      <c r="H234" s="234">
        <f t="shared" si="158"/>
        <v>25914</v>
      </c>
      <c r="I234" s="234"/>
      <c r="J234" s="209" t="s">
        <v>82</v>
      </c>
      <c r="K234" s="209" t="s">
        <v>72</v>
      </c>
      <c r="L234" s="209" t="str">
        <f t="shared" si="159"/>
        <v>_Data_1_</v>
      </c>
      <c r="M234" s="228" t="str">
        <f t="shared" si="134"/>
        <v>Rbt_Data_1_b5</v>
      </c>
      <c r="N234" s="261">
        <f t="shared" si="139"/>
        <v>13</v>
      </c>
      <c r="O234" s="210"/>
      <c r="P234" s="208"/>
      <c r="Q234" s="208"/>
      <c r="R234" s="211"/>
      <c r="S234" s="267">
        <f>E234</f>
        <v>709</v>
      </c>
      <c r="T234" s="228">
        <f>F234+10000</f>
        <v>10894</v>
      </c>
      <c r="U234" s="222">
        <f>G234+10000</f>
        <v>30914</v>
      </c>
      <c r="V234" s="212" t="s">
        <v>82</v>
      </c>
      <c r="W234" s="212" t="s">
        <v>72</v>
      </c>
      <c r="X234" s="212" t="str">
        <f t="shared" si="160"/>
        <v>Data1Echo_</v>
      </c>
      <c r="Y234" s="228" t="str">
        <f t="shared" si="116"/>
        <v>RbtData1Echo_b5</v>
      </c>
      <c r="Z234" s="261">
        <f t="shared" si="117"/>
        <v>15</v>
      </c>
    </row>
    <row r="235" spans="1:26" ht="16.5" customHeight="1" thickBot="1" x14ac:dyDescent="0.3">
      <c r="A235" s="426"/>
      <c r="B235" s="33"/>
      <c r="C235" s="417"/>
      <c r="D235" s="385"/>
      <c r="E235" s="228">
        <f>B230*8-2</f>
        <v>710</v>
      </c>
      <c r="F235" s="250">
        <f t="shared" si="157"/>
        <v>895</v>
      </c>
      <c r="G235" s="222">
        <f t="shared" si="150"/>
        <v>20915</v>
      </c>
      <c r="H235" s="234">
        <f t="shared" si="158"/>
        <v>25915</v>
      </c>
      <c r="I235" s="234"/>
      <c r="J235" s="209" t="s">
        <v>82</v>
      </c>
      <c r="K235" s="209" t="s">
        <v>73</v>
      </c>
      <c r="L235" s="209" t="str">
        <f t="shared" si="159"/>
        <v>_Data_1_</v>
      </c>
      <c r="M235" s="228" t="str">
        <f t="shared" si="134"/>
        <v>Rbt_Data_1_b6</v>
      </c>
      <c r="N235" s="261">
        <f t="shared" si="139"/>
        <v>13</v>
      </c>
      <c r="O235" s="210"/>
      <c r="P235" s="208"/>
      <c r="Q235" s="208"/>
      <c r="R235" s="211"/>
      <c r="S235" s="267">
        <f>E235</f>
        <v>710</v>
      </c>
      <c r="T235" s="228">
        <f>F235+10000</f>
        <v>10895</v>
      </c>
      <c r="U235" s="222">
        <f>G235+10000</f>
        <v>30915</v>
      </c>
      <c r="V235" s="212" t="s">
        <v>82</v>
      </c>
      <c r="W235" s="212" t="s">
        <v>73</v>
      </c>
      <c r="X235" s="212" t="str">
        <f t="shared" si="160"/>
        <v>Data1Echo_</v>
      </c>
      <c r="Y235" s="228" t="str">
        <f t="shared" si="116"/>
        <v>RbtData1Echo_b6</v>
      </c>
      <c r="Z235" s="261">
        <f t="shared" si="117"/>
        <v>15</v>
      </c>
    </row>
    <row r="236" spans="1:26" ht="16.5" customHeight="1" x14ac:dyDescent="0.25">
      <c r="A236" s="426"/>
      <c r="B236" s="32" t="str">
        <f>B228</f>
        <v xml:space="preserve">Group </v>
      </c>
      <c r="C236" s="417"/>
      <c r="D236" s="385"/>
      <c r="E236" s="228">
        <f>B230*8-1</f>
        <v>711</v>
      </c>
      <c r="F236" s="250">
        <f t="shared" si="157"/>
        <v>896</v>
      </c>
      <c r="G236" s="222">
        <f t="shared" si="150"/>
        <v>20916</v>
      </c>
      <c r="H236" s="234">
        <f t="shared" si="158"/>
        <v>25916</v>
      </c>
      <c r="I236" s="234"/>
      <c r="J236" s="209" t="s">
        <v>82</v>
      </c>
      <c r="K236" s="209" t="s">
        <v>74</v>
      </c>
      <c r="L236" s="209" t="str">
        <f t="shared" si="159"/>
        <v>_Data_1_</v>
      </c>
      <c r="M236" s="228" t="str">
        <f t="shared" si="134"/>
        <v>Rbt_Data_1_b7</v>
      </c>
      <c r="N236" s="261">
        <f t="shared" si="139"/>
        <v>13</v>
      </c>
      <c r="O236" s="210"/>
      <c r="P236" s="208"/>
      <c r="Q236" s="208"/>
      <c r="R236" s="211"/>
      <c r="S236" s="267">
        <f>E236</f>
        <v>711</v>
      </c>
      <c r="T236" s="228">
        <f>F236+10000</f>
        <v>10896</v>
      </c>
      <c r="U236" s="222">
        <f>G236+10000</f>
        <v>30916</v>
      </c>
      <c r="V236" s="212" t="s">
        <v>82</v>
      </c>
      <c r="W236" s="212" t="s">
        <v>74</v>
      </c>
      <c r="X236" s="212" t="str">
        <f t="shared" si="160"/>
        <v>Data1Echo_</v>
      </c>
      <c r="Y236" s="228" t="str">
        <f t="shared" si="116"/>
        <v>RbtData1Echo_b7</v>
      </c>
      <c r="Z236" s="261">
        <f t="shared" si="117"/>
        <v>15</v>
      </c>
    </row>
    <row r="237" spans="1:26" ht="16.5" customHeight="1" thickBot="1" x14ac:dyDescent="0.3">
      <c r="A237" s="426"/>
      <c r="B237" s="33" t="str">
        <f>B229</f>
        <v xml:space="preserve">GH </v>
      </c>
      <c r="C237" s="418"/>
      <c r="D237" s="420"/>
      <c r="E237" s="229">
        <f>B230*8</f>
        <v>712</v>
      </c>
      <c r="F237" s="251">
        <f t="shared" si="157"/>
        <v>897</v>
      </c>
      <c r="G237" s="223">
        <f t="shared" si="150"/>
        <v>20917</v>
      </c>
      <c r="H237" s="235">
        <f t="shared" si="158"/>
        <v>25917</v>
      </c>
      <c r="I237" s="235"/>
      <c r="J237" s="214" t="s">
        <v>82</v>
      </c>
      <c r="K237" s="214" t="s">
        <v>75</v>
      </c>
      <c r="L237" s="214" t="str">
        <f t="shared" si="159"/>
        <v>_Data_1_</v>
      </c>
      <c r="M237" s="229" t="str">
        <f t="shared" si="134"/>
        <v>Rbt_Data_1_b8</v>
      </c>
      <c r="N237" s="262">
        <f t="shared" si="139"/>
        <v>13</v>
      </c>
      <c r="O237" s="215"/>
      <c r="P237" s="213"/>
      <c r="Q237" s="213"/>
      <c r="R237" s="216"/>
      <c r="S237" s="268">
        <f>E237</f>
        <v>712</v>
      </c>
      <c r="T237" s="229">
        <f>F237+10000</f>
        <v>10897</v>
      </c>
      <c r="U237" s="223">
        <f>G237+10000</f>
        <v>30917</v>
      </c>
      <c r="V237" s="217" t="s">
        <v>82</v>
      </c>
      <c r="W237" s="217" t="s">
        <v>75</v>
      </c>
      <c r="X237" s="217" t="str">
        <f t="shared" si="160"/>
        <v>Data1Echo_</v>
      </c>
      <c r="Y237" s="229" t="str">
        <f t="shared" si="116"/>
        <v>RbtData1Echo_b8</v>
      </c>
      <c r="Z237" s="262">
        <f t="shared" si="117"/>
        <v>15</v>
      </c>
    </row>
    <row r="238" spans="1:26" ht="16.5" customHeight="1" thickBot="1" x14ac:dyDescent="0.3">
      <c r="A238" s="426"/>
      <c r="B238" s="32">
        <f>B230+1</f>
        <v>90</v>
      </c>
      <c r="C238" s="416" t="str">
        <f>CONCATENATE(B244,B238)</f>
        <v>Group 90</v>
      </c>
      <c r="D238" s="419" t="str">
        <f>CONCATENATE(B245,B239)</f>
        <v>GH 179</v>
      </c>
      <c r="E238" s="227">
        <f>B238*8-7</f>
        <v>713</v>
      </c>
      <c r="F238" s="249">
        <f>B238*10</f>
        <v>900</v>
      </c>
      <c r="G238" s="221">
        <f t="shared" si="150"/>
        <v>20920</v>
      </c>
      <c r="H238" s="233">
        <f>G238+5000</f>
        <v>25920</v>
      </c>
      <c r="I238" s="233"/>
      <c r="J238" s="204" t="str">
        <f>J237</f>
        <v>Rbt</v>
      </c>
      <c r="K238" s="204" t="s">
        <v>196</v>
      </c>
      <c r="L238" s="204" t="str">
        <f>L237</f>
        <v>_Data_1_</v>
      </c>
      <c r="M238" s="227" t="str">
        <f t="shared" si="134"/>
        <v>Rbt_Data_1__Hi</v>
      </c>
      <c r="N238" s="260">
        <f t="shared" si="139"/>
        <v>14</v>
      </c>
      <c r="O238" s="205"/>
      <c r="P238" s="203"/>
      <c r="Q238" s="203"/>
      <c r="R238" s="206"/>
      <c r="S238" s="266">
        <f>E238</f>
        <v>713</v>
      </c>
      <c r="T238" s="227">
        <f>F238+10000</f>
        <v>10900</v>
      </c>
      <c r="U238" s="221">
        <f>G238+10000</f>
        <v>30920</v>
      </c>
      <c r="V238" s="207" t="str">
        <f>V237</f>
        <v>Rbt</v>
      </c>
      <c r="W238" s="207" t="s">
        <v>196</v>
      </c>
      <c r="X238" s="207" t="str">
        <f>X237</f>
        <v>Data1Echo_</v>
      </c>
      <c r="Y238" s="227" t="str">
        <f t="shared" ref="Y238:Y285" si="161">CONCATENATE(V238,X238,W238)</f>
        <v>RbtData1Echo__Hi</v>
      </c>
      <c r="Z238" s="260">
        <f t="shared" ref="Z238:Z285" si="162">LEN(Y238)</f>
        <v>16</v>
      </c>
    </row>
    <row r="239" spans="1:26" ht="16.5" customHeight="1" x14ac:dyDescent="0.25">
      <c r="A239" s="426"/>
      <c r="B239" s="32">
        <f>B238*2-1</f>
        <v>179</v>
      </c>
      <c r="C239" s="417"/>
      <c r="D239" s="385"/>
      <c r="E239" s="228">
        <f>B238*8-6</f>
        <v>714</v>
      </c>
      <c r="F239" s="250">
        <f t="shared" ref="F239:F245" si="163">F238+1</f>
        <v>901</v>
      </c>
      <c r="G239" s="222">
        <f t="shared" si="150"/>
        <v>20921</v>
      </c>
      <c r="H239" s="234">
        <f t="shared" ref="H239:H245" si="164">G239+5000</f>
        <v>25921</v>
      </c>
      <c r="I239" s="234"/>
      <c r="J239" s="209" t="str">
        <f t="shared" ref="J239:J245" si="165">J238</f>
        <v>Rbt</v>
      </c>
      <c r="K239" s="209" t="s">
        <v>127</v>
      </c>
      <c r="L239" s="209" t="str">
        <f t="shared" ref="L239:L245" si="166">L238</f>
        <v>_Data_1_</v>
      </c>
      <c r="M239" s="228" t="str">
        <f t="shared" si="134"/>
        <v>Rbt_Data_1_b10</v>
      </c>
      <c r="N239" s="261">
        <f t="shared" si="139"/>
        <v>14</v>
      </c>
      <c r="O239" s="210"/>
      <c r="P239" s="208"/>
      <c r="Q239" s="208"/>
      <c r="R239" s="211"/>
      <c r="S239" s="267">
        <f>E239</f>
        <v>714</v>
      </c>
      <c r="T239" s="228">
        <f>F239+10000</f>
        <v>10901</v>
      </c>
      <c r="U239" s="222">
        <f>G239+10000</f>
        <v>30921</v>
      </c>
      <c r="V239" s="212" t="str">
        <f t="shared" ref="V239:V245" si="167">V238</f>
        <v>Rbt</v>
      </c>
      <c r="W239" s="212" t="s">
        <v>127</v>
      </c>
      <c r="X239" s="212" t="str">
        <f t="shared" ref="X239:X245" si="168">X238</f>
        <v>Data1Echo_</v>
      </c>
      <c r="Y239" s="228" t="str">
        <f t="shared" si="161"/>
        <v>RbtData1Echo_b10</v>
      </c>
      <c r="Z239" s="261">
        <f t="shared" si="162"/>
        <v>16</v>
      </c>
    </row>
    <row r="240" spans="1:26" ht="16.5" customHeight="1" x14ac:dyDescent="0.25">
      <c r="A240" s="426"/>
      <c r="B240" s="33">
        <f>B239+1</f>
        <v>180</v>
      </c>
      <c r="C240" s="417"/>
      <c r="D240" s="385"/>
      <c r="E240" s="228">
        <f>B238*8-5</f>
        <v>715</v>
      </c>
      <c r="F240" s="250">
        <f t="shared" si="163"/>
        <v>902</v>
      </c>
      <c r="G240" s="222">
        <f t="shared" si="150"/>
        <v>20922</v>
      </c>
      <c r="H240" s="234">
        <f t="shared" si="164"/>
        <v>25922</v>
      </c>
      <c r="I240" s="234"/>
      <c r="J240" s="209" t="str">
        <f t="shared" si="165"/>
        <v>Rbt</v>
      </c>
      <c r="K240" s="209" t="s">
        <v>128</v>
      </c>
      <c r="L240" s="209" t="str">
        <f t="shared" si="166"/>
        <v>_Data_1_</v>
      </c>
      <c r="M240" s="228" t="str">
        <f t="shared" si="134"/>
        <v>Rbt_Data_1_b11</v>
      </c>
      <c r="N240" s="261">
        <f t="shared" si="139"/>
        <v>14</v>
      </c>
      <c r="O240" s="210"/>
      <c r="P240" s="208"/>
      <c r="Q240" s="208"/>
      <c r="R240" s="211"/>
      <c r="S240" s="267">
        <f>E240</f>
        <v>715</v>
      </c>
      <c r="T240" s="228">
        <f>F240+10000</f>
        <v>10902</v>
      </c>
      <c r="U240" s="222">
        <f>G240+10000</f>
        <v>30922</v>
      </c>
      <c r="V240" s="212" t="str">
        <f t="shared" si="167"/>
        <v>Rbt</v>
      </c>
      <c r="W240" s="212" t="s">
        <v>128</v>
      </c>
      <c r="X240" s="212" t="str">
        <f t="shared" si="168"/>
        <v>Data1Echo_</v>
      </c>
      <c r="Y240" s="228" t="str">
        <f t="shared" si="161"/>
        <v>RbtData1Echo_b11</v>
      </c>
      <c r="Z240" s="261">
        <f t="shared" si="162"/>
        <v>16</v>
      </c>
    </row>
    <row r="241" spans="1:26" ht="16.5" customHeight="1" x14ac:dyDescent="0.25">
      <c r="A241" s="426"/>
      <c r="B241" s="33"/>
      <c r="C241" s="417"/>
      <c r="D241" s="385"/>
      <c r="E241" s="228">
        <f>B238*8-4</f>
        <v>716</v>
      </c>
      <c r="F241" s="250">
        <f t="shared" si="163"/>
        <v>903</v>
      </c>
      <c r="G241" s="222">
        <f t="shared" si="150"/>
        <v>20923</v>
      </c>
      <c r="H241" s="234">
        <f t="shared" si="164"/>
        <v>25923</v>
      </c>
      <c r="I241" s="234"/>
      <c r="J241" s="209" t="str">
        <f t="shared" si="165"/>
        <v>Rbt</v>
      </c>
      <c r="K241" s="209" t="s">
        <v>129</v>
      </c>
      <c r="L241" s="209" t="str">
        <f t="shared" si="166"/>
        <v>_Data_1_</v>
      </c>
      <c r="M241" s="228" t="str">
        <f t="shared" si="134"/>
        <v>Rbt_Data_1_b12</v>
      </c>
      <c r="N241" s="261">
        <f t="shared" si="139"/>
        <v>14</v>
      </c>
      <c r="O241" s="210"/>
      <c r="P241" s="208"/>
      <c r="Q241" s="208"/>
      <c r="R241" s="211"/>
      <c r="S241" s="267">
        <f>E241</f>
        <v>716</v>
      </c>
      <c r="T241" s="228">
        <f>F241+10000</f>
        <v>10903</v>
      </c>
      <c r="U241" s="222">
        <f>G241+10000</f>
        <v>30923</v>
      </c>
      <c r="V241" s="212" t="str">
        <f t="shared" si="167"/>
        <v>Rbt</v>
      </c>
      <c r="W241" s="212" t="s">
        <v>129</v>
      </c>
      <c r="X241" s="212" t="str">
        <f t="shared" si="168"/>
        <v>Data1Echo_</v>
      </c>
      <c r="Y241" s="228" t="str">
        <f t="shared" si="161"/>
        <v>RbtData1Echo_b12</v>
      </c>
      <c r="Z241" s="261">
        <f t="shared" si="162"/>
        <v>16</v>
      </c>
    </row>
    <row r="242" spans="1:26" ht="16.5" customHeight="1" x14ac:dyDescent="0.25">
      <c r="A242" s="426"/>
      <c r="B242" s="33"/>
      <c r="C242" s="417"/>
      <c r="D242" s="385" t="str">
        <f>CONCATENATE(B245,B240)</f>
        <v>GH 180</v>
      </c>
      <c r="E242" s="228">
        <f>B238*8-3</f>
        <v>717</v>
      </c>
      <c r="F242" s="250">
        <f t="shared" si="163"/>
        <v>904</v>
      </c>
      <c r="G242" s="222">
        <f t="shared" si="150"/>
        <v>20924</v>
      </c>
      <c r="H242" s="234">
        <f t="shared" si="164"/>
        <v>25924</v>
      </c>
      <c r="I242" s="234"/>
      <c r="J242" s="209" t="str">
        <f t="shared" si="165"/>
        <v>Rbt</v>
      </c>
      <c r="K242" s="209" t="s">
        <v>130</v>
      </c>
      <c r="L242" s="209" t="str">
        <f t="shared" si="166"/>
        <v>_Data_1_</v>
      </c>
      <c r="M242" s="228" t="str">
        <f t="shared" si="134"/>
        <v>Rbt_Data_1_b13</v>
      </c>
      <c r="N242" s="261">
        <f t="shared" si="139"/>
        <v>14</v>
      </c>
      <c r="O242" s="210"/>
      <c r="P242" s="208"/>
      <c r="Q242" s="208"/>
      <c r="R242" s="211"/>
      <c r="S242" s="267">
        <f>E242</f>
        <v>717</v>
      </c>
      <c r="T242" s="228">
        <f>F242+10000</f>
        <v>10904</v>
      </c>
      <c r="U242" s="222">
        <f>G242+10000</f>
        <v>30924</v>
      </c>
      <c r="V242" s="212" t="str">
        <f t="shared" si="167"/>
        <v>Rbt</v>
      </c>
      <c r="W242" s="212" t="s">
        <v>130</v>
      </c>
      <c r="X242" s="212" t="str">
        <f t="shared" si="168"/>
        <v>Data1Echo_</v>
      </c>
      <c r="Y242" s="228" t="str">
        <f t="shared" si="161"/>
        <v>RbtData1Echo_b13</v>
      </c>
      <c r="Z242" s="261">
        <f t="shared" si="162"/>
        <v>16</v>
      </c>
    </row>
    <row r="243" spans="1:26" ht="16.5" customHeight="1" thickBot="1" x14ac:dyDescent="0.3">
      <c r="A243" s="426"/>
      <c r="B243" s="33"/>
      <c r="C243" s="417"/>
      <c r="D243" s="385"/>
      <c r="E243" s="228">
        <f>B238*8-2</f>
        <v>718</v>
      </c>
      <c r="F243" s="250">
        <f t="shared" si="163"/>
        <v>905</v>
      </c>
      <c r="G243" s="222">
        <f t="shared" si="150"/>
        <v>20925</v>
      </c>
      <c r="H243" s="234">
        <f t="shared" si="164"/>
        <v>25925</v>
      </c>
      <c r="I243" s="234"/>
      <c r="J243" s="209" t="str">
        <f t="shared" si="165"/>
        <v>Rbt</v>
      </c>
      <c r="K243" s="209" t="s">
        <v>131</v>
      </c>
      <c r="L243" s="209" t="str">
        <f t="shared" si="166"/>
        <v>_Data_1_</v>
      </c>
      <c r="M243" s="228" t="str">
        <f t="shared" si="134"/>
        <v>Rbt_Data_1_b14</v>
      </c>
      <c r="N243" s="261">
        <f t="shared" si="139"/>
        <v>14</v>
      </c>
      <c r="O243" s="210"/>
      <c r="P243" s="208"/>
      <c r="Q243" s="208"/>
      <c r="R243" s="211"/>
      <c r="S243" s="267">
        <f>E243</f>
        <v>718</v>
      </c>
      <c r="T243" s="228">
        <f>F243+10000</f>
        <v>10905</v>
      </c>
      <c r="U243" s="222">
        <f>G243+10000</f>
        <v>30925</v>
      </c>
      <c r="V243" s="212" t="str">
        <f t="shared" si="167"/>
        <v>Rbt</v>
      </c>
      <c r="W243" s="212" t="s">
        <v>131</v>
      </c>
      <c r="X243" s="212" t="str">
        <f t="shared" si="168"/>
        <v>Data1Echo_</v>
      </c>
      <c r="Y243" s="228" t="str">
        <f t="shared" si="161"/>
        <v>RbtData1Echo_b14</v>
      </c>
      <c r="Z243" s="261">
        <f t="shared" si="162"/>
        <v>16</v>
      </c>
    </row>
    <row r="244" spans="1:26" ht="16.5" customHeight="1" x14ac:dyDescent="0.25">
      <c r="A244" s="426"/>
      <c r="B244" s="32" t="str">
        <f>B236</f>
        <v xml:space="preserve">Group </v>
      </c>
      <c r="C244" s="417"/>
      <c r="D244" s="385"/>
      <c r="E244" s="228">
        <f>B238*8-1</f>
        <v>719</v>
      </c>
      <c r="F244" s="250">
        <f t="shared" si="163"/>
        <v>906</v>
      </c>
      <c r="G244" s="222">
        <f t="shared" si="150"/>
        <v>20926</v>
      </c>
      <c r="H244" s="234">
        <f t="shared" si="164"/>
        <v>25926</v>
      </c>
      <c r="I244" s="234"/>
      <c r="J244" s="209" t="str">
        <f t="shared" si="165"/>
        <v>Rbt</v>
      </c>
      <c r="K244" s="209" t="s">
        <v>132</v>
      </c>
      <c r="L244" s="209" t="str">
        <f t="shared" si="166"/>
        <v>_Data_1_</v>
      </c>
      <c r="M244" s="228" t="str">
        <f t="shared" si="134"/>
        <v>Rbt_Data_1_b15</v>
      </c>
      <c r="N244" s="261">
        <f t="shared" si="139"/>
        <v>14</v>
      </c>
      <c r="O244" s="210"/>
      <c r="P244" s="208"/>
      <c r="Q244" s="208"/>
      <c r="R244" s="211"/>
      <c r="S244" s="267">
        <f>E244</f>
        <v>719</v>
      </c>
      <c r="T244" s="228">
        <f>F244+10000</f>
        <v>10906</v>
      </c>
      <c r="U244" s="222">
        <f>G244+10000</f>
        <v>30926</v>
      </c>
      <c r="V244" s="212" t="str">
        <f t="shared" si="167"/>
        <v>Rbt</v>
      </c>
      <c r="W244" s="212" t="s">
        <v>132</v>
      </c>
      <c r="X244" s="212" t="str">
        <f t="shared" si="168"/>
        <v>Data1Echo_</v>
      </c>
      <c r="Y244" s="228" t="str">
        <f t="shared" si="161"/>
        <v>RbtData1Echo_b15</v>
      </c>
      <c r="Z244" s="261">
        <f t="shared" si="162"/>
        <v>16</v>
      </c>
    </row>
    <row r="245" spans="1:26" ht="16.5" customHeight="1" thickBot="1" x14ac:dyDescent="0.3">
      <c r="A245" s="426"/>
      <c r="B245" s="33" t="str">
        <f>B237</f>
        <v xml:space="preserve">GH </v>
      </c>
      <c r="C245" s="418"/>
      <c r="D245" s="420"/>
      <c r="E245" s="229">
        <f>B238*8</f>
        <v>720</v>
      </c>
      <c r="F245" s="251">
        <f t="shared" si="163"/>
        <v>907</v>
      </c>
      <c r="G245" s="223">
        <f t="shared" si="150"/>
        <v>20927</v>
      </c>
      <c r="H245" s="235">
        <f t="shared" si="164"/>
        <v>25927</v>
      </c>
      <c r="I245" s="235"/>
      <c r="J245" s="214" t="str">
        <f t="shared" si="165"/>
        <v>Rbt</v>
      </c>
      <c r="K245" s="214" t="s">
        <v>133</v>
      </c>
      <c r="L245" s="214" t="str">
        <f t="shared" si="166"/>
        <v>_Data_1_</v>
      </c>
      <c r="M245" s="229" t="str">
        <f t="shared" si="134"/>
        <v>Rbt_Data_1_b16</v>
      </c>
      <c r="N245" s="262">
        <f t="shared" si="139"/>
        <v>14</v>
      </c>
      <c r="O245" s="215"/>
      <c r="P245" s="213"/>
      <c r="Q245" s="213"/>
      <c r="R245" s="216"/>
      <c r="S245" s="268">
        <f>E245</f>
        <v>720</v>
      </c>
      <c r="T245" s="229">
        <f>F245+10000</f>
        <v>10907</v>
      </c>
      <c r="U245" s="223">
        <f>G245+10000</f>
        <v>30927</v>
      </c>
      <c r="V245" s="217" t="str">
        <f t="shared" si="167"/>
        <v>Rbt</v>
      </c>
      <c r="W245" s="217" t="s">
        <v>133</v>
      </c>
      <c r="X245" s="217" t="str">
        <f t="shared" si="168"/>
        <v>Data1Echo_</v>
      </c>
      <c r="Y245" s="229" t="str">
        <f t="shared" si="161"/>
        <v>RbtData1Echo_b16</v>
      </c>
      <c r="Z245" s="262">
        <f t="shared" si="162"/>
        <v>16</v>
      </c>
    </row>
    <row r="246" spans="1:26" ht="16.5" customHeight="1" thickBot="1" x14ac:dyDescent="0.3">
      <c r="A246" s="426"/>
      <c r="B246" s="32">
        <f>B238+1</f>
        <v>91</v>
      </c>
      <c r="C246" s="416" t="str">
        <f>CONCATENATE(B252,B246)</f>
        <v>Group 91</v>
      </c>
      <c r="D246" s="419" t="str">
        <f>CONCATENATE(B253,B247)</f>
        <v>GH 181</v>
      </c>
      <c r="E246" s="227">
        <f>B246*8-7</f>
        <v>721</v>
      </c>
      <c r="F246" s="249">
        <f>B246*10</f>
        <v>910</v>
      </c>
      <c r="G246" s="221">
        <f t="shared" si="150"/>
        <v>20930</v>
      </c>
      <c r="H246" s="233">
        <f>G246+5000</f>
        <v>25930</v>
      </c>
      <c r="I246" s="233"/>
      <c r="J246" s="204" t="s">
        <v>82</v>
      </c>
      <c r="K246" s="204" t="s">
        <v>195</v>
      </c>
      <c r="L246" s="204" t="s">
        <v>80</v>
      </c>
      <c r="M246" s="227" t="str">
        <f t="shared" si="134"/>
        <v>Rbt_Data_2__Lo</v>
      </c>
      <c r="N246" s="260">
        <f t="shared" si="139"/>
        <v>14</v>
      </c>
      <c r="O246" s="205"/>
      <c r="P246" s="203"/>
      <c r="Q246" s="203"/>
      <c r="R246" s="206"/>
      <c r="S246" s="266">
        <f>E246</f>
        <v>721</v>
      </c>
      <c r="T246" s="227">
        <f>F246+10000</f>
        <v>10910</v>
      </c>
      <c r="U246" s="221">
        <f>G246+10000</f>
        <v>30930</v>
      </c>
      <c r="V246" s="207" t="s">
        <v>82</v>
      </c>
      <c r="W246" s="207" t="s">
        <v>195</v>
      </c>
      <c r="X246" s="207" t="s">
        <v>143</v>
      </c>
      <c r="Y246" s="227" t="str">
        <f t="shared" si="161"/>
        <v>RbtData2Echo__Lo</v>
      </c>
      <c r="Z246" s="260">
        <f t="shared" si="162"/>
        <v>16</v>
      </c>
    </row>
    <row r="247" spans="1:26" ht="16.5" customHeight="1" x14ac:dyDescent="0.25">
      <c r="A247" s="426"/>
      <c r="B247" s="32">
        <f>B246*2-1</f>
        <v>181</v>
      </c>
      <c r="C247" s="417"/>
      <c r="D247" s="385"/>
      <c r="E247" s="228">
        <f>B246*8-6</f>
        <v>722</v>
      </c>
      <c r="F247" s="250">
        <f t="shared" ref="F247:F253" si="169">F246+1</f>
        <v>911</v>
      </c>
      <c r="G247" s="222">
        <f t="shared" si="150"/>
        <v>20931</v>
      </c>
      <c r="H247" s="234">
        <f t="shared" ref="H247:H253" si="170">G247+5000</f>
        <v>25931</v>
      </c>
      <c r="I247" s="234"/>
      <c r="J247" s="209" t="s">
        <v>82</v>
      </c>
      <c r="K247" s="209" t="s">
        <v>69</v>
      </c>
      <c r="L247" s="209" t="str">
        <f>L246</f>
        <v>_Data_2_</v>
      </c>
      <c r="M247" s="228" t="str">
        <f t="shared" si="134"/>
        <v>Rbt_Data_2_b2</v>
      </c>
      <c r="N247" s="261">
        <f t="shared" si="139"/>
        <v>13</v>
      </c>
      <c r="O247" s="210"/>
      <c r="P247" s="208"/>
      <c r="Q247" s="208"/>
      <c r="R247" s="211"/>
      <c r="S247" s="267">
        <f>E247</f>
        <v>722</v>
      </c>
      <c r="T247" s="228">
        <f>F247+10000</f>
        <v>10911</v>
      </c>
      <c r="U247" s="222">
        <f>G247+10000</f>
        <v>30931</v>
      </c>
      <c r="V247" s="212" t="s">
        <v>82</v>
      </c>
      <c r="W247" s="212" t="s">
        <v>69</v>
      </c>
      <c r="X247" s="212" t="str">
        <f>X246</f>
        <v>Data2Echo_</v>
      </c>
      <c r="Y247" s="228" t="str">
        <f t="shared" si="161"/>
        <v>RbtData2Echo_b2</v>
      </c>
      <c r="Z247" s="261">
        <f t="shared" si="162"/>
        <v>15</v>
      </c>
    </row>
    <row r="248" spans="1:26" ht="16.5" customHeight="1" x14ac:dyDescent="0.25">
      <c r="A248" s="426"/>
      <c r="B248" s="33">
        <f>B247+1</f>
        <v>182</v>
      </c>
      <c r="C248" s="417"/>
      <c r="D248" s="385"/>
      <c r="E248" s="228">
        <f>B246*8-5</f>
        <v>723</v>
      </c>
      <c r="F248" s="250">
        <f t="shared" si="169"/>
        <v>912</v>
      </c>
      <c r="G248" s="222">
        <f t="shared" si="150"/>
        <v>20932</v>
      </c>
      <c r="H248" s="234">
        <f t="shared" si="170"/>
        <v>25932</v>
      </c>
      <c r="I248" s="234"/>
      <c r="J248" s="209" t="s">
        <v>82</v>
      </c>
      <c r="K248" s="209" t="s">
        <v>70</v>
      </c>
      <c r="L248" s="209" t="str">
        <f t="shared" ref="L248:L253" si="171">L247</f>
        <v>_Data_2_</v>
      </c>
      <c r="M248" s="228" t="str">
        <f t="shared" si="134"/>
        <v>Rbt_Data_2_b3</v>
      </c>
      <c r="N248" s="261">
        <f t="shared" si="139"/>
        <v>13</v>
      </c>
      <c r="O248" s="210"/>
      <c r="P248" s="208"/>
      <c r="Q248" s="208"/>
      <c r="R248" s="211"/>
      <c r="S248" s="267">
        <f>E248</f>
        <v>723</v>
      </c>
      <c r="T248" s="228">
        <f>F248+10000</f>
        <v>10912</v>
      </c>
      <c r="U248" s="222">
        <f>G248+10000</f>
        <v>30932</v>
      </c>
      <c r="V248" s="212" t="s">
        <v>82</v>
      </c>
      <c r="W248" s="212" t="s">
        <v>70</v>
      </c>
      <c r="X248" s="212" t="str">
        <f t="shared" ref="X248:X253" si="172">X247</f>
        <v>Data2Echo_</v>
      </c>
      <c r="Y248" s="228" t="str">
        <f t="shared" si="161"/>
        <v>RbtData2Echo_b3</v>
      </c>
      <c r="Z248" s="261">
        <f t="shared" si="162"/>
        <v>15</v>
      </c>
    </row>
    <row r="249" spans="1:26" ht="16.5" customHeight="1" x14ac:dyDescent="0.25">
      <c r="A249" s="426"/>
      <c r="B249" s="33"/>
      <c r="C249" s="417"/>
      <c r="D249" s="385"/>
      <c r="E249" s="228">
        <f>B246*8-4</f>
        <v>724</v>
      </c>
      <c r="F249" s="250">
        <f t="shared" si="169"/>
        <v>913</v>
      </c>
      <c r="G249" s="222">
        <f t="shared" si="150"/>
        <v>20933</v>
      </c>
      <c r="H249" s="234">
        <f t="shared" si="170"/>
        <v>25933</v>
      </c>
      <c r="I249" s="234"/>
      <c r="J249" s="209" t="s">
        <v>82</v>
      </c>
      <c r="K249" s="209" t="s">
        <v>71</v>
      </c>
      <c r="L249" s="209" t="str">
        <f t="shared" si="171"/>
        <v>_Data_2_</v>
      </c>
      <c r="M249" s="228" t="str">
        <f t="shared" si="134"/>
        <v>Rbt_Data_2_b4</v>
      </c>
      <c r="N249" s="261">
        <f t="shared" si="139"/>
        <v>13</v>
      </c>
      <c r="O249" s="210"/>
      <c r="P249" s="208"/>
      <c r="Q249" s="208"/>
      <c r="R249" s="211"/>
      <c r="S249" s="267">
        <f>E249</f>
        <v>724</v>
      </c>
      <c r="T249" s="228">
        <f>F249+10000</f>
        <v>10913</v>
      </c>
      <c r="U249" s="222">
        <f>G249+10000</f>
        <v>30933</v>
      </c>
      <c r="V249" s="212" t="s">
        <v>82</v>
      </c>
      <c r="W249" s="212" t="s">
        <v>71</v>
      </c>
      <c r="X249" s="212" t="str">
        <f t="shared" si="172"/>
        <v>Data2Echo_</v>
      </c>
      <c r="Y249" s="228" t="str">
        <f t="shared" si="161"/>
        <v>RbtData2Echo_b4</v>
      </c>
      <c r="Z249" s="261">
        <f t="shared" si="162"/>
        <v>15</v>
      </c>
    </row>
    <row r="250" spans="1:26" ht="16.5" customHeight="1" x14ac:dyDescent="0.25">
      <c r="A250" s="426"/>
      <c r="B250" s="33"/>
      <c r="C250" s="417"/>
      <c r="D250" s="385" t="str">
        <f>CONCATENATE(B253,B248)</f>
        <v>GH 182</v>
      </c>
      <c r="E250" s="228">
        <f>B246*8-3</f>
        <v>725</v>
      </c>
      <c r="F250" s="250">
        <f t="shared" si="169"/>
        <v>914</v>
      </c>
      <c r="G250" s="222">
        <f t="shared" si="150"/>
        <v>20934</v>
      </c>
      <c r="H250" s="234">
        <f t="shared" si="170"/>
        <v>25934</v>
      </c>
      <c r="I250" s="234"/>
      <c r="J250" s="209" t="s">
        <v>82</v>
      </c>
      <c r="K250" s="209" t="s">
        <v>72</v>
      </c>
      <c r="L250" s="209" t="str">
        <f t="shared" si="171"/>
        <v>_Data_2_</v>
      </c>
      <c r="M250" s="228" t="str">
        <f t="shared" si="134"/>
        <v>Rbt_Data_2_b5</v>
      </c>
      <c r="N250" s="261">
        <f t="shared" si="139"/>
        <v>13</v>
      </c>
      <c r="O250" s="210"/>
      <c r="P250" s="208"/>
      <c r="Q250" s="208"/>
      <c r="R250" s="211"/>
      <c r="S250" s="267">
        <f>E250</f>
        <v>725</v>
      </c>
      <c r="T250" s="228">
        <f>F250+10000</f>
        <v>10914</v>
      </c>
      <c r="U250" s="222">
        <f>G250+10000</f>
        <v>30934</v>
      </c>
      <c r="V250" s="212" t="s">
        <v>82</v>
      </c>
      <c r="W250" s="212" t="s">
        <v>72</v>
      </c>
      <c r="X250" s="212" t="str">
        <f t="shared" si="172"/>
        <v>Data2Echo_</v>
      </c>
      <c r="Y250" s="228" t="str">
        <f t="shared" si="161"/>
        <v>RbtData2Echo_b5</v>
      </c>
      <c r="Z250" s="261">
        <f t="shared" si="162"/>
        <v>15</v>
      </c>
    </row>
    <row r="251" spans="1:26" ht="16.5" customHeight="1" thickBot="1" x14ac:dyDescent="0.3">
      <c r="A251" s="426"/>
      <c r="B251" s="33"/>
      <c r="C251" s="417"/>
      <c r="D251" s="385"/>
      <c r="E251" s="228">
        <f>B246*8-2</f>
        <v>726</v>
      </c>
      <c r="F251" s="250">
        <f t="shared" si="169"/>
        <v>915</v>
      </c>
      <c r="G251" s="222">
        <f t="shared" si="150"/>
        <v>20935</v>
      </c>
      <c r="H251" s="234">
        <f t="shared" si="170"/>
        <v>25935</v>
      </c>
      <c r="I251" s="234"/>
      <c r="J251" s="209" t="s">
        <v>82</v>
      </c>
      <c r="K251" s="209" t="s">
        <v>73</v>
      </c>
      <c r="L251" s="209" t="str">
        <f t="shared" si="171"/>
        <v>_Data_2_</v>
      </c>
      <c r="M251" s="228" t="str">
        <f t="shared" si="134"/>
        <v>Rbt_Data_2_b6</v>
      </c>
      <c r="N251" s="261">
        <f t="shared" si="139"/>
        <v>13</v>
      </c>
      <c r="O251" s="210"/>
      <c r="P251" s="208"/>
      <c r="Q251" s="208"/>
      <c r="R251" s="211"/>
      <c r="S251" s="267">
        <f>E251</f>
        <v>726</v>
      </c>
      <c r="T251" s="228">
        <f>F251+10000</f>
        <v>10915</v>
      </c>
      <c r="U251" s="222">
        <f>G251+10000</f>
        <v>30935</v>
      </c>
      <c r="V251" s="212" t="s">
        <v>82</v>
      </c>
      <c r="W251" s="212" t="s">
        <v>73</v>
      </c>
      <c r="X251" s="212" t="str">
        <f t="shared" si="172"/>
        <v>Data2Echo_</v>
      </c>
      <c r="Y251" s="228" t="str">
        <f t="shared" si="161"/>
        <v>RbtData2Echo_b6</v>
      </c>
      <c r="Z251" s="261">
        <f t="shared" si="162"/>
        <v>15</v>
      </c>
    </row>
    <row r="252" spans="1:26" ht="16.5" customHeight="1" x14ac:dyDescent="0.25">
      <c r="A252" s="426"/>
      <c r="B252" s="32" t="str">
        <f>B244</f>
        <v xml:space="preserve">Group </v>
      </c>
      <c r="C252" s="417"/>
      <c r="D252" s="385"/>
      <c r="E252" s="228">
        <f>B246*8-1</f>
        <v>727</v>
      </c>
      <c r="F252" s="250">
        <f t="shared" si="169"/>
        <v>916</v>
      </c>
      <c r="G252" s="222">
        <f t="shared" si="150"/>
        <v>20936</v>
      </c>
      <c r="H252" s="234">
        <f t="shared" si="170"/>
        <v>25936</v>
      </c>
      <c r="I252" s="234"/>
      <c r="J252" s="209" t="s">
        <v>82</v>
      </c>
      <c r="K252" s="209" t="s">
        <v>74</v>
      </c>
      <c r="L252" s="209" t="str">
        <f t="shared" si="171"/>
        <v>_Data_2_</v>
      </c>
      <c r="M252" s="228" t="str">
        <f t="shared" si="134"/>
        <v>Rbt_Data_2_b7</v>
      </c>
      <c r="N252" s="261">
        <f t="shared" si="139"/>
        <v>13</v>
      </c>
      <c r="O252" s="210"/>
      <c r="P252" s="208"/>
      <c r="Q252" s="208"/>
      <c r="R252" s="211"/>
      <c r="S252" s="267">
        <f>E252</f>
        <v>727</v>
      </c>
      <c r="T252" s="228">
        <f>F252+10000</f>
        <v>10916</v>
      </c>
      <c r="U252" s="222">
        <f>G252+10000</f>
        <v>30936</v>
      </c>
      <c r="V252" s="212" t="s">
        <v>82</v>
      </c>
      <c r="W252" s="212" t="s">
        <v>74</v>
      </c>
      <c r="X252" s="212" t="str">
        <f t="shared" si="172"/>
        <v>Data2Echo_</v>
      </c>
      <c r="Y252" s="228" t="str">
        <f t="shared" si="161"/>
        <v>RbtData2Echo_b7</v>
      </c>
      <c r="Z252" s="261">
        <f t="shared" si="162"/>
        <v>15</v>
      </c>
    </row>
    <row r="253" spans="1:26" ht="16.5" customHeight="1" thickBot="1" x14ac:dyDescent="0.3">
      <c r="A253" s="426"/>
      <c r="B253" s="33" t="str">
        <f>B245</f>
        <v xml:space="preserve">GH </v>
      </c>
      <c r="C253" s="418"/>
      <c r="D253" s="420"/>
      <c r="E253" s="229">
        <f>B246*8</f>
        <v>728</v>
      </c>
      <c r="F253" s="251">
        <f t="shared" si="169"/>
        <v>917</v>
      </c>
      <c r="G253" s="223">
        <f t="shared" si="150"/>
        <v>20937</v>
      </c>
      <c r="H253" s="235">
        <f t="shared" si="170"/>
        <v>25937</v>
      </c>
      <c r="I253" s="235"/>
      <c r="J253" s="214" t="s">
        <v>82</v>
      </c>
      <c r="K253" s="214" t="s">
        <v>75</v>
      </c>
      <c r="L253" s="214" t="str">
        <f t="shared" si="171"/>
        <v>_Data_2_</v>
      </c>
      <c r="M253" s="229" t="str">
        <f t="shared" si="134"/>
        <v>Rbt_Data_2_b8</v>
      </c>
      <c r="N253" s="262">
        <f t="shared" si="139"/>
        <v>13</v>
      </c>
      <c r="O253" s="215"/>
      <c r="P253" s="213"/>
      <c r="Q253" s="213"/>
      <c r="R253" s="216"/>
      <c r="S253" s="268">
        <f>E253</f>
        <v>728</v>
      </c>
      <c r="T253" s="229">
        <f>F253+10000</f>
        <v>10917</v>
      </c>
      <c r="U253" s="223">
        <f>G253+10000</f>
        <v>30937</v>
      </c>
      <c r="V253" s="217" t="s">
        <v>82</v>
      </c>
      <c r="W253" s="217" t="s">
        <v>75</v>
      </c>
      <c r="X253" s="217" t="str">
        <f t="shared" si="172"/>
        <v>Data2Echo_</v>
      </c>
      <c r="Y253" s="229" t="str">
        <f t="shared" si="161"/>
        <v>RbtData2Echo_b8</v>
      </c>
      <c r="Z253" s="262">
        <f t="shared" si="162"/>
        <v>15</v>
      </c>
    </row>
    <row r="254" spans="1:26" ht="16.5" customHeight="1" thickBot="1" x14ac:dyDescent="0.3">
      <c r="A254" s="426"/>
      <c r="B254" s="32">
        <f>B246+1</f>
        <v>92</v>
      </c>
      <c r="C254" s="416" t="str">
        <f>CONCATENATE(B260,B254)</f>
        <v>Group 92</v>
      </c>
      <c r="D254" s="419" t="str">
        <f>CONCATENATE(B261,B255)</f>
        <v>GH 183</v>
      </c>
      <c r="E254" s="227">
        <f>B254*8-7</f>
        <v>729</v>
      </c>
      <c r="F254" s="249">
        <f>B254*10</f>
        <v>920</v>
      </c>
      <c r="G254" s="221">
        <f t="shared" si="150"/>
        <v>20940</v>
      </c>
      <c r="H254" s="233">
        <f>G254+5000</f>
        <v>25940</v>
      </c>
      <c r="I254" s="233"/>
      <c r="J254" s="204" t="str">
        <f>J253</f>
        <v>Rbt</v>
      </c>
      <c r="K254" s="204" t="s">
        <v>196</v>
      </c>
      <c r="L254" s="204" t="str">
        <f>L253</f>
        <v>_Data_2_</v>
      </c>
      <c r="M254" s="227" t="str">
        <f t="shared" si="134"/>
        <v>Rbt_Data_2__Hi</v>
      </c>
      <c r="N254" s="260">
        <f t="shared" si="139"/>
        <v>14</v>
      </c>
      <c r="O254" s="205"/>
      <c r="P254" s="203"/>
      <c r="Q254" s="203"/>
      <c r="R254" s="206"/>
      <c r="S254" s="266">
        <f>E254</f>
        <v>729</v>
      </c>
      <c r="T254" s="227">
        <f>F254+10000</f>
        <v>10920</v>
      </c>
      <c r="U254" s="221">
        <f>G254+10000</f>
        <v>30940</v>
      </c>
      <c r="V254" s="207" t="str">
        <f>V253</f>
        <v>Rbt</v>
      </c>
      <c r="W254" s="207" t="s">
        <v>196</v>
      </c>
      <c r="X254" s="207" t="str">
        <f>X253</f>
        <v>Data2Echo_</v>
      </c>
      <c r="Y254" s="227" t="str">
        <f t="shared" si="161"/>
        <v>RbtData2Echo__Hi</v>
      </c>
      <c r="Z254" s="260">
        <f t="shared" si="162"/>
        <v>16</v>
      </c>
    </row>
    <row r="255" spans="1:26" ht="16.5" customHeight="1" x14ac:dyDescent="0.25">
      <c r="A255" s="426"/>
      <c r="B255" s="32">
        <f>B254*2-1</f>
        <v>183</v>
      </c>
      <c r="C255" s="417"/>
      <c r="D255" s="385"/>
      <c r="E255" s="228">
        <f>B254*8-6</f>
        <v>730</v>
      </c>
      <c r="F255" s="250">
        <f t="shared" ref="F255:F261" si="173">F254+1</f>
        <v>921</v>
      </c>
      <c r="G255" s="222">
        <f t="shared" si="150"/>
        <v>20941</v>
      </c>
      <c r="H255" s="234">
        <f t="shared" ref="H255:H261" si="174">G255+5000</f>
        <v>25941</v>
      </c>
      <c r="I255" s="234"/>
      <c r="J255" s="209" t="str">
        <f t="shared" ref="J255:J261" si="175">J254</f>
        <v>Rbt</v>
      </c>
      <c r="K255" s="209" t="s">
        <v>127</v>
      </c>
      <c r="L255" s="209" t="str">
        <f t="shared" ref="L255:L261" si="176">L254</f>
        <v>_Data_2_</v>
      </c>
      <c r="M255" s="228" t="str">
        <f t="shared" si="134"/>
        <v>Rbt_Data_2_b10</v>
      </c>
      <c r="N255" s="261">
        <f t="shared" si="139"/>
        <v>14</v>
      </c>
      <c r="O255" s="210"/>
      <c r="P255" s="208"/>
      <c r="Q255" s="208"/>
      <c r="R255" s="211"/>
      <c r="S255" s="267">
        <f>E255</f>
        <v>730</v>
      </c>
      <c r="T255" s="228">
        <f>F255+10000</f>
        <v>10921</v>
      </c>
      <c r="U255" s="222">
        <f>G255+10000</f>
        <v>30941</v>
      </c>
      <c r="V255" s="212" t="str">
        <f t="shared" ref="V255:V261" si="177">V254</f>
        <v>Rbt</v>
      </c>
      <c r="W255" s="212" t="s">
        <v>127</v>
      </c>
      <c r="X255" s="212" t="str">
        <f t="shared" ref="X255:X261" si="178">X254</f>
        <v>Data2Echo_</v>
      </c>
      <c r="Y255" s="228" t="str">
        <f t="shared" si="161"/>
        <v>RbtData2Echo_b10</v>
      </c>
      <c r="Z255" s="261">
        <f t="shared" si="162"/>
        <v>16</v>
      </c>
    </row>
    <row r="256" spans="1:26" ht="16.5" customHeight="1" x14ac:dyDescent="0.25">
      <c r="A256" s="426"/>
      <c r="B256" s="33">
        <f>B255+1</f>
        <v>184</v>
      </c>
      <c r="C256" s="417"/>
      <c r="D256" s="385"/>
      <c r="E256" s="228">
        <f>B254*8-5</f>
        <v>731</v>
      </c>
      <c r="F256" s="250">
        <f t="shared" si="173"/>
        <v>922</v>
      </c>
      <c r="G256" s="222">
        <f t="shared" si="150"/>
        <v>20942</v>
      </c>
      <c r="H256" s="234">
        <f t="shared" si="174"/>
        <v>25942</v>
      </c>
      <c r="I256" s="234"/>
      <c r="J256" s="209" t="str">
        <f t="shared" si="175"/>
        <v>Rbt</v>
      </c>
      <c r="K256" s="209" t="s">
        <v>128</v>
      </c>
      <c r="L256" s="209" t="str">
        <f t="shared" si="176"/>
        <v>_Data_2_</v>
      </c>
      <c r="M256" s="228" t="str">
        <f t="shared" si="134"/>
        <v>Rbt_Data_2_b11</v>
      </c>
      <c r="N256" s="261">
        <f t="shared" si="139"/>
        <v>14</v>
      </c>
      <c r="O256" s="210"/>
      <c r="P256" s="208"/>
      <c r="Q256" s="208"/>
      <c r="R256" s="211"/>
      <c r="S256" s="267">
        <f>E256</f>
        <v>731</v>
      </c>
      <c r="T256" s="228">
        <f>F256+10000</f>
        <v>10922</v>
      </c>
      <c r="U256" s="222">
        <f>G256+10000</f>
        <v>30942</v>
      </c>
      <c r="V256" s="212" t="str">
        <f t="shared" si="177"/>
        <v>Rbt</v>
      </c>
      <c r="W256" s="212" t="s">
        <v>128</v>
      </c>
      <c r="X256" s="212" t="str">
        <f t="shared" si="178"/>
        <v>Data2Echo_</v>
      </c>
      <c r="Y256" s="228" t="str">
        <f t="shared" si="161"/>
        <v>RbtData2Echo_b11</v>
      </c>
      <c r="Z256" s="261">
        <f t="shared" si="162"/>
        <v>16</v>
      </c>
    </row>
    <row r="257" spans="1:26" ht="16.5" customHeight="1" x14ac:dyDescent="0.25">
      <c r="A257" s="426"/>
      <c r="B257" s="33"/>
      <c r="C257" s="417"/>
      <c r="D257" s="385"/>
      <c r="E257" s="228">
        <f>B254*8-4</f>
        <v>732</v>
      </c>
      <c r="F257" s="250">
        <f t="shared" si="173"/>
        <v>923</v>
      </c>
      <c r="G257" s="222">
        <f t="shared" si="150"/>
        <v>20943</v>
      </c>
      <c r="H257" s="234">
        <f t="shared" si="174"/>
        <v>25943</v>
      </c>
      <c r="I257" s="234"/>
      <c r="J257" s="209" t="str">
        <f t="shared" si="175"/>
        <v>Rbt</v>
      </c>
      <c r="K257" s="209" t="s">
        <v>129</v>
      </c>
      <c r="L257" s="209" t="str">
        <f t="shared" si="176"/>
        <v>_Data_2_</v>
      </c>
      <c r="M257" s="228" t="str">
        <f t="shared" si="134"/>
        <v>Rbt_Data_2_b12</v>
      </c>
      <c r="N257" s="261">
        <f t="shared" si="139"/>
        <v>14</v>
      </c>
      <c r="O257" s="210"/>
      <c r="P257" s="208"/>
      <c r="Q257" s="208"/>
      <c r="R257" s="211"/>
      <c r="S257" s="267">
        <f>E257</f>
        <v>732</v>
      </c>
      <c r="T257" s="228">
        <f>F257+10000</f>
        <v>10923</v>
      </c>
      <c r="U257" s="222">
        <f>G257+10000</f>
        <v>30943</v>
      </c>
      <c r="V257" s="212" t="str">
        <f t="shared" si="177"/>
        <v>Rbt</v>
      </c>
      <c r="W257" s="212" t="s">
        <v>129</v>
      </c>
      <c r="X257" s="212" t="str">
        <f t="shared" si="178"/>
        <v>Data2Echo_</v>
      </c>
      <c r="Y257" s="228" t="str">
        <f t="shared" si="161"/>
        <v>RbtData2Echo_b12</v>
      </c>
      <c r="Z257" s="261">
        <f t="shared" si="162"/>
        <v>16</v>
      </c>
    </row>
    <row r="258" spans="1:26" ht="16.5" customHeight="1" x14ac:dyDescent="0.25">
      <c r="A258" s="426"/>
      <c r="B258" s="33"/>
      <c r="C258" s="417"/>
      <c r="D258" s="385" t="str">
        <f>CONCATENATE(B261,B256)</f>
        <v>GH 184</v>
      </c>
      <c r="E258" s="228">
        <f>B254*8-3</f>
        <v>733</v>
      </c>
      <c r="F258" s="250">
        <f t="shared" si="173"/>
        <v>924</v>
      </c>
      <c r="G258" s="222">
        <f t="shared" si="150"/>
        <v>20944</v>
      </c>
      <c r="H258" s="234">
        <f t="shared" si="174"/>
        <v>25944</v>
      </c>
      <c r="I258" s="234"/>
      <c r="J258" s="209" t="str">
        <f t="shared" si="175"/>
        <v>Rbt</v>
      </c>
      <c r="K258" s="209" t="s">
        <v>130</v>
      </c>
      <c r="L258" s="209" t="str">
        <f t="shared" si="176"/>
        <v>_Data_2_</v>
      </c>
      <c r="M258" s="228" t="str">
        <f t="shared" si="134"/>
        <v>Rbt_Data_2_b13</v>
      </c>
      <c r="N258" s="261">
        <f t="shared" si="139"/>
        <v>14</v>
      </c>
      <c r="O258" s="210"/>
      <c r="P258" s="208"/>
      <c r="Q258" s="208"/>
      <c r="R258" s="211"/>
      <c r="S258" s="267">
        <f>E258</f>
        <v>733</v>
      </c>
      <c r="T258" s="228">
        <f>F258+10000</f>
        <v>10924</v>
      </c>
      <c r="U258" s="222">
        <f>G258+10000</f>
        <v>30944</v>
      </c>
      <c r="V258" s="212" t="str">
        <f t="shared" si="177"/>
        <v>Rbt</v>
      </c>
      <c r="W258" s="212" t="s">
        <v>130</v>
      </c>
      <c r="X258" s="212" t="str">
        <f t="shared" si="178"/>
        <v>Data2Echo_</v>
      </c>
      <c r="Y258" s="228" t="str">
        <f t="shared" si="161"/>
        <v>RbtData2Echo_b13</v>
      </c>
      <c r="Z258" s="261">
        <f t="shared" si="162"/>
        <v>16</v>
      </c>
    </row>
    <row r="259" spans="1:26" ht="16.5" customHeight="1" thickBot="1" x14ac:dyDescent="0.3">
      <c r="A259" s="426"/>
      <c r="B259" s="33"/>
      <c r="C259" s="417"/>
      <c r="D259" s="385"/>
      <c r="E259" s="228">
        <f>B254*8-2</f>
        <v>734</v>
      </c>
      <c r="F259" s="250">
        <f t="shared" si="173"/>
        <v>925</v>
      </c>
      <c r="G259" s="222">
        <f t="shared" si="150"/>
        <v>20945</v>
      </c>
      <c r="H259" s="234">
        <f t="shared" si="174"/>
        <v>25945</v>
      </c>
      <c r="I259" s="234"/>
      <c r="J259" s="209" t="str">
        <f t="shared" si="175"/>
        <v>Rbt</v>
      </c>
      <c r="K259" s="209" t="s">
        <v>131</v>
      </c>
      <c r="L259" s="209" t="str">
        <f t="shared" si="176"/>
        <v>_Data_2_</v>
      </c>
      <c r="M259" s="228" t="str">
        <f t="shared" si="134"/>
        <v>Rbt_Data_2_b14</v>
      </c>
      <c r="N259" s="261">
        <f t="shared" si="139"/>
        <v>14</v>
      </c>
      <c r="O259" s="210"/>
      <c r="P259" s="208"/>
      <c r="Q259" s="208"/>
      <c r="R259" s="211"/>
      <c r="S259" s="267">
        <f>E259</f>
        <v>734</v>
      </c>
      <c r="T259" s="228">
        <f>F259+10000</f>
        <v>10925</v>
      </c>
      <c r="U259" s="222">
        <f>G259+10000</f>
        <v>30945</v>
      </c>
      <c r="V259" s="212" t="str">
        <f t="shared" si="177"/>
        <v>Rbt</v>
      </c>
      <c r="W259" s="212" t="s">
        <v>131</v>
      </c>
      <c r="X259" s="212" t="str">
        <f t="shared" si="178"/>
        <v>Data2Echo_</v>
      </c>
      <c r="Y259" s="228" t="str">
        <f t="shared" si="161"/>
        <v>RbtData2Echo_b14</v>
      </c>
      <c r="Z259" s="261">
        <f t="shared" si="162"/>
        <v>16</v>
      </c>
    </row>
    <row r="260" spans="1:26" ht="16.5" customHeight="1" x14ac:dyDescent="0.25">
      <c r="A260" s="426"/>
      <c r="B260" s="32" t="str">
        <f>B252</f>
        <v xml:space="preserve">Group </v>
      </c>
      <c r="C260" s="417"/>
      <c r="D260" s="385"/>
      <c r="E260" s="228">
        <f>B254*8-1</f>
        <v>735</v>
      </c>
      <c r="F260" s="250">
        <f t="shared" si="173"/>
        <v>926</v>
      </c>
      <c r="G260" s="222">
        <f t="shared" si="150"/>
        <v>20946</v>
      </c>
      <c r="H260" s="234">
        <f t="shared" si="174"/>
        <v>25946</v>
      </c>
      <c r="I260" s="234"/>
      <c r="J260" s="209" t="str">
        <f t="shared" si="175"/>
        <v>Rbt</v>
      </c>
      <c r="K260" s="209" t="s">
        <v>132</v>
      </c>
      <c r="L260" s="209" t="str">
        <f t="shared" si="176"/>
        <v>_Data_2_</v>
      </c>
      <c r="M260" s="228" t="str">
        <f t="shared" si="134"/>
        <v>Rbt_Data_2_b15</v>
      </c>
      <c r="N260" s="261">
        <f t="shared" si="139"/>
        <v>14</v>
      </c>
      <c r="O260" s="210"/>
      <c r="P260" s="208"/>
      <c r="Q260" s="208"/>
      <c r="R260" s="211"/>
      <c r="S260" s="267">
        <f>E260</f>
        <v>735</v>
      </c>
      <c r="T260" s="228">
        <f>F260+10000</f>
        <v>10926</v>
      </c>
      <c r="U260" s="222">
        <f>G260+10000</f>
        <v>30946</v>
      </c>
      <c r="V260" s="212" t="str">
        <f t="shared" si="177"/>
        <v>Rbt</v>
      </c>
      <c r="W260" s="212" t="s">
        <v>132</v>
      </c>
      <c r="X260" s="212" t="str">
        <f t="shared" si="178"/>
        <v>Data2Echo_</v>
      </c>
      <c r="Y260" s="228" t="str">
        <f t="shared" si="161"/>
        <v>RbtData2Echo_b15</v>
      </c>
      <c r="Z260" s="261">
        <f t="shared" si="162"/>
        <v>16</v>
      </c>
    </row>
    <row r="261" spans="1:26" ht="16.5" customHeight="1" thickBot="1" x14ac:dyDescent="0.3">
      <c r="A261" s="426"/>
      <c r="B261" s="33" t="str">
        <f>B253</f>
        <v xml:space="preserve">GH </v>
      </c>
      <c r="C261" s="418"/>
      <c r="D261" s="420"/>
      <c r="E261" s="229">
        <f>B254*8</f>
        <v>736</v>
      </c>
      <c r="F261" s="251">
        <f t="shared" si="173"/>
        <v>927</v>
      </c>
      <c r="G261" s="223">
        <f t="shared" si="150"/>
        <v>20947</v>
      </c>
      <c r="H261" s="235">
        <f t="shared" si="174"/>
        <v>25947</v>
      </c>
      <c r="I261" s="235"/>
      <c r="J261" s="214" t="str">
        <f t="shared" si="175"/>
        <v>Rbt</v>
      </c>
      <c r="K261" s="214" t="s">
        <v>133</v>
      </c>
      <c r="L261" s="214" t="str">
        <f t="shared" si="176"/>
        <v>_Data_2_</v>
      </c>
      <c r="M261" s="229" t="str">
        <f t="shared" si="134"/>
        <v>Rbt_Data_2_b16</v>
      </c>
      <c r="N261" s="262">
        <f t="shared" si="139"/>
        <v>14</v>
      </c>
      <c r="O261" s="215"/>
      <c r="P261" s="213"/>
      <c r="Q261" s="213"/>
      <c r="R261" s="216"/>
      <c r="S261" s="268">
        <f>E261</f>
        <v>736</v>
      </c>
      <c r="T261" s="229">
        <f>F261+10000</f>
        <v>10927</v>
      </c>
      <c r="U261" s="223">
        <f>G261+10000</f>
        <v>30947</v>
      </c>
      <c r="V261" s="217" t="str">
        <f t="shared" si="177"/>
        <v>Rbt</v>
      </c>
      <c r="W261" s="217" t="s">
        <v>133</v>
      </c>
      <c r="X261" s="217" t="str">
        <f t="shared" si="178"/>
        <v>Data2Echo_</v>
      </c>
      <c r="Y261" s="229" t="str">
        <f t="shared" si="161"/>
        <v>RbtData2Echo_b16</v>
      </c>
      <c r="Z261" s="262">
        <f t="shared" si="162"/>
        <v>16</v>
      </c>
    </row>
    <row r="262" spans="1:26" ht="16.5" customHeight="1" thickBot="1" x14ac:dyDescent="0.3">
      <c r="A262" s="426"/>
      <c r="B262" s="32">
        <f>B254+1</f>
        <v>93</v>
      </c>
      <c r="C262" s="416" t="str">
        <f>CONCATENATE(B268,B262)</f>
        <v>Group 93</v>
      </c>
      <c r="D262" s="419" t="str">
        <f>CONCATENATE(B269,B263)</f>
        <v>GH 185</v>
      </c>
      <c r="E262" s="227">
        <f>B262*8-7</f>
        <v>737</v>
      </c>
      <c r="F262" s="249">
        <f>B262*10</f>
        <v>930</v>
      </c>
      <c r="G262" s="221">
        <f t="shared" si="150"/>
        <v>20950</v>
      </c>
      <c r="H262" s="233">
        <f>G262+5000</f>
        <v>25950</v>
      </c>
      <c r="I262" s="233"/>
      <c r="J262" s="204" t="s">
        <v>82</v>
      </c>
      <c r="K262" s="204" t="s">
        <v>195</v>
      </c>
      <c r="L262" s="204" t="s">
        <v>81</v>
      </c>
      <c r="M262" s="227" t="str">
        <f t="shared" ref="M262:M293" si="179">CONCATENATE(J262,L262,K262)</f>
        <v>Rbt_Data_3__Lo</v>
      </c>
      <c r="N262" s="260">
        <f t="shared" si="139"/>
        <v>14</v>
      </c>
      <c r="O262" s="205"/>
      <c r="P262" s="203"/>
      <c r="Q262" s="203"/>
      <c r="R262" s="206"/>
      <c r="S262" s="266">
        <f>E262</f>
        <v>737</v>
      </c>
      <c r="T262" s="227">
        <f>F262+10000</f>
        <v>10930</v>
      </c>
      <c r="U262" s="221">
        <f>G262+10000</f>
        <v>30950</v>
      </c>
      <c r="V262" s="207" t="s">
        <v>82</v>
      </c>
      <c r="W262" s="207" t="s">
        <v>195</v>
      </c>
      <c r="X262" s="207" t="s">
        <v>144</v>
      </c>
      <c r="Y262" s="227" t="str">
        <f t="shared" si="161"/>
        <v>RbtData3Echo__Lo</v>
      </c>
      <c r="Z262" s="260">
        <f t="shared" si="162"/>
        <v>16</v>
      </c>
    </row>
    <row r="263" spans="1:26" ht="16.5" customHeight="1" x14ac:dyDescent="0.25">
      <c r="A263" s="426"/>
      <c r="B263" s="32">
        <f>B262*2-1</f>
        <v>185</v>
      </c>
      <c r="C263" s="417"/>
      <c r="D263" s="385"/>
      <c r="E263" s="228">
        <f>B262*8-6</f>
        <v>738</v>
      </c>
      <c r="F263" s="250">
        <f t="shared" ref="F263:F285" si="180">F262+1</f>
        <v>931</v>
      </c>
      <c r="G263" s="222">
        <f t="shared" si="150"/>
        <v>20951</v>
      </c>
      <c r="H263" s="234">
        <f t="shared" ref="H263:H269" si="181">G263+5000</f>
        <v>25951</v>
      </c>
      <c r="I263" s="234"/>
      <c r="J263" s="209" t="s">
        <v>82</v>
      </c>
      <c r="K263" s="209" t="s">
        <v>69</v>
      </c>
      <c r="L263" s="209" t="str">
        <f>L262</f>
        <v>_Data_3_</v>
      </c>
      <c r="M263" s="228" t="str">
        <f t="shared" si="179"/>
        <v>Rbt_Data_3_b2</v>
      </c>
      <c r="N263" s="261">
        <f t="shared" si="139"/>
        <v>13</v>
      </c>
      <c r="O263" s="210"/>
      <c r="P263" s="208"/>
      <c r="Q263" s="208"/>
      <c r="R263" s="211"/>
      <c r="S263" s="267">
        <f>E263</f>
        <v>738</v>
      </c>
      <c r="T263" s="228">
        <f>F263+10000</f>
        <v>10931</v>
      </c>
      <c r="U263" s="222">
        <f>G263+10000</f>
        <v>30951</v>
      </c>
      <c r="V263" s="212" t="s">
        <v>82</v>
      </c>
      <c r="W263" s="212" t="s">
        <v>69</v>
      </c>
      <c r="X263" s="212" t="str">
        <f>X262</f>
        <v>Data3Echo_</v>
      </c>
      <c r="Y263" s="228" t="str">
        <f t="shared" si="161"/>
        <v>RbtData3Echo_b2</v>
      </c>
      <c r="Z263" s="261">
        <f t="shared" si="162"/>
        <v>15</v>
      </c>
    </row>
    <row r="264" spans="1:26" ht="16.5" customHeight="1" x14ac:dyDescent="0.25">
      <c r="A264" s="426"/>
      <c r="B264" s="33">
        <f>B263+1</f>
        <v>186</v>
      </c>
      <c r="C264" s="417"/>
      <c r="D264" s="385"/>
      <c r="E264" s="228">
        <f>B262*8-5</f>
        <v>739</v>
      </c>
      <c r="F264" s="250">
        <f t="shared" si="180"/>
        <v>932</v>
      </c>
      <c r="G264" s="222">
        <f t="shared" si="150"/>
        <v>20952</v>
      </c>
      <c r="H264" s="234">
        <f t="shared" si="181"/>
        <v>25952</v>
      </c>
      <c r="I264" s="234"/>
      <c r="J264" s="209" t="s">
        <v>82</v>
      </c>
      <c r="K264" s="209" t="s">
        <v>70</v>
      </c>
      <c r="L264" s="209" t="str">
        <f t="shared" ref="L264:L269" si="182">L263</f>
        <v>_Data_3_</v>
      </c>
      <c r="M264" s="228" t="str">
        <f t="shared" si="179"/>
        <v>Rbt_Data_3_b3</v>
      </c>
      <c r="N264" s="261">
        <f t="shared" si="139"/>
        <v>13</v>
      </c>
      <c r="O264" s="210"/>
      <c r="P264" s="208"/>
      <c r="Q264" s="208"/>
      <c r="R264" s="211"/>
      <c r="S264" s="267">
        <f>E264</f>
        <v>739</v>
      </c>
      <c r="T264" s="228">
        <f>F264+10000</f>
        <v>10932</v>
      </c>
      <c r="U264" s="222">
        <f>G264+10000</f>
        <v>30952</v>
      </c>
      <c r="V264" s="212" t="s">
        <v>82</v>
      </c>
      <c r="W264" s="212" t="s">
        <v>70</v>
      </c>
      <c r="X264" s="212" t="str">
        <f t="shared" ref="X264:X269" si="183">X263</f>
        <v>Data3Echo_</v>
      </c>
      <c r="Y264" s="228" t="str">
        <f t="shared" si="161"/>
        <v>RbtData3Echo_b3</v>
      </c>
      <c r="Z264" s="261">
        <f t="shared" si="162"/>
        <v>15</v>
      </c>
    </row>
    <row r="265" spans="1:26" ht="16.5" customHeight="1" x14ac:dyDescent="0.25">
      <c r="A265" s="426"/>
      <c r="B265" s="33"/>
      <c r="C265" s="417"/>
      <c r="D265" s="385"/>
      <c r="E265" s="228">
        <f>B262*8-4</f>
        <v>740</v>
      </c>
      <c r="F265" s="250">
        <f t="shared" si="180"/>
        <v>933</v>
      </c>
      <c r="G265" s="222">
        <f t="shared" si="150"/>
        <v>20953</v>
      </c>
      <c r="H265" s="234">
        <f t="shared" si="181"/>
        <v>25953</v>
      </c>
      <c r="I265" s="234"/>
      <c r="J265" s="209" t="s">
        <v>82</v>
      </c>
      <c r="K265" s="209" t="s">
        <v>71</v>
      </c>
      <c r="L265" s="209" t="str">
        <f t="shared" si="182"/>
        <v>_Data_3_</v>
      </c>
      <c r="M265" s="228" t="str">
        <f t="shared" si="179"/>
        <v>Rbt_Data_3_b4</v>
      </c>
      <c r="N265" s="261">
        <f t="shared" si="139"/>
        <v>13</v>
      </c>
      <c r="O265" s="210"/>
      <c r="P265" s="208"/>
      <c r="Q265" s="208"/>
      <c r="R265" s="211"/>
      <c r="S265" s="267">
        <f>E265</f>
        <v>740</v>
      </c>
      <c r="T265" s="228">
        <f>F265+10000</f>
        <v>10933</v>
      </c>
      <c r="U265" s="222">
        <f>G265+10000</f>
        <v>30953</v>
      </c>
      <c r="V265" s="212" t="s">
        <v>82</v>
      </c>
      <c r="W265" s="212" t="s">
        <v>71</v>
      </c>
      <c r="X265" s="212" t="str">
        <f t="shared" si="183"/>
        <v>Data3Echo_</v>
      </c>
      <c r="Y265" s="228" t="str">
        <f t="shared" si="161"/>
        <v>RbtData3Echo_b4</v>
      </c>
      <c r="Z265" s="261">
        <f t="shared" si="162"/>
        <v>15</v>
      </c>
    </row>
    <row r="266" spans="1:26" ht="16.5" customHeight="1" x14ac:dyDescent="0.25">
      <c r="A266" s="426"/>
      <c r="B266" s="33"/>
      <c r="C266" s="417"/>
      <c r="D266" s="385" t="str">
        <f>CONCATENATE(B269,B264)</f>
        <v>GH 186</v>
      </c>
      <c r="E266" s="228">
        <f>B262*8-3</f>
        <v>741</v>
      </c>
      <c r="F266" s="250">
        <f t="shared" si="180"/>
        <v>934</v>
      </c>
      <c r="G266" s="222">
        <f t="shared" si="150"/>
        <v>20954</v>
      </c>
      <c r="H266" s="234">
        <f t="shared" si="181"/>
        <v>25954</v>
      </c>
      <c r="I266" s="234"/>
      <c r="J266" s="209" t="s">
        <v>82</v>
      </c>
      <c r="K266" s="209" t="s">
        <v>72</v>
      </c>
      <c r="L266" s="209" t="str">
        <f t="shared" si="182"/>
        <v>_Data_3_</v>
      </c>
      <c r="M266" s="228" t="str">
        <f t="shared" si="179"/>
        <v>Rbt_Data_3_b5</v>
      </c>
      <c r="N266" s="261">
        <f t="shared" si="139"/>
        <v>13</v>
      </c>
      <c r="O266" s="210"/>
      <c r="P266" s="208"/>
      <c r="Q266" s="208"/>
      <c r="R266" s="211"/>
      <c r="S266" s="267">
        <f>E266</f>
        <v>741</v>
      </c>
      <c r="T266" s="228">
        <f>F266+10000</f>
        <v>10934</v>
      </c>
      <c r="U266" s="222">
        <f>G266+10000</f>
        <v>30954</v>
      </c>
      <c r="V266" s="212" t="s">
        <v>82</v>
      </c>
      <c r="W266" s="212" t="s">
        <v>72</v>
      </c>
      <c r="X266" s="212" t="str">
        <f t="shared" si="183"/>
        <v>Data3Echo_</v>
      </c>
      <c r="Y266" s="228" t="str">
        <f t="shared" si="161"/>
        <v>RbtData3Echo_b5</v>
      </c>
      <c r="Z266" s="261">
        <f t="shared" si="162"/>
        <v>15</v>
      </c>
    </row>
    <row r="267" spans="1:26" ht="16.5" customHeight="1" thickBot="1" x14ac:dyDescent="0.3">
      <c r="A267" s="426"/>
      <c r="B267" s="33"/>
      <c r="C267" s="417"/>
      <c r="D267" s="385"/>
      <c r="E267" s="228">
        <f>B262*8-2</f>
        <v>742</v>
      </c>
      <c r="F267" s="250">
        <f t="shared" si="180"/>
        <v>935</v>
      </c>
      <c r="G267" s="222">
        <f t="shared" si="150"/>
        <v>20955</v>
      </c>
      <c r="H267" s="234">
        <f t="shared" si="181"/>
        <v>25955</v>
      </c>
      <c r="I267" s="234"/>
      <c r="J267" s="209" t="s">
        <v>82</v>
      </c>
      <c r="K267" s="209" t="s">
        <v>73</v>
      </c>
      <c r="L267" s="209" t="str">
        <f t="shared" si="182"/>
        <v>_Data_3_</v>
      </c>
      <c r="M267" s="228" t="str">
        <f t="shared" si="179"/>
        <v>Rbt_Data_3_b6</v>
      </c>
      <c r="N267" s="261">
        <f t="shared" si="139"/>
        <v>13</v>
      </c>
      <c r="O267" s="210"/>
      <c r="P267" s="208"/>
      <c r="Q267" s="208"/>
      <c r="R267" s="211"/>
      <c r="S267" s="267">
        <f>E267</f>
        <v>742</v>
      </c>
      <c r="T267" s="228">
        <f>F267+10000</f>
        <v>10935</v>
      </c>
      <c r="U267" s="222">
        <f>G267+10000</f>
        <v>30955</v>
      </c>
      <c r="V267" s="212" t="s">
        <v>82</v>
      </c>
      <c r="W267" s="212" t="s">
        <v>73</v>
      </c>
      <c r="X267" s="212" t="str">
        <f t="shared" si="183"/>
        <v>Data3Echo_</v>
      </c>
      <c r="Y267" s="228" t="str">
        <f t="shared" si="161"/>
        <v>RbtData3Echo_b6</v>
      </c>
      <c r="Z267" s="261">
        <f t="shared" si="162"/>
        <v>15</v>
      </c>
    </row>
    <row r="268" spans="1:26" ht="16.5" customHeight="1" x14ac:dyDescent="0.25">
      <c r="A268" s="426"/>
      <c r="B268" s="32" t="str">
        <f>B260</f>
        <v xml:space="preserve">Group </v>
      </c>
      <c r="C268" s="417"/>
      <c r="D268" s="385"/>
      <c r="E268" s="228">
        <f>B262*8-1</f>
        <v>743</v>
      </c>
      <c r="F268" s="250">
        <f t="shared" si="180"/>
        <v>936</v>
      </c>
      <c r="G268" s="222">
        <f t="shared" si="150"/>
        <v>20956</v>
      </c>
      <c r="H268" s="234">
        <f t="shared" si="181"/>
        <v>25956</v>
      </c>
      <c r="I268" s="234"/>
      <c r="J268" s="209" t="s">
        <v>82</v>
      </c>
      <c r="K268" s="209" t="s">
        <v>74</v>
      </c>
      <c r="L268" s="209" t="str">
        <f t="shared" si="182"/>
        <v>_Data_3_</v>
      </c>
      <c r="M268" s="228" t="str">
        <f t="shared" si="179"/>
        <v>Rbt_Data_3_b7</v>
      </c>
      <c r="N268" s="261">
        <f t="shared" si="139"/>
        <v>13</v>
      </c>
      <c r="O268" s="210"/>
      <c r="P268" s="208"/>
      <c r="Q268" s="208"/>
      <c r="R268" s="211"/>
      <c r="S268" s="267">
        <f>E268</f>
        <v>743</v>
      </c>
      <c r="T268" s="228">
        <f>F268+10000</f>
        <v>10936</v>
      </c>
      <c r="U268" s="222">
        <f>G268+10000</f>
        <v>30956</v>
      </c>
      <c r="V268" s="212" t="s">
        <v>82</v>
      </c>
      <c r="W268" s="212" t="s">
        <v>74</v>
      </c>
      <c r="X268" s="212" t="str">
        <f t="shared" si="183"/>
        <v>Data3Echo_</v>
      </c>
      <c r="Y268" s="228" t="str">
        <f t="shared" si="161"/>
        <v>RbtData3Echo_b7</v>
      </c>
      <c r="Z268" s="261">
        <f t="shared" si="162"/>
        <v>15</v>
      </c>
    </row>
    <row r="269" spans="1:26" ht="16.5" customHeight="1" thickBot="1" x14ac:dyDescent="0.3">
      <c r="A269" s="426"/>
      <c r="B269" s="33" t="str">
        <f>B261</f>
        <v xml:space="preserve">GH </v>
      </c>
      <c r="C269" s="418"/>
      <c r="D269" s="420"/>
      <c r="E269" s="229">
        <f>B262*8</f>
        <v>744</v>
      </c>
      <c r="F269" s="251">
        <f t="shared" si="180"/>
        <v>937</v>
      </c>
      <c r="G269" s="223">
        <f t="shared" si="150"/>
        <v>20957</v>
      </c>
      <c r="H269" s="235">
        <f t="shared" si="181"/>
        <v>25957</v>
      </c>
      <c r="I269" s="235"/>
      <c r="J269" s="214" t="s">
        <v>82</v>
      </c>
      <c r="K269" s="214" t="s">
        <v>75</v>
      </c>
      <c r="L269" s="214" t="str">
        <f t="shared" si="182"/>
        <v>_Data_3_</v>
      </c>
      <c r="M269" s="229" t="str">
        <f t="shared" si="179"/>
        <v>Rbt_Data_3_b8</v>
      </c>
      <c r="N269" s="262">
        <f t="shared" si="139"/>
        <v>13</v>
      </c>
      <c r="O269" s="215"/>
      <c r="P269" s="213"/>
      <c r="Q269" s="213"/>
      <c r="R269" s="216"/>
      <c r="S269" s="268">
        <f>E269</f>
        <v>744</v>
      </c>
      <c r="T269" s="229">
        <f>F269+10000</f>
        <v>10937</v>
      </c>
      <c r="U269" s="223">
        <f>G269+10000</f>
        <v>30957</v>
      </c>
      <c r="V269" s="217" t="s">
        <v>82</v>
      </c>
      <c r="W269" s="217" t="s">
        <v>75</v>
      </c>
      <c r="X269" s="217" t="str">
        <f t="shared" si="183"/>
        <v>Data3Echo_</v>
      </c>
      <c r="Y269" s="229" t="str">
        <f t="shared" si="161"/>
        <v>RbtData3Echo_b8</v>
      </c>
      <c r="Z269" s="262">
        <f t="shared" si="162"/>
        <v>15</v>
      </c>
    </row>
    <row r="270" spans="1:26" ht="16.5" customHeight="1" thickBot="1" x14ac:dyDescent="0.3">
      <c r="A270" s="426"/>
      <c r="B270" s="32">
        <f>B262+1</f>
        <v>94</v>
      </c>
      <c r="C270" s="416" t="str">
        <f>CONCATENATE(B276,B270)</f>
        <v>Group 94</v>
      </c>
      <c r="D270" s="419" t="str">
        <f>CONCATENATE(B277,B271)</f>
        <v>GH 187</v>
      </c>
      <c r="E270" s="227">
        <f>B270*8-7</f>
        <v>745</v>
      </c>
      <c r="F270" s="249">
        <f>B270*10</f>
        <v>940</v>
      </c>
      <c r="G270" s="221">
        <f t="shared" ref="G270:G285" si="184">F270+20020</f>
        <v>20960</v>
      </c>
      <c r="H270" s="233">
        <f>G270+5000</f>
        <v>25960</v>
      </c>
      <c r="I270" s="233"/>
      <c r="J270" s="204" t="str">
        <f>J269</f>
        <v>Rbt</v>
      </c>
      <c r="K270" s="204" t="s">
        <v>196</v>
      </c>
      <c r="L270" s="204" t="str">
        <f>L269</f>
        <v>_Data_3_</v>
      </c>
      <c r="M270" s="227" t="str">
        <f t="shared" si="179"/>
        <v>Rbt_Data_3__Hi</v>
      </c>
      <c r="N270" s="260">
        <f t="shared" ref="N270:N285" si="185">LEN(M270)</f>
        <v>14</v>
      </c>
      <c r="O270" s="205"/>
      <c r="P270" s="203"/>
      <c r="Q270" s="203"/>
      <c r="R270" s="206"/>
      <c r="S270" s="266">
        <f>E270</f>
        <v>745</v>
      </c>
      <c r="T270" s="227">
        <f>F270+10000</f>
        <v>10940</v>
      </c>
      <c r="U270" s="221">
        <f>G270+10000</f>
        <v>30960</v>
      </c>
      <c r="V270" s="207" t="s">
        <v>82</v>
      </c>
      <c r="W270" s="207" t="s">
        <v>196</v>
      </c>
      <c r="X270" s="207" t="str">
        <f>X269</f>
        <v>Data3Echo_</v>
      </c>
      <c r="Y270" s="227" t="str">
        <f t="shared" si="161"/>
        <v>RbtData3Echo__Hi</v>
      </c>
      <c r="Z270" s="260">
        <f t="shared" si="162"/>
        <v>16</v>
      </c>
    </row>
    <row r="271" spans="1:26" ht="16.5" customHeight="1" x14ac:dyDescent="0.25">
      <c r="A271" s="426"/>
      <c r="B271" s="32">
        <f>B270*2-1</f>
        <v>187</v>
      </c>
      <c r="C271" s="417"/>
      <c r="D271" s="385"/>
      <c r="E271" s="228">
        <f>B270*8-6</f>
        <v>746</v>
      </c>
      <c r="F271" s="250">
        <f t="shared" si="180"/>
        <v>941</v>
      </c>
      <c r="G271" s="222">
        <f t="shared" si="184"/>
        <v>20961</v>
      </c>
      <c r="H271" s="234">
        <f t="shared" ref="H271:H277" si="186">G271+5000</f>
        <v>25961</v>
      </c>
      <c r="I271" s="234"/>
      <c r="J271" s="209" t="str">
        <f t="shared" ref="J271:J277" si="187">J270</f>
        <v>Rbt</v>
      </c>
      <c r="K271" s="209" t="s">
        <v>127</v>
      </c>
      <c r="L271" s="209" t="str">
        <f t="shared" ref="L271:L277" si="188">L270</f>
        <v>_Data_3_</v>
      </c>
      <c r="M271" s="228" t="str">
        <f t="shared" si="179"/>
        <v>Rbt_Data_3_b10</v>
      </c>
      <c r="N271" s="261">
        <f t="shared" si="185"/>
        <v>14</v>
      </c>
      <c r="O271" s="210"/>
      <c r="P271" s="208"/>
      <c r="Q271" s="208"/>
      <c r="R271" s="211"/>
      <c r="S271" s="267">
        <f>E271</f>
        <v>746</v>
      </c>
      <c r="T271" s="228">
        <f>F271+10000</f>
        <v>10941</v>
      </c>
      <c r="U271" s="222">
        <f>G271+10000</f>
        <v>30961</v>
      </c>
      <c r="V271" s="212" t="s">
        <v>82</v>
      </c>
      <c r="W271" s="212" t="s">
        <v>127</v>
      </c>
      <c r="X271" s="212" t="str">
        <f t="shared" ref="X271:X277" si="189">X270</f>
        <v>Data3Echo_</v>
      </c>
      <c r="Y271" s="228" t="str">
        <f t="shared" si="161"/>
        <v>RbtData3Echo_b10</v>
      </c>
      <c r="Z271" s="261">
        <f t="shared" si="162"/>
        <v>16</v>
      </c>
    </row>
    <row r="272" spans="1:26" ht="16.5" customHeight="1" x14ac:dyDescent="0.25">
      <c r="A272" s="426"/>
      <c r="B272" s="33">
        <f>B271+1</f>
        <v>188</v>
      </c>
      <c r="C272" s="417"/>
      <c r="D272" s="385"/>
      <c r="E272" s="228">
        <f>B270*8-5</f>
        <v>747</v>
      </c>
      <c r="F272" s="250">
        <f t="shared" si="180"/>
        <v>942</v>
      </c>
      <c r="G272" s="222">
        <f t="shared" si="184"/>
        <v>20962</v>
      </c>
      <c r="H272" s="234">
        <f t="shared" si="186"/>
        <v>25962</v>
      </c>
      <c r="I272" s="234"/>
      <c r="J272" s="209" t="str">
        <f t="shared" si="187"/>
        <v>Rbt</v>
      </c>
      <c r="K272" s="209" t="s">
        <v>128</v>
      </c>
      <c r="L272" s="209" t="str">
        <f t="shared" si="188"/>
        <v>_Data_3_</v>
      </c>
      <c r="M272" s="228" t="str">
        <f t="shared" si="179"/>
        <v>Rbt_Data_3_b11</v>
      </c>
      <c r="N272" s="261">
        <f t="shared" si="185"/>
        <v>14</v>
      </c>
      <c r="O272" s="210"/>
      <c r="P272" s="208"/>
      <c r="Q272" s="208"/>
      <c r="R272" s="211"/>
      <c r="S272" s="267">
        <f>E272</f>
        <v>747</v>
      </c>
      <c r="T272" s="228">
        <f>F272+10000</f>
        <v>10942</v>
      </c>
      <c r="U272" s="222">
        <f>G272+10000</f>
        <v>30962</v>
      </c>
      <c r="V272" s="212" t="s">
        <v>82</v>
      </c>
      <c r="W272" s="212" t="s">
        <v>128</v>
      </c>
      <c r="X272" s="212" t="str">
        <f t="shared" si="189"/>
        <v>Data3Echo_</v>
      </c>
      <c r="Y272" s="228" t="str">
        <f t="shared" si="161"/>
        <v>RbtData3Echo_b11</v>
      </c>
      <c r="Z272" s="261">
        <f t="shared" si="162"/>
        <v>16</v>
      </c>
    </row>
    <row r="273" spans="1:26" ht="16.5" customHeight="1" x14ac:dyDescent="0.25">
      <c r="A273" s="426"/>
      <c r="B273" s="33"/>
      <c r="C273" s="417"/>
      <c r="D273" s="385"/>
      <c r="E273" s="228">
        <f>B270*8-4</f>
        <v>748</v>
      </c>
      <c r="F273" s="250">
        <f t="shared" si="180"/>
        <v>943</v>
      </c>
      <c r="G273" s="222">
        <f t="shared" si="184"/>
        <v>20963</v>
      </c>
      <c r="H273" s="234">
        <f t="shared" si="186"/>
        <v>25963</v>
      </c>
      <c r="I273" s="234"/>
      <c r="J273" s="209" t="str">
        <f t="shared" si="187"/>
        <v>Rbt</v>
      </c>
      <c r="K273" s="209" t="s">
        <v>129</v>
      </c>
      <c r="L273" s="209" t="str">
        <f t="shared" si="188"/>
        <v>_Data_3_</v>
      </c>
      <c r="M273" s="228" t="str">
        <f t="shared" si="179"/>
        <v>Rbt_Data_3_b12</v>
      </c>
      <c r="N273" s="261">
        <f t="shared" si="185"/>
        <v>14</v>
      </c>
      <c r="O273" s="210"/>
      <c r="P273" s="208"/>
      <c r="Q273" s="208"/>
      <c r="R273" s="211"/>
      <c r="S273" s="267">
        <f>E273</f>
        <v>748</v>
      </c>
      <c r="T273" s="228">
        <f>F273+10000</f>
        <v>10943</v>
      </c>
      <c r="U273" s="222">
        <f>G273+10000</f>
        <v>30963</v>
      </c>
      <c r="V273" s="212" t="s">
        <v>82</v>
      </c>
      <c r="W273" s="212" t="s">
        <v>129</v>
      </c>
      <c r="X273" s="212" t="str">
        <f t="shared" si="189"/>
        <v>Data3Echo_</v>
      </c>
      <c r="Y273" s="228" t="str">
        <f t="shared" si="161"/>
        <v>RbtData3Echo_b12</v>
      </c>
      <c r="Z273" s="261">
        <f t="shared" si="162"/>
        <v>16</v>
      </c>
    </row>
    <row r="274" spans="1:26" ht="16.5" customHeight="1" x14ac:dyDescent="0.25">
      <c r="A274" s="426"/>
      <c r="B274" s="33"/>
      <c r="C274" s="417"/>
      <c r="D274" s="385" t="str">
        <f>CONCATENATE(B277,B272)</f>
        <v>GH 188</v>
      </c>
      <c r="E274" s="228">
        <f>B270*8-3</f>
        <v>749</v>
      </c>
      <c r="F274" s="250">
        <f t="shared" si="180"/>
        <v>944</v>
      </c>
      <c r="G274" s="222">
        <f t="shared" si="184"/>
        <v>20964</v>
      </c>
      <c r="H274" s="234">
        <f t="shared" si="186"/>
        <v>25964</v>
      </c>
      <c r="I274" s="234"/>
      <c r="J274" s="209" t="str">
        <f t="shared" si="187"/>
        <v>Rbt</v>
      </c>
      <c r="K274" s="209" t="s">
        <v>130</v>
      </c>
      <c r="L274" s="209" t="str">
        <f t="shared" si="188"/>
        <v>_Data_3_</v>
      </c>
      <c r="M274" s="228" t="str">
        <f t="shared" si="179"/>
        <v>Rbt_Data_3_b13</v>
      </c>
      <c r="N274" s="261">
        <f t="shared" si="185"/>
        <v>14</v>
      </c>
      <c r="O274" s="210"/>
      <c r="P274" s="208"/>
      <c r="Q274" s="208"/>
      <c r="R274" s="211"/>
      <c r="S274" s="267">
        <f>E274</f>
        <v>749</v>
      </c>
      <c r="T274" s="228">
        <f>F274+10000</f>
        <v>10944</v>
      </c>
      <c r="U274" s="222">
        <f>G274+10000</f>
        <v>30964</v>
      </c>
      <c r="V274" s="212" t="s">
        <v>82</v>
      </c>
      <c r="W274" s="212" t="s">
        <v>130</v>
      </c>
      <c r="X274" s="212" t="str">
        <f t="shared" si="189"/>
        <v>Data3Echo_</v>
      </c>
      <c r="Y274" s="228" t="str">
        <f t="shared" si="161"/>
        <v>RbtData3Echo_b13</v>
      </c>
      <c r="Z274" s="261">
        <f t="shared" si="162"/>
        <v>16</v>
      </c>
    </row>
    <row r="275" spans="1:26" ht="16.5" customHeight="1" thickBot="1" x14ac:dyDescent="0.3">
      <c r="A275" s="426"/>
      <c r="B275" s="33"/>
      <c r="C275" s="417"/>
      <c r="D275" s="385"/>
      <c r="E275" s="228">
        <f>B270*8-2</f>
        <v>750</v>
      </c>
      <c r="F275" s="250">
        <f t="shared" si="180"/>
        <v>945</v>
      </c>
      <c r="G275" s="222">
        <f t="shared" si="184"/>
        <v>20965</v>
      </c>
      <c r="H275" s="234">
        <f t="shared" si="186"/>
        <v>25965</v>
      </c>
      <c r="I275" s="234"/>
      <c r="J275" s="209" t="str">
        <f t="shared" si="187"/>
        <v>Rbt</v>
      </c>
      <c r="K275" s="209" t="s">
        <v>131</v>
      </c>
      <c r="L275" s="209" t="str">
        <f t="shared" si="188"/>
        <v>_Data_3_</v>
      </c>
      <c r="M275" s="228" t="str">
        <f t="shared" si="179"/>
        <v>Rbt_Data_3_b14</v>
      </c>
      <c r="N275" s="261">
        <f t="shared" si="185"/>
        <v>14</v>
      </c>
      <c r="O275" s="210"/>
      <c r="P275" s="208"/>
      <c r="Q275" s="208"/>
      <c r="R275" s="211"/>
      <c r="S275" s="267">
        <f>E275</f>
        <v>750</v>
      </c>
      <c r="T275" s="228">
        <f>F275+10000</f>
        <v>10945</v>
      </c>
      <c r="U275" s="222">
        <f>G275+10000</f>
        <v>30965</v>
      </c>
      <c r="V275" s="212" t="s">
        <v>82</v>
      </c>
      <c r="W275" s="212" t="s">
        <v>131</v>
      </c>
      <c r="X275" s="212" t="str">
        <f t="shared" si="189"/>
        <v>Data3Echo_</v>
      </c>
      <c r="Y275" s="228" t="str">
        <f t="shared" si="161"/>
        <v>RbtData3Echo_b14</v>
      </c>
      <c r="Z275" s="261">
        <f t="shared" si="162"/>
        <v>16</v>
      </c>
    </row>
    <row r="276" spans="1:26" ht="16.5" customHeight="1" x14ac:dyDescent="0.25">
      <c r="A276" s="426"/>
      <c r="B276" s="32" t="str">
        <f>B268</f>
        <v xml:space="preserve">Group </v>
      </c>
      <c r="C276" s="417"/>
      <c r="D276" s="385"/>
      <c r="E276" s="228">
        <f>B270*8-1</f>
        <v>751</v>
      </c>
      <c r="F276" s="250">
        <f t="shared" si="180"/>
        <v>946</v>
      </c>
      <c r="G276" s="222">
        <f t="shared" si="184"/>
        <v>20966</v>
      </c>
      <c r="H276" s="234">
        <f t="shared" si="186"/>
        <v>25966</v>
      </c>
      <c r="I276" s="234"/>
      <c r="J276" s="209" t="str">
        <f t="shared" si="187"/>
        <v>Rbt</v>
      </c>
      <c r="K276" s="209" t="s">
        <v>132</v>
      </c>
      <c r="L276" s="209" t="str">
        <f t="shared" si="188"/>
        <v>_Data_3_</v>
      </c>
      <c r="M276" s="228" t="str">
        <f t="shared" si="179"/>
        <v>Rbt_Data_3_b15</v>
      </c>
      <c r="N276" s="261">
        <f t="shared" si="185"/>
        <v>14</v>
      </c>
      <c r="O276" s="210"/>
      <c r="P276" s="208"/>
      <c r="Q276" s="208"/>
      <c r="R276" s="211"/>
      <c r="S276" s="267">
        <f>E276</f>
        <v>751</v>
      </c>
      <c r="T276" s="228">
        <f>F276+10000</f>
        <v>10946</v>
      </c>
      <c r="U276" s="222">
        <f>G276+10000</f>
        <v>30966</v>
      </c>
      <c r="V276" s="212" t="s">
        <v>82</v>
      </c>
      <c r="W276" s="212" t="s">
        <v>132</v>
      </c>
      <c r="X276" s="212" t="str">
        <f t="shared" si="189"/>
        <v>Data3Echo_</v>
      </c>
      <c r="Y276" s="228" t="str">
        <f t="shared" si="161"/>
        <v>RbtData3Echo_b15</v>
      </c>
      <c r="Z276" s="261">
        <f t="shared" si="162"/>
        <v>16</v>
      </c>
    </row>
    <row r="277" spans="1:26" ht="16.5" customHeight="1" thickBot="1" x14ac:dyDescent="0.3">
      <c r="A277" s="426"/>
      <c r="B277" s="33" t="str">
        <f>B269</f>
        <v xml:space="preserve">GH </v>
      </c>
      <c r="C277" s="418"/>
      <c r="D277" s="420"/>
      <c r="E277" s="229">
        <f>B270*8</f>
        <v>752</v>
      </c>
      <c r="F277" s="251">
        <f t="shared" si="180"/>
        <v>947</v>
      </c>
      <c r="G277" s="223">
        <f t="shared" si="184"/>
        <v>20967</v>
      </c>
      <c r="H277" s="235">
        <f t="shared" si="186"/>
        <v>25967</v>
      </c>
      <c r="I277" s="235"/>
      <c r="J277" s="214" t="str">
        <f t="shared" si="187"/>
        <v>Rbt</v>
      </c>
      <c r="K277" s="214" t="s">
        <v>133</v>
      </c>
      <c r="L277" s="214" t="str">
        <f t="shared" si="188"/>
        <v>_Data_3_</v>
      </c>
      <c r="M277" s="229" t="str">
        <f t="shared" si="179"/>
        <v>Rbt_Data_3_b16</v>
      </c>
      <c r="N277" s="262">
        <f t="shared" si="185"/>
        <v>14</v>
      </c>
      <c r="O277" s="215"/>
      <c r="P277" s="213"/>
      <c r="Q277" s="213"/>
      <c r="R277" s="216"/>
      <c r="S277" s="268">
        <f>E277</f>
        <v>752</v>
      </c>
      <c r="T277" s="229">
        <f>F277+10000</f>
        <v>10947</v>
      </c>
      <c r="U277" s="223">
        <f>G277+10000</f>
        <v>30967</v>
      </c>
      <c r="V277" s="217" t="s">
        <v>82</v>
      </c>
      <c r="W277" s="217" t="s">
        <v>133</v>
      </c>
      <c r="X277" s="217" t="str">
        <f t="shared" si="189"/>
        <v>Data3Echo_</v>
      </c>
      <c r="Y277" s="229" t="str">
        <f t="shared" si="161"/>
        <v>RbtData3Echo_b16</v>
      </c>
      <c r="Z277" s="262">
        <f t="shared" si="162"/>
        <v>16</v>
      </c>
    </row>
    <row r="278" spans="1:26" ht="16.5" customHeight="1" thickBot="1" x14ac:dyDescent="0.3">
      <c r="A278" s="426"/>
      <c r="B278" s="32">
        <f>B270+1</f>
        <v>95</v>
      </c>
      <c r="C278" s="416" t="str">
        <f>CONCATENATE(B284,B278)</f>
        <v>Group 95</v>
      </c>
      <c r="D278" s="419" t="str">
        <f>CONCATENATE(B285,B279)</f>
        <v>GH 189</v>
      </c>
      <c r="E278" s="227">
        <f>B278*8-7</f>
        <v>753</v>
      </c>
      <c r="F278" s="249">
        <f>B278*10</f>
        <v>950</v>
      </c>
      <c r="G278" s="221">
        <f t="shared" si="184"/>
        <v>20970</v>
      </c>
      <c r="H278" s="233">
        <f>G278+5000</f>
        <v>25970</v>
      </c>
      <c r="I278" s="233"/>
      <c r="J278" s="204" t="s">
        <v>82</v>
      </c>
      <c r="K278" s="204" t="s">
        <v>195</v>
      </c>
      <c r="L278" s="204" t="s">
        <v>183</v>
      </c>
      <c r="M278" s="227" t="str">
        <f t="shared" si="179"/>
        <v>Rbt_ErrorCode_Lo</v>
      </c>
      <c r="N278" s="260">
        <f t="shared" si="185"/>
        <v>16</v>
      </c>
      <c r="O278" s="205"/>
      <c r="P278" s="203"/>
      <c r="Q278" s="203"/>
      <c r="R278" s="206"/>
      <c r="S278" s="266">
        <f>E278</f>
        <v>753</v>
      </c>
      <c r="T278" s="227">
        <f>F278+10000</f>
        <v>10950</v>
      </c>
      <c r="U278" s="221">
        <f>G278+10000</f>
        <v>30970</v>
      </c>
      <c r="V278" s="207" t="s">
        <v>82</v>
      </c>
      <c r="W278" s="207" t="s">
        <v>195</v>
      </c>
      <c r="X278" s="207" t="s">
        <v>140</v>
      </c>
      <c r="Y278" s="227" t="str">
        <f t="shared" si="161"/>
        <v>RbtErCodeEcho_Lo</v>
      </c>
      <c r="Z278" s="260">
        <f t="shared" si="162"/>
        <v>16</v>
      </c>
    </row>
    <row r="279" spans="1:26" ht="16.5" customHeight="1" x14ac:dyDescent="0.25">
      <c r="A279" s="426"/>
      <c r="B279" s="32">
        <f>B278*2-1</f>
        <v>189</v>
      </c>
      <c r="C279" s="417"/>
      <c r="D279" s="385"/>
      <c r="E279" s="228">
        <f>B278*8-6</f>
        <v>754</v>
      </c>
      <c r="F279" s="250">
        <f t="shared" si="180"/>
        <v>951</v>
      </c>
      <c r="G279" s="222">
        <f t="shared" si="184"/>
        <v>20971</v>
      </c>
      <c r="H279" s="234">
        <f t="shared" ref="H279:H285" si="190">G279+5000</f>
        <v>25971</v>
      </c>
      <c r="I279" s="234"/>
      <c r="J279" s="209" t="s">
        <v>82</v>
      </c>
      <c r="K279" s="209" t="s">
        <v>69</v>
      </c>
      <c r="L279" s="209" t="s">
        <v>183</v>
      </c>
      <c r="M279" s="228" t="str">
        <f t="shared" si="179"/>
        <v>Rbt_ErrorCodeb2</v>
      </c>
      <c r="N279" s="261">
        <f t="shared" si="185"/>
        <v>15</v>
      </c>
      <c r="O279" s="210"/>
      <c r="P279" s="208"/>
      <c r="Q279" s="208"/>
      <c r="R279" s="211"/>
      <c r="S279" s="267">
        <f>E279</f>
        <v>754</v>
      </c>
      <c r="T279" s="228">
        <f>F279+10000</f>
        <v>10951</v>
      </c>
      <c r="U279" s="222">
        <f>G279+10000</f>
        <v>30971</v>
      </c>
      <c r="V279" s="212" t="s">
        <v>82</v>
      </c>
      <c r="W279" s="212" t="s">
        <v>69</v>
      </c>
      <c r="X279" s="212" t="str">
        <f>X278</f>
        <v>ErCodeEcho</v>
      </c>
      <c r="Y279" s="228" t="str">
        <f t="shared" si="161"/>
        <v>RbtErCodeEchob2</v>
      </c>
      <c r="Z279" s="261">
        <f t="shared" si="162"/>
        <v>15</v>
      </c>
    </row>
    <row r="280" spans="1:26" ht="16.5" customHeight="1" x14ac:dyDescent="0.25">
      <c r="A280" s="426"/>
      <c r="B280" s="33">
        <f>B279+1</f>
        <v>190</v>
      </c>
      <c r="C280" s="417"/>
      <c r="D280" s="385"/>
      <c r="E280" s="228">
        <f>B278*8-5</f>
        <v>755</v>
      </c>
      <c r="F280" s="250">
        <f t="shared" si="180"/>
        <v>952</v>
      </c>
      <c r="G280" s="222">
        <f t="shared" si="184"/>
        <v>20972</v>
      </c>
      <c r="H280" s="234">
        <f t="shared" si="190"/>
        <v>25972</v>
      </c>
      <c r="I280" s="234"/>
      <c r="J280" s="209" t="s">
        <v>82</v>
      </c>
      <c r="K280" s="209" t="s">
        <v>70</v>
      </c>
      <c r="L280" s="209" t="s">
        <v>183</v>
      </c>
      <c r="M280" s="228" t="str">
        <f t="shared" si="179"/>
        <v>Rbt_ErrorCodeb3</v>
      </c>
      <c r="N280" s="261">
        <f t="shared" si="185"/>
        <v>15</v>
      </c>
      <c r="O280" s="210"/>
      <c r="P280" s="208"/>
      <c r="Q280" s="208"/>
      <c r="R280" s="211"/>
      <c r="S280" s="267">
        <f>E280</f>
        <v>755</v>
      </c>
      <c r="T280" s="228">
        <f>F280+10000</f>
        <v>10952</v>
      </c>
      <c r="U280" s="222">
        <f>G280+10000</f>
        <v>30972</v>
      </c>
      <c r="V280" s="212" t="s">
        <v>82</v>
      </c>
      <c r="W280" s="212" t="s">
        <v>70</v>
      </c>
      <c r="X280" s="212" t="str">
        <f t="shared" ref="X280:X285" si="191">X279</f>
        <v>ErCodeEcho</v>
      </c>
      <c r="Y280" s="228" t="str">
        <f t="shared" si="161"/>
        <v>RbtErCodeEchob3</v>
      </c>
      <c r="Z280" s="261">
        <f t="shared" si="162"/>
        <v>15</v>
      </c>
    </row>
    <row r="281" spans="1:26" ht="16.5" customHeight="1" x14ac:dyDescent="0.25">
      <c r="A281" s="426"/>
      <c r="B281" s="33"/>
      <c r="C281" s="417"/>
      <c r="D281" s="385"/>
      <c r="E281" s="228">
        <f>B278*8-4</f>
        <v>756</v>
      </c>
      <c r="F281" s="250">
        <f t="shared" si="180"/>
        <v>953</v>
      </c>
      <c r="G281" s="222">
        <f t="shared" si="184"/>
        <v>20973</v>
      </c>
      <c r="H281" s="234">
        <f t="shared" si="190"/>
        <v>25973</v>
      </c>
      <c r="I281" s="234"/>
      <c r="J281" s="209" t="s">
        <v>82</v>
      </c>
      <c r="K281" s="209" t="s">
        <v>71</v>
      </c>
      <c r="L281" s="209" t="s">
        <v>183</v>
      </c>
      <c r="M281" s="228" t="str">
        <f t="shared" si="179"/>
        <v>Rbt_ErrorCodeb4</v>
      </c>
      <c r="N281" s="261">
        <f t="shared" si="185"/>
        <v>15</v>
      </c>
      <c r="O281" s="210"/>
      <c r="P281" s="208"/>
      <c r="Q281" s="208"/>
      <c r="R281" s="211"/>
      <c r="S281" s="267">
        <f>E281</f>
        <v>756</v>
      </c>
      <c r="T281" s="228">
        <f>F281+10000</f>
        <v>10953</v>
      </c>
      <c r="U281" s="222">
        <f>G281+10000</f>
        <v>30973</v>
      </c>
      <c r="V281" s="212" t="s">
        <v>82</v>
      </c>
      <c r="W281" s="212" t="s">
        <v>71</v>
      </c>
      <c r="X281" s="212" t="str">
        <f t="shared" si="191"/>
        <v>ErCodeEcho</v>
      </c>
      <c r="Y281" s="228" t="str">
        <f t="shared" si="161"/>
        <v>RbtErCodeEchob4</v>
      </c>
      <c r="Z281" s="261">
        <f t="shared" si="162"/>
        <v>15</v>
      </c>
    </row>
    <row r="282" spans="1:26" ht="16.5" customHeight="1" x14ac:dyDescent="0.25">
      <c r="A282" s="426"/>
      <c r="B282" s="33"/>
      <c r="C282" s="417"/>
      <c r="D282" s="385" t="str">
        <f>CONCATENATE(B285,B280)</f>
        <v>GH 190</v>
      </c>
      <c r="E282" s="228">
        <f>B278*8-3</f>
        <v>757</v>
      </c>
      <c r="F282" s="250">
        <f t="shared" si="180"/>
        <v>954</v>
      </c>
      <c r="G282" s="222">
        <f t="shared" si="184"/>
        <v>20974</v>
      </c>
      <c r="H282" s="234">
        <f t="shared" si="190"/>
        <v>25974</v>
      </c>
      <c r="I282" s="234"/>
      <c r="J282" s="209" t="s">
        <v>82</v>
      </c>
      <c r="K282" s="209" t="s">
        <v>72</v>
      </c>
      <c r="L282" s="209" t="s">
        <v>183</v>
      </c>
      <c r="M282" s="228" t="str">
        <f t="shared" si="179"/>
        <v>Rbt_ErrorCodeb5</v>
      </c>
      <c r="N282" s="261">
        <f t="shared" si="185"/>
        <v>15</v>
      </c>
      <c r="O282" s="210"/>
      <c r="P282" s="208"/>
      <c r="Q282" s="208"/>
      <c r="R282" s="211"/>
      <c r="S282" s="267">
        <f>E282</f>
        <v>757</v>
      </c>
      <c r="T282" s="228">
        <f>F282+10000</f>
        <v>10954</v>
      </c>
      <c r="U282" s="222">
        <f>G282+10000</f>
        <v>30974</v>
      </c>
      <c r="V282" s="212" t="s">
        <v>82</v>
      </c>
      <c r="W282" s="212" t="s">
        <v>72</v>
      </c>
      <c r="X282" s="212" t="str">
        <f t="shared" si="191"/>
        <v>ErCodeEcho</v>
      </c>
      <c r="Y282" s="228" t="str">
        <f t="shared" si="161"/>
        <v>RbtErCodeEchob5</v>
      </c>
      <c r="Z282" s="261">
        <f t="shared" si="162"/>
        <v>15</v>
      </c>
    </row>
    <row r="283" spans="1:26" ht="16.5" customHeight="1" thickBot="1" x14ac:dyDescent="0.3">
      <c r="A283" s="426"/>
      <c r="B283" s="33"/>
      <c r="C283" s="417"/>
      <c r="D283" s="385"/>
      <c r="E283" s="228">
        <f>B278*8-2</f>
        <v>758</v>
      </c>
      <c r="F283" s="250">
        <f t="shared" si="180"/>
        <v>955</v>
      </c>
      <c r="G283" s="222">
        <f t="shared" si="184"/>
        <v>20975</v>
      </c>
      <c r="H283" s="234">
        <f t="shared" si="190"/>
        <v>25975</v>
      </c>
      <c r="I283" s="234"/>
      <c r="J283" s="209" t="s">
        <v>82</v>
      </c>
      <c r="K283" s="209" t="s">
        <v>73</v>
      </c>
      <c r="L283" s="209" t="s">
        <v>183</v>
      </c>
      <c r="M283" s="228" t="str">
        <f t="shared" si="179"/>
        <v>Rbt_ErrorCodeb6</v>
      </c>
      <c r="N283" s="261">
        <f t="shared" si="185"/>
        <v>15</v>
      </c>
      <c r="O283" s="210"/>
      <c r="P283" s="208"/>
      <c r="Q283" s="208"/>
      <c r="R283" s="211"/>
      <c r="S283" s="267">
        <f>E283</f>
        <v>758</v>
      </c>
      <c r="T283" s="228">
        <f>F283+10000</f>
        <v>10955</v>
      </c>
      <c r="U283" s="222">
        <f>G283+10000</f>
        <v>30975</v>
      </c>
      <c r="V283" s="212" t="s">
        <v>82</v>
      </c>
      <c r="W283" s="212" t="s">
        <v>73</v>
      </c>
      <c r="X283" s="212" t="str">
        <f t="shared" si="191"/>
        <v>ErCodeEcho</v>
      </c>
      <c r="Y283" s="228" t="str">
        <f t="shared" si="161"/>
        <v>RbtErCodeEchob6</v>
      </c>
      <c r="Z283" s="261">
        <f t="shared" si="162"/>
        <v>15</v>
      </c>
    </row>
    <row r="284" spans="1:26" ht="16.5" customHeight="1" x14ac:dyDescent="0.25">
      <c r="A284" s="426"/>
      <c r="B284" s="32" t="str">
        <f>B276</f>
        <v xml:space="preserve">Group </v>
      </c>
      <c r="C284" s="417"/>
      <c r="D284" s="385"/>
      <c r="E284" s="228">
        <f>B278*8-1</f>
        <v>759</v>
      </c>
      <c r="F284" s="250">
        <f t="shared" si="180"/>
        <v>956</v>
      </c>
      <c r="G284" s="222">
        <f t="shared" si="184"/>
        <v>20976</v>
      </c>
      <c r="H284" s="234">
        <f t="shared" si="190"/>
        <v>25976</v>
      </c>
      <c r="I284" s="234"/>
      <c r="J284" s="209" t="s">
        <v>82</v>
      </c>
      <c r="K284" s="209" t="s">
        <v>74</v>
      </c>
      <c r="L284" s="209" t="s">
        <v>183</v>
      </c>
      <c r="M284" s="228" t="str">
        <f t="shared" si="179"/>
        <v>Rbt_ErrorCodeb7</v>
      </c>
      <c r="N284" s="261">
        <f t="shared" si="185"/>
        <v>15</v>
      </c>
      <c r="O284" s="210"/>
      <c r="P284" s="208"/>
      <c r="Q284" s="208"/>
      <c r="R284" s="211"/>
      <c r="S284" s="267">
        <f>E284</f>
        <v>759</v>
      </c>
      <c r="T284" s="228">
        <f>F284+10000</f>
        <v>10956</v>
      </c>
      <c r="U284" s="222">
        <f>G284+10000</f>
        <v>30976</v>
      </c>
      <c r="V284" s="212" t="s">
        <v>82</v>
      </c>
      <c r="W284" s="212" t="s">
        <v>74</v>
      </c>
      <c r="X284" s="212" t="str">
        <f t="shared" si="191"/>
        <v>ErCodeEcho</v>
      </c>
      <c r="Y284" s="228" t="str">
        <f t="shared" si="161"/>
        <v>RbtErCodeEchob7</v>
      </c>
      <c r="Z284" s="261">
        <f t="shared" si="162"/>
        <v>15</v>
      </c>
    </row>
    <row r="285" spans="1:26" ht="16.5" customHeight="1" thickBot="1" x14ac:dyDescent="0.3">
      <c r="A285" s="426"/>
      <c r="B285" s="33" t="str">
        <f>B277</f>
        <v xml:space="preserve">GH </v>
      </c>
      <c r="C285" s="418"/>
      <c r="D285" s="420"/>
      <c r="E285" s="229">
        <f>B278*8</f>
        <v>760</v>
      </c>
      <c r="F285" s="251">
        <f t="shared" si="180"/>
        <v>957</v>
      </c>
      <c r="G285" s="223">
        <f t="shared" si="184"/>
        <v>20977</v>
      </c>
      <c r="H285" s="235">
        <f t="shared" si="190"/>
        <v>25977</v>
      </c>
      <c r="I285" s="235"/>
      <c r="J285" s="214" t="s">
        <v>82</v>
      </c>
      <c r="K285" s="214" t="s">
        <v>75</v>
      </c>
      <c r="L285" s="214" t="s">
        <v>183</v>
      </c>
      <c r="M285" s="229" t="str">
        <f t="shared" si="179"/>
        <v>Rbt_ErrorCodeb8</v>
      </c>
      <c r="N285" s="262">
        <f t="shared" si="185"/>
        <v>15</v>
      </c>
      <c r="O285" s="215"/>
      <c r="P285" s="213"/>
      <c r="Q285" s="213"/>
      <c r="R285" s="216"/>
      <c r="S285" s="268">
        <f>E285</f>
        <v>760</v>
      </c>
      <c r="T285" s="229">
        <f>F285+10000</f>
        <v>10957</v>
      </c>
      <c r="U285" s="223">
        <f>G285+10000</f>
        <v>30977</v>
      </c>
      <c r="V285" s="217" t="s">
        <v>82</v>
      </c>
      <c r="W285" s="217" t="s">
        <v>75</v>
      </c>
      <c r="X285" s="217" t="str">
        <f t="shared" si="191"/>
        <v>ErCodeEcho</v>
      </c>
      <c r="Y285" s="229" t="str">
        <f t="shared" si="161"/>
        <v>RbtErCodeEchob8</v>
      </c>
      <c r="Z285" s="262">
        <f t="shared" si="162"/>
        <v>15</v>
      </c>
    </row>
    <row r="286" spans="1:26" ht="16.5" customHeight="1" thickBot="1" x14ac:dyDescent="0.3">
      <c r="A286" s="426"/>
      <c r="B286" s="32">
        <f>B278+1</f>
        <v>96</v>
      </c>
      <c r="C286" s="416" t="str">
        <f>CONCATENATE(B292,B286)</f>
        <v>Group 96</v>
      </c>
      <c r="D286" s="419" t="str">
        <f>CONCATENATE(B293,B287)</f>
        <v>GH 191</v>
      </c>
      <c r="E286" s="227">
        <f>B286*8-7</f>
        <v>761</v>
      </c>
      <c r="F286" s="249">
        <f>B286*10</f>
        <v>960</v>
      </c>
      <c r="G286" s="221">
        <f t="shared" ref="G286:G293" si="192">F286+20020</f>
        <v>20980</v>
      </c>
      <c r="H286" s="233">
        <f>G286+5000</f>
        <v>25980</v>
      </c>
      <c r="I286" s="233"/>
      <c r="J286" s="204" t="s">
        <v>82</v>
      </c>
      <c r="K286" s="204" t="s">
        <v>196</v>
      </c>
      <c r="L286" s="204" t="s">
        <v>183</v>
      </c>
      <c r="M286" s="227" t="str">
        <f t="shared" si="179"/>
        <v>Rbt_ErrorCode_Hi</v>
      </c>
      <c r="N286" s="260">
        <f t="shared" ref="N286:N293" si="193">LEN(M286)</f>
        <v>16</v>
      </c>
      <c r="O286" s="205"/>
      <c r="P286" s="203"/>
      <c r="Q286" s="203"/>
      <c r="R286" s="206"/>
      <c r="S286" s="266">
        <f>E286</f>
        <v>761</v>
      </c>
      <c r="T286" s="227">
        <f>F286+10000</f>
        <v>10960</v>
      </c>
      <c r="U286" s="221">
        <f>G286+10000</f>
        <v>30980</v>
      </c>
      <c r="V286" s="207" t="s">
        <v>82</v>
      </c>
      <c r="W286" s="207" t="s">
        <v>196</v>
      </c>
      <c r="X286" s="207" t="str">
        <f>X285</f>
        <v>ErCodeEcho</v>
      </c>
      <c r="Y286" s="227" t="str">
        <f t="shared" ref="Y286:Y293" si="194">CONCATENATE(V286,X286,W286)</f>
        <v>RbtErCodeEcho_Hi</v>
      </c>
      <c r="Z286" s="260">
        <f t="shared" ref="Z286:Z293" si="195">LEN(Y286)</f>
        <v>16</v>
      </c>
    </row>
    <row r="287" spans="1:26" ht="16.5" customHeight="1" x14ac:dyDescent="0.25">
      <c r="A287" s="426"/>
      <c r="B287" s="32">
        <f>B286*2-1</f>
        <v>191</v>
      </c>
      <c r="C287" s="417"/>
      <c r="D287" s="385"/>
      <c r="E287" s="228">
        <f>B286*8-6</f>
        <v>762</v>
      </c>
      <c r="F287" s="250">
        <f t="shared" ref="F287:F293" si="196">F286+1</f>
        <v>961</v>
      </c>
      <c r="G287" s="222">
        <f t="shared" si="192"/>
        <v>20981</v>
      </c>
      <c r="H287" s="234">
        <f t="shared" ref="H287:H293" si="197">G287+5000</f>
        <v>25981</v>
      </c>
      <c r="I287" s="234"/>
      <c r="J287" s="209" t="s">
        <v>82</v>
      </c>
      <c r="K287" s="209" t="s">
        <v>127</v>
      </c>
      <c r="L287" s="209" t="s">
        <v>183</v>
      </c>
      <c r="M287" s="228" t="str">
        <f t="shared" si="179"/>
        <v>Rbt_ErrorCodeb10</v>
      </c>
      <c r="N287" s="261">
        <f t="shared" si="193"/>
        <v>16</v>
      </c>
      <c r="O287" s="210"/>
      <c r="P287" s="208"/>
      <c r="Q287" s="208"/>
      <c r="R287" s="211"/>
      <c r="S287" s="267">
        <f>E287</f>
        <v>762</v>
      </c>
      <c r="T287" s="228">
        <f>F287+10000</f>
        <v>10961</v>
      </c>
      <c r="U287" s="222">
        <f>G287+10000</f>
        <v>30981</v>
      </c>
      <c r="V287" s="212" t="s">
        <v>82</v>
      </c>
      <c r="W287" s="212" t="s">
        <v>127</v>
      </c>
      <c r="X287" s="212" t="str">
        <f>X286</f>
        <v>ErCodeEcho</v>
      </c>
      <c r="Y287" s="228" t="str">
        <f t="shared" si="194"/>
        <v>RbtErCodeEchob10</v>
      </c>
      <c r="Z287" s="261">
        <f t="shared" si="195"/>
        <v>16</v>
      </c>
    </row>
    <row r="288" spans="1:26" ht="16.5" customHeight="1" x14ac:dyDescent="0.25">
      <c r="A288" s="426"/>
      <c r="B288" s="33">
        <f>B287+1</f>
        <v>192</v>
      </c>
      <c r="C288" s="417"/>
      <c r="D288" s="385"/>
      <c r="E288" s="228">
        <f>B286*8-5</f>
        <v>763</v>
      </c>
      <c r="F288" s="250">
        <f t="shared" si="196"/>
        <v>962</v>
      </c>
      <c r="G288" s="222">
        <f t="shared" si="192"/>
        <v>20982</v>
      </c>
      <c r="H288" s="234">
        <f t="shared" si="197"/>
        <v>25982</v>
      </c>
      <c r="I288" s="234"/>
      <c r="J288" s="209" t="s">
        <v>82</v>
      </c>
      <c r="K288" s="209" t="s">
        <v>128</v>
      </c>
      <c r="L288" s="209" t="s">
        <v>183</v>
      </c>
      <c r="M288" s="228" t="str">
        <f t="shared" si="179"/>
        <v>Rbt_ErrorCodeb11</v>
      </c>
      <c r="N288" s="261">
        <f t="shared" si="193"/>
        <v>16</v>
      </c>
      <c r="O288" s="210"/>
      <c r="P288" s="208"/>
      <c r="Q288" s="208"/>
      <c r="R288" s="211"/>
      <c r="S288" s="267">
        <f>E288</f>
        <v>763</v>
      </c>
      <c r="T288" s="228">
        <f>F288+10000</f>
        <v>10962</v>
      </c>
      <c r="U288" s="222">
        <f>G288+10000</f>
        <v>30982</v>
      </c>
      <c r="V288" s="212" t="s">
        <v>82</v>
      </c>
      <c r="W288" s="212" t="s">
        <v>128</v>
      </c>
      <c r="X288" s="212" t="str">
        <f t="shared" ref="X288:X293" si="198">X287</f>
        <v>ErCodeEcho</v>
      </c>
      <c r="Y288" s="228" t="str">
        <f t="shared" si="194"/>
        <v>RbtErCodeEchob11</v>
      </c>
      <c r="Z288" s="261">
        <f t="shared" si="195"/>
        <v>16</v>
      </c>
    </row>
    <row r="289" spans="1:26" ht="16.5" customHeight="1" x14ac:dyDescent="0.25">
      <c r="A289" s="426"/>
      <c r="B289" s="33"/>
      <c r="C289" s="417"/>
      <c r="D289" s="385"/>
      <c r="E289" s="228">
        <f>B286*8-4</f>
        <v>764</v>
      </c>
      <c r="F289" s="250">
        <f t="shared" si="196"/>
        <v>963</v>
      </c>
      <c r="G289" s="222">
        <f t="shared" si="192"/>
        <v>20983</v>
      </c>
      <c r="H289" s="234">
        <f t="shared" si="197"/>
        <v>25983</v>
      </c>
      <c r="I289" s="234"/>
      <c r="J289" s="209" t="s">
        <v>82</v>
      </c>
      <c r="K289" s="209" t="s">
        <v>129</v>
      </c>
      <c r="L289" s="209" t="s">
        <v>183</v>
      </c>
      <c r="M289" s="228" t="str">
        <f t="shared" si="179"/>
        <v>Rbt_ErrorCodeb12</v>
      </c>
      <c r="N289" s="261">
        <f t="shared" si="193"/>
        <v>16</v>
      </c>
      <c r="O289" s="210"/>
      <c r="P289" s="208"/>
      <c r="Q289" s="208"/>
      <c r="R289" s="211"/>
      <c r="S289" s="267">
        <f>E289</f>
        <v>764</v>
      </c>
      <c r="T289" s="228">
        <f>F289+10000</f>
        <v>10963</v>
      </c>
      <c r="U289" s="222">
        <f>G289+10000</f>
        <v>30983</v>
      </c>
      <c r="V289" s="212" t="s">
        <v>82</v>
      </c>
      <c r="W289" s="212" t="s">
        <v>129</v>
      </c>
      <c r="X289" s="212" t="str">
        <f t="shared" si="198"/>
        <v>ErCodeEcho</v>
      </c>
      <c r="Y289" s="228" t="str">
        <f t="shared" si="194"/>
        <v>RbtErCodeEchob12</v>
      </c>
      <c r="Z289" s="261">
        <f t="shared" si="195"/>
        <v>16</v>
      </c>
    </row>
    <row r="290" spans="1:26" ht="16.5" customHeight="1" x14ac:dyDescent="0.25">
      <c r="A290" s="426"/>
      <c r="B290" s="33"/>
      <c r="C290" s="417"/>
      <c r="D290" s="385" t="str">
        <f>CONCATENATE(B293,B288)</f>
        <v>GH 192</v>
      </c>
      <c r="E290" s="228">
        <f>B286*8-3</f>
        <v>765</v>
      </c>
      <c r="F290" s="250">
        <f t="shared" si="196"/>
        <v>964</v>
      </c>
      <c r="G290" s="222">
        <f t="shared" si="192"/>
        <v>20984</v>
      </c>
      <c r="H290" s="234">
        <f t="shared" si="197"/>
        <v>25984</v>
      </c>
      <c r="I290" s="234"/>
      <c r="J290" s="209" t="s">
        <v>82</v>
      </c>
      <c r="K290" s="209" t="s">
        <v>130</v>
      </c>
      <c r="L290" s="209" t="s">
        <v>183</v>
      </c>
      <c r="M290" s="228" t="str">
        <f t="shared" si="179"/>
        <v>Rbt_ErrorCodeb13</v>
      </c>
      <c r="N290" s="261">
        <f t="shared" si="193"/>
        <v>16</v>
      </c>
      <c r="O290" s="210"/>
      <c r="P290" s="208"/>
      <c r="Q290" s="208"/>
      <c r="R290" s="211"/>
      <c r="S290" s="267">
        <f>E290</f>
        <v>765</v>
      </c>
      <c r="T290" s="228">
        <f>F290+10000</f>
        <v>10964</v>
      </c>
      <c r="U290" s="222">
        <f>G290+10000</f>
        <v>30984</v>
      </c>
      <c r="V290" s="212" t="s">
        <v>82</v>
      </c>
      <c r="W290" s="212" t="s">
        <v>130</v>
      </c>
      <c r="X290" s="212" t="str">
        <f t="shared" si="198"/>
        <v>ErCodeEcho</v>
      </c>
      <c r="Y290" s="228" t="str">
        <f t="shared" si="194"/>
        <v>RbtErCodeEchob13</v>
      </c>
      <c r="Z290" s="261">
        <f t="shared" si="195"/>
        <v>16</v>
      </c>
    </row>
    <row r="291" spans="1:26" ht="16.5" customHeight="1" thickBot="1" x14ac:dyDescent="0.3">
      <c r="A291" s="426"/>
      <c r="B291" s="33"/>
      <c r="C291" s="417"/>
      <c r="D291" s="385"/>
      <c r="E291" s="228">
        <f>B286*8-2</f>
        <v>766</v>
      </c>
      <c r="F291" s="250">
        <f t="shared" si="196"/>
        <v>965</v>
      </c>
      <c r="G291" s="222">
        <f t="shared" si="192"/>
        <v>20985</v>
      </c>
      <c r="H291" s="234">
        <f t="shared" si="197"/>
        <v>25985</v>
      </c>
      <c r="I291" s="234"/>
      <c r="J291" s="209" t="s">
        <v>82</v>
      </c>
      <c r="K291" s="209" t="s">
        <v>131</v>
      </c>
      <c r="L291" s="209" t="s">
        <v>183</v>
      </c>
      <c r="M291" s="228" t="str">
        <f t="shared" si="179"/>
        <v>Rbt_ErrorCodeb14</v>
      </c>
      <c r="N291" s="261">
        <f t="shared" si="193"/>
        <v>16</v>
      </c>
      <c r="O291" s="210"/>
      <c r="P291" s="208"/>
      <c r="Q291" s="208"/>
      <c r="R291" s="211"/>
      <c r="S291" s="267">
        <f>E291</f>
        <v>766</v>
      </c>
      <c r="T291" s="228">
        <f>F291+10000</f>
        <v>10965</v>
      </c>
      <c r="U291" s="222">
        <f>G291+10000</f>
        <v>30985</v>
      </c>
      <c r="V291" s="212" t="s">
        <v>82</v>
      </c>
      <c r="W291" s="212" t="s">
        <v>131</v>
      </c>
      <c r="X291" s="212" t="str">
        <f t="shared" si="198"/>
        <v>ErCodeEcho</v>
      </c>
      <c r="Y291" s="228" t="str">
        <f t="shared" si="194"/>
        <v>RbtErCodeEchob14</v>
      </c>
      <c r="Z291" s="261">
        <f t="shared" si="195"/>
        <v>16</v>
      </c>
    </row>
    <row r="292" spans="1:26" ht="16.5" customHeight="1" x14ac:dyDescent="0.25">
      <c r="A292" s="426"/>
      <c r="B292" s="32" t="str">
        <f>B284</f>
        <v xml:space="preserve">Group </v>
      </c>
      <c r="C292" s="417"/>
      <c r="D292" s="385"/>
      <c r="E292" s="228">
        <f>B286*8-1</f>
        <v>767</v>
      </c>
      <c r="F292" s="250">
        <f t="shared" si="196"/>
        <v>966</v>
      </c>
      <c r="G292" s="222">
        <f t="shared" si="192"/>
        <v>20986</v>
      </c>
      <c r="H292" s="234">
        <f t="shared" si="197"/>
        <v>25986</v>
      </c>
      <c r="I292" s="234"/>
      <c r="J292" s="209" t="s">
        <v>82</v>
      </c>
      <c r="K292" s="209" t="s">
        <v>132</v>
      </c>
      <c r="L292" s="209" t="s">
        <v>183</v>
      </c>
      <c r="M292" s="228" t="str">
        <f t="shared" si="179"/>
        <v>Rbt_ErrorCodeb15</v>
      </c>
      <c r="N292" s="261">
        <f t="shared" si="193"/>
        <v>16</v>
      </c>
      <c r="O292" s="210"/>
      <c r="P292" s="208"/>
      <c r="Q292" s="208"/>
      <c r="R292" s="211"/>
      <c r="S292" s="267">
        <f>E292</f>
        <v>767</v>
      </c>
      <c r="T292" s="228">
        <f>F292+10000</f>
        <v>10966</v>
      </c>
      <c r="U292" s="222">
        <f>G292+10000</f>
        <v>30986</v>
      </c>
      <c r="V292" s="212" t="s">
        <v>82</v>
      </c>
      <c r="W292" s="212" t="s">
        <v>132</v>
      </c>
      <c r="X292" s="212" t="str">
        <f t="shared" si="198"/>
        <v>ErCodeEcho</v>
      </c>
      <c r="Y292" s="228" t="str">
        <f t="shared" si="194"/>
        <v>RbtErCodeEchob15</v>
      </c>
      <c r="Z292" s="261">
        <f t="shared" si="195"/>
        <v>16</v>
      </c>
    </row>
    <row r="293" spans="1:26" ht="16.5" customHeight="1" thickBot="1" x14ac:dyDescent="0.3">
      <c r="A293" s="426"/>
      <c r="B293" s="33" t="str">
        <f>B285</f>
        <v xml:space="preserve">GH </v>
      </c>
      <c r="C293" s="418"/>
      <c r="D293" s="420"/>
      <c r="E293" s="229">
        <f>B286*8</f>
        <v>768</v>
      </c>
      <c r="F293" s="251">
        <f t="shared" si="196"/>
        <v>967</v>
      </c>
      <c r="G293" s="223">
        <f t="shared" si="192"/>
        <v>20987</v>
      </c>
      <c r="H293" s="235">
        <f t="shared" si="197"/>
        <v>25987</v>
      </c>
      <c r="I293" s="235"/>
      <c r="J293" s="214" t="s">
        <v>82</v>
      </c>
      <c r="K293" s="214" t="s">
        <v>133</v>
      </c>
      <c r="L293" s="214" t="s">
        <v>183</v>
      </c>
      <c r="M293" s="229" t="str">
        <f t="shared" si="179"/>
        <v>Rbt_ErrorCodeb16</v>
      </c>
      <c r="N293" s="262">
        <f t="shared" si="193"/>
        <v>16</v>
      </c>
      <c r="O293" s="215"/>
      <c r="P293" s="213"/>
      <c r="Q293" s="213"/>
      <c r="R293" s="216"/>
      <c r="S293" s="268">
        <f>E293</f>
        <v>768</v>
      </c>
      <c r="T293" s="229">
        <f>F293+10000</f>
        <v>10967</v>
      </c>
      <c r="U293" s="223">
        <f>G293+10000</f>
        <v>30987</v>
      </c>
      <c r="V293" s="217" t="s">
        <v>82</v>
      </c>
      <c r="W293" s="217" t="s">
        <v>133</v>
      </c>
      <c r="X293" s="217" t="str">
        <f t="shared" si="198"/>
        <v>ErCodeEcho</v>
      </c>
      <c r="Y293" s="229" t="str">
        <f t="shared" si="194"/>
        <v>RbtErCodeEchob16</v>
      </c>
      <c r="Z293" s="262">
        <f t="shared" si="195"/>
        <v>16</v>
      </c>
    </row>
    <row r="294" spans="1:26" ht="16.5" customHeight="1" x14ac:dyDescent="0.25"/>
    <row r="295" spans="1:26" ht="16.5" customHeight="1" x14ac:dyDescent="0.25"/>
    <row r="296" spans="1:26" ht="16.5" customHeight="1" x14ac:dyDescent="0.25"/>
    <row r="297" spans="1:26" ht="16.5" customHeight="1" x14ac:dyDescent="0.25"/>
    <row r="298" spans="1:26" ht="16.5" customHeight="1" x14ac:dyDescent="0.25"/>
    <row r="299" spans="1:26" ht="16.5" customHeight="1" x14ac:dyDescent="0.25"/>
    <row r="300" spans="1:26" ht="16.5" customHeight="1" x14ac:dyDescent="0.25"/>
    <row r="301" spans="1:26" ht="16.5" customHeight="1" x14ac:dyDescent="0.25"/>
    <row r="302" spans="1:26" ht="16.5" customHeight="1" x14ac:dyDescent="0.25"/>
    <row r="303" spans="1:26" ht="16.5" customHeight="1" x14ac:dyDescent="0.25"/>
    <row r="304" spans="1:26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</sheetData>
  <mergeCells count="115">
    <mergeCell ref="S1:Y1"/>
    <mergeCell ref="D1:E1"/>
    <mergeCell ref="C286:C293"/>
    <mergeCell ref="D286:D289"/>
    <mergeCell ref="D290:D293"/>
    <mergeCell ref="A6:A293"/>
    <mergeCell ref="C254:C261"/>
    <mergeCell ref="D254:D257"/>
    <mergeCell ref="D258:D261"/>
    <mergeCell ref="C278:C285"/>
    <mergeCell ref="D278:D281"/>
    <mergeCell ref="D282:D285"/>
    <mergeCell ref="C270:C277"/>
    <mergeCell ref="D270:D273"/>
    <mergeCell ref="D274:D277"/>
    <mergeCell ref="C222:C229"/>
    <mergeCell ref="D222:D225"/>
    <mergeCell ref="D226:D229"/>
    <mergeCell ref="C238:C245"/>
    <mergeCell ref="D238:D241"/>
    <mergeCell ref="D242:D245"/>
    <mergeCell ref="C190:C197"/>
    <mergeCell ref="D190:D193"/>
    <mergeCell ref="D194:D197"/>
    <mergeCell ref="C262:C269"/>
    <mergeCell ref="D262:D265"/>
    <mergeCell ref="D266:D269"/>
    <mergeCell ref="C246:C253"/>
    <mergeCell ref="D246:D249"/>
    <mergeCell ref="D250:D253"/>
    <mergeCell ref="D138:D141"/>
    <mergeCell ref="C150:C157"/>
    <mergeCell ref="D150:D153"/>
    <mergeCell ref="D154:D157"/>
    <mergeCell ref="D210:D213"/>
    <mergeCell ref="C158:C165"/>
    <mergeCell ref="D158:D161"/>
    <mergeCell ref="C206:C213"/>
    <mergeCell ref="D206:D209"/>
    <mergeCell ref="D162:D165"/>
    <mergeCell ref="C174:C181"/>
    <mergeCell ref="D174:D177"/>
    <mergeCell ref="D178:D181"/>
    <mergeCell ref="C142:C149"/>
    <mergeCell ref="D142:D145"/>
    <mergeCell ref="D146:D149"/>
    <mergeCell ref="C166:C173"/>
    <mergeCell ref="D166:D169"/>
    <mergeCell ref="D170:D173"/>
    <mergeCell ref="C182:C189"/>
    <mergeCell ref="D182:D185"/>
    <mergeCell ref="D186:D189"/>
    <mergeCell ref="C134:C141"/>
    <mergeCell ref="D134:D137"/>
    <mergeCell ref="D62:D65"/>
    <mergeCell ref="D66:D69"/>
    <mergeCell ref="C78:C85"/>
    <mergeCell ref="D78:D81"/>
    <mergeCell ref="D82:D85"/>
    <mergeCell ref="C94:C101"/>
    <mergeCell ref="C118:C125"/>
    <mergeCell ref="D118:D121"/>
    <mergeCell ref="D122:D125"/>
    <mergeCell ref="C126:C133"/>
    <mergeCell ref="D126:D129"/>
    <mergeCell ref="D130:D133"/>
    <mergeCell ref="C230:C237"/>
    <mergeCell ref="D230:D233"/>
    <mergeCell ref="D234:D237"/>
    <mergeCell ref="C198:C205"/>
    <mergeCell ref="D198:D201"/>
    <mergeCell ref="D202:D205"/>
    <mergeCell ref="C214:C221"/>
    <mergeCell ref="D214:D217"/>
    <mergeCell ref="D218:D221"/>
    <mergeCell ref="D50:D53"/>
    <mergeCell ref="C110:C117"/>
    <mergeCell ref="D110:D113"/>
    <mergeCell ref="D114:D117"/>
    <mergeCell ref="C70:C77"/>
    <mergeCell ref="D70:D73"/>
    <mergeCell ref="D74:D77"/>
    <mergeCell ref="C86:C93"/>
    <mergeCell ref="D86:D89"/>
    <mergeCell ref="D90:D93"/>
    <mergeCell ref="D94:D97"/>
    <mergeCell ref="D98:D101"/>
    <mergeCell ref="C102:C109"/>
    <mergeCell ref="D102:D105"/>
    <mergeCell ref="D106:D109"/>
    <mergeCell ref="C62:C69"/>
    <mergeCell ref="S4:T4"/>
    <mergeCell ref="S3:U3"/>
    <mergeCell ref="C3:I3"/>
    <mergeCell ref="C4:F4"/>
    <mergeCell ref="C38:C45"/>
    <mergeCell ref="D38:D41"/>
    <mergeCell ref="D42:D45"/>
    <mergeCell ref="C54:C61"/>
    <mergeCell ref="D54:D57"/>
    <mergeCell ref="D58:D61"/>
    <mergeCell ref="C6:C13"/>
    <mergeCell ref="D6:D9"/>
    <mergeCell ref="D10:D13"/>
    <mergeCell ref="C14:C21"/>
    <mergeCell ref="D14:D17"/>
    <mergeCell ref="D18:D21"/>
    <mergeCell ref="C22:C29"/>
    <mergeCell ref="D22:D25"/>
    <mergeCell ref="D26:D29"/>
    <mergeCell ref="C30:C37"/>
    <mergeCell ref="D30:D33"/>
    <mergeCell ref="D34:D37"/>
    <mergeCell ref="C46:C53"/>
    <mergeCell ref="D46:D49"/>
  </mergeCells>
  <pageMargins left="0.7" right="0.7" top="0.75" bottom="0.75" header="0.3" footer="0.3"/>
  <pageSetup paperSize="17" scale="87" orientation="portrait" r:id="rId1"/>
  <rowBreaks count="3" manualBreakCount="3">
    <brk id="69" max="25" man="1"/>
    <brk id="141" max="25" man="1"/>
    <brk id="213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0"/>
  <dimension ref="A1:Z289"/>
  <sheetViews>
    <sheetView zoomScale="85" zoomScaleNormal="85" zoomScaleSheetLayoutView="100" workbookViewId="0">
      <selection activeCell="J1" sqref="J1:K1048576"/>
    </sheetView>
  </sheetViews>
  <sheetFormatPr defaultRowHeight="15" outlineLevelCol="2" x14ac:dyDescent="0.25"/>
  <cols>
    <col min="1" max="1" width="15.28515625" style="159" customWidth="1"/>
    <col min="2" max="2" width="9.140625" customWidth="1"/>
    <col min="3" max="3" width="11.140625" bestFit="1" customWidth="1"/>
    <col min="4" max="4" width="7.85546875" bestFit="1" customWidth="1"/>
    <col min="5" max="5" width="15.42578125" customWidth="1"/>
    <col min="6" max="6" width="12" style="185" hidden="1" customWidth="1" outlineLevel="1"/>
    <col min="7" max="7" width="15" hidden="1" customWidth="1" outlineLevel="2"/>
    <col min="8" max="9" width="12.28515625" style="89" hidden="1" customWidth="1" outlineLevel="2"/>
    <col min="10" max="10" width="7.7109375" hidden="1" customWidth="1" outlineLevel="1" collapsed="1"/>
    <col min="11" max="11" width="7.7109375" hidden="1" customWidth="1" outlineLevel="1"/>
    <col min="12" max="12" width="14.42578125" hidden="1" customWidth="1" outlineLevel="1"/>
    <col min="13" max="13" width="19" bestFit="1" customWidth="1" collapsed="1"/>
    <col min="14" max="14" width="3.28515625" bestFit="1" customWidth="1"/>
    <col min="15" max="15" width="1.85546875" customWidth="1"/>
    <col min="16" max="16" width="14.28515625" customWidth="1"/>
    <col min="17" max="17" width="14.28515625" hidden="1" customWidth="1" outlineLevel="1"/>
    <col min="18" max="18" width="16.85546875" hidden="1" customWidth="1" outlineLevel="1"/>
    <col min="19" max="19" width="14.7109375" style="89" hidden="1" customWidth="1" outlineLevel="1"/>
    <col min="20" max="20" width="16.5703125" hidden="1" customWidth="1" outlineLevel="1"/>
    <col min="21" max="21" width="6.28515625" hidden="1" customWidth="1" outlineLevel="1"/>
    <col min="22" max="22" width="16.42578125" hidden="1" customWidth="1" outlineLevel="1"/>
    <col min="23" max="23" width="19.5703125" bestFit="1" customWidth="1" collapsed="1"/>
    <col min="24" max="24" width="3.28515625" bestFit="1" customWidth="1"/>
    <col min="25" max="25" width="15" style="159" customWidth="1"/>
    <col min="26" max="26" width="2.5703125" customWidth="1"/>
    <col min="28" max="28" width="17.7109375" bestFit="1" customWidth="1"/>
  </cols>
  <sheetData>
    <row r="1" spans="1:25" ht="16.5" thickBot="1" x14ac:dyDescent="0.3">
      <c r="E1" s="433" t="s">
        <v>100</v>
      </c>
      <c r="F1" s="434"/>
      <c r="G1" s="91" t="s">
        <v>101</v>
      </c>
      <c r="H1" s="48" t="s">
        <v>109</v>
      </c>
      <c r="I1" s="48" t="s">
        <v>351</v>
      </c>
      <c r="J1" s="150"/>
      <c r="K1" s="157"/>
      <c r="L1" s="157"/>
      <c r="M1" s="157" t="s">
        <v>102</v>
      </c>
      <c r="N1" s="82"/>
      <c r="O1" s="83"/>
      <c r="P1" s="435" t="s">
        <v>103</v>
      </c>
      <c r="Q1" s="436"/>
      <c r="R1" s="91" t="s">
        <v>100</v>
      </c>
      <c r="S1" s="48" t="s">
        <v>109</v>
      </c>
      <c r="T1" s="155"/>
      <c r="U1" s="155"/>
      <c r="V1" s="155"/>
      <c r="W1" s="157" t="s">
        <v>102</v>
      </c>
      <c r="X1" s="84"/>
    </row>
    <row r="2" spans="1:25" ht="16.5" customHeight="1" x14ac:dyDescent="0.25">
      <c r="A2" s="396" t="s">
        <v>61</v>
      </c>
      <c r="B2" s="156">
        <v>125</v>
      </c>
      <c r="C2" s="427" t="str">
        <f>CONCATENATE(B8,B2)</f>
        <v>Group 125</v>
      </c>
      <c r="D2" s="430" t="str">
        <f>CONCATENATE(B9,B3)</f>
        <v>GH 249</v>
      </c>
      <c r="E2" s="25">
        <f>B2*8-7</f>
        <v>993</v>
      </c>
      <c r="F2" s="182">
        <f>B2*10</f>
        <v>1250</v>
      </c>
      <c r="G2" s="63">
        <f>F2+20020</f>
        <v>21270</v>
      </c>
      <c r="H2" s="90"/>
      <c r="I2" s="90">
        <v>30270</v>
      </c>
      <c r="J2" s="25"/>
      <c r="K2" s="25"/>
      <c r="L2" s="25"/>
      <c r="M2" s="25" t="s">
        <v>353</v>
      </c>
      <c r="N2" s="11">
        <f t="shared" ref="N2:N65" si="0">LEN(M2)</f>
        <v>10</v>
      </c>
      <c r="O2" s="14"/>
      <c r="P2" s="25">
        <f>E2</f>
        <v>993</v>
      </c>
      <c r="Q2" s="25">
        <f>F2+10000</f>
        <v>11250</v>
      </c>
      <c r="R2" s="63">
        <f>+P2-800</f>
        <v>193</v>
      </c>
      <c r="S2" s="160">
        <f>+Q2-11000</f>
        <v>250</v>
      </c>
      <c r="T2" s="163"/>
      <c r="U2" s="114"/>
      <c r="V2" s="115"/>
      <c r="W2" s="25" t="str">
        <f>IF(T2&lt;&gt;"",CONCATENATE(T2,U2,V2),"")</f>
        <v/>
      </c>
      <c r="X2" s="3">
        <f t="shared" ref="X2:X65" si="1">LEN(W2)</f>
        <v>0</v>
      </c>
      <c r="Y2" s="396" t="s">
        <v>61</v>
      </c>
    </row>
    <row r="3" spans="1:25" ht="16.5" customHeight="1" x14ac:dyDescent="0.25">
      <c r="A3" s="396"/>
      <c r="B3" s="85">
        <f>B2*2-1</f>
        <v>249</v>
      </c>
      <c r="C3" s="428"/>
      <c r="D3" s="431"/>
      <c r="E3" s="158">
        <f>B2*8-6</f>
        <v>994</v>
      </c>
      <c r="F3" s="183">
        <f>F2+1</f>
        <v>1251</v>
      </c>
      <c r="G3" s="64">
        <f t="shared" ref="G3:G25" si="2">F3+20020</f>
        <v>21271</v>
      </c>
      <c r="H3" s="151"/>
      <c r="I3" s="151">
        <v>30271</v>
      </c>
      <c r="J3" s="158"/>
      <c r="K3" s="158"/>
      <c r="L3" s="158"/>
      <c r="M3" s="158" t="s">
        <v>354</v>
      </c>
      <c r="N3" s="109">
        <f t="shared" si="0"/>
        <v>9</v>
      </c>
      <c r="O3" s="9"/>
      <c r="P3" s="158">
        <f>E3</f>
        <v>994</v>
      </c>
      <c r="Q3" s="158">
        <f>F3+10000</f>
        <v>11251</v>
      </c>
      <c r="R3" s="64">
        <f t="shared" ref="R3:R66" si="3">+P3-800</f>
        <v>194</v>
      </c>
      <c r="S3" s="161">
        <f t="shared" ref="S3:S66" si="4">+Q3-11000</f>
        <v>251</v>
      </c>
      <c r="T3" s="158"/>
      <c r="U3" s="158"/>
      <c r="V3" s="158"/>
      <c r="W3" s="158" t="str">
        <f t="shared" ref="W3:W9" si="5">IF(T3&lt;&gt;"",CONCATENATE(T3,U3,V3),"")</f>
        <v/>
      </c>
      <c r="X3" s="4">
        <f t="shared" si="1"/>
        <v>0</v>
      </c>
      <c r="Y3" s="396"/>
    </row>
    <row r="4" spans="1:25" ht="16.5" customHeight="1" x14ac:dyDescent="0.25">
      <c r="A4" s="396"/>
      <c r="B4" s="85">
        <f>B3+1</f>
        <v>250</v>
      </c>
      <c r="C4" s="428"/>
      <c r="D4" s="431"/>
      <c r="E4" s="158">
        <f>B2*8-5</f>
        <v>995</v>
      </c>
      <c r="F4" s="183">
        <f t="shared" ref="F4:F9" si="6">F3+1</f>
        <v>1252</v>
      </c>
      <c r="G4" s="64">
        <f t="shared" si="2"/>
        <v>21272</v>
      </c>
      <c r="H4" s="151"/>
      <c r="I4" s="151">
        <v>30272</v>
      </c>
      <c r="J4" s="158"/>
      <c r="K4" s="158"/>
      <c r="L4" s="158"/>
      <c r="M4" s="158" t="s">
        <v>355</v>
      </c>
      <c r="N4" s="109">
        <f t="shared" si="0"/>
        <v>10</v>
      </c>
      <c r="O4" s="9"/>
      <c r="P4" s="158">
        <f>E4</f>
        <v>995</v>
      </c>
      <c r="Q4" s="158">
        <f>F4+10000</f>
        <v>11252</v>
      </c>
      <c r="R4" s="64">
        <f t="shared" si="3"/>
        <v>195</v>
      </c>
      <c r="S4" s="161">
        <f t="shared" si="4"/>
        <v>252</v>
      </c>
      <c r="T4" s="112"/>
      <c r="U4" s="158"/>
      <c r="V4" s="158"/>
      <c r="W4" s="158" t="str">
        <f t="shared" si="5"/>
        <v/>
      </c>
      <c r="X4" s="4">
        <f t="shared" si="1"/>
        <v>0</v>
      </c>
      <c r="Y4" s="396"/>
    </row>
    <row r="5" spans="1:25" ht="16.5" customHeight="1" x14ac:dyDescent="0.25">
      <c r="A5" s="396"/>
      <c r="B5" s="85"/>
      <c r="C5" s="428"/>
      <c r="D5" s="431"/>
      <c r="E5" s="158">
        <f>B2*8-4</f>
        <v>996</v>
      </c>
      <c r="F5" s="183">
        <f t="shared" si="6"/>
        <v>1253</v>
      </c>
      <c r="G5" s="64">
        <f t="shared" si="2"/>
        <v>21273</v>
      </c>
      <c r="H5" s="151"/>
      <c r="I5" s="151">
        <v>30273</v>
      </c>
      <c r="J5" s="158"/>
      <c r="K5" s="158"/>
      <c r="L5" s="158"/>
      <c r="M5" s="158" t="s">
        <v>356</v>
      </c>
      <c r="N5" s="109">
        <f t="shared" si="0"/>
        <v>14</v>
      </c>
      <c r="O5" s="9"/>
      <c r="P5" s="158">
        <f>E5</f>
        <v>996</v>
      </c>
      <c r="Q5" s="158">
        <f>F5+10000</f>
        <v>11253</v>
      </c>
      <c r="R5" s="64">
        <f t="shared" si="3"/>
        <v>196</v>
      </c>
      <c r="S5" s="161">
        <f t="shared" si="4"/>
        <v>253</v>
      </c>
      <c r="T5" s="158"/>
      <c r="U5" s="158"/>
      <c r="V5" s="158"/>
      <c r="W5" s="158" t="str">
        <f t="shared" si="5"/>
        <v/>
      </c>
      <c r="X5" s="4">
        <f t="shared" si="1"/>
        <v>0</v>
      </c>
      <c r="Y5" s="396"/>
    </row>
    <row r="6" spans="1:25" ht="16.5" customHeight="1" x14ac:dyDescent="0.25">
      <c r="A6" s="396"/>
      <c r="B6" s="85"/>
      <c r="C6" s="428"/>
      <c r="D6" s="431" t="str">
        <f>CONCATENATE(B9,B4)</f>
        <v>GH 250</v>
      </c>
      <c r="E6" s="158">
        <f>B2*8-3</f>
        <v>997</v>
      </c>
      <c r="F6" s="183">
        <f t="shared" si="6"/>
        <v>1254</v>
      </c>
      <c r="G6" s="64">
        <f t="shared" si="2"/>
        <v>21274</v>
      </c>
      <c r="H6" s="151"/>
      <c r="I6" s="151">
        <v>30274</v>
      </c>
      <c r="J6" s="158"/>
      <c r="K6" s="158"/>
      <c r="L6" s="158"/>
      <c r="M6" s="158" t="s">
        <v>357</v>
      </c>
      <c r="N6" s="109">
        <f t="shared" si="0"/>
        <v>9</v>
      </c>
      <c r="O6" s="9"/>
      <c r="P6" s="158">
        <f>E6</f>
        <v>997</v>
      </c>
      <c r="Q6" s="158">
        <f>F6+10000</f>
        <v>11254</v>
      </c>
      <c r="R6" s="64">
        <f t="shared" si="3"/>
        <v>197</v>
      </c>
      <c r="S6" s="161">
        <f t="shared" si="4"/>
        <v>254</v>
      </c>
      <c r="T6" s="158"/>
      <c r="U6" s="158"/>
      <c r="V6" s="158"/>
      <c r="W6" s="158" t="str">
        <f t="shared" si="5"/>
        <v/>
      </c>
      <c r="X6" s="4">
        <f t="shared" si="1"/>
        <v>0</v>
      </c>
      <c r="Y6" s="396"/>
    </row>
    <row r="7" spans="1:25" ht="16.5" customHeight="1" x14ac:dyDescent="0.25">
      <c r="A7" s="396"/>
      <c r="B7" s="85"/>
      <c r="C7" s="428"/>
      <c r="D7" s="431"/>
      <c r="E7" s="158">
        <f>B2*8-2</f>
        <v>998</v>
      </c>
      <c r="F7" s="183">
        <f t="shared" si="6"/>
        <v>1255</v>
      </c>
      <c r="G7" s="64">
        <f t="shared" si="2"/>
        <v>21275</v>
      </c>
      <c r="H7" s="151"/>
      <c r="I7" s="151">
        <v>30275</v>
      </c>
      <c r="J7" s="158"/>
      <c r="K7" s="158"/>
      <c r="L7" s="158"/>
      <c r="M7" s="158" t="s">
        <v>358</v>
      </c>
      <c r="N7" s="109">
        <f t="shared" si="0"/>
        <v>16</v>
      </c>
      <c r="O7" s="9"/>
      <c r="P7" s="158">
        <f>E7</f>
        <v>998</v>
      </c>
      <c r="Q7" s="158">
        <f>F7+10000</f>
        <v>11255</v>
      </c>
      <c r="R7" s="64">
        <f t="shared" si="3"/>
        <v>198</v>
      </c>
      <c r="S7" s="161">
        <f t="shared" si="4"/>
        <v>255</v>
      </c>
      <c r="T7" s="158"/>
      <c r="U7" s="158"/>
      <c r="V7" s="158"/>
      <c r="W7" s="158" t="str">
        <f t="shared" si="5"/>
        <v/>
      </c>
      <c r="X7" s="4">
        <f t="shared" si="1"/>
        <v>0</v>
      </c>
      <c r="Y7" s="396"/>
    </row>
    <row r="8" spans="1:25" ht="16.5" customHeight="1" x14ac:dyDescent="0.25">
      <c r="A8" s="396"/>
      <c r="B8" s="85" t="s">
        <v>98</v>
      </c>
      <c r="C8" s="428"/>
      <c r="D8" s="431"/>
      <c r="E8" s="158">
        <f>B2*8-1</f>
        <v>999</v>
      </c>
      <c r="F8" s="183">
        <f t="shared" si="6"/>
        <v>1256</v>
      </c>
      <c r="G8" s="64">
        <f t="shared" si="2"/>
        <v>21276</v>
      </c>
      <c r="H8" s="151"/>
      <c r="I8" s="151">
        <v>30276</v>
      </c>
      <c r="J8" s="158"/>
      <c r="K8" s="158"/>
      <c r="L8" s="158"/>
      <c r="M8" s="158" t="s">
        <v>359</v>
      </c>
      <c r="N8" s="109">
        <f t="shared" si="0"/>
        <v>14</v>
      </c>
      <c r="O8" s="9"/>
      <c r="P8" s="158">
        <f>E8</f>
        <v>999</v>
      </c>
      <c r="Q8" s="158">
        <f>F8+10000</f>
        <v>11256</v>
      </c>
      <c r="R8" s="64">
        <f t="shared" si="3"/>
        <v>199</v>
      </c>
      <c r="S8" s="161">
        <f t="shared" si="4"/>
        <v>256</v>
      </c>
      <c r="T8" s="158"/>
      <c r="U8" s="158"/>
      <c r="V8" s="158"/>
      <c r="W8" s="158" t="str">
        <f t="shared" si="5"/>
        <v/>
      </c>
      <c r="X8" s="4">
        <f t="shared" si="1"/>
        <v>0</v>
      </c>
      <c r="Y8" s="396"/>
    </row>
    <row r="9" spans="1:25" ht="16.5" customHeight="1" thickBot="1" x14ac:dyDescent="0.3">
      <c r="A9" s="396"/>
      <c r="B9" s="87" t="s">
        <v>99</v>
      </c>
      <c r="C9" s="429"/>
      <c r="D9" s="432"/>
      <c r="E9" s="24">
        <f>B2*8</f>
        <v>1000</v>
      </c>
      <c r="F9" s="184">
        <f t="shared" si="6"/>
        <v>1257</v>
      </c>
      <c r="G9" s="67">
        <f t="shared" si="2"/>
        <v>21277</v>
      </c>
      <c r="H9" s="152"/>
      <c r="I9" s="152">
        <v>30277</v>
      </c>
      <c r="J9" s="24"/>
      <c r="K9" s="24"/>
      <c r="L9" s="24"/>
      <c r="M9" s="24" t="s">
        <v>360</v>
      </c>
      <c r="N9" s="10">
        <f t="shared" si="0"/>
        <v>15</v>
      </c>
      <c r="O9" s="15"/>
      <c r="P9" s="24">
        <f>E9</f>
        <v>1000</v>
      </c>
      <c r="Q9" s="24">
        <f>F9+10000</f>
        <v>11257</v>
      </c>
      <c r="R9" s="67">
        <f t="shared" si="3"/>
        <v>200</v>
      </c>
      <c r="S9" s="162">
        <f t="shared" si="4"/>
        <v>257</v>
      </c>
      <c r="T9" s="24"/>
      <c r="U9" s="24"/>
      <c r="V9" s="24"/>
      <c r="W9" s="24" t="str">
        <f t="shared" si="5"/>
        <v/>
      </c>
      <c r="X9" s="20">
        <f t="shared" si="1"/>
        <v>0</v>
      </c>
      <c r="Y9" s="396"/>
    </row>
    <row r="10" spans="1:25" ht="16.5" customHeight="1" x14ac:dyDescent="0.25">
      <c r="A10" s="397"/>
      <c r="B10" s="88">
        <f>B2+1</f>
        <v>126</v>
      </c>
      <c r="C10" s="427" t="str">
        <f>CONCATENATE(B16,B10)</f>
        <v>Group 126</v>
      </c>
      <c r="D10" s="430" t="str">
        <f>CONCATENATE(B17,B11)</f>
        <v>GH 251</v>
      </c>
      <c r="E10" s="25">
        <f>B10*8-7</f>
        <v>1001</v>
      </c>
      <c r="F10" s="182">
        <f>B10*10</f>
        <v>1260</v>
      </c>
      <c r="G10" s="63">
        <f>F10+20020</f>
        <v>21280</v>
      </c>
      <c r="H10" s="90"/>
      <c r="I10" s="90">
        <v>30280</v>
      </c>
      <c r="J10" s="25"/>
      <c r="K10" s="25"/>
      <c r="L10" s="25"/>
      <c r="M10" s="25" t="s">
        <v>361</v>
      </c>
      <c r="N10" s="11">
        <f t="shared" si="0"/>
        <v>8</v>
      </c>
      <c r="O10" s="14"/>
      <c r="P10" s="25">
        <f>E10</f>
        <v>1001</v>
      </c>
      <c r="Q10" s="25">
        <f>F10+10000</f>
        <v>11260</v>
      </c>
      <c r="R10" s="63">
        <f t="shared" si="3"/>
        <v>201</v>
      </c>
      <c r="S10" s="160">
        <f t="shared" si="4"/>
        <v>260</v>
      </c>
      <c r="T10" s="31"/>
      <c r="U10" s="31"/>
      <c r="V10" s="31"/>
      <c r="W10" s="25"/>
      <c r="X10" s="3">
        <f t="shared" si="1"/>
        <v>0</v>
      </c>
      <c r="Y10" s="397"/>
    </row>
    <row r="11" spans="1:25" ht="16.5" customHeight="1" x14ac:dyDescent="0.25">
      <c r="A11" s="397"/>
      <c r="B11" s="85">
        <f>B10*2-1</f>
        <v>251</v>
      </c>
      <c r="C11" s="428"/>
      <c r="D11" s="431"/>
      <c r="E11" s="158">
        <f>B10*8-6</f>
        <v>1002</v>
      </c>
      <c r="F11" s="183">
        <f>F10+1</f>
        <v>1261</v>
      </c>
      <c r="G11" s="64">
        <f t="shared" ref="G11:G17" si="7">F11+20020</f>
        <v>21281</v>
      </c>
      <c r="H11" s="151"/>
      <c r="I11" s="151">
        <v>30281</v>
      </c>
      <c r="J11" s="158"/>
      <c r="K11" s="158"/>
      <c r="L11" s="158"/>
      <c r="M11" s="158" t="s">
        <v>362</v>
      </c>
      <c r="N11" s="109">
        <f t="shared" si="0"/>
        <v>8</v>
      </c>
      <c r="O11" s="9"/>
      <c r="P11" s="158">
        <f>E11</f>
        <v>1002</v>
      </c>
      <c r="Q11" s="158">
        <f>F11+10000</f>
        <v>11261</v>
      </c>
      <c r="R11" s="64">
        <f t="shared" si="3"/>
        <v>202</v>
      </c>
      <c r="S11" s="161">
        <f t="shared" si="4"/>
        <v>261</v>
      </c>
      <c r="T11" s="102"/>
      <c r="U11" s="102"/>
      <c r="V11" s="102"/>
      <c r="W11" s="158" t="str">
        <f t="shared" ref="W11:W17" si="8">IF(T11&lt;&gt;"",CONCATENATE(T11,U11,V11),"")</f>
        <v/>
      </c>
      <c r="X11" s="4">
        <f t="shared" si="1"/>
        <v>0</v>
      </c>
      <c r="Y11" s="397"/>
    </row>
    <row r="12" spans="1:25" ht="16.5" customHeight="1" x14ac:dyDescent="0.25">
      <c r="A12" s="397"/>
      <c r="B12" s="85">
        <f>B11+1</f>
        <v>252</v>
      </c>
      <c r="C12" s="428"/>
      <c r="D12" s="431"/>
      <c r="E12" s="158">
        <f>B10*8-5</f>
        <v>1003</v>
      </c>
      <c r="F12" s="183">
        <f t="shared" ref="F12:F17" si="9">F11+1</f>
        <v>1262</v>
      </c>
      <c r="G12" s="64">
        <f t="shared" si="7"/>
        <v>21282</v>
      </c>
      <c r="H12" s="151"/>
      <c r="I12" s="151">
        <v>30282</v>
      </c>
      <c r="J12" s="158"/>
      <c r="K12" s="158"/>
      <c r="L12" s="158"/>
      <c r="M12" s="158" t="s">
        <v>397</v>
      </c>
      <c r="N12" s="109">
        <f t="shared" si="0"/>
        <v>14</v>
      </c>
      <c r="O12" s="9"/>
      <c r="P12" s="158">
        <f>E12</f>
        <v>1003</v>
      </c>
      <c r="Q12" s="158">
        <f>F12+10000</f>
        <v>11262</v>
      </c>
      <c r="R12" s="64">
        <f t="shared" si="3"/>
        <v>203</v>
      </c>
      <c r="S12" s="161">
        <f t="shared" si="4"/>
        <v>262</v>
      </c>
      <c r="T12" s="102"/>
      <c r="U12" s="102"/>
      <c r="V12" s="102"/>
      <c r="W12" s="158"/>
      <c r="X12" s="4">
        <f>LEN(W12)</f>
        <v>0</v>
      </c>
      <c r="Y12" s="397"/>
    </row>
    <row r="13" spans="1:25" ht="16.5" customHeight="1" x14ac:dyDescent="0.25">
      <c r="A13" s="397"/>
      <c r="B13" s="85"/>
      <c r="C13" s="428"/>
      <c r="D13" s="431"/>
      <c r="E13" s="158">
        <f>B10*8-4</f>
        <v>1004</v>
      </c>
      <c r="F13" s="183">
        <f t="shared" si="9"/>
        <v>1263</v>
      </c>
      <c r="G13" s="64">
        <f t="shared" si="7"/>
        <v>21283</v>
      </c>
      <c r="H13" s="151"/>
      <c r="I13" s="151">
        <v>30283</v>
      </c>
      <c r="J13" s="158"/>
      <c r="K13" s="158"/>
      <c r="L13" s="158"/>
      <c r="M13" s="158" t="s">
        <v>363</v>
      </c>
      <c r="N13" s="109">
        <f t="shared" si="0"/>
        <v>16</v>
      </c>
      <c r="O13" s="9"/>
      <c r="P13" s="158">
        <f>E13</f>
        <v>1004</v>
      </c>
      <c r="Q13" s="158">
        <f>F13+10000</f>
        <v>11263</v>
      </c>
      <c r="R13" s="64">
        <f t="shared" si="3"/>
        <v>204</v>
      </c>
      <c r="S13" s="161">
        <f t="shared" si="4"/>
        <v>263</v>
      </c>
      <c r="T13" s="102"/>
      <c r="U13" s="102"/>
      <c r="V13" s="102"/>
      <c r="W13" s="158" t="str">
        <f t="shared" si="8"/>
        <v/>
      </c>
      <c r="X13" s="4">
        <f>LEN(W13)</f>
        <v>0</v>
      </c>
      <c r="Y13" s="397"/>
    </row>
    <row r="14" spans="1:25" ht="16.5" customHeight="1" x14ac:dyDescent="0.25">
      <c r="A14" s="397"/>
      <c r="B14" s="85"/>
      <c r="C14" s="428"/>
      <c r="D14" s="431" t="str">
        <f>CONCATENATE(B17,B12)</f>
        <v>GH 252</v>
      </c>
      <c r="E14" s="158">
        <f>B10*8-3</f>
        <v>1005</v>
      </c>
      <c r="F14" s="183">
        <f t="shared" si="9"/>
        <v>1264</v>
      </c>
      <c r="G14" s="64">
        <f t="shared" si="7"/>
        <v>21284</v>
      </c>
      <c r="H14" s="151"/>
      <c r="I14" s="151">
        <v>30284</v>
      </c>
      <c r="J14" s="158"/>
      <c r="K14" s="158"/>
      <c r="L14" s="158"/>
      <c r="M14" s="158" t="s">
        <v>364</v>
      </c>
      <c r="N14" s="109">
        <f t="shared" si="0"/>
        <v>15</v>
      </c>
      <c r="O14" s="9"/>
      <c r="P14" s="158">
        <f>E14</f>
        <v>1005</v>
      </c>
      <c r="Q14" s="158">
        <f>F14+10000</f>
        <v>11264</v>
      </c>
      <c r="R14" s="64">
        <f t="shared" si="3"/>
        <v>205</v>
      </c>
      <c r="S14" s="161">
        <f t="shared" si="4"/>
        <v>264</v>
      </c>
      <c r="T14" s="102"/>
      <c r="U14" s="102"/>
      <c r="V14" s="102"/>
      <c r="W14" s="158" t="str">
        <f t="shared" si="8"/>
        <v/>
      </c>
      <c r="X14" s="4">
        <f t="shared" si="1"/>
        <v>0</v>
      </c>
      <c r="Y14" s="397"/>
    </row>
    <row r="15" spans="1:25" ht="16.5" customHeight="1" x14ac:dyDescent="0.25">
      <c r="A15" s="397"/>
      <c r="B15" s="85"/>
      <c r="C15" s="428"/>
      <c r="D15" s="431"/>
      <c r="E15" s="158">
        <f>B10*8-2</f>
        <v>1006</v>
      </c>
      <c r="F15" s="183">
        <f t="shared" si="9"/>
        <v>1265</v>
      </c>
      <c r="G15" s="64">
        <f t="shared" si="7"/>
        <v>21285</v>
      </c>
      <c r="H15" s="151"/>
      <c r="I15" s="151">
        <v>30285</v>
      </c>
      <c r="J15" s="158"/>
      <c r="K15" s="158"/>
      <c r="L15" s="158"/>
      <c r="M15" s="158" t="s">
        <v>365</v>
      </c>
      <c r="N15" s="109">
        <f t="shared" si="0"/>
        <v>14</v>
      </c>
      <c r="O15" s="9"/>
      <c r="P15" s="158">
        <f>E15</f>
        <v>1006</v>
      </c>
      <c r="Q15" s="158">
        <f>F15+10000</f>
        <v>11265</v>
      </c>
      <c r="R15" s="64">
        <f t="shared" si="3"/>
        <v>206</v>
      </c>
      <c r="S15" s="161">
        <f t="shared" si="4"/>
        <v>265</v>
      </c>
      <c r="T15" s="102"/>
      <c r="U15" s="102"/>
      <c r="V15" s="102"/>
      <c r="W15" s="158" t="str">
        <f t="shared" si="8"/>
        <v/>
      </c>
      <c r="X15" s="4">
        <f t="shared" si="1"/>
        <v>0</v>
      </c>
      <c r="Y15" s="397"/>
    </row>
    <row r="16" spans="1:25" ht="16.5" customHeight="1" x14ac:dyDescent="0.25">
      <c r="A16" s="397"/>
      <c r="B16" s="85" t="str">
        <f>B8</f>
        <v xml:space="preserve">Group </v>
      </c>
      <c r="C16" s="428"/>
      <c r="D16" s="431"/>
      <c r="E16" s="158">
        <f>B10*8-1</f>
        <v>1007</v>
      </c>
      <c r="F16" s="183">
        <f t="shared" si="9"/>
        <v>1266</v>
      </c>
      <c r="G16" s="64">
        <f t="shared" si="7"/>
        <v>21286</v>
      </c>
      <c r="H16" s="151"/>
      <c r="I16" s="151">
        <v>30286</v>
      </c>
      <c r="J16" s="158"/>
      <c r="K16" s="158"/>
      <c r="L16" s="158"/>
      <c r="M16" s="158" t="s">
        <v>366</v>
      </c>
      <c r="N16" s="109">
        <f t="shared" si="0"/>
        <v>14</v>
      </c>
      <c r="O16" s="9"/>
      <c r="P16" s="158">
        <f>E16</f>
        <v>1007</v>
      </c>
      <c r="Q16" s="158">
        <f>F16+10000</f>
        <v>11266</v>
      </c>
      <c r="R16" s="64">
        <f t="shared" si="3"/>
        <v>207</v>
      </c>
      <c r="S16" s="161">
        <f t="shared" si="4"/>
        <v>266</v>
      </c>
      <c r="T16" s="102"/>
      <c r="U16" s="102"/>
      <c r="V16" s="102"/>
      <c r="W16" s="158" t="str">
        <f t="shared" si="8"/>
        <v/>
      </c>
      <c r="X16" s="4">
        <f t="shared" si="1"/>
        <v>0</v>
      </c>
      <c r="Y16" s="397"/>
    </row>
    <row r="17" spans="1:25" ht="16.5" customHeight="1" thickBot="1" x14ac:dyDescent="0.3">
      <c r="A17" s="397"/>
      <c r="B17" s="86" t="str">
        <f>B9</f>
        <v xml:space="preserve">GH </v>
      </c>
      <c r="C17" s="429"/>
      <c r="D17" s="432"/>
      <c r="E17" s="24">
        <f>B10*8</f>
        <v>1008</v>
      </c>
      <c r="F17" s="184">
        <f t="shared" si="9"/>
        <v>1267</v>
      </c>
      <c r="G17" s="67">
        <f t="shared" si="7"/>
        <v>21287</v>
      </c>
      <c r="H17" s="152"/>
      <c r="I17" s="152">
        <v>30287</v>
      </c>
      <c r="J17" s="24"/>
      <c r="K17" s="24"/>
      <c r="L17" s="24"/>
      <c r="M17" s="24" t="s">
        <v>367</v>
      </c>
      <c r="N17" s="10">
        <f t="shared" si="0"/>
        <v>14</v>
      </c>
      <c r="O17" s="15"/>
      <c r="P17" s="24">
        <f>E17</f>
        <v>1008</v>
      </c>
      <c r="Q17" s="24">
        <f>F17+10000</f>
        <v>11267</v>
      </c>
      <c r="R17" s="67">
        <f t="shared" si="3"/>
        <v>208</v>
      </c>
      <c r="S17" s="162">
        <f t="shared" si="4"/>
        <v>267</v>
      </c>
      <c r="T17" s="103"/>
      <c r="U17" s="103"/>
      <c r="V17" s="103"/>
      <c r="W17" s="24" t="str">
        <f t="shared" si="8"/>
        <v/>
      </c>
      <c r="X17" s="20">
        <f t="shared" si="1"/>
        <v>0</v>
      </c>
      <c r="Y17" s="397"/>
    </row>
    <row r="18" spans="1:25" ht="16.5" customHeight="1" x14ac:dyDescent="0.25">
      <c r="A18" s="401" t="s">
        <v>62</v>
      </c>
      <c r="B18" s="88">
        <f>B10+1</f>
        <v>127</v>
      </c>
      <c r="C18" s="427" t="str">
        <f>CONCATENATE(B24,B18)</f>
        <v>Group 127</v>
      </c>
      <c r="D18" s="430" t="str">
        <f>CONCATENATE(B25,B19)</f>
        <v>GH 253</v>
      </c>
      <c r="E18" s="25">
        <f>B18*8-7</f>
        <v>1009</v>
      </c>
      <c r="F18" s="182">
        <f>B18*10</f>
        <v>1270</v>
      </c>
      <c r="G18" s="63">
        <f>F18+20020</f>
        <v>21290</v>
      </c>
      <c r="H18" s="90"/>
      <c r="I18" s="90">
        <v>30290</v>
      </c>
      <c r="J18" s="25"/>
      <c r="K18" s="25"/>
      <c r="L18" s="25"/>
      <c r="M18" s="25" t="s">
        <v>368</v>
      </c>
      <c r="N18" s="11">
        <f t="shared" si="0"/>
        <v>15</v>
      </c>
      <c r="O18" s="14"/>
      <c r="P18" s="25">
        <f>E18</f>
        <v>1009</v>
      </c>
      <c r="Q18" s="25">
        <f>F18+10000</f>
        <v>11270</v>
      </c>
      <c r="R18" s="63">
        <f t="shared" si="3"/>
        <v>209</v>
      </c>
      <c r="S18" s="160">
        <f t="shared" si="4"/>
        <v>270</v>
      </c>
      <c r="T18" s="25"/>
      <c r="U18" s="25"/>
      <c r="V18" s="25"/>
      <c r="W18" s="25"/>
      <c r="X18" s="3">
        <f t="shared" si="1"/>
        <v>0</v>
      </c>
      <c r="Y18" s="401" t="s">
        <v>62</v>
      </c>
    </row>
    <row r="19" spans="1:25" ht="16.5" customHeight="1" x14ac:dyDescent="0.25">
      <c r="A19" s="402"/>
      <c r="B19" s="85">
        <f>B18*2-1</f>
        <v>253</v>
      </c>
      <c r="C19" s="428"/>
      <c r="D19" s="431"/>
      <c r="E19" s="158">
        <f>B18*8-6</f>
        <v>1010</v>
      </c>
      <c r="F19" s="183">
        <f t="shared" ref="F19:F25" si="10">F18+1</f>
        <v>1271</v>
      </c>
      <c r="G19" s="64">
        <f t="shared" si="2"/>
        <v>21291</v>
      </c>
      <c r="H19" s="151"/>
      <c r="I19" s="151">
        <v>30291</v>
      </c>
      <c r="J19" s="158"/>
      <c r="K19" s="158"/>
      <c r="L19" s="158"/>
      <c r="M19" s="158" t="s">
        <v>369</v>
      </c>
      <c r="N19" s="109">
        <f t="shared" si="0"/>
        <v>13</v>
      </c>
      <c r="O19" s="9"/>
      <c r="P19" s="158">
        <f>E19</f>
        <v>1010</v>
      </c>
      <c r="Q19" s="170">
        <f>F19+10000</f>
        <v>11271</v>
      </c>
      <c r="R19" s="64">
        <f t="shared" si="3"/>
        <v>210</v>
      </c>
      <c r="S19" s="161">
        <f t="shared" si="4"/>
        <v>271</v>
      </c>
      <c r="T19" s="158"/>
      <c r="U19" s="158"/>
      <c r="V19" s="158"/>
      <c r="W19" s="158"/>
      <c r="X19" s="4">
        <f t="shared" si="1"/>
        <v>0</v>
      </c>
      <c r="Y19" s="402"/>
    </row>
    <row r="20" spans="1:25" ht="16.5" customHeight="1" x14ac:dyDescent="0.25">
      <c r="A20" s="402"/>
      <c r="B20" s="85">
        <f>B19+1</f>
        <v>254</v>
      </c>
      <c r="C20" s="428"/>
      <c r="D20" s="431"/>
      <c r="E20" s="158">
        <f>B18*8-5</f>
        <v>1011</v>
      </c>
      <c r="F20" s="183">
        <f t="shared" si="10"/>
        <v>1272</v>
      </c>
      <c r="G20" s="64">
        <f t="shared" si="2"/>
        <v>21292</v>
      </c>
      <c r="H20" s="151"/>
      <c r="I20" s="151">
        <v>30292</v>
      </c>
      <c r="J20" s="158"/>
      <c r="K20" s="158"/>
      <c r="L20" s="158"/>
      <c r="M20" s="158" t="s">
        <v>370</v>
      </c>
      <c r="N20" s="109">
        <f t="shared" si="0"/>
        <v>9</v>
      </c>
      <c r="O20" s="9"/>
      <c r="P20" s="158">
        <f>E20</f>
        <v>1011</v>
      </c>
      <c r="Q20" s="170">
        <f>F20+10000</f>
        <v>11272</v>
      </c>
      <c r="R20" s="64">
        <f t="shared" si="3"/>
        <v>211</v>
      </c>
      <c r="S20" s="161">
        <f t="shared" si="4"/>
        <v>272</v>
      </c>
      <c r="T20" s="158"/>
      <c r="U20" s="158"/>
      <c r="V20" s="158"/>
      <c r="W20" s="158"/>
      <c r="X20" s="4">
        <f t="shared" si="1"/>
        <v>0</v>
      </c>
      <c r="Y20" s="402"/>
    </row>
    <row r="21" spans="1:25" ht="16.5" customHeight="1" x14ac:dyDescent="0.25">
      <c r="A21" s="402"/>
      <c r="B21" s="85"/>
      <c r="C21" s="428"/>
      <c r="D21" s="431"/>
      <c r="E21" s="158">
        <f>B18*8-4</f>
        <v>1012</v>
      </c>
      <c r="F21" s="183">
        <f t="shared" si="10"/>
        <v>1273</v>
      </c>
      <c r="G21" s="64">
        <f t="shared" si="2"/>
        <v>21293</v>
      </c>
      <c r="H21" s="151"/>
      <c r="I21" s="151">
        <v>30293</v>
      </c>
      <c r="J21" s="158"/>
      <c r="K21" s="158"/>
      <c r="L21" s="158"/>
      <c r="M21" s="158" t="s">
        <v>371</v>
      </c>
      <c r="N21" s="109">
        <f t="shared" si="0"/>
        <v>16</v>
      </c>
      <c r="O21" s="9"/>
      <c r="P21" s="158">
        <f>E21</f>
        <v>1012</v>
      </c>
      <c r="Q21" s="170">
        <f>F21+10000</f>
        <v>11273</v>
      </c>
      <c r="R21" s="64">
        <f t="shared" si="3"/>
        <v>212</v>
      </c>
      <c r="S21" s="161">
        <f t="shared" si="4"/>
        <v>273</v>
      </c>
      <c r="T21" s="158"/>
      <c r="U21" s="158"/>
      <c r="V21" s="158"/>
      <c r="W21" s="158"/>
      <c r="X21" s="4">
        <f t="shared" si="1"/>
        <v>0</v>
      </c>
      <c r="Y21" s="402"/>
    </row>
    <row r="22" spans="1:25" ht="16.5" customHeight="1" x14ac:dyDescent="0.25">
      <c r="A22" s="402"/>
      <c r="B22" s="85"/>
      <c r="C22" s="428"/>
      <c r="D22" s="431" t="str">
        <f>CONCATENATE(B25,B20)</f>
        <v>GH 254</v>
      </c>
      <c r="E22" s="158">
        <f>B18*8-3</f>
        <v>1013</v>
      </c>
      <c r="F22" s="183">
        <f t="shared" si="10"/>
        <v>1274</v>
      </c>
      <c r="G22" s="64">
        <f t="shared" si="2"/>
        <v>21294</v>
      </c>
      <c r="H22" s="151"/>
      <c r="I22" s="151">
        <v>30294</v>
      </c>
      <c r="J22" s="158"/>
      <c r="K22" s="158"/>
      <c r="L22" s="158"/>
      <c r="M22" s="158" t="s">
        <v>372</v>
      </c>
      <c r="N22" s="109">
        <f t="shared" si="0"/>
        <v>16</v>
      </c>
      <c r="O22" s="9"/>
      <c r="P22" s="158">
        <f>E22</f>
        <v>1013</v>
      </c>
      <c r="Q22" s="170">
        <f>F22+10000</f>
        <v>11274</v>
      </c>
      <c r="R22" s="64">
        <f t="shared" si="3"/>
        <v>213</v>
      </c>
      <c r="S22" s="161">
        <f t="shared" si="4"/>
        <v>274</v>
      </c>
      <c r="T22" s="158"/>
      <c r="U22" s="158"/>
      <c r="V22" s="158"/>
      <c r="W22" s="158" t="s">
        <v>270</v>
      </c>
      <c r="X22" s="4">
        <f t="shared" si="1"/>
        <v>16</v>
      </c>
      <c r="Y22" s="402"/>
    </row>
    <row r="23" spans="1:25" ht="16.5" customHeight="1" x14ac:dyDescent="0.25">
      <c r="A23" s="402"/>
      <c r="B23" s="85"/>
      <c r="C23" s="428"/>
      <c r="D23" s="431"/>
      <c r="E23" s="158">
        <f>B18*8-2</f>
        <v>1014</v>
      </c>
      <c r="F23" s="183">
        <f t="shared" si="10"/>
        <v>1275</v>
      </c>
      <c r="G23" s="64">
        <f t="shared" si="2"/>
        <v>21295</v>
      </c>
      <c r="H23" s="151"/>
      <c r="I23" s="151">
        <v>30295</v>
      </c>
      <c r="J23" s="158"/>
      <c r="K23" s="158"/>
      <c r="L23" s="158"/>
      <c r="M23" s="194" t="s">
        <v>373</v>
      </c>
      <c r="N23" s="109">
        <f t="shared" si="0"/>
        <v>16</v>
      </c>
      <c r="O23" s="9"/>
      <c r="P23" s="158">
        <f>E23</f>
        <v>1014</v>
      </c>
      <c r="Q23" s="170">
        <f>F23+10000</f>
        <v>11275</v>
      </c>
      <c r="R23" s="64">
        <f t="shared" si="3"/>
        <v>214</v>
      </c>
      <c r="S23" s="161">
        <f t="shared" si="4"/>
        <v>275</v>
      </c>
      <c r="T23" s="158"/>
      <c r="U23" s="158"/>
      <c r="V23" s="158"/>
      <c r="W23" s="158" t="s">
        <v>271</v>
      </c>
      <c r="X23" s="4">
        <f t="shared" si="1"/>
        <v>16</v>
      </c>
      <c r="Y23" s="402"/>
    </row>
    <row r="24" spans="1:25" ht="16.5" customHeight="1" x14ac:dyDescent="0.25">
      <c r="A24" s="402"/>
      <c r="B24" s="85" t="str">
        <f>B16</f>
        <v xml:space="preserve">Group </v>
      </c>
      <c r="C24" s="428"/>
      <c r="D24" s="431"/>
      <c r="E24" s="158">
        <f>B18*8-1</f>
        <v>1015</v>
      </c>
      <c r="F24" s="183">
        <f t="shared" si="10"/>
        <v>1276</v>
      </c>
      <c r="G24" s="64">
        <f t="shared" si="2"/>
        <v>21296</v>
      </c>
      <c r="H24" s="151"/>
      <c r="I24" s="151">
        <v>30296</v>
      </c>
      <c r="J24" s="158"/>
      <c r="K24" s="158"/>
      <c r="L24" s="158"/>
      <c r="M24" s="194" t="s">
        <v>374</v>
      </c>
      <c r="N24" s="109">
        <f t="shared" si="0"/>
        <v>16</v>
      </c>
      <c r="O24" s="9"/>
      <c r="P24" s="158">
        <f>E24</f>
        <v>1015</v>
      </c>
      <c r="Q24" s="170">
        <f>F24+10000</f>
        <v>11276</v>
      </c>
      <c r="R24" s="64">
        <f t="shared" si="3"/>
        <v>215</v>
      </c>
      <c r="S24" s="161">
        <f t="shared" si="4"/>
        <v>276</v>
      </c>
      <c r="T24" s="158"/>
      <c r="U24" s="158"/>
      <c r="V24" s="158"/>
      <c r="W24" s="158" t="s">
        <v>272</v>
      </c>
      <c r="X24" s="4">
        <f t="shared" si="1"/>
        <v>16</v>
      </c>
      <c r="Y24" s="402"/>
    </row>
    <row r="25" spans="1:25" ht="16.5" customHeight="1" thickBot="1" x14ac:dyDescent="0.3">
      <c r="A25" s="402"/>
      <c r="B25" s="86" t="str">
        <f>B17</f>
        <v xml:space="preserve">GH </v>
      </c>
      <c r="C25" s="429"/>
      <c r="D25" s="432"/>
      <c r="E25" s="24">
        <f>B18*8</f>
        <v>1016</v>
      </c>
      <c r="F25" s="184">
        <f t="shared" si="10"/>
        <v>1277</v>
      </c>
      <c r="G25" s="67">
        <f t="shared" si="2"/>
        <v>21297</v>
      </c>
      <c r="H25" s="152"/>
      <c r="I25" s="152">
        <v>30297</v>
      </c>
      <c r="J25" s="24"/>
      <c r="K25" s="24"/>
      <c r="L25" s="24"/>
      <c r="M25" s="194" t="s">
        <v>375</v>
      </c>
      <c r="N25" s="10">
        <f t="shared" si="0"/>
        <v>16</v>
      </c>
      <c r="O25" s="15"/>
      <c r="P25" s="24">
        <f>E25</f>
        <v>1016</v>
      </c>
      <c r="Q25" s="24">
        <f>F25+10000</f>
        <v>11277</v>
      </c>
      <c r="R25" s="67">
        <f t="shared" si="3"/>
        <v>216</v>
      </c>
      <c r="S25" s="162">
        <f t="shared" si="4"/>
        <v>277</v>
      </c>
      <c r="T25" s="24"/>
      <c r="U25" s="24"/>
      <c r="V25" s="24"/>
      <c r="W25" s="24" t="s">
        <v>273</v>
      </c>
      <c r="X25" s="20">
        <f t="shared" si="1"/>
        <v>16</v>
      </c>
      <c r="Y25" s="402"/>
    </row>
    <row r="26" spans="1:25" ht="16.5" customHeight="1" x14ac:dyDescent="0.25">
      <c r="A26" s="402"/>
      <c r="B26" s="88">
        <f>B18+1</f>
        <v>128</v>
      </c>
      <c r="C26" s="427" t="str">
        <f>CONCATENATE(B32,B26)</f>
        <v>Group 128</v>
      </c>
      <c r="D26" s="430" t="str">
        <f>CONCATENATE(B33,B27)</f>
        <v>GH 255</v>
      </c>
      <c r="E26" s="25">
        <f>B26*8-7</f>
        <v>1017</v>
      </c>
      <c r="F26" s="182">
        <f>B26*10</f>
        <v>1280</v>
      </c>
      <c r="G26" s="63">
        <f>F26+20020</f>
        <v>21300</v>
      </c>
      <c r="H26" s="90"/>
      <c r="I26" s="90">
        <v>30300</v>
      </c>
      <c r="J26" s="25"/>
      <c r="K26" s="25"/>
      <c r="L26" s="25"/>
      <c r="M26" s="25" t="s">
        <v>401</v>
      </c>
      <c r="N26" s="11">
        <f t="shared" si="0"/>
        <v>14</v>
      </c>
      <c r="O26" s="14"/>
      <c r="P26" s="25">
        <f>E26</f>
        <v>1017</v>
      </c>
      <c r="Q26" s="25">
        <f>F26+10000</f>
        <v>11280</v>
      </c>
      <c r="R26" s="63">
        <f t="shared" si="3"/>
        <v>217</v>
      </c>
      <c r="S26" s="160">
        <f t="shared" si="4"/>
        <v>280</v>
      </c>
      <c r="T26" s="25"/>
      <c r="U26" s="25"/>
      <c r="V26" s="25"/>
      <c r="W26" s="167" t="s">
        <v>274</v>
      </c>
      <c r="X26" s="3">
        <f t="shared" si="1"/>
        <v>15</v>
      </c>
      <c r="Y26" s="402"/>
    </row>
    <row r="27" spans="1:25" ht="16.5" customHeight="1" x14ac:dyDescent="0.25">
      <c r="A27" s="402"/>
      <c r="B27" s="85">
        <f>B26*2-1</f>
        <v>255</v>
      </c>
      <c r="C27" s="428"/>
      <c r="D27" s="431"/>
      <c r="E27" s="158">
        <f>B26*8-6</f>
        <v>1018</v>
      </c>
      <c r="F27" s="183">
        <f t="shared" ref="F27:F33" si="11">F26+1</f>
        <v>1281</v>
      </c>
      <c r="G27" s="64">
        <f t="shared" ref="G27:G33" si="12">F27+20020</f>
        <v>21301</v>
      </c>
      <c r="H27" s="151"/>
      <c r="I27" s="151">
        <v>30301</v>
      </c>
      <c r="J27" s="158"/>
      <c r="K27" s="158"/>
      <c r="L27" s="158"/>
      <c r="M27" s="158" t="s">
        <v>402</v>
      </c>
      <c r="N27" s="109">
        <f t="shared" si="0"/>
        <v>11</v>
      </c>
      <c r="O27" s="9"/>
      <c r="P27" s="158">
        <f>E27</f>
        <v>1018</v>
      </c>
      <c r="Q27" s="170">
        <f>F27+10000</f>
        <v>11281</v>
      </c>
      <c r="R27" s="64">
        <f t="shared" si="3"/>
        <v>218</v>
      </c>
      <c r="S27" s="161">
        <f t="shared" si="4"/>
        <v>281</v>
      </c>
      <c r="T27" s="158"/>
      <c r="U27" s="158"/>
      <c r="V27" s="158"/>
      <c r="W27" s="168" t="s">
        <v>275</v>
      </c>
      <c r="X27" s="4">
        <f t="shared" si="1"/>
        <v>15</v>
      </c>
      <c r="Y27" s="402"/>
    </row>
    <row r="28" spans="1:25" ht="16.5" customHeight="1" x14ac:dyDescent="0.25">
      <c r="A28" s="402"/>
      <c r="B28" s="85">
        <f>B27+1</f>
        <v>256</v>
      </c>
      <c r="C28" s="428"/>
      <c r="D28" s="431"/>
      <c r="E28" s="158">
        <f>B26*8-5</f>
        <v>1019</v>
      </c>
      <c r="F28" s="183">
        <f t="shared" si="11"/>
        <v>1282</v>
      </c>
      <c r="G28" s="64">
        <f t="shared" si="12"/>
        <v>21302</v>
      </c>
      <c r="H28" s="151"/>
      <c r="I28" s="151">
        <v>30302</v>
      </c>
      <c r="J28" s="158"/>
      <c r="K28" s="158"/>
      <c r="L28" s="158"/>
      <c r="M28" s="158" t="s">
        <v>607</v>
      </c>
      <c r="N28" s="109">
        <f t="shared" si="0"/>
        <v>15</v>
      </c>
      <c r="O28" s="9"/>
      <c r="P28" s="158">
        <f>E28</f>
        <v>1019</v>
      </c>
      <c r="Q28" s="170">
        <f>F28+10000</f>
        <v>11282</v>
      </c>
      <c r="R28" s="64">
        <f t="shared" si="3"/>
        <v>219</v>
      </c>
      <c r="S28" s="161">
        <f t="shared" si="4"/>
        <v>282</v>
      </c>
      <c r="T28" s="158"/>
      <c r="U28" s="158"/>
      <c r="V28" s="158"/>
      <c r="W28" s="168" t="s">
        <v>276</v>
      </c>
      <c r="X28" s="4">
        <f t="shared" si="1"/>
        <v>16</v>
      </c>
      <c r="Y28" s="402"/>
    </row>
    <row r="29" spans="1:25" ht="16.5" customHeight="1" x14ac:dyDescent="0.25">
      <c r="A29" s="402"/>
      <c r="B29" s="85"/>
      <c r="C29" s="428"/>
      <c r="D29" s="431"/>
      <c r="E29" s="158">
        <f>B26*8-4</f>
        <v>1020</v>
      </c>
      <c r="F29" s="183">
        <f t="shared" si="11"/>
        <v>1283</v>
      </c>
      <c r="G29" s="64">
        <f t="shared" si="12"/>
        <v>21303</v>
      </c>
      <c r="H29" s="151"/>
      <c r="I29" s="151">
        <v>30303</v>
      </c>
      <c r="J29" s="158"/>
      <c r="K29" s="158"/>
      <c r="L29" s="158"/>
      <c r="M29" s="158" t="s">
        <v>376</v>
      </c>
      <c r="N29" s="109">
        <f t="shared" si="0"/>
        <v>15</v>
      </c>
      <c r="O29" s="9"/>
      <c r="P29" s="158">
        <f>E29</f>
        <v>1020</v>
      </c>
      <c r="Q29" s="170">
        <f>F29+10000</f>
        <v>11283</v>
      </c>
      <c r="R29" s="64">
        <f t="shared" si="3"/>
        <v>220</v>
      </c>
      <c r="S29" s="161">
        <f t="shared" si="4"/>
        <v>283</v>
      </c>
      <c r="T29" s="158"/>
      <c r="U29" s="158"/>
      <c r="V29" s="158"/>
      <c r="W29" s="168"/>
      <c r="X29" s="4">
        <f t="shared" si="1"/>
        <v>0</v>
      </c>
      <c r="Y29" s="402"/>
    </row>
    <row r="30" spans="1:25" ht="16.5" customHeight="1" x14ac:dyDescent="0.25">
      <c r="A30" s="402"/>
      <c r="B30" s="85"/>
      <c r="C30" s="428"/>
      <c r="D30" s="431" t="str">
        <f>CONCATENATE(B33,B28)</f>
        <v>GH 256</v>
      </c>
      <c r="E30" s="158">
        <f>B26*8-3</f>
        <v>1021</v>
      </c>
      <c r="F30" s="183">
        <f t="shared" si="11"/>
        <v>1284</v>
      </c>
      <c r="G30" s="64">
        <f t="shared" si="12"/>
        <v>21304</v>
      </c>
      <c r="H30" s="151"/>
      <c r="I30" s="151">
        <v>30304</v>
      </c>
      <c r="J30" s="158"/>
      <c r="K30" s="158"/>
      <c r="L30" s="158"/>
      <c r="M30" s="158" t="s">
        <v>377</v>
      </c>
      <c r="N30" s="109">
        <f t="shared" si="0"/>
        <v>15</v>
      </c>
      <c r="O30" s="9"/>
      <c r="P30" s="158">
        <f>E30</f>
        <v>1021</v>
      </c>
      <c r="Q30" s="170">
        <f>F30+10000</f>
        <v>11284</v>
      </c>
      <c r="R30" s="64">
        <f t="shared" si="3"/>
        <v>221</v>
      </c>
      <c r="S30" s="161">
        <f t="shared" si="4"/>
        <v>284</v>
      </c>
      <c r="T30" s="158"/>
      <c r="U30" s="158"/>
      <c r="V30" s="158"/>
      <c r="W30" s="168"/>
      <c r="X30" s="4">
        <f t="shared" si="1"/>
        <v>0</v>
      </c>
      <c r="Y30" s="402"/>
    </row>
    <row r="31" spans="1:25" ht="16.5" customHeight="1" x14ac:dyDescent="0.25">
      <c r="A31" s="402"/>
      <c r="B31" s="85"/>
      <c r="C31" s="428"/>
      <c r="D31" s="431"/>
      <c r="E31" s="158">
        <f>B26*8-2</f>
        <v>1022</v>
      </c>
      <c r="F31" s="183">
        <f t="shared" si="11"/>
        <v>1285</v>
      </c>
      <c r="G31" s="64">
        <f t="shared" si="12"/>
        <v>21305</v>
      </c>
      <c r="H31" s="151"/>
      <c r="I31" s="151">
        <v>30305</v>
      </c>
      <c r="J31" s="158"/>
      <c r="K31" s="158"/>
      <c r="L31" s="158"/>
      <c r="M31" s="158" t="s">
        <v>378</v>
      </c>
      <c r="N31" s="109">
        <f t="shared" si="0"/>
        <v>15</v>
      </c>
      <c r="O31" s="9"/>
      <c r="P31" s="158">
        <f>E31</f>
        <v>1022</v>
      </c>
      <c r="Q31" s="170">
        <f>F31+10000</f>
        <v>11285</v>
      </c>
      <c r="R31" s="64">
        <f t="shared" si="3"/>
        <v>222</v>
      </c>
      <c r="S31" s="161">
        <f t="shared" si="4"/>
        <v>285</v>
      </c>
      <c r="T31" s="158"/>
      <c r="U31" s="158"/>
      <c r="V31" s="158"/>
      <c r="W31" s="168" t="s">
        <v>277</v>
      </c>
      <c r="X31" s="4">
        <f t="shared" si="1"/>
        <v>16</v>
      </c>
      <c r="Y31" s="402"/>
    </row>
    <row r="32" spans="1:25" ht="16.5" customHeight="1" x14ac:dyDescent="0.25">
      <c r="A32" s="402"/>
      <c r="B32" s="85" t="str">
        <f>B24</f>
        <v xml:space="preserve">Group </v>
      </c>
      <c r="C32" s="428"/>
      <c r="D32" s="431"/>
      <c r="E32" s="158">
        <f>B26*8-1</f>
        <v>1023</v>
      </c>
      <c r="F32" s="183">
        <f t="shared" si="11"/>
        <v>1286</v>
      </c>
      <c r="G32" s="64">
        <f t="shared" si="12"/>
        <v>21306</v>
      </c>
      <c r="H32" s="151"/>
      <c r="I32" s="151">
        <v>30306</v>
      </c>
      <c r="J32" s="158"/>
      <c r="K32" s="158"/>
      <c r="L32" s="158"/>
      <c r="M32" s="158" t="s">
        <v>379</v>
      </c>
      <c r="N32" s="109">
        <f t="shared" si="0"/>
        <v>14</v>
      </c>
      <c r="O32" s="9"/>
      <c r="P32" s="158">
        <f>E32</f>
        <v>1023</v>
      </c>
      <c r="Q32" s="170">
        <f>F32+10000</f>
        <v>11286</v>
      </c>
      <c r="R32" s="64">
        <f t="shared" si="3"/>
        <v>223</v>
      </c>
      <c r="S32" s="161">
        <f t="shared" si="4"/>
        <v>286</v>
      </c>
      <c r="T32" s="158"/>
      <c r="U32" s="158"/>
      <c r="V32" s="158"/>
      <c r="W32" s="168" t="s">
        <v>278</v>
      </c>
      <c r="X32" s="4">
        <f t="shared" si="1"/>
        <v>16</v>
      </c>
      <c r="Y32" s="402"/>
    </row>
    <row r="33" spans="1:25" ht="16.5" customHeight="1" thickBot="1" x14ac:dyDescent="0.3">
      <c r="A33" s="402"/>
      <c r="B33" s="86" t="str">
        <f>B25</f>
        <v xml:space="preserve">GH </v>
      </c>
      <c r="C33" s="429"/>
      <c r="D33" s="432"/>
      <c r="E33" s="24">
        <f>B26*8</f>
        <v>1024</v>
      </c>
      <c r="F33" s="184">
        <f t="shared" si="11"/>
        <v>1287</v>
      </c>
      <c r="G33" s="67">
        <f t="shared" si="12"/>
        <v>21307</v>
      </c>
      <c r="H33" s="152"/>
      <c r="I33" s="152">
        <v>30307</v>
      </c>
      <c r="J33" s="24"/>
      <c r="K33" s="24"/>
      <c r="L33" s="24"/>
      <c r="M33" s="24" t="s">
        <v>380</v>
      </c>
      <c r="N33" s="10">
        <f t="shared" si="0"/>
        <v>14</v>
      </c>
      <c r="O33" s="15"/>
      <c r="P33" s="24">
        <f>E33</f>
        <v>1024</v>
      </c>
      <c r="Q33" s="24">
        <f>F33+10000</f>
        <v>11287</v>
      </c>
      <c r="R33" s="67">
        <f t="shared" si="3"/>
        <v>224</v>
      </c>
      <c r="S33" s="162">
        <f t="shared" si="4"/>
        <v>287</v>
      </c>
      <c r="T33" s="24"/>
      <c r="U33" s="24"/>
      <c r="V33" s="24"/>
      <c r="W33" s="169" t="s">
        <v>279</v>
      </c>
      <c r="X33" s="20">
        <f t="shared" si="1"/>
        <v>16</v>
      </c>
      <c r="Y33" s="402"/>
    </row>
    <row r="34" spans="1:25" ht="16.5" customHeight="1" x14ac:dyDescent="0.25">
      <c r="A34" s="402"/>
      <c r="B34" s="88">
        <f>B26+1</f>
        <v>129</v>
      </c>
      <c r="C34" s="427" t="str">
        <f>CONCATENATE(B40,B34)</f>
        <v>Group 129</v>
      </c>
      <c r="D34" s="430" t="str">
        <f>CONCATENATE(B41,B35)</f>
        <v>GH 257</v>
      </c>
      <c r="E34" s="25">
        <f>B34*8-7</f>
        <v>1025</v>
      </c>
      <c r="F34" s="182">
        <f>B34*10</f>
        <v>1290</v>
      </c>
      <c r="G34" s="63">
        <f>F34+20020</f>
        <v>21310</v>
      </c>
      <c r="H34" s="90"/>
      <c r="I34" s="90">
        <v>30310</v>
      </c>
      <c r="J34" s="25"/>
      <c r="K34" s="25"/>
      <c r="L34" s="25"/>
      <c r="M34" s="25" t="s">
        <v>381</v>
      </c>
      <c r="N34" s="11">
        <f t="shared" si="0"/>
        <v>15</v>
      </c>
      <c r="O34" s="14"/>
      <c r="P34" s="25">
        <f>E34</f>
        <v>1025</v>
      </c>
      <c r="Q34" s="25">
        <f>F34+10000</f>
        <v>11290</v>
      </c>
      <c r="R34" s="63">
        <f t="shared" si="3"/>
        <v>225</v>
      </c>
      <c r="S34" s="160">
        <f t="shared" si="4"/>
        <v>290</v>
      </c>
      <c r="T34" s="25" t="s">
        <v>2070</v>
      </c>
      <c r="U34" s="25"/>
      <c r="V34" s="167" t="s">
        <v>2071</v>
      </c>
      <c r="W34" s="186" t="str">
        <f>IF(T34&lt;&gt;"",CONCATENATE(T34,U34,V34),"")</f>
        <v>uAbortRepeatCycl</v>
      </c>
      <c r="X34" s="3">
        <f t="shared" si="1"/>
        <v>16</v>
      </c>
      <c r="Y34" s="402"/>
    </row>
    <row r="35" spans="1:25" ht="16.5" customHeight="1" x14ac:dyDescent="0.25">
      <c r="A35" s="402"/>
      <c r="B35" s="85">
        <f>B34*2-1</f>
        <v>257</v>
      </c>
      <c r="C35" s="428"/>
      <c r="D35" s="431"/>
      <c r="E35" s="158">
        <f>B34*8-6</f>
        <v>1026</v>
      </c>
      <c r="F35" s="183">
        <f t="shared" ref="F35:F41" si="13">F34+1</f>
        <v>1291</v>
      </c>
      <c r="G35" s="64">
        <f t="shared" ref="G35:G41" si="14">F35+20020</f>
        <v>21311</v>
      </c>
      <c r="H35" s="151"/>
      <c r="I35" s="151">
        <v>30311</v>
      </c>
      <c r="J35" s="158"/>
      <c r="K35" s="158"/>
      <c r="L35" s="158"/>
      <c r="M35" s="158" t="s">
        <v>382</v>
      </c>
      <c r="N35" s="109">
        <f t="shared" si="0"/>
        <v>15</v>
      </c>
      <c r="O35" s="9"/>
      <c r="P35" s="158">
        <f>E35</f>
        <v>1026</v>
      </c>
      <c r="Q35" s="170">
        <f>F35+10000</f>
        <v>11291</v>
      </c>
      <c r="R35" s="64">
        <f t="shared" si="3"/>
        <v>226</v>
      </c>
      <c r="S35" s="161">
        <f t="shared" si="4"/>
        <v>291</v>
      </c>
      <c r="T35" s="158" t="s">
        <v>2070</v>
      </c>
      <c r="U35" s="158"/>
      <c r="V35" s="168" t="s">
        <v>2066</v>
      </c>
      <c r="W35" s="168" t="str">
        <f t="shared" ref="W35:W41" si="15">IF(T35&lt;&gt;"",CONCATENATE(T35,U35,V35),"")</f>
        <v>uAbortNextCycle</v>
      </c>
      <c r="X35" s="4">
        <f t="shared" si="1"/>
        <v>15</v>
      </c>
      <c r="Y35" s="402"/>
    </row>
    <row r="36" spans="1:25" ht="16.5" customHeight="1" x14ac:dyDescent="0.25">
      <c r="A36" s="402"/>
      <c r="B36" s="85">
        <f>B35+1</f>
        <v>258</v>
      </c>
      <c r="C36" s="428"/>
      <c r="D36" s="431"/>
      <c r="E36" s="158">
        <f>B34*8-5</f>
        <v>1027</v>
      </c>
      <c r="F36" s="183">
        <f t="shared" si="13"/>
        <v>1292</v>
      </c>
      <c r="G36" s="64">
        <f t="shared" si="14"/>
        <v>21312</v>
      </c>
      <c r="H36" s="151"/>
      <c r="I36" s="151">
        <v>30312</v>
      </c>
      <c r="J36" s="158"/>
      <c r="K36" s="158"/>
      <c r="L36" s="158"/>
      <c r="M36" s="158" t="s">
        <v>383</v>
      </c>
      <c r="N36" s="109">
        <f t="shared" si="0"/>
        <v>15</v>
      </c>
      <c r="O36" s="9"/>
      <c r="P36" s="158">
        <f>E36</f>
        <v>1027</v>
      </c>
      <c r="Q36" s="170">
        <f>F36+10000</f>
        <v>11292</v>
      </c>
      <c r="R36" s="64">
        <f t="shared" si="3"/>
        <v>227</v>
      </c>
      <c r="S36" s="161">
        <f t="shared" si="4"/>
        <v>292</v>
      </c>
      <c r="T36" s="158" t="s">
        <v>2070</v>
      </c>
      <c r="U36" s="158"/>
      <c r="V36" s="168" t="s">
        <v>2067</v>
      </c>
      <c r="W36" s="168" t="str">
        <f t="shared" si="15"/>
        <v>uAbortClearLayer</v>
      </c>
      <c r="X36" s="4">
        <f t="shared" si="1"/>
        <v>16</v>
      </c>
      <c r="Y36" s="402"/>
    </row>
    <row r="37" spans="1:25" ht="16.5" customHeight="1" x14ac:dyDescent="0.25">
      <c r="A37" s="402"/>
      <c r="B37" s="85"/>
      <c r="C37" s="428"/>
      <c r="D37" s="431"/>
      <c r="E37" s="158">
        <f>B34*8-4</f>
        <v>1028</v>
      </c>
      <c r="F37" s="183">
        <f t="shared" si="13"/>
        <v>1293</v>
      </c>
      <c r="G37" s="64">
        <f t="shared" si="14"/>
        <v>21313</v>
      </c>
      <c r="H37" s="151"/>
      <c r="I37" s="151">
        <v>30313</v>
      </c>
      <c r="J37" s="158"/>
      <c r="K37" s="158"/>
      <c r="L37" s="158"/>
      <c r="M37" s="158" t="s">
        <v>384</v>
      </c>
      <c r="N37" s="109">
        <f t="shared" si="0"/>
        <v>15</v>
      </c>
      <c r="O37" s="9"/>
      <c r="P37" s="158">
        <f>E37</f>
        <v>1028</v>
      </c>
      <c r="Q37" s="170">
        <f>F37+10000</f>
        <v>11293</v>
      </c>
      <c r="R37" s="64">
        <f t="shared" si="3"/>
        <v>228</v>
      </c>
      <c r="S37" s="161">
        <f t="shared" si="4"/>
        <v>293</v>
      </c>
      <c r="T37" s="158" t="s">
        <v>2070</v>
      </c>
      <c r="U37" s="158"/>
      <c r="V37" s="168" t="s">
        <v>2068</v>
      </c>
      <c r="W37" s="168" t="str">
        <f t="shared" si="15"/>
        <v>uAbortNextLayer</v>
      </c>
      <c r="X37" s="4">
        <f t="shared" si="1"/>
        <v>15</v>
      </c>
      <c r="Y37" s="402"/>
    </row>
    <row r="38" spans="1:25" ht="16.5" customHeight="1" x14ac:dyDescent="0.25">
      <c r="A38" s="402"/>
      <c r="B38" s="85"/>
      <c r="C38" s="428"/>
      <c r="D38" s="431" t="str">
        <f>CONCATENATE(B41,B36)</f>
        <v>GH 258</v>
      </c>
      <c r="E38" s="158">
        <f>B34*8-3</f>
        <v>1029</v>
      </c>
      <c r="F38" s="183">
        <f t="shared" si="13"/>
        <v>1294</v>
      </c>
      <c r="G38" s="64">
        <f t="shared" si="14"/>
        <v>21314</v>
      </c>
      <c r="H38" s="151"/>
      <c r="I38" s="151">
        <v>30314</v>
      </c>
      <c r="J38" s="158"/>
      <c r="K38" s="158"/>
      <c r="L38" s="158"/>
      <c r="M38" s="158" t="s">
        <v>385</v>
      </c>
      <c r="N38" s="109">
        <f t="shared" si="0"/>
        <v>15</v>
      </c>
      <c r="O38" s="9"/>
      <c r="P38" s="158">
        <f>E38</f>
        <v>1029</v>
      </c>
      <c r="Q38" s="170">
        <f>F38+10000</f>
        <v>11294</v>
      </c>
      <c r="R38" s="64">
        <f t="shared" si="3"/>
        <v>229</v>
      </c>
      <c r="S38" s="161">
        <f t="shared" si="4"/>
        <v>294</v>
      </c>
      <c r="T38" s="158"/>
      <c r="U38" s="158"/>
      <c r="V38" s="158"/>
      <c r="W38" s="158" t="str">
        <f t="shared" si="15"/>
        <v/>
      </c>
      <c r="X38" s="4">
        <f t="shared" si="1"/>
        <v>0</v>
      </c>
      <c r="Y38" s="402"/>
    </row>
    <row r="39" spans="1:25" ht="16.5" customHeight="1" x14ac:dyDescent="0.25">
      <c r="A39" s="402"/>
      <c r="B39" s="85"/>
      <c r="C39" s="428"/>
      <c r="D39" s="431"/>
      <c r="E39" s="158">
        <f>B34*8-2</f>
        <v>1030</v>
      </c>
      <c r="F39" s="183">
        <f t="shared" si="13"/>
        <v>1295</v>
      </c>
      <c r="G39" s="64">
        <f t="shared" si="14"/>
        <v>21315</v>
      </c>
      <c r="H39" s="151"/>
      <c r="I39" s="151">
        <v>30315</v>
      </c>
      <c r="J39" s="158"/>
      <c r="K39" s="158"/>
      <c r="L39" s="158"/>
      <c r="M39" s="158" t="s">
        <v>386</v>
      </c>
      <c r="N39" s="109">
        <f t="shared" si="0"/>
        <v>15</v>
      </c>
      <c r="O39" s="9"/>
      <c r="P39" s="158">
        <f>E39</f>
        <v>1030</v>
      </c>
      <c r="Q39" s="170">
        <f>F39+10000</f>
        <v>11295</v>
      </c>
      <c r="R39" s="64">
        <f t="shared" si="3"/>
        <v>230</v>
      </c>
      <c r="S39" s="161">
        <f t="shared" si="4"/>
        <v>295</v>
      </c>
      <c r="T39" s="158"/>
      <c r="U39" s="158"/>
      <c r="V39" s="158"/>
      <c r="W39" s="158" t="str">
        <f t="shared" si="15"/>
        <v/>
      </c>
      <c r="X39" s="4">
        <f t="shared" si="1"/>
        <v>0</v>
      </c>
      <c r="Y39" s="402"/>
    </row>
    <row r="40" spans="1:25" ht="16.5" customHeight="1" x14ac:dyDescent="0.25">
      <c r="A40" s="402"/>
      <c r="B40" s="85" t="str">
        <f>B32</f>
        <v xml:space="preserve">Group </v>
      </c>
      <c r="C40" s="428"/>
      <c r="D40" s="431"/>
      <c r="E40" s="158">
        <f>B34*8-1</f>
        <v>1031</v>
      </c>
      <c r="F40" s="183">
        <f t="shared" si="13"/>
        <v>1296</v>
      </c>
      <c r="G40" s="64">
        <f t="shared" si="14"/>
        <v>21316</v>
      </c>
      <c r="H40" s="151"/>
      <c r="I40" s="151">
        <v>30316</v>
      </c>
      <c r="J40" s="158"/>
      <c r="K40" s="158"/>
      <c r="L40" s="158"/>
      <c r="M40" s="158" t="s">
        <v>387</v>
      </c>
      <c r="N40" s="109">
        <f t="shared" si="0"/>
        <v>15</v>
      </c>
      <c r="O40" s="9"/>
      <c r="P40" s="158">
        <f>E40</f>
        <v>1031</v>
      </c>
      <c r="Q40" s="170">
        <f>F40+10000</f>
        <v>11296</v>
      </c>
      <c r="R40" s="64">
        <f t="shared" si="3"/>
        <v>231</v>
      </c>
      <c r="S40" s="161">
        <f t="shared" si="4"/>
        <v>296</v>
      </c>
      <c r="T40" s="158"/>
      <c r="U40" s="158"/>
      <c r="V40" s="158"/>
      <c r="W40" s="158" t="str">
        <f t="shared" si="15"/>
        <v/>
      </c>
      <c r="X40" s="4">
        <f t="shared" si="1"/>
        <v>0</v>
      </c>
      <c r="Y40" s="402"/>
    </row>
    <row r="41" spans="1:25" ht="16.5" customHeight="1" thickBot="1" x14ac:dyDescent="0.3">
      <c r="A41" s="402"/>
      <c r="B41" s="86" t="str">
        <f>B33</f>
        <v xml:space="preserve">GH </v>
      </c>
      <c r="C41" s="429"/>
      <c r="D41" s="432"/>
      <c r="E41" s="24">
        <f>B34*8</f>
        <v>1032</v>
      </c>
      <c r="F41" s="184">
        <f t="shared" si="13"/>
        <v>1297</v>
      </c>
      <c r="G41" s="67">
        <f t="shared" si="14"/>
        <v>21317</v>
      </c>
      <c r="H41" s="152"/>
      <c r="I41" s="152">
        <v>30317</v>
      </c>
      <c r="J41" s="24"/>
      <c r="K41" s="24"/>
      <c r="L41" s="24"/>
      <c r="M41" s="24" t="s">
        <v>388</v>
      </c>
      <c r="N41" s="10">
        <f t="shared" si="0"/>
        <v>15</v>
      </c>
      <c r="O41" s="15"/>
      <c r="P41" s="24">
        <f>E41</f>
        <v>1032</v>
      </c>
      <c r="Q41" s="24">
        <f>F41+10000</f>
        <v>11297</v>
      </c>
      <c r="R41" s="67">
        <f t="shared" si="3"/>
        <v>232</v>
      </c>
      <c r="S41" s="162">
        <f t="shared" si="4"/>
        <v>297</v>
      </c>
      <c r="T41" s="158"/>
      <c r="U41" s="24"/>
      <c r="V41" s="24"/>
      <c r="W41" s="24" t="str">
        <f t="shared" si="15"/>
        <v/>
      </c>
      <c r="X41" s="20">
        <f t="shared" si="1"/>
        <v>0</v>
      </c>
      <c r="Y41" s="402"/>
    </row>
    <row r="42" spans="1:25" ht="16.5" customHeight="1" x14ac:dyDescent="0.25">
      <c r="A42" s="403"/>
      <c r="B42" s="88">
        <f>B34+1</f>
        <v>130</v>
      </c>
      <c r="C42" s="427" t="str">
        <f>CONCATENATE(B48,B42)</f>
        <v>Group 130</v>
      </c>
      <c r="D42" s="430" t="str">
        <f>CONCATENATE(B49,B43)</f>
        <v>GH 259</v>
      </c>
      <c r="E42" s="25">
        <f>B42*8-7</f>
        <v>1033</v>
      </c>
      <c r="F42" s="182">
        <f>B42*10</f>
        <v>1300</v>
      </c>
      <c r="G42" s="63">
        <f>F42+20020</f>
        <v>21320</v>
      </c>
      <c r="H42" s="90"/>
      <c r="I42" s="90">
        <v>30320</v>
      </c>
      <c r="J42" s="25"/>
      <c r="K42" s="25"/>
      <c r="L42" s="25"/>
      <c r="M42" s="25" t="s">
        <v>389</v>
      </c>
      <c r="N42" s="11">
        <f t="shared" si="0"/>
        <v>15</v>
      </c>
      <c r="O42" s="14"/>
      <c r="P42" s="25">
        <f>E42</f>
        <v>1033</v>
      </c>
      <c r="Q42" s="25">
        <f>F42+10000</f>
        <v>11300</v>
      </c>
      <c r="R42" s="63">
        <f t="shared" si="3"/>
        <v>233</v>
      </c>
      <c r="S42" s="160">
        <f t="shared" si="4"/>
        <v>300</v>
      </c>
      <c r="T42" s="25"/>
      <c r="U42" s="25"/>
      <c r="V42" s="25"/>
      <c r="W42" s="25" t="str">
        <f>IF(T42&lt;&gt;"",CONCATENATE(T42,U42,V42),"")</f>
        <v/>
      </c>
      <c r="X42" s="3">
        <f t="shared" si="1"/>
        <v>0</v>
      </c>
      <c r="Y42" s="403"/>
    </row>
    <row r="43" spans="1:25" ht="16.5" customHeight="1" x14ac:dyDescent="0.25">
      <c r="A43" s="403"/>
      <c r="B43" s="85">
        <f>B42*2-1</f>
        <v>259</v>
      </c>
      <c r="C43" s="428"/>
      <c r="D43" s="431"/>
      <c r="E43" s="158">
        <f>B42*8-6</f>
        <v>1034</v>
      </c>
      <c r="F43" s="183">
        <f t="shared" ref="F43:F49" si="16">F42+1</f>
        <v>1301</v>
      </c>
      <c r="G43" s="64">
        <f t="shared" ref="G43:G49" si="17">F43+20020</f>
        <v>21321</v>
      </c>
      <c r="H43" s="151"/>
      <c r="I43" s="151">
        <v>30321</v>
      </c>
      <c r="J43" s="158"/>
      <c r="K43" s="158"/>
      <c r="L43" s="158"/>
      <c r="M43" s="158" t="s">
        <v>390</v>
      </c>
      <c r="N43" s="109">
        <f t="shared" si="0"/>
        <v>15</v>
      </c>
      <c r="O43" s="9"/>
      <c r="P43" s="158">
        <f>E43</f>
        <v>1034</v>
      </c>
      <c r="Q43" s="170">
        <f>F43+10000</f>
        <v>11301</v>
      </c>
      <c r="R43" s="64">
        <f t="shared" si="3"/>
        <v>234</v>
      </c>
      <c r="S43" s="161">
        <f t="shared" si="4"/>
        <v>301</v>
      </c>
      <c r="T43" s="158"/>
      <c r="U43" s="158"/>
      <c r="V43" s="158"/>
      <c r="W43" s="158" t="str">
        <f t="shared" ref="W43:W49" si="18">IF(T43&lt;&gt;"",CONCATENATE(T43,U43,V43),"")</f>
        <v/>
      </c>
      <c r="X43" s="4">
        <f t="shared" si="1"/>
        <v>0</v>
      </c>
      <c r="Y43" s="403"/>
    </row>
    <row r="44" spans="1:25" ht="16.5" customHeight="1" x14ac:dyDescent="0.25">
      <c r="A44" s="403"/>
      <c r="B44" s="85">
        <f>B43+1</f>
        <v>260</v>
      </c>
      <c r="C44" s="428"/>
      <c r="D44" s="431"/>
      <c r="E44" s="158">
        <f>B42*8-5</f>
        <v>1035</v>
      </c>
      <c r="F44" s="183">
        <f t="shared" si="16"/>
        <v>1302</v>
      </c>
      <c r="G44" s="64">
        <f t="shared" si="17"/>
        <v>21322</v>
      </c>
      <c r="H44" s="151"/>
      <c r="I44" s="151">
        <v>30322</v>
      </c>
      <c r="J44" s="158"/>
      <c r="K44" s="158"/>
      <c r="L44" s="158"/>
      <c r="M44" s="158" t="s">
        <v>391</v>
      </c>
      <c r="N44" s="109">
        <f t="shared" si="0"/>
        <v>15</v>
      </c>
      <c r="O44" s="9"/>
      <c r="P44" s="158">
        <f>E44</f>
        <v>1035</v>
      </c>
      <c r="Q44" s="170">
        <f>F44+10000</f>
        <v>11302</v>
      </c>
      <c r="R44" s="64">
        <f t="shared" si="3"/>
        <v>235</v>
      </c>
      <c r="S44" s="161">
        <f t="shared" si="4"/>
        <v>302</v>
      </c>
      <c r="T44" s="158"/>
      <c r="U44" s="158"/>
      <c r="V44" s="158"/>
      <c r="W44" s="158" t="str">
        <f t="shared" si="18"/>
        <v/>
      </c>
      <c r="X44" s="4">
        <f t="shared" si="1"/>
        <v>0</v>
      </c>
      <c r="Y44" s="403"/>
    </row>
    <row r="45" spans="1:25" ht="16.5" customHeight="1" x14ac:dyDescent="0.25">
      <c r="A45" s="403"/>
      <c r="B45" s="85"/>
      <c r="C45" s="428"/>
      <c r="D45" s="431"/>
      <c r="E45" s="158">
        <f>B42*8-4</f>
        <v>1036</v>
      </c>
      <c r="F45" s="183">
        <f t="shared" si="16"/>
        <v>1303</v>
      </c>
      <c r="G45" s="64">
        <f t="shared" si="17"/>
        <v>21323</v>
      </c>
      <c r="H45" s="151"/>
      <c r="I45" s="151">
        <v>30323</v>
      </c>
      <c r="J45" s="158"/>
      <c r="K45" s="158"/>
      <c r="L45" s="158"/>
      <c r="M45" s="158" t="s">
        <v>392</v>
      </c>
      <c r="N45" s="109">
        <f t="shared" si="0"/>
        <v>15</v>
      </c>
      <c r="O45" s="9"/>
      <c r="P45" s="158">
        <f>E45</f>
        <v>1036</v>
      </c>
      <c r="Q45" s="170">
        <f>F45+10000</f>
        <v>11303</v>
      </c>
      <c r="R45" s="64">
        <f t="shared" si="3"/>
        <v>236</v>
      </c>
      <c r="S45" s="161">
        <f t="shared" si="4"/>
        <v>303</v>
      </c>
      <c r="T45" s="158"/>
      <c r="U45" s="158"/>
      <c r="V45" s="158"/>
      <c r="W45" s="158" t="str">
        <f t="shared" si="18"/>
        <v/>
      </c>
      <c r="X45" s="4">
        <f t="shared" si="1"/>
        <v>0</v>
      </c>
      <c r="Y45" s="403"/>
    </row>
    <row r="46" spans="1:25" ht="16.5" customHeight="1" x14ac:dyDescent="0.25">
      <c r="A46" s="403"/>
      <c r="B46" s="85"/>
      <c r="C46" s="428"/>
      <c r="D46" s="431" t="str">
        <f>CONCATENATE(B49,B44)</f>
        <v>GH 260</v>
      </c>
      <c r="E46" s="158">
        <f>B42*8-3</f>
        <v>1037</v>
      </c>
      <c r="F46" s="183">
        <f t="shared" si="16"/>
        <v>1304</v>
      </c>
      <c r="G46" s="64">
        <f t="shared" si="17"/>
        <v>21324</v>
      </c>
      <c r="H46" s="151"/>
      <c r="I46" s="151">
        <v>30324</v>
      </c>
      <c r="J46" s="158"/>
      <c r="K46" s="158"/>
      <c r="L46" s="158"/>
      <c r="M46" s="158" t="s">
        <v>393</v>
      </c>
      <c r="N46" s="109">
        <f t="shared" si="0"/>
        <v>15</v>
      </c>
      <c r="O46" s="9"/>
      <c r="P46" s="158">
        <f>E46</f>
        <v>1037</v>
      </c>
      <c r="Q46" s="170">
        <f>F46+10000</f>
        <v>11304</v>
      </c>
      <c r="R46" s="64">
        <f t="shared" si="3"/>
        <v>237</v>
      </c>
      <c r="S46" s="161">
        <f t="shared" si="4"/>
        <v>304</v>
      </c>
      <c r="T46" s="158"/>
      <c r="U46" s="158"/>
      <c r="V46" s="158"/>
      <c r="W46" s="158" t="str">
        <f t="shared" si="18"/>
        <v/>
      </c>
      <c r="X46" s="4">
        <f t="shared" si="1"/>
        <v>0</v>
      </c>
      <c r="Y46" s="403"/>
    </row>
    <row r="47" spans="1:25" ht="16.5" customHeight="1" x14ac:dyDescent="0.25">
      <c r="A47" s="403"/>
      <c r="B47" s="85"/>
      <c r="C47" s="428"/>
      <c r="D47" s="431"/>
      <c r="E47" s="158">
        <f>B42*8-2</f>
        <v>1038</v>
      </c>
      <c r="F47" s="183">
        <f t="shared" si="16"/>
        <v>1305</v>
      </c>
      <c r="G47" s="64">
        <f t="shared" si="17"/>
        <v>21325</v>
      </c>
      <c r="H47" s="151"/>
      <c r="I47" s="151">
        <v>30325</v>
      </c>
      <c r="J47" s="158"/>
      <c r="K47" s="158"/>
      <c r="L47" s="158"/>
      <c r="M47" s="158" t="s">
        <v>394</v>
      </c>
      <c r="N47" s="109">
        <f t="shared" si="0"/>
        <v>15</v>
      </c>
      <c r="O47" s="9"/>
      <c r="P47" s="158">
        <f>E47</f>
        <v>1038</v>
      </c>
      <c r="Q47" s="170">
        <f>F47+10000</f>
        <v>11305</v>
      </c>
      <c r="R47" s="64">
        <f t="shared" si="3"/>
        <v>238</v>
      </c>
      <c r="S47" s="161">
        <f t="shared" si="4"/>
        <v>305</v>
      </c>
      <c r="T47" s="158"/>
      <c r="U47" s="158"/>
      <c r="V47" s="158"/>
      <c r="W47" s="158" t="str">
        <f t="shared" si="18"/>
        <v/>
      </c>
      <c r="X47" s="4">
        <f t="shared" si="1"/>
        <v>0</v>
      </c>
      <c r="Y47" s="403"/>
    </row>
    <row r="48" spans="1:25" ht="16.5" customHeight="1" x14ac:dyDescent="0.25">
      <c r="A48" s="403"/>
      <c r="B48" s="85" t="str">
        <f>B40</f>
        <v xml:space="preserve">Group </v>
      </c>
      <c r="C48" s="428"/>
      <c r="D48" s="431"/>
      <c r="E48" s="158">
        <f>B42*8-1</f>
        <v>1039</v>
      </c>
      <c r="F48" s="183">
        <f t="shared" si="16"/>
        <v>1306</v>
      </c>
      <c r="G48" s="64">
        <f t="shared" si="17"/>
        <v>21326</v>
      </c>
      <c r="H48" s="151"/>
      <c r="I48" s="151">
        <v>30326</v>
      </c>
      <c r="J48" s="158"/>
      <c r="K48" s="158"/>
      <c r="L48" s="158"/>
      <c r="M48" s="158" t="s">
        <v>395</v>
      </c>
      <c r="N48" s="109">
        <f t="shared" si="0"/>
        <v>15</v>
      </c>
      <c r="O48" s="9"/>
      <c r="P48" s="158">
        <f>E48</f>
        <v>1039</v>
      </c>
      <c r="Q48" s="170">
        <f>F48+10000</f>
        <v>11306</v>
      </c>
      <c r="R48" s="64">
        <f t="shared" si="3"/>
        <v>239</v>
      </c>
      <c r="S48" s="161">
        <f t="shared" si="4"/>
        <v>306</v>
      </c>
      <c r="T48" s="158"/>
      <c r="U48" s="158"/>
      <c r="V48" s="158"/>
      <c r="W48" s="158" t="str">
        <f t="shared" si="18"/>
        <v/>
      </c>
      <c r="X48" s="4">
        <f t="shared" si="1"/>
        <v>0</v>
      </c>
      <c r="Y48" s="403"/>
    </row>
    <row r="49" spans="1:25" ht="16.5" customHeight="1" thickBot="1" x14ac:dyDescent="0.3">
      <c r="A49" s="404"/>
      <c r="B49" s="86" t="str">
        <f>B41</f>
        <v xml:space="preserve">GH </v>
      </c>
      <c r="C49" s="429"/>
      <c r="D49" s="432"/>
      <c r="E49" s="24">
        <f>B42*8</f>
        <v>1040</v>
      </c>
      <c r="F49" s="184">
        <f t="shared" si="16"/>
        <v>1307</v>
      </c>
      <c r="G49" s="67">
        <f t="shared" si="17"/>
        <v>21327</v>
      </c>
      <c r="H49" s="152"/>
      <c r="I49" s="152">
        <v>30327</v>
      </c>
      <c r="J49" s="24"/>
      <c r="K49" s="24"/>
      <c r="L49" s="24"/>
      <c r="M49" s="24" t="s">
        <v>396</v>
      </c>
      <c r="N49" s="10">
        <f t="shared" si="0"/>
        <v>15</v>
      </c>
      <c r="O49" s="15"/>
      <c r="P49" s="24">
        <f>E49</f>
        <v>1040</v>
      </c>
      <c r="Q49" s="24">
        <f>F49+10000</f>
        <v>11307</v>
      </c>
      <c r="R49" s="67">
        <f t="shared" si="3"/>
        <v>240</v>
      </c>
      <c r="S49" s="162">
        <f t="shared" si="4"/>
        <v>307</v>
      </c>
      <c r="T49" s="158"/>
      <c r="U49" s="24"/>
      <c r="V49" s="24"/>
      <c r="W49" s="24" t="str">
        <f t="shared" si="18"/>
        <v/>
      </c>
      <c r="X49" s="20">
        <f t="shared" si="1"/>
        <v>0</v>
      </c>
      <c r="Y49" s="404"/>
    </row>
    <row r="50" spans="1:25" ht="16.5" customHeight="1" x14ac:dyDescent="0.25">
      <c r="A50" s="405" t="s">
        <v>209</v>
      </c>
      <c r="B50" s="88">
        <f>B42+1</f>
        <v>131</v>
      </c>
      <c r="C50" s="427" t="str">
        <f>CONCATENATE(B56,B50)</f>
        <v>Group 131</v>
      </c>
      <c r="D50" s="430" t="str">
        <f>CONCATENATE(B57,B51)</f>
        <v>GH 261</v>
      </c>
      <c r="E50" s="25">
        <f>B50*8-7</f>
        <v>1041</v>
      </c>
      <c r="F50" s="182">
        <f>B50*10</f>
        <v>1310</v>
      </c>
      <c r="G50" s="63">
        <f>F50+20020</f>
        <v>21330</v>
      </c>
      <c r="H50" s="90"/>
      <c r="I50" s="90">
        <v>30330</v>
      </c>
      <c r="J50" s="25"/>
      <c r="K50" s="25"/>
      <c r="L50" s="25"/>
      <c r="M50" s="167" t="s">
        <v>2077</v>
      </c>
      <c r="N50" s="11">
        <f t="shared" si="0"/>
        <v>11</v>
      </c>
      <c r="O50" s="14"/>
      <c r="P50" s="25">
        <f>E50</f>
        <v>1041</v>
      </c>
      <c r="Q50" s="25">
        <f>F50+10000</f>
        <v>11310</v>
      </c>
      <c r="R50" s="63">
        <f t="shared" si="3"/>
        <v>241</v>
      </c>
      <c r="S50" s="160">
        <f t="shared" si="4"/>
        <v>310</v>
      </c>
      <c r="T50" s="25" t="s">
        <v>280</v>
      </c>
      <c r="U50" s="25"/>
      <c r="V50" s="25" t="s">
        <v>68</v>
      </c>
      <c r="W50" s="25" t="str">
        <f>IF(T50&lt;&gt;"",CONCATENATE(T50,U50,V50),"")</f>
        <v>uSpeedOverrideb1</v>
      </c>
      <c r="X50" s="3">
        <f t="shared" si="1"/>
        <v>16</v>
      </c>
      <c r="Y50" s="405" t="s">
        <v>209</v>
      </c>
    </row>
    <row r="51" spans="1:25" ht="16.5" customHeight="1" x14ac:dyDescent="0.25">
      <c r="A51" s="406"/>
      <c r="B51" s="85">
        <f>B50*2-1</f>
        <v>261</v>
      </c>
      <c r="C51" s="428"/>
      <c r="D51" s="431"/>
      <c r="E51" s="158">
        <f>B50*8-6</f>
        <v>1042</v>
      </c>
      <c r="F51" s="183">
        <f t="shared" ref="F51:F57" si="19">F50+1</f>
        <v>1311</v>
      </c>
      <c r="G51" s="64">
        <f t="shared" ref="G51:G57" si="20">F51+20020</f>
        <v>21331</v>
      </c>
      <c r="H51" s="151"/>
      <c r="I51" s="151">
        <v>30331</v>
      </c>
      <c r="J51" s="158"/>
      <c r="K51" s="158"/>
      <c r="L51" s="158"/>
      <c r="M51" s="168" t="s">
        <v>2078</v>
      </c>
      <c r="N51" s="109">
        <f t="shared" si="0"/>
        <v>11</v>
      </c>
      <c r="O51" s="9"/>
      <c r="P51" s="158">
        <f>E51</f>
        <v>1042</v>
      </c>
      <c r="Q51" s="170">
        <f>F51+10000</f>
        <v>11311</v>
      </c>
      <c r="R51" s="64">
        <f t="shared" si="3"/>
        <v>242</v>
      </c>
      <c r="S51" s="161">
        <f t="shared" si="4"/>
        <v>311</v>
      </c>
      <c r="T51" s="158" t="str">
        <f>+T50</f>
        <v>uSpeedOverride</v>
      </c>
      <c r="U51" s="158"/>
      <c r="V51" s="158" t="s">
        <v>69</v>
      </c>
      <c r="W51" s="158" t="str">
        <f t="shared" ref="W51:W57" si="21">IF(T51&lt;&gt;"",CONCATENATE(T51,U51,V51),"")</f>
        <v>uSpeedOverrideb2</v>
      </c>
      <c r="X51" s="4">
        <f t="shared" si="1"/>
        <v>16</v>
      </c>
      <c r="Y51" s="406"/>
    </row>
    <row r="52" spans="1:25" ht="16.5" customHeight="1" x14ac:dyDescent="0.25">
      <c r="A52" s="406"/>
      <c r="B52" s="85">
        <f>B51+1</f>
        <v>262</v>
      </c>
      <c r="C52" s="428"/>
      <c r="D52" s="431"/>
      <c r="E52" s="158">
        <f>B50*8-5</f>
        <v>1043</v>
      </c>
      <c r="F52" s="183">
        <f t="shared" si="19"/>
        <v>1312</v>
      </c>
      <c r="G52" s="64">
        <f t="shared" si="20"/>
        <v>21332</v>
      </c>
      <c r="H52" s="151"/>
      <c r="I52" s="151">
        <v>30332</v>
      </c>
      <c r="J52" s="158"/>
      <c r="K52" s="158"/>
      <c r="L52" s="158"/>
      <c r="M52" s="168" t="s">
        <v>2079</v>
      </c>
      <c r="N52" s="109">
        <f t="shared" si="0"/>
        <v>14</v>
      </c>
      <c r="O52" s="9"/>
      <c r="P52" s="158">
        <f>E52</f>
        <v>1043</v>
      </c>
      <c r="Q52" s="170">
        <f>F52+10000</f>
        <v>11312</v>
      </c>
      <c r="R52" s="64">
        <f t="shared" si="3"/>
        <v>243</v>
      </c>
      <c r="S52" s="161">
        <f t="shared" si="4"/>
        <v>312</v>
      </c>
      <c r="T52" s="158" t="str">
        <f t="shared" ref="T52:T57" si="22">+T51</f>
        <v>uSpeedOverride</v>
      </c>
      <c r="U52" s="158"/>
      <c r="V52" s="158" t="s">
        <v>70</v>
      </c>
      <c r="W52" s="158" t="str">
        <f t="shared" si="21"/>
        <v>uSpeedOverrideb3</v>
      </c>
      <c r="X52" s="4">
        <f t="shared" si="1"/>
        <v>16</v>
      </c>
      <c r="Y52" s="406"/>
    </row>
    <row r="53" spans="1:25" ht="16.5" customHeight="1" x14ac:dyDescent="0.25">
      <c r="A53" s="406"/>
      <c r="B53" s="85"/>
      <c r="C53" s="428"/>
      <c r="D53" s="431"/>
      <c r="E53" s="158">
        <f>B50*8-4</f>
        <v>1044</v>
      </c>
      <c r="F53" s="183">
        <f t="shared" si="19"/>
        <v>1313</v>
      </c>
      <c r="G53" s="64">
        <f t="shared" si="20"/>
        <v>21333</v>
      </c>
      <c r="H53" s="151"/>
      <c r="I53" s="151">
        <v>30333</v>
      </c>
      <c r="J53" s="158"/>
      <c r="K53" s="158"/>
      <c r="L53" s="158"/>
      <c r="M53" s="168" t="s">
        <v>33</v>
      </c>
      <c r="N53" s="109">
        <f t="shared" si="0"/>
        <v>0</v>
      </c>
      <c r="O53" s="9"/>
      <c r="P53" s="158">
        <f>E53</f>
        <v>1044</v>
      </c>
      <c r="Q53" s="170">
        <f>F53+10000</f>
        <v>11313</v>
      </c>
      <c r="R53" s="64">
        <f t="shared" si="3"/>
        <v>244</v>
      </c>
      <c r="S53" s="161">
        <f t="shared" si="4"/>
        <v>313</v>
      </c>
      <c r="T53" s="158" t="str">
        <f t="shared" si="22"/>
        <v>uSpeedOverride</v>
      </c>
      <c r="U53" s="158"/>
      <c r="V53" s="158" t="s">
        <v>71</v>
      </c>
      <c r="W53" s="158" t="str">
        <f t="shared" si="21"/>
        <v>uSpeedOverrideb4</v>
      </c>
      <c r="X53" s="4">
        <f t="shared" si="1"/>
        <v>16</v>
      </c>
      <c r="Y53" s="406"/>
    </row>
    <row r="54" spans="1:25" ht="16.5" customHeight="1" x14ac:dyDescent="0.25">
      <c r="A54" s="406"/>
      <c r="B54" s="85"/>
      <c r="C54" s="428"/>
      <c r="D54" s="431" t="str">
        <f>CONCATENATE(B57,B52)</f>
        <v>GH 262</v>
      </c>
      <c r="E54" s="158">
        <f>B50*8-3</f>
        <v>1045</v>
      </c>
      <c r="F54" s="183">
        <f t="shared" si="19"/>
        <v>1314</v>
      </c>
      <c r="G54" s="64">
        <f t="shared" si="20"/>
        <v>21334</v>
      </c>
      <c r="H54" s="151"/>
      <c r="I54" s="151">
        <v>30334</v>
      </c>
      <c r="J54" s="158"/>
      <c r="K54" s="158"/>
      <c r="L54" s="158"/>
      <c r="M54" s="168" t="s">
        <v>33</v>
      </c>
      <c r="N54" s="109">
        <f t="shared" si="0"/>
        <v>0</v>
      </c>
      <c r="O54" s="9"/>
      <c r="P54" s="158">
        <f>E54</f>
        <v>1045</v>
      </c>
      <c r="Q54" s="170">
        <f>F54+10000</f>
        <v>11314</v>
      </c>
      <c r="R54" s="64">
        <f t="shared" si="3"/>
        <v>245</v>
      </c>
      <c r="S54" s="161">
        <f t="shared" si="4"/>
        <v>314</v>
      </c>
      <c r="T54" s="158" t="str">
        <f t="shared" si="22"/>
        <v>uSpeedOverride</v>
      </c>
      <c r="U54" s="158"/>
      <c r="V54" s="158" t="s">
        <v>72</v>
      </c>
      <c r="W54" s="158" t="str">
        <f t="shared" si="21"/>
        <v>uSpeedOverrideb5</v>
      </c>
      <c r="X54" s="4">
        <f t="shared" si="1"/>
        <v>16</v>
      </c>
      <c r="Y54" s="406"/>
    </row>
    <row r="55" spans="1:25" ht="16.5" customHeight="1" x14ac:dyDescent="0.25">
      <c r="A55" s="406"/>
      <c r="B55" s="85"/>
      <c r="C55" s="428"/>
      <c r="D55" s="431"/>
      <c r="E55" s="158">
        <f>B50*8-2</f>
        <v>1046</v>
      </c>
      <c r="F55" s="183">
        <f t="shared" si="19"/>
        <v>1315</v>
      </c>
      <c r="G55" s="64">
        <f t="shared" si="20"/>
        <v>21335</v>
      </c>
      <c r="H55" s="151"/>
      <c r="I55" s="151">
        <v>30335</v>
      </c>
      <c r="J55" s="158"/>
      <c r="K55" s="158"/>
      <c r="L55" s="158"/>
      <c r="M55" s="168" t="s">
        <v>33</v>
      </c>
      <c r="N55" s="109">
        <f t="shared" si="0"/>
        <v>0</v>
      </c>
      <c r="O55" s="9"/>
      <c r="P55" s="158">
        <f>E55</f>
        <v>1046</v>
      </c>
      <c r="Q55" s="170">
        <f>F55+10000</f>
        <v>11315</v>
      </c>
      <c r="R55" s="64">
        <f t="shared" si="3"/>
        <v>246</v>
      </c>
      <c r="S55" s="161">
        <f t="shared" si="4"/>
        <v>315</v>
      </c>
      <c r="T55" s="158" t="str">
        <f t="shared" si="22"/>
        <v>uSpeedOverride</v>
      </c>
      <c r="U55" s="158"/>
      <c r="V55" s="158" t="s">
        <v>73</v>
      </c>
      <c r="W55" s="158" t="str">
        <f t="shared" si="21"/>
        <v>uSpeedOverrideb6</v>
      </c>
      <c r="X55" s="4">
        <f t="shared" si="1"/>
        <v>16</v>
      </c>
      <c r="Y55" s="406"/>
    </row>
    <row r="56" spans="1:25" ht="16.5" customHeight="1" x14ac:dyDescent="0.25">
      <c r="A56" s="406"/>
      <c r="B56" s="85" t="str">
        <f>B48</f>
        <v xml:space="preserve">Group </v>
      </c>
      <c r="C56" s="428"/>
      <c r="D56" s="431"/>
      <c r="E56" s="158">
        <f>B50*8-1</f>
        <v>1047</v>
      </c>
      <c r="F56" s="183">
        <f t="shared" si="19"/>
        <v>1316</v>
      </c>
      <c r="G56" s="64">
        <f t="shared" si="20"/>
        <v>21336</v>
      </c>
      <c r="H56" s="151"/>
      <c r="I56" s="151">
        <v>30336</v>
      </c>
      <c r="J56" s="158"/>
      <c r="K56" s="158"/>
      <c r="L56" s="158"/>
      <c r="M56" s="168" t="s">
        <v>2057</v>
      </c>
      <c r="N56" s="109">
        <f t="shared" si="0"/>
        <v>14</v>
      </c>
      <c r="O56" s="9"/>
      <c r="P56" s="158">
        <f>E56</f>
        <v>1047</v>
      </c>
      <c r="Q56" s="170">
        <f>F56+10000</f>
        <v>11316</v>
      </c>
      <c r="R56" s="64">
        <f t="shared" si="3"/>
        <v>247</v>
      </c>
      <c r="S56" s="161">
        <f t="shared" si="4"/>
        <v>316</v>
      </c>
      <c r="T56" s="158" t="str">
        <f t="shared" si="22"/>
        <v>uSpeedOverride</v>
      </c>
      <c r="U56" s="158"/>
      <c r="V56" s="158" t="s">
        <v>74</v>
      </c>
      <c r="W56" s="158" t="str">
        <f t="shared" si="21"/>
        <v>uSpeedOverrideb7</v>
      </c>
      <c r="X56" s="4">
        <f t="shared" si="1"/>
        <v>16</v>
      </c>
      <c r="Y56" s="406"/>
    </row>
    <row r="57" spans="1:25" ht="16.5" customHeight="1" thickBot="1" x14ac:dyDescent="0.3">
      <c r="A57" s="406"/>
      <c r="B57" s="86" t="str">
        <f>B49</f>
        <v xml:space="preserve">GH </v>
      </c>
      <c r="C57" s="429"/>
      <c r="D57" s="432"/>
      <c r="E57" s="24">
        <f>B50*8</f>
        <v>1048</v>
      </c>
      <c r="F57" s="184">
        <f t="shared" si="19"/>
        <v>1317</v>
      </c>
      <c r="G57" s="67">
        <f t="shared" si="20"/>
        <v>21337</v>
      </c>
      <c r="H57" s="152"/>
      <c r="I57" s="152">
        <v>30337</v>
      </c>
      <c r="J57" s="24"/>
      <c r="K57" s="24"/>
      <c r="L57" s="24"/>
      <c r="M57" s="169" t="s">
        <v>2058</v>
      </c>
      <c r="N57" s="10">
        <f t="shared" si="0"/>
        <v>13</v>
      </c>
      <c r="O57" s="15"/>
      <c r="P57" s="24">
        <f>E57</f>
        <v>1048</v>
      </c>
      <c r="Q57" s="24">
        <f>F57+10000</f>
        <v>11317</v>
      </c>
      <c r="R57" s="67">
        <f t="shared" si="3"/>
        <v>248</v>
      </c>
      <c r="S57" s="162">
        <f t="shared" si="4"/>
        <v>317</v>
      </c>
      <c r="T57" s="158" t="str">
        <f t="shared" si="22"/>
        <v>uSpeedOverride</v>
      </c>
      <c r="U57" s="24"/>
      <c r="V57" s="24" t="s">
        <v>75</v>
      </c>
      <c r="W57" s="24" t="str">
        <f t="shared" si="21"/>
        <v>uSpeedOverrideb8</v>
      </c>
      <c r="X57" s="20">
        <f t="shared" si="1"/>
        <v>16</v>
      </c>
      <c r="Y57" s="406"/>
    </row>
    <row r="58" spans="1:25" ht="16.5" customHeight="1" x14ac:dyDescent="0.25">
      <c r="A58" s="407" t="s">
        <v>262</v>
      </c>
      <c r="B58" s="88">
        <f>B50+1</f>
        <v>132</v>
      </c>
      <c r="C58" s="427" t="str">
        <f>CONCATENATE(B64,B58)</f>
        <v>Group 132</v>
      </c>
      <c r="D58" s="430" t="str">
        <f>CONCATENATE(B65,B59)</f>
        <v>GH 263</v>
      </c>
      <c r="E58" s="25">
        <f>B58*8-7</f>
        <v>1049</v>
      </c>
      <c r="F58" s="182">
        <f>B58*10</f>
        <v>1320</v>
      </c>
      <c r="G58" s="63">
        <f>F58+20020</f>
        <v>21340</v>
      </c>
      <c r="H58" s="90"/>
      <c r="I58" s="90">
        <v>30340</v>
      </c>
      <c r="J58" s="12"/>
      <c r="K58" s="12"/>
      <c r="L58" s="12"/>
      <c r="M58" s="25" t="s">
        <v>339</v>
      </c>
      <c r="N58" s="11">
        <f t="shared" si="0"/>
        <v>15</v>
      </c>
      <c r="O58" s="14"/>
      <c r="P58" s="25">
        <f>E58</f>
        <v>1049</v>
      </c>
      <c r="Q58" s="25">
        <f>F58+10000</f>
        <v>11320</v>
      </c>
      <c r="R58" s="63">
        <f t="shared" si="3"/>
        <v>249</v>
      </c>
      <c r="S58" s="160">
        <f t="shared" si="4"/>
        <v>320</v>
      </c>
      <c r="T58" s="25"/>
      <c r="U58" s="25"/>
      <c r="V58" s="25"/>
      <c r="W58" s="25" t="s">
        <v>291</v>
      </c>
      <c r="X58" s="3">
        <f t="shared" si="1"/>
        <v>16</v>
      </c>
      <c r="Y58" s="407" t="s">
        <v>262</v>
      </c>
    </row>
    <row r="59" spans="1:25" ht="16.5" customHeight="1" x14ac:dyDescent="0.25">
      <c r="A59" s="401"/>
      <c r="B59" s="85">
        <f>B58*2-1</f>
        <v>263</v>
      </c>
      <c r="C59" s="428"/>
      <c r="D59" s="431"/>
      <c r="E59" s="158">
        <f>B58*8-6</f>
        <v>1050</v>
      </c>
      <c r="F59" s="183">
        <f t="shared" ref="F59:F65" si="23">F58+1</f>
        <v>1321</v>
      </c>
      <c r="G59" s="64">
        <f t="shared" ref="G59:G65" si="24">F59+20020</f>
        <v>21341</v>
      </c>
      <c r="H59" s="151"/>
      <c r="I59" s="151">
        <v>30341</v>
      </c>
      <c r="J59" s="174"/>
      <c r="K59" s="174"/>
      <c r="L59" s="174"/>
      <c r="M59" s="158" t="s">
        <v>340</v>
      </c>
      <c r="N59" s="109">
        <f t="shared" si="0"/>
        <v>13</v>
      </c>
      <c r="O59" s="9"/>
      <c r="P59" s="158">
        <f>E59</f>
        <v>1050</v>
      </c>
      <c r="Q59" s="170">
        <f>F59+10000</f>
        <v>11321</v>
      </c>
      <c r="R59" s="64">
        <f t="shared" si="3"/>
        <v>250</v>
      </c>
      <c r="S59" s="161">
        <f t="shared" si="4"/>
        <v>321</v>
      </c>
      <c r="T59" s="158" t="s">
        <v>281</v>
      </c>
      <c r="U59" s="158"/>
      <c r="V59" s="158" t="s">
        <v>244</v>
      </c>
      <c r="W59" s="158" t="str">
        <f t="shared" ref="W59:W65" si="25">IF(T59&lt;&gt;"",CONCATENATE(T59,U59,V59),"")</f>
        <v>uReject_Drop_Ack</v>
      </c>
      <c r="X59" s="4">
        <f t="shared" si="1"/>
        <v>16</v>
      </c>
      <c r="Y59" s="401"/>
    </row>
    <row r="60" spans="1:25" ht="16.5" customHeight="1" x14ac:dyDescent="0.25">
      <c r="A60" s="401"/>
      <c r="B60" s="85">
        <f>B59+1</f>
        <v>264</v>
      </c>
      <c r="C60" s="428"/>
      <c r="D60" s="431"/>
      <c r="E60" s="158">
        <f>B58*8-5</f>
        <v>1051</v>
      </c>
      <c r="F60" s="183">
        <f t="shared" si="23"/>
        <v>1322</v>
      </c>
      <c r="G60" s="64">
        <f t="shared" si="24"/>
        <v>21342</v>
      </c>
      <c r="H60" s="151"/>
      <c r="I60" s="151">
        <v>30342</v>
      </c>
      <c r="J60" s="174" t="s">
        <v>281</v>
      </c>
      <c r="K60" s="174"/>
      <c r="L60" s="168" t="s">
        <v>42</v>
      </c>
      <c r="M60" s="158" t="str">
        <f t="shared" ref="M60:M66" si="26">IF(J60&lt;&gt;"",CONCATENATE(J60,K60,L60),"")</f>
        <v>uReject_Locked</v>
      </c>
      <c r="N60" s="109">
        <f t="shared" si="0"/>
        <v>14</v>
      </c>
      <c r="O60" s="9"/>
      <c r="P60" s="158">
        <f>E60</f>
        <v>1051</v>
      </c>
      <c r="Q60" s="170">
        <f>F60+10000</f>
        <v>11322</v>
      </c>
      <c r="R60" s="64">
        <f t="shared" si="3"/>
        <v>251</v>
      </c>
      <c r="S60" s="161">
        <f t="shared" si="4"/>
        <v>322</v>
      </c>
      <c r="T60" s="158" t="s">
        <v>281</v>
      </c>
      <c r="U60" s="158"/>
      <c r="V60" s="158" t="s">
        <v>35</v>
      </c>
      <c r="W60" s="158" t="str">
        <f t="shared" si="25"/>
        <v>uReject_Lock_Req</v>
      </c>
      <c r="X60" s="4">
        <f t="shared" si="1"/>
        <v>16</v>
      </c>
      <c r="Y60" s="401"/>
    </row>
    <row r="61" spans="1:25" ht="16.5" customHeight="1" x14ac:dyDescent="0.25">
      <c r="A61" s="401"/>
      <c r="B61" s="85"/>
      <c r="C61" s="428"/>
      <c r="D61" s="431"/>
      <c r="E61" s="158">
        <f>B58*8-4</f>
        <v>1052</v>
      </c>
      <c r="F61" s="183">
        <f t="shared" si="23"/>
        <v>1323</v>
      </c>
      <c r="G61" s="64">
        <f t="shared" si="24"/>
        <v>21343</v>
      </c>
      <c r="H61" s="151"/>
      <c r="I61" s="151">
        <v>30343</v>
      </c>
      <c r="J61" s="174" t="s">
        <v>281</v>
      </c>
      <c r="K61" s="174"/>
      <c r="L61" s="174" t="s">
        <v>234</v>
      </c>
      <c r="M61" s="158" t="str">
        <f t="shared" si="26"/>
        <v>uReject_Active</v>
      </c>
      <c r="N61" s="109">
        <f t="shared" si="0"/>
        <v>14</v>
      </c>
      <c r="O61" s="9"/>
      <c r="P61" s="158">
        <f>E61</f>
        <v>1052</v>
      </c>
      <c r="Q61" s="170">
        <f>F61+10000</f>
        <v>11323</v>
      </c>
      <c r="R61" s="64">
        <f t="shared" si="3"/>
        <v>252</v>
      </c>
      <c r="S61" s="161">
        <f t="shared" si="4"/>
        <v>323</v>
      </c>
      <c r="T61" s="158" t="s">
        <v>281</v>
      </c>
      <c r="U61" s="158"/>
      <c r="V61" s="158" t="s">
        <v>265</v>
      </c>
      <c r="W61" s="158" t="str">
        <f t="shared" si="25"/>
        <v>uRejectUnlock_Rq</v>
      </c>
      <c r="X61" s="4">
        <f t="shared" si="1"/>
        <v>16</v>
      </c>
      <c r="Y61" s="401"/>
    </row>
    <row r="62" spans="1:25" ht="16.5" customHeight="1" x14ac:dyDescent="0.25">
      <c r="A62" s="401"/>
      <c r="B62" s="85"/>
      <c r="C62" s="428"/>
      <c r="D62" s="431" t="str">
        <f>CONCATENATE(B65,B60)</f>
        <v>GH 264</v>
      </c>
      <c r="E62" s="158">
        <f>B58*8-3</f>
        <v>1053</v>
      </c>
      <c r="F62" s="183">
        <f t="shared" si="23"/>
        <v>1324</v>
      </c>
      <c r="G62" s="64">
        <f t="shared" si="24"/>
        <v>21344</v>
      </c>
      <c r="H62" s="151"/>
      <c r="I62" s="151">
        <v>30344</v>
      </c>
      <c r="J62" s="174"/>
      <c r="K62" s="174"/>
      <c r="L62" s="174"/>
      <c r="M62" s="158" t="str">
        <f>IF(J62&lt;&gt;"",CONCATENATE(J62,K62,L62),"")</f>
        <v/>
      </c>
      <c r="N62" s="109">
        <f t="shared" si="0"/>
        <v>0</v>
      </c>
      <c r="O62" s="9"/>
      <c r="P62" s="158">
        <f>E62</f>
        <v>1053</v>
      </c>
      <c r="Q62" s="170">
        <f>F62+10000</f>
        <v>11324</v>
      </c>
      <c r="R62" s="64">
        <f t="shared" si="3"/>
        <v>253</v>
      </c>
      <c r="S62" s="161">
        <f t="shared" si="4"/>
        <v>324</v>
      </c>
      <c r="T62" s="158" t="s">
        <v>281</v>
      </c>
      <c r="U62" s="158"/>
      <c r="V62" s="158" t="s">
        <v>261</v>
      </c>
      <c r="W62" s="158" t="str">
        <f t="shared" si="25"/>
        <v>uReject_Full</v>
      </c>
      <c r="X62" s="4">
        <f t="shared" si="1"/>
        <v>12</v>
      </c>
      <c r="Y62" s="401"/>
    </row>
    <row r="63" spans="1:25" ht="16.5" customHeight="1" x14ac:dyDescent="0.25">
      <c r="A63" s="401"/>
      <c r="B63" s="85"/>
      <c r="C63" s="428"/>
      <c r="D63" s="431"/>
      <c r="E63" s="158">
        <f>B58*8-2</f>
        <v>1054</v>
      </c>
      <c r="F63" s="183">
        <f t="shared" si="23"/>
        <v>1325</v>
      </c>
      <c r="G63" s="64">
        <f t="shared" si="24"/>
        <v>21345</v>
      </c>
      <c r="H63" s="151"/>
      <c r="I63" s="151">
        <v>30345</v>
      </c>
      <c r="J63" s="174"/>
      <c r="K63" s="174"/>
      <c r="L63" s="174"/>
      <c r="M63" s="158" t="str">
        <f t="shared" si="26"/>
        <v/>
      </c>
      <c r="N63" s="109">
        <f t="shared" si="0"/>
        <v>0</v>
      </c>
      <c r="O63" s="9"/>
      <c r="P63" s="158">
        <f>E63</f>
        <v>1054</v>
      </c>
      <c r="Q63" s="170">
        <f>F63+10000</f>
        <v>11325</v>
      </c>
      <c r="R63" s="64">
        <f t="shared" si="3"/>
        <v>254</v>
      </c>
      <c r="S63" s="161">
        <f t="shared" si="4"/>
        <v>325</v>
      </c>
      <c r="T63" s="370" t="s">
        <v>281</v>
      </c>
      <c r="U63" s="158"/>
      <c r="V63" s="370" t="s">
        <v>2103</v>
      </c>
      <c r="W63" s="158" t="str">
        <f t="shared" si="25"/>
        <v>uReject_Goto_Req</v>
      </c>
      <c r="X63" s="4">
        <f t="shared" si="1"/>
        <v>16</v>
      </c>
      <c r="Y63" s="401"/>
    </row>
    <row r="64" spans="1:25" ht="16.5" customHeight="1" x14ac:dyDescent="0.25">
      <c r="A64" s="401"/>
      <c r="B64" s="85" t="str">
        <f>B56</f>
        <v xml:space="preserve">Group </v>
      </c>
      <c r="C64" s="428"/>
      <c r="D64" s="431"/>
      <c r="E64" s="158">
        <f>B58*8-1</f>
        <v>1055</v>
      </c>
      <c r="F64" s="183">
        <f t="shared" si="23"/>
        <v>1326</v>
      </c>
      <c r="G64" s="64">
        <f t="shared" si="24"/>
        <v>21346</v>
      </c>
      <c r="H64" s="151"/>
      <c r="I64" s="151">
        <v>30346</v>
      </c>
      <c r="J64" s="174"/>
      <c r="K64" s="174"/>
      <c r="L64" s="174"/>
      <c r="M64" s="158" t="str">
        <f t="shared" si="26"/>
        <v/>
      </c>
      <c r="N64" s="109">
        <f t="shared" si="0"/>
        <v>0</v>
      </c>
      <c r="O64" s="9"/>
      <c r="P64" s="158">
        <f>E64</f>
        <v>1055</v>
      </c>
      <c r="Q64" s="170">
        <f>F64+10000</f>
        <v>11326</v>
      </c>
      <c r="R64" s="64">
        <f t="shared" si="3"/>
        <v>255</v>
      </c>
      <c r="S64" s="161">
        <f t="shared" si="4"/>
        <v>326</v>
      </c>
      <c r="T64" s="158"/>
      <c r="U64" s="158"/>
      <c r="V64" s="158"/>
      <c r="W64" s="158" t="str">
        <f t="shared" si="25"/>
        <v/>
      </c>
      <c r="X64" s="4">
        <f t="shared" si="1"/>
        <v>0</v>
      </c>
      <c r="Y64" s="401"/>
    </row>
    <row r="65" spans="1:26" ht="16.5" customHeight="1" thickBot="1" x14ac:dyDescent="0.3">
      <c r="A65" s="401"/>
      <c r="B65" s="86" t="str">
        <f>B57</f>
        <v xml:space="preserve">GH </v>
      </c>
      <c r="C65" s="429"/>
      <c r="D65" s="432"/>
      <c r="E65" s="24">
        <f>B58*8</f>
        <v>1056</v>
      </c>
      <c r="F65" s="184">
        <f t="shared" si="23"/>
        <v>1327</v>
      </c>
      <c r="G65" s="67">
        <f t="shared" si="24"/>
        <v>21347</v>
      </c>
      <c r="H65" s="152"/>
      <c r="I65" s="152">
        <v>30347</v>
      </c>
      <c r="J65" s="24" t="s">
        <v>281</v>
      </c>
      <c r="K65" s="24"/>
      <c r="L65" s="24" t="s">
        <v>197</v>
      </c>
      <c r="M65" s="24" t="str">
        <f t="shared" si="26"/>
        <v>uReject_Exists</v>
      </c>
      <c r="N65" s="10">
        <f t="shared" si="0"/>
        <v>14</v>
      </c>
      <c r="O65" s="15"/>
      <c r="P65" s="24">
        <f>E65</f>
        <v>1056</v>
      </c>
      <c r="Q65" s="24">
        <f>F65+10000</f>
        <v>11327</v>
      </c>
      <c r="R65" s="67">
        <f t="shared" si="3"/>
        <v>256</v>
      </c>
      <c r="S65" s="162">
        <f t="shared" si="4"/>
        <v>327</v>
      </c>
      <c r="T65" s="24"/>
      <c r="U65" s="24"/>
      <c r="V65" s="24"/>
      <c r="W65" s="24" t="str">
        <f t="shared" si="25"/>
        <v/>
      </c>
      <c r="X65" s="20">
        <f t="shared" si="1"/>
        <v>0</v>
      </c>
      <c r="Y65" s="401"/>
    </row>
    <row r="66" spans="1:26" ht="16.5" customHeight="1" x14ac:dyDescent="0.25">
      <c r="A66" s="398" t="s">
        <v>63</v>
      </c>
      <c r="B66" s="88">
        <f>B58+1</f>
        <v>133</v>
      </c>
      <c r="C66" s="427" t="str">
        <f>CONCATENATE(B72,B66)</f>
        <v>Group 133</v>
      </c>
      <c r="D66" s="430" t="str">
        <f>CONCATENATE(B73,B67)</f>
        <v>GH 265</v>
      </c>
      <c r="E66" s="25">
        <f>B66*8-7</f>
        <v>1057</v>
      </c>
      <c r="F66" s="182">
        <f>B66*10</f>
        <v>1330</v>
      </c>
      <c r="G66" s="63">
        <f>F66+20020</f>
        <v>21350</v>
      </c>
      <c r="H66" s="90"/>
      <c r="I66" s="90">
        <v>30350</v>
      </c>
      <c r="J66" s="186" t="s">
        <v>282</v>
      </c>
      <c r="K66" s="186">
        <v>1</v>
      </c>
      <c r="L66" s="186" t="s">
        <v>40</v>
      </c>
      <c r="M66" s="25" t="str">
        <f t="shared" si="26"/>
        <v>uBld1_Build_Done</v>
      </c>
      <c r="N66" s="11">
        <f t="shared" ref="N66:N129" si="27">LEN(M66)</f>
        <v>16</v>
      </c>
      <c r="O66" s="14"/>
      <c r="P66" s="25">
        <f>E66</f>
        <v>1057</v>
      </c>
      <c r="Q66" s="25">
        <f>F66+10000</f>
        <v>11330</v>
      </c>
      <c r="R66" s="63">
        <f t="shared" si="3"/>
        <v>257</v>
      </c>
      <c r="S66" s="160">
        <f t="shared" si="4"/>
        <v>330</v>
      </c>
      <c r="T66" s="25" t="s">
        <v>282</v>
      </c>
      <c r="U66" s="25">
        <v>1</v>
      </c>
      <c r="V66" s="25" t="s">
        <v>36</v>
      </c>
      <c r="W66" s="25" t="str">
        <f>IF(T66&lt;&gt;"",CONCATENATE(T66,U66,V66),"")</f>
        <v>uBld1_Done_Req</v>
      </c>
      <c r="X66" s="3">
        <f t="shared" ref="X66:X129" si="28">LEN(W66)</f>
        <v>14</v>
      </c>
      <c r="Y66" s="398" t="s">
        <v>63</v>
      </c>
      <c r="Z66" s="92"/>
    </row>
    <row r="67" spans="1:26" ht="16.5" customHeight="1" x14ac:dyDescent="0.25">
      <c r="A67" s="399"/>
      <c r="B67" s="85">
        <f>B66*2-1</f>
        <v>265</v>
      </c>
      <c r="C67" s="428"/>
      <c r="D67" s="431"/>
      <c r="E67" s="158">
        <f>B66*8-6</f>
        <v>1058</v>
      </c>
      <c r="F67" s="183">
        <f t="shared" ref="F67:F73" si="29">F66+1</f>
        <v>1331</v>
      </c>
      <c r="G67" s="64">
        <f t="shared" ref="G67:G73" si="30">F67+20020</f>
        <v>21351</v>
      </c>
      <c r="H67" s="151"/>
      <c r="I67" s="151">
        <v>30351</v>
      </c>
      <c r="J67" s="168" t="str">
        <f>J$66</f>
        <v>uBld</v>
      </c>
      <c r="K67" s="168">
        <f>K$66</f>
        <v>1</v>
      </c>
      <c r="L67" s="168" t="s">
        <v>336</v>
      </c>
      <c r="M67" s="158" t="str">
        <f t="shared" ref="M67:M153" si="31">IF(J67&lt;&gt;"",CONCATENATE(J67,K67,L67),"")</f>
        <v>uBld1_Pat_Asignd</v>
      </c>
      <c r="N67" s="109">
        <f t="shared" si="27"/>
        <v>16</v>
      </c>
      <c r="O67" s="9"/>
      <c r="P67" s="158">
        <f>E67</f>
        <v>1058</v>
      </c>
      <c r="Q67" s="170">
        <f>F67+10000</f>
        <v>11331</v>
      </c>
      <c r="R67" s="64">
        <f t="shared" ref="R67:R130" si="32">+P67-800</f>
        <v>258</v>
      </c>
      <c r="S67" s="161">
        <f t="shared" ref="S67:S130" si="33">+Q67-11000</f>
        <v>331</v>
      </c>
      <c r="T67" s="158" t="str">
        <f t="shared" ref="T67:U82" si="34">T66</f>
        <v>uBld</v>
      </c>
      <c r="U67" s="158">
        <f t="shared" si="34"/>
        <v>1</v>
      </c>
      <c r="V67" s="158" t="s">
        <v>269</v>
      </c>
      <c r="W67" s="158" t="str">
        <f t="shared" ref="W67:W73" si="35">IF(T67&lt;&gt;"",CONCATENATE(T67,U67,V67),"")</f>
        <v>uBld1_LckAftrDon</v>
      </c>
      <c r="X67" s="4">
        <f t="shared" si="28"/>
        <v>16</v>
      </c>
      <c r="Y67" s="399"/>
      <c r="Z67" s="92"/>
    </row>
    <row r="68" spans="1:26" ht="16.5" customHeight="1" x14ac:dyDescent="0.25">
      <c r="A68" s="399"/>
      <c r="B68" s="85">
        <f>B67+1</f>
        <v>266</v>
      </c>
      <c r="C68" s="428"/>
      <c r="D68" s="431"/>
      <c r="E68" s="158">
        <f>B66*8-5</f>
        <v>1059</v>
      </c>
      <c r="F68" s="183">
        <f t="shared" si="29"/>
        <v>1332</v>
      </c>
      <c r="G68" s="64">
        <f t="shared" si="30"/>
        <v>21352</v>
      </c>
      <c r="H68" s="151"/>
      <c r="I68" s="151">
        <v>30352</v>
      </c>
      <c r="J68" s="168" t="str">
        <f t="shared" ref="J68:K83" si="36">J$66</f>
        <v>uBld</v>
      </c>
      <c r="K68" s="168">
        <f t="shared" si="36"/>
        <v>1</v>
      </c>
      <c r="L68" s="168" t="s">
        <v>42</v>
      </c>
      <c r="M68" s="158" t="str">
        <f t="shared" si="31"/>
        <v>uBld1_Locked</v>
      </c>
      <c r="N68" s="109">
        <f t="shared" si="27"/>
        <v>12</v>
      </c>
      <c r="O68" s="9"/>
      <c r="P68" s="158">
        <f>E68</f>
        <v>1059</v>
      </c>
      <c r="Q68" s="170">
        <f>F68+10000</f>
        <v>11332</v>
      </c>
      <c r="R68" s="64">
        <f t="shared" si="32"/>
        <v>259</v>
      </c>
      <c r="S68" s="161">
        <f t="shared" si="33"/>
        <v>332</v>
      </c>
      <c r="T68" s="158" t="str">
        <f t="shared" si="34"/>
        <v>uBld</v>
      </c>
      <c r="U68" s="158">
        <f t="shared" si="34"/>
        <v>1</v>
      </c>
      <c r="V68" s="158" t="s">
        <v>35</v>
      </c>
      <c r="W68" s="158" t="str">
        <f t="shared" si="35"/>
        <v>uBld1_Lock_Req</v>
      </c>
      <c r="X68" s="4">
        <f t="shared" si="28"/>
        <v>14</v>
      </c>
      <c r="Y68" s="399"/>
      <c r="Z68" s="92"/>
    </row>
    <row r="69" spans="1:26" ht="16.5" customHeight="1" x14ac:dyDescent="0.25">
      <c r="A69" s="399"/>
      <c r="B69" s="85"/>
      <c r="C69" s="428"/>
      <c r="D69" s="431"/>
      <c r="E69" s="158">
        <f>B66*8-4</f>
        <v>1060</v>
      </c>
      <c r="F69" s="183">
        <f t="shared" si="29"/>
        <v>1333</v>
      </c>
      <c r="G69" s="64">
        <f t="shared" si="30"/>
        <v>21353</v>
      </c>
      <c r="H69" s="151"/>
      <c r="I69" s="151">
        <v>30353</v>
      </c>
      <c r="J69" s="168" t="str">
        <f t="shared" si="36"/>
        <v>uBld</v>
      </c>
      <c r="K69" s="168">
        <f t="shared" si="36"/>
        <v>1</v>
      </c>
      <c r="L69" s="168" t="s">
        <v>234</v>
      </c>
      <c r="M69" s="158" t="str">
        <f t="shared" si="31"/>
        <v>uBld1_Active</v>
      </c>
      <c r="N69" s="109">
        <f t="shared" si="27"/>
        <v>12</v>
      </c>
      <c r="O69" s="9"/>
      <c r="P69" s="158">
        <f>E69</f>
        <v>1060</v>
      </c>
      <c r="Q69" s="170">
        <f>F69+10000</f>
        <v>11333</v>
      </c>
      <c r="R69" s="64">
        <f t="shared" si="32"/>
        <v>260</v>
      </c>
      <c r="S69" s="161">
        <f t="shared" si="33"/>
        <v>333</v>
      </c>
      <c r="T69" s="158" t="str">
        <f t="shared" si="34"/>
        <v>uBld</v>
      </c>
      <c r="U69" s="158">
        <f t="shared" si="34"/>
        <v>1</v>
      </c>
      <c r="V69" s="158" t="s">
        <v>38</v>
      </c>
      <c r="W69" s="158" t="str">
        <f t="shared" si="35"/>
        <v>uBld1_Unlock_Req</v>
      </c>
      <c r="X69" s="4">
        <f t="shared" si="28"/>
        <v>16</v>
      </c>
      <c r="Y69" s="399"/>
      <c r="Z69" s="92"/>
    </row>
    <row r="70" spans="1:26" ht="16.5" customHeight="1" x14ac:dyDescent="0.25">
      <c r="A70" s="399"/>
      <c r="B70" s="85"/>
      <c r="C70" s="428"/>
      <c r="D70" s="431" t="str">
        <f>CONCATENATE(B73,B68)</f>
        <v>GH 266</v>
      </c>
      <c r="E70" s="158">
        <f>B66*8-3</f>
        <v>1061</v>
      </c>
      <c r="F70" s="183">
        <f t="shared" si="29"/>
        <v>1334</v>
      </c>
      <c r="G70" s="64">
        <f t="shared" si="30"/>
        <v>21354</v>
      </c>
      <c r="H70" s="151"/>
      <c r="I70" s="151">
        <v>30354</v>
      </c>
      <c r="J70" s="168" t="str">
        <f t="shared" si="36"/>
        <v>uBld</v>
      </c>
      <c r="K70" s="168">
        <f t="shared" si="36"/>
        <v>1</v>
      </c>
      <c r="L70" s="168" t="s">
        <v>337</v>
      </c>
      <c r="M70" s="158" t="str">
        <f t="shared" si="31"/>
        <v>uBld1_PlaceError</v>
      </c>
      <c r="N70" s="109">
        <f t="shared" si="27"/>
        <v>16</v>
      </c>
      <c r="O70" s="9"/>
      <c r="P70" s="158">
        <f>E70</f>
        <v>1061</v>
      </c>
      <c r="Q70" s="170">
        <f>F70+10000</f>
        <v>11334</v>
      </c>
      <c r="R70" s="64">
        <f t="shared" si="32"/>
        <v>261</v>
      </c>
      <c r="S70" s="161">
        <f t="shared" si="33"/>
        <v>334</v>
      </c>
      <c r="T70" s="158" t="str">
        <f t="shared" si="34"/>
        <v>uBld</v>
      </c>
      <c r="U70" s="158">
        <f t="shared" si="34"/>
        <v>1</v>
      </c>
      <c r="V70" s="158" t="s">
        <v>240</v>
      </c>
      <c r="W70" s="158" t="str">
        <f t="shared" si="35"/>
        <v>uBld1_Cleared</v>
      </c>
      <c r="X70" s="4">
        <f t="shared" si="28"/>
        <v>13</v>
      </c>
      <c r="Y70" s="399"/>
      <c r="Z70" s="92"/>
    </row>
    <row r="71" spans="1:26" ht="16.5" customHeight="1" x14ac:dyDescent="0.25">
      <c r="A71" s="399"/>
      <c r="B71" s="85"/>
      <c r="C71" s="428"/>
      <c r="D71" s="431"/>
      <c r="E71" s="158">
        <f>B66*8-2</f>
        <v>1062</v>
      </c>
      <c r="F71" s="183">
        <f t="shared" si="29"/>
        <v>1335</v>
      </c>
      <c r="G71" s="64">
        <f t="shared" si="30"/>
        <v>21355</v>
      </c>
      <c r="H71" s="151"/>
      <c r="I71" s="151">
        <v>30355</v>
      </c>
      <c r="J71" s="168"/>
      <c r="K71" s="168"/>
      <c r="L71" s="168"/>
      <c r="M71" s="158"/>
      <c r="N71" s="109">
        <f t="shared" si="27"/>
        <v>0</v>
      </c>
      <c r="O71" s="9"/>
      <c r="P71" s="158">
        <f>E71</f>
        <v>1062</v>
      </c>
      <c r="Q71" s="170">
        <f>F71+10000</f>
        <v>11335</v>
      </c>
      <c r="R71" s="64">
        <f t="shared" si="32"/>
        <v>262</v>
      </c>
      <c r="S71" s="161">
        <f t="shared" si="33"/>
        <v>335</v>
      </c>
      <c r="T71" s="158" t="str">
        <f t="shared" si="34"/>
        <v>uBld</v>
      </c>
      <c r="U71" s="158">
        <f t="shared" si="34"/>
        <v>1</v>
      </c>
      <c r="V71" s="158" t="s">
        <v>266</v>
      </c>
      <c r="W71" s="158" t="str">
        <f t="shared" si="35"/>
        <v>uBld1_PaletPrsnt</v>
      </c>
      <c r="X71" s="4">
        <f t="shared" si="28"/>
        <v>16</v>
      </c>
      <c r="Y71" s="399"/>
      <c r="Z71" s="92"/>
    </row>
    <row r="72" spans="1:26" ht="16.5" customHeight="1" x14ac:dyDescent="0.25">
      <c r="A72" s="399"/>
      <c r="B72" s="85" t="str">
        <f>B64</f>
        <v xml:space="preserve">Group </v>
      </c>
      <c r="C72" s="428"/>
      <c r="D72" s="431"/>
      <c r="E72" s="158">
        <f>B66*8-1</f>
        <v>1063</v>
      </c>
      <c r="F72" s="183">
        <f t="shared" si="29"/>
        <v>1336</v>
      </c>
      <c r="G72" s="64">
        <f t="shared" si="30"/>
        <v>21356</v>
      </c>
      <c r="H72" s="151"/>
      <c r="I72" s="151">
        <v>30356</v>
      </c>
      <c r="J72" s="168" t="str">
        <f t="shared" si="36"/>
        <v>uBld</v>
      </c>
      <c r="K72" s="168">
        <f t="shared" si="36"/>
        <v>1</v>
      </c>
      <c r="L72" s="168" t="s">
        <v>338</v>
      </c>
      <c r="M72" s="158" t="str">
        <f t="shared" si="31"/>
        <v>uBld1ClearLayReq</v>
      </c>
      <c r="N72" s="109">
        <f t="shared" si="27"/>
        <v>16</v>
      </c>
      <c r="O72" s="9"/>
      <c r="P72" s="158">
        <f>E72</f>
        <v>1063</v>
      </c>
      <c r="Q72" s="170">
        <f>F72+10000</f>
        <v>11336</v>
      </c>
      <c r="R72" s="64">
        <f t="shared" si="32"/>
        <v>263</v>
      </c>
      <c r="S72" s="161">
        <f t="shared" si="33"/>
        <v>336</v>
      </c>
      <c r="T72" s="158" t="str">
        <f t="shared" si="34"/>
        <v>uBld</v>
      </c>
      <c r="U72" s="158">
        <f t="shared" si="34"/>
        <v>1</v>
      </c>
      <c r="V72" s="158" t="s">
        <v>267</v>
      </c>
      <c r="W72" s="158" t="str">
        <f t="shared" si="35"/>
        <v>uBld1Lay_Clr_Vrf</v>
      </c>
      <c r="X72" s="4">
        <f t="shared" si="28"/>
        <v>16</v>
      </c>
      <c r="Y72" s="399"/>
      <c r="Z72" s="92"/>
    </row>
    <row r="73" spans="1:26" ht="16.5" customHeight="1" thickBot="1" x14ac:dyDescent="0.3">
      <c r="A73" s="399"/>
      <c r="B73" s="86" t="str">
        <f>B65</f>
        <v xml:space="preserve">GH </v>
      </c>
      <c r="C73" s="429"/>
      <c r="D73" s="432"/>
      <c r="E73" s="24">
        <f>B66*8</f>
        <v>1064</v>
      </c>
      <c r="F73" s="184">
        <f t="shared" si="29"/>
        <v>1337</v>
      </c>
      <c r="G73" s="67">
        <f t="shared" si="30"/>
        <v>21357</v>
      </c>
      <c r="H73" s="152"/>
      <c r="I73" s="152">
        <v>30357</v>
      </c>
      <c r="J73" s="169" t="str">
        <f t="shared" si="36"/>
        <v>uBld</v>
      </c>
      <c r="K73" s="169">
        <f t="shared" si="36"/>
        <v>1</v>
      </c>
      <c r="L73" s="169" t="s">
        <v>197</v>
      </c>
      <c r="M73" s="24" t="str">
        <f t="shared" si="31"/>
        <v>uBld1_Exists</v>
      </c>
      <c r="N73" s="10">
        <f t="shared" si="27"/>
        <v>12</v>
      </c>
      <c r="O73" s="15"/>
      <c r="P73" s="24">
        <f>E73</f>
        <v>1064</v>
      </c>
      <c r="Q73" s="24">
        <f>F73+10000</f>
        <v>11337</v>
      </c>
      <c r="R73" s="67">
        <f t="shared" si="32"/>
        <v>264</v>
      </c>
      <c r="S73" s="162">
        <f t="shared" si="33"/>
        <v>337</v>
      </c>
      <c r="T73" s="24" t="str">
        <f t="shared" si="34"/>
        <v>uBld</v>
      </c>
      <c r="U73" s="24">
        <f t="shared" si="34"/>
        <v>1</v>
      </c>
      <c r="V73" s="158" t="s">
        <v>268</v>
      </c>
      <c r="W73" s="24" t="str">
        <f t="shared" si="35"/>
        <v>uBld1_Ok_Build</v>
      </c>
      <c r="X73" s="20">
        <f t="shared" si="28"/>
        <v>14</v>
      </c>
      <c r="Y73" s="399"/>
      <c r="Z73" s="92"/>
    </row>
    <row r="74" spans="1:26" ht="16.5" customHeight="1" x14ac:dyDescent="0.25">
      <c r="A74" s="399"/>
      <c r="B74" s="88">
        <f>B66+1</f>
        <v>134</v>
      </c>
      <c r="C74" s="427" t="str">
        <f>CONCATENATE(B80,B74)</f>
        <v>Group 134</v>
      </c>
      <c r="D74" s="430" t="str">
        <f>CONCATENATE(B81,B75)</f>
        <v>GH 267</v>
      </c>
      <c r="E74" s="25">
        <f>B74*8-7</f>
        <v>1065</v>
      </c>
      <c r="F74" s="182">
        <f>B74*10</f>
        <v>1340</v>
      </c>
      <c r="G74" s="63">
        <f>F74+20020</f>
        <v>21360</v>
      </c>
      <c r="H74" s="90"/>
      <c r="I74" s="90">
        <v>30360</v>
      </c>
      <c r="J74" s="186" t="str">
        <f t="shared" si="36"/>
        <v>uBld</v>
      </c>
      <c r="K74" s="186">
        <f>K66+1</f>
        <v>2</v>
      </c>
      <c r="L74" s="186" t="str">
        <f t="shared" ref="L74:L129" si="37">IF(L66&lt;&gt;"",L66,"")</f>
        <v>_Build_Done</v>
      </c>
      <c r="M74" s="25" t="str">
        <f t="shared" si="31"/>
        <v>uBld2_Build_Done</v>
      </c>
      <c r="N74" s="11">
        <f t="shared" si="27"/>
        <v>16</v>
      </c>
      <c r="O74" s="14"/>
      <c r="P74" s="25">
        <f>E74</f>
        <v>1065</v>
      </c>
      <c r="Q74" s="25">
        <f>F74+10000</f>
        <v>11340</v>
      </c>
      <c r="R74" s="63">
        <f t="shared" si="32"/>
        <v>265</v>
      </c>
      <c r="S74" s="160">
        <f t="shared" si="33"/>
        <v>340</v>
      </c>
      <c r="T74" s="25" t="str">
        <f t="shared" si="34"/>
        <v>uBld</v>
      </c>
      <c r="U74" s="25">
        <f t="shared" ref="U74:U129" si="38">U66+1</f>
        <v>2</v>
      </c>
      <c r="V74" s="25" t="str">
        <f t="shared" ref="V74:V129" si="39">IF(V66&lt;&gt;"",V66,"")</f>
        <v>_Done_Req</v>
      </c>
      <c r="W74" s="25" t="str">
        <f>IF(T74&lt;&gt;"",CONCATENATE(T74,U74,V74),"")</f>
        <v>uBld2_Done_Req</v>
      </c>
      <c r="X74" s="3">
        <f t="shared" si="28"/>
        <v>14</v>
      </c>
      <c r="Y74" s="399"/>
    </row>
    <row r="75" spans="1:26" ht="16.5" customHeight="1" x14ac:dyDescent="0.25">
      <c r="A75" s="399"/>
      <c r="B75" s="85">
        <f>B74*2-1</f>
        <v>267</v>
      </c>
      <c r="C75" s="428"/>
      <c r="D75" s="431"/>
      <c r="E75" s="158">
        <f>B74*8-6</f>
        <v>1066</v>
      </c>
      <c r="F75" s="183">
        <f t="shared" ref="F75:F81" si="40">F74+1</f>
        <v>1341</v>
      </c>
      <c r="G75" s="64">
        <f t="shared" ref="G75:G81" si="41">F75+20020</f>
        <v>21361</v>
      </c>
      <c r="H75" s="151"/>
      <c r="I75" s="151">
        <v>30361</v>
      </c>
      <c r="J75" s="168" t="str">
        <f t="shared" si="36"/>
        <v>uBld</v>
      </c>
      <c r="K75" s="168">
        <f>+K74</f>
        <v>2</v>
      </c>
      <c r="L75" s="168" t="str">
        <f t="shared" si="37"/>
        <v>_Pat_Asignd</v>
      </c>
      <c r="M75" s="158" t="str">
        <f t="shared" si="31"/>
        <v>uBld2_Pat_Asignd</v>
      </c>
      <c r="N75" s="109">
        <f t="shared" si="27"/>
        <v>16</v>
      </c>
      <c r="O75" s="9"/>
      <c r="P75" s="158">
        <f>E75</f>
        <v>1066</v>
      </c>
      <c r="Q75" s="170">
        <f>F75+10000</f>
        <v>11341</v>
      </c>
      <c r="R75" s="64">
        <f t="shared" si="32"/>
        <v>266</v>
      </c>
      <c r="S75" s="161">
        <f t="shared" si="33"/>
        <v>341</v>
      </c>
      <c r="T75" s="158" t="str">
        <f t="shared" si="34"/>
        <v>uBld</v>
      </c>
      <c r="U75" s="158">
        <f t="shared" si="38"/>
        <v>2</v>
      </c>
      <c r="V75" s="158" t="str">
        <f t="shared" si="39"/>
        <v>_LckAftrDon</v>
      </c>
      <c r="W75" s="158" t="str">
        <f t="shared" ref="W75:W81" si="42">IF(T75&lt;&gt;"",CONCATENATE(T75,U75,V75),"")</f>
        <v>uBld2_LckAftrDon</v>
      </c>
      <c r="X75" s="4">
        <f t="shared" si="28"/>
        <v>16</v>
      </c>
      <c r="Y75" s="399"/>
    </row>
    <row r="76" spans="1:26" ht="16.5" customHeight="1" x14ac:dyDescent="0.25">
      <c r="A76" s="399"/>
      <c r="B76" s="85">
        <f>B75+1</f>
        <v>268</v>
      </c>
      <c r="C76" s="428"/>
      <c r="D76" s="431"/>
      <c r="E76" s="158">
        <f>B74*8-5</f>
        <v>1067</v>
      </c>
      <c r="F76" s="183">
        <f t="shared" si="40"/>
        <v>1342</v>
      </c>
      <c r="G76" s="64">
        <f t="shared" si="41"/>
        <v>21362</v>
      </c>
      <c r="H76" s="151"/>
      <c r="I76" s="151">
        <v>30362</v>
      </c>
      <c r="J76" s="168" t="str">
        <f t="shared" si="36"/>
        <v>uBld</v>
      </c>
      <c r="K76" s="168">
        <f>+K74</f>
        <v>2</v>
      </c>
      <c r="L76" s="168" t="str">
        <f t="shared" si="37"/>
        <v>_Locked</v>
      </c>
      <c r="M76" s="158" t="str">
        <f t="shared" si="31"/>
        <v>uBld2_Locked</v>
      </c>
      <c r="N76" s="109">
        <f t="shared" si="27"/>
        <v>12</v>
      </c>
      <c r="O76" s="9"/>
      <c r="P76" s="158">
        <f>E76</f>
        <v>1067</v>
      </c>
      <c r="Q76" s="170">
        <f>F76+10000</f>
        <v>11342</v>
      </c>
      <c r="R76" s="64">
        <f t="shared" si="32"/>
        <v>267</v>
      </c>
      <c r="S76" s="161">
        <f t="shared" si="33"/>
        <v>342</v>
      </c>
      <c r="T76" s="158" t="str">
        <f t="shared" si="34"/>
        <v>uBld</v>
      </c>
      <c r="U76" s="158">
        <f t="shared" si="38"/>
        <v>2</v>
      </c>
      <c r="V76" s="158" t="str">
        <f t="shared" si="39"/>
        <v>_Lock_Req</v>
      </c>
      <c r="W76" s="158" t="str">
        <f t="shared" si="42"/>
        <v>uBld2_Lock_Req</v>
      </c>
      <c r="X76" s="4">
        <f t="shared" si="28"/>
        <v>14</v>
      </c>
      <c r="Y76" s="399"/>
    </row>
    <row r="77" spans="1:26" ht="16.5" customHeight="1" x14ac:dyDescent="0.25">
      <c r="A77" s="399"/>
      <c r="B77" s="85"/>
      <c r="C77" s="428"/>
      <c r="D77" s="431"/>
      <c r="E77" s="158">
        <f>B74*8-4</f>
        <v>1068</v>
      </c>
      <c r="F77" s="183">
        <f t="shared" si="40"/>
        <v>1343</v>
      </c>
      <c r="G77" s="64">
        <f t="shared" si="41"/>
        <v>21363</v>
      </c>
      <c r="H77" s="151"/>
      <c r="I77" s="151">
        <v>30363</v>
      </c>
      <c r="J77" s="168" t="str">
        <f t="shared" si="36"/>
        <v>uBld</v>
      </c>
      <c r="K77" s="168">
        <f>+K74</f>
        <v>2</v>
      </c>
      <c r="L77" s="168" t="str">
        <f t="shared" si="37"/>
        <v>_Active</v>
      </c>
      <c r="M77" s="158" t="str">
        <f t="shared" si="31"/>
        <v>uBld2_Active</v>
      </c>
      <c r="N77" s="109">
        <f t="shared" si="27"/>
        <v>12</v>
      </c>
      <c r="O77" s="9"/>
      <c r="P77" s="158">
        <f>E77</f>
        <v>1068</v>
      </c>
      <c r="Q77" s="170">
        <f>F77+10000</f>
        <v>11343</v>
      </c>
      <c r="R77" s="64">
        <f t="shared" si="32"/>
        <v>268</v>
      </c>
      <c r="S77" s="161">
        <f t="shared" si="33"/>
        <v>343</v>
      </c>
      <c r="T77" s="158" t="str">
        <f t="shared" si="34"/>
        <v>uBld</v>
      </c>
      <c r="U77" s="158">
        <f t="shared" si="38"/>
        <v>2</v>
      </c>
      <c r="V77" s="158" t="str">
        <f t="shared" si="39"/>
        <v>_Unlock_Req</v>
      </c>
      <c r="W77" s="158" t="str">
        <f t="shared" si="42"/>
        <v>uBld2_Unlock_Req</v>
      </c>
      <c r="X77" s="4">
        <f t="shared" si="28"/>
        <v>16</v>
      </c>
      <c r="Y77" s="399"/>
    </row>
    <row r="78" spans="1:26" ht="16.5" customHeight="1" x14ac:dyDescent="0.25">
      <c r="A78" s="399"/>
      <c r="B78" s="85"/>
      <c r="C78" s="428"/>
      <c r="D78" s="431" t="str">
        <f>CONCATENATE(B81,B76)</f>
        <v>GH 268</v>
      </c>
      <c r="E78" s="158">
        <f>B74*8-3</f>
        <v>1069</v>
      </c>
      <c r="F78" s="183">
        <f t="shared" si="40"/>
        <v>1344</v>
      </c>
      <c r="G78" s="64">
        <f t="shared" si="41"/>
        <v>21364</v>
      </c>
      <c r="H78" s="151"/>
      <c r="I78" s="151">
        <v>30364</v>
      </c>
      <c r="J78" s="168" t="str">
        <f t="shared" si="36"/>
        <v>uBld</v>
      </c>
      <c r="K78" s="168">
        <f>+K74</f>
        <v>2</v>
      </c>
      <c r="L78" s="168" t="str">
        <f t="shared" si="37"/>
        <v>_PlaceError</v>
      </c>
      <c r="M78" s="158" t="str">
        <f t="shared" si="31"/>
        <v>uBld2_PlaceError</v>
      </c>
      <c r="N78" s="109">
        <f t="shared" si="27"/>
        <v>16</v>
      </c>
      <c r="O78" s="9"/>
      <c r="P78" s="158">
        <f>E78</f>
        <v>1069</v>
      </c>
      <c r="Q78" s="170">
        <f>F78+10000</f>
        <v>11344</v>
      </c>
      <c r="R78" s="64">
        <f t="shared" si="32"/>
        <v>269</v>
      </c>
      <c r="S78" s="161">
        <f t="shared" si="33"/>
        <v>344</v>
      </c>
      <c r="T78" s="158" t="str">
        <f t="shared" si="34"/>
        <v>uBld</v>
      </c>
      <c r="U78" s="158">
        <f t="shared" si="38"/>
        <v>2</v>
      </c>
      <c r="V78" s="158" t="str">
        <f t="shared" si="39"/>
        <v>_Cleared</v>
      </c>
      <c r="W78" s="158" t="str">
        <f t="shared" si="42"/>
        <v>uBld2_Cleared</v>
      </c>
      <c r="X78" s="4">
        <f t="shared" si="28"/>
        <v>13</v>
      </c>
      <c r="Y78" s="399"/>
    </row>
    <row r="79" spans="1:26" ht="16.5" customHeight="1" x14ac:dyDescent="0.25">
      <c r="A79" s="399"/>
      <c r="B79" s="85"/>
      <c r="C79" s="428"/>
      <c r="D79" s="431"/>
      <c r="E79" s="158">
        <f>B74*8-2</f>
        <v>1070</v>
      </c>
      <c r="F79" s="183">
        <f t="shared" si="40"/>
        <v>1345</v>
      </c>
      <c r="G79" s="64">
        <f t="shared" si="41"/>
        <v>21365</v>
      </c>
      <c r="H79" s="151"/>
      <c r="I79" s="151">
        <v>30365</v>
      </c>
      <c r="J79" s="168"/>
      <c r="K79" s="168"/>
      <c r="L79" s="168"/>
      <c r="M79" s="158"/>
      <c r="N79" s="109">
        <f t="shared" si="27"/>
        <v>0</v>
      </c>
      <c r="O79" s="9"/>
      <c r="P79" s="158">
        <f>E79</f>
        <v>1070</v>
      </c>
      <c r="Q79" s="170">
        <f>F79+10000</f>
        <v>11345</v>
      </c>
      <c r="R79" s="64">
        <f t="shared" si="32"/>
        <v>270</v>
      </c>
      <c r="S79" s="161">
        <f t="shared" si="33"/>
        <v>345</v>
      </c>
      <c r="T79" s="158" t="str">
        <f t="shared" si="34"/>
        <v>uBld</v>
      </c>
      <c r="U79" s="158">
        <f t="shared" si="38"/>
        <v>2</v>
      </c>
      <c r="V79" s="158" t="str">
        <f t="shared" si="39"/>
        <v>_PaletPrsnt</v>
      </c>
      <c r="W79" s="158" t="str">
        <f t="shared" si="42"/>
        <v>uBld2_PaletPrsnt</v>
      </c>
      <c r="X79" s="4">
        <f t="shared" si="28"/>
        <v>16</v>
      </c>
      <c r="Y79" s="399"/>
    </row>
    <row r="80" spans="1:26" ht="16.5" customHeight="1" x14ac:dyDescent="0.25">
      <c r="A80" s="399"/>
      <c r="B80" s="85" t="str">
        <f>B72</f>
        <v xml:space="preserve">Group </v>
      </c>
      <c r="C80" s="428"/>
      <c r="D80" s="431"/>
      <c r="E80" s="158">
        <f>B74*8-1</f>
        <v>1071</v>
      </c>
      <c r="F80" s="183">
        <f t="shared" si="40"/>
        <v>1346</v>
      </c>
      <c r="G80" s="64">
        <f t="shared" si="41"/>
        <v>21366</v>
      </c>
      <c r="H80" s="151"/>
      <c r="I80" s="151">
        <v>30366</v>
      </c>
      <c r="J80" s="168" t="str">
        <f t="shared" si="36"/>
        <v>uBld</v>
      </c>
      <c r="K80" s="168">
        <f>+K74</f>
        <v>2</v>
      </c>
      <c r="L80" s="168" t="str">
        <f t="shared" si="37"/>
        <v>ClearLayReq</v>
      </c>
      <c r="M80" s="158" t="str">
        <f t="shared" si="31"/>
        <v>uBld2ClearLayReq</v>
      </c>
      <c r="N80" s="109">
        <f t="shared" si="27"/>
        <v>16</v>
      </c>
      <c r="O80" s="9"/>
      <c r="P80" s="158">
        <f>E80</f>
        <v>1071</v>
      </c>
      <c r="Q80" s="170">
        <f>F80+10000</f>
        <v>11346</v>
      </c>
      <c r="R80" s="64">
        <f t="shared" si="32"/>
        <v>271</v>
      </c>
      <c r="S80" s="161">
        <f t="shared" si="33"/>
        <v>346</v>
      </c>
      <c r="T80" s="158" t="str">
        <f t="shared" si="34"/>
        <v>uBld</v>
      </c>
      <c r="U80" s="158">
        <f t="shared" si="38"/>
        <v>2</v>
      </c>
      <c r="V80" s="158" t="str">
        <f t="shared" si="39"/>
        <v>Lay_Clr_Vrf</v>
      </c>
      <c r="W80" s="158" t="str">
        <f t="shared" si="42"/>
        <v>uBld2Lay_Clr_Vrf</v>
      </c>
      <c r="X80" s="4">
        <f t="shared" si="28"/>
        <v>16</v>
      </c>
      <c r="Y80" s="399"/>
    </row>
    <row r="81" spans="1:25" ht="16.5" customHeight="1" thickBot="1" x14ac:dyDescent="0.3">
      <c r="A81" s="399"/>
      <c r="B81" s="86" t="str">
        <f>B73</f>
        <v xml:space="preserve">GH </v>
      </c>
      <c r="C81" s="429"/>
      <c r="D81" s="432"/>
      <c r="E81" s="24">
        <f>B74*8</f>
        <v>1072</v>
      </c>
      <c r="F81" s="184">
        <f t="shared" si="40"/>
        <v>1347</v>
      </c>
      <c r="G81" s="67">
        <f t="shared" si="41"/>
        <v>21367</v>
      </c>
      <c r="H81" s="152"/>
      <c r="I81" s="152">
        <v>30367</v>
      </c>
      <c r="J81" s="169" t="str">
        <f t="shared" si="36"/>
        <v>uBld</v>
      </c>
      <c r="K81" s="169">
        <f>+K74</f>
        <v>2</v>
      </c>
      <c r="L81" s="169" t="str">
        <f t="shared" si="37"/>
        <v>_Exists</v>
      </c>
      <c r="M81" s="24" t="str">
        <f t="shared" si="31"/>
        <v>uBld2_Exists</v>
      </c>
      <c r="N81" s="10">
        <f t="shared" si="27"/>
        <v>12</v>
      </c>
      <c r="O81" s="15"/>
      <c r="P81" s="24">
        <f>E81</f>
        <v>1072</v>
      </c>
      <c r="Q81" s="24">
        <f>F81+10000</f>
        <v>11347</v>
      </c>
      <c r="R81" s="67">
        <f t="shared" si="32"/>
        <v>272</v>
      </c>
      <c r="S81" s="162">
        <f t="shared" si="33"/>
        <v>347</v>
      </c>
      <c r="T81" s="24" t="str">
        <f t="shared" si="34"/>
        <v>uBld</v>
      </c>
      <c r="U81" s="24">
        <f t="shared" si="38"/>
        <v>2</v>
      </c>
      <c r="V81" s="24" t="str">
        <f t="shared" si="39"/>
        <v>_Ok_Build</v>
      </c>
      <c r="W81" s="24" t="str">
        <f t="shared" si="42"/>
        <v>uBld2_Ok_Build</v>
      </c>
      <c r="X81" s="20">
        <f t="shared" si="28"/>
        <v>14</v>
      </c>
      <c r="Y81" s="399"/>
    </row>
    <row r="82" spans="1:25" ht="16.5" customHeight="1" x14ac:dyDescent="0.25">
      <c r="A82" s="399"/>
      <c r="B82" s="88">
        <f>B74+1</f>
        <v>135</v>
      </c>
      <c r="C82" s="427" t="str">
        <f>CONCATENATE(B88,B82)</f>
        <v>Group 135</v>
      </c>
      <c r="D82" s="430" t="str">
        <f>CONCATENATE(B89,B83)</f>
        <v>GH 269</v>
      </c>
      <c r="E82" s="25">
        <f>B82*8-7</f>
        <v>1073</v>
      </c>
      <c r="F82" s="182">
        <f>B82*10</f>
        <v>1350</v>
      </c>
      <c r="G82" s="63">
        <f>F82+20020</f>
        <v>21370</v>
      </c>
      <c r="H82" s="90"/>
      <c r="I82" s="90">
        <v>30370</v>
      </c>
      <c r="J82" s="186" t="str">
        <f t="shared" si="36"/>
        <v>uBld</v>
      </c>
      <c r="K82" s="186">
        <f>K74+1</f>
        <v>3</v>
      </c>
      <c r="L82" s="186" t="str">
        <f t="shared" si="37"/>
        <v>_Build_Done</v>
      </c>
      <c r="M82" s="25" t="str">
        <f t="shared" si="31"/>
        <v>uBld3_Build_Done</v>
      </c>
      <c r="N82" s="11">
        <f t="shared" si="27"/>
        <v>16</v>
      </c>
      <c r="O82" s="14"/>
      <c r="P82" s="25">
        <f>E82</f>
        <v>1073</v>
      </c>
      <c r="Q82" s="25">
        <f>F82+10000</f>
        <v>11350</v>
      </c>
      <c r="R82" s="63">
        <f t="shared" si="32"/>
        <v>273</v>
      </c>
      <c r="S82" s="160">
        <f t="shared" si="33"/>
        <v>350</v>
      </c>
      <c r="T82" s="25" t="str">
        <f t="shared" si="34"/>
        <v>uBld</v>
      </c>
      <c r="U82" s="25">
        <f t="shared" si="38"/>
        <v>3</v>
      </c>
      <c r="V82" s="25" t="str">
        <f t="shared" si="39"/>
        <v>_Done_Req</v>
      </c>
      <c r="W82" s="25" t="str">
        <f>IF(T82&lt;&gt;"",CONCATENATE(T82,U82,V82),"")</f>
        <v>uBld3_Done_Req</v>
      </c>
      <c r="X82" s="3">
        <f t="shared" si="28"/>
        <v>14</v>
      </c>
      <c r="Y82" s="399"/>
    </row>
    <row r="83" spans="1:25" ht="16.5" customHeight="1" x14ac:dyDescent="0.25">
      <c r="A83" s="399"/>
      <c r="B83" s="85">
        <f>B82*2-1</f>
        <v>269</v>
      </c>
      <c r="C83" s="428"/>
      <c r="D83" s="431"/>
      <c r="E83" s="158">
        <f>B82*8-6</f>
        <v>1074</v>
      </c>
      <c r="F83" s="183">
        <f t="shared" ref="F83:F89" si="43">F82+1</f>
        <v>1351</v>
      </c>
      <c r="G83" s="64">
        <f t="shared" ref="G83:G89" si="44">F83+20020</f>
        <v>21371</v>
      </c>
      <c r="H83" s="151"/>
      <c r="I83" s="151">
        <v>30371</v>
      </c>
      <c r="J83" s="168" t="str">
        <f t="shared" si="36"/>
        <v>uBld</v>
      </c>
      <c r="K83" s="168">
        <f>+K82</f>
        <v>3</v>
      </c>
      <c r="L83" s="168" t="str">
        <f t="shared" si="37"/>
        <v>_Pat_Asignd</v>
      </c>
      <c r="M83" s="158" t="str">
        <f t="shared" si="31"/>
        <v>uBld3_Pat_Asignd</v>
      </c>
      <c r="N83" s="109">
        <f t="shared" si="27"/>
        <v>16</v>
      </c>
      <c r="O83" s="9"/>
      <c r="P83" s="158">
        <f>E83</f>
        <v>1074</v>
      </c>
      <c r="Q83" s="170">
        <f>F83+10000</f>
        <v>11351</v>
      </c>
      <c r="R83" s="64">
        <f t="shared" si="32"/>
        <v>274</v>
      </c>
      <c r="S83" s="161">
        <f t="shared" si="33"/>
        <v>351</v>
      </c>
      <c r="T83" s="158" t="str">
        <f t="shared" ref="T83:T129" si="45">T82</f>
        <v>uBld</v>
      </c>
      <c r="U83" s="158">
        <f t="shared" si="38"/>
        <v>3</v>
      </c>
      <c r="V83" s="158" t="str">
        <f t="shared" si="39"/>
        <v>_LckAftrDon</v>
      </c>
      <c r="W83" s="158" t="str">
        <f t="shared" ref="W83:W146" si="46">IF(T83&lt;&gt;"",CONCATENATE(T83,U83,V83),"")</f>
        <v>uBld3_LckAftrDon</v>
      </c>
      <c r="X83" s="4">
        <f t="shared" si="28"/>
        <v>16</v>
      </c>
      <c r="Y83" s="399"/>
    </row>
    <row r="84" spans="1:25" ht="16.5" customHeight="1" x14ac:dyDescent="0.25">
      <c r="A84" s="399"/>
      <c r="B84" s="85">
        <f>B83+1</f>
        <v>270</v>
      </c>
      <c r="C84" s="428"/>
      <c r="D84" s="431"/>
      <c r="E84" s="158">
        <f>B82*8-5</f>
        <v>1075</v>
      </c>
      <c r="F84" s="183">
        <f t="shared" si="43"/>
        <v>1352</v>
      </c>
      <c r="G84" s="64">
        <f t="shared" si="44"/>
        <v>21372</v>
      </c>
      <c r="H84" s="151"/>
      <c r="I84" s="151">
        <v>30372</v>
      </c>
      <c r="J84" s="168" t="str">
        <f t="shared" ref="J84:J129" si="47">J$66</f>
        <v>uBld</v>
      </c>
      <c r="K84" s="168">
        <f>+K82</f>
        <v>3</v>
      </c>
      <c r="L84" s="168" t="str">
        <f t="shared" si="37"/>
        <v>_Locked</v>
      </c>
      <c r="M84" s="158" t="str">
        <f t="shared" si="31"/>
        <v>uBld3_Locked</v>
      </c>
      <c r="N84" s="109">
        <f t="shared" si="27"/>
        <v>12</v>
      </c>
      <c r="O84" s="9"/>
      <c r="P84" s="158">
        <f>E84</f>
        <v>1075</v>
      </c>
      <c r="Q84" s="170">
        <f>F84+10000</f>
        <v>11352</v>
      </c>
      <c r="R84" s="64">
        <f t="shared" si="32"/>
        <v>275</v>
      </c>
      <c r="S84" s="161">
        <f t="shared" si="33"/>
        <v>352</v>
      </c>
      <c r="T84" s="158" t="str">
        <f t="shared" si="45"/>
        <v>uBld</v>
      </c>
      <c r="U84" s="158">
        <f t="shared" si="38"/>
        <v>3</v>
      </c>
      <c r="V84" s="158" t="str">
        <f t="shared" si="39"/>
        <v>_Lock_Req</v>
      </c>
      <c r="W84" s="158" t="str">
        <f t="shared" si="46"/>
        <v>uBld3_Lock_Req</v>
      </c>
      <c r="X84" s="4">
        <f t="shared" si="28"/>
        <v>14</v>
      </c>
      <c r="Y84" s="399"/>
    </row>
    <row r="85" spans="1:25" ht="16.5" customHeight="1" x14ac:dyDescent="0.25">
      <c r="A85" s="399"/>
      <c r="B85" s="85"/>
      <c r="C85" s="428"/>
      <c r="D85" s="431"/>
      <c r="E85" s="158">
        <f>B82*8-4</f>
        <v>1076</v>
      </c>
      <c r="F85" s="183">
        <f t="shared" si="43"/>
        <v>1353</v>
      </c>
      <c r="G85" s="64">
        <f t="shared" si="44"/>
        <v>21373</v>
      </c>
      <c r="H85" s="151"/>
      <c r="I85" s="151">
        <v>30373</v>
      </c>
      <c r="J85" s="168" t="str">
        <f t="shared" si="47"/>
        <v>uBld</v>
      </c>
      <c r="K85" s="168">
        <f>+K82</f>
        <v>3</v>
      </c>
      <c r="L85" s="168" t="str">
        <f t="shared" si="37"/>
        <v>_Active</v>
      </c>
      <c r="M85" s="158" t="str">
        <f t="shared" si="31"/>
        <v>uBld3_Active</v>
      </c>
      <c r="N85" s="109">
        <f t="shared" si="27"/>
        <v>12</v>
      </c>
      <c r="O85" s="9"/>
      <c r="P85" s="158">
        <f>E85</f>
        <v>1076</v>
      </c>
      <c r="Q85" s="170">
        <f>F85+10000</f>
        <v>11353</v>
      </c>
      <c r="R85" s="64">
        <f t="shared" si="32"/>
        <v>276</v>
      </c>
      <c r="S85" s="161">
        <f t="shared" si="33"/>
        <v>353</v>
      </c>
      <c r="T85" s="158" t="str">
        <f t="shared" si="45"/>
        <v>uBld</v>
      </c>
      <c r="U85" s="158">
        <f t="shared" si="38"/>
        <v>3</v>
      </c>
      <c r="V85" s="158" t="str">
        <f t="shared" si="39"/>
        <v>_Unlock_Req</v>
      </c>
      <c r="W85" s="158" t="str">
        <f t="shared" si="46"/>
        <v>uBld3_Unlock_Req</v>
      </c>
      <c r="X85" s="4">
        <f t="shared" si="28"/>
        <v>16</v>
      </c>
      <c r="Y85" s="399"/>
    </row>
    <row r="86" spans="1:25" ht="16.5" customHeight="1" x14ac:dyDescent="0.25">
      <c r="A86" s="399"/>
      <c r="B86" s="85"/>
      <c r="C86" s="428"/>
      <c r="D86" s="431" t="str">
        <f>CONCATENATE(B89,B84)</f>
        <v>GH 270</v>
      </c>
      <c r="E86" s="158">
        <f>B82*8-3</f>
        <v>1077</v>
      </c>
      <c r="F86" s="183">
        <f t="shared" si="43"/>
        <v>1354</v>
      </c>
      <c r="G86" s="64">
        <f t="shared" si="44"/>
        <v>21374</v>
      </c>
      <c r="H86" s="151"/>
      <c r="I86" s="151">
        <v>30374</v>
      </c>
      <c r="J86" s="168" t="str">
        <f t="shared" si="47"/>
        <v>uBld</v>
      </c>
      <c r="K86" s="168">
        <f>+K82</f>
        <v>3</v>
      </c>
      <c r="L86" s="168" t="str">
        <f t="shared" si="37"/>
        <v>_PlaceError</v>
      </c>
      <c r="M86" s="158" t="str">
        <f t="shared" si="31"/>
        <v>uBld3_PlaceError</v>
      </c>
      <c r="N86" s="109">
        <f t="shared" si="27"/>
        <v>16</v>
      </c>
      <c r="O86" s="9"/>
      <c r="P86" s="158">
        <f>E86</f>
        <v>1077</v>
      </c>
      <c r="Q86" s="170">
        <f>F86+10000</f>
        <v>11354</v>
      </c>
      <c r="R86" s="64">
        <f t="shared" si="32"/>
        <v>277</v>
      </c>
      <c r="S86" s="161">
        <f t="shared" si="33"/>
        <v>354</v>
      </c>
      <c r="T86" s="158" t="str">
        <f t="shared" si="45"/>
        <v>uBld</v>
      </c>
      <c r="U86" s="158">
        <f t="shared" si="38"/>
        <v>3</v>
      </c>
      <c r="V86" s="158" t="str">
        <f t="shared" si="39"/>
        <v>_Cleared</v>
      </c>
      <c r="W86" s="158" t="str">
        <f t="shared" si="46"/>
        <v>uBld3_Cleared</v>
      </c>
      <c r="X86" s="4">
        <f t="shared" si="28"/>
        <v>13</v>
      </c>
      <c r="Y86" s="399"/>
    </row>
    <row r="87" spans="1:25" ht="16.5" customHeight="1" x14ac:dyDescent="0.25">
      <c r="A87" s="399"/>
      <c r="B87" s="85"/>
      <c r="C87" s="428"/>
      <c r="D87" s="431"/>
      <c r="E87" s="158">
        <f>B82*8-2</f>
        <v>1078</v>
      </c>
      <c r="F87" s="183">
        <f t="shared" si="43"/>
        <v>1355</v>
      </c>
      <c r="G87" s="64">
        <f t="shared" si="44"/>
        <v>21375</v>
      </c>
      <c r="H87" s="151"/>
      <c r="I87" s="151">
        <v>30375</v>
      </c>
      <c r="J87" s="168"/>
      <c r="K87" s="168"/>
      <c r="L87" s="168"/>
      <c r="M87" s="158"/>
      <c r="N87" s="109">
        <f t="shared" si="27"/>
        <v>0</v>
      </c>
      <c r="O87" s="9"/>
      <c r="P87" s="158">
        <f>E87</f>
        <v>1078</v>
      </c>
      <c r="Q87" s="170">
        <f>F87+10000</f>
        <v>11355</v>
      </c>
      <c r="R87" s="64">
        <f t="shared" si="32"/>
        <v>278</v>
      </c>
      <c r="S87" s="161">
        <f t="shared" si="33"/>
        <v>355</v>
      </c>
      <c r="T87" s="158" t="str">
        <f t="shared" si="45"/>
        <v>uBld</v>
      </c>
      <c r="U87" s="158">
        <f t="shared" si="38"/>
        <v>3</v>
      </c>
      <c r="V87" s="158" t="str">
        <f t="shared" si="39"/>
        <v>_PaletPrsnt</v>
      </c>
      <c r="W87" s="158" t="str">
        <f t="shared" si="46"/>
        <v>uBld3_PaletPrsnt</v>
      </c>
      <c r="X87" s="4">
        <f t="shared" si="28"/>
        <v>16</v>
      </c>
      <c r="Y87" s="399"/>
    </row>
    <row r="88" spans="1:25" ht="16.5" customHeight="1" x14ac:dyDescent="0.25">
      <c r="A88" s="399"/>
      <c r="B88" s="85" t="str">
        <f>B80</f>
        <v xml:space="preserve">Group </v>
      </c>
      <c r="C88" s="428"/>
      <c r="D88" s="431"/>
      <c r="E88" s="158">
        <f>B82*8-1</f>
        <v>1079</v>
      </c>
      <c r="F88" s="183">
        <f t="shared" si="43"/>
        <v>1356</v>
      </c>
      <c r="G88" s="64">
        <f t="shared" si="44"/>
        <v>21376</v>
      </c>
      <c r="H88" s="151"/>
      <c r="I88" s="151">
        <v>30376</v>
      </c>
      <c r="J88" s="168" t="str">
        <f t="shared" si="47"/>
        <v>uBld</v>
      </c>
      <c r="K88" s="168">
        <f>+K82</f>
        <v>3</v>
      </c>
      <c r="L88" s="168" t="str">
        <f t="shared" si="37"/>
        <v>ClearLayReq</v>
      </c>
      <c r="M88" s="158" t="str">
        <f t="shared" si="31"/>
        <v>uBld3ClearLayReq</v>
      </c>
      <c r="N88" s="109">
        <f t="shared" si="27"/>
        <v>16</v>
      </c>
      <c r="O88" s="9"/>
      <c r="P88" s="158">
        <f>E88</f>
        <v>1079</v>
      </c>
      <c r="Q88" s="170">
        <f>F88+10000</f>
        <v>11356</v>
      </c>
      <c r="R88" s="64">
        <f t="shared" si="32"/>
        <v>279</v>
      </c>
      <c r="S88" s="161">
        <f t="shared" si="33"/>
        <v>356</v>
      </c>
      <c r="T88" s="158" t="str">
        <f t="shared" si="45"/>
        <v>uBld</v>
      </c>
      <c r="U88" s="158">
        <f t="shared" si="38"/>
        <v>3</v>
      </c>
      <c r="V88" s="158" t="str">
        <f t="shared" si="39"/>
        <v>Lay_Clr_Vrf</v>
      </c>
      <c r="W88" s="158" t="str">
        <f t="shared" si="46"/>
        <v>uBld3Lay_Clr_Vrf</v>
      </c>
      <c r="X88" s="4">
        <f t="shared" si="28"/>
        <v>16</v>
      </c>
      <c r="Y88" s="399"/>
    </row>
    <row r="89" spans="1:25" ht="16.5" customHeight="1" thickBot="1" x14ac:dyDescent="0.3">
      <c r="A89" s="399"/>
      <c r="B89" s="86" t="str">
        <f>B81</f>
        <v xml:space="preserve">GH </v>
      </c>
      <c r="C89" s="429"/>
      <c r="D89" s="432"/>
      <c r="E89" s="24">
        <f>B82*8</f>
        <v>1080</v>
      </c>
      <c r="F89" s="184">
        <f t="shared" si="43"/>
        <v>1357</v>
      </c>
      <c r="G89" s="67">
        <f t="shared" si="44"/>
        <v>21377</v>
      </c>
      <c r="H89" s="152"/>
      <c r="I89" s="152">
        <v>30377</v>
      </c>
      <c r="J89" s="169" t="str">
        <f t="shared" si="47"/>
        <v>uBld</v>
      </c>
      <c r="K89" s="169">
        <f>+K82</f>
        <v>3</v>
      </c>
      <c r="L89" s="169" t="str">
        <f t="shared" si="37"/>
        <v>_Exists</v>
      </c>
      <c r="M89" s="24" t="str">
        <f t="shared" si="31"/>
        <v>uBld3_Exists</v>
      </c>
      <c r="N89" s="10">
        <f t="shared" si="27"/>
        <v>12</v>
      </c>
      <c r="O89" s="15"/>
      <c r="P89" s="24">
        <f>E89</f>
        <v>1080</v>
      </c>
      <c r="Q89" s="24">
        <f>F89+10000</f>
        <v>11357</v>
      </c>
      <c r="R89" s="67">
        <f t="shared" si="32"/>
        <v>280</v>
      </c>
      <c r="S89" s="162">
        <f t="shared" si="33"/>
        <v>357</v>
      </c>
      <c r="T89" s="24" t="str">
        <f t="shared" si="45"/>
        <v>uBld</v>
      </c>
      <c r="U89" s="24">
        <f t="shared" si="38"/>
        <v>3</v>
      </c>
      <c r="V89" s="24" t="str">
        <f t="shared" si="39"/>
        <v>_Ok_Build</v>
      </c>
      <c r="W89" s="24" t="str">
        <f t="shared" si="46"/>
        <v>uBld3_Ok_Build</v>
      </c>
      <c r="X89" s="20">
        <f t="shared" si="28"/>
        <v>14</v>
      </c>
      <c r="Y89" s="399"/>
    </row>
    <row r="90" spans="1:25" ht="16.5" customHeight="1" x14ac:dyDescent="0.25">
      <c r="A90" s="399"/>
      <c r="B90" s="88">
        <f>B82+1</f>
        <v>136</v>
      </c>
      <c r="C90" s="427" t="str">
        <f>CONCATENATE(B96,B90)</f>
        <v>Group 136</v>
      </c>
      <c r="D90" s="430" t="str">
        <f>CONCATENATE(B97,B91)</f>
        <v>GH 271</v>
      </c>
      <c r="E90" s="25">
        <f>B90*8-7</f>
        <v>1081</v>
      </c>
      <c r="F90" s="182">
        <f>B90*10</f>
        <v>1360</v>
      </c>
      <c r="G90" s="63">
        <f>F90+20020</f>
        <v>21380</v>
      </c>
      <c r="H90" s="90"/>
      <c r="I90" s="90">
        <v>30380</v>
      </c>
      <c r="J90" s="186" t="str">
        <f t="shared" si="47"/>
        <v>uBld</v>
      </c>
      <c r="K90" s="186">
        <f>K82+1</f>
        <v>4</v>
      </c>
      <c r="L90" s="186" t="str">
        <f t="shared" si="37"/>
        <v>_Build_Done</v>
      </c>
      <c r="M90" s="25" t="str">
        <f t="shared" si="31"/>
        <v>uBld4_Build_Done</v>
      </c>
      <c r="N90" s="11">
        <f t="shared" si="27"/>
        <v>16</v>
      </c>
      <c r="O90" s="14"/>
      <c r="P90" s="25">
        <f>E90</f>
        <v>1081</v>
      </c>
      <c r="Q90" s="25">
        <f>F90+10000</f>
        <v>11360</v>
      </c>
      <c r="R90" s="63">
        <f t="shared" si="32"/>
        <v>281</v>
      </c>
      <c r="S90" s="160">
        <f t="shared" si="33"/>
        <v>360</v>
      </c>
      <c r="T90" s="25" t="str">
        <f t="shared" si="45"/>
        <v>uBld</v>
      </c>
      <c r="U90" s="25">
        <f t="shared" si="38"/>
        <v>4</v>
      </c>
      <c r="V90" s="25" t="str">
        <f t="shared" si="39"/>
        <v>_Done_Req</v>
      </c>
      <c r="W90" s="25" t="str">
        <f t="shared" si="46"/>
        <v>uBld4_Done_Req</v>
      </c>
      <c r="X90" s="3">
        <f t="shared" si="28"/>
        <v>14</v>
      </c>
      <c r="Y90" s="399"/>
    </row>
    <row r="91" spans="1:25" ht="16.5" customHeight="1" x14ac:dyDescent="0.25">
      <c r="A91" s="399"/>
      <c r="B91" s="85">
        <f>B90*2-1</f>
        <v>271</v>
      </c>
      <c r="C91" s="428"/>
      <c r="D91" s="431"/>
      <c r="E91" s="158">
        <f>B90*8-6</f>
        <v>1082</v>
      </c>
      <c r="F91" s="183">
        <f t="shared" ref="F91:F97" si="48">F90+1</f>
        <v>1361</v>
      </c>
      <c r="G91" s="64">
        <f t="shared" ref="G91:G97" si="49">F91+20020</f>
        <v>21381</v>
      </c>
      <c r="H91" s="151"/>
      <c r="I91" s="151">
        <v>30381</v>
      </c>
      <c r="J91" s="168" t="str">
        <f t="shared" si="47"/>
        <v>uBld</v>
      </c>
      <c r="K91" s="168">
        <f>+K90</f>
        <v>4</v>
      </c>
      <c r="L91" s="168" t="str">
        <f t="shared" si="37"/>
        <v>_Pat_Asignd</v>
      </c>
      <c r="M91" s="158" t="str">
        <f t="shared" si="31"/>
        <v>uBld4_Pat_Asignd</v>
      </c>
      <c r="N91" s="109">
        <f t="shared" si="27"/>
        <v>16</v>
      </c>
      <c r="O91" s="9"/>
      <c r="P91" s="158">
        <f>E91</f>
        <v>1082</v>
      </c>
      <c r="Q91" s="170">
        <f>F91+10000</f>
        <v>11361</v>
      </c>
      <c r="R91" s="64">
        <f t="shared" si="32"/>
        <v>282</v>
      </c>
      <c r="S91" s="161">
        <f t="shared" si="33"/>
        <v>361</v>
      </c>
      <c r="T91" s="158" t="str">
        <f t="shared" si="45"/>
        <v>uBld</v>
      </c>
      <c r="U91" s="158">
        <f t="shared" si="38"/>
        <v>4</v>
      </c>
      <c r="V91" s="158" t="str">
        <f t="shared" si="39"/>
        <v>_LckAftrDon</v>
      </c>
      <c r="W91" s="158" t="str">
        <f t="shared" si="46"/>
        <v>uBld4_LckAftrDon</v>
      </c>
      <c r="X91" s="4">
        <f t="shared" si="28"/>
        <v>16</v>
      </c>
      <c r="Y91" s="399"/>
    </row>
    <row r="92" spans="1:25" ht="16.5" customHeight="1" x14ac:dyDescent="0.25">
      <c r="A92" s="399"/>
      <c r="B92" s="85">
        <f>B91+1</f>
        <v>272</v>
      </c>
      <c r="C92" s="428"/>
      <c r="D92" s="431"/>
      <c r="E92" s="158">
        <f>B90*8-5</f>
        <v>1083</v>
      </c>
      <c r="F92" s="183">
        <f t="shared" si="48"/>
        <v>1362</v>
      </c>
      <c r="G92" s="64">
        <f t="shared" si="49"/>
        <v>21382</v>
      </c>
      <c r="H92" s="151"/>
      <c r="I92" s="151">
        <v>30382</v>
      </c>
      <c r="J92" s="168" t="str">
        <f t="shared" si="47"/>
        <v>uBld</v>
      </c>
      <c r="K92" s="168">
        <f>+K90</f>
        <v>4</v>
      </c>
      <c r="L92" s="168" t="str">
        <f t="shared" si="37"/>
        <v>_Locked</v>
      </c>
      <c r="M92" s="158" t="str">
        <f t="shared" si="31"/>
        <v>uBld4_Locked</v>
      </c>
      <c r="N92" s="109">
        <f t="shared" si="27"/>
        <v>12</v>
      </c>
      <c r="O92" s="9"/>
      <c r="P92" s="158">
        <f>E92</f>
        <v>1083</v>
      </c>
      <c r="Q92" s="170">
        <f>F92+10000</f>
        <v>11362</v>
      </c>
      <c r="R92" s="64">
        <f t="shared" si="32"/>
        <v>283</v>
      </c>
      <c r="S92" s="161">
        <f t="shared" si="33"/>
        <v>362</v>
      </c>
      <c r="T92" s="158" t="str">
        <f t="shared" si="45"/>
        <v>uBld</v>
      </c>
      <c r="U92" s="158">
        <f t="shared" si="38"/>
        <v>4</v>
      </c>
      <c r="V92" s="158" t="str">
        <f t="shared" si="39"/>
        <v>_Lock_Req</v>
      </c>
      <c r="W92" s="158" t="str">
        <f t="shared" si="46"/>
        <v>uBld4_Lock_Req</v>
      </c>
      <c r="X92" s="4">
        <f t="shared" si="28"/>
        <v>14</v>
      </c>
      <c r="Y92" s="399"/>
    </row>
    <row r="93" spans="1:25" ht="16.5" customHeight="1" x14ac:dyDescent="0.25">
      <c r="A93" s="399"/>
      <c r="B93" s="85"/>
      <c r="C93" s="428"/>
      <c r="D93" s="431"/>
      <c r="E93" s="158">
        <f>B90*8-4</f>
        <v>1084</v>
      </c>
      <c r="F93" s="183">
        <f t="shared" si="48"/>
        <v>1363</v>
      </c>
      <c r="G93" s="64">
        <f t="shared" si="49"/>
        <v>21383</v>
      </c>
      <c r="H93" s="151"/>
      <c r="I93" s="151">
        <v>30383</v>
      </c>
      <c r="J93" s="168" t="str">
        <f t="shared" si="47"/>
        <v>uBld</v>
      </c>
      <c r="K93" s="168">
        <f>+K90</f>
        <v>4</v>
      </c>
      <c r="L93" s="168" t="str">
        <f t="shared" si="37"/>
        <v>_Active</v>
      </c>
      <c r="M93" s="158" t="str">
        <f t="shared" si="31"/>
        <v>uBld4_Active</v>
      </c>
      <c r="N93" s="109">
        <f t="shared" si="27"/>
        <v>12</v>
      </c>
      <c r="O93" s="9"/>
      <c r="P93" s="158">
        <f>E93</f>
        <v>1084</v>
      </c>
      <c r="Q93" s="170">
        <f>F93+10000</f>
        <v>11363</v>
      </c>
      <c r="R93" s="64">
        <f t="shared" si="32"/>
        <v>284</v>
      </c>
      <c r="S93" s="161">
        <f t="shared" si="33"/>
        <v>363</v>
      </c>
      <c r="T93" s="158" t="str">
        <f t="shared" si="45"/>
        <v>uBld</v>
      </c>
      <c r="U93" s="158">
        <f t="shared" si="38"/>
        <v>4</v>
      </c>
      <c r="V93" s="158" t="str">
        <f t="shared" si="39"/>
        <v>_Unlock_Req</v>
      </c>
      <c r="W93" s="158" t="str">
        <f t="shared" si="46"/>
        <v>uBld4_Unlock_Req</v>
      </c>
      <c r="X93" s="4">
        <f t="shared" si="28"/>
        <v>16</v>
      </c>
      <c r="Y93" s="399"/>
    </row>
    <row r="94" spans="1:25" ht="16.5" customHeight="1" x14ac:dyDescent="0.25">
      <c r="A94" s="399"/>
      <c r="B94" s="85"/>
      <c r="C94" s="428"/>
      <c r="D94" s="431" t="str">
        <f>CONCATENATE(B97,B92)</f>
        <v>GH 272</v>
      </c>
      <c r="E94" s="158">
        <f>B90*8-3</f>
        <v>1085</v>
      </c>
      <c r="F94" s="183">
        <f t="shared" si="48"/>
        <v>1364</v>
      </c>
      <c r="G94" s="64">
        <f t="shared" si="49"/>
        <v>21384</v>
      </c>
      <c r="H94" s="151"/>
      <c r="I94" s="151">
        <v>30384</v>
      </c>
      <c r="J94" s="168" t="str">
        <f t="shared" si="47"/>
        <v>uBld</v>
      </c>
      <c r="K94" s="168">
        <f>+K90</f>
        <v>4</v>
      </c>
      <c r="L94" s="168" t="str">
        <f t="shared" si="37"/>
        <v>_PlaceError</v>
      </c>
      <c r="M94" s="158" t="str">
        <f t="shared" si="31"/>
        <v>uBld4_PlaceError</v>
      </c>
      <c r="N94" s="109">
        <f t="shared" si="27"/>
        <v>16</v>
      </c>
      <c r="O94" s="9"/>
      <c r="P94" s="158">
        <f>E94</f>
        <v>1085</v>
      </c>
      <c r="Q94" s="170">
        <f>F94+10000</f>
        <v>11364</v>
      </c>
      <c r="R94" s="64">
        <f t="shared" si="32"/>
        <v>285</v>
      </c>
      <c r="S94" s="161">
        <f t="shared" si="33"/>
        <v>364</v>
      </c>
      <c r="T94" s="158" t="str">
        <f t="shared" si="45"/>
        <v>uBld</v>
      </c>
      <c r="U94" s="158">
        <f t="shared" si="38"/>
        <v>4</v>
      </c>
      <c r="V94" s="158" t="str">
        <f t="shared" si="39"/>
        <v>_Cleared</v>
      </c>
      <c r="W94" s="158" t="str">
        <f t="shared" si="46"/>
        <v>uBld4_Cleared</v>
      </c>
      <c r="X94" s="4">
        <f t="shared" si="28"/>
        <v>13</v>
      </c>
      <c r="Y94" s="399"/>
    </row>
    <row r="95" spans="1:25" ht="16.5" customHeight="1" x14ac:dyDescent="0.25">
      <c r="A95" s="399"/>
      <c r="B95" s="85"/>
      <c r="C95" s="428"/>
      <c r="D95" s="431"/>
      <c r="E95" s="158">
        <f>B90*8-2</f>
        <v>1086</v>
      </c>
      <c r="F95" s="183">
        <f t="shared" si="48"/>
        <v>1365</v>
      </c>
      <c r="G95" s="64">
        <f t="shared" si="49"/>
        <v>21385</v>
      </c>
      <c r="H95" s="151"/>
      <c r="I95" s="151">
        <v>30385</v>
      </c>
      <c r="J95" s="168"/>
      <c r="K95" s="168"/>
      <c r="L95" s="168"/>
      <c r="M95" s="158"/>
      <c r="N95" s="109">
        <f t="shared" si="27"/>
        <v>0</v>
      </c>
      <c r="O95" s="9"/>
      <c r="P95" s="158">
        <f>E95</f>
        <v>1086</v>
      </c>
      <c r="Q95" s="170">
        <f>F95+10000</f>
        <v>11365</v>
      </c>
      <c r="R95" s="64">
        <f t="shared" si="32"/>
        <v>286</v>
      </c>
      <c r="S95" s="161">
        <f t="shared" si="33"/>
        <v>365</v>
      </c>
      <c r="T95" s="158" t="str">
        <f t="shared" si="45"/>
        <v>uBld</v>
      </c>
      <c r="U95" s="158">
        <f t="shared" si="38"/>
        <v>4</v>
      </c>
      <c r="V95" s="158" t="str">
        <f t="shared" si="39"/>
        <v>_PaletPrsnt</v>
      </c>
      <c r="W95" s="158" t="str">
        <f t="shared" si="46"/>
        <v>uBld4_PaletPrsnt</v>
      </c>
      <c r="X95" s="4">
        <f t="shared" si="28"/>
        <v>16</v>
      </c>
      <c r="Y95" s="399"/>
    </row>
    <row r="96" spans="1:25" ht="16.5" customHeight="1" x14ac:dyDescent="0.25">
      <c r="A96" s="399"/>
      <c r="B96" s="85" t="str">
        <f>B88</f>
        <v xml:space="preserve">Group </v>
      </c>
      <c r="C96" s="428"/>
      <c r="D96" s="431"/>
      <c r="E96" s="158">
        <f>B90*8-1</f>
        <v>1087</v>
      </c>
      <c r="F96" s="183">
        <f t="shared" si="48"/>
        <v>1366</v>
      </c>
      <c r="G96" s="64">
        <f t="shared" si="49"/>
        <v>21386</v>
      </c>
      <c r="H96" s="151"/>
      <c r="I96" s="151">
        <v>30386</v>
      </c>
      <c r="J96" s="168" t="str">
        <f t="shared" si="47"/>
        <v>uBld</v>
      </c>
      <c r="K96" s="168">
        <f>+K90</f>
        <v>4</v>
      </c>
      <c r="L96" s="168" t="str">
        <f t="shared" si="37"/>
        <v>ClearLayReq</v>
      </c>
      <c r="M96" s="158" t="str">
        <f t="shared" si="31"/>
        <v>uBld4ClearLayReq</v>
      </c>
      <c r="N96" s="109">
        <f t="shared" si="27"/>
        <v>16</v>
      </c>
      <c r="O96" s="9"/>
      <c r="P96" s="158">
        <f>E96</f>
        <v>1087</v>
      </c>
      <c r="Q96" s="170">
        <f>F96+10000</f>
        <v>11366</v>
      </c>
      <c r="R96" s="64">
        <f t="shared" si="32"/>
        <v>287</v>
      </c>
      <c r="S96" s="161">
        <f t="shared" si="33"/>
        <v>366</v>
      </c>
      <c r="T96" s="158" t="str">
        <f t="shared" si="45"/>
        <v>uBld</v>
      </c>
      <c r="U96" s="158">
        <f t="shared" si="38"/>
        <v>4</v>
      </c>
      <c r="V96" s="158" t="str">
        <f t="shared" si="39"/>
        <v>Lay_Clr_Vrf</v>
      </c>
      <c r="W96" s="158" t="str">
        <f t="shared" si="46"/>
        <v>uBld4Lay_Clr_Vrf</v>
      </c>
      <c r="X96" s="4">
        <f t="shared" si="28"/>
        <v>16</v>
      </c>
      <c r="Y96" s="399"/>
    </row>
    <row r="97" spans="1:25" ht="16.5" customHeight="1" thickBot="1" x14ac:dyDescent="0.3">
      <c r="A97" s="399"/>
      <c r="B97" s="86" t="str">
        <f>B89</f>
        <v xml:space="preserve">GH </v>
      </c>
      <c r="C97" s="429"/>
      <c r="D97" s="432"/>
      <c r="E97" s="24">
        <f>B90*8</f>
        <v>1088</v>
      </c>
      <c r="F97" s="184">
        <f t="shared" si="48"/>
        <v>1367</v>
      </c>
      <c r="G97" s="67">
        <f t="shared" si="49"/>
        <v>21387</v>
      </c>
      <c r="H97" s="152"/>
      <c r="I97" s="152">
        <v>30387</v>
      </c>
      <c r="J97" s="169" t="str">
        <f t="shared" si="47"/>
        <v>uBld</v>
      </c>
      <c r="K97" s="169">
        <f>+K90</f>
        <v>4</v>
      </c>
      <c r="L97" s="169" t="str">
        <f t="shared" si="37"/>
        <v>_Exists</v>
      </c>
      <c r="M97" s="24" t="str">
        <f t="shared" si="31"/>
        <v>uBld4_Exists</v>
      </c>
      <c r="N97" s="10">
        <f t="shared" si="27"/>
        <v>12</v>
      </c>
      <c r="O97" s="15"/>
      <c r="P97" s="24">
        <f>E97</f>
        <v>1088</v>
      </c>
      <c r="Q97" s="24">
        <f>F97+10000</f>
        <v>11367</v>
      </c>
      <c r="R97" s="67">
        <f t="shared" si="32"/>
        <v>288</v>
      </c>
      <c r="S97" s="162">
        <f t="shared" si="33"/>
        <v>367</v>
      </c>
      <c r="T97" s="24" t="str">
        <f t="shared" si="45"/>
        <v>uBld</v>
      </c>
      <c r="U97" s="24">
        <f t="shared" si="38"/>
        <v>4</v>
      </c>
      <c r="V97" s="24" t="str">
        <f t="shared" si="39"/>
        <v>_Ok_Build</v>
      </c>
      <c r="W97" s="24" t="str">
        <f t="shared" si="46"/>
        <v>uBld4_Ok_Build</v>
      </c>
      <c r="X97" s="20">
        <f t="shared" si="28"/>
        <v>14</v>
      </c>
      <c r="Y97" s="399"/>
    </row>
    <row r="98" spans="1:25" ht="16.5" customHeight="1" x14ac:dyDescent="0.25">
      <c r="A98" s="399"/>
      <c r="B98" s="88">
        <f>B90+1</f>
        <v>137</v>
      </c>
      <c r="C98" s="427" t="str">
        <f>CONCATENATE(B104,B98)</f>
        <v>Group 137</v>
      </c>
      <c r="D98" s="430" t="str">
        <f>CONCATENATE(B105,B99)</f>
        <v>GH 273</v>
      </c>
      <c r="E98" s="25">
        <f>B98*8-7</f>
        <v>1089</v>
      </c>
      <c r="F98" s="182">
        <f>B98*10</f>
        <v>1370</v>
      </c>
      <c r="G98" s="63">
        <f>F98+20020</f>
        <v>21390</v>
      </c>
      <c r="H98" s="90"/>
      <c r="I98" s="90">
        <v>30390</v>
      </c>
      <c r="J98" s="186" t="str">
        <f t="shared" si="47"/>
        <v>uBld</v>
      </c>
      <c r="K98" s="186">
        <f>K90+1</f>
        <v>5</v>
      </c>
      <c r="L98" s="186" t="str">
        <f t="shared" si="37"/>
        <v>_Build_Done</v>
      </c>
      <c r="M98" s="25" t="str">
        <f t="shared" si="31"/>
        <v>uBld5_Build_Done</v>
      </c>
      <c r="N98" s="11">
        <f t="shared" si="27"/>
        <v>16</v>
      </c>
      <c r="O98" s="14"/>
      <c r="P98" s="25">
        <f>E98</f>
        <v>1089</v>
      </c>
      <c r="Q98" s="25">
        <f>F98+10000</f>
        <v>11370</v>
      </c>
      <c r="R98" s="63">
        <f t="shared" si="32"/>
        <v>289</v>
      </c>
      <c r="S98" s="160">
        <f t="shared" si="33"/>
        <v>370</v>
      </c>
      <c r="T98" s="25" t="str">
        <f t="shared" si="45"/>
        <v>uBld</v>
      </c>
      <c r="U98" s="25">
        <f t="shared" si="38"/>
        <v>5</v>
      </c>
      <c r="V98" s="25" t="str">
        <f t="shared" si="39"/>
        <v>_Done_Req</v>
      </c>
      <c r="W98" s="25" t="str">
        <f t="shared" si="46"/>
        <v>uBld5_Done_Req</v>
      </c>
      <c r="X98" s="3">
        <f t="shared" si="28"/>
        <v>14</v>
      </c>
      <c r="Y98" s="399"/>
    </row>
    <row r="99" spans="1:25" ht="16.5" customHeight="1" x14ac:dyDescent="0.25">
      <c r="A99" s="399"/>
      <c r="B99" s="85">
        <f>B98*2-1</f>
        <v>273</v>
      </c>
      <c r="C99" s="428"/>
      <c r="D99" s="431"/>
      <c r="E99" s="158">
        <f>B98*8-6</f>
        <v>1090</v>
      </c>
      <c r="F99" s="183">
        <f t="shared" ref="F99:F105" si="50">F98+1</f>
        <v>1371</v>
      </c>
      <c r="G99" s="64">
        <f t="shared" ref="G99:G105" si="51">F99+20020</f>
        <v>21391</v>
      </c>
      <c r="H99" s="151"/>
      <c r="I99" s="151">
        <v>30391</v>
      </c>
      <c r="J99" s="168" t="str">
        <f t="shared" si="47"/>
        <v>uBld</v>
      </c>
      <c r="K99" s="168">
        <f>+K98</f>
        <v>5</v>
      </c>
      <c r="L99" s="168" t="str">
        <f t="shared" si="37"/>
        <v>_Pat_Asignd</v>
      </c>
      <c r="M99" s="158" t="str">
        <f t="shared" si="31"/>
        <v>uBld5_Pat_Asignd</v>
      </c>
      <c r="N99" s="109">
        <f t="shared" si="27"/>
        <v>16</v>
      </c>
      <c r="O99" s="9"/>
      <c r="P99" s="158">
        <f>E99</f>
        <v>1090</v>
      </c>
      <c r="Q99" s="170">
        <f>F99+10000</f>
        <v>11371</v>
      </c>
      <c r="R99" s="64">
        <f t="shared" si="32"/>
        <v>290</v>
      </c>
      <c r="S99" s="161">
        <f t="shared" si="33"/>
        <v>371</v>
      </c>
      <c r="T99" s="158" t="str">
        <f t="shared" si="45"/>
        <v>uBld</v>
      </c>
      <c r="U99" s="158">
        <f t="shared" si="38"/>
        <v>5</v>
      </c>
      <c r="V99" s="158" t="str">
        <f t="shared" si="39"/>
        <v>_LckAftrDon</v>
      </c>
      <c r="W99" s="158" t="str">
        <f t="shared" si="46"/>
        <v>uBld5_LckAftrDon</v>
      </c>
      <c r="X99" s="4">
        <f t="shared" si="28"/>
        <v>16</v>
      </c>
      <c r="Y99" s="399"/>
    </row>
    <row r="100" spans="1:25" ht="16.5" customHeight="1" x14ac:dyDescent="0.25">
      <c r="A100" s="399"/>
      <c r="B100" s="85">
        <f>B99+1</f>
        <v>274</v>
      </c>
      <c r="C100" s="428"/>
      <c r="D100" s="431"/>
      <c r="E100" s="158">
        <f>B98*8-5</f>
        <v>1091</v>
      </c>
      <c r="F100" s="183">
        <f t="shared" si="50"/>
        <v>1372</v>
      </c>
      <c r="G100" s="64">
        <f t="shared" si="51"/>
        <v>21392</v>
      </c>
      <c r="H100" s="151"/>
      <c r="I100" s="151">
        <v>30392</v>
      </c>
      <c r="J100" s="168" t="str">
        <f t="shared" si="47"/>
        <v>uBld</v>
      </c>
      <c r="K100" s="168">
        <f>+K98</f>
        <v>5</v>
      </c>
      <c r="L100" s="168" t="str">
        <f t="shared" si="37"/>
        <v>_Locked</v>
      </c>
      <c r="M100" s="158" t="str">
        <f t="shared" si="31"/>
        <v>uBld5_Locked</v>
      </c>
      <c r="N100" s="109">
        <f t="shared" si="27"/>
        <v>12</v>
      </c>
      <c r="O100" s="9"/>
      <c r="P100" s="158">
        <f>E100</f>
        <v>1091</v>
      </c>
      <c r="Q100" s="170">
        <f>F100+10000</f>
        <v>11372</v>
      </c>
      <c r="R100" s="64">
        <f t="shared" si="32"/>
        <v>291</v>
      </c>
      <c r="S100" s="161">
        <f t="shared" si="33"/>
        <v>372</v>
      </c>
      <c r="T100" s="158" t="str">
        <f t="shared" si="45"/>
        <v>uBld</v>
      </c>
      <c r="U100" s="158">
        <f t="shared" si="38"/>
        <v>5</v>
      </c>
      <c r="V100" s="158" t="str">
        <f t="shared" si="39"/>
        <v>_Lock_Req</v>
      </c>
      <c r="W100" s="158" t="str">
        <f t="shared" si="46"/>
        <v>uBld5_Lock_Req</v>
      </c>
      <c r="X100" s="4">
        <f t="shared" si="28"/>
        <v>14</v>
      </c>
      <c r="Y100" s="399"/>
    </row>
    <row r="101" spans="1:25" ht="16.5" customHeight="1" x14ac:dyDescent="0.25">
      <c r="A101" s="399"/>
      <c r="B101" s="85"/>
      <c r="C101" s="428"/>
      <c r="D101" s="431"/>
      <c r="E101" s="158">
        <f>B98*8-4</f>
        <v>1092</v>
      </c>
      <c r="F101" s="183">
        <f t="shared" si="50"/>
        <v>1373</v>
      </c>
      <c r="G101" s="64">
        <f t="shared" si="51"/>
        <v>21393</v>
      </c>
      <c r="H101" s="151"/>
      <c r="I101" s="151">
        <v>30393</v>
      </c>
      <c r="J101" s="168" t="str">
        <f t="shared" si="47"/>
        <v>uBld</v>
      </c>
      <c r="K101" s="168">
        <f>+K98</f>
        <v>5</v>
      </c>
      <c r="L101" s="168" t="str">
        <f t="shared" si="37"/>
        <v>_Active</v>
      </c>
      <c r="M101" s="158" t="str">
        <f t="shared" si="31"/>
        <v>uBld5_Active</v>
      </c>
      <c r="N101" s="109">
        <f t="shared" si="27"/>
        <v>12</v>
      </c>
      <c r="O101" s="9"/>
      <c r="P101" s="158">
        <f>E101</f>
        <v>1092</v>
      </c>
      <c r="Q101" s="170">
        <f>F101+10000</f>
        <v>11373</v>
      </c>
      <c r="R101" s="64">
        <f t="shared" si="32"/>
        <v>292</v>
      </c>
      <c r="S101" s="161">
        <f t="shared" si="33"/>
        <v>373</v>
      </c>
      <c r="T101" s="158" t="str">
        <f t="shared" si="45"/>
        <v>uBld</v>
      </c>
      <c r="U101" s="158">
        <f t="shared" si="38"/>
        <v>5</v>
      </c>
      <c r="V101" s="158" t="str">
        <f t="shared" si="39"/>
        <v>_Unlock_Req</v>
      </c>
      <c r="W101" s="158" t="str">
        <f t="shared" si="46"/>
        <v>uBld5_Unlock_Req</v>
      </c>
      <c r="X101" s="4">
        <f t="shared" si="28"/>
        <v>16</v>
      </c>
      <c r="Y101" s="399"/>
    </row>
    <row r="102" spans="1:25" ht="16.5" customHeight="1" x14ac:dyDescent="0.25">
      <c r="A102" s="399"/>
      <c r="B102" s="85"/>
      <c r="C102" s="428"/>
      <c r="D102" s="431" t="str">
        <f>CONCATENATE(B105,B100)</f>
        <v>GH 274</v>
      </c>
      <c r="E102" s="158">
        <f>B98*8-3</f>
        <v>1093</v>
      </c>
      <c r="F102" s="183">
        <f t="shared" si="50"/>
        <v>1374</v>
      </c>
      <c r="G102" s="64">
        <f t="shared" si="51"/>
        <v>21394</v>
      </c>
      <c r="H102" s="151"/>
      <c r="I102" s="151">
        <v>30394</v>
      </c>
      <c r="J102" s="168" t="str">
        <f t="shared" si="47"/>
        <v>uBld</v>
      </c>
      <c r="K102" s="168">
        <f>+K98</f>
        <v>5</v>
      </c>
      <c r="L102" s="168" t="str">
        <f t="shared" si="37"/>
        <v>_PlaceError</v>
      </c>
      <c r="M102" s="158" t="str">
        <f t="shared" si="31"/>
        <v>uBld5_PlaceError</v>
      </c>
      <c r="N102" s="109">
        <f t="shared" si="27"/>
        <v>16</v>
      </c>
      <c r="O102" s="9"/>
      <c r="P102" s="158">
        <f>E102</f>
        <v>1093</v>
      </c>
      <c r="Q102" s="170">
        <f>F102+10000</f>
        <v>11374</v>
      </c>
      <c r="R102" s="64">
        <f t="shared" si="32"/>
        <v>293</v>
      </c>
      <c r="S102" s="161">
        <f t="shared" si="33"/>
        <v>374</v>
      </c>
      <c r="T102" s="158" t="str">
        <f t="shared" si="45"/>
        <v>uBld</v>
      </c>
      <c r="U102" s="158">
        <f t="shared" si="38"/>
        <v>5</v>
      </c>
      <c r="V102" s="158" t="str">
        <f t="shared" si="39"/>
        <v>_Cleared</v>
      </c>
      <c r="W102" s="158" t="str">
        <f t="shared" si="46"/>
        <v>uBld5_Cleared</v>
      </c>
      <c r="X102" s="4">
        <f t="shared" si="28"/>
        <v>13</v>
      </c>
      <c r="Y102" s="399"/>
    </row>
    <row r="103" spans="1:25" ht="16.5" customHeight="1" x14ac:dyDescent="0.25">
      <c r="A103" s="399"/>
      <c r="B103" s="85"/>
      <c r="C103" s="428"/>
      <c r="D103" s="431"/>
      <c r="E103" s="158">
        <f>B98*8-2</f>
        <v>1094</v>
      </c>
      <c r="F103" s="183">
        <f t="shared" si="50"/>
        <v>1375</v>
      </c>
      <c r="G103" s="64">
        <f t="shared" si="51"/>
        <v>21395</v>
      </c>
      <c r="H103" s="151"/>
      <c r="I103" s="151">
        <v>30395</v>
      </c>
      <c r="J103" s="168"/>
      <c r="K103" s="168"/>
      <c r="L103" s="168"/>
      <c r="M103" s="158"/>
      <c r="N103" s="109">
        <f t="shared" si="27"/>
        <v>0</v>
      </c>
      <c r="O103" s="9"/>
      <c r="P103" s="158">
        <f>E103</f>
        <v>1094</v>
      </c>
      <c r="Q103" s="170">
        <f>F103+10000</f>
        <v>11375</v>
      </c>
      <c r="R103" s="64">
        <f t="shared" si="32"/>
        <v>294</v>
      </c>
      <c r="S103" s="161">
        <f t="shared" si="33"/>
        <v>375</v>
      </c>
      <c r="T103" s="158" t="str">
        <f t="shared" si="45"/>
        <v>uBld</v>
      </c>
      <c r="U103" s="158">
        <f t="shared" si="38"/>
        <v>5</v>
      </c>
      <c r="V103" s="158" t="str">
        <f t="shared" si="39"/>
        <v>_PaletPrsnt</v>
      </c>
      <c r="W103" s="158" t="str">
        <f t="shared" si="46"/>
        <v>uBld5_PaletPrsnt</v>
      </c>
      <c r="X103" s="4">
        <f t="shared" si="28"/>
        <v>16</v>
      </c>
      <c r="Y103" s="399"/>
    </row>
    <row r="104" spans="1:25" ht="16.5" customHeight="1" x14ac:dyDescent="0.25">
      <c r="A104" s="399"/>
      <c r="B104" s="85" t="str">
        <f>B96</f>
        <v xml:space="preserve">Group </v>
      </c>
      <c r="C104" s="428"/>
      <c r="D104" s="431"/>
      <c r="E104" s="158">
        <f>B98*8-1</f>
        <v>1095</v>
      </c>
      <c r="F104" s="183">
        <f t="shared" si="50"/>
        <v>1376</v>
      </c>
      <c r="G104" s="64">
        <f t="shared" si="51"/>
        <v>21396</v>
      </c>
      <c r="H104" s="151"/>
      <c r="I104" s="151">
        <v>30396</v>
      </c>
      <c r="J104" s="168" t="str">
        <f t="shared" si="47"/>
        <v>uBld</v>
      </c>
      <c r="K104" s="168">
        <f>+K98</f>
        <v>5</v>
      </c>
      <c r="L104" s="168" t="str">
        <f t="shared" si="37"/>
        <v>ClearLayReq</v>
      </c>
      <c r="M104" s="158" t="str">
        <f t="shared" si="31"/>
        <v>uBld5ClearLayReq</v>
      </c>
      <c r="N104" s="109">
        <f t="shared" si="27"/>
        <v>16</v>
      </c>
      <c r="O104" s="9"/>
      <c r="P104" s="158">
        <f>E104</f>
        <v>1095</v>
      </c>
      <c r="Q104" s="170">
        <f>F104+10000</f>
        <v>11376</v>
      </c>
      <c r="R104" s="64">
        <f t="shared" si="32"/>
        <v>295</v>
      </c>
      <c r="S104" s="161">
        <f t="shared" si="33"/>
        <v>376</v>
      </c>
      <c r="T104" s="158" t="str">
        <f t="shared" si="45"/>
        <v>uBld</v>
      </c>
      <c r="U104" s="158">
        <f t="shared" si="38"/>
        <v>5</v>
      </c>
      <c r="V104" s="158" t="str">
        <f t="shared" si="39"/>
        <v>Lay_Clr_Vrf</v>
      </c>
      <c r="W104" s="158" t="str">
        <f t="shared" si="46"/>
        <v>uBld5Lay_Clr_Vrf</v>
      </c>
      <c r="X104" s="4">
        <f t="shared" si="28"/>
        <v>16</v>
      </c>
      <c r="Y104" s="399"/>
    </row>
    <row r="105" spans="1:25" ht="16.5" customHeight="1" thickBot="1" x14ac:dyDescent="0.3">
      <c r="A105" s="399"/>
      <c r="B105" s="86" t="str">
        <f>B97</f>
        <v xml:space="preserve">GH </v>
      </c>
      <c r="C105" s="429"/>
      <c r="D105" s="432"/>
      <c r="E105" s="24">
        <f>B98*8</f>
        <v>1096</v>
      </c>
      <c r="F105" s="184">
        <f t="shared" si="50"/>
        <v>1377</v>
      </c>
      <c r="G105" s="67">
        <f t="shared" si="51"/>
        <v>21397</v>
      </c>
      <c r="H105" s="152"/>
      <c r="I105" s="152">
        <v>30397</v>
      </c>
      <c r="J105" s="169" t="str">
        <f t="shared" si="47"/>
        <v>uBld</v>
      </c>
      <c r="K105" s="169">
        <f>+K98</f>
        <v>5</v>
      </c>
      <c r="L105" s="169" t="str">
        <f t="shared" si="37"/>
        <v>_Exists</v>
      </c>
      <c r="M105" s="24" t="str">
        <f t="shared" si="31"/>
        <v>uBld5_Exists</v>
      </c>
      <c r="N105" s="10">
        <f t="shared" si="27"/>
        <v>12</v>
      </c>
      <c r="O105" s="15"/>
      <c r="P105" s="24">
        <f>E105</f>
        <v>1096</v>
      </c>
      <c r="Q105" s="24">
        <f>F105+10000</f>
        <v>11377</v>
      </c>
      <c r="R105" s="67">
        <f t="shared" si="32"/>
        <v>296</v>
      </c>
      <c r="S105" s="162">
        <f t="shared" si="33"/>
        <v>377</v>
      </c>
      <c r="T105" s="24" t="str">
        <f t="shared" si="45"/>
        <v>uBld</v>
      </c>
      <c r="U105" s="24">
        <f t="shared" si="38"/>
        <v>5</v>
      </c>
      <c r="V105" s="24" t="str">
        <f t="shared" si="39"/>
        <v>_Ok_Build</v>
      </c>
      <c r="W105" s="24" t="str">
        <f t="shared" si="46"/>
        <v>uBld5_Ok_Build</v>
      </c>
      <c r="X105" s="20">
        <f t="shared" si="28"/>
        <v>14</v>
      </c>
      <c r="Y105" s="399"/>
    </row>
    <row r="106" spans="1:25" ht="16.5" customHeight="1" x14ac:dyDescent="0.25">
      <c r="A106" s="399"/>
      <c r="B106" s="88">
        <f>B98+1</f>
        <v>138</v>
      </c>
      <c r="C106" s="427" t="str">
        <f>CONCATENATE(B112,B106)</f>
        <v>Group 138</v>
      </c>
      <c r="D106" s="430" t="str">
        <f>CONCATENATE(B113,B107)</f>
        <v>GH 275</v>
      </c>
      <c r="E106" s="25">
        <f>B106*8-7</f>
        <v>1097</v>
      </c>
      <c r="F106" s="182">
        <f>B106*10</f>
        <v>1380</v>
      </c>
      <c r="G106" s="63">
        <f>F106+20020</f>
        <v>21400</v>
      </c>
      <c r="H106" s="90"/>
      <c r="I106" s="90">
        <v>30400</v>
      </c>
      <c r="J106" s="186" t="str">
        <f t="shared" si="47"/>
        <v>uBld</v>
      </c>
      <c r="K106" s="186">
        <f>K98+1</f>
        <v>6</v>
      </c>
      <c r="L106" s="186" t="str">
        <f t="shared" si="37"/>
        <v>_Build_Done</v>
      </c>
      <c r="M106" s="25" t="str">
        <f t="shared" si="31"/>
        <v>uBld6_Build_Done</v>
      </c>
      <c r="N106" s="11">
        <f t="shared" si="27"/>
        <v>16</v>
      </c>
      <c r="O106" s="14"/>
      <c r="P106" s="25">
        <f>E106</f>
        <v>1097</v>
      </c>
      <c r="Q106" s="25">
        <f>F106+10000</f>
        <v>11380</v>
      </c>
      <c r="R106" s="63">
        <f t="shared" si="32"/>
        <v>297</v>
      </c>
      <c r="S106" s="160">
        <f t="shared" si="33"/>
        <v>380</v>
      </c>
      <c r="T106" s="25" t="str">
        <f t="shared" si="45"/>
        <v>uBld</v>
      </c>
      <c r="U106" s="25">
        <f t="shared" si="38"/>
        <v>6</v>
      </c>
      <c r="V106" s="25" t="str">
        <f t="shared" si="39"/>
        <v>_Done_Req</v>
      </c>
      <c r="W106" s="25" t="str">
        <f t="shared" si="46"/>
        <v>uBld6_Done_Req</v>
      </c>
      <c r="X106" s="3">
        <f t="shared" si="28"/>
        <v>14</v>
      </c>
      <c r="Y106" s="399"/>
    </row>
    <row r="107" spans="1:25" ht="16.5" customHeight="1" x14ac:dyDescent="0.25">
      <c r="A107" s="399"/>
      <c r="B107" s="85">
        <f>B106*2-1</f>
        <v>275</v>
      </c>
      <c r="C107" s="428"/>
      <c r="D107" s="431"/>
      <c r="E107" s="158">
        <f>B106*8-6</f>
        <v>1098</v>
      </c>
      <c r="F107" s="183">
        <f t="shared" ref="F107:F113" si="52">F106+1</f>
        <v>1381</v>
      </c>
      <c r="G107" s="64">
        <f t="shared" ref="G107:G113" si="53">F107+20020</f>
        <v>21401</v>
      </c>
      <c r="H107" s="151"/>
      <c r="I107" s="151">
        <v>30401</v>
      </c>
      <c r="J107" s="168" t="str">
        <f t="shared" si="47"/>
        <v>uBld</v>
      </c>
      <c r="K107" s="168">
        <f>+K106</f>
        <v>6</v>
      </c>
      <c r="L107" s="168" t="str">
        <f t="shared" si="37"/>
        <v>_Pat_Asignd</v>
      </c>
      <c r="M107" s="158" t="str">
        <f t="shared" si="31"/>
        <v>uBld6_Pat_Asignd</v>
      </c>
      <c r="N107" s="109">
        <f t="shared" si="27"/>
        <v>16</v>
      </c>
      <c r="O107" s="9"/>
      <c r="P107" s="158">
        <f>E107</f>
        <v>1098</v>
      </c>
      <c r="Q107" s="170">
        <f>F107+10000</f>
        <v>11381</v>
      </c>
      <c r="R107" s="64">
        <f t="shared" si="32"/>
        <v>298</v>
      </c>
      <c r="S107" s="161">
        <f t="shared" si="33"/>
        <v>381</v>
      </c>
      <c r="T107" s="158" t="str">
        <f t="shared" si="45"/>
        <v>uBld</v>
      </c>
      <c r="U107" s="158">
        <f t="shared" si="38"/>
        <v>6</v>
      </c>
      <c r="V107" s="158" t="str">
        <f t="shared" si="39"/>
        <v>_LckAftrDon</v>
      </c>
      <c r="W107" s="158" t="str">
        <f t="shared" si="46"/>
        <v>uBld6_LckAftrDon</v>
      </c>
      <c r="X107" s="4">
        <f t="shared" si="28"/>
        <v>16</v>
      </c>
      <c r="Y107" s="399"/>
    </row>
    <row r="108" spans="1:25" ht="16.5" customHeight="1" x14ac:dyDescent="0.25">
      <c r="A108" s="399"/>
      <c r="B108" s="85">
        <f>B107+1</f>
        <v>276</v>
      </c>
      <c r="C108" s="428"/>
      <c r="D108" s="431"/>
      <c r="E108" s="158">
        <f>B106*8-5</f>
        <v>1099</v>
      </c>
      <c r="F108" s="183">
        <f t="shared" si="52"/>
        <v>1382</v>
      </c>
      <c r="G108" s="64">
        <f t="shared" si="53"/>
        <v>21402</v>
      </c>
      <c r="H108" s="151"/>
      <c r="I108" s="151">
        <v>30402</v>
      </c>
      <c r="J108" s="168" t="str">
        <f t="shared" si="47"/>
        <v>uBld</v>
      </c>
      <c r="K108" s="168">
        <f>+K106</f>
        <v>6</v>
      </c>
      <c r="L108" s="168" t="str">
        <f t="shared" si="37"/>
        <v>_Locked</v>
      </c>
      <c r="M108" s="158" t="str">
        <f t="shared" si="31"/>
        <v>uBld6_Locked</v>
      </c>
      <c r="N108" s="109">
        <f t="shared" si="27"/>
        <v>12</v>
      </c>
      <c r="O108" s="9"/>
      <c r="P108" s="158">
        <f>E108</f>
        <v>1099</v>
      </c>
      <c r="Q108" s="170">
        <f>F108+10000</f>
        <v>11382</v>
      </c>
      <c r="R108" s="64">
        <f t="shared" si="32"/>
        <v>299</v>
      </c>
      <c r="S108" s="161">
        <f t="shared" si="33"/>
        <v>382</v>
      </c>
      <c r="T108" s="158" t="str">
        <f t="shared" si="45"/>
        <v>uBld</v>
      </c>
      <c r="U108" s="158">
        <f t="shared" si="38"/>
        <v>6</v>
      </c>
      <c r="V108" s="158" t="str">
        <f t="shared" si="39"/>
        <v>_Lock_Req</v>
      </c>
      <c r="W108" s="158" t="str">
        <f t="shared" si="46"/>
        <v>uBld6_Lock_Req</v>
      </c>
      <c r="X108" s="4">
        <f t="shared" si="28"/>
        <v>14</v>
      </c>
      <c r="Y108" s="399"/>
    </row>
    <row r="109" spans="1:25" ht="16.5" customHeight="1" x14ac:dyDescent="0.25">
      <c r="A109" s="399"/>
      <c r="B109" s="85"/>
      <c r="C109" s="428"/>
      <c r="D109" s="431"/>
      <c r="E109" s="158">
        <f>B106*8-4</f>
        <v>1100</v>
      </c>
      <c r="F109" s="183">
        <f t="shared" si="52"/>
        <v>1383</v>
      </c>
      <c r="G109" s="64">
        <f t="shared" si="53"/>
        <v>21403</v>
      </c>
      <c r="H109" s="151"/>
      <c r="I109" s="151">
        <v>30403</v>
      </c>
      <c r="J109" s="168" t="str">
        <f t="shared" si="47"/>
        <v>uBld</v>
      </c>
      <c r="K109" s="168">
        <f>+K106</f>
        <v>6</v>
      </c>
      <c r="L109" s="168" t="str">
        <f t="shared" si="37"/>
        <v>_Active</v>
      </c>
      <c r="M109" s="158" t="str">
        <f t="shared" si="31"/>
        <v>uBld6_Active</v>
      </c>
      <c r="N109" s="109">
        <f t="shared" si="27"/>
        <v>12</v>
      </c>
      <c r="O109" s="9"/>
      <c r="P109" s="158">
        <f>E109</f>
        <v>1100</v>
      </c>
      <c r="Q109" s="170">
        <f>F109+10000</f>
        <v>11383</v>
      </c>
      <c r="R109" s="64">
        <f t="shared" si="32"/>
        <v>300</v>
      </c>
      <c r="S109" s="161">
        <f t="shared" si="33"/>
        <v>383</v>
      </c>
      <c r="T109" s="158" t="str">
        <f t="shared" si="45"/>
        <v>uBld</v>
      </c>
      <c r="U109" s="158">
        <f t="shared" si="38"/>
        <v>6</v>
      </c>
      <c r="V109" s="158" t="str">
        <f t="shared" si="39"/>
        <v>_Unlock_Req</v>
      </c>
      <c r="W109" s="158" t="str">
        <f t="shared" si="46"/>
        <v>uBld6_Unlock_Req</v>
      </c>
      <c r="X109" s="4">
        <f t="shared" si="28"/>
        <v>16</v>
      </c>
      <c r="Y109" s="399"/>
    </row>
    <row r="110" spans="1:25" ht="16.5" customHeight="1" x14ac:dyDescent="0.25">
      <c r="A110" s="399"/>
      <c r="B110" s="85"/>
      <c r="C110" s="428"/>
      <c r="D110" s="431" t="str">
        <f>CONCATENATE(B113,B108)</f>
        <v>GH 276</v>
      </c>
      <c r="E110" s="158">
        <f>B106*8-3</f>
        <v>1101</v>
      </c>
      <c r="F110" s="183">
        <f t="shared" si="52"/>
        <v>1384</v>
      </c>
      <c r="G110" s="64">
        <f t="shared" si="53"/>
        <v>21404</v>
      </c>
      <c r="H110" s="151"/>
      <c r="I110" s="151">
        <v>30404</v>
      </c>
      <c r="J110" s="168" t="str">
        <f t="shared" si="47"/>
        <v>uBld</v>
      </c>
      <c r="K110" s="168">
        <f>+K106</f>
        <v>6</v>
      </c>
      <c r="L110" s="168" t="str">
        <f t="shared" si="37"/>
        <v>_PlaceError</v>
      </c>
      <c r="M110" s="158" t="str">
        <f t="shared" si="31"/>
        <v>uBld6_PlaceError</v>
      </c>
      <c r="N110" s="109">
        <f t="shared" si="27"/>
        <v>16</v>
      </c>
      <c r="O110" s="9"/>
      <c r="P110" s="158">
        <f>E110</f>
        <v>1101</v>
      </c>
      <c r="Q110" s="170">
        <f>F110+10000</f>
        <v>11384</v>
      </c>
      <c r="R110" s="64">
        <f t="shared" si="32"/>
        <v>301</v>
      </c>
      <c r="S110" s="161">
        <f t="shared" si="33"/>
        <v>384</v>
      </c>
      <c r="T110" s="158" t="str">
        <f t="shared" si="45"/>
        <v>uBld</v>
      </c>
      <c r="U110" s="158">
        <f t="shared" si="38"/>
        <v>6</v>
      </c>
      <c r="V110" s="158" t="str">
        <f t="shared" si="39"/>
        <v>_Cleared</v>
      </c>
      <c r="W110" s="158" t="str">
        <f t="shared" si="46"/>
        <v>uBld6_Cleared</v>
      </c>
      <c r="X110" s="4">
        <f t="shared" si="28"/>
        <v>13</v>
      </c>
      <c r="Y110" s="399"/>
    </row>
    <row r="111" spans="1:25" ht="16.5" customHeight="1" x14ac:dyDescent="0.25">
      <c r="A111" s="399"/>
      <c r="B111" s="85"/>
      <c r="C111" s="428"/>
      <c r="D111" s="431"/>
      <c r="E111" s="158">
        <f>B106*8-2</f>
        <v>1102</v>
      </c>
      <c r="F111" s="183">
        <f t="shared" si="52"/>
        <v>1385</v>
      </c>
      <c r="G111" s="64">
        <f t="shared" si="53"/>
        <v>21405</v>
      </c>
      <c r="H111" s="151"/>
      <c r="I111" s="151">
        <v>30405</v>
      </c>
      <c r="J111" s="168"/>
      <c r="K111" s="168"/>
      <c r="L111" s="168"/>
      <c r="M111" s="158"/>
      <c r="N111" s="109">
        <f t="shared" si="27"/>
        <v>0</v>
      </c>
      <c r="O111" s="9"/>
      <c r="P111" s="158">
        <f>E111</f>
        <v>1102</v>
      </c>
      <c r="Q111" s="170">
        <f>F111+10000</f>
        <v>11385</v>
      </c>
      <c r="R111" s="64">
        <f t="shared" si="32"/>
        <v>302</v>
      </c>
      <c r="S111" s="161">
        <f t="shared" si="33"/>
        <v>385</v>
      </c>
      <c r="T111" s="158" t="str">
        <f t="shared" si="45"/>
        <v>uBld</v>
      </c>
      <c r="U111" s="158">
        <f t="shared" si="38"/>
        <v>6</v>
      </c>
      <c r="V111" s="158" t="str">
        <f t="shared" si="39"/>
        <v>_PaletPrsnt</v>
      </c>
      <c r="W111" s="158" t="str">
        <f t="shared" si="46"/>
        <v>uBld6_PaletPrsnt</v>
      </c>
      <c r="X111" s="4">
        <f t="shared" si="28"/>
        <v>16</v>
      </c>
      <c r="Y111" s="399"/>
    </row>
    <row r="112" spans="1:25" ht="16.5" customHeight="1" x14ac:dyDescent="0.25">
      <c r="A112" s="399"/>
      <c r="B112" s="85" t="str">
        <f>B104</f>
        <v xml:space="preserve">Group </v>
      </c>
      <c r="C112" s="428"/>
      <c r="D112" s="431"/>
      <c r="E112" s="158">
        <f>B106*8-1</f>
        <v>1103</v>
      </c>
      <c r="F112" s="183">
        <f t="shared" si="52"/>
        <v>1386</v>
      </c>
      <c r="G112" s="64">
        <f t="shared" si="53"/>
        <v>21406</v>
      </c>
      <c r="H112" s="151"/>
      <c r="I112" s="151">
        <v>30406</v>
      </c>
      <c r="J112" s="168" t="str">
        <f t="shared" si="47"/>
        <v>uBld</v>
      </c>
      <c r="K112" s="168">
        <f>+K106</f>
        <v>6</v>
      </c>
      <c r="L112" s="168" t="str">
        <f t="shared" si="37"/>
        <v>ClearLayReq</v>
      </c>
      <c r="M112" s="158" t="str">
        <f t="shared" si="31"/>
        <v>uBld6ClearLayReq</v>
      </c>
      <c r="N112" s="109">
        <f t="shared" si="27"/>
        <v>16</v>
      </c>
      <c r="O112" s="9"/>
      <c r="P112" s="158">
        <f>E112</f>
        <v>1103</v>
      </c>
      <c r="Q112" s="170">
        <f>F112+10000</f>
        <v>11386</v>
      </c>
      <c r="R112" s="64">
        <f t="shared" si="32"/>
        <v>303</v>
      </c>
      <c r="S112" s="161">
        <f t="shared" si="33"/>
        <v>386</v>
      </c>
      <c r="T112" s="158" t="str">
        <f t="shared" si="45"/>
        <v>uBld</v>
      </c>
      <c r="U112" s="158">
        <f t="shared" si="38"/>
        <v>6</v>
      </c>
      <c r="V112" s="158" t="str">
        <f t="shared" si="39"/>
        <v>Lay_Clr_Vrf</v>
      </c>
      <c r="W112" s="158" t="str">
        <f t="shared" si="46"/>
        <v>uBld6Lay_Clr_Vrf</v>
      </c>
      <c r="X112" s="4">
        <f t="shared" si="28"/>
        <v>16</v>
      </c>
      <c r="Y112" s="399"/>
    </row>
    <row r="113" spans="1:25" ht="16.5" customHeight="1" thickBot="1" x14ac:dyDescent="0.3">
      <c r="A113" s="399"/>
      <c r="B113" s="86" t="str">
        <f>B105</f>
        <v xml:space="preserve">GH </v>
      </c>
      <c r="C113" s="429"/>
      <c r="D113" s="432"/>
      <c r="E113" s="24">
        <f>B106*8</f>
        <v>1104</v>
      </c>
      <c r="F113" s="184">
        <f t="shared" si="52"/>
        <v>1387</v>
      </c>
      <c r="G113" s="67">
        <f t="shared" si="53"/>
        <v>21407</v>
      </c>
      <c r="H113" s="152"/>
      <c r="I113" s="152">
        <v>30407</v>
      </c>
      <c r="J113" s="169" t="str">
        <f t="shared" si="47"/>
        <v>uBld</v>
      </c>
      <c r="K113" s="169">
        <f>+K106</f>
        <v>6</v>
      </c>
      <c r="L113" s="169" t="str">
        <f t="shared" si="37"/>
        <v>_Exists</v>
      </c>
      <c r="M113" s="24" t="str">
        <f t="shared" si="31"/>
        <v>uBld6_Exists</v>
      </c>
      <c r="N113" s="10">
        <f t="shared" si="27"/>
        <v>12</v>
      </c>
      <c r="O113" s="15"/>
      <c r="P113" s="24">
        <f>E113</f>
        <v>1104</v>
      </c>
      <c r="Q113" s="24">
        <f>F113+10000</f>
        <v>11387</v>
      </c>
      <c r="R113" s="67">
        <f t="shared" si="32"/>
        <v>304</v>
      </c>
      <c r="S113" s="162">
        <f t="shared" si="33"/>
        <v>387</v>
      </c>
      <c r="T113" s="24" t="str">
        <f t="shared" si="45"/>
        <v>uBld</v>
      </c>
      <c r="U113" s="24">
        <f t="shared" si="38"/>
        <v>6</v>
      </c>
      <c r="V113" s="24" t="str">
        <f t="shared" si="39"/>
        <v>_Ok_Build</v>
      </c>
      <c r="W113" s="24" t="str">
        <f t="shared" si="46"/>
        <v>uBld6_Ok_Build</v>
      </c>
      <c r="X113" s="20">
        <f t="shared" si="28"/>
        <v>14</v>
      </c>
      <c r="Y113" s="399"/>
    </row>
    <row r="114" spans="1:25" ht="16.5" customHeight="1" x14ac:dyDescent="0.25">
      <c r="A114" s="399"/>
      <c r="B114" s="88">
        <f>B106+1</f>
        <v>139</v>
      </c>
      <c r="C114" s="427" t="str">
        <f>CONCATENATE(B120,B114)</f>
        <v>Group 139</v>
      </c>
      <c r="D114" s="430" t="str">
        <f>CONCATENATE(B121,B115)</f>
        <v>GH 277</v>
      </c>
      <c r="E114" s="25">
        <f>B114*8-7</f>
        <v>1105</v>
      </c>
      <c r="F114" s="182">
        <f>B114*10</f>
        <v>1390</v>
      </c>
      <c r="G114" s="63">
        <f>F114+20020</f>
        <v>21410</v>
      </c>
      <c r="H114" s="90"/>
      <c r="I114" s="90">
        <v>30410</v>
      </c>
      <c r="J114" s="186" t="str">
        <f t="shared" si="47"/>
        <v>uBld</v>
      </c>
      <c r="K114" s="186">
        <f>K106+1</f>
        <v>7</v>
      </c>
      <c r="L114" s="186" t="str">
        <f t="shared" si="37"/>
        <v>_Build_Done</v>
      </c>
      <c r="M114" s="25" t="str">
        <f t="shared" si="31"/>
        <v>uBld7_Build_Done</v>
      </c>
      <c r="N114" s="11">
        <f t="shared" si="27"/>
        <v>16</v>
      </c>
      <c r="O114" s="14"/>
      <c r="P114" s="25">
        <f>E114</f>
        <v>1105</v>
      </c>
      <c r="Q114" s="25">
        <f>F114+10000</f>
        <v>11390</v>
      </c>
      <c r="R114" s="63">
        <f t="shared" si="32"/>
        <v>305</v>
      </c>
      <c r="S114" s="160">
        <f t="shared" si="33"/>
        <v>390</v>
      </c>
      <c r="T114" s="25" t="str">
        <f t="shared" si="45"/>
        <v>uBld</v>
      </c>
      <c r="U114" s="25">
        <f t="shared" si="38"/>
        <v>7</v>
      </c>
      <c r="V114" s="25" t="str">
        <f t="shared" si="39"/>
        <v>_Done_Req</v>
      </c>
      <c r="W114" s="25" t="str">
        <f t="shared" si="46"/>
        <v>uBld7_Done_Req</v>
      </c>
      <c r="X114" s="3">
        <f t="shared" si="28"/>
        <v>14</v>
      </c>
      <c r="Y114" s="399"/>
    </row>
    <row r="115" spans="1:25" ht="16.5" customHeight="1" x14ac:dyDescent="0.25">
      <c r="A115" s="399"/>
      <c r="B115" s="85">
        <f>B114*2-1</f>
        <v>277</v>
      </c>
      <c r="C115" s="428"/>
      <c r="D115" s="431"/>
      <c r="E115" s="158">
        <f>B114*8-6</f>
        <v>1106</v>
      </c>
      <c r="F115" s="183">
        <f t="shared" ref="F115:F121" si="54">F114+1</f>
        <v>1391</v>
      </c>
      <c r="G115" s="64">
        <f t="shared" ref="G115:G121" si="55">F115+20020</f>
        <v>21411</v>
      </c>
      <c r="H115" s="151"/>
      <c r="I115" s="151">
        <v>30411</v>
      </c>
      <c r="J115" s="168" t="str">
        <f t="shared" si="47"/>
        <v>uBld</v>
      </c>
      <c r="K115" s="168">
        <f>+K114</f>
        <v>7</v>
      </c>
      <c r="L115" s="168" t="str">
        <f t="shared" si="37"/>
        <v>_Pat_Asignd</v>
      </c>
      <c r="M115" s="158" t="str">
        <f t="shared" si="31"/>
        <v>uBld7_Pat_Asignd</v>
      </c>
      <c r="N115" s="109">
        <f t="shared" si="27"/>
        <v>16</v>
      </c>
      <c r="O115" s="9"/>
      <c r="P115" s="158">
        <f>E115</f>
        <v>1106</v>
      </c>
      <c r="Q115" s="170">
        <f>F115+10000</f>
        <v>11391</v>
      </c>
      <c r="R115" s="64">
        <f t="shared" si="32"/>
        <v>306</v>
      </c>
      <c r="S115" s="161">
        <f t="shared" si="33"/>
        <v>391</v>
      </c>
      <c r="T115" s="158" t="str">
        <f t="shared" si="45"/>
        <v>uBld</v>
      </c>
      <c r="U115" s="158">
        <f t="shared" si="38"/>
        <v>7</v>
      </c>
      <c r="V115" s="158" t="str">
        <f t="shared" si="39"/>
        <v>_LckAftrDon</v>
      </c>
      <c r="W115" s="158" t="str">
        <f t="shared" si="46"/>
        <v>uBld7_LckAftrDon</v>
      </c>
      <c r="X115" s="4">
        <f t="shared" si="28"/>
        <v>16</v>
      </c>
      <c r="Y115" s="399"/>
    </row>
    <row r="116" spans="1:25" ht="16.5" customHeight="1" x14ac:dyDescent="0.25">
      <c r="A116" s="399"/>
      <c r="B116" s="85">
        <f>B115+1</f>
        <v>278</v>
      </c>
      <c r="C116" s="428"/>
      <c r="D116" s="431"/>
      <c r="E116" s="158">
        <f>B114*8-5</f>
        <v>1107</v>
      </c>
      <c r="F116" s="183">
        <f t="shared" si="54"/>
        <v>1392</v>
      </c>
      <c r="G116" s="64">
        <f t="shared" si="55"/>
        <v>21412</v>
      </c>
      <c r="H116" s="151"/>
      <c r="I116" s="151">
        <v>30412</v>
      </c>
      <c r="J116" s="168" t="str">
        <f t="shared" si="47"/>
        <v>uBld</v>
      </c>
      <c r="K116" s="168">
        <f>+K114</f>
        <v>7</v>
      </c>
      <c r="L116" s="168" t="str">
        <f t="shared" si="37"/>
        <v>_Locked</v>
      </c>
      <c r="M116" s="158" t="str">
        <f t="shared" si="31"/>
        <v>uBld7_Locked</v>
      </c>
      <c r="N116" s="109">
        <f t="shared" si="27"/>
        <v>12</v>
      </c>
      <c r="O116" s="9"/>
      <c r="P116" s="158">
        <f>E116</f>
        <v>1107</v>
      </c>
      <c r="Q116" s="170">
        <f>F116+10000</f>
        <v>11392</v>
      </c>
      <c r="R116" s="64">
        <f t="shared" si="32"/>
        <v>307</v>
      </c>
      <c r="S116" s="161">
        <f t="shared" si="33"/>
        <v>392</v>
      </c>
      <c r="T116" s="158" t="str">
        <f t="shared" si="45"/>
        <v>uBld</v>
      </c>
      <c r="U116" s="158">
        <f t="shared" si="38"/>
        <v>7</v>
      </c>
      <c r="V116" s="158" t="str">
        <f t="shared" si="39"/>
        <v>_Lock_Req</v>
      </c>
      <c r="W116" s="158" t="str">
        <f t="shared" si="46"/>
        <v>uBld7_Lock_Req</v>
      </c>
      <c r="X116" s="4">
        <f t="shared" si="28"/>
        <v>14</v>
      </c>
      <c r="Y116" s="399"/>
    </row>
    <row r="117" spans="1:25" ht="16.5" customHeight="1" x14ac:dyDescent="0.25">
      <c r="A117" s="399"/>
      <c r="B117" s="85"/>
      <c r="C117" s="428"/>
      <c r="D117" s="431"/>
      <c r="E117" s="158">
        <f>B114*8-4</f>
        <v>1108</v>
      </c>
      <c r="F117" s="183">
        <f t="shared" si="54"/>
        <v>1393</v>
      </c>
      <c r="G117" s="64">
        <f t="shared" si="55"/>
        <v>21413</v>
      </c>
      <c r="H117" s="151"/>
      <c r="I117" s="151">
        <v>30413</v>
      </c>
      <c r="J117" s="168" t="str">
        <f t="shared" si="47"/>
        <v>uBld</v>
      </c>
      <c r="K117" s="168">
        <f>+K114</f>
        <v>7</v>
      </c>
      <c r="L117" s="168" t="str">
        <f t="shared" si="37"/>
        <v>_Active</v>
      </c>
      <c r="M117" s="158" t="str">
        <f t="shared" si="31"/>
        <v>uBld7_Active</v>
      </c>
      <c r="N117" s="109">
        <f t="shared" si="27"/>
        <v>12</v>
      </c>
      <c r="O117" s="9"/>
      <c r="P117" s="158">
        <f>E117</f>
        <v>1108</v>
      </c>
      <c r="Q117" s="170">
        <f>F117+10000</f>
        <v>11393</v>
      </c>
      <c r="R117" s="64">
        <f t="shared" si="32"/>
        <v>308</v>
      </c>
      <c r="S117" s="161">
        <f t="shared" si="33"/>
        <v>393</v>
      </c>
      <c r="T117" s="158" t="str">
        <f t="shared" si="45"/>
        <v>uBld</v>
      </c>
      <c r="U117" s="158">
        <f t="shared" si="38"/>
        <v>7</v>
      </c>
      <c r="V117" s="158" t="str">
        <f t="shared" si="39"/>
        <v>_Unlock_Req</v>
      </c>
      <c r="W117" s="158" t="str">
        <f t="shared" si="46"/>
        <v>uBld7_Unlock_Req</v>
      </c>
      <c r="X117" s="4">
        <f t="shared" si="28"/>
        <v>16</v>
      </c>
      <c r="Y117" s="399"/>
    </row>
    <row r="118" spans="1:25" ht="16.5" customHeight="1" x14ac:dyDescent="0.25">
      <c r="A118" s="399"/>
      <c r="B118" s="85"/>
      <c r="C118" s="428"/>
      <c r="D118" s="431" t="str">
        <f>CONCATENATE(B121,B116)</f>
        <v>GH 278</v>
      </c>
      <c r="E118" s="158">
        <f>B114*8-3</f>
        <v>1109</v>
      </c>
      <c r="F118" s="183">
        <f t="shared" si="54"/>
        <v>1394</v>
      </c>
      <c r="G118" s="64">
        <f t="shared" si="55"/>
        <v>21414</v>
      </c>
      <c r="H118" s="151"/>
      <c r="I118" s="151">
        <v>30414</v>
      </c>
      <c r="J118" s="168" t="str">
        <f t="shared" si="47"/>
        <v>uBld</v>
      </c>
      <c r="K118" s="168">
        <f>+K114</f>
        <v>7</v>
      </c>
      <c r="L118" s="168" t="str">
        <f t="shared" si="37"/>
        <v>_PlaceError</v>
      </c>
      <c r="M118" s="158" t="str">
        <f t="shared" si="31"/>
        <v>uBld7_PlaceError</v>
      </c>
      <c r="N118" s="109">
        <f t="shared" si="27"/>
        <v>16</v>
      </c>
      <c r="O118" s="9"/>
      <c r="P118" s="158">
        <f>E118</f>
        <v>1109</v>
      </c>
      <c r="Q118" s="170">
        <f>F118+10000</f>
        <v>11394</v>
      </c>
      <c r="R118" s="64">
        <f t="shared" si="32"/>
        <v>309</v>
      </c>
      <c r="S118" s="161">
        <f t="shared" si="33"/>
        <v>394</v>
      </c>
      <c r="T118" s="158" t="str">
        <f t="shared" si="45"/>
        <v>uBld</v>
      </c>
      <c r="U118" s="158">
        <f t="shared" si="38"/>
        <v>7</v>
      </c>
      <c r="V118" s="158" t="str">
        <f t="shared" si="39"/>
        <v>_Cleared</v>
      </c>
      <c r="W118" s="158" t="str">
        <f t="shared" si="46"/>
        <v>uBld7_Cleared</v>
      </c>
      <c r="X118" s="4">
        <f t="shared" si="28"/>
        <v>13</v>
      </c>
      <c r="Y118" s="399"/>
    </row>
    <row r="119" spans="1:25" ht="16.5" customHeight="1" x14ac:dyDescent="0.25">
      <c r="A119" s="399"/>
      <c r="B119" s="85"/>
      <c r="C119" s="428"/>
      <c r="D119" s="431"/>
      <c r="E119" s="158">
        <f>B114*8-2</f>
        <v>1110</v>
      </c>
      <c r="F119" s="183">
        <f t="shared" si="54"/>
        <v>1395</v>
      </c>
      <c r="G119" s="64">
        <f t="shared" si="55"/>
        <v>21415</v>
      </c>
      <c r="H119" s="151"/>
      <c r="I119" s="151">
        <v>30415</v>
      </c>
      <c r="J119" s="168"/>
      <c r="K119" s="168"/>
      <c r="L119" s="168"/>
      <c r="M119" s="158"/>
      <c r="N119" s="109">
        <f t="shared" si="27"/>
        <v>0</v>
      </c>
      <c r="O119" s="9"/>
      <c r="P119" s="158">
        <f>E119</f>
        <v>1110</v>
      </c>
      <c r="Q119" s="170">
        <f>F119+10000</f>
        <v>11395</v>
      </c>
      <c r="R119" s="64">
        <f t="shared" si="32"/>
        <v>310</v>
      </c>
      <c r="S119" s="161">
        <f t="shared" si="33"/>
        <v>395</v>
      </c>
      <c r="T119" s="158" t="str">
        <f t="shared" si="45"/>
        <v>uBld</v>
      </c>
      <c r="U119" s="158">
        <f t="shared" si="38"/>
        <v>7</v>
      </c>
      <c r="V119" s="158" t="str">
        <f t="shared" si="39"/>
        <v>_PaletPrsnt</v>
      </c>
      <c r="W119" s="158" t="str">
        <f t="shared" si="46"/>
        <v>uBld7_PaletPrsnt</v>
      </c>
      <c r="X119" s="4">
        <f t="shared" si="28"/>
        <v>16</v>
      </c>
      <c r="Y119" s="399"/>
    </row>
    <row r="120" spans="1:25" ht="16.5" customHeight="1" x14ac:dyDescent="0.25">
      <c r="A120" s="399"/>
      <c r="B120" s="85" t="str">
        <f>B112</f>
        <v xml:space="preserve">Group </v>
      </c>
      <c r="C120" s="428"/>
      <c r="D120" s="431"/>
      <c r="E120" s="158">
        <f>B114*8-1</f>
        <v>1111</v>
      </c>
      <c r="F120" s="183">
        <f t="shared" si="54"/>
        <v>1396</v>
      </c>
      <c r="G120" s="64">
        <f t="shared" si="55"/>
        <v>21416</v>
      </c>
      <c r="H120" s="151"/>
      <c r="I120" s="151">
        <v>30416</v>
      </c>
      <c r="J120" s="168" t="str">
        <f t="shared" si="47"/>
        <v>uBld</v>
      </c>
      <c r="K120" s="168">
        <f>+K114</f>
        <v>7</v>
      </c>
      <c r="L120" s="168" t="str">
        <f t="shared" si="37"/>
        <v>ClearLayReq</v>
      </c>
      <c r="M120" s="158" t="str">
        <f t="shared" si="31"/>
        <v>uBld7ClearLayReq</v>
      </c>
      <c r="N120" s="109">
        <f t="shared" si="27"/>
        <v>16</v>
      </c>
      <c r="O120" s="9"/>
      <c r="P120" s="158">
        <f>E120</f>
        <v>1111</v>
      </c>
      <c r="Q120" s="170">
        <f>F120+10000</f>
        <v>11396</v>
      </c>
      <c r="R120" s="64">
        <f t="shared" si="32"/>
        <v>311</v>
      </c>
      <c r="S120" s="161">
        <f t="shared" si="33"/>
        <v>396</v>
      </c>
      <c r="T120" s="158" t="str">
        <f t="shared" si="45"/>
        <v>uBld</v>
      </c>
      <c r="U120" s="158">
        <f t="shared" si="38"/>
        <v>7</v>
      </c>
      <c r="V120" s="158" t="str">
        <f t="shared" si="39"/>
        <v>Lay_Clr_Vrf</v>
      </c>
      <c r="W120" s="158" t="str">
        <f t="shared" si="46"/>
        <v>uBld7Lay_Clr_Vrf</v>
      </c>
      <c r="X120" s="4">
        <f t="shared" si="28"/>
        <v>16</v>
      </c>
      <c r="Y120" s="399"/>
    </row>
    <row r="121" spans="1:25" ht="16.5" customHeight="1" thickBot="1" x14ac:dyDescent="0.3">
      <c r="A121" s="399"/>
      <c r="B121" s="86" t="str">
        <f>B113</f>
        <v xml:space="preserve">GH </v>
      </c>
      <c r="C121" s="429"/>
      <c r="D121" s="432"/>
      <c r="E121" s="24">
        <f>B114*8</f>
        <v>1112</v>
      </c>
      <c r="F121" s="184">
        <f t="shared" si="54"/>
        <v>1397</v>
      </c>
      <c r="G121" s="67">
        <f t="shared" si="55"/>
        <v>21417</v>
      </c>
      <c r="H121" s="152"/>
      <c r="I121" s="152">
        <v>30417</v>
      </c>
      <c r="J121" s="169" t="str">
        <f t="shared" si="47"/>
        <v>uBld</v>
      </c>
      <c r="K121" s="169">
        <f>+K114</f>
        <v>7</v>
      </c>
      <c r="L121" s="169" t="str">
        <f t="shared" si="37"/>
        <v>_Exists</v>
      </c>
      <c r="M121" s="24" t="str">
        <f t="shared" si="31"/>
        <v>uBld7_Exists</v>
      </c>
      <c r="N121" s="10">
        <f t="shared" si="27"/>
        <v>12</v>
      </c>
      <c r="O121" s="15"/>
      <c r="P121" s="24">
        <f>E121</f>
        <v>1112</v>
      </c>
      <c r="Q121" s="24">
        <f>F121+10000</f>
        <v>11397</v>
      </c>
      <c r="R121" s="67">
        <f t="shared" si="32"/>
        <v>312</v>
      </c>
      <c r="S121" s="162">
        <f t="shared" si="33"/>
        <v>397</v>
      </c>
      <c r="T121" s="24" t="str">
        <f t="shared" si="45"/>
        <v>uBld</v>
      </c>
      <c r="U121" s="24">
        <f t="shared" si="38"/>
        <v>7</v>
      </c>
      <c r="V121" s="24" t="str">
        <f t="shared" si="39"/>
        <v>_Ok_Build</v>
      </c>
      <c r="W121" s="24" t="str">
        <f t="shared" si="46"/>
        <v>uBld7_Ok_Build</v>
      </c>
      <c r="X121" s="20">
        <f t="shared" si="28"/>
        <v>14</v>
      </c>
      <c r="Y121" s="399"/>
    </row>
    <row r="122" spans="1:25" ht="16.5" customHeight="1" x14ac:dyDescent="0.25">
      <c r="A122" s="399"/>
      <c r="B122" s="88">
        <f>B114+1</f>
        <v>140</v>
      </c>
      <c r="C122" s="427" t="str">
        <f>CONCATENATE(B128,B122)</f>
        <v>Group 140</v>
      </c>
      <c r="D122" s="430" t="str">
        <f>CONCATENATE(B129,B123)</f>
        <v>GH 279</v>
      </c>
      <c r="E122" s="25">
        <f>B122*8-7</f>
        <v>1113</v>
      </c>
      <c r="F122" s="182">
        <f>B122*10</f>
        <v>1400</v>
      </c>
      <c r="G122" s="63">
        <f>F122+20020</f>
        <v>21420</v>
      </c>
      <c r="H122" s="90"/>
      <c r="I122" s="90">
        <v>30420</v>
      </c>
      <c r="J122" s="186" t="str">
        <f t="shared" si="47"/>
        <v>uBld</v>
      </c>
      <c r="K122" s="186">
        <f>K114+1</f>
        <v>8</v>
      </c>
      <c r="L122" s="186" t="str">
        <f t="shared" si="37"/>
        <v>_Build_Done</v>
      </c>
      <c r="M122" s="25" t="str">
        <f t="shared" si="31"/>
        <v>uBld8_Build_Done</v>
      </c>
      <c r="N122" s="11">
        <f t="shared" si="27"/>
        <v>16</v>
      </c>
      <c r="O122" s="14"/>
      <c r="P122" s="25">
        <f>E122</f>
        <v>1113</v>
      </c>
      <c r="Q122" s="25">
        <f>F122+10000</f>
        <v>11400</v>
      </c>
      <c r="R122" s="63">
        <f t="shared" si="32"/>
        <v>313</v>
      </c>
      <c r="S122" s="160">
        <f t="shared" si="33"/>
        <v>400</v>
      </c>
      <c r="T122" s="25" t="str">
        <f t="shared" si="45"/>
        <v>uBld</v>
      </c>
      <c r="U122" s="25">
        <f t="shared" si="38"/>
        <v>8</v>
      </c>
      <c r="V122" s="25" t="str">
        <f t="shared" si="39"/>
        <v>_Done_Req</v>
      </c>
      <c r="W122" s="25" t="str">
        <f t="shared" si="46"/>
        <v>uBld8_Done_Req</v>
      </c>
      <c r="X122" s="3">
        <f t="shared" si="28"/>
        <v>14</v>
      </c>
      <c r="Y122" s="399"/>
    </row>
    <row r="123" spans="1:25" ht="16.5" customHeight="1" x14ac:dyDescent="0.25">
      <c r="A123" s="399"/>
      <c r="B123" s="85">
        <f>B122*2-1</f>
        <v>279</v>
      </c>
      <c r="C123" s="428"/>
      <c r="D123" s="431"/>
      <c r="E123" s="158">
        <f>B122*8-6</f>
        <v>1114</v>
      </c>
      <c r="F123" s="183">
        <f t="shared" ref="F123:F129" si="56">F122+1</f>
        <v>1401</v>
      </c>
      <c r="G123" s="64">
        <f t="shared" ref="G123:G129" si="57">F123+20020</f>
        <v>21421</v>
      </c>
      <c r="H123" s="151"/>
      <c r="I123" s="151">
        <v>30421</v>
      </c>
      <c r="J123" s="168" t="str">
        <f t="shared" si="47"/>
        <v>uBld</v>
      </c>
      <c r="K123" s="168">
        <f>+K122</f>
        <v>8</v>
      </c>
      <c r="L123" s="168" t="str">
        <f t="shared" si="37"/>
        <v>_Pat_Asignd</v>
      </c>
      <c r="M123" s="158" t="str">
        <f t="shared" si="31"/>
        <v>uBld8_Pat_Asignd</v>
      </c>
      <c r="N123" s="109">
        <f t="shared" si="27"/>
        <v>16</v>
      </c>
      <c r="O123" s="9"/>
      <c r="P123" s="158">
        <f>E123</f>
        <v>1114</v>
      </c>
      <c r="Q123" s="170">
        <f>F123+10000</f>
        <v>11401</v>
      </c>
      <c r="R123" s="64">
        <f t="shared" si="32"/>
        <v>314</v>
      </c>
      <c r="S123" s="161">
        <f t="shared" si="33"/>
        <v>401</v>
      </c>
      <c r="T123" s="158" t="str">
        <f t="shared" si="45"/>
        <v>uBld</v>
      </c>
      <c r="U123" s="158">
        <f t="shared" si="38"/>
        <v>8</v>
      </c>
      <c r="V123" s="158" t="str">
        <f t="shared" si="39"/>
        <v>_LckAftrDon</v>
      </c>
      <c r="W123" s="158" t="str">
        <f t="shared" si="46"/>
        <v>uBld8_LckAftrDon</v>
      </c>
      <c r="X123" s="4">
        <f t="shared" si="28"/>
        <v>16</v>
      </c>
      <c r="Y123" s="399"/>
    </row>
    <row r="124" spans="1:25" ht="16.5" customHeight="1" x14ac:dyDescent="0.25">
      <c r="A124" s="399"/>
      <c r="B124" s="85">
        <f>B123+1</f>
        <v>280</v>
      </c>
      <c r="C124" s="428"/>
      <c r="D124" s="431"/>
      <c r="E124" s="158">
        <f>B122*8-5</f>
        <v>1115</v>
      </c>
      <c r="F124" s="183">
        <f t="shared" si="56"/>
        <v>1402</v>
      </c>
      <c r="G124" s="64">
        <f t="shared" si="57"/>
        <v>21422</v>
      </c>
      <c r="H124" s="151"/>
      <c r="I124" s="151">
        <v>30422</v>
      </c>
      <c r="J124" s="168" t="str">
        <f t="shared" si="47"/>
        <v>uBld</v>
      </c>
      <c r="K124" s="168">
        <f>+K122</f>
        <v>8</v>
      </c>
      <c r="L124" s="168" t="str">
        <f t="shared" si="37"/>
        <v>_Locked</v>
      </c>
      <c r="M124" s="158" t="str">
        <f t="shared" si="31"/>
        <v>uBld8_Locked</v>
      </c>
      <c r="N124" s="109">
        <f t="shared" si="27"/>
        <v>12</v>
      </c>
      <c r="O124" s="9"/>
      <c r="P124" s="158">
        <f>E124</f>
        <v>1115</v>
      </c>
      <c r="Q124" s="170">
        <f>F124+10000</f>
        <v>11402</v>
      </c>
      <c r="R124" s="64">
        <f t="shared" si="32"/>
        <v>315</v>
      </c>
      <c r="S124" s="161">
        <f t="shared" si="33"/>
        <v>402</v>
      </c>
      <c r="T124" s="158" t="str">
        <f t="shared" si="45"/>
        <v>uBld</v>
      </c>
      <c r="U124" s="158">
        <f t="shared" si="38"/>
        <v>8</v>
      </c>
      <c r="V124" s="158" t="str">
        <f t="shared" si="39"/>
        <v>_Lock_Req</v>
      </c>
      <c r="W124" s="158" t="str">
        <f t="shared" si="46"/>
        <v>uBld8_Lock_Req</v>
      </c>
      <c r="X124" s="4">
        <f t="shared" si="28"/>
        <v>14</v>
      </c>
      <c r="Y124" s="399"/>
    </row>
    <row r="125" spans="1:25" ht="16.5" customHeight="1" x14ac:dyDescent="0.25">
      <c r="A125" s="399"/>
      <c r="B125" s="85"/>
      <c r="C125" s="428"/>
      <c r="D125" s="431"/>
      <c r="E125" s="158">
        <f>B122*8-4</f>
        <v>1116</v>
      </c>
      <c r="F125" s="183">
        <f t="shared" si="56"/>
        <v>1403</v>
      </c>
      <c r="G125" s="64">
        <f t="shared" si="57"/>
        <v>21423</v>
      </c>
      <c r="H125" s="151"/>
      <c r="I125" s="151">
        <v>30423</v>
      </c>
      <c r="J125" s="168" t="str">
        <f t="shared" si="47"/>
        <v>uBld</v>
      </c>
      <c r="K125" s="168">
        <f>+K122</f>
        <v>8</v>
      </c>
      <c r="L125" s="168" t="str">
        <f t="shared" si="37"/>
        <v>_Active</v>
      </c>
      <c r="M125" s="158" t="str">
        <f t="shared" si="31"/>
        <v>uBld8_Active</v>
      </c>
      <c r="N125" s="109">
        <f t="shared" si="27"/>
        <v>12</v>
      </c>
      <c r="O125" s="9"/>
      <c r="P125" s="158">
        <f>E125</f>
        <v>1116</v>
      </c>
      <c r="Q125" s="170">
        <f>F125+10000</f>
        <v>11403</v>
      </c>
      <c r="R125" s="64">
        <f t="shared" si="32"/>
        <v>316</v>
      </c>
      <c r="S125" s="161">
        <f t="shared" si="33"/>
        <v>403</v>
      </c>
      <c r="T125" s="158" t="str">
        <f t="shared" si="45"/>
        <v>uBld</v>
      </c>
      <c r="U125" s="158">
        <f t="shared" si="38"/>
        <v>8</v>
      </c>
      <c r="V125" s="158" t="str">
        <f t="shared" si="39"/>
        <v>_Unlock_Req</v>
      </c>
      <c r="W125" s="158" t="str">
        <f t="shared" si="46"/>
        <v>uBld8_Unlock_Req</v>
      </c>
      <c r="X125" s="4">
        <f t="shared" si="28"/>
        <v>16</v>
      </c>
      <c r="Y125" s="399"/>
    </row>
    <row r="126" spans="1:25" ht="16.5" customHeight="1" x14ac:dyDescent="0.25">
      <c r="A126" s="399"/>
      <c r="B126" s="85"/>
      <c r="C126" s="428"/>
      <c r="D126" s="431" t="str">
        <f>CONCATENATE(B129,B124)</f>
        <v>GH 280</v>
      </c>
      <c r="E126" s="158">
        <f>B122*8-3</f>
        <v>1117</v>
      </c>
      <c r="F126" s="183">
        <f t="shared" si="56"/>
        <v>1404</v>
      </c>
      <c r="G126" s="64">
        <f t="shared" si="57"/>
        <v>21424</v>
      </c>
      <c r="H126" s="151"/>
      <c r="I126" s="151">
        <v>30424</v>
      </c>
      <c r="J126" s="168" t="str">
        <f t="shared" si="47"/>
        <v>uBld</v>
      </c>
      <c r="K126" s="168">
        <f>+K122</f>
        <v>8</v>
      </c>
      <c r="L126" s="168" t="str">
        <f t="shared" si="37"/>
        <v>_PlaceError</v>
      </c>
      <c r="M126" s="158" t="str">
        <f t="shared" si="31"/>
        <v>uBld8_PlaceError</v>
      </c>
      <c r="N126" s="109">
        <f t="shared" si="27"/>
        <v>16</v>
      </c>
      <c r="O126" s="9"/>
      <c r="P126" s="158">
        <f>E126</f>
        <v>1117</v>
      </c>
      <c r="Q126" s="170">
        <f>F126+10000</f>
        <v>11404</v>
      </c>
      <c r="R126" s="64">
        <f t="shared" si="32"/>
        <v>317</v>
      </c>
      <c r="S126" s="161">
        <f t="shared" si="33"/>
        <v>404</v>
      </c>
      <c r="T126" s="158" t="str">
        <f t="shared" si="45"/>
        <v>uBld</v>
      </c>
      <c r="U126" s="158">
        <f t="shared" si="38"/>
        <v>8</v>
      </c>
      <c r="V126" s="158" t="str">
        <f t="shared" si="39"/>
        <v>_Cleared</v>
      </c>
      <c r="W126" s="158" t="str">
        <f t="shared" si="46"/>
        <v>uBld8_Cleared</v>
      </c>
      <c r="X126" s="4">
        <f t="shared" si="28"/>
        <v>13</v>
      </c>
      <c r="Y126" s="399"/>
    </row>
    <row r="127" spans="1:25" ht="16.5" customHeight="1" x14ac:dyDescent="0.25">
      <c r="A127" s="399"/>
      <c r="B127" s="85"/>
      <c r="C127" s="428"/>
      <c r="D127" s="431"/>
      <c r="E127" s="158">
        <f>B122*8-2</f>
        <v>1118</v>
      </c>
      <c r="F127" s="183">
        <f t="shared" si="56"/>
        <v>1405</v>
      </c>
      <c r="G127" s="64">
        <f t="shared" si="57"/>
        <v>21425</v>
      </c>
      <c r="H127" s="151"/>
      <c r="I127" s="151">
        <v>30425</v>
      </c>
      <c r="J127" s="168"/>
      <c r="K127" s="168"/>
      <c r="L127" s="168"/>
      <c r="M127" s="158"/>
      <c r="N127" s="109">
        <f t="shared" si="27"/>
        <v>0</v>
      </c>
      <c r="O127" s="9"/>
      <c r="P127" s="158">
        <f>E127</f>
        <v>1118</v>
      </c>
      <c r="Q127" s="170">
        <f>F127+10000</f>
        <v>11405</v>
      </c>
      <c r="R127" s="64">
        <f t="shared" si="32"/>
        <v>318</v>
      </c>
      <c r="S127" s="161">
        <f t="shared" si="33"/>
        <v>405</v>
      </c>
      <c r="T127" s="158" t="str">
        <f t="shared" si="45"/>
        <v>uBld</v>
      </c>
      <c r="U127" s="158">
        <f t="shared" si="38"/>
        <v>8</v>
      </c>
      <c r="V127" s="158" t="str">
        <f t="shared" si="39"/>
        <v>_PaletPrsnt</v>
      </c>
      <c r="W127" s="158" t="str">
        <f t="shared" si="46"/>
        <v>uBld8_PaletPrsnt</v>
      </c>
      <c r="X127" s="4">
        <f t="shared" si="28"/>
        <v>16</v>
      </c>
      <c r="Y127" s="399"/>
    </row>
    <row r="128" spans="1:25" ht="16.5" customHeight="1" x14ac:dyDescent="0.25">
      <c r="A128" s="399"/>
      <c r="B128" s="85" t="str">
        <f>B120</f>
        <v xml:space="preserve">Group </v>
      </c>
      <c r="C128" s="428"/>
      <c r="D128" s="431"/>
      <c r="E128" s="158">
        <f>B122*8-1</f>
        <v>1119</v>
      </c>
      <c r="F128" s="183">
        <f t="shared" si="56"/>
        <v>1406</v>
      </c>
      <c r="G128" s="64">
        <f t="shared" si="57"/>
        <v>21426</v>
      </c>
      <c r="H128" s="151"/>
      <c r="I128" s="151">
        <v>30426</v>
      </c>
      <c r="J128" s="168" t="str">
        <f t="shared" si="47"/>
        <v>uBld</v>
      </c>
      <c r="K128" s="168">
        <f>+K122</f>
        <v>8</v>
      </c>
      <c r="L128" s="168" t="str">
        <f t="shared" si="37"/>
        <v>ClearLayReq</v>
      </c>
      <c r="M128" s="158" t="str">
        <f t="shared" si="31"/>
        <v>uBld8ClearLayReq</v>
      </c>
      <c r="N128" s="109">
        <f t="shared" si="27"/>
        <v>16</v>
      </c>
      <c r="O128" s="9"/>
      <c r="P128" s="158">
        <f>E128</f>
        <v>1119</v>
      </c>
      <c r="Q128" s="170">
        <f>F128+10000</f>
        <v>11406</v>
      </c>
      <c r="R128" s="64">
        <f t="shared" si="32"/>
        <v>319</v>
      </c>
      <c r="S128" s="161">
        <f t="shared" si="33"/>
        <v>406</v>
      </c>
      <c r="T128" s="158" t="str">
        <f t="shared" si="45"/>
        <v>uBld</v>
      </c>
      <c r="U128" s="158">
        <f t="shared" si="38"/>
        <v>8</v>
      </c>
      <c r="V128" s="158" t="str">
        <f t="shared" si="39"/>
        <v>Lay_Clr_Vrf</v>
      </c>
      <c r="W128" s="158" t="str">
        <f t="shared" si="46"/>
        <v>uBld8Lay_Clr_Vrf</v>
      </c>
      <c r="X128" s="4">
        <f t="shared" si="28"/>
        <v>16</v>
      </c>
      <c r="Y128" s="399"/>
    </row>
    <row r="129" spans="1:25" ht="16.5" customHeight="1" thickBot="1" x14ac:dyDescent="0.3">
      <c r="A129" s="399"/>
      <c r="B129" s="86" t="str">
        <f>B121</f>
        <v xml:space="preserve">GH </v>
      </c>
      <c r="C129" s="429"/>
      <c r="D129" s="432"/>
      <c r="E129" s="24">
        <f>B122*8</f>
        <v>1120</v>
      </c>
      <c r="F129" s="184">
        <f t="shared" si="56"/>
        <v>1407</v>
      </c>
      <c r="G129" s="67">
        <f t="shared" si="57"/>
        <v>21427</v>
      </c>
      <c r="H129" s="152"/>
      <c r="I129" s="152">
        <v>30427</v>
      </c>
      <c r="J129" s="169" t="str">
        <f t="shared" si="47"/>
        <v>uBld</v>
      </c>
      <c r="K129" s="169">
        <f>+K122</f>
        <v>8</v>
      </c>
      <c r="L129" s="169" t="str">
        <f t="shared" si="37"/>
        <v>_Exists</v>
      </c>
      <c r="M129" s="24" t="str">
        <f t="shared" si="31"/>
        <v>uBld8_Exists</v>
      </c>
      <c r="N129" s="10">
        <f t="shared" si="27"/>
        <v>12</v>
      </c>
      <c r="O129" s="15"/>
      <c r="P129" s="24">
        <f>E129</f>
        <v>1120</v>
      </c>
      <c r="Q129" s="24">
        <f>F129+10000</f>
        <v>11407</v>
      </c>
      <c r="R129" s="67">
        <f t="shared" si="32"/>
        <v>320</v>
      </c>
      <c r="S129" s="162">
        <f t="shared" si="33"/>
        <v>407</v>
      </c>
      <c r="T129" s="24" t="str">
        <f t="shared" si="45"/>
        <v>uBld</v>
      </c>
      <c r="U129" s="24">
        <f t="shared" si="38"/>
        <v>8</v>
      </c>
      <c r="V129" s="24" t="str">
        <f t="shared" si="39"/>
        <v>_Ok_Build</v>
      </c>
      <c r="W129" s="24" t="str">
        <f t="shared" si="46"/>
        <v>uBld8_Ok_Build</v>
      </c>
      <c r="X129" s="20">
        <f t="shared" si="28"/>
        <v>14</v>
      </c>
      <c r="Y129" s="399"/>
    </row>
    <row r="130" spans="1:25" ht="16.5" customHeight="1" x14ac:dyDescent="0.25">
      <c r="A130" s="384" t="s">
        <v>64</v>
      </c>
      <c r="B130" s="88">
        <f>B122+1</f>
        <v>141</v>
      </c>
      <c r="C130" s="427" t="str">
        <f>CONCATENATE(B136,B130)</f>
        <v>Group 141</v>
      </c>
      <c r="D130" s="430" t="str">
        <f>CONCATENATE(B137,B131)</f>
        <v>GH 281</v>
      </c>
      <c r="E130" s="25">
        <f>B130*8-7</f>
        <v>1121</v>
      </c>
      <c r="F130" s="182">
        <f>B130*10</f>
        <v>1410</v>
      </c>
      <c r="G130" s="63">
        <f>F130+20020</f>
        <v>21430</v>
      </c>
      <c r="H130" s="90"/>
      <c r="I130" s="90">
        <v>30430</v>
      </c>
      <c r="J130" s="25" t="s">
        <v>283</v>
      </c>
      <c r="K130" s="186">
        <v>1</v>
      </c>
      <c r="L130" s="186" t="s">
        <v>48</v>
      </c>
      <c r="M130" s="25" t="str">
        <f t="shared" si="31"/>
        <v>uNfd1_Pick_Req</v>
      </c>
      <c r="N130" s="11">
        <f t="shared" ref="N130:N153" si="58">LEN(M130)</f>
        <v>14</v>
      </c>
      <c r="O130" s="14"/>
      <c r="P130" s="25">
        <f>E130</f>
        <v>1121</v>
      </c>
      <c r="Q130" s="25">
        <f>F130+10000</f>
        <v>11410</v>
      </c>
      <c r="R130" s="63">
        <f t="shared" si="32"/>
        <v>321</v>
      </c>
      <c r="S130" s="160">
        <f t="shared" si="33"/>
        <v>410</v>
      </c>
      <c r="T130" s="25" t="s">
        <v>283</v>
      </c>
      <c r="U130" s="25">
        <v>1</v>
      </c>
      <c r="V130" s="25" t="s">
        <v>47</v>
      </c>
      <c r="W130" s="25" t="str">
        <f t="shared" si="46"/>
        <v>uNfd1_Pick_Ready</v>
      </c>
      <c r="X130" s="3">
        <f t="shared" ref="X130:X153" si="59">LEN(W130)</f>
        <v>16</v>
      </c>
      <c r="Y130" s="384" t="s">
        <v>64</v>
      </c>
    </row>
    <row r="131" spans="1:25" ht="16.5" customHeight="1" x14ac:dyDescent="0.25">
      <c r="A131" s="400"/>
      <c r="B131" s="85">
        <f>B130*2-1</f>
        <v>281</v>
      </c>
      <c r="C131" s="428"/>
      <c r="D131" s="431"/>
      <c r="E131" s="158">
        <f>B130*8-6</f>
        <v>1122</v>
      </c>
      <c r="F131" s="183">
        <f t="shared" ref="F131:F137" si="60">F130+1</f>
        <v>1411</v>
      </c>
      <c r="G131" s="64">
        <f t="shared" ref="G131:G137" si="61">F131+20020</f>
        <v>21431</v>
      </c>
      <c r="H131" s="151"/>
      <c r="I131" s="151">
        <v>30431</v>
      </c>
      <c r="J131" s="168" t="str">
        <f>+J130</f>
        <v>uNfd</v>
      </c>
      <c r="K131" s="168">
        <f>+K130</f>
        <v>1</v>
      </c>
      <c r="L131" s="168" t="s">
        <v>49</v>
      </c>
      <c r="M131" s="158" t="str">
        <f t="shared" si="31"/>
        <v>uNfd1_Pick_Error</v>
      </c>
      <c r="N131" s="109">
        <f t="shared" si="58"/>
        <v>16</v>
      </c>
      <c r="O131" s="9"/>
      <c r="P131" s="158">
        <f>E131</f>
        <v>1122</v>
      </c>
      <c r="Q131" s="170">
        <f>F131+10000</f>
        <v>11411</v>
      </c>
      <c r="R131" s="64">
        <f t="shared" ref="R131:R153" si="62">+P131-800</f>
        <v>322</v>
      </c>
      <c r="S131" s="161">
        <f t="shared" ref="S131:S153" si="63">+Q131-11000</f>
        <v>411</v>
      </c>
      <c r="T131" s="158" t="str">
        <f t="shared" ref="T131:U145" si="64">T130</f>
        <v>uNfd</v>
      </c>
      <c r="U131" s="158">
        <f t="shared" si="64"/>
        <v>1</v>
      </c>
      <c r="V131" s="158" t="s">
        <v>46</v>
      </c>
      <c r="W131" s="158" t="str">
        <f t="shared" si="46"/>
        <v>uNfd1_Purge</v>
      </c>
      <c r="X131" s="4">
        <f t="shared" si="59"/>
        <v>11</v>
      </c>
      <c r="Y131" s="400"/>
    </row>
    <row r="132" spans="1:25" ht="16.5" customHeight="1" x14ac:dyDescent="0.25">
      <c r="A132" s="400"/>
      <c r="B132" s="85">
        <f>B131+1</f>
        <v>282</v>
      </c>
      <c r="C132" s="428"/>
      <c r="D132" s="431"/>
      <c r="E132" s="158">
        <f>B130*8-5</f>
        <v>1123</v>
      </c>
      <c r="F132" s="183">
        <f t="shared" si="60"/>
        <v>1412</v>
      </c>
      <c r="G132" s="64">
        <f t="shared" si="61"/>
        <v>21432</v>
      </c>
      <c r="H132" s="151"/>
      <c r="I132" s="151">
        <v>30432</v>
      </c>
      <c r="J132" s="168" t="str">
        <f>+J130</f>
        <v>uNfd</v>
      </c>
      <c r="K132" s="168">
        <f>+K130</f>
        <v>1</v>
      </c>
      <c r="L132" s="168" t="s">
        <v>42</v>
      </c>
      <c r="M132" s="158" t="str">
        <f t="shared" si="31"/>
        <v>uNfd1_Locked</v>
      </c>
      <c r="N132" s="109">
        <f t="shared" si="58"/>
        <v>12</v>
      </c>
      <c r="O132" s="9"/>
      <c r="P132" s="158">
        <f>E132</f>
        <v>1123</v>
      </c>
      <c r="Q132" s="170">
        <f>F132+10000</f>
        <v>11412</v>
      </c>
      <c r="R132" s="64">
        <f t="shared" si="62"/>
        <v>323</v>
      </c>
      <c r="S132" s="161">
        <f t="shared" si="63"/>
        <v>412</v>
      </c>
      <c r="T132" s="158" t="str">
        <f t="shared" si="64"/>
        <v>uNfd</v>
      </c>
      <c r="U132" s="158">
        <f t="shared" si="64"/>
        <v>1</v>
      </c>
      <c r="V132" s="158" t="s">
        <v>35</v>
      </c>
      <c r="W132" s="158" t="str">
        <f t="shared" si="46"/>
        <v>uNfd1_Lock_Req</v>
      </c>
      <c r="X132" s="4">
        <f t="shared" si="59"/>
        <v>14</v>
      </c>
      <c r="Y132" s="400"/>
    </row>
    <row r="133" spans="1:25" ht="16.5" customHeight="1" x14ac:dyDescent="0.25">
      <c r="A133" s="400"/>
      <c r="B133" s="85"/>
      <c r="C133" s="428"/>
      <c r="D133" s="431"/>
      <c r="E133" s="158">
        <f>B130*8-4</f>
        <v>1124</v>
      </c>
      <c r="F133" s="183">
        <f t="shared" si="60"/>
        <v>1413</v>
      </c>
      <c r="G133" s="64">
        <f t="shared" si="61"/>
        <v>21433</v>
      </c>
      <c r="H133" s="151"/>
      <c r="I133" s="151">
        <v>30433</v>
      </c>
      <c r="J133" s="168" t="str">
        <f>+J130</f>
        <v>uNfd</v>
      </c>
      <c r="K133" s="168">
        <f>+K130</f>
        <v>1</v>
      </c>
      <c r="L133" s="168" t="s">
        <v>50</v>
      </c>
      <c r="M133" s="158" t="str">
        <f t="shared" si="31"/>
        <v>uNfd1Pick_Active</v>
      </c>
      <c r="N133" s="109">
        <f t="shared" si="58"/>
        <v>16</v>
      </c>
      <c r="O133" s="9"/>
      <c r="P133" s="158">
        <f>E133</f>
        <v>1124</v>
      </c>
      <c r="Q133" s="170">
        <f>F133+10000</f>
        <v>11413</v>
      </c>
      <c r="R133" s="64">
        <f t="shared" si="62"/>
        <v>324</v>
      </c>
      <c r="S133" s="161">
        <f t="shared" si="63"/>
        <v>413</v>
      </c>
      <c r="T133" s="158" t="str">
        <f t="shared" si="64"/>
        <v>uNfd</v>
      </c>
      <c r="U133" s="158">
        <f t="shared" si="64"/>
        <v>1</v>
      </c>
      <c r="V133" s="158" t="s">
        <v>38</v>
      </c>
      <c r="W133" s="158" t="str">
        <f t="shared" si="46"/>
        <v>uNfd1_Unlock_Req</v>
      </c>
      <c r="X133" s="4">
        <f t="shared" si="59"/>
        <v>16</v>
      </c>
      <c r="Y133" s="400"/>
    </row>
    <row r="134" spans="1:25" ht="16.5" customHeight="1" x14ac:dyDescent="0.25">
      <c r="A134" s="400"/>
      <c r="B134" s="85"/>
      <c r="C134" s="428"/>
      <c r="D134" s="431" t="str">
        <f>CONCATENATE(B137,B132)</f>
        <v>GH 282</v>
      </c>
      <c r="E134" s="158">
        <f>B130*8-3</f>
        <v>1125</v>
      </c>
      <c r="F134" s="183">
        <f t="shared" si="60"/>
        <v>1414</v>
      </c>
      <c r="G134" s="64">
        <f t="shared" si="61"/>
        <v>21434</v>
      </c>
      <c r="H134" s="151"/>
      <c r="I134" s="151">
        <v>30434</v>
      </c>
      <c r="J134" s="168" t="str">
        <f>+J130</f>
        <v>uNfd</v>
      </c>
      <c r="K134" s="168">
        <f>+K130</f>
        <v>1</v>
      </c>
      <c r="L134" s="168" t="s">
        <v>350</v>
      </c>
      <c r="M134" s="158" t="str">
        <f t="shared" si="31"/>
        <v>uNfd1PurgeReqAck</v>
      </c>
      <c r="N134" s="109">
        <f t="shared" si="58"/>
        <v>16</v>
      </c>
      <c r="O134" s="9"/>
      <c r="P134" s="158">
        <f>E134</f>
        <v>1125</v>
      </c>
      <c r="Q134" s="170">
        <f>F134+10000</f>
        <v>11414</v>
      </c>
      <c r="R134" s="64">
        <f t="shared" si="62"/>
        <v>325</v>
      </c>
      <c r="S134" s="161">
        <f t="shared" si="63"/>
        <v>414</v>
      </c>
      <c r="T134" s="158"/>
      <c r="U134" s="158"/>
      <c r="V134" s="158"/>
      <c r="W134" s="158" t="str">
        <f t="shared" si="46"/>
        <v/>
      </c>
      <c r="X134" s="4">
        <f t="shared" si="59"/>
        <v>0</v>
      </c>
      <c r="Y134" s="400"/>
    </row>
    <row r="135" spans="1:25" ht="16.5" customHeight="1" x14ac:dyDescent="0.25">
      <c r="A135" s="400"/>
      <c r="B135" s="85"/>
      <c r="C135" s="428"/>
      <c r="D135" s="431"/>
      <c r="E135" s="158">
        <f>B130*8-2</f>
        <v>1126</v>
      </c>
      <c r="F135" s="183">
        <f t="shared" si="60"/>
        <v>1415</v>
      </c>
      <c r="G135" s="64">
        <f t="shared" si="61"/>
        <v>21435</v>
      </c>
      <c r="H135" s="151"/>
      <c r="I135" s="151">
        <v>30435</v>
      </c>
      <c r="J135" s="168" t="str">
        <f>+J130</f>
        <v>uNfd</v>
      </c>
      <c r="K135" s="168">
        <f>+K130</f>
        <v>1</v>
      </c>
      <c r="L135" s="168" t="s">
        <v>197</v>
      </c>
      <c r="M135" s="158" t="str">
        <f t="shared" si="31"/>
        <v>uNfd1_Exists</v>
      </c>
      <c r="N135" s="109">
        <f t="shared" si="58"/>
        <v>12</v>
      </c>
      <c r="O135" s="9"/>
      <c r="P135" s="158">
        <f>E135</f>
        <v>1126</v>
      </c>
      <c r="Q135" s="170">
        <f>F135+10000</f>
        <v>11415</v>
      </c>
      <c r="R135" s="64">
        <f t="shared" si="62"/>
        <v>326</v>
      </c>
      <c r="S135" s="161">
        <f t="shared" si="63"/>
        <v>415</v>
      </c>
      <c r="T135" s="158"/>
      <c r="U135" s="158"/>
      <c r="V135" s="158"/>
      <c r="W135" s="158" t="str">
        <f t="shared" si="46"/>
        <v/>
      </c>
      <c r="X135" s="4">
        <f t="shared" si="59"/>
        <v>0</v>
      </c>
      <c r="Y135" s="400"/>
    </row>
    <row r="136" spans="1:25" ht="16.5" customHeight="1" x14ac:dyDescent="0.25">
      <c r="A136" s="400"/>
      <c r="B136" s="85" t="str">
        <f>B128</f>
        <v xml:space="preserve">Group </v>
      </c>
      <c r="C136" s="428"/>
      <c r="D136" s="431"/>
      <c r="E136" s="158">
        <f>B130*8-1</f>
        <v>1127</v>
      </c>
      <c r="F136" s="183">
        <f t="shared" si="60"/>
        <v>1416</v>
      </c>
      <c r="G136" s="64">
        <f t="shared" si="61"/>
        <v>21436</v>
      </c>
      <c r="H136" s="151"/>
      <c r="I136" s="151">
        <v>30436</v>
      </c>
      <c r="J136" s="168"/>
      <c r="K136" s="168"/>
      <c r="L136" s="168"/>
      <c r="M136" s="158"/>
      <c r="N136" s="109">
        <f t="shared" si="58"/>
        <v>0</v>
      </c>
      <c r="O136" s="9"/>
      <c r="P136" s="158">
        <f>E136</f>
        <v>1127</v>
      </c>
      <c r="Q136" s="170">
        <f>F136+10000</f>
        <v>11416</v>
      </c>
      <c r="R136" s="64">
        <f t="shared" si="62"/>
        <v>327</v>
      </c>
      <c r="S136" s="161">
        <f t="shared" si="63"/>
        <v>416</v>
      </c>
      <c r="T136" s="158"/>
      <c r="U136" s="158"/>
      <c r="V136" s="158"/>
      <c r="W136" s="158" t="str">
        <f t="shared" si="46"/>
        <v/>
      </c>
      <c r="X136" s="4">
        <f t="shared" si="59"/>
        <v>0</v>
      </c>
      <c r="Y136" s="400"/>
    </row>
    <row r="137" spans="1:25" ht="16.5" customHeight="1" thickBot="1" x14ac:dyDescent="0.3">
      <c r="A137" s="400"/>
      <c r="B137" s="86" t="str">
        <f>B129</f>
        <v xml:space="preserve">GH </v>
      </c>
      <c r="C137" s="429"/>
      <c r="D137" s="432"/>
      <c r="E137" s="24">
        <f>B130*8</f>
        <v>1128</v>
      </c>
      <c r="F137" s="184">
        <f t="shared" si="60"/>
        <v>1417</v>
      </c>
      <c r="G137" s="67">
        <f t="shared" si="61"/>
        <v>21437</v>
      </c>
      <c r="H137" s="152"/>
      <c r="I137" s="152">
        <v>30437</v>
      </c>
      <c r="J137" s="169"/>
      <c r="K137" s="169"/>
      <c r="L137" s="169"/>
      <c r="M137" s="24"/>
      <c r="N137" s="10">
        <f t="shared" si="58"/>
        <v>0</v>
      </c>
      <c r="O137" s="15"/>
      <c r="P137" s="24">
        <f>E137</f>
        <v>1128</v>
      </c>
      <c r="Q137" s="24">
        <f>F137+10000</f>
        <v>11417</v>
      </c>
      <c r="R137" s="67">
        <f t="shared" si="62"/>
        <v>328</v>
      </c>
      <c r="S137" s="162">
        <f t="shared" si="63"/>
        <v>417</v>
      </c>
      <c r="T137" s="24"/>
      <c r="U137" s="24"/>
      <c r="V137" s="24"/>
      <c r="W137" s="24" t="str">
        <f t="shared" si="46"/>
        <v/>
      </c>
      <c r="X137" s="20">
        <f t="shared" si="59"/>
        <v>0</v>
      </c>
      <c r="Y137" s="400"/>
    </row>
    <row r="138" spans="1:25" ht="16.5" customHeight="1" x14ac:dyDescent="0.25">
      <c r="A138" s="400"/>
      <c r="B138" s="88">
        <f>B130+1</f>
        <v>142</v>
      </c>
      <c r="C138" s="427" t="str">
        <f>CONCATENATE(B144,B138)</f>
        <v>Group 142</v>
      </c>
      <c r="D138" s="430" t="str">
        <f>CONCATENATE(B145,B139)</f>
        <v>GH 283</v>
      </c>
      <c r="E138" s="25">
        <f>B138*8-7</f>
        <v>1129</v>
      </c>
      <c r="F138" s="182">
        <f>B138*10</f>
        <v>1420</v>
      </c>
      <c r="G138" s="63">
        <f>F138+20020</f>
        <v>21440</v>
      </c>
      <c r="H138" s="90"/>
      <c r="I138" s="90">
        <v>30440</v>
      </c>
      <c r="J138" s="25" t="s">
        <v>283</v>
      </c>
      <c r="K138" s="186">
        <f>+K130</f>
        <v>1</v>
      </c>
      <c r="L138" s="186" t="s">
        <v>341</v>
      </c>
      <c r="M138" s="25" t="str">
        <f t="shared" si="31"/>
        <v>uNfd1_BoxNeed_b1</v>
      </c>
      <c r="N138" s="11">
        <f t="shared" si="58"/>
        <v>16</v>
      </c>
      <c r="O138" s="14"/>
      <c r="P138" s="25">
        <f>E138</f>
        <v>1129</v>
      </c>
      <c r="Q138" s="25">
        <f>F138+10000</f>
        <v>11420</v>
      </c>
      <c r="R138" s="63">
        <f t="shared" si="62"/>
        <v>329</v>
      </c>
      <c r="S138" s="160">
        <f t="shared" si="63"/>
        <v>420</v>
      </c>
      <c r="T138" s="25"/>
      <c r="U138" s="25">
        <f>+U130</f>
        <v>1</v>
      </c>
      <c r="V138" s="25"/>
      <c r="W138" s="25" t="str">
        <f t="shared" si="46"/>
        <v/>
      </c>
      <c r="X138" s="3">
        <f t="shared" si="59"/>
        <v>0</v>
      </c>
      <c r="Y138" s="400"/>
    </row>
    <row r="139" spans="1:25" ht="16.5" customHeight="1" x14ac:dyDescent="0.25">
      <c r="A139" s="400"/>
      <c r="B139" s="85">
        <f>B138*2-1</f>
        <v>283</v>
      </c>
      <c r="C139" s="428"/>
      <c r="D139" s="431"/>
      <c r="E139" s="158">
        <f>B138*8-6</f>
        <v>1130</v>
      </c>
      <c r="F139" s="183">
        <f t="shared" ref="F139:F145" si="65">F138+1</f>
        <v>1421</v>
      </c>
      <c r="G139" s="64">
        <f t="shared" ref="G139:G145" si="66">F139+20020</f>
        <v>21441</v>
      </c>
      <c r="H139" s="151"/>
      <c r="I139" s="151">
        <v>30441</v>
      </c>
      <c r="J139" s="168" t="str">
        <f>+J138</f>
        <v>uNfd</v>
      </c>
      <c r="K139" s="168">
        <f>+K138</f>
        <v>1</v>
      </c>
      <c r="L139" s="168" t="s">
        <v>342</v>
      </c>
      <c r="M139" s="158" t="str">
        <f t="shared" si="31"/>
        <v>uNfd1_BoxNeed_b2</v>
      </c>
      <c r="N139" s="109">
        <f t="shared" si="58"/>
        <v>16</v>
      </c>
      <c r="O139" s="9"/>
      <c r="P139" s="158">
        <f>E139</f>
        <v>1130</v>
      </c>
      <c r="Q139" s="170">
        <f>F139+10000</f>
        <v>11421</v>
      </c>
      <c r="R139" s="64">
        <f t="shared" si="62"/>
        <v>330</v>
      </c>
      <c r="S139" s="161">
        <f t="shared" si="63"/>
        <v>421</v>
      </c>
      <c r="T139" s="158"/>
      <c r="U139" s="158">
        <f t="shared" si="64"/>
        <v>1</v>
      </c>
      <c r="V139" s="158"/>
      <c r="W139" s="158" t="str">
        <f t="shared" si="46"/>
        <v/>
      </c>
      <c r="X139" s="4">
        <f t="shared" si="59"/>
        <v>0</v>
      </c>
      <c r="Y139" s="400"/>
    </row>
    <row r="140" spans="1:25" ht="16.5" customHeight="1" x14ac:dyDescent="0.25">
      <c r="A140" s="400"/>
      <c r="B140" s="85">
        <f>B139+1</f>
        <v>284</v>
      </c>
      <c r="C140" s="428"/>
      <c r="D140" s="431"/>
      <c r="E140" s="158">
        <f>B138*8-5</f>
        <v>1131</v>
      </c>
      <c r="F140" s="183">
        <f t="shared" si="65"/>
        <v>1422</v>
      </c>
      <c r="G140" s="64">
        <f t="shared" si="66"/>
        <v>21442</v>
      </c>
      <c r="H140" s="151"/>
      <c r="I140" s="151">
        <v>30442</v>
      </c>
      <c r="J140" s="168" t="str">
        <f>+J138</f>
        <v>uNfd</v>
      </c>
      <c r="K140" s="168">
        <f>+K138</f>
        <v>1</v>
      </c>
      <c r="L140" s="168" t="s">
        <v>343</v>
      </c>
      <c r="M140" s="158" t="str">
        <f t="shared" si="31"/>
        <v>uNfd1_BoxNeed_b3</v>
      </c>
      <c r="N140" s="109">
        <f t="shared" si="58"/>
        <v>16</v>
      </c>
      <c r="O140" s="9"/>
      <c r="P140" s="158">
        <f>E140</f>
        <v>1131</v>
      </c>
      <c r="Q140" s="170">
        <f>F140+10000</f>
        <v>11422</v>
      </c>
      <c r="R140" s="64">
        <f t="shared" si="62"/>
        <v>331</v>
      </c>
      <c r="S140" s="161">
        <f t="shared" si="63"/>
        <v>422</v>
      </c>
      <c r="T140" s="158"/>
      <c r="U140" s="158">
        <f t="shared" si="64"/>
        <v>1</v>
      </c>
      <c r="V140" s="158"/>
      <c r="W140" s="158" t="str">
        <f t="shared" si="46"/>
        <v/>
      </c>
      <c r="X140" s="4">
        <f t="shared" si="59"/>
        <v>0</v>
      </c>
      <c r="Y140" s="400"/>
    </row>
    <row r="141" spans="1:25" ht="16.5" customHeight="1" x14ac:dyDescent="0.25">
      <c r="A141" s="400"/>
      <c r="B141" s="85"/>
      <c r="C141" s="428"/>
      <c r="D141" s="431"/>
      <c r="E141" s="158">
        <f>B138*8-4</f>
        <v>1132</v>
      </c>
      <c r="F141" s="183">
        <f t="shared" si="65"/>
        <v>1423</v>
      </c>
      <c r="G141" s="64">
        <f t="shared" si="66"/>
        <v>21443</v>
      </c>
      <c r="H141" s="151"/>
      <c r="I141" s="151">
        <v>30443</v>
      </c>
      <c r="J141" s="168" t="str">
        <f>+J138</f>
        <v>uNfd</v>
      </c>
      <c r="K141" s="168">
        <f>+K138</f>
        <v>1</v>
      </c>
      <c r="L141" s="168" t="s">
        <v>344</v>
      </c>
      <c r="M141" s="158" t="str">
        <f t="shared" si="31"/>
        <v>uNfd1_BoxNeed_b4</v>
      </c>
      <c r="N141" s="109">
        <f t="shared" si="58"/>
        <v>16</v>
      </c>
      <c r="O141" s="9"/>
      <c r="P141" s="158">
        <f>E141</f>
        <v>1132</v>
      </c>
      <c r="Q141" s="170">
        <f>F141+10000</f>
        <v>11423</v>
      </c>
      <c r="R141" s="64">
        <f t="shared" si="62"/>
        <v>332</v>
      </c>
      <c r="S141" s="161">
        <f t="shared" si="63"/>
        <v>423</v>
      </c>
      <c r="T141" s="158"/>
      <c r="U141" s="158">
        <f t="shared" si="64"/>
        <v>1</v>
      </c>
      <c r="V141" s="158"/>
      <c r="W141" s="158" t="str">
        <f t="shared" si="46"/>
        <v/>
      </c>
      <c r="X141" s="4">
        <f t="shared" si="59"/>
        <v>0</v>
      </c>
      <c r="Y141" s="400"/>
    </row>
    <row r="142" spans="1:25" ht="16.5" customHeight="1" x14ac:dyDescent="0.25">
      <c r="A142" s="400"/>
      <c r="B142" s="85"/>
      <c r="C142" s="428"/>
      <c r="D142" s="431" t="str">
        <f>CONCATENATE(B145,B140)</f>
        <v>GH 284</v>
      </c>
      <c r="E142" s="158">
        <f>B138*8-3</f>
        <v>1133</v>
      </c>
      <c r="F142" s="183">
        <f t="shared" si="65"/>
        <v>1424</v>
      </c>
      <c r="G142" s="64">
        <f t="shared" si="66"/>
        <v>21444</v>
      </c>
      <c r="H142" s="151"/>
      <c r="I142" s="151">
        <v>30444</v>
      </c>
      <c r="J142" s="168" t="str">
        <f>+J138</f>
        <v>uNfd</v>
      </c>
      <c r="K142" s="168">
        <f>+K138</f>
        <v>1</v>
      </c>
      <c r="L142" s="168" t="s">
        <v>345</v>
      </c>
      <c r="M142" s="158" t="str">
        <f t="shared" si="31"/>
        <v>uNfd1_BoxNeed_b5</v>
      </c>
      <c r="N142" s="109">
        <f t="shared" si="58"/>
        <v>16</v>
      </c>
      <c r="O142" s="9"/>
      <c r="P142" s="158">
        <f>E142</f>
        <v>1133</v>
      </c>
      <c r="Q142" s="170">
        <f>F142+10000</f>
        <v>11424</v>
      </c>
      <c r="R142" s="64">
        <f t="shared" si="62"/>
        <v>333</v>
      </c>
      <c r="S142" s="161">
        <f t="shared" si="63"/>
        <v>424</v>
      </c>
      <c r="T142" s="158"/>
      <c r="U142" s="158">
        <f t="shared" si="64"/>
        <v>1</v>
      </c>
      <c r="V142" s="158"/>
      <c r="W142" s="158" t="str">
        <f t="shared" si="46"/>
        <v/>
      </c>
      <c r="X142" s="4">
        <f t="shared" si="59"/>
        <v>0</v>
      </c>
      <c r="Y142" s="400"/>
    </row>
    <row r="143" spans="1:25" ht="16.5" customHeight="1" x14ac:dyDescent="0.25">
      <c r="A143" s="400"/>
      <c r="B143" s="85"/>
      <c r="C143" s="428"/>
      <c r="D143" s="431"/>
      <c r="E143" s="158">
        <f>B138*8-2</f>
        <v>1134</v>
      </c>
      <c r="F143" s="183">
        <f t="shared" si="65"/>
        <v>1425</v>
      </c>
      <c r="G143" s="64">
        <f t="shared" si="66"/>
        <v>21445</v>
      </c>
      <c r="H143" s="151"/>
      <c r="I143" s="151">
        <v>30445</v>
      </c>
      <c r="J143" s="168" t="str">
        <f>+J138</f>
        <v>uNfd</v>
      </c>
      <c r="K143" s="168">
        <f>+K138</f>
        <v>1</v>
      </c>
      <c r="L143" s="168" t="s">
        <v>346</v>
      </c>
      <c r="M143" s="158" t="str">
        <f t="shared" si="31"/>
        <v>uNfd1_BoxNeed_b6</v>
      </c>
      <c r="N143" s="109">
        <f t="shared" si="58"/>
        <v>16</v>
      </c>
      <c r="O143" s="9"/>
      <c r="P143" s="158">
        <f>E143</f>
        <v>1134</v>
      </c>
      <c r="Q143" s="170">
        <f>F143+10000</f>
        <v>11425</v>
      </c>
      <c r="R143" s="64">
        <f t="shared" si="62"/>
        <v>334</v>
      </c>
      <c r="S143" s="161">
        <f t="shared" si="63"/>
        <v>425</v>
      </c>
      <c r="T143" s="158"/>
      <c r="U143" s="158">
        <f t="shared" si="64"/>
        <v>1</v>
      </c>
      <c r="V143" s="158"/>
      <c r="W143" s="158" t="str">
        <f t="shared" si="46"/>
        <v/>
      </c>
      <c r="X143" s="4">
        <f t="shared" si="59"/>
        <v>0</v>
      </c>
      <c r="Y143" s="400"/>
    </row>
    <row r="144" spans="1:25" ht="16.5" customHeight="1" x14ac:dyDescent="0.25">
      <c r="A144" s="400"/>
      <c r="B144" s="85" t="str">
        <f>B136</f>
        <v xml:space="preserve">Group </v>
      </c>
      <c r="C144" s="428"/>
      <c r="D144" s="431"/>
      <c r="E144" s="158">
        <f>B138*8-1</f>
        <v>1135</v>
      </c>
      <c r="F144" s="183">
        <f t="shared" si="65"/>
        <v>1426</v>
      </c>
      <c r="G144" s="64">
        <f t="shared" si="66"/>
        <v>21446</v>
      </c>
      <c r="H144" s="151"/>
      <c r="I144" s="151">
        <v>30446</v>
      </c>
      <c r="J144" s="168" t="str">
        <f>+J138</f>
        <v>uNfd</v>
      </c>
      <c r="K144" s="168">
        <f>+K138</f>
        <v>1</v>
      </c>
      <c r="L144" s="168" t="s">
        <v>347</v>
      </c>
      <c r="M144" s="158" t="str">
        <f t="shared" si="31"/>
        <v>uNfd1_BoxNeed_b7</v>
      </c>
      <c r="N144" s="109">
        <f t="shared" si="58"/>
        <v>16</v>
      </c>
      <c r="O144" s="9"/>
      <c r="P144" s="158">
        <f>E144</f>
        <v>1135</v>
      </c>
      <c r="Q144" s="170">
        <f>F144+10000</f>
        <v>11426</v>
      </c>
      <c r="R144" s="64">
        <f t="shared" si="62"/>
        <v>335</v>
      </c>
      <c r="S144" s="161">
        <f t="shared" si="63"/>
        <v>426</v>
      </c>
      <c r="T144" s="158"/>
      <c r="U144" s="158">
        <f t="shared" si="64"/>
        <v>1</v>
      </c>
      <c r="V144" s="158"/>
      <c r="W144" s="158" t="str">
        <f t="shared" si="46"/>
        <v/>
      </c>
      <c r="X144" s="4">
        <f t="shared" si="59"/>
        <v>0</v>
      </c>
      <c r="Y144" s="400"/>
    </row>
    <row r="145" spans="1:25" ht="16.5" customHeight="1" thickBot="1" x14ac:dyDescent="0.3">
      <c r="A145" s="400"/>
      <c r="B145" s="86" t="str">
        <f>B137</f>
        <v xml:space="preserve">GH </v>
      </c>
      <c r="C145" s="429"/>
      <c r="D145" s="432"/>
      <c r="E145" s="24">
        <f>B138*8</f>
        <v>1136</v>
      </c>
      <c r="F145" s="184">
        <f t="shared" si="65"/>
        <v>1427</v>
      </c>
      <c r="G145" s="67">
        <f t="shared" si="66"/>
        <v>21447</v>
      </c>
      <c r="H145" s="152"/>
      <c r="I145" s="152">
        <v>30447</v>
      </c>
      <c r="J145" s="169" t="str">
        <f>+J138</f>
        <v>uNfd</v>
      </c>
      <c r="K145" s="169">
        <f>+K138</f>
        <v>1</v>
      </c>
      <c r="L145" s="169" t="s">
        <v>348</v>
      </c>
      <c r="M145" s="24" t="str">
        <f t="shared" si="31"/>
        <v>uNfd1_BoxNeed_b8</v>
      </c>
      <c r="N145" s="10">
        <f t="shared" si="58"/>
        <v>16</v>
      </c>
      <c r="O145" s="15"/>
      <c r="P145" s="24">
        <f>E145</f>
        <v>1136</v>
      </c>
      <c r="Q145" s="24">
        <f>F145+10000</f>
        <v>11427</v>
      </c>
      <c r="R145" s="67">
        <f t="shared" si="62"/>
        <v>336</v>
      </c>
      <c r="S145" s="162">
        <f t="shared" si="63"/>
        <v>427</v>
      </c>
      <c r="T145" s="24"/>
      <c r="U145" s="24">
        <f t="shared" si="64"/>
        <v>1</v>
      </c>
      <c r="V145" s="158"/>
      <c r="W145" s="24" t="str">
        <f t="shared" si="46"/>
        <v/>
      </c>
      <c r="X145" s="20">
        <f t="shared" si="59"/>
        <v>0</v>
      </c>
      <c r="Y145" s="400"/>
    </row>
    <row r="146" spans="1:25" ht="16.5" customHeight="1" x14ac:dyDescent="0.25">
      <c r="A146" s="400"/>
      <c r="B146" s="147">
        <f>B138+1</f>
        <v>143</v>
      </c>
      <c r="C146" s="427" t="str">
        <f>CONCATENATE(B152,B146)</f>
        <v>Group 143</v>
      </c>
      <c r="D146" s="430" t="str">
        <f>CONCATENATE(B153,B147)</f>
        <v>GH 285</v>
      </c>
      <c r="E146" s="25">
        <f>B146*8-7</f>
        <v>1137</v>
      </c>
      <c r="F146" s="182">
        <f>B146*10</f>
        <v>1430</v>
      </c>
      <c r="G146" s="63">
        <f>F146+20020</f>
        <v>21450</v>
      </c>
      <c r="H146" s="90"/>
      <c r="I146" s="90">
        <v>30450</v>
      </c>
      <c r="J146" s="25" t="s">
        <v>283</v>
      </c>
      <c r="K146" s="186">
        <f>+K130+1</f>
        <v>2</v>
      </c>
      <c r="L146" s="186" t="str">
        <f>IF(L130&lt;&gt;"",L130,"")</f>
        <v>_Pick_Req</v>
      </c>
      <c r="M146" s="25" t="str">
        <f t="shared" si="31"/>
        <v>uNfd2_Pick_Req</v>
      </c>
      <c r="N146" s="11">
        <f t="shared" si="58"/>
        <v>14</v>
      </c>
      <c r="O146" s="14"/>
      <c r="P146" s="25">
        <f>E146</f>
        <v>1137</v>
      </c>
      <c r="Q146" s="25">
        <f>F146+10000</f>
        <v>11430</v>
      </c>
      <c r="R146" s="63">
        <f t="shared" si="62"/>
        <v>337</v>
      </c>
      <c r="S146" s="160">
        <f t="shared" si="63"/>
        <v>430</v>
      </c>
      <c r="T146" s="25" t="s">
        <v>283</v>
      </c>
      <c r="U146" s="25">
        <f>U130+1</f>
        <v>2</v>
      </c>
      <c r="V146" s="25" t="str">
        <f t="shared" ref="V146:V209" si="67">IF(V130&lt;&gt;"",V130,"")</f>
        <v>_Pick_Ready</v>
      </c>
      <c r="W146" s="25" t="str">
        <f t="shared" si="46"/>
        <v>uNfd2_Pick_Ready</v>
      </c>
      <c r="X146" s="3">
        <f t="shared" si="59"/>
        <v>16</v>
      </c>
      <c r="Y146" s="400"/>
    </row>
    <row r="147" spans="1:25" ht="16.5" customHeight="1" x14ac:dyDescent="0.25">
      <c r="A147" s="400"/>
      <c r="B147" s="148">
        <f>B146*2-1</f>
        <v>285</v>
      </c>
      <c r="C147" s="428"/>
      <c r="D147" s="431"/>
      <c r="E147" s="158">
        <f>B146*8-6</f>
        <v>1138</v>
      </c>
      <c r="F147" s="183">
        <f t="shared" ref="F147:F153" si="68">F146+1</f>
        <v>1431</v>
      </c>
      <c r="G147" s="64">
        <f t="shared" ref="G147:G154" si="69">F147+20020</f>
        <v>21451</v>
      </c>
      <c r="H147" s="151"/>
      <c r="I147" s="151">
        <v>30451</v>
      </c>
      <c r="J147" s="168" t="str">
        <f>+J146</f>
        <v>uNfd</v>
      </c>
      <c r="K147" s="168">
        <f>+K146</f>
        <v>2</v>
      </c>
      <c r="L147" s="168" t="str">
        <f t="shared" ref="L147:L210" si="70">IF(L131&lt;&gt;"",L131,"")</f>
        <v>_Pick_Error</v>
      </c>
      <c r="M147" s="158" t="str">
        <f t="shared" si="31"/>
        <v>uNfd2_Pick_Error</v>
      </c>
      <c r="N147" s="109">
        <f t="shared" si="58"/>
        <v>16</v>
      </c>
      <c r="O147" s="9"/>
      <c r="P147" s="158">
        <f>E147</f>
        <v>1138</v>
      </c>
      <c r="Q147" s="170">
        <f>F147+10000</f>
        <v>11431</v>
      </c>
      <c r="R147" s="64">
        <f t="shared" si="62"/>
        <v>338</v>
      </c>
      <c r="S147" s="161">
        <f t="shared" si="63"/>
        <v>431</v>
      </c>
      <c r="T147" s="365" t="str">
        <f t="shared" ref="T147" si="71">T146</f>
        <v>uNfd</v>
      </c>
      <c r="U147" s="158">
        <f t="shared" ref="U147:U149" si="72">U146</f>
        <v>2</v>
      </c>
      <c r="V147" s="158" t="str">
        <f t="shared" si="67"/>
        <v>_Purge</v>
      </c>
      <c r="W147" s="158" t="str">
        <f t="shared" ref="W147:W162" si="73">IF(T147&lt;&gt;"",CONCATENATE(T147,U147,V147),"")</f>
        <v>uNfd2_Purge</v>
      </c>
      <c r="X147" s="4">
        <f t="shared" si="59"/>
        <v>11</v>
      </c>
      <c r="Y147" s="400"/>
    </row>
    <row r="148" spans="1:25" ht="16.5" customHeight="1" x14ac:dyDescent="0.25">
      <c r="A148" s="400"/>
      <c r="B148" s="148">
        <f>B147+1</f>
        <v>286</v>
      </c>
      <c r="C148" s="428"/>
      <c r="D148" s="431"/>
      <c r="E148" s="158">
        <f>B146*8-5</f>
        <v>1139</v>
      </c>
      <c r="F148" s="183">
        <f t="shared" si="68"/>
        <v>1432</v>
      </c>
      <c r="G148" s="64">
        <f t="shared" si="69"/>
        <v>21452</v>
      </c>
      <c r="H148" s="151"/>
      <c r="I148" s="151">
        <v>30452</v>
      </c>
      <c r="J148" s="168" t="str">
        <f>+J146</f>
        <v>uNfd</v>
      </c>
      <c r="K148" s="168">
        <f>+K146</f>
        <v>2</v>
      </c>
      <c r="L148" s="168" t="str">
        <f t="shared" si="70"/>
        <v>_Locked</v>
      </c>
      <c r="M148" s="158" t="str">
        <f t="shared" si="31"/>
        <v>uNfd2_Locked</v>
      </c>
      <c r="N148" s="109">
        <f t="shared" si="58"/>
        <v>12</v>
      </c>
      <c r="O148" s="9"/>
      <c r="P148" s="158">
        <f>E148</f>
        <v>1139</v>
      </c>
      <c r="Q148" s="170">
        <f>F148+10000</f>
        <v>11432</v>
      </c>
      <c r="R148" s="64">
        <f t="shared" si="62"/>
        <v>339</v>
      </c>
      <c r="S148" s="161">
        <f t="shared" si="63"/>
        <v>432</v>
      </c>
      <c r="T148" s="365" t="str">
        <f t="shared" ref="T148" si="74">T147</f>
        <v>uNfd</v>
      </c>
      <c r="U148" s="158">
        <f t="shared" si="72"/>
        <v>2</v>
      </c>
      <c r="V148" s="158" t="str">
        <f t="shared" si="67"/>
        <v>_Lock_Req</v>
      </c>
      <c r="W148" s="158" t="str">
        <f t="shared" si="73"/>
        <v>uNfd2_Lock_Req</v>
      </c>
      <c r="X148" s="4">
        <f t="shared" si="59"/>
        <v>14</v>
      </c>
      <c r="Y148" s="400"/>
    </row>
    <row r="149" spans="1:25" ht="16.5" customHeight="1" x14ac:dyDescent="0.25">
      <c r="A149" s="400"/>
      <c r="B149" s="148"/>
      <c r="C149" s="428"/>
      <c r="D149" s="431"/>
      <c r="E149" s="158">
        <f>B146*8-4</f>
        <v>1140</v>
      </c>
      <c r="F149" s="183">
        <f t="shared" si="68"/>
        <v>1433</v>
      </c>
      <c r="G149" s="64">
        <f t="shared" si="69"/>
        <v>21453</v>
      </c>
      <c r="H149" s="151"/>
      <c r="I149" s="151">
        <v>30453</v>
      </c>
      <c r="J149" s="168" t="str">
        <f>+J146</f>
        <v>uNfd</v>
      </c>
      <c r="K149" s="168">
        <f>+K146</f>
        <v>2</v>
      </c>
      <c r="L149" s="168" t="str">
        <f t="shared" si="70"/>
        <v>Pick_Active</v>
      </c>
      <c r="M149" s="158" t="str">
        <f t="shared" si="31"/>
        <v>uNfd2Pick_Active</v>
      </c>
      <c r="N149" s="109">
        <f t="shared" si="58"/>
        <v>16</v>
      </c>
      <c r="O149" s="9"/>
      <c r="P149" s="158">
        <f>E149</f>
        <v>1140</v>
      </c>
      <c r="Q149" s="170">
        <f>F149+10000</f>
        <v>11433</v>
      </c>
      <c r="R149" s="64">
        <f t="shared" si="62"/>
        <v>340</v>
      </c>
      <c r="S149" s="161">
        <f t="shared" si="63"/>
        <v>433</v>
      </c>
      <c r="T149" s="365" t="str">
        <f t="shared" ref="T149" si="75">T148</f>
        <v>uNfd</v>
      </c>
      <c r="U149" s="158">
        <f t="shared" si="72"/>
        <v>2</v>
      </c>
      <c r="V149" s="158" t="str">
        <f t="shared" si="67"/>
        <v>_Unlock_Req</v>
      </c>
      <c r="W149" s="158" t="str">
        <f t="shared" si="73"/>
        <v>uNfd2_Unlock_Req</v>
      </c>
      <c r="X149" s="4">
        <f t="shared" si="59"/>
        <v>16</v>
      </c>
      <c r="Y149" s="400"/>
    </row>
    <row r="150" spans="1:25" ht="16.5" customHeight="1" x14ac:dyDescent="0.25">
      <c r="A150" s="400"/>
      <c r="B150" s="148"/>
      <c r="C150" s="428"/>
      <c r="D150" s="431" t="str">
        <f>CONCATENATE(B153,B148)</f>
        <v>GH 286</v>
      </c>
      <c r="E150" s="158">
        <f>B146*8-3</f>
        <v>1141</v>
      </c>
      <c r="F150" s="183">
        <f t="shared" si="68"/>
        <v>1434</v>
      </c>
      <c r="G150" s="64">
        <f t="shared" si="69"/>
        <v>21454</v>
      </c>
      <c r="H150" s="151"/>
      <c r="I150" s="151">
        <v>30454</v>
      </c>
      <c r="J150" s="168" t="str">
        <f>+J146</f>
        <v>uNfd</v>
      </c>
      <c r="K150" s="168">
        <f>+K146</f>
        <v>2</v>
      </c>
      <c r="L150" s="168" t="str">
        <f t="shared" si="70"/>
        <v>PurgeReqAck</v>
      </c>
      <c r="M150" s="158" t="str">
        <f t="shared" si="31"/>
        <v>uNfd2PurgeReqAck</v>
      </c>
      <c r="N150" s="109">
        <f t="shared" si="58"/>
        <v>16</v>
      </c>
      <c r="O150" s="9"/>
      <c r="P150" s="158">
        <f>E150</f>
        <v>1141</v>
      </c>
      <c r="Q150" s="170">
        <f>F150+10000</f>
        <v>11434</v>
      </c>
      <c r="R150" s="64">
        <f t="shared" si="62"/>
        <v>341</v>
      </c>
      <c r="S150" s="161">
        <f t="shared" si="63"/>
        <v>434</v>
      </c>
      <c r="T150" s="158"/>
      <c r="U150" s="158"/>
      <c r="V150" s="158" t="str">
        <f t="shared" si="67"/>
        <v/>
      </c>
      <c r="W150" s="158" t="str">
        <f t="shared" si="73"/>
        <v/>
      </c>
      <c r="X150" s="4">
        <f t="shared" si="59"/>
        <v>0</v>
      </c>
      <c r="Y150" s="400"/>
    </row>
    <row r="151" spans="1:25" ht="16.5" customHeight="1" x14ac:dyDescent="0.25">
      <c r="A151" s="400"/>
      <c r="B151" s="148"/>
      <c r="C151" s="428"/>
      <c r="D151" s="431"/>
      <c r="E151" s="158">
        <f>B146*8-2</f>
        <v>1142</v>
      </c>
      <c r="F151" s="183">
        <f t="shared" si="68"/>
        <v>1435</v>
      </c>
      <c r="G151" s="64">
        <f t="shared" si="69"/>
        <v>21455</v>
      </c>
      <c r="H151" s="151"/>
      <c r="I151" s="151">
        <v>30455</v>
      </c>
      <c r="J151" s="168" t="str">
        <f>+J146</f>
        <v>uNfd</v>
      </c>
      <c r="K151" s="168">
        <f>+K146</f>
        <v>2</v>
      </c>
      <c r="L151" s="168" t="str">
        <f t="shared" si="70"/>
        <v>_Exists</v>
      </c>
      <c r="M151" s="158" t="str">
        <f t="shared" si="31"/>
        <v>uNfd2_Exists</v>
      </c>
      <c r="N151" s="109">
        <f t="shared" si="58"/>
        <v>12</v>
      </c>
      <c r="O151" s="9"/>
      <c r="P151" s="158">
        <f>E151</f>
        <v>1142</v>
      </c>
      <c r="Q151" s="170">
        <f>F151+10000</f>
        <v>11435</v>
      </c>
      <c r="R151" s="64">
        <f t="shared" si="62"/>
        <v>342</v>
      </c>
      <c r="S151" s="161">
        <f t="shared" si="63"/>
        <v>435</v>
      </c>
      <c r="T151" s="158"/>
      <c r="U151" s="158"/>
      <c r="V151" s="158" t="str">
        <f t="shared" si="67"/>
        <v/>
      </c>
      <c r="W151" s="158" t="str">
        <f t="shared" si="73"/>
        <v/>
      </c>
      <c r="X151" s="4">
        <f t="shared" si="59"/>
        <v>0</v>
      </c>
      <c r="Y151" s="400"/>
    </row>
    <row r="152" spans="1:25" ht="16.5" customHeight="1" x14ac:dyDescent="0.25">
      <c r="A152" s="400"/>
      <c r="B152" s="148" t="str">
        <f>B144</f>
        <v xml:space="preserve">Group </v>
      </c>
      <c r="C152" s="428"/>
      <c r="D152" s="431"/>
      <c r="E152" s="158">
        <f>B146*8-1</f>
        <v>1143</v>
      </c>
      <c r="F152" s="183">
        <f t="shared" si="68"/>
        <v>1436</v>
      </c>
      <c r="G152" s="64">
        <f t="shared" si="69"/>
        <v>21456</v>
      </c>
      <c r="H152" s="151"/>
      <c r="I152" s="151">
        <v>30456</v>
      </c>
      <c r="J152" s="168"/>
      <c r="K152" s="168"/>
      <c r="L152" s="168" t="str">
        <f t="shared" si="70"/>
        <v/>
      </c>
      <c r="M152" s="158" t="str">
        <f t="shared" si="31"/>
        <v/>
      </c>
      <c r="N152" s="109">
        <f t="shared" si="58"/>
        <v>0</v>
      </c>
      <c r="O152" s="9"/>
      <c r="P152" s="158">
        <f>E152</f>
        <v>1143</v>
      </c>
      <c r="Q152" s="170">
        <f>F152+10000</f>
        <v>11436</v>
      </c>
      <c r="R152" s="64">
        <f t="shared" si="62"/>
        <v>343</v>
      </c>
      <c r="S152" s="161">
        <f t="shared" si="63"/>
        <v>436</v>
      </c>
      <c r="T152" s="158"/>
      <c r="U152" s="158"/>
      <c r="V152" s="158" t="str">
        <f t="shared" si="67"/>
        <v/>
      </c>
      <c r="W152" s="158" t="str">
        <f t="shared" si="73"/>
        <v/>
      </c>
      <c r="X152" s="4">
        <f t="shared" si="59"/>
        <v>0</v>
      </c>
      <c r="Y152" s="400"/>
    </row>
    <row r="153" spans="1:25" ht="16.5" customHeight="1" thickBot="1" x14ac:dyDescent="0.3">
      <c r="A153" s="400"/>
      <c r="B153" s="149" t="str">
        <f>B145</f>
        <v xml:space="preserve">GH </v>
      </c>
      <c r="C153" s="429"/>
      <c r="D153" s="432"/>
      <c r="E153" s="24">
        <f>B146*8</f>
        <v>1144</v>
      </c>
      <c r="F153" s="184">
        <f t="shared" si="68"/>
        <v>1437</v>
      </c>
      <c r="G153" s="67">
        <f t="shared" si="69"/>
        <v>21457</v>
      </c>
      <c r="H153" s="152"/>
      <c r="I153" s="152">
        <v>30457</v>
      </c>
      <c r="J153" s="169"/>
      <c r="K153" s="169"/>
      <c r="L153" s="169" t="str">
        <f t="shared" si="70"/>
        <v/>
      </c>
      <c r="M153" s="24" t="str">
        <f t="shared" si="31"/>
        <v/>
      </c>
      <c r="N153" s="10">
        <f t="shared" si="58"/>
        <v>0</v>
      </c>
      <c r="O153" s="15"/>
      <c r="P153" s="24">
        <f>E153</f>
        <v>1144</v>
      </c>
      <c r="Q153" s="24">
        <f>F153+10000</f>
        <v>11437</v>
      </c>
      <c r="R153" s="67">
        <f t="shared" si="62"/>
        <v>344</v>
      </c>
      <c r="S153" s="162">
        <f t="shared" si="63"/>
        <v>437</v>
      </c>
      <c r="T153" s="24"/>
      <c r="U153" s="24"/>
      <c r="V153" s="24" t="str">
        <f t="shared" si="67"/>
        <v/>
      </c>
      <c r="W153" s="24" t="str">
        <f t="shared" si="73"/>
        <v/>
      </c>
      <c r="X153" s="20">
        <f t="shared" si="59"/>
        <v>0</v>
      </c>
      <c r="Y153" s="400"/>
    </row>
    <row r="154" spans="1:25" ht="15.75" x14ac:dyDescent="0.25">
      <c r="A154" s="400"/>
      <c r="B154" s="147">
        <f>B146+1</f>
        <v>144</v>
      </c>
      <c r="C154" s="427" t="str">
        <f>CONCATENATE(B160,B154)</f>
        <v>Group 144</v>
      </c>
      <c r="D154" s="430" t="str">
        <f>CONCATENATE(B161,B155)</f>
        <v>GH 287</v>
      </c>
      <c r="E154" s="25">
        <f>B154*8-7</f>
        <v>1145</v>
      </c>
      <c r="F154" s="182">
        <f>B154*10</f>
        <v>1440</v>
      </c>
      <c r="G154" s="63">
        <f t="shared" si="69"/>
        <v>21460</v>
      </c>
      <c r="H154" s="90"/>
      <c r="I154" s="90">
        <v>30460</v>
      </c>
      <c r="J154" s="25" t="s">
        <v>283</v>
      </c>
      <c r="K154" s="186">
        <f>+K146</f>
        <v>2</v>
      </c>
      <c r="L154" s="186" t="str">
        <f t="shared" si="70"/>
        <v>_BoxNeed_b1</v>
      </c>
      <c r="M154" s="25" t="str">
        <f t="shared" ref="M154:M217" si="76">IF(J154&lt;&gt;"",CONCATENATE(J154,K154,L154),"")</f>
        <v>uNfd2_BoxNeed_b1</v>
      </c>
      <c r="N154" s="11">
        <f t="shared" ref="N154:N217" si="77">LEN(M154)</f>
        <v>16</v>
      </c>
      <c r="O154" s="14"/>
      <c r="P154" s="25">
        <f>E154</f>
        <v>1145</v>
      </c>
      <c r="Q154" s="25">
        <f>F154+10000</f>
        <v>11440</v>
      </c>
      <c r="R154" s="63">
        <f t="shared" ref="R154:R217" si="78">+P154-800</f>
        <v>345</v>
      </c>
      <c r="S154" s="160">
        <f t="shared" ref="S154:S217" si="79">+Q154-11000</f>
        <v>440</v>
      </c>
      <c r="T154" s="25"/>
      <c r="U154" s="25">
        <f>+U146</f>
        <v>2</v>
      </c>
      <c r="V154" s="25" t="str">
        <f t="shared" si="67"/>
        <v/>
      </c>
      <c r="W154" s="25" t="str">
        <f t="shared" si="73"/>
        <v/>
      </c>
      <c r="X154" s="3">
        <f t="shared" ref="X154:X217" si="80">LEN(W154)</f>
        <v>0</v>
      </c>
      <c r="Y154" s="400"/>
    </row>
    <row r="155" spans="1:25" ht="15.75" x14ac:dyDescent="0.25">
      <c r="A155" s="400"/>
      <c r="B155" s="148">
        <f>B154*2-1</f>
        <v>287</v>
      </c>
      <c r="C155" s="428"/>
      <c r="D155" s="431"/>
      <c r="E155" s="158">
        <f>B154*8-6</f>
        <v>1146</v>
      </c>
      <c r="F155" s="183">
        <f t="shared" ref="F155:F161" si="81">F154+1</f>
        <v>1441</v>
      </c>
      <c r="G155" s="64">
        <f t="shared" ref="G155:G218" si="82">F155+20020</f>
        <v>21461</v>
      </c>
      <c r="H155" s="151"/>
      <c r="I155" s="151">
        <v>30461</v>
      </c>
      <c r="J155" s="168" t="str">
        <f>+J154</f>
        <v>uNfd</v>
      </c>
      <c r="K155" s="168">
        <f>+K154</f>
        <v>2</v>
      </c>
      <c r="L155" s="168" t="str">
        <f t="shared" si="70"/>
        <v>_BoxNeed_b2</v>
      </c>
      <c r="M155" s="158" t="str">
        <f t="shared" si="76"/>
        <v>uNfd2_BoxNeed_b2</v>
      </c>
      <c r="N155" s="109">
        <f t="shared" si="77"/>
        <v>16</v>
      </c>
      <c r="O155" s="9"/>
      <c r="P155" s="158">
        <f>E155</f>
        <v>1146</v>
      </c>
      <c r="Q155" s="170">
        <f>F155+10000</f>
        <v>11441</v>
      </c>
      <c r="R155" s="64">
        <f t="shared" si="78"/>
        <v>346</v>
      </c>
      <c r="S155" s="161">
        <f t="shared" si="79"/>
        <v>441</v>
      </c>
      <c r="T155" s="158"/>
      <c r="U155" s="158">
        <f t="shared" ref="U155:U161" si="83">U154</f>
        <v>2</v>
      </c>
      <c r="V155" s="158" t="str">
        <f t="shared" si="67"/>
        <v/>
      </c>
      <c r="W155" s="158" t="str">
        <f t="shared" si="73"/>
        <v/>
      </c>
      <c r="X155" s="4">
        <f t="shared" si="80"/>
        <v>0</v>
      </c>
      <c r="Y155" s="400"/>
    </row>
    <row r="156" spans="1:25" ht="15.75" x14ac:dyDescent="0.25">
      <c r="A156" s="400"/>
      <c r="B156" s="148">
        <f>B155+1</f>
        <v>288</v>
      </c>
      <c r="C156" s="428"/>
      <c r="D156" s="431"/>
      <c r="E156" s="158">
        <f>B154*8-5</f>
        <v>1147</v>
      </c>
      <c r="F156" s="183">
        <f t="shared" si="81"/>
        <v>1442</v>
      </c>
      <c r="G156" s="64">
        <f t="shared" si="82"/>
        <v>21462</v>
      </c>
      <c r="H156" s="151"/>
      <c r="I156" s="151">
        <v>30462</v>
      </c>
      <c r="J156" s="168" t="str">
        <f>+J154</f>
        <v>uNfd</v>
      </c>
      <c r="K156" s="168">
        <f>+K154</f>
        <v>2</v>
      </c>
      <c r="L156" s="168" t="str">
        <f t="shared" si="70"/>
        <v>_BoxNeed_b3</v>
      </c>
      <c r="M156" s="158" t="str">
        <f t="shared" si="76"/>
        <v>uNfd2_BoxNeed_b3</v>
      </c>
      <c r="N156" s="109">
        <f t="shared" si="77"/>
        <v>16</v>
      </c>
      <c r="O156" s="9"/>
      <c r="P156" s="158">
        <f>E156</f>
        <v>1147</v>
      </c>
      <c r="Q156" s="170">
        <f>F156+10000</f>
        <v>11442</v>
      </c>
      <c r="R156" s="64">
        <f t="shared" si="78"/>
        <v>347</v>
      </c>
      <c r="S156" s="161">
        <f t="shared" si="79"/>
        <v>442</v>
      </c>
      <c r="T156" s="158"/>
      <c r="U156" s="158">
        <f t="shared" si="83"/>
        <v>2</v>
      </c>
      <c r="V156" s="158" t="str">
        <f t="shared" si="67"/>
        <v/>
      </c>
      <c r="W156" s="158" t="str">
        <f t="shared" si="73"/>
        <v/>
      </c>
      <c r="X156" s="4">
        <f t="shared" si="80"/>
        <v>0</v>
      </c>
      <c r="Y156" s="400"/>
    </row>
    <row r="157" spans="1:25" ht="15.75" x14ac:dyDescent="0.25">
      <c r="A157" s="400"/>
      <c r="B157" s="148"/>
      <c r="C157" s="428"/>
      <c r="D157" s="431"/>
      <c r="E157" s="158">
        <f>B154*8-4</f>
        <v>1148</v>
      </c>
      <c r="F157" s="183">
        <f t="shared" si="81"/>
        <v>1443</v>
      </c>
      <c r="G157" s="64">
        <f t="shared" si="82"/>
        <v>21463</v>
      </c>
      <c r="H157" s="151"/>
      <c r="I157" s="151">
        <v>30463</v>
      </c>
      <c r="J157" s="168" t="str">
        <f>+J154</f>
        <v>uNfd</v>
      </c>
      <c r="K157" s="168">
        <f>+K154</f>
        <v>2</v>
      </c>
      <c r="L157" s="168" t="str">
        <f t="shared" si="70"/>
        <v>_BoxNeed_b4</v>
      </c>
      <c r="M157" s="158" t="str">
        <f t="shared" si="76"/>
        <v>uNfd2_BoxNeed_b4</v>
      </c>
      <c r="N157" s="109">
        <f t="shared" si="77"/>
        <v>16</v>
      </c>
      <c r="O157" s="9"/>
      <c r="P157" s="158">
        <f>E157</f>
        <v>1148</v>
      </c>
      <c r="Q157" s="170">
        <f>F157+10000</f>
        <v>11443</v>
      </c>
      <c r="R157" s="64">
        <f t="shared" si="78"/>
        <v>348</v>
      </c>
      <c r="S157" s="161">
        <f t="shared" si="79"/>
        <v>443</v>
      </c>
      <c r="T157" s="158"/>
      <c r="U157" s="158">
        <f t="shared" si="83"/>
        <v>2</v>
      </c>
      <c r="V157" s="158" t="str">
        <f t="shared" si="67"/>
        <v/>
      </c>
      <c r="W157" s="158" t="str">
        <f t="shared" si="73"/>
        <v/>
      </c>
      <c r="X157" s="4">
        <f t="shared" si="80"/>
        <v>0</v>
      </c>
      <c r="Y157" s="400"/>
    </row>
    <row r="158" spans="1:25" ht="15.75" x14ac:dyDescent="0.25">
      <c r="A158" s="400"/>
      <c r="B158" s="148"/>
      <c r="C158" s="428"/>
      <c r="D158" s="431" t="str">
        <f>CONCATENATE(B161,B156)</f>
        <v>GH 288</v>
      </c>
      <c r="E158" s="158">
        <f>B154*8-3</f>
        <v>1149</v>
      </c>
      <c r="F158" s="183">
        <f t="shared" si="81"/>
        <v>1444</v>
      </c>
      <c r="G158" s="64">
        <f t="shared" si="82"/>
        <v>21464</v>
      </c>
      <c r="H158" s="151"/>
      <c r="I158" s="151">
        <v>30464</v>
      </c>
      <c r="J158" s="168" t="str">
        <f>+J154</f>
        <v>uNfd</v>
      </c>
      <c r="K158" s="168">
        <f>+K154</f>
        <v>2</v>
      </c>
      <c r="L158" s="168" t="str">
        <f t="shared" si="70"/>
        <v>_BoxNeed_b5</v>
      </c>
      <c r="M158" s="158" t="str">
        <f t="shared" si="76"/>
        <v>uNfd2_BoxNeed_b5</v>
      </c>
      <c r="N158" s="109">
        <f t="shared" si="77"/>
        <v>16</v>
      </c>
      <c r="O158" s="9"/>
      <c r="P158" s="158">
        <f>E158</f>
        <v>1149</v>
      </c>
      <c r="Q158" s="170">
        <f>F158+10000</f>
        <v>11444</v>
      </c>
      <c r="R158" s="64">
        <f t="shared" si="78"/>
        <v>349</v>
      </c>
      <c r="S158" s="161">
        <f t="shared" si="79"/>
        <v>444</v>
      </c>
      <c r="T158" s="158"/>
      <c r="U158" s="158">
        <f t="shared" si="83"/>
        <v>2</v>
      </c>
      <c r="V158" s="158" t="str">
        <f t="shared" si="67"/>
        <v/>
      </c>
      <c r="W158" s="158" t="str">
        <f t="shared" si="73"/>
        <v/>
      </c>
      <c r="X158" s="4">
        <f t="shared" si="80"/>
        <v>0</v>
      </c>
      <c r="Y158" s="400"/>
    </row>
    <row r="159" spans="1:25" ht="15.75" x14ac:dyDescent="0.25">
      <c r="A159" s="400"/>
      <c r="B159" s="148"/>
      <c r="C159" s="428"/>
      <c r="D159" s="431"/>
      <c r="E159" s="158">
        <f>B154*8-2</f>
        <v>1150</v>
      </c>
      <c r="F159" s="183">
        <f t="shared" si="81"/>
        <v>1445</v>
      </c>
      <c r="G159" s="64">
        <f t="shared" si="82"/>
        <v>21465</v>
      </c>
      <c r="H159" s="151"/>
      <c r="I159" s="151">
        <v>30465</v>
      </c>
      <c r="J159" s="168" t="str">
        <f>+J154</f>
        <v>uNfd</v>
      </c>
      <c r="K159" s="168">
        <f>+K154</f>
        <v>2</v>
      </c>
      <c r="L159" s="168" t="str">
        <f t="shared" si="70"/>
        <v>_BoxNeed_b6</v>
      </c>
      <c r="M159" s="158" t="str">
        <f t="shared" si="76"/>
        <v>uNfd2_BoxNeed_b6</v>
      </c>
      <c r="N159" s="109">
        <f t="shared" si="77"/>
        <v>16</v>
      </c>
      <c r="O159" s="9"/>
      <c r="P159" s="158">
        <f>E159</f>
        <v>1150</v>
      </c>
      <c r="Q159" s="170">
        <f>F159+10000</f>
        <v>11445</v>
      </c>
      <c r="R159" s="64">
        <f t="shared" si="78"/>
        <v>350</v>
      </c>
      <c r="S159" s="161">
        <f t="shared" si="79"/>
        <v>445</v>
      </c>
      <c r="T159" s="158"/>
      <c r="U159" s="158">
        <f t="shared" si="83"/>
        <v>2</v>
      </c>
      <c r="V159" s="158" t="str">
        <f t="shared" si="67"/>
        <v/>
      </c>
      <c r="W159" s="158" t="str">
        <f t="shared" si="73"/>
        <v/>
      </c>
      <c r="X159" s="4">
        <f t="shared" si="80"/>
        <v>0</v>
      </c>
      <c r="Y159" s="400"/>
    </row>
    <row r="160" spans="1:25" ht="15.75" x14ac:dyDescent="0.25">
      <c r="A160" s="400"/>
      <c r="B160" s="148" t="str">
        <f>B152</f>
        <v xml:space="preserve">Group </v>
      </c>
      <c r="C160" s="428"/>
      <c r="D160" s="431"/>
      <c r="E160" s="158">
        <f>B154*8-1</f>
        <v>1151</v>
      </c>
      <c r="F160" s="183">
        <f t="shared" si="81"/>
        <v>1446</v>
      </c>
      <c r="G160" s="64">
        <f t="shared" si="82"/>
        <v>21466</v>
      </c>
      <c r="H160" s="151"/>
      <c r="I160" s="151">
        <v>30466</v>
      </c>
      <c r="J160" s="168" t="str">
        <f>+J154</f>
        <v>uNfd</v>
      </c>
      <c r="K160" s="168">
        <f>+K154</f>
        <v>2</v>
      </c>
      <c r="L160" s="168" t="str">
        <f t="shared" si="70"/>
        <v>_BoxNeed_b7</v>
      </c>
      <c r="M160" s="158" t="str">
        <f t="shared" si="76"/>
        <v>uNfd2_BoxNeed_b7</v>
      </c>
      <c r="N160" s="109">
        <f t="shared" si="77"/>
        <v>16</v>
      </c>
      <c r="O160" s="9"/>
      <c r="P160" s="158">
        <f>E160</f>
        <v>1151</v>
      </c>
      <c r="Q160" s="170">
        <f>F160+10000</f>
        <v>11446</v>
      </c>
      <c r="R160" s="64">
        <f t="shared" si="78"/>
        <v>351</v>
      </c>
      <c r="S160" s="161">
        <f t="shared" si="79"/>
        <v>446</v>
      </c>
      <c r="T160" s="158"/>
      <c r="U160" s="158">
        <f t="shared" si="83"/>
        <v>2</v>
      </c>
      <c r="V160" s="158" t="str">
        <f t="shared" si="67"/>
        <v/>
      </c>
      <c r="W160" s="158" t="str">
        <f t="shared" si="73"/>
        <v/>
      </c>
      <c r="X160" s="4">
        <f t="shared" si="80"/>
        <v>0</v>
      </c>
      <c r="Y160" s="400"/>
    </row>
    <row r="161" spans="1:25" ht="16.5" thickBot="1" x14ac:dyDescent="0.3">
      <c r="A161" s="400"/>
      <c r="B161" s="149" t="str">
        <f>B153</f>
        <v xml:space="preserve">GH </v>
      </c>
      <c r="C161" s="429"/>
      <c r="D161" s="432"/>
      <c r="E161" s="24">
        <f>B154*8</f>
        <v>1152</v>
      </c>
      <c r="F161" s="184">
        <f t="shared" si="81"/>
        <v>1447</v>
      </c>
      <c r="G161" s="67">
        <f t="shared" si="82"/>
        <v>21467</v>
      </c>
      <c r="H161" s="152"/>
      <c r="I161" s="152">
        <v>30467</v>
      </c>
      <c r="J161" s="169" t="str">
        <f>+J154</f>
        <v>uNfd</v>
      </c>
      <c r="K161" s="169">
        <f>+K154</f>
        <v>2</v>
      </c>
      <c r="L161" s="169" t="str">
        <f t="shared" si="70"/>
        <v>_BoxNeed_b8</v>
      </c>
      <c r="M161" s="24" t="str">
        <f t="shared" si="76"/>
        <v>uNfd2_BoxNeed_b8</v>
      </c>
      <c r="N161" s="10">
        <f t="shared" si="77"/>
        <v>16</v>
      </c>
      <c r="O161" s="15"/>
      <c r="P161" s="24">
        <f>E161</f>
        <v>1152</v>
      </c>
      <c r="Q161" s="24">
        <f>F161+10000</f>
        <v>11447</v>
      </c>
      <c r="R161" s="67">
        <f t="shared" si="78"/>
        <v>352</v>
      </c>
      <c r="S161" s="162">
        <f t="shared" si="79"/>
        <v>447</v>
      </c>
      <c r="T161" s="24"/>
      <c r="U161" s="24">
        <f t="shared" si="83"/>
        <v>2</v>
      </c>
      <c r="V161" s="24" t="str">
        <f t="shared" si="67"/>
        <v/>
      </c>
      <c r="W161" s="24" t="str">
        <f t="shared" si="73"/>
        <v/>
      </c>
      <c r="X161" s="20">
        <f t="shared" si="80"/>
        <v>0</v>
      </c>
      <c r="Y161" s="400"/>
    </row>
    <row r="162" spans="1:25" ht="15.75" x14ac:dyDescent="0.25">
      <c r="A162" s="400"/>
      <c r="B162" s="147">
        <f>B154+1</f>
        <v>145</v>
      </c>
      <c r="C162" s="427" t="str">
        <f>CONCATENATE(B168,B162)</f>
        <v>Group 145</v>
      </c>
      <c r="D162" s="430" t="str">
        <f>CONCATENATE(B169,B163)</f>
        <v>GH 289</v>
      </c>
      <c r="E162" s="25">
        <f>B162*8-7</f>
        <v>1153</v>
      </c>
      <c r="F162" s="182">
        <f>B162*10</f>
        <v>1450</v>
      </c>
      <c r="G162" s="63">
        <f t="shared" si="82"/>
        <v>21470</v>
      </c>
      <c r="H162" s="90"/>
      <c r="I162" s="90">
        <v>30470</v>
      </c>
      <c r="J162" s="25" t="s">
        <v>283</v>
      </c>
      <c r="K162" s="186">
        <f>+K146+1</f>
        <v>3</v>
      </c>
      <c r="L162" s="186" t="str">
        <f t="shared" si="70"/>
        <v>_Pick_Req</v>
      </c>
      <c r="M162" s="25" t="str">
        <f t="shared" si="76"/>
        <v>uNfd3_Pick_Req</v>
      </c>
      <c r="N162" s="11">
        <f t="shared" si="77"/>
        <v>14</v>
      </c>
      <c r="O162" s="14"/>
      <c r="P162" s="25">
        <f>E162</f>
        <v>1153</v>
      </c>
      <c r="Q162" s="25">
        <f>F162+10000</f>
        <v>11450</v>
      </c>
      <c r="R162" s="63">
        <f t="shared" si="78"/>
        <v>353</v>
      </c>
      <c r="S162" s="160">
        <f t="shared" si="79"/>
        <v>450</v>
      </c>
      <c r="T162" s="25" t="s">
        <v>283</v>
      </c>
      <c r="U162" s="25">
        <f>U146+1</f>
        <v>3</v>
      </c>
      <c r="V162" s="25" t="str">
        <f t="shared" si="67"/>
        <v>_Pick_Ready</v>
      </c>
      <c r="W162" s="25" t="str">
        <f t="shared" si="73"/>
        <v>uNfd3_Pick_Ready</v>
      </c>
      <c r="X162" s="3">
        <f t="shared" si="80"/>
        <v>16</v>
      </c>
      <c r="Y162" s="400"/>
    </row>
    <row r="163" spans="1:25" ht="15.75" x14ac:dyDescent="0.25">
      <c r="A163" s="400"/>
      <c r="B163" s="148">
        <f>B162*2-1</f>
        <v>289</v>
      </c>
      <c r="C163" s="428"/>
      <c r="D163" s="431"/>
      <c r="E163" s="158">
        <f>B162*8-6</f>
        <v>1154</v>
      </c>
      <c r="F163" s="183">
        <f t="shared" ref="F163:F169" si="84">F162+1</f>
        <v>1451</v>
      </c>
      <c r="G163" s="64">
        <f t="shared" si="82"/>
        <v>21471</v>
      </c>
      <c r="H163" s="151"/>
      <c r="I163" s="151">
        <v>30471</v>
      </c>
      <c r="J163" s="168" t="str">
        <f>+J162</f>
        <v>uNfd</v>
      </c>
      <c r="K163" s="168">
        <f>+K162</f>
        <v>3</v>
      </c>
      <c r="L163" s="168" t="str">
        <f t="shared" si="70"/>
        <v>_Pick_Error</v>
      </c>
      <c r="M163" s="158" t="str">
        <f t="shared" si="76"/>
        <v>uNfd3_Pick_Error</v>
      </c>
      <c r="N163" s="109">
        <f t="shared" si="77"/>
        <v>16</v>
      </c>
      <c r="O163" s="9"/>
      <c r="P163" s="158">
        <f>E163</f>
        <v>1154</v>
      </c>
      <c r="Q163" s="170">
        <f>F163+10000</f>
        <v>11451</v>
      </c>
      <c r="R163" s="64">
        <f t="shared" si="78"/>
        <v>354</v>
      </c>
      <c r="S163" s="161">
        <f t="shared" si="79"/>
        <v>451</v>
      </c>
      <c r="T163" s="365" t="str">
        <f t="shared" ref="T163" si="85">T162</f>
        <v>uNfd</v>
      </c>
      <c r="U163" s="158">
        <f>U162</f>
        <v>3</v>
      </c>
      <c r="V163" s="158" t="str">
        <f t="shared" si="67"/>
        <v>_Purge</v>
      </c>
      <c r="W163" s="158" t="str">
        <f t="shared" ref="W163:W226" si="86">IF(T163&lt;&gt;"",CONCATENATE(T163,U163,V163),"")</f>
        <v>uNfd3_Purge</v>
      </c>
      <c r="X163" s="4">
        <f t="shared" si="80"/>
        <v>11</v>
      </c>
      <c r="Y163" s="400"/>
    </row>
    <row r="164" spans="1:25" ht="15.75" x14ac:dyDescent="0.25">
      <c r="A164" s="400"/>
      <c r="B164" s="148">
        <f>B163+1</f>
        <v>290</v>
      </c>
      <c r="C164" s="428"/>
      <c r="D164" s="431"/>
      <c r="E164" s="158">
        <f>B162*8-5</f>
        <v>1155</v>
      </c>
      <c r="F164" s="183">
        <f t="shared" si="84"/>
        <v>1452</v>
      </c>
      <c r="G164" s="64">
        <f t="shared" si="82"/>
        <v>21472</v>
      </c>
      <c r="H164" s="151"/>
      <c r="I164" s="151">
        <v>30472</v>
      </c>
      <c r="J164" s="168" t="str">
        <f>+J162</f>
        <v>uNfd</v>
      </c>
      <c r="K164" s="168">
        <f>+K162</f>
        <v>3</v>
      </c>
      <c r="L164" s="168" t="str">
        <f t="shared" si="70"/>
        <v>_Locked</v>
      </c>
      <c r="M164" s="158" t="str">
        <f t="shared" si="76"/>
        <v>uNfd3_Locked</v>
      </c>
      <c r="N164" s="109">
        <f t="shared" si="77"/>
        <v>12</v>
      </c>
      <c r="O164" s="9"/>
      <c r="P164" s="158">
        <f>E164</f>
        <v>1155</v>
      </c>
      <c r="Q164" s="170">
        <f>F164+10000</f>
        <v>11452</v>
      </c>
      <c r="R164" s="64">
        <f t="shared" si="78"/>
        <v>355</v>
      </c>
      <c r="S164" s="161">
        <f t="shared" si="79"/>
        <v>452</v>
      </c>
      <c r="T164" s="365" t="str">
        <f t="shared" ref="T164" si="87">T163</f>
        <v>uNfd</v>
      </c>
      <c r="U164" s="158">
        <f>U163</f>
        <v>3</v>
      </c>
      <c r="V164" s="158" t="str">
        <f t="shared" si="67"/>
        <v>_Lock_Req</v>
      </c>
      <c r="W164" s="158" t="str">
        <f t="shared" si="86"/>
        <v>uNfd3_Lock_Req</v>
      </c>
      <c r="X164" s="4">
        <f t="shared" si="80"/>
        <v>14</v>
      </c>
      <c r="Y164" s="400"/>
    </row>
    <row r="165" spans="1:25" ht="15.75" x14ac:dyDescent="0.25">
      <c r="A165" s="400"/>
      <c r="B165" s="148"/>
      <c r="C165" s="428"/>
      <c r="D165" s="431"/>
      <c r="E165" s="158">
        <f>B162*8-4</f>
        <v>1156</v>
      </c>
      <c r="F165" s="183">
        <f t="shared" si="84"/>
        <v>1453</v>
      </c>
      <c r="G165" s="64">
        <f t="shared" si="82"/>
        <v>21473</v>
      </c>
      <c r="H165" s="151"/>
      <c r="I165" s="151">
        <v>30473</v>
      </c>
      <c r="J165" s="168" t="str">
        <f>+J162</f>
        <v>uNfd</v>
      </c>
      <c r="K165" s="168">
        <f>+K162</f>
        <v>3</v>
      </c>
      <c r="L165" s="168" t="str">
        <f t="shared" si="70"/>
        <v>Pick_Active</v>
      </c>
      <c r="M165" s="158" t="str">
        <f t="shared" si="76"/>
        <v>uNfd3Pick_Active</v>
      </c>
      <c r="N165" s="109">
        <f t="shared" si="77"/>
        <v>16</v>
      </c>
      <c r="O165" s="9"/>
      <c r="P165" s="158">
        <f>E165</f>
        <v>1156</v>
      </c>
      <c r="Q165" s="170">
        <f>F165+10000</f>
        <v>11453</v>
      </c>
      <c r="R165" s="64">
        <f t="shared" si="78"/>
        <v>356</v>
      </c>
      <c r="S165" s="161">
        <f t="shared" si="79"/>
        <v>453</v>
      </c>
      <c r="T165" s="365" t="str">
        <f t="shared" ref="T165" si="88">T164</f>
        <v>uNfd</v>
      </c>
      <c r="U165" s="158">
        <f>U164</f>
        <v>3</v>
      </c>
      <c r="V165" s="158" t="str">
        <f t="shared" si="67"/>
        <v>_Unlock_Req</v>
      </c>
      <c r="W165" s="158" t="str">
        <f t="shared" si="86"/>
        <v>uNfd3_Unlock_Req</v>
      </c>
      <c r="X165" s="4">
        <f t="shared" si="80"/>
        <v>16</v>
      </c>
      <c r="Y165" s="400"/>
    </row>
    <row r="166" spans="1:25" ht="15.75" x14ac:dyDescent="0.25">
      <c r="A166" s="400"/>
      <c r="B166" s="148"/>
      <c r="C166" s="428"/>
      <c r="D166" s="431" t="str">
        <f>CONCATENATE(B169,B164)</f>
        <v>GH 290</v>
      </c>
      <c r="E166" s="158">
        <f>B162*8-3</f>
        <v>1157</v>
      </c>
      <c r="F166" s="183">
        <f t="shared" si="84"/>
        <v>1454</v>
      </c>
      <c r="G166" s="64">
        <f t="shared" si="82"/>
        <v>21474</v>
      </c>
      <c r="H166" s="151"/>
      <c r="I166" s="151">
        <v>30474</v>
      </c>
      <c r="J166" s="168" t="str">
        <f>+J162</f>
        <v>uNfd</v>
      </c>
      <c r="K166" s="168">
        <f>+K162</f>
        <v>3</v>
      </c>
      <c r="L166" s="168" t="str">
        <f t="shared" si="70"/>
        <v>PurgeReqAck</v>
      </c>
      <c r="M166" s="158" t="str">
        <f t="shared" si="76"/>
        <v>uNfd3PurgeReqAck</v>
      </c>
      <c r="N166" s="109">
        <f t="shared" si="77"/>
        <v>16</v>
      </c>
      <c r="O166" s="9"/>
      <c r="P166" s="158">
        <f>E166</f>
        <v>1157</v>
      </c>
      <c r="Q166" s="170">
        <f>F166+10000</f>
        <v>11454</v>
      </c>
      <c r="R166" s="64">
        <f t="shared" si="78"/>
        <v>357</v>
      </c>
      <c r="S166" s="161">
        <f t="shared" si="79"/>
        <v>454</v>
      </c>
      <c r="T166" s="158"/>
      <c r="U166" s="158"/>
      <c r="V166" s="158" t="str">
        <f t="shared" si="67"/>
        <v/>
      </c>
      <c r="W166" s="158" t="str">
        <f t="shared" si="86"/>
        <v/>
      </c>
      <c r="X166" s="4">
        <f t="shared" si="80"/>
        <v>0</v>
      </c>
      <c r="Y166" s="400"/>
    </row>
    <row r="167" spans="1:25" ht="15.75" x14ac:dyDescent="0.25">
      <c r="A167" s="400"/>
      <c r="B167" s="148"/>
      <c r="C167" s="428"/>
      <c r="D167" s="431"/>
      <c r="E167" s="158">
        <f>B162*8-2</f>
        <v>1158</v>
      </c>
      <c r="F167" s="183">
        <f t="shared" si="84"/>
        <v>1455</v>
      </c>
      <c r="G167" s="64">
        <f t="shared" si="82"/>
        <v>21475</v>
      </c>
      <c r="H167" s="151"/>
      <c r="I167" s="151">
        <v>30475</v>
      </c>
      <c r="J167" s="168" t="str">
        <f>+J162</f>
        <v>uNfd</v>
      </c>
      <c r="K167" s="168">
        <f>+K162</f>
        <v>3</v>
      </c>
      <c r="L167" s="168" t="str">
        <f t="shared" si="70"/>
        <v>_Exists</v>
      </c>
      <c r="M167" s="158" t="str">
        <f t="shared" si="76"/>
        <v>uNfd3_Exists</v>
      </c>
      <c r="N167" s="109">
        <f t="shared" si="77"/>
        <v>12</v>
      </c>
      <c r="O167" s="9"/>
      <c r="P167" s="158">
        <f>E167</f>
        <v>1158</v>
      </c>
      <c r="Q167" s="170">
        <f>F167+10000</f>
        <v>11455</v>
      </c>
      <c r="R167" s="64">
        <f t="shared" si="78"/>
        <v>358</v>
      </c>
      <c r="S167" s="161">
        <f t="shared" si="79"/>
        <v>455</v>
      </c>
      <c r="T167" s="158"/>
      <c r="U167" s="158"/>
      <c r="V167" s="158" t="str">
        <f t="shared" si="67"/>
        <v/>
      </c>
      <c r="W167" s="158" t="str">
        <f t="shared" si="86"/>
        <v/>
      </c>
      <c r="X167" s="4">
        <f t="shared" si="80"/>
        <v>0</v>
      </c>
      <c r="Y167" s="400"/>
    </row>
    <row r="168" spans="1:25" ht="15.75" x14ac:dyDescent="0.25">
      <c r="A168" s="400"/>
      <c r="B168" s="148" t="str">
        <f>B160</f>
        <v xml:space="preserve">Group </v>
      </c>
      <c r="C168" s="428"/>
      <c r="D168" s="431"/>
      <c r="E168" s="158">
        <f>B162*8-1</f>
        <v>1159</v>
      </c>
      <c r="F168" s="183">
        <f t="shared" si="84"/>
        <v>1456</v>
      </c>
      <c r="G168" s="64">
        <f t="shared" si="82"/>
        <v>21476</v>
      </c>
      <c r="H168" s="151"/>
      <c r="I168" s="151">
        <v>30476</v>
      </c>
      <c r="J168" s="168"/>
      <c r="K168" s="168"/>
      <c r="L168" s="168" t="str">
        <f t="shared" si="70"/>
        <v/>
      </c>
      <c r="M168" s="158" t="str">
        <f t="shared" si="76"/>
        <v/>
      </c>
      <c r="N168" s="109">
        <f t="shared" si="77"/>
        <v>0</v>
      </c>
      <c r="O168" s="9"/>
      <c r="P168" s="158">
        <f>E168</f>
        <v>1159</v>
      </c>
      <c r="Q168" s="170">
        <f>F168+10000</f>
        <v>11456</v>
      </c>
      <c r="R168" s="64">
        <f t="shared" si="78"/>
        <v>359</v>
      </c>
      <c r="S168" s="161">
        <f t="shared" si="79"/>
        <v>456</v>
      </c>
      <c r="T168" s="158"/>
      <c r="U168" s="158"/>
      <c r="V168" s="158" t="str">
        <f t="shared" si="67"/>
        <v/>
      </c>
      <c r="W168" s="158" t="str">
        <f t="shared" si="86"/>
        <v/>
      </c>
      <c r="X168" s="4">
        <f t="shared" si="80"/>
        <v>0</v>
      </c>
      <c r="Y168" s="400"/>
    </row>
    <row r="169" spans="1:25" ht="16.5" thickBot="1" x14ac:dyDescent="0.3">
      <c r="A169" s="400"/>
      <c r="B169" s="149" t="str">
        <f>B161</f>
        <v xml:space="preserve">GH </v>
      </c>
      <c r="C169" s="429"/>
      <c r="D169" s="432"/>
      <c r="E169" s="24">
        <f>B162*8</f>
        <v>1160</v>
      </c>
      <c r="F169" s="184">
        <f t="shared" si="84"/>
        <v>1457</v>
      </c>
      <c r="G169" s="67">
        <f t="shared" si="82"/>
        <v>21477</v>
      </c>
      <c r="H169" s="152"/>
      <c r="I169" s="152">
        <v>30477</v>
      </c>
      <c r="J169" s="169"/>
      <c r="K169" s="169"/>
      <c r="L169" s="169" t="str">
        <f t="shared" si="70"/>
        <v/>
      </c>
      <c r="M169" s="24" t="str">
        <f t="shared" si="76"/>
        <v/>
      </c>
      <c r="N169" s="10">
        <f t="shared" si="77"/>
        <v>0</v>
      </c>
      <c r="O169" s="15"/>
      <c r="P169" s="24">
        <f>E169</f>
        <v>1160</v>
      </c>
      <c r="Q169" s="24">
        <f>F169+10000</f>
        <v>11457</v>
      </c>
      <c r="R169" s="67">
        <f t="shared" si="78"/>
        <v>360</v>
      </c>
      <c r="S169" s="162">
        <f t="shared" si="79"/>
        <v>457</v>
      </c>
      <c r="T169" s="24"/>
      <c r="U169" s="24"/>
      <c r="V169" s="24" t="str">
        <f t="shared" si="67"/>
        <v/>
      </c>
      <c r="W169" s="24" t="str">
        <f t="shared" si="86"/>
        <v/>
      </c>
      <c r="X169" s="20">
        <f t="shared" si="80"/>
        <v>0</v>
      </c>
      <c r="Y169" s="400"/>
    </row>
    <row r="170" spans="1:25" ht="15.75" x14ac:dyDescent="0.25">
      <c r="A170" s="400"/>
      <c r="B170" s="147">
        <f>B162+1</f>
        <v>146</v>
      </c>
      <c r="C170" s="427" t="str">
        <f>CONCATENATE(B176,B170)</f>
        <v>Group 146</v>
      </c>
      <c r="D170" s="430" t="str">
        <f>CONCATENATE(B177,B171)</f>
        <v>GH 291</v>
      </c>
      <c r="E170" s="25">
        <f>B170*8-7</f>
        <v>1161</v>
      </c>
      <c r="F170" s="182">
        <f>B170*10</f>
        <v>1460</v>
      </c>
      <c r="G170" s="63">
        <f t="shared" si="82"/>
        <v>21480</v>
      </c>
      <c r="H170" s="90"/>
      <c r="I170" s="90">
        <v>30480</v>
      </c>
      <c r="J170" s="25" t="s">
        <v>283</v>
      </c>
      <c r="K170" s="186">
        <f>+K162</f>
        <v>3</v>
      </c>
      <c r="L170" s="186" t="str">
        <f t="shared" si="70"/>
        <v>_BoxNeed_b1</v>
      </c>
      <c r="M170" s="25" t="str">
        <f t="shared" si="76"/>
        <v>uNfd3_BoxNeed_b1</v>
      </c>
      <c r="N170" s="11">
        <f t="shared" si="77"/>
        <v>16</v>
      </c>
      <c r="O170" s="14"/>
      <c r="P170" s="25">
        <f>E170</f>
        <v>1161</v>
      </c>
      <c r="Q170" s="25">
        <f>F170+10000</f>
        <v>11460</v>
      </c>
      <c r="R170" s="63">
        <f t="shared" si="78"/>
        <v>361</v>
      </c>
      <c r="S170" s="160">
        <f t="shared" si="79"/>
        <v>460</v>
      </c>
      <c r="T170" s="25"/>
      <c r="U170" s="25">
        <f>+U162</f>
        <v>3</v>
      </c>
      <c r="V170" s="25" t="str">
        <f t="shared" si="67"/>
        <v/>
      </c>
      <c r="W170" s="25" t="str">
        <f t="shared" si="86"/>
        <v/>
      </c>
      <c r="X170" s="3">
        <f t="shared" si="80"/>
        <v>0</v>
      </c>
      <c r="Y170" s="400"/>
    </row>
    <row r="171" spans="1:25" ht="15.75" x14ac:dyDescent="0.25">
      <c r="A171" s="400"/>
      <c r="B171" s="148">
        <f>B170*2-1</f>
        <v>291</v>
      </c>
      <c r="C171" s="428"/>
      <c r="D171" s="431"/>
      <c r="E171" s="158">
        <f>B170*8-6</f>
        <v>1162</v>
      </c>
      <c r="F171" s="183">
        <f t="shared" ref="F171:F177" si="89">F170+1</f>
        <v>1461</v>
      </c>
      <c r="G171" s="64">
        <f t="shared" si="82"/>
        <v>21481</v>
      </c>
      <c r="H171" s="151"/>
      <c r="I171" s="151">
        <v>30481</v>
      </c>
      <c r="J171" s="168" t="str">
        <f>+J170</f>
        <v>uNfd</v>
      </c>
      <c r="K171" s="168">
        <f>+K170</f>
        <v>3</v>
      </c>
      <c r="L171" s="168" t="str">
        <f t="shared" si="70"/>
        <v>_BoxNeed_b2</v>
      </c>
      <c r="M171" s="158" t="str">
        <f t="shared" si="76"/>
        <v>uNfd3_BoxNeed_b2</v>
      </c>
      <c r="N171" s="109">
        <f t="shared" si="77"/>
        <v>16</v>
      </c>
      <c r="O171" s="9"/>
      <c r="P171" s="158">
        <f>E171</f>
        <v>1162</v>
      </c>
      <c r="Q171" s="170">
        <f>F171+10000</f>
        <v>11461</v>
      </c>
      <c r="R171" s="64">
        <f t="shared" si="78"/>
        <v>362</v>
      </c>
      <c r="S171" s="161">
        <f t="shared" si="79"/>
        <v>461</v>
      </c>
      <c r="T171" s="158"/>
      <c r="U171" s="158">
        <f t="shared" ref="U171:U177" si="90">U170</f>
        <v>3</v>
      </c>
      <c r="V171" s="158" t="str">
        <f t="shared" si="67"/>
        <v/>
      </c>
      <c r="W171" s="158" t="str">
        <f t="shared" si="86"/>
        <v/>
      </c>
      <c r="X171" s="4">
        <f t="shared" si="80"/>
        <v>0</v>
      </c>
      <c r="Y171" s="400"/>
    </row>
    <row r="172" spans="1:25" ht="15.75" x14ac:dyDescent="0.25">
      <c r="A172" s="400"/>
      <c r="B172" s="148">
        <f>B171+1</f>
        <v>292</v>
      </c>
      <c r="C172" s="428"/>
      <c r="D172" s="431"/>
      <c r="E172" s="158">
        <f>B170*8-5</f>
        <v>1163</v>
      </c>
      <c r="F172" s="183">
        <f t="shared" si="89"/>
        <v>1462</v>
      </c>
      <c r="G172" s="64">
        <f t="shared" si="82"/>
        <v>21482</v>
      </c>
      <c r="H172" s="151"/>
      <c r="I172" s="151">
        <v>30482</v>
      </c>
      <c r="J172" s="168" t="str">
        <f>+J170</f>
        <v>uNfd</v>
      </c>
      <c r="K172" s="168">
        <f>+K170</f>
        <v>3</v>
      </c>
      <c r="L172" s="168" t="str">
        <f t="shared" si="70"/>
        <v>_BoxNeed_b3</v>
      </c>
      <c r="M172" s="158" t="str">
        <f t="shared" si="76"/>
        <v>uNfd3_BoxNeed_b3</v>
      </c>
      <c r="N172" s="109">
        <f t="shared" si="77"/>
        <v>16</v>
      </c>
      <c r="O172" s="9"/>
      <c r="P172" s="158">
        <f>E172</f>
        <v>1163</v>
      </c>
      <c r="Q172" s="170">
        <f>F172+10000</f>
        <v>11462</v>
      </c>
      <c r="R172" s="64">
        <f t="shared" si="78"/>
        <v>363</v>
      </c>
      <c r="S172" s="161">
        <f t="shared" si="79"/>
        <v>462</v>
      </c>
      <c r="T172" s="158"/>
      <c r="U172" s="158">
        <f t="shared" si="90"/>
        <v>3</v>
      </c>
      <c r="V172" s="158" t="str">
        <f t="shared" si="67"/>
        <v/>
      </c>
      <c r="W172" s="158" t="str">
        <f t="shared" si="86"/>
        <v/>
      </c>
      <c r="X172" s="4">
        <f t="shared" si="80"/>
        <v>0</v>
      </c>
      <c r="Y172" s="400"/>
    </row>
    <row r="173" spans="1:25" ht="15.75" x14ac:dyDescent="0.25">
      <c r="A173" s="400"/>
      <c r="B173" s="148"/>
      <c r="C173" s="428"/>
      <c r="D173" s="431"/>
      <c r="E173" s="158">
        <f>B170*8-4</f>
        <v>1164</v>
      </c>
      <c r="F173" s="183">
        <f t="shared" si="89"/>
        <v>1463</v>
      </c>
      <c r="G173" s="64">
        <f t="shared" si="82"/>
        <v>21483</v>
      </c>
      <c r="H173" s="151"/>
      <c r="I173" s="151">
        <v>30483</v>
      </c>
      <c r="J173" s="168" t="str">
        <f>+J170</f>
        <v>uNfd</v>
      </c>
      <c r="K173" s="168">
        <f>+K170</f>
        <v>3</v>
      </c>
      <c r="L173" s="168" t="str">
        <f t="shared" si="70"/>
        <v>_BoxNeed_b4</v>
      </c>
      <c r="M173" s="158" t="str">
        <f t="shared" si="76"/>
        <v>uNfd3_BoxNeed_b4</v>
      </c>
      <c r="N173" s="109">
        <f t="shared" si="77"/>
        <v>16</v>
      </c>
      <c r="O173" s="9"/>
      <c r="P173" s="158">
        <f>E173</f>
        <v>1164</v>
      </c>
      <c r="Q173" s="170">
        <f>F173+10000</f>
        <v>11463</v>
      </c>
      <c r="R173" s="64">
        <f t="shared" si="78"/>
        <v>364</v>
      </c>
      <c r="S173" s="161">
        <f t="shared" si="79"/>
        <v>463</v>
      </c>
      <c r="T173" s="158"/>
      <c r="U173" s="158">
        <f t="shared" si="90"/>
        <v>3</v>
      </c>
      <c r="V173" s="158" t="str">
        <f t="shared" si="67"/>
        <v/>
      </c>
      <c r="W173" s="158" t="str">
        <f t="shared" si="86"/>
        <v/>
      </c>
      <c r="X173" s="4">
        <f t="shared" si="80"/>
        <v>0</v>
      </c>
      <c r="Y173" s="400"/>
    </row>
    <row r="174" spans="1:25" ht="15.75" x14ac:dyDescent="0.25">
      <c r="A174" s="400"/>
      <c r="B174" s="148"/>
      <c r="C174" s="428"/>
      <c r="D174" s="431" t="str">
        <f>CONCATENATE(B177,B172)</f>
        <v>GH 292</v>
      </c>
      <c r="E174" s="158">
        <f>B170*8-3</f>
        <v>1165</v>
      </c>
      <c r="F174" s="183">
        <f t="shared" si="89"/>
        <v>1464</v>
      </c>
      <c r="G174" s="64">
        <f t="shared" si="82"/>
        <v>21484</v>
      </c>
      <c r="H174" s="151"/>
      <c r="I174" s="151">
        <v>30484</v>
      </c>
      <c r="J174" s="168" t="str">
        <f>+J170</f>
        <v>uNfd</v>
      </c>
      <c r="K174" s="168">
        <f>+K170</f>
        <v>3</v>
      </c>
      <c r="L174" s="168" t="str">
        <f t="shared" si="70"/>
        <v>_BoxNeed_b5</v>
      </c>
      <c r="M174" s="158" t="str">
        <f t="shared" si="76"/>
        <v>uNfd3_BoxNeed_b5</v>
      </c>
      <c r="N174" s="109">
        <f t="shared" si="77"/>
        <v>16</v>
      </c>
      <c r="O174" s="9"/>
      <c r="P174" s="158">
        <f>E174</f>
        <v>1165</v>
      </c>
      <c r="Q174" s="170">
        <f>F174+10000</f>
        <v>11464</v>
      </c>
      <c r="R174" s="64">
        <f t="shared" si="78"/>
        <v>365</v>
      </c>
      <c r="S174" s="161">
        <f t="shared" si="79"/>
        <v>464</v>
      </c>
      <c r="T174" s="158"/>
      <c r="U174" s="158">
        <f t="shared" si="90"/>
        <v>3</v>
      </c>
      <c r="V174" s="158" t="str">
        <f t="shared" si="67"/>
        <v/>
      </c>
      <c r="W174" s="158" t="str">
        <f t="shared" si="86"/>
        <v/>
      </c>
      <c r="X174" s="4">
        <f t="shared" si="80"/>
        <v>0</v>
      </c>
      <c r="Y174" s="400"/>
    </row>
    <row r="175" spans="1:25" ht="15.75" x14ac:dyDescent="0.25">
      <c r="A175" s="400"/>
      <c r="B175" s="148"/>
      <c r="C175" s="428"/>
      <c r="D175" s="431"/>
      <c r="E175" s="158">
        <f>B170*8-2</f>
        <v>1166</v>
      </c>
      <c r="F175" s="183">
        <f t="shared" si="89"/>
        <v>1465</v>
      </c>
      <c r="G175" s="64">
        <f t="shared" si="82"/>
        <v>21485</v>
      </c>
      <c r="H175" s="151"/>
      <c r="I175" s="151">
        <v>30485</v>
      </c>
      <c r="J175" s="168" t="str">
        <f>+J170</f>
        <v>uNfd</v>
      </c>
      <c r="K175" s="168">
        <f>+K170</f>
        <v>3</v>
      </c>
      <c r="L175" s="168" t="str">
        <f t="shared" si="70"/>
        <v>_BoxNeed_b6</v>
      </c>
      <c r="M175" s="158" t="str">
        <f t="shared" si="76"/>
        <v>uNfd3_BoxNeed_b6</v>
      </c>
      <c r="N175" s="109">
        <f t="shared" si="77"/>
        <v>16</v>
      </c>
      <c r="O175" s="9"/>
      <c r="P175" s="158">
        <f>E175</f>
        <v>1166</v>
      </c>
      <c r="Q175" s="170">
        <f>F175+10000</f>
        <v>11465</v>
      </c>
      <c r="R175" s="64">
        <f t="shared" si="78"/>
        <v>366</v>
      </c>
      <c r="S175" s="161">
        <f t="shared" si="79"/>
        <v>465</v>
      </c>
      <c r="T175" s="158"/>
      <c r="U175" s="158">
        <f t="shared" si="90"/>
        <v>3</v>
      </c>
      <c r="V175" s="158" t="str">
        <f t="shared" si="67"/>
        <v/>
      </c>
      <c r="W175" s="158" t="str">
        <f t="shared" si="86"/>
        <v/>
      </c>
      <c r="X175" s="4">
        <f t="shared" si="80"/>
        <v>0</v>
      </c>
      <c r="Y175" s="400"/>
    </row>
    <row r="176" spans="1:25" ht="15.75" x14ac:dyDescent="0.25">
      <c r="A176" s="400"/>
      <c r="B176" s="148" t="str">
        <f>B168</f>
        <v xml:space="preserve">Group </v>
      </c>
      <c r="C176" s="428"/>
      <c r="D176" s="431"/>
      <c r="E176" s="158">
        <f>B170*8-1</f>
        <v>1167</v>
      </c>
      <c r="F176" s="183">
        <f t="shared" si="89"/>
        <v>1466</v>
      </c>
      <c r="G176" s="64">
        <f t="shared" si="82"/>
        <v>21486</v>
      </c>
      <c r="H176" s="151"/>
      <c r="I176" s="151">
        <v>30486</v>
      </c>
      <c r="J176" s="168" t="str">
        <f>+J170</f>
        <v>uNfd</v>
      </c>
      <c r="K176" s="168">
        <f>+K170</f>
        <v>3</v>
      </c>
      <c r="L176" s="168" t="str">
        <f t="shared" si="70"/>
        <v>_BoxNeed_b7</v>
      </c>
      <c r="M176" s="158" t="str">
        <f t="shared" si="76"/>
        <v>uNfd3_BoxNeed_b7</v>
      </c>
      <c r="N176" s="109">
        <f t="shared" si="77"/>
        <v>16</v>
      </c>
      <c r="O176" s="9"/>
      <c r="P176" s="158">
        <f>E176</f>
        <v>1167</v>
      </c>
      <c r="Q176" s="170">
        <f>F176+10000</f>
        <v>11466</v>
      </c>
      <c r="R176" s="64">
        <f t="shared" si="78"/>
        <v>367</v>
      </c>
      <c r="S176" s="161">
        <f t="shared" si="79"/>
        <v>466</v>
      </c>
      <c r="T176" s="158"/>
      <c r="U176" s="158">
        <f t="shared" si="90"/>
        <v>3</v>
      </c>
      <c r="V176" s="158" t="str">
        <f t="shared" si="67"/>
        <v/>
      </c>
      <c r="W176" s="158" t="str">
        <f t="shared" si="86"/>
        <v/>
      </c>
      <c r="X176" s="4">
        <f t="shared" si="80"/>
        <v>0</v>
      </c>
      <c r="Y176" s="400"/>
    </row>
    <row r="177" spans="1:25" ht="16.5" thickBot="1" x14ac:dyDescent="0.3">
      <c r="A177" s="400"/>
      <c r="B177" s="149" t="str">
        <f>B169</f>
        <v xml:space="preserve">GH </v>
      </c>
      <c r="C177" s="429"/>
      <c r="D177" s="432"/>
      <c r="E177" s="24">
        <f>B170*8</f>
        <v>1168</v>
      </c>
      <c r="F177" s="184">
        <f t="shared" si="89"/>
        <v>1467</v>
      </c>
      <c r="G177" s="67">
        <f t="shared" si="82"/>
        <v>21487</v>
      </c>
      <c r="H177" s="152"/>
      <c r="I177" s="152">
        <v>30487</v>
      </c>
      <c r="J177" s="169" t="str">
        <f>+J170</f>
        <v>uNfd</v>
      </c>
      <c r="K177" s="169">
        <f>+K170</f>
        <v>3</v>
      </c>
      <c r="L177" s="169" t="str">
        <f t="shared" si="70"/>
        <v>_BoxNeed_b8</v>
      </c>
      <c r="M177" s="24" t="str">
        <f t="shared" si="76"/>
        <v>uNfd3_BoxNeed_b8</v>
      </c>
      <c r="N177" s="10">
        <f t="shared" si="77"/>
        <v>16</v>
      </c>
      <c r="O177" s="15"/>
      <c r="P177" s="24">
        <f>E177</f>
        <v>1168</v>
      </c>
      <c r="Q177" s="24">
        <f>F177+10000</f>
        <v>11467</v>
      </c>
      <c r="R177" s="67">
        <f t="shared" si="78"/>
        <v>368</v>
      </c>
      <c r="S177" s="162">
        <f t="shared" si="79"/>
        <v>467</v>
      </c>
      <c r="T177" s="24"/>
      <c r="U177" s="24">
        <f t="shared" si="90"/>
        <v>3</v>
      </c>
      <c r="V177" s="24" t="str">
        <f t="shared" si="67"/>
        <v/>
      </c>
      <c r="W177" s="24" t="str">
        <f t="shared" si="86"/>
        <v/>
      </c>
      <c r="X177" s="20">
        <f t="shared" si="80"/>
        <v>0</v>
      </c>
      <c r="Y177" s="400"/>
    </row>
    <row r="178" spans="1:25" ht="15.75" x14ac:dyDescent="0.25">
      <c r="A178" s="400"/>
      <c r="B178" s="147">
        <f>B170+1</f>
        <v>147</v>
      </c>
      <c r="C178" s="427" t="str">
        <f>CONCATENATE(B184,B178)</f>
        <v>Group 147</v>
      </c>
      <c r="D178" s="430" t="str">
        <f>CONCATENATE(B185,B179)</f>
        <v>GH 293</v>
      </c>
      <c r="E178" s="25">
        <f>B178*8-7</f>
        <v>1169</v>
      </c>
      <c r="F178" s="182">
        <f>B178*10</f>
        <v>1470</v>
      </c>
      <c r="G178" s="63">
        <f t="shared" si="82"/>
        <v>21490</v>
      </c>
      <c r="H178" s="90"/>
      <c r="I178" s="90">
        <v>30490</v>
      </c>
      <c r="J178" s="25" t="s">
        <v>283</v>
      </c>
      <c r="K178" s="186">
        <f>+K162+1</f>
        <v>4</v>
      </c>
      <c r="L178" s="186" t="str">
        <f t="shared" si="70"/>
        <v>_Pick_Req</v>
      </c>
      <c r="M178" s="25" t="str">
        <f t="shared" si="76"/>
        <v>uNfd4_Pick_Req</v>
      </c>
      <c r="N178" s="11">
        <f t="shared" si="77"/>
        <v>14</v>
      </c>
      <c r="O178" s="14"/>
      <c r="P178" s="25">
        <f>E178</f>
        <v>1169</v>
      </c>
      <c r="Q178" s="25">
        <f>F178+10000</f>
        <v>11470</v>
      </c>
      <c r="R178" s="63">
        <f t="shared" si="78"/>
        <v>369</v>
      </c>
      <c r="S178" s="160">
        <f t="shared" si="79"/>
        <v>470</v>
      </c>
      <c r="T178" s="25" t="s">
        <v>283</v>
      </c>
      <c r="U178" s="25">
        <f>U162+1</f>
        <v>4</v>
      </c>
      <c r="V178" s="25" t="str">
        <f t="shared" si="67"/>
        <v>_Pick_Ready</v>
      </c>
      <c r="W178" s="25" t="str">
        <f t="shared" si="86"/>
        <v>uNfd4_Pick_Ready</v>
      </c>
      <c r="X178" s="3">
        <f t="shared" si="80"/>
        <v>16</v>
      </c>
      <c r="Y178" s="400"/>
    </row>
    <row r="179" spans="1:25" ht="15.75" x14ac:dyDescent="0.25">
      <c r="A179" s="400"/>
      <c r="B179" s="148">
        <f>B178*2-1</f>
        <v>293</v>
      </c>
      <c r="C179" s="428"/>
      <c r="D179" s="431"/>
      <c r="E179" s="158">
        <f>B178*8-6</f>
        <v>1170</v>
      </c>
      <c r="F179" s="183">
        <f t="shared" ref="F179:F185" si="91">F178+1</f>
        <v>1471</v>
      </c>
      <c r="G179" s="64">
        <f t="shared" si="82"/>
        <v>21491</v>
      </c>
      <c r="H179" s="151"/>
      <c r="I179" s="151">
        <v>30491</v>
      </c>
      <c r="J179" s="168" t="str">
        <f>+J178</f>
        <v>uNfd</v>
      </c>
      <c r="K179" s="168">
        <f>+K178</f>
        <v>4</v>
      </c>
      <c r="L179" s="168" t="str">
        <f t="shared" si="70"/>
        <v>_Pick_Error</v>
      </c>
      <c r="M179" s="158" t="str">
        <f t="shared" si="76"/>
        <v>uNfd4_Pick_Error</v>
      </c>
      <c r="N179" s="109">
        <f t="shared" si="77"/>
        <v>16</v>
      </c>
      <c r="O179" s="9"/>
      <c r="P179" s="158">
        <f>E179</f>
        <v>1170</v>
      </c>
      <c r="Q179" s="170">
        <f>F179+10000</f>
        <v>11471</v>
      </c>
      <c r="R179" s="64">
        <f t="shared" si="78"/>
        <v>370</v>
      </c>
      <c r="S179" s="161">
        <f t="shared" si="79"/>
        <v>471</v>
      </c>
      <c r="T179" s="365" t="str">
        <f t="shared" ref="T179" si="92">T178</f>
        <v>uNfd</v>
      </c>
      <c r="U179" s="158">
        <f>U178</f>
        <v>4</v>
      </c>
      <c r="V179" s="158" t="str">
        <f t="shared" si="67"/>
        <v>_Purge</v>
      </c>
      <c r="W179" s="158" t="str">
        <f t="shared" si="86"/>
        <v>uNfd4_Purge</v>
      </c>
      <c r="X179" s="4">
        <f t="shared" si="80"/>
        <v>11</v>
      </c>
      <c r="Y179" s="400"/>
    </row>
    <row r="180" spans="1:25" ht="15.75" x14ac:dyDescent="0.25">
      <c r="A180" s="400"/>
      <c r="B180" s="148">
        <f>B179+1</f>
        <v>294</v>
      </c>
      <c r="C180" s="428"/>
      <c r="D180" s="431"/>
      <c r="E180" s="158">
        <f>B178*8-5</f>
        <v>1171</v>
      </c>
      <c r="F180" s="183">
        <f t="shared" si="91"/>
        <v>1472</v>
      </c>
      <c r="G180" s="64">
        <f t="shared" si="82"/>
        <v>21492</v>
      </c>
      <c r="H180" s="151"/>
      <c r="I180" s="151">
        <v>30492</v>
      </c>
      <c r="J180" s="168" t="str">
        <f>+J178</f>
        <v>uNfd</v>
      </c>
      <c r="K180" s="168">
        <f>+K178</f>
        <v>4</v>
      </c>
      <c r="L180" s="168" t="str">
        <f t="shared" si="70"/>
        <v>_Locked</v>
      </c>
      <c r="M180" s="158" t="str">
        <f t="shared" si="76"/>
        <v>uNfd4_Locked</v>
      </c>
      <c r="N180" s="109">
        <f t="shared" si="77"/>
        <v>12</v>
      </c>
      <c r="O180" s="9"/>
      <c r="P180" s="158">
        <f>E180</f>
        <v>1171</v>
      </c>
      <c r="Q180" s="170">
        <f>F180+10000</f>
        <v>11472</v>
      </c>
      <c r="R180" s="64">
        <f t="shared" si="78"/>
        <v>371</v>
      </c>
      <c r="S180" s="161">
        <f t="shared" si="79"/>
        <v>472</v>
      </c>
      <c r="T180" s="365" t="str">
        <f t="shared" ref="T180" si="93">T179</f>
        <v>uNfd</v>
      </c>
      <c r="U180" s="158">
        <f>U179</f>
        <v>4</v>
      </c>
      <c r="V180" s="158" t="str">
        <f t="shared" si="67"/>
        <v>_Lock_Req</v>
      </c>
      <c r="W180" s="158" t="str">
        <f t="shared" si="86"/>
        <v>uNfd4_Lock_Req</v>
      </c>
      <c r="X180" s="4">
        <f t="shared" si="80"/>
        <v>14</v>
      </c>
      <c r="Y180" s="400"/>
    </row>
    <row r="181" spans="1:25" ht="15.75" x14ac:dyDescent="0.25">
      <c r="A181" s="400"/>
      <c r="B181" s="148"/>
      <c r="C181" s="428"/>
      <c r="D181" s="431"/>
      <c r="E181" s="158">
        <f>B178*8-4</f>
        <v>1172</v>
      </c>
      <c r="F181" s="183">
        <f t="shared" si="91"/>
        <v>1473</v>
      </c>
      <c r="G181" s="64">
        <f t="shared" si="82"/>
        <v>21493</v>
      </c>
      <c r="H181" s="151"/>
      <c r="I181" s="151">
        <v>30493</v>
      </c>
      <c r="J181" s="168" t="str">
        <f>+J178</f>
        <v>uNfd</v>
      </c>
      <c r="K181" s="168">
        <f>+K178</f>
        <v>4</v>
      </c>
      <c r="L181" s="168" t="str">
        <f t="shared" si="70"/>
        <v>Pick_Active</v>
      </c>
      <c r="M181" s="158" t="str">
        <f t="shared" si="76"/>
        <v>uNfd4Pick_Active</v>
      </c>
      <c r="N181" s="109">
        <f t="shared" si="77"/>
        <v>16</v>
      </c>
      <c r="O181" s="9"/>
      <c r="P181" s="158">
        <f>E181</f>
        <v>1172</v>
      </c>
      <c r="Q181" s="170">
        <f>F181+10000</f>
        <v>11473</v>
      </c>
      <c r="R181" s="64">
        <f t="shared" si="78"/>
        <v>372</v>
      </c>
      <c r="S181" s="161">
        <f t="shared" si="79"/>
        <v>473</v>
      </c>
      <c r="T181" s="365" t="str">
        <f t="shared" ref="T181" si="94">T180</f>
        <v>uNfd</v>
      </c>
      <c r="U181" s="158">
        <f>U180</f>
        <v>4</v>
      </c>
      <c r="V181" s="158" t="str">
        <f t="shared" si="67"/>
        <v>_Unlock_Req</v>
      </c>
      <c r="W181" s="158" t="str">
        <f t="shared" si="86"/>
        <v>uNfd4_Unlock_Req</v>
      </c>
      <c r="X181" s="4">
        <f t="shared" si="80"/>
        <v>16</v>
      </c>
      <c r="Y181" s="400"/>
    </row>
    <row r="182" spans="1:25" ht="15.75" x14ac:dyDescent="0.25">
      <c r="A182" s="400"/>
      <c r="B182" s="148"/>
      <c r="C182" s="428"/>
      <c r="D182" s="431" t="str">
        <f>CONCATENATE(B185,B180)</f>
        <v>GH 294</v>
      </c>
      <c r="E182" s="158">
        <f>B178*8-3</f>
        <v>1173</v>
      </c>
      <c r="F182" s="183">
        <f t="shared" si="91"/>
        <v>1474</v>
      </c>
      <c r="G182" s="64">
        <f t="shared" si="82"/>
        <v>21494</v>
      </c>
      <c r="H182" s="151"/>
      <c r="I182" s="151">
        <v>30494</v>
      </c>
      <c r="J182" s="168" t="str">
        <f>+J178</f>
        <v>uNfd</v>
      </c>
      <c r="K182" s="168">
        <f>+K178</f>
        <v>4</v>
      </c>
      <c r="L182" s="168" t="str">
        <f t="shared" si="70"/>
        <v>PurgeReqAck</v>
      </c>
      <c r="M182" s="158" t="str">
        <f t="shared" si="76"/>
        <v>uNfd4PurgeReqAck</v>
      </c>
      <c r="N182" s="109">
        <f t="shared" si="77"/>
        <v>16</v>
      </c>
      <c r="O182" s="9"/>
      <c r="P182" s="158">
        <f>E182</f>
        <v>1173</v>
      </c>
      <c r="Q182" s="170">
        <f>F182+10000</f>
        <v>11474</v>
      </c>
      <c r="R182" s="64">
        <f t="shared" si="78"/>
        <v>373</v>
      </c>
      <c r="S182" s="161">
        <f t="shared" si="79"/>
        <v>474</v>
      </c>
      <c r="T182" s="158"/>
      <c r="U182" s="158"/>
      <c r="V182" s="158" t="str">
        <f t="shared" si="67"/>
        <v/>
      </c>
      <c r="W182" s="158" t="str">
        <f t="shared" si="86"/>
        <v/>
      </c>
      <c r="X182" s="4">
        <f t="shared" si="80"/>
        <v>0</v>
      </c>
      <c r="Y182" s="400"/>
    </row>
    <row r="183" spans="1:25" ht="15.75" x14ac:dyDescent="0.25">
      <c r="A183" s="400"/>
      <c r="B183" s="148"/>
      <c r="C183" s="428"/>
      <c r="D183" s="431"/>
      <c r="E183" s="158">
        <f>B178*8-2</f>
        <v>1174</v>
      </c>
      <c r="F183" s="183">
        <f t="shared" si="91"/>
        <v>1475</v>
      </c>
      <c r="G183" s="64">
        <f t="shared" si="82"/>
        <v>21495</v>
      </c>
      <c r="H183" s="151"/>
      <c r="I183" s="151">
        <v>30495</v>
      </c>
      <c r="J183" s="168" t="str">
        <f>+J178</f>
        <v>uNfd</v>
      </c>
      <c r="K183" s="168">
        <f>+K178</f>
        <v>4</v>
      </c>
      <c r="L183" s="168" t="str">
        <f t="shared" si="70"/>
        <v>_Exists</v>
      </c>
      <c r="M183" s="158" t="str">
        <f t="shared" si="76"/>
        <v>uNfd4_Exists</v>
      </c>
      <c r="N183" s="109">
        <f t="shared" si="77"/>
        <v>12</v>
      </c>
      <c r="O183" s="9"/>
      <c r="P183" s="158">
        <f>E183</f>
        <v>1174</v>
      </c>
      <c r="Q183" s="170">
        <f>F183+10000</f>
        <v>11475</v>
      </c>
      <c r="R183" s="64">
        <f t="shared" si="78"/>
        <v>374</v>
      </c>
      <c r="S183" s="161">
        <f t="shared" si="79"/>
        <v>475</v>
      </c>
      <c r="T183" s="158"/>
      <c r="U183" s="158"/>
      <c r="V183" s="158" t="str">
        <f t="shared" si="67"/>
        <v/>
      </c>
      <c r="W183" s="158" t="str">
        <f t="shared" si="86"/>
        <v/>
      </c>
      <c r="X183" s="4">
        <f t="shared" si="80"/>
        <v>0</v>
      </c>
      <c r="Y183" s="400"/>
    </row>
    <row r="184" spans="1:25" ht="15.75" x14ac:dyDescent="0.25">
      <c r="A184" s="400"/>
      <c r="B184" s="148" t="str">
        <f>B176</f>
        <v xml:space="preserve">Group </v>
      </c>
      <c r="C184" s="428"/>
      <c r="D184" s="431"/>
      <c r="E184" s="158">
        <f>B178*8-1</f>
        <v>1175</v>
      </c>
      <c r="F184" s="183">
        <f t="shared" si="91"/>
        <v>1476</v>
      </c>
      <c r="G184" s="64">
        <f t="shared" si="82"/>
        <v>21496</v>
      </c>
      <c r="H184" s="151"/>
      <c r="I184" s="151">
        <v>30496</v>
      </c>
      <c r="J184" s="168"/>
      <c r="K184" s="168"/>
      <c r="L184" s="168" t="str">
        <f t="shared" si="70"/>
        <v/>
      </c>
      <c r="M184" s="158" t="str">
        <f t="shared" si="76"/>
        <v/>
      </c>
      <c r="N184" s="109">
        <f t="shared" si="77"/>
        <v>0</v>
      </c>
      <c r="O184" s="9"/>
      <c r="P184" s="158">
        <f>E184</f>
        <v>1175</v>
      </c>
      <c r="Q184" s="170">
        <f>F184+10000</f>
        <v>11476</v>
      </c>
      <c r="R184" s="64">
        <f t="shared" si="78"/>
        <v>375</v>
      </c>
      <c r="S184" s="161">
        <f t="shared" si="79"/>
        <v>476</v>
      </c>
      <c r="T184" s="158"/>
      <c r="U184" s="158"/>
      <c r="V184" s="158" t="str">
        <f t="shared" si="67"/>
        <v/>
      </c>
      <c r="W184" s="158" t="str">
        <f t="shared" si="86"/>
        <v/>
      </c>
      <c r="X184" s="4">
        <f t="shared" si="80"/>
        <v>0</v>
      </c>
      <c r="Y184" s="400"/>
    </row>
    <row r="185" spans="1:25" ht="16.5" thickBot="1" x14ac:dyDescent="0.3">
      <c r="A185" s="400"/>
      <c r="B185" s="149" t="str">
        <f>B177</f>
        <v xml:space="preserve">GH </v>
      </c>
      <c r="C185" s="429"/>
      <c r="D185" s="432"/>
      <c r="E185" s="24">
        <f>B178*8</f>
        <v>1176</v>
      </c>
      <c r="F185" s="184">
        <f t="shared" si="91"/>
        <v>1477</v>
      </c>
      <c r="G185" s="67">
        <f t="shared" si="82"/>
        <v>21497</v>
      </c>
      <c r="H185" s="152"/>
      <c r="I185" s="152">
        <v>30497</v>
      </c>
      <c r="J185" s="169"/>
      <c r="K185" s="169"/>
      <c r="L185" s="169" t="str">
        <f t="shared" si="70"/>
        <v/>
      </c>
      <c r="M185" s="24" t="str">
        <f t="shared" si="76"/>
        <v/>
      </c>
      <c r="N185" s="10">
        <f t="shared" si="77"/>
        <v>0</v>
      </c>
      <c r="O185" s="15"/>
      <c r="P185" s="24">
        <f>E185</f>
        <v>1176</v>
      </c>
      <c r="Q185" s="24">
        <f>F185+10000</f>
        <v>11477</v>
      </c>
      <c r="R185" s="67">
        <f t="shared" si="78"/>
        <v>376</v>
      </c>
      <c r="S185" s="162">
        <f t="shared" si="79"/>
        <v>477</v>
      </c>
      <c r="T185" s="24"/>
      <c r="U185" s="24"/>
      <c r="V185" s="24" t="str">
        <f t="shared" si="67"/>
        <v/>
      </c>
      <c r="W185" s="24" t="str">
        <f t="shared" si="86"/>
        <v/>
      </c>
      <c r="X185" s="20">
        <f t="shared" si="80"/>
        <v>0</v>
      </c>
      <c r="Y185" s="400"/>
    </row>
    <row r="186" spans="1:25" ht="15.75" x14ac:dyDescent="0.25">
      <c r="A186" s="400"/>
      <c r="B186" s="147">
        <f>B178+1</f>
        <v>148</v>
      </c>
      <c r="C186" s="427" t="str">
        <f>CONCATENATE(B192,B186)</f>
        <v>Group 148</v>
      </c>
      <c r="D186" s="430" t="str">
        <f>CONCATENATE(B193,B187)</f>
        <v>GH 295</v>
      </c>
      <c r="E186" s="25">
        <f>B186*8-7</f>
        <v>1177</v>
      </c>
      <c r="F186" s="182">
        <f>B186*10</f>
        <v>1480</v>
      </c>
      <c r="G186" s="63">
        <f t="shared" si="82"/>
        <v>21500</v>
      </c>
      <c r="H186" s="90"/>
      <c r="I186" s="90">
        <v>30500</v>
      </c>
      <c r="J186" s="25" t="s">
        <v>283</v>
      </c>
      <c r="K186" s="186">
        <f>+K178</f>
        <v>4</v>
      </c>
      <c r="L186" s="186" t="str">
        <f t="shared" si="70"/>
        <v>_BoxNeed_b1</v>
      </c>
      <c r="M186" s="25" t="str">
        <f t="shared" si="76"/>
        <v>uNfd4_BoxNeed_b1</v>
      </c>
      <c r="N186" s="11">
        <f t="shared" si="77"/>
        <v>16</v>
      </c>
      <c r="O186" s="14"/>
      <c r="P186" s="25">
        <f>E186</f>
        <v>1177</v>
      </c>
      <c r="Q186" s="25">
        <f>F186+10000</f>
        <v>11480</v>
      </c>
      <c r="R186" s="63">
        <f t="shared" si="78"/>
        <v>377</v>
      </c>
      <c r="S186" s="160">
        <f t="shared" si="79"/>
        <v>480</v>
      </c>
      <c r="T186" s="25"/>
      <c r="U186" s="25">
        <f>+U178</f>
        <v>4</v>
      </c>
      <c r="V186" s="25" t="str">
        <f t="shared" si="67"/>
        <v/>
      </c>
      <c r="W186" s="25" t="str">
        <f t="shared" si="86"/>
        <v/>
      </c>
      <c r="X186" s="3">
        <f t="shared" si="80"/>
        <v>0</v>
      </c>
      <c r="Y186" s="400"/>
    </row>
    <row r="187" spans="1:25" ht="15.75" x14ac:dyDescent="0.25">
      <c r="A187" s="400"/>
      <c r="B187" s="148">
        <f>B186*2-1</f>
        <v>295</v>
      </c>
      <c r="C187" s="428"/>
      <c r="D187" s="431"/>
      <c r="E187" s="158">
        <f>B186*8-6</f>
        <v>1178</v>
      </c>
      <c r="F187" s="183">
        <f t="shared" ref="F187:F193" si="95">F186+1</f>
        <v>1481</v>
      </c>
      <c r="G187" s="64">
        <f t="shared" si="82"/>
        <v>21501</v>
      </c>
      <c r="H187" s="151"/>
      <c r="I187" s="151">
        <v>30501</v>
      </c>
      <c r="J187" s="168" t="str">
        <f>+J186</f>
        <v>uNfd</v>
      </c>
      <c r="K187" s="168">
        <f>+K186</f>
        <v>4</v>
      </c>
      <c r="L187" s="168" t="str">
        <f t="shared" si="70"/>
        <v>_BoxNeed_b2</v>
      </c>
      <c r="M187" s="158" t="str">
        <f t="shared" si="76"/>
        <v>uNfd4_BoxNeed_b2</v>
      </c>
      <c r="N187" s="109">
        <f t="shared" si="77"/>
        <v>16</v>
      </c>
      <c r="O187" s="9"/>
      <c r="P187" s="158">
        <f>E187</f>
        <v>1178</v>
      </c>
      <c r="Q187" s="170">
        <f>F187+10000</f>
        <v>11481</v>
      </c>
      <c r="R187" s="64">
        <f t="shared" si="78"/>
        <v>378</v>
      </c>
      <c r="S187" s="161">
        <f t="shared" si="79"/>
        <v>481</v>
      </c>
      <c r="T187" s="158"/>
      <c r="U187" s="158">
        <f t="shared" ref="U187:U193" si="96">U186</f>
        <v>4</v>
      </c>
      <c r="V187" s="158" t="str">
        <f t="shared" si="67"/>
        <v/>
      </c>
      <c r="W187" s="158" t="str">
        <f t="shared" si="86"/>
        <v/>
      </c>
      <c r="X187" s="4">
        <f t="shared" si="80"/>
        <v>0</v>
      </c>
      <c r="Y187" s="400"/>
    </row>
    <row r="188" spans="1:25" ht="15.75" x14ac:dyDescent="0.25">
      <c r="A188" s="400"/>
      <c r="B188" s="148">
        <f>B187+1</f>
        <v>296</v>
      </c>
      <c r="C188" s="428"/>
      <c r="D188" s="431"/>
      <c r="E188" s="158">
        <f>B186*8-5</f>
        <v>1179</v>
      </c>
      <c r="F188" s="183">
        <f t="shared" si="95"/>
        <v>1482</v>
      </c>
      <c r="G188" s="64">
        <f t="shared" si="82"/>
        <v>21502</v>
      </c>
      <c r="H188" s="151"/>
      <c r="I188" s="151">
        <v>30502</v>
      </c>
      <c r="J188" s="168" t="str">
        <f>+J186</f>
        <v>uNfd</v>
      </c>
      <c r="K188" s="168">
        <f>+K186</f>
        <v>4</v>
      </c>
      <c r="L188" s="168" t="str">
        <f t="shared" si="70"/>
        <v>_BoxNeed_b3</v>
      </c>
      <c r="M188" s="158" t="str">
        <f t="shared" si="76"/>
        <v>uNfd4_BoxNeed_b3</v>
      </c>
      <c r="N188" s="109">
        <f t="shared" si="77"/>
        <v>16</v>
      </c>
      <c r="O188" s="9"/>
      <c r="P188" s="158">
        <f>E188</f>
        <v>1179</v>
      </c>
      <c r="Q188" s="170">
        <f>F188+10000</f>
        <v>11482</v>
      </c>
      <c r="R188" s="64">
        <f t="shared" si="78"/>
        <v>379</v>
      </c>
      <c r="S188" s="161">
        <f t="shared" si="79"/>
        <v>482</v>
      </c>
      <c r="T188" s="158"/>
      <c r="U188" s="158">
        <f t="shared" si="96"/>
        <v>4</v>
      </c>
      <c r="V188" s="158" t="str">
        <f t="shared" si="67"/>
        <v/>
      </c>
      <c r="W188" s="158" t="str">
        <f t="shared" si="86"/>
        <v/>
      </c>
      <c r="X188" s="4">
        <f t="shared" si="80"/>
        <v>0</v>
      </c>
      <c r="Y188" s="400"/>
    </row>
    <row r="189" spans="1:25" ht="15.75" x14ac:dyDescent="0.25">
      <c r="A189" s="400"/>
      <c r="B189" s="148"/>
      <c r="C189" s="428"/>
      <c r="D189" s="431"/>
      <c r="E189" s="158">
        <f>B186*8-4</f>
        <v>1180</v>
      </c>
      <c r="F189" s="183">
        <f t="shared" si="95"/>
        <v>1483</v>
      </c>
      <c r="G189" s="64">
        <f t="shared" si="82"/>
        <v>21503</v>
      </c>
      <c r="H189" s="151"/>
      <c r="I189" s="151">
        <v>30503</v>
      </c>
      <c r="J189" s="168" t="str">
        <f>+J186</f>
        <v>uNfd</v>
      </c>
      <c r="K189" s="168">
        <f>+K186</f>
        <v>4</v>
      </c>
      <c r="L189" s="168" t="str">
        <f t="shared" si="70"/>
        <v>_BoxNeed_b4</v>
      </c>
      <c r="M189" s="158" t="str">
        <f t="shared" si="76"/>
        <v>uNfd4_BoxNeed_b4</v>
      </c>
      <c r="N189" s="109">
        <f t="shared" si="77"/>
        <v>16</v>
      </c>
      <c r="O189" s="9"/>
      <c r="P189" s="158">
        <f>E189</f>
        <v>1180</v>
      </c>
      <c r="Q189" s="170">
        <f>F189+10000</f>
        <v>11483</v>
      </c>
      <c r="R189" s="64">
        <f t="shared" si="78"/>
        <v>380</v>
      </c>
      <c r="S189" s="161">
        <f t="shared" si="79"/>
        <v>483</v>
      </c>
      <c r="T189" s="158"/>
      <c r="U189" s="158">
        <f t="shared" si="96"/>
        <v>4</v>
      </c>
      <c r="V189" s="158" t="str">
        <f t="shared" si="67"/>
        <v/>
      </c>
      <c r="W189" s="158" t="str">
        <f t="shared" si="86"/>
        <v/>
      </c>
      <c r="X189" s="4">
        <f t="shared" si="80"/>
        <v>0</v>
      </c>
      <c r="Y189" s="400"/>
    </row>
    <row r="190" spans="1:25" ht="15.75" x14ac:dyDescent="0.25">
      <c r="A190" s="400"/>
      <c r="B190" s="148"/>
      <c r="C190" s="428"/>
      <c r="D190" s="431" t="str">
        <f>CONCATENATE(B193,B188)</f>
        <v>GH 296</v>
      </c>
      <c r="E190" s="158">
        <f>B186*8-3</f>
        <v>1181</v>
      </c>
      <c r="F190" s="183">
        <f t="shared" si="95"/>
        <v>1484</v>
      </c>
      <c r="G190" s="64">
        <f t="shared" si="82"/>
        <v>21504</v>
      </c>
      <c r="H190" s="151"/>
      <c r="I190" s="151">
        <v>30504</v>
      </c>
      <c r="J190" s="168" t="str">
        <f>+J186</f>
        <v>uNfd</v>
      </c>
      <c r="K190" s="168">
        <f>+K186</f>
        <v>4</v>
      </c>
      <c r="L190" s="168" t="str">
        <f t="shared" si="70"/>
        <v>_BoxNeed_b5</v>
      </c>
      <c r="M190" s="158" t="str">
        <f t="shared" si="76"/>
        <v>uNfd4_BoxNeed_b5</v>
      </c>
      <c r="N190" s="109">
        <f t="shared" si="77"/>
        <v>16</v>
      </c>
      <c r="O190" s="9"/>
      <c r="P190" s="158">
        <f>E190</f>
        <v>1181</v>
      </c>
      <c r="Q190" s="170">
        <f>F190+10000</f>
        <v>11484</v>
      </c>
      <c r="R190" s="64">
        <f t="shared" si="78"/>
        <v>381</v>
      </c>
      <c r="S190" s="161">
        <f t="shared" si="79"/>
        <v>484</v>
      </c>
      <c r="T190" s="158"/>
      <c r="U190" s="158">
        <f t="shared" si="96"/>
        <v>4</v>
      </c>
      <c r="V190" s="158" t="str">
        <f t="shared" si="67"/>
        <v/>
      </c>
      <c r="W190" s="158" t="str">
        <f t="shared" si="86"/>
        <v/>
      </c>
      <c r="X190" s="4">
        <f t="shared" si="80"/>
        <v>0</v>
      </c>
      <c r="Y190" s="400"/>
    </row>
    <row r="191" spans="1:25" ht="15.75" x14ac:dyDescent="0.25">
      <c r="A191" s="400"/>
      <c r="B191" s="148"/>
      <c r="C191" s="428"/>
      <c r="D191" s="431"/>
      <c r="E191" s="158">
        <f>B186*8-2</f>
        <v>1182</v>
      </c>
      <c r="F191" s="183">
        <f t="shared" si="95"/>
        <v>1485</v>
      </c>
      <c r="G191" s="64">
        <f t="shared" si="82"/>
        <v>21505</v>
      </c>
      <c r="H191" s="151"/>
      <c r="I191" s="151">
        <v>30505</v>
      </c>
      <c r="J191" s="168" t="str">
        <f>+J186</f>
        <v>uNfd</v>
      </c>
      <c r="K191" s="168">
        <f>+K186</f>
        <v>4</v>
      </c>
      <c r="L191" s="168" t="str">
        <f t="shared" si="70"/>
        <v>_BoxNeed_b6</v>
      </c>
      <c r="M191" s="158" t="str">
        <f t="shared" si="76"/>
        <v>uNfd4_BoxNeed_b6</v>
      </c>
      <c r="N191" s="109">
        <f t="shared" si="77"/>
        <v>16</v>
      </c>
      <c r="O191" s="9"/>
      <c r="P191" s="158">
        <f>E191</f>
        <v>1182</v>
      </c>
      <c r="Q191" s="170">
        <f>F191+10000</f>
        <v>11485</v>
      </c>
      <c r="R191" s="64">
        <f t="shared" si="78"/>
        <v>382</v>
      </c>
      <c r="S191" s="161">
        <f t="shared" si="79"/>
        <v>485</v>
      </c>
      <c r="T191" s="158"/>
      <c r="U191" s="158">
        <f t="shared" si="96"/>
        <v>4</v>
      </c>
      <c r="V191" s="158" t="str">
        <f t="shared" si="67"/>
        <v/>
      </c>
      <c r="W191" s="158" t="str">
        <f t="shared" si="86"/>
        <v/>
      </c>
      <c r="X191" s="4">
        <f t="shared" si="80"/>
        <v>0</v>
      </c>
      <c r="Y191" s="400"/>
    </row>
    <row r="192" spans="1:25" ht="15.75" x14ac:dyDescent="0.25">
      <c r="A192" s="400"/>
      <c r="B192" s="148" t="str">
        <f>B184</f>
        <v xml:space="preserve">Group </v>
      </c>
      <c r="C192" s="428"/>
      <c r="D192" s="431"/>
      <c r="E192" s="158">
        <f>B186*8-1</f>
        <v>1183</v>
      </c>
      <c r="F192" s="183">
        <f t="shared" si="95"/>
        <v>1486</v>
      </c>
      <c r="G192" s="64">
        <f t="shared" si="82"/>
        <v>21506</v>
      </c>
      <c r="H192" s="151"/>
      <c r="I192" s="151">
        <v>30506</v>
      </c>
      <c r="J192" s="168" t="str">
        <f>+J186</f>
        <v>uNfd</v>
      </c>
      <c r="K192" s="168">
        <f>+K186</f>
        <v>4</v>
      </c>
      <c r="L192" s="168" t="str">
        <f t="shared" si="70"/>
        <v>_BoxNeed_b7</v>
      </c>
      <c r="M192" s="158" t="str">
        <f t="shared" si="76"/>
        <v>uNfd4_BoxNeed_b7</v>
      </c>
      <c r="N192" s="109">
        <f t="shared" si="77"/>
        <v>16</v>
      </c>
      <c r="O192" s="9"/>
      <c r="P192" s="158">
        <f>E192</f>
        <v>1183</v>
      </c>
      <c r="Q192" s="170">
        <f>F192+10000</f>
        <v>11486</v>
      </c>
      <c r="R192" s="64">
        <f t="shared" si="78"/>
        <v>383</v>
      </c>
      <c r="S192" s="161">
        <f t="shared" si="79"/>
        <v>486</v>
      </c>
      <c r="T192" s="158"/>
      <c r="U192" s="158">
        <f t="shared" si="96"/>
        <v>4</v>
      </c>
      <c r="V192" s="158" t="str">
        <f t="shared" si="67"/>
        <v/>
      </c>
      <c r="W192" s="158" t="str">
        <f t="shared" si="86"/>
        <v/>
      </c>
      <c r="X192" s="4">
        <f t="shared" si="80"/>
        <v>0</v>
      </c>
      <c r="Y192" s="400"/>
    </row>
    <row r="193" spans="1:25" ht="16.5" thickBot="1" x14ac:dyDescent="0.3">
      <c r="A193" s="400"/>
      <c r="B193" s="149" t="str">
        <f>B185</f>
        <v xml:space="preserve">GH </v>
      </c>
      <c r="C193" s="429"/>
      <c r="D193" s="432"/>
      <c r="E193" s="24">
        <f>B186*8</f>
        <v>1184</v>
      </c>
      <c r="F193" s="184">
        <f t="shared" si="95"/>
        <v>1487</v>
      </c>
      <c r="G193" s="67">
        <f t="shared" si="82"/>
        <v>21507</v>
      </c>
      <c r="H193" s="152"/>
      <c r="I193" s="152">
        <v>30507</v>
      </c>
      <c r="J193" s="169" t="str">
        <f>+J186</f>
        <v>uNfd</v>
      </c>
      <c r="K193" s="169">
        <f>+K186</f>
        <v>4</v>
      </c>
      <c r="L193" s="169" t="str">
        <f t="shared" si="70"/>
        <v>_BoxNeed_b8</v>
      </c>
      <c r="M193" s="24" t="str">
        <f t="shared" si="76"/>
        <v>uNfd4_BoxNeed_b8</v>
      </c>
      <c r="N193" s="10">
        <f t="shared" si="77"/>
        <v>16</v>
      </c>
      <c r="O193" s="15"/>
      <c r="P193" s="24">
        <f>E193</f>
        <v>1184</v>
      </c>
      <c r="Q193" s="24">
        <f>F193+10000</f>
        <v>11487</v>
      </c>
      <c r="R193" s="67">
        <f t="shared" si="78"/>
        <v>384</v>
      </c>
      <c r="S193" s="162">
        <f t="shared" si="79"/>
        <v>487</v>
      </c>
      <c r="T193" s="24"/>
      <c r="U193" s="24">
        <f t="shared" si="96"/>
        <v>4</v>
      </c>
      <c r="V193" s="24" t="str">
        <f t="shared" si="67"/>
        <v/>
      </c>
      <c r="W193" s="24" t="str">
        <f t="shared" si="86"/>
        <v/>
      </c>
      <c r="X193" s="20">
        <f t="shared" si="80"/>
        <v>0</v>
      </c>
      <c r="Y193" s="400"/>
    </row>
    <row r="194" spans="1:25" ht="15.75" x14ac:dyDescent="0.25">
      <c r="A194" s="400"/>
      <c r="B194" s="147">
        <f>B186+1</f>
        <v>149</v>
      </c>
      <c r="C194" s="427" t="str">
        <f>CONCATENATE(B200,B194)</f>
        <v>Group 149</v>
      </c>
      <c r="D194" s="430" t="str">
        <f>CONCATENATE(B201,B195)</f>
        <v>GH 297</v>
      </c>
      <c r="E194" s="25">
        <f>B194*8-7</f>
        <v>1185</v>
      </c>
      <c r="F194" s="182">
        <f>B194*10</f>
        <v>1490</v>
      </c>
      <c r="G194" s="63">
        <f t="shared" si="82"/>
        <v>21510</v>
      </c>
      <c r="H194" s="90"/>
      <c r="I194" s="90">
        <v>30510</v>
      </c>
      <c r="J194" s="25" t="s">
        <v>283</v>
      </c>
      <c r="K194" s="186">
        <f>+K178+1</f>
        <v>5</v>
      </c>
      <c r="L194" s="186" t="str">
        <f t="shared" si="70"/>
        <v>_Pick_Req</v>
      </c>
      <c r="M194" s="25" t="str">
        <f t="shared" si="76"/>
        <v>uNfd5_Pick_Req</v>
      </c>
      <c r="N194" s="11">
        <f t="shared" si="77"/>
        <v>14</v>
      </c>
      <c r="O194" s="14"/>
      <c r="P194" s="25">
        <f>E194</f>
        <v>1185</v>
      </c>
      <c r="Q194" s="25">
        <f>F194+10000</f>
        <v>11490</v>
      </c>
      <c r="R194" s="63">
        <f t="shared" si="78"/>
        <v>385</v>
      </c>
      <c r="S194" s="160">
        <f t="shared" si="79"/>
        <v>490</v>
      </c>
      <c r="T194" s="25" t="s">
        <v>283</v>
      </c>
      <c r="U194" s="25">
        <f>U178+1</f>
        <v>5</v>
      </c>
      <c r="V194" s="25" t="str">
        <f t="shared" si="67"/>
        <v>_Pick_Ready</v>
      </c>
      <c r="W194" s="25" t="str">
        <f t="shared" si="86"/>
        <v>uNfd5_Pick_Ready</v>
      </c>
      <c r="X194" s="3">
        <f t="shared" si="80"/>
        <v>16</v>
      </c>
      <c r="Y194" s="400"/>
    </row>
    <row r="195" spans="1:25" ht="15.75" x14ac:dyDescent="0.25">
      <c r="A195" s="400"/>
      <c r="B195" s="148">
        <f>B194*2-1</f>
        <v>297</v>
      </c>
      <c r="C195" s="428"/>
      <c r="D195" s="431"/>
      <c r="E195" s="158">
        <f>B194*8-6</f>
        <v>1186</v>
      </c>
      <c r="F195" s="183">
        <f t="shared" ref="F195:F201" si="97">F194+1</f>
        <v>1491</v>
      </c>
      <c r="G195" s="64">
        <f t="shared" si="82"/>
        <v>21511</v>
      </c>
      <c r="H195" s="151"/>
      <c r="I195" s="151">
        <v>30511</v>
      </c>
      <c r="J195" s="168" t="str">
        <f>+J194</f>
        <v>uNfd</v>
      </c>
      <c r="K195" s="168">
        <f>+K194</f>
        <v>5</v>
      </c>
      <c r="L195" s="168" t="str">
        <f t="shared" si="70"/>
        <v>_Pick_Error</v>
      </c>
      <c r="M195" s="158" t="str">
        <f t="shared" si="76"/>
        <v>uNfd5_Pick_Error</v>
      </c>
      <c r="N195" s="109">
        <f t="shared" si="77"/>
        <v>16</v>
      </c>
      <c r="O195" s="9"/>
      <c r="P195" s="158">
        <f>E195</f>
        <v>1186</v>
      </c>
      <c r="Q195" s="170">
        <f>F195+10000</f>
        <v>11491</v>
      </c>
      <c r="R195" s="64">
        <f t="shared" si="78"/>
        <v>386</v>
      </c>
      <c r="S195" s="161">
        <f t="shared" si="79"/>
        <v>491</v>
      </c>
      <c r="T195" s="365" t="str">
        <f t="shared" ref="T195" si="98">T194</f>
        <v>uNfd</v>
      </c>
      <c r="U195" s="158">
        <f>U194</f>
        <v>5</v>
      </c>
      <c r="V195" s="158" t="str">
        <f t="shared" si="67"/>
        <v>_Purge</v>
      </c>
      <c r="W195" s="158" t="str">
        <f t="shared" si="86"/>
        <v>uNfd5_Purge</v>
      </c>
      <c r="X195" s="4">
        <f t="shared" si="80"/>
        <v>11</v>
      </c>
      <c r="Y195" s="400"/>
    </row>
    <row r="196" spans="1:25" ht="15.75" x14ac:dyDescent="0.25">
      <c r="A196" s="400"/>
      <c r="B196" s="148">
        <f>B195+1</f>
        <v>298</v>
      </c>
      <c r="C196" s="428"/>
      <c r="D196" s="431"/>
      <c r="E196" s="158">
        <f>B194*8-5</f>
        <v>1187</v>
      </c>
      <c r="F196" s="183">
        <f t="shared" si="97"/>
        <v>1492</v>
      </c>
      <c r="G196" s="64">
        <f t="shared" si="82"/>
        <v>21512</v>
      </c>
      <c r="H196" s="151"/>
      <c r="I196" s="151">
        <v>30512</v>
      </c>
      <c r="J196" s="168" t="str">
        <f>+J194</f>
        <v>uNfd</v>
      </c>
      <c r="K196" s="168">
        <f>+K194</f>
        <v>5</v>
      </c>
      <c r="L196" s="168" t="str">
        <f t="shared" si="70"/>
        <v>_Locked</v>
      </c>
      <c r="M196" s="158" t="str">
        <f t="shared" si="76"/>
        <v>uNfd5_Locked</v>
      </c>
      <c r="N196" s="109">
        <f t="shared" si="77"/>
        <v>12</v>
      </c>
      <c r="O196" s="9"/>
      <c r="P196" s="158">
        <f>E196</f>
        <v>1187</v>
      </c>
      <c r="Q196" s="170">
        <f>F196+10000</f>
        <v>11492</v>
      </c>
      <c r="R196" s="64">
        <f t="shared" si="78"/>
        <v>387</v>
      </c>
      <c r="S196" s="161">
        <f t="shared" si="79"/>
        <v>492</v>
      </c>
      <c r="T196" s="365" t="str">
        <f t="shared" ref="T196" si="99">T195</f>
        <v>uNfd</v>
      </c>
      <c r="U196" s="158">
        <f>U195</f>
        <v>5</v>
      </c>
      <c r="V196" s="158" t="str">
        <f t="shared" si="67"/>
        <v>_Lock_Req</v>
      </c>
      <c r="W196" s="158" t="str">
        <f t="shared" si="86"/>
        <v>uNfd5_Lock_Req</v>
      </c>
      <c r="X196" s="4">
        <f t="shared" si="80"/>
        <v>14</v>
      </c>
      <c r="Y196" s="400"/>
    </row>
    <row r="197" spans="1:25" ht="15.75" x14ac:dyDescent="0.25">
      <c r="A197" s="400"/>
      <c r="B197" s="148"/>
      <c r="C197" s="428"/>
      <c r="D197" s="431"/>
      <c r="E197" s="158">
        <f>B194*8-4</f>
        <v>1188</v>
      </c>
      <c r="F197" s="183">
        <f t="shared" si="97"/>
        <v>1493</v>
      </c>
      <c r="G197" s="64">
        <f t="shared" si="82"/>
        <v>21513</v>
      </c>
      <c r="H197" s="151"/>
      <c r="I197" s="151">
        <v>30513</v>
      </c>
      <c r="J197" s="168" t="str">
        <f>+J194</f>
        <v>uNfd</v>
      </c>
      <c r="K197" s="168">
        <f>+K194</f>
        <v>5</v>
      </c>
      <c r="L197" s="168" t="str">
        <f t="shared" si="70"/>
        <v>Pick_Active</v>
      </c>
      <c r="M197" s="158" t="str">
        <f t="shared" si="76"/>
        <v>uNfd5Pick_Active</v>
      </c>
      <c r="N197" s="109">
        <f t="shared" si="77"/>
        <v>16</v>
      </c>
      <c r="O197" s="9"/>
      <c r="P197" s="158">
        <f>E197</f>
        <v>1188</v>
      </c>
      <c r="Q197" s="170">
        <f>F197+10000</f>
        <v>11493</v>
      </c>
      <c r="R197" s="64">
        <f t="shared" si="78"/>
        <v>388</v>
      </c>
      <c r="S197" s="161">
        <f t="shared" si="79"/>
        <v>493</v>
      </c>
      <c r="T197" s="365" t="str">
        <f t="shared" ref="T197" si="100">T196</f>
        <v>uNfd</v>
      </c>
      <c r="U197" s="158">
        <f>U196</f>
        <v>5</v>
      </c>
      <c r="V197" s="158" t="str">
        <f t="shared" si="67"/>
        <v>_Unlock_Req</v>
      </c>
      <c r="W197" s="158" t="str">
        <f t="shared" si="86"/>
        <v>uNfd5_Unlock_Req</v>
      </c>
      <c r="X197" s="4">
        <f t="shared" si="80"/>
        <v>16</v>
      </c>
      <c r="Y197" s="400"/>
    </row>
    <row r="198" spans="1:25" ht="15.75" x14ac:dyDescent="0.25">
      <c r="A198" s="400"/>
      <c r="B198" s="148"/>
      <c r="C198" s="428"/>
      <c r="D198" s="431" t="str">
        <f>CONCATENATE(B201,B196)</f>
        <v>GH 298</v>
      </c>
      <c r="E198" s="158">
        <f>B194*8-3</f>
        <v>1189</v>
      </c>
      <c r="F198" s="183">
        <f t="shared" si="97"/>
        <v>1494</v>
      </c>
      <c r="G198" s="64">
        <f t="shared" si="82"/>
        <v>21514</v>
      </c>
      <c r="H198" s="151"/>
      <c r="I198" s="151">
        <v>30514</v>
      </c>
      <c r="J198" s="168" t="str">
        <f>+J194</f>
        <v>uNfd</v>
      </c>
      <c r="K198" s="168">
        <f>+K194</f>
        <v>5</v>
      </c>
      <c r="L198" s="168" t="str">
        <f t="shared" si="70"/>
        <v>PurgeReqAck</v>
      </c>
      <c r="M198" s="158" t="str">
        <f t="shared" si="76"/>
        <v>uNfd5PurgeReqAck</v>
      </c>
      <c r="N198" s="109">
        <f t="shared" si="77"/>
        <v>16</v>
      </c>
      <c r="O198" s="9"/>
      <c r="P198" s="158">
        <f>E198</f>
        <v>1189</v>
      </c>
      <c r="Q198" s="170">
        <f>F198+10000</f>
        <v>11494</v>
      </c>
      <c r="R198" s="64">
        <f t="shared" si="78"/>
        <v>389</v>
      </c>
      <c r="S198" s="161">
        <f t="shared" si="79"/>
        <v>494</v>
      </c>
      <c r="T198" s="158"/>
      <c r="U198" s="158"/>
      <c r="V198" s="158" t="str">
        <f t="shared" si="67"/>
        <v/>
      </c>
      <c r="W198" s="158" t="str">
        <f t="shared" si="86"/>
        <v/>
      </c>
      <c r="X198" s="4">
        <f t="shared" si="80"/>
        <v>0</v>
      </c>
      <c r="Y198" s="400"/>
    </row>
    <row r="199" spans="1:25" ht="15.75" x14ac:dyDescent="0.25">
      <c r="A199" s="400"/>
      <c r="B199" s="148"/>
      <c r="C199" s="428"/>
      <c r="D199" s="431"/>
      <c r="E199" s="158">
        <f>B194*8-2</f>
        <v>1190</v>
      </c>
      <c r="F199" s="183">
        <f t="shared" si="97"/>
        <v>1495</v>
      </c>
      <c r="G199" s="64">
        <f t="shared" si="82"/>
        <v>21515</v>
      </c>
      <c r="H199" s="151"/>
      <c r="I199" s="151">
        <v>30515</v>
      </c>
      <c r="J199" s="168" t="str">
        <f>+J194</f>
        <v>uNfd</v>
      </c>
      <c r="K199" s="168">
        <f>+K194</f>
        <v>5</v>
      </c>
      <c r="L199" s="168" t="str">
        <f t="shared" si="70"/>
        <v>_Exists</v>
      </c>
      <c r="M199" s="158" t="str">
        <f t="shared" si="76"/>
        <v>uNfd5_Exists</v>
      </c>
      <c r="N199" s="109">
        <f t="shared" si="77"/>
        <v>12</v>
      </c>
      <c r="O199" s="9"/>
      <c r="P199" s="158">
        <f>E199</f>
        <v>1190</v>
      </c>
      <c r="Q199" s="170">
        <f>F199+10000</f>
        <v>11495</v>
      </c>
      <c r="R199" s="64">
        <f t="shared" si="78"/>
        <v>390</v>
      </c>
      <c r="S199" s="161">
        <f t="shared" si="79"/>
        <v>495</v>
      </c>
      <c r="T199" s="158"/>
      <c r="U199" s="158"/>
      <c r="V199" s="158" t="str">
        <f t="shared" si="67"/>
        <v/>
      </c>
      <c r="W199" s="158" t="str">
        <f t="shared" si="86"/>
        <v/>
      </c>
      <c r="X199" s="4">
        <f t="shared" si="80"/>
        <v>0</v>
      </c>
      <c r="Y199" s="400"/>
    </row>
    <row r="200" spans="1:25" ht="15.75" x14ac:dyDescent="0.25">
      <c r="A200" s="400"/>
      <c r="B200" s="148" t="str">
        <f>B192</f>
        <v xml:space="preserve">Group </v>
      </c>
      <c r="C200" s="428"/>
      <c r="D200" s="431"/>
      <c r="E200" s="158">
        <f>B194*8-1</f>
        <v>1191</v>
      </c>
      <c r="F200" s="183">
        <f t="shared" si="97"/>
        <v>1496</v>
      </c>
      <c r="G200" s="64">
        <f t="shared" si="82"/>
        <v>21516</v>
      </c>
      <c r="H200" s="151"/>
      <c r="I200" s="151">
        <v>30516</v>
      </c>
      <c r="J200" s="168"/>
      <c r="K200" s="168"/>
      <c r="L200" s="168" t="str">
        <f t="shared" si="70"/>
        <v/>
      </c>
      <c r="M200" s="158" t="str">
        <f t="shared" si="76"/>
        <v/>
      </c>
      <c r="N200" s="109">
        <f t="shared" si="77"/>
        <v>0</v>
      </c>
      <c r="O200" s="9"/>
      <c r="P200" s="158">
        <f>E200</f>
        <v>1191</v>
      </c>
      <c r="Q200" s="170">
        <f>F200+10000</f>
        <v>11496</v>
      </c>
      <c r="R200" s="64">
        <f t="shared" si="78"/>
        <v>391</v>
      </c>
      <c r="S200" s="161">
        <f t="shared" si="79"/>
        <v>496</v>
      </c>
      <c r="T200" s="158"/>
      <c r="U200" s="158"/>
      <c r="V200" s="158" t="str">
        <f t="shared" si="67"/>
        <v/>
      </c>
      <c r="W200" s="158" t="str">
        <f t="shared" si="86"/>
        <v/>
      </c>
      <c r="X200" s="4">
        <f t="shared" si="80"/>
        <v>0</v>
      </c>
      <c r="Y200" s="400"/>
    </row>
    <row r="201" spans="1:25" ht="16.5" thickBot="1" x14ac:dyDescent="0.3">
      <c r="A201" s="400"/>
      <c r="B201" s="149" t="str">
        <f>B193</f>
        <v xml:space="preserve">GH </v>
      </c>
      <c r="C201" s="429"/>
      <c r="D201" s="432"/>
      <c r="E201" s="24">
        <f>B194*8</f>
        <v>1192</v>
      </c>
      <c r="F201" s="184">
        <f t="shared" si="97"/>
        <v>1497</v>
      </c>
      <c r="G201" s="67">
        <f t="shared" si="82"/>
        <v>21517</v>
      </c>
      <c r="H201" s="152"/>
      <c r="I201" s="152">
        <v>30517</v>
      </c>
      <c r="J201" s="169"/>
      <c r="K201" s="169"/>
      <c r="L201" s="169" t="str">
        <f t="shared" si="70"/>
        <v/>
      </c>
      <c r="M201" s="24" t="str">
        <f t="shared" si="76"/>
        <v/>
      </c>
      <c r="N201" s="10">
        <f t="shared" si="77"/>
        <v>0</v>
      </c>
      <c r="O201" s="15"/>
      <c r="P201" s="24">
        <f>E201</f>
        <v>1192</v>
      </c>
      <c r="Q201" s="24">
        <f>F201+10000</f>
        <v>11497</v>
      </c>
      <c r="R201" s="67">
        <f t="shared" si="78"/>
        <v>392</v>
      </c>
      <c r="S201" s="162">
        <f t="shared" si="79"/>
        <v>497</v>
      </c>
      <c r="T201" s="24"/>
      <c r="U201" s="24"/>
      <c r="V201" s="24" t="str">
        <f t="shared" si="67"/>
        <v/>
      </c>
      <c r="W201" s="24" t="str">
        <f t="shared" si="86"/>
        <v/>
      </c>
      <c r="X201" s="20">
        <f t="shared" si="80"/>
        <v>0</v>
      </c>
      <c r="Y201" s="400"/>
    </row>
    <row r="202" spans="1:25" ht="15.75" x14ac:dyDescent="0.25">
      <c r="A202" s="400"/>
      <c r="B202" s="147">
        <f>B194+1</f>
        <v>150</v>
      </c>
      <c r="C202" s="427" t="str">
        <f>CONCATENATE(B208,B202)</f>
        <v>Group 150</v>
      </c>
      <c r="D202" s="430" t="str">
        <f>CONCATENATE(B209,B203)</f>
        <v>GH 299</v>
      </c>
      <c r="E202" s="25">
        <f>B202*8-7</f>
        <v>1193</v>
      </c>
      <c r="F202" s="182">
        <f>B202*10</f>
        <v>1500</v>
      </c>
      <c r="G202" s="63">
        <f t="shared" si="82"/>
        <v>21520</v>
      </c>
      <c r="H202" s="90"/>
      <c r="I202" s="90">
        <v>30520</v>
      </c>
      <c r="J202" s="25" t="s">
        <v>283</v>
      </c>
      <c r="K202" s="186">
        <f>+K194</f>
        <v>5</v>
      </c>
      <c r="L202" s="186" t="str">
        <f t="shared" si="70"/>
        <v>_BoxNeed_b1</v>
      </c>
      <c r="M202" s="25" t="str">
        <f t="shared" si="76"/>
        <v>uNfd5_BoxNeed_b1</v>
      </c>
      <c r="N202" s="11">
        <f t="shared" si="77"/>
        <v>16</v>
      </c>
      <c r="O202" s="14"/>
      <c r="P202" s="25">
        <f>E202</f>
        <v>1193</v>
      </c>
      <c r="Q202" s="25">
        <f>F202+10000</f>
        <v>11500</v>
      </c>
      <c r="R202" s="63">
        <f t="shared" si="78"/>
        <v>393</v>
      </c>
      <c r="S202" s="160">
        <f t="shared" si="79"/>
        <v>500</v>
      </c>
      <c r="T202" s="25"/>
      <c r="U202" s="25">
        <f>+U194</f>
        <v>5</v>
      </c>
      <c r="V202" s="25" t="str">
        <f t="shared" si="67"/>
        <v/>
      </c>
      <c r="W202" s="25" t="str">
        <f t="shared" si="86"/>
        <v/>
      </c>
      <c r="X202" s="3">
        <f t="shared" si="80"/>
        <v>0</v>
      </c>
      <c r="Y202" s="400"/>
    </row>
    <row r="203" spans="1:25" ht="15.75" x14ac:dyDescent="0.25">
      <c r="A203" s="400"/>
      <c r="B203" s="148">
        <f>B202*2-1</f>
        <v>299</v>
      </c>
      <c r="C203" s="428"/>
      <c r="D203" s="431"/>
      <c r="E203" s="158">
        <f>B202*8-6</f>
        <v>1194</v>
      </c>
      <c r="F203" s="183">
        <f t="shared" ref="F203:F209" si="101">F202+1</f>
        <v>1501</v>
      </c>
      <c r="G203" s="64">
        <f t="shared" si="82"/>
        <v>21521</v>
      </c>
      <c r="H203" s="151"/>
      <c r="I203" s="151">
        <v>30521</v>
      </c>
      <c r="J203" s="168" t="str">
        <f>+J202</f>
        <v>uNfd</v>
      </c>
      <c r="K203" s="168">
        <f>+K202</f>
        <v>5</v>
      </c>
      <c r="L203" s="168" t="str">
        <f t="shared" si="70"/>
        <v>_BoxNeed_b2</v>
      </c>
      <c r="M203" s="158" t="str">
        <f t="shared" si="76"/>
        <v>uNfd5_BoxNeed_b2</v>
      </c>
      <c r="N203" s="109">
        <f t="shared" si="77"/>
        <v>16</v>
      </c>
      <c r="O203" s="9"/>
      <c r="P203" s="158">
        <f>E203</f>
        <v>1194</v>
      </c>
      <c r="Q203" s="170">
        <f>F203+10000</f>
        <v>11501</v>
      </c>
      <c r="R203" s="64">
        <f t="shared" si="78"/>
        <v>394</v>
      </c>
      <c r="S203" s="161">
        <f t="shared" si="79"/>
        <v>501</v>
      </c>
      <c r="T203" s="158"/>
      <c r="U203" s="158">
        <f t="shared" ref="U203:U209" si="102">U202</f>
        <v>5</v>
      </c>
      <c r="V203" s="158" t="str">
        <f t="shared" si="67"/>
        <v/>
      </c>
      <c r="W203" s="158" t="str">
        <f t="shared" si="86"/>
        <v/>
      </c>
      <c r="X203" s="4">
        <f t="shared" si="80"/>
        <v>0</v>
      </c>
      <c r="Y203" s="400"/>
    </row>
    <row r="204" spans="1:25" ht="15.75" x14ac:dyDescent="0.25">
      <c r="A204" s="400"/>
      <c r="B204" s="148">
        <f>B203+1</f>
        <v>300</v>
      </c>
      <c r="C204" s="428"/>
      <c r="D204" s="431"/>
      <c r="E204" s="158">
        <f>B202*8-5</f>
        <v>1195</v>
      </c>
      <c r="F204" s="183">
        <f t="shared" si="101"/>
        <v>1502</v>
      </c>
      <c r="G204" s="64">
        <f t="shared" si="82"/>
        <v>21522</v>
      </c>
      <c r="H204" s="151"/>
      <c r="I204" s="151">
        <v>30522</v>
      </c>
      <c r="J204" s="168" t="str">
        <f>+J202</f>
        <v>uNfd</v>
      </c>
      <c r="K204" s="168">
        <f>+K202</f>
        <v>5</v>
      </c>
      <c r="L204" s="168" t="str">
        <f t="shared" si="70"/>
        <v>_BoxNeed_b3</v>
      </c>
      <c r="M204" s="158" t="str">
        <f t="shared" si="76"/>
        <v>uNfd5_BoxNeed_b3</v>
      </c>
      <c r="N204" s="109">
        <f t="shared" si="77"/>
        <v>16</v>
      </c>
      <c r="O204" s="9"/>
      <c r="P204" s="158">
        <f>E204</f>
        <v>1195</v>
      </c>
      <c r="Q204" s="170">
        <f>F204+10000</f>
        <v>11502</v>
      </c>
      <c r="R204" s="64">
        <f t="shared" si="78"/>
        <v>395</v>
      </c>
      <c r="S204" s="161">
        <f t="shared" si="79"/>
        <v>502</v>
      </c>
      <c r="T204" s="158"/>
      <c r="U204" s="158">
        <f t="shared" si="102"/>
        <v>5</v>
      </c>
      <c r="V204" s="158" t="str">
        <f t="shared" si="67"/>
        <v/>
      </c>
      <c r="W204" s="158" t="str">
        <f t="shared" si="86"/>
        <v/>
      </c>
      <c r="X204" s="4">
        <f t="shared" si="80"/>
        <v>0</v>
      </c>
      <c r="Y204" s="400"/>
    </row>
    <row r="205" spans="1:25" ht="15.75" x14ac:dyDescent="0.25">
      <c r="A205" s="400"/>
      <c r="B205" s="148"/>
      <c r="C205" s="428"/>
      <c r="D205" s="431"/>
      <c r="E205" s="158">
        <f>B202*8-4</f>
        <v>1196</v>
      </c>
      <c r="F205" s="183">
        <f t="shared" si="101"/>
        <v>1503</v>
      </c>
      <c r="G205" s="64">
        <f t="shared" si="82"/>
        <v>21523</v>
      </c>
      <c r="H205" s="151"/>
      <c r="I205" s="151">
        <v>30523</v>
      </c>
      <c r="J205" s="168" t="str">
        <f>+J202</f>
        <v>uNfd</v>
      </c>
      <c r="K205" s="168">
        <f>+K202</f>
        <v>5</v>
      </c>
      <c r="L205" s="168" t="str">
        <f t="shared" si="70"/>
        <v>_BoxNeed_b4</v>
      </c>
      <c r="M205" s="158" t="str">
        <f t="shared" si="76"/>
        <v>uNfd5_BoxNeed_b4</v>
      </c>
      <c r="N205" s="109">
        <f t="shared" si="77"/>
        <v>16</v>
      </c>
      <c r="O205" s="9"/>
      <c r="P205" s="158">
        <f>E205</f>
        <v>1196</v>
      </c>
      <c r="Q205" s="170">
        <f>F205+10000</f>
        <v>11503</v>
      </c>
      <c r="R205" s="64">
        <f t="shared" si="78"/>
        <v>396</v>
      </c>
      <c r="S205" s="161">
        <f t="shared" si="79"/>
        <v>503</v>
      </c>
      <c r="T205" s="158"/>
      <c r="U205" s="158">
        <f t="shared" si="102"/>
        <v>5</v>
      </c>
      <c r="V205" s="158" t="str">
        <f t="shared" si="67"/>
        <v/>
      </c>
      <c r="W205" s="158" t="str">
        <f t="shared" si="86"/>
        <v/>
      </c>
      <c r="X205" s="4">
        <f t="shared" si="80"/>
        <v>0</v>
      </c>
      <c r="Y205" s="400"/>
    </row>
    <row r="206" spans="1:25" ht="15.75" x14ac:dyDescent="0.25">
      <c r="A206" s="400"/>
      <c r="B206" s="148"/>
      <c r="C206" s="428"/>
      <c r="D206" s="431" t="str">
        <f>CONCATENATE(B209,B204)</f>
        <v>GH 300</v>
      </c>
      <c r="E206" s="158">
        <f>B202*8-3</f>
        <v>1197</v>
      </c>
      <c r="F206" s="183">
        <f t="shared" si="101"/>
        <v>1504</v>
      </c>
      <c r="G206" s="64">
        <f t="shared" si="82"/>
        <v>21524</v>
      </c>
      <c r="H206" s="151"/>
      <c r="I206" s="151">
        <v>30524</v>
      </c>
      <c r="J206" s="168" t="str">
        <f>+J202</f>
        <v>uNfd</v>
      </c>
      <c r="K206" s="168">
        <f>+K202</f>
        <v>5</v>
      </c>
      <c r="L206" s="168" t="str">
        <f t="shared" si="70"/>
        <v>_BoxNeed_b5</v>
      </c>
      <c r="M206" s="158" t="str">
        <f t="shared" si="76"/>
        <v>uNfd5_BoxNeed_b5</v>
      </c>
      <c r="N206" s="109">
        <f t="shared" si="77"/>
        <v>16</v>
      </c>
      <c r="O206" s="9"/>
      <c r="P206" s="158">
        <f>E206</f>
        <v>1197</v>
      </c>
      <c r="Q206" s="170">
        <f>F206+10000</f>
        <v>11504</v>
      </c>
      <c r="R206" s="64">
        <f t="shared" si="78"/>
        <v>397</v>
      </c>
      <c r="S206" s="161">
        <f t="shared" si="79"/>
        <v>504</v>
      </c>
      <c r="T206" s="158"/>
      <c r="U206" s="158">
        <f t="shared" si="102"/>
        <v>5</v>
      </c>
      <c r="V206" s="158" t="str">
        <f t="shared" si="67"/>
        <v/>
      </c>
      <c r="W206" s="158" t="str">
        <f t="shared" si="86"/>
        <v/>
      </c>
      <c r="X206" s="4">
        <f t="shared" si="80"/>
        <v>0</v>
      </c>
      <c r="Y206" s="400"/>
    </row>
    <row r="207" spans="1:25" ht="15.75" x14ac:dyDescent="0.25">
      <c r="A207" s="400"/>
      <c r="B207" s="148"/>
      <c r="C207" s="428"/>
      <c r="D207" s="431"/>
      <c r="E207" s="158">
        <f>B202*8-2</f>
        <v>1198</v>
      </c>
      <c r="F207" s="183">
        <f t="shared" si="101"/>
        <v>1505</v>
      </c>
      <c r="G207" s="64">
        <f t="shared" si="82"/>
        <v>21525</v>
      </c>
      <c r="H207" s="151"/>
      <c r="I207" s="151">
        <v>30525</v>
      </c>
      <c r="J207" s="168" t="str">
        <f>+J202</f>
        <v>uNfd</v>
      </c>
      <c r="K207" s="168">
        <f>+K202</f>
        <v>5</v>
      </c>
      <c r="L207" s="168" t="str">
        <f t="shared" si="70"/>
        <v>_BoxNeed_b6</v>
      </c>
      <c r="M207" s="158" t="str">
        <f t="shared" si="76"/>
        <v>uNfd5_BoxNeed_b6</v>
      </c>
      <c r="N207" s="109">
        <f t="shared" si="77"/>
        <v>16</v>
      </c>
      <c r="O207" s="9"/>
      <c r="P207" s="158">
        <f>E207</f>
        <v>1198</v>
      </c>
      <c r="Q207" s="170">
        <f>F207+10000</f>
        <v>11505</v>
      </c>
      <c r="R207" s="64">
        <f t="shared" si="78"/>
        <v>398</v>
      </c>
      <c r="S207" s="161">
        <f t="shared" si="79"/>
        <v>505</v>
      </c>
      <c r="T207" s="158"/>
      <c r="U207" s="158">
        <f t="shared" si="102"/>
        <v>5</v>
      </c>
      <c r="V207" s="158" t="str">
        <f t="shared" si="67"/>
        <v/>
      </c>
      <c r="W207" s="158" t="str">
        <f t="shared" si="86"/>
        <v/>
      </c>
      <c r="X207" s="4">
        <f t="shared" si="80"/>
        <v>0</v>
      </c>
      <c r="Y207" s="400"/>
    </row>
    <row r="208" spans="1:25" ht="15.75" x14ac:dyDescent="0.25">
      <c r="A208" s="400"/>
      <c r="B208" s="148" t="str">
        <f>B200</f>
        <v xml:space="preserve">Group </v>
      </c>
      <c r="C208" s="428"/>
      <c r="D208" s="431"/>
      <c r="E208" s="158">
        <f>B202*8-1</f>
        <v>1199</v>
      </c>
      <c r="F208" s="183">
        <f t="shared" si="101"/>
        <v>1506</v>
      </c>
      <c r="G208" s="64">
        <f t="shared" si="82"/>
        <v>21526</v>
      </c>
      <c r="H208" s="151"/>
      <c r="I208" s="151">
        <v>30526</v>
      </c>
      <c r="J208" s="168" t="str">
        <f>+J202</f>
        <v>uNfd</v>
      </c>
      <c r="K208" s="168">
        <f>+K202</f>
        <v>5</v>
      </c>
      <c r="L208" s="168" t="str">
        <f t="shared" si="70"/>
        <v>_BoxNeed_b7</v>
      </c>
      <c r="M208" s="158" t="str">
        <f t="shared" si="76"/>
        <v>uNfd5_BoxNeed_b7</v>
      </c>
      <c r="N208" s="109">
        <f t="shared" si="77"/>
        <v>16</v>
      </c>
      <c r="O208" s="9"/>
      <c r="P208" s="158">
        <f>E208</f>
        <v>1199</v>
      </c>
      <c r="Q208" s="170">
        <f>F208+10000</f>
        <v>11506</v>
      </c>
      <c r="R208" s="64">
        <f t="shared" si="78"/>
        <v>399</v>
      </c>
      <c r="S208" s="161">
        <f t="shared" si="79"/>
        <v>506</v>
      </c>
      <c r="T208" s="158"/>
      <c r="U208" s="158">
        <f t="shared" si="102"/>
        <v>5</v>
      </c>
      <c r="V208" s="158" t="str">
        <f t="shared" si="67"/>
        <v/>
      </c>
      <c r="W208" s="158" t="str">
        <f t="shared" si="86"/>
        <v/>
      </c>
      <c r="X208" s="4">
        <f t="shared" si="80"/>
        <v>0</v>
      </c>
      <c r="Y208" s="400"/>
    </row>
    <row r="209" spans="1:25" ht="16.5" thickBot="1" x14ac:dyDescent="0.3">
      <c r="A209" s="400"/>
      <c r="B209" s="149" t="str">
        <f>B201</f>
        <v xml:space="preserve">GH </v>
      </c>
      <c r="C209" s="429"/>
      <c r="D209" s="432"/>
      <c r="E209" s="24">
        <f>B202*8</f>
        <v>1200</v>
      </c>
      <c r="F209" s="184">
        <f t="shared" si="101"/>
        <v>1507</v>
      </c>
      <c r="G209" s="67">
        <f t="shared" si="82"/>
        <v>21527</v>
      </c>
      <c r="H209" s="152"/>
      <c r="I209" s="152">
        <v>30527</v>
      </c>
      <c r="J209" s="169" t="str">
        <f>+J202</f>
        <v>uNfd</v>
      </c>
      <c r="K209" s="169">
        <f>+K202</f>
        <v>5</v>
      </c>
      <c r="L209" s="169" t="str">
        <f t="shared" si="70"/>
        <v>_BoxNeed_b8</v>
      </c>
      <c r="M209" s="24" t="str">
        <f t="shared" si="76"/>
        <v>uNfd5_BoxNeed_b8</v>
      </c>
      <c r="N209" s="10">
        <f t="shared" si="77"/>
        <v>16</v>
      </c>
      <c r="O209" s="15"/>
      <c r="P209" s="24">
        <f>E209</f>
        <v>1200</v>
      </c>
      <c r="Q209" s="24">
        <f>F209+10000</f>
        <v>11507</v>
      </c>
      <c r="R209" s="67">
        <f t="shared" si="78"/>
        <v>400</v>
      </c>
      <c r="S209" s="162">
        <f t="shared" si="79"/>
        <v>507</v>
      </c>
      <c r="T209" s="24"/>
      <c r="U209" s="24">
        <f t="shared" si="102"/>
        <v>5</v>
      </c>
      <c r="V209" s="24" t="str">
        <f t="shared" si="67"/>
        <v/>
      </c>
      <c r="W209" s="24" t="str">
        <f t="shared" si="86"/>
        <v/>
      </c>
      <c r="X209" s="20">
        <f t="shared" si="80"/>
        <v>0</v>
      </c>
      <c r="Y209" s="400"/>
    </row>
    <row r="210" spans="1:25" ht="15.75" x14ac:dyDescent="0.25">
      <c r="A210" s="400"/>
      <c r="B210" s="147">
        <f>B202+1</f>
        <v>151</v>
      </c>
      <c r="C210" s="427" t="str">
        <f>CONCATENATE(B216,B210)</f>
        <v>Group 151</v>
      </c>
      <c r="D210" s="430" t="str">
        <f>CONCATENATE(B217,B211)</f>
        <v>GH 301</v>
      </c>
      <c r="E210" s="25">
        <f>B210*8-7</f>
        <v>1201</v>
      </c>
      <c r="F210" s="182">
        <f>B210*10</f>
        <v>1510</v>
      </c>
      <c r="G210" s="63">
        <f t="shared" si="82"/>
        <v>21530</v>
      </c>
      <c r="H210" s="90"/>
      <c r="I210" s="90">
        <v>30530</v>
      </c>
      <c r="J210" s="25" t="s">
        <v>283</v>
      </c>
      <c r="K210" s="186">
        <f>+K194+1</f>
        <v>6</v>
      </c>
      <c r="L210" s="186" t="str">
        <f t="shared" si="70"/>
        <v>_Pick_Req</v>
      </c>
      <c r="M210" s="25" t="str">
        <f t="shared" si="76"/>
        <v>uNfd6_Pick_Req</v>
      </c>
      <c r="N210" s="11">
        <f t="shared" si="77"/>
        <v>14</v>
      </c>
      <c r="O210" s="14"/>
      <c r="P210" s="25">
        <f>E210</f>
        <v>1201</v>
      </c>
      <c r="Q210" s="25">
        <f>F210+10000</f>
        <v>11510</v>
      </c>
      <c r="R210" s="63">
        <f t="shared" si="78"/>
        <v>401</v>
      </c>
      <c r="S210" s="160">
        <f t="shared" si="79"/>
        <v>510</v>
      </c>
      <c r="T210" s="25" t="s">
        <v>283</v>
      </c>
      <c r="U210" s="25">
        <f>U194+1</f>
        <v>6</v>
      </c>
      <c r="V210" s="25" t="str">
        <f t="shared" ref="V210:V257" si="103">IF(V194&lt;&gt;"",V194,"")</f>
        <v>_Pick_Ready</v>
      </c>
      <c r="W210" s="25" t="str">
        <f t="shared" si="86"/>
        <v>uNfd6_Pick_Ready</v>
      </c>
      <c r="X210" s="3">
        <f t="shared" si="80"/>
        <v>16</v>
      </c>
      <c r="Y210" s="400"/>
    </row>
    <row r="211" spans="1:25" ht="15.75" x14ac:dyDescent="0.25">
      <c r="A211" s="400"/>
      <c r="B211" s="148">
        <f>B210*2-1</f>
        <v>301</v>
      </c>
      <c r="C211" s="428"/>
      <c r="D211" s="431"/>
      <c r="E211" s="158">
        <f>B210*8-6</f>
        <v>1202</v>
      </c>
      <c r="F211" s="183">
        <f t="shared" ref="F211:F217" si="104">F210+1</f>
        <v>1511</v>
      </c>
      <c r="G211" s="64">
        <f t="shared" si="82"/>
        <v>21531</v>
      </c>
      <c r="H211" s="151"/>
      <c r="I211" s="151">
        <v>30531</v>
      </c>
      <c r="J211" s="168" t="str">
        <f>+J210</f>
        <v>uNfd</v>
      </c>
      <c r="K211" s="168">
        <f>+K210</f>
        <v>6</v>
      </c>
      <c r="L211" s="168" t="str">
        <f t="shared" ref="L211:L257" si="105">IF(L195&lt;&gt;"",L195,"")</f>
        <v>_Pick_Error</v>
      </c>
      <c r="M211" s="158" t="str">
        <f t="shared" si="76"/>
        <v>uNfd6_Pick_Error</v>
      </c>
      <c r="N211" s="109">
        <f t="shared" si="77"/>
        <v>16</v>
      </c>
      <c r="O211" s="9"/>
      <c r="P211" s="158">
        <f>E211</f>
        <v>1202</v>
      </c>
      <c r="Q211" s="170">
        <f>F211+10000</f>
        <v>11511</v>
      </c>
      <c r="R211" s="64">
        <f t="shared" si="78"/>
        <v>402</v>
      </c>
      <c r="S211" s="161">
        <f t="shared" si="79"/>
        <v>511</v>
      </c>
      <c r="T211" s="365" t="str">
        <f t="shared" ref="T211" si="106">T210</f>
        <v>uNfd</v>
      </c>
      <c r="U211" s="158">
        <f>U210</f>
        <v>6</v>
      </c>
      <c r="V211" s="158" t="str">
        <f t="shared" si="103"/>
        <v>_Purge</v>
      </c>
      <c r="W211" s="158" t="str">
        <f t="shared" si="86"/>
        <v>uNfd6_Purge</v>
      </c>
      <c r="X211" s="4">
        <f t="shared" si="80"/>
        <v>11</v>
      </c>
      <c r="Y211" s="400"/>
    </row>
    <row r="212" spans="1:25" ht="15.75" x14ac:dyDescent="0.25">
      <c r="A212" s="400"/>
      <c r="B212" s="148">
        <f>B211+1</f>
        <v>302</v>
      </c>
      <c r="C212" s="428"/>
      <c r="D212" s="431"/>
      <c r="E212" s="158">
        <f>B210*8-5</f>
        <v>1203</v>
      </c>
      <c r="F212" s="183">
        <f t="shared" si="104"/>
        <v>1512</v>
      </c>
      <c r="G212" s="64">
        <f t="shared" si="82"/>
        <v>21532</v>
      </c>
      <c r="H212" s="151"/>
      <c r="I212" s="151">
        <v>30532</v>
      </c>
      <c r="J212" s="168" t="str">
        <f>+J210</f>
        <v>uNfd</v>
      </c>
      <c r="K212" s="168">
        <f>+K210</f>
        <v>6</v>
      </c>
      <c r="L212" s="168" t="str">
        <f t="shared" si="105"/>
        <v>_Locked</v>
      </c>
      <c r="M212" s="158" t="str">
        <f t="shared" si="76"/>
        <v>uNfd6_Locked</v>
      </c>
      <c r="N212" s="109">
        <f t="shared" si="77"/>
        <v>12</v>
      </c>
      <c r="O212" s="9"/>
      <c r="P212" s="158">
        <f>E212</f>
        <v>1203</v>
      </c>
      <c r="Q212" s="170">
        <f>F212+10000</f>
        <v>11512</v>
      </c>
      <c r="R212" s="64">
        <f t="shared" si="78"/>
        <v>403</v>
      </c>
      <c r="S212" s="161">
        <f t="shared" si="79"/>
        <v>512</v>
      </c>
      <c r="T212" s="365" t="str">
        <f t="shared" ref="T212" si="107">T211</f>
        <v>uNfd</v>
      </c>
      <c r="U212" s="158">
        <f>U211</f>
        <v>6</v>
      </c>
      <c r="V212" s="158" t="str">
        <f t="shared" si="103"/>
        <v>_Lock_Req</v>
      </c>
      <c r="W212" s="158" t="str">
        <f t="shared" si="86"/>
        <v>uNfd6_Lock_Req</v>
      </c>
      <c r="X212" s="4">
        <f t="shared" si="80"/>
        <v>14</v>
      </c>
      <c r="Y212" s="400"/>
    </row>
    <row r="213" spans="1:25" ht="15.75" x14ac:dyDescent="0.25">
      <c r="A213" s="400"/>
      <c r="B213" s="148"/>
      <c r="C213" s="428"/>
      <c r="D213" s="431"/>
      <c r="E213" s="158">
        <f>B210*8-4</f>
        <v>1204</v>
      </c>
      <c r="F213" s="183">
        <f t="shared" si="104"/>
        <v>1513</v>
      </c>
      <c r="G213" s="64">
        <f t="shared" si="82"/>
        <v>21533</v>
      </c>
      <c r="H213" s="151"/>
      <c r="I213" s="151">
        <v>30533</v>
      </c>
      <c r="J213" s="168" t="str">
        <f>+J210</f>
        <v>uNfd</v>
      </c>
      <c r="K213" s="168">
        <f>+K210</f>
        <v>6</v>
      </c>
      <c r="L213" s="168" t="str">
        <f t="shared" si="105"/>
        <v>Pick_Active</v>
      </c>
      <c r="M213" s="158" t="str">
        <f t="shared" si="76"/>
        <v>uNfd6Pick_Active</v>
      </c>
      <c r="N213" s="109">
        <f t="shared" si="77"/>
        <v>16</v>
      </c>
      <c r="O213" s="9"/>
      <c r="P213" s="158">
        <f>E213</f>
        <v>1204</v>
      </c>
      <c r="Q213" s="170">
        <f>F213+10000</f>
        <v>11513</v>
      </c>
      <c r="R213" s="64">
        <f t="shared" si="78"/>
        <v>404</v>
      </c>
      <c r="S213" s="161">
        <f t="shared" si="79"/>
        <v>513</v>
      </c>
      <c r="T213" s="365" t="str">
        <f t="shared" ref="T213" si="108">T212</f>
        <v>uNfd</v>
      </c>
      <c r="U213" s="158">
        <f>U212</f>
        <v>6</v>
      </c>
      <c r="V213" s="158" t="str">
        <f t="shared" si="103"/>
        <v>_Unlock_Req</v>
      </c>
      <c r="W213" s="158" t="str">
        <f t="shared" si="86"/>
        <v>uNfd6_Unlock_Req</v>
      </c>
      <c r="X213" s="4">
        <f t="shared" si="80"/>
        <v>16</v>
      </c>
      <c r="Y213" s="400"/>
    </row>
    <row r="214" spans="1:25" ht="15.75" x14ac:dyDescent="0.25">
      <c r="A214" s="400"/>
      <c r="B214" s="148"/>
      <c r="C214" s="428"/>
      <c r="D214" s="431" t="str">
        <f>CONCATENATE(B217,B212)</f>
        <v>GH 302</v>
      </c>
      <c r="E214" s="158">
        <f>B210*8-3</f>
        <v>1205</v>
      </c>
      <c r="F214" s="183">
        <f t="shared" si="104"/>
        <v>1514</v>
      </c>
      <c r="G214" s="64">
        <f t="shared" si="82"/>
        <v>21534</v>
      </c>
      <c r="H214" s="151"/>
      <c r="I214" s="151">
        <v>30534</v>
      </c>
      <c r="J214" s="168" t="str">
        <f>+J210</f>
        <v>uNfd</v>
      </c>
      <c r="K214" s="168">
        <f>+K210</f>
        <v>6</v>
      </c>
      <c r="L214" s="168" t="str">
        <f t="shared" si="105"/>
        <v>PurgeReqAck</v>
      </c>
      <c r="M214" s="158" t="str">
        <f t="shared" si="76"/>
        <v>uNfd6PurgeReqAck</v>
      </c>
      <c r="N214" s="109">
        <f t="shared" si="77"/>
        <v>16</v>
      </c>
      <c r="O214" s="9"/>
      <c r="P214" s="158">
        <f>E214</f>
        <v>1205</v>
      </c>
      <c r="Q214" s="170">
        <f>F214+10000</f>
        <v>11514</v>
      </c>
      <c r="R214" s="64">
        <f t="shared" si="78"/>
        <v>405</v>
      </c>
      <c r="S214" s="161">
        <f t="shared" si="79"/>
        <v>514</v>
      </c>
      <c r="T214" s="158"/>
      <c r="U214" s="158"/>
      <c r="V214" s="158" t="str">
        <f t="shared" si="103"/>
        <v/>
      </c>
      <c r="W214" s="158" t="str">
        <f t="shared" si="86"/>
        <v/>
      </c>
      <c r="X214" s="4">
        <f t="shared" si="80"/>
        <v>0</v>
      </c>
      <c r="Y214" s="400"/>
    </row>
    <row r="215" spans="1:25" ht="15.75" x14ac:dyDescent="0.25">
      <c r="A215" s="400"/>
      <c r="B215" s="148"/>
      <c r="C215" s="428"/>
      <c r="D215" s="431"/>
      <c r="E215" s="158">
        <f>B210*8-2</f>
        <v>1206</v>
      </c>
      <c r="F215" s="183">
        <f t="shared" si="104"/>
        <v>1515</v>
      </c>
      <c r="G215" s="64">
        <f t="shared" si="82"/>
        <v>21535</v>
      </c>
      <c r="H215" s="151"/>
      <c r="I215" s="151">
        <v>30535</v>
      </c>
      <c r="J215" s="168" t="str">
        <f>+J210</f>
        <v>uNfd</v>
      </c>
      <c r="K215" s="168">
        <f>+K210</f>
        <v>6</v>
      </c>
      <c r="L215" s="168" t="str">
        <f t="shared" si="105"/>
        <v>_Exists</v>
      </c>
      <c r="M215" s="158" t="str">
        <f t="shared" si="76"/>
        <v>uNfd6_Exists</v>
      </c>
      <c r="N215" s="109">
        <f t="shared" si="77"/>
        <v>12</v>
      </c>
      <c r="O215" s="9"/>
      <c r="P215" s="158">
        <f>E215</f>
        <v>1206</v>
      </c>
      <c r="Q215" s="170">
        <f>F215+10000</f>
        <v>11515</v>
      </c>
      <c r="R215" s="64">
        <f t="shared" si="78"/>
        <v>406</v>
      </c>
      <c r="S215" s="161">
        <f t="shared" si="79"/>
        <v>515</v>
      </c>
      <c r="T215" s="158"/>
      <c r="U215" s="158"/>
      <c r="V215" s="158" t="str">
        <f t="shared" si="103"/>
        <v/>
      </c>
      <c r="W215" s="158" t="str">
        <f t="shared" si="86"/>
        <v/>
      </c>
      <c r="X215" s="4">
        <f t="shared" si="80"/>
        <v>0</v>
      </c>
      <c r="Y215" s="400"/>
    </row>
    <row r="216" spans="1:25" ht="15.75" x14ac:dyDescent="0.25">
      <c r="A216" s="400"/>
      <c r="B216" s="148" t="str">
        <f>B208</f>
        <v xml:space="preserve">Group </v>
      </c>
      <c r="C216" s="428"/>
      <c r="D216" s="431"/>
      <c r="E216" s="158">
        <f>B210*8-1</f>
        <v>1207</v>
      </c>
      <c r="F216" s="183">
        <f t="shared" si="104"/>
        <v>1516</v>
      </c>
      <c r="G216" s="64">
        <f t="shared" si="82"/>
        <v>21536</v>
      </c>
      <c r="H216" s="151"/>
      <c r="I216" s="151">
        <v>30536</v>
      </c>
      <c r="J216" s="168"/>
      <c r="K216" s="168"/>
      <c r="L216" s="168" t="str">
        <f t="shared" si="105"/>
        <v/>
      </c>
      <c r="M216" s="158" t="str">
        <f t="shared" si="76"/>
        <v/>
      </c>
      <c r="N216" s="109">
        <f t="shared" si="77"/>
        <v>0</v>
      </c>
      <c r="O216" s="9"/>
      <c r="P216" s="158">
        <f>E216</f>
        <v>1207</v>
      </c>
      <c r="Q216" s="170">
        <f>F216+10000</f>
        <v>11516</v>
      </c>
      <c r="R216" s="64">
        <f t="shared" si="78"/>
        <v>407</v>
      </c>
      <c r="S216" s="161">
        <f t="shared" si="79"/>
        <v>516</v>
      </c>
      <c r="T216" s="158"/>
      <c r="U216" s="158"/>
      <c r="V216" s="158" t="str">
        <f t="shared" si="103"/>
        <v/>
      </c>
      <c r="W216" s="158" t="str">
        <f t="shared" si="86"/>
        <v/>
      </c>
      <c r="X216" s="4">
        <f t="shared" si="80"/>
        <v>0</v>
      </c>
      <c r="Y216" s="400"/>
    </row>
    <row r="217" spans="1:25" ht="16.5" thickBot="1" x14ac:dyDescent="0.3">
      <c r="A217" s="400"/>
      <c r="B217" s="149" t="str">
        <f>B209</f>
        <v xml:space="preserve">GH </v>
      </c>
      <c r="C217" s="429"/>
      <c r="D217" s="432"/>
      <c r="E217" s="24">
        <f>B210*8</f>
        <v>1208</v>
      </c>
      <c r="F217" s="184">
        <f t="shared" si="104"/>
        <v>1517</v>
      </c>
      <c r="G217" s="67">
        <f t="shared" si="82"/>
        <v>21537</v>
      </c>
      <c r="H217" s="152"/>
      <c r="I217" s="152">
        <v>30537</v>
      </c>
      <c r="J217" s="169"/>
      <c r="K217" s="169"/>
      <c r="L217" s="169" t="str">
        <f t="shared" si="105"/>
        <v/>
      </c>
      <c r="M217" s="24" t="str">
        <f t="shared" si="76"/>
        <v/>
      </c>
      <c r="N217" s="10">
        <f t="shared" si="77"/>
        <v>0</v>
      </c>
      <c r="O217" s="15"/>
      <c r="P217" s="24">
        <f>E217</f>
        <v>1208</v>
      </c>
      <c r="Q217" s="24">
        <f>F217+10000</f>
        <v>11517</v>
      </c>
      <c r="R217" s="67">
        <f t="shared" si="78"/>
        <v>408</v>
      </c>
      <c r="S217" s="162">
        <f t="shared" si="79"/>
        <v>517</v>
      </c>
      <c r="T217" s="24"/>
      <c r="U217" s="24"/>
      <c r="V217" s="24" t="str">
        <f t="shared" si="103"/>
        <v/>
      </c>
      <c r="W217" s="24" t="str">
        <f t="shared" si="86"/>
        <v/>
      </c>
      <c r="X217" s="20">
        <f t="shared" si="80"/>
        <v>0</v>
      </c>
      <c r="Y217" s="400"/>
    </row>
    <row r="218" spans="1:25" ht="15.75" x14ac:dyDescent="0.25">
      <c r="A218" s="400"/>
      <c r="B218" s="147">
        <f>B210+1</f>
        <v>152</v>
      </c>
      <c r="C218" s="427" t="str">
        <f>CONCATENATE(B224,B218)</f>
        <v>Group 152</v>
      </c>
      <c r="D218" s="430" t="str">
        <f>CONCATENATE(B225,B219)</f>
        <v>GH 303</v>
      </c>
      <c r="E218" s="25">
        <f>B218*8-7</f>
        <v>1209</v>
      </c>
      <c r="F218" s="182">
        <f>B218*10</f>
        <v>1520</v>
      </c>
      <c r="G218" s="63">
        <f t="shared" si="82"/>
        <v>21540</v>
      </c>
      <c r="H218" s="90"/>
      <c r="I218" s="90">
        <v>30540</v>
      </c>
      <c r="J218" s="25" t="s">
        <v>283</v>
      </c>
      <c r="K218" s="186">
        <f>+K210</f>
        <v>6</v>
      </c>
      <c r="L218" s="186" t="str">
        <f t="shared" si="105"/>
        <v>_BoxNeed_b1</v>
      </c>
      <c r="M218" s="25" t="str">
        <f t="shared" ref="M218:M280" si="109">IF(J218&lt;&gt;"",CONCATENATE(J218,K218,L218),"")</f>
        <v>uNfd6_BoxNeed_b1</v>
      </c>
      <c r="N218" s="11">
        <f t="shared" ref="N218:N281" si="110">LEN(M218)</f>
        <v>16</v>
      </c>
      <c r="O218" s="14"/>
      <c r="P218" s="25">
        <f>E218</f>
        <v>1209</v>
      </c>
      <c r="Q218" s="25">
        <f>F218+10000</f>
        <v>11520</v>
      </c>
      <c r="R218" s="63">
        <f t="shared" ref="R218:R281" si="111">+P218-800</f>
        <v>409</v>
      </c>
      <c r="S218" s="160">
        <f t="shared" ref="S218:S281" si="112">+Q218-11000</f>
        <v>520</v>
      </c>
      <c r="T218" s="25"/>
      <c r="U218" s="25">
        <f>+U210</f>
        <v>6</v>
      </c>
      <c r="V218" s="25" t="str">
        <f t="shared" si="103"/>
        <v/>
      </c>
      <c r="W218" s="25" t="str">
        <f t="shared" si="86"/>
        <v/>
      </c>
      <c r="X218" s="3">
        <f t="shared" ref="X218:X281" si="113">LEN(W218)</f>
        <v>0</v>
      </c>
      <c r="Y218" s="400"/>
    </row>
    <row r="219" spans="1:25" ht="15.75" x14ac:dyDescent="0.25">
      <c r="A219" s="400"/>
      <c r="B219" s="148">
        <f>B218*2-1</f>
        <v>303</v>
      </c>
      <c r="C219" s="428"/>
      <c r="D219" s="431"/>
      <c r="E219" s="158">
        <f>B218*8-6</f>
        <v>1210</v>
      </c>
      <c r="F219" s="183">
        <f t="shared" ref="F219:F225" si="114">F218+1</f>
        <v>1521</v>
      </c>
      <c r="G219" s="64">
        <f t="shared" ref="G219:G282" si="115">F219+20020</f>
        <v>21541</v>
      </c>
      <c r="H219" s="151"/>
      <c r="I219" s="151">
        <v>30541</v>
      </c>
      <c r="J219" s="168" t="str">
        <f>+J218</f>
        <v>uNfd</v>
      </c>
      <c r="K219" s="168">
        <f>+K218</f>
        <v>6</v>
      </c>
      <c r="L219" s="168" t="str">
        <f t="shared" si="105"/>
        <v>_BoxNeed_b2</v>
      </c>
      <c r="M219" s="158" t="str">
        <f t="shared" si="109"/>
        <v>uNfd6_BoxNeed_b2</v>
      </c>
      <c r="N219" s="109">
        <f t="shared" si="110"/>
        <v>16</v>
      </c>
      <c r="O219" s="9"/>
      <c r="P219" s="158">
        <f>E219</f>
        <v>1210</v>
      </c>
      <c r="Q219" s="170">
        <f>F219+10000</f>
        <v>11521</v>
      </c>
      <c r="R219" s="64">
        <f t="shared" si="111"/>
        <v>410</v>
      </c>
      <c r="S219" s="161">
        <f t="shared" si="112"/>
        <v>521</v>
      </c>
      <c r="T219" s="158"/>
      <c r="U219" s="158">
        <f t="shared" ref="U219:U225" si="116">U218</f>
        <v>6</v>
      </c>
      <c r="V219" s="158" t="str">
        <f t="shared" si="103"/>
        <v/>
      </c>
      <c r="W219" s="158" t="str">
        <f t="shared" si="86"/>
        <v/>
      </c>
      <c r="X219" s="4">
        <f t="shared" si="113"/>
        <v>0</v>
      </c>
      <c r="Y219" s="400"/>
    </row>
    <row r="220" spans="1:25" ht="15.75" x14ac:dyDescent="0.25">
      <c r="A220" s="400"/>
      <c r="B220" s="148">
        <f>B219+1</f>
        <v>304</v>
      </c>
      <c r="C220" s="428"/>
      <c r="D220" s="431"/>
      <c r="E220" s="158">
        <f>B218*8-5</f>
        <v>1211</v>
      </c>
      <c r="F220" s="183">
        <f t="shared" si="114"/>
        <v>1522</v>
      </c>
      <c r="G220" s="64">
        <f t="shared" si="115"/>
        <v>21542</v>
      </c>
      <c r="H220" s="151"/>
      <c r="I220" s="151">
        <v>30542</v>
      </c>
      <c r="J220" s="168" t="str">
        <f>+J218</f>
        <v>uNfd</v>
      </c>
      <c r="K220" s="168">
        <f>+K218</f>
        <v>6</v>
      </c>
      <c r="L220" s="168" t="str">
        <f t="shared" si="105"/>
        <v>_BoxNeed_b3</v>
      </c>
      <c r="M220" s="158" t="str">
        <f t="shared" si="109"/>
        <v>uNfd6_BoxNeed_b3</v>
      </c>
      <c r="N220" s="109">
        <f t="shared" si="110"/>
        <v>16</v>
      </c>
      <c r="O220" s="9"/>
      <c r="P220" s="158">
        <f>E220</f>
        <v>1211</v>
      </c>
      <c r="Q220" s="170">
        <f>F220+10000</f>
        <v>11522</v>
      </c>
      <c r="R220" s="64">
        <f t="shared" si="111"/>
        <v>411</v>
      </c>
      <c r="S220" s="161">
        <f t="shared" si="112"/>
        <v>522</v>
      </c>
      <c r="T220" s="158"/>
      <c r="U220" s="158">
        <f t="shared" si="116"/>
        <v>6</v>
      </c>
      <c r="V220" s="158" t="str">
        <f t="shared" si="103"/>
        <v/>
      </c>
      <c r="W220" s="158" t="str">
        <f t="shared" si="86"/>
        <v/>
      </c>
      <c r="X220" s="4">
        <f t="shared" si="113"/>
        <v>0</v>
      </c>
      <c r="Y220" s="400"/>
    </row>
    <row r="221" spans="1:25" ht="15.75" x14ac:dyDescent="0.25">
      <c r="A221" s="400"/>
      <c r="B221" s="148"/>
      <c r="C221" s="428"/>
      <c r="D221" s="431"/>
      <c r="E221" s="158">
        <f>B218*8-4</f>
        <v>1212</v>
      </c>
      <c r="F221" s="183">
        <f t="shared" si="114"/>
        <v>1523</v>
      </c>
      <c r="G221" s="64">
        <f t="shared" si="115"/>
        <v>21543</v>
      </c>
      <c r="H221" s="151"/>
      <c r="I221" s="151">
        <v>30543</v>
      </c>
      <c r="J221" s="168" t="str">
        <f>+J218</f>
        <v>uNfd</v>
      </c>
      <c r="K221" s="168">
        <f>+K218</f>
        <v>6</v>
      </c>
      <c r="L221" s="168" t="str">
        <f t="shared" si="105"/>
        <v>_BoxNeed_b4</v>
      </c>
      <c r="M221" s="158" t="str">
        <f t="shared" si="109"/>
        <v>uNfd6_BoxNeed_b4</v>
      </c>
      <c r="N221" s="109">
        <f t="shared" si="110"/>
        <v>16</v>
      </c>
      <c r="O221" s="9"/>
      <c r="P221" s="158">
        <f>E221</f>
        <v>1212</v>
      </c>
      <c r="Q221" s="170">
        <f>F221+10000</f>
        <v>11523</v>
      </c>
      <c r="R221" s="64">
        <f t="shared" si="111"/>
        <v>412</v>
      </c>
      <c r="S221" s="161">
        <f t="shared" si="112"/>
        <v>523</v>
      </c>
      <c r="T221" s="158"/>
      <c r="U221" s="158">
        <f t="shared" si="116"/>
        <v>6</v>
      </c>
      <c r="V221" s="158" t="str">
        <f t="shared" si="103"/>
        <v/>
      </c>
      <c r="W221" s="158" t="str">
        <f t="shared" si="86"/>
        <v/>
      </c>
      <c r="X221" s="4">
        <f t="shared" si="113"/>
        <v>0</v>
      </c>
      <c r="Y221" s="400"/>
    </row>
    <row r="222" spans="1:25" ht="15.75" x14ac:dyDescent="0.25">
      <c r="A222" s="400"/>
      <c r="B222" s="148"/>
      <c r="C222" s="428"/>
      <c r="D222" s="431" t="str">
        <f>CONCATENATE(B225,B220)</f>
        <v>GH 304</v>
      </c>
      <c r="E222" s="158">
        <f>B218*8-3</f>
        <v>1213</v>
      </c>
      <c r="F222" s="183">
        <f t="shared" si="114"/>
        <v>1524</v>
      </c>
      <c r="G222" s="64">
        <f t="shared" si="115"/>
        <v>21544</v>
      </c>
      <c r="H222" s="151"/>
      <c r="I222" s="151">
        <v>30544</v>
      </c>
      <c r="J222" s="168" t="str">
        <f>+J218</f>
        <v>uNfd</v>
      </c>
      <c r="K222" s="168">
        <f>+K218</f>
        <v>6</v>
      </c>
      <c r="L222" s="168" t="str">
        <f t="shared" si="105"/>
        <v>_BoxNeed_b5</v>
      </c>
      <c r="M222" s="158" t="str">
        <f t="shared" si="109"/>
        <v>uNfd6_BoxNeed_b5</v>
      </c>
      <c r="N222" s="109">
        <f t="shared" si="110"/>
        <v>16</v>
      </c>
      <c r="O222" s="9"/>
      <c r="P222" s="158">
        <f>E222</f>
        <v>1213</v>
      </c>
      <c r="Q222" s="170">
        <f>F222+10000</f>
        <v>11524</v>
      </c>
      <c r="R222" s="64">
        <f t="shared" si="111"/>
        <v>413</v>
      </c>
      <c r="S222" s="161">
        <f t="shared" si="112"/>
        <v>524</v>
      </c>
      <c r="T222" s="158"/>
      <c r="U222" s="158">
        <f t="shared" si="116"/>
        <v>6</v>
      </c>
      <c r="V222" s="158" t="str">
        <f t="shared" si="103"/>
        <v/>
      </c>
      <c r="W222" s="158" t="str">
        <f t="shared" si="86"/>
        <v/>
      </c>
      <c r="X222" s="4">
        <f t="shared" si="113"/>
        <v>0</v>
      </c>
      <c r="Y222" s="400"/>
    </row>
    <row r="223" spans="1:25" ht="15.75" x14ac:dyDescent="0.25">
      <c r="A223" s="400"/>
      <c r="B223" s="148"/>
      <c r="C223" s="428"/>
      <c r="D223" s="431"/>
      <c r="E223" s="158">
        <f>B218*8-2</f>
        <v>1214</v>
      </c>
      <c r="F223" s="183">
        <f t="shared" si="114"/>
        <v>1525</v>
      </c>
      <c r="G223" s="64">
        <f t="shared" si="115"/>
        <v>21545</v>
      </c>
      <c r="H223" s="151"/>
      <c r="I223" s="151">
        <v>30545</v>
      </c>
      <c r="J223" s="168" t="str">
        <f>+J218</f>
        <v>uNfd</v>
      </c>
      <c r="K223" s="168">
        <f>+K218</f>
        <v>6</v>
      </c>
      <c r="L223" s="168" t="str">
        <f t="shared" si="105"/>
        <v>_BoxNeed_b6</v>
      </c>
      <c r="M223" s="158" t="str">
        <f t="shared" si="109"/>
        <v>uNfd6_BoxNeed_b6</v>
      </c>
      <c r="N223" s="109">
        <f t="shared" si="110"/>
        <v>16</v>
      </c>
      <c r="O223" s="9"/>
      <c r="P223" s="158">
        <f>E223</f>
        <v>1214</v>
      </c>
      <c r="Q223" s="170">
        <f>F223+10000</f>
        <v>11525</v>
      </c>
      <c r="R223" s="64">
        <f t="shared" si="111"/>
        <v>414</v>
      </c>
      <c r="S223" s="161">
        <f t="shared" si="112"/>
        <v>525</v>
      </c>
      <c r="T223" s="158"/>
      <c r="U223" s="158">
        <f t="shared" si="116"/>
        <v>6</v>
      </c>
      <c r="V223" s="158" t="str">
        <f t="shared" si="103"/>
        <v/>
      </c>
      <c r="W223" s="158" t="str">
        <f t="shared" si="86"/>
        <v/>
      </c>
      <c r="X223" s="4">
        <f t="shared" si="113"/>
        <v>0</v>
      </c>
      <c r="Y223" s="400"/>
    </row>
    <row r="224" spans="1:25" ht="15.75" x14ac:dyDescent="0.25">
      <c r="A224" s="400"/>
      <c r="B224" s="148" t="str">
        <f>B216</f>
        <v xml:space="preserve">Group </v>
      </c>
      <c r="C224" s="428"/>
      <c r="D224" s="431"/>
      <c r="E224" s="158">
        <f>B218*8-1</f>
        <v>1215</v>
      </c>
      <c r="F224" s="183">
        <f t="shared" si="114"/>
        <v>1526</v>
      </c>
      <c r="G224" s="64">
        <f t="shared" si="115"/>
        <v>21546</v>
      </c>
      <c r="H224" s="151"/>
      <c r="I224" s="151">
        <v>30546</v>
      </c>
      <c r="J224" s="168" t="str">
        <f>+J218</f>
        <v>uNfd</v>
      </c>
      <c r="K224" s="168">
        <f>+K218</f>
        <v>6</v>
      </c>
      <c r="L224" s="168" t="str">
        <f t="shared" si="105"/>
        <v>_BoxNeed_b7</v>
      </c>
      <c r="M224" s="158" t="str">
        <f t="shared" si="109"/>
        <v>uNfd6_BoxNeed_b7</v>
      </c>
      <c r="N224" s="109">
        <f t="shared" si="110"/>
        <v>16</v>
      </c>
      <c r="O224" s="9"/>
      <c r="P224" s="158">
        <f>E224</f>
        <v>1215</v>
      </c>
      <c r="Q224" s="170">
        <f>F224+10000</f>
        <v>11526</v>
      </c>
      <c r="R224" s="64">
        <f t="shared" si="111"/>
        <v>415</v>
      </c>
      <c r="S224" s="161">
        <f t="shared" si="112"/>
        <v>526</v>
      </c>
      <c r="T224" s="158"/>
      <c r="U224" s="158">
        <f t="shared" si="116"/>
        <v>6</v>
      </c>
      <c r="V224" s="158" t="str">
        <f t="shared" si="103"/>
        <v/>
      </c>
      <c r="W224" s="158" t="str">
        <f t="shared" si="86"/>
        <v/>
      </c>
      <c r="X224" s="4">
        <f t="shared" si="113"/>
        <v>0</v>
      </c>
      <c r="Y224" s="400"/>
    </row>
    <row r="225" spans="1:25" ht="16.5" thickBot="1" x14ac:dyDescent="0.3">
      <c r="A225" s="400"/>
      <c r="B225" s="149" t="str">
        <f>B217</f>
        <v xml:space="preserve">GH </v>
      </c>
      <c r="C225" s="429"/>
      <c r="D225" s="432"/>
      <c r="E225" s="24">
        <f>B218*8</f>
        <v>1216</v>
      </c>
      <c r="F225" s="184">
        <f t="shared" si="114"/>
        <v>1527</v>
      </c>
      <c r="G225" s="67">
        <f t="shared" si="115"/>
        <v>21547</v>
      </c>
      <c r="H225" s="152"/>
      <c r="I225" s="152">
        <v>30547</v>
      </c>
      <c r="J225" s="169" t="str">
        <f>+J218</f>
        <v>uNfd</v>
      </c>
      <c r="K225" s="169">
        <f>+K218</f>
        <v>6</v>
      </c>
      <c r="L225" s="169" t="str">
        <f t="shared" si="105"/>
        <v>_BoxNeed_b8</v>
      </c>
      <c r="M225" s="24" t="str">
        <f t="shared" si="109"/>
        <v>uNfd6_BoxNeed_b8</v>
      </c>
      <c r="N225" s="10">
        <f t="shared" si="110"/>
        <v>16</v>
      </c>
      <c r="O225" s="15"/>
      <c r="P225" s="24">
        <f>E225</f>
        <v>1216</v>
      </c>
      <c r="Q225" s="24">
        <f>F225+10000</f>
        <v>11527</v>
      </c>
      <c r="R225" s="67">
        <f t="shared" si="111"/>
        <v>416</v>
      </c>
      <c r="S225" s="162">
        <f t="shared" si="112"/>
        <v>527</v>
      </c>
      <c r="T225" s="24"/>
      <c r="U225" s="24">
        <f t="shared" si="116"/>
        <v>6</v>
      </c>
      <c r="V225" s="24" t="str">
        <f t="shared" si="103"/>
        <v/>
      </c>
      <c r="W225" s="24" t="str">
        <f t="shared" si="86"/>
        <v/>
      </c>
      <c r="X225" s="20">
        <f t="shared" si="113"/>
        <v>0</v>
      </c>
      <c r="Y225" s="400"/>
    </row>
    <row r="226" spans="1:25" ht="15.75" x14ac:dyDescent="0.25">
      <c r="A226" s="400"/>
      <c r="B226" s="147">
        <f>B218+1</f>
        <v>153</v>
      </c>
      <c r="C226" s="427" t="str">
        <f>CONCATENATE(B232,B226)</f>
        <v>Group 153</v>
      </c>
      <c r="D226" s="430" t="str">
        <f>CONCATENATE(B233,B227)</f>
        <v>GH 305</v>
      </c>
      <c r="E226" s="25">
        <f>B226*8-7</f>
        <v>1217</v>
      </c>
      <c r="F226" s="182">
        <f>B226*10</f>
        <v>1530</v>
      </c>
      <c r="G226" s="63">
        <f t="shared" si="115"/>
        <v>21550</v>
      </c>
      <c r="H226" s="90"/>
      <c r="I226" s="90">
        <v>30550</v>
      </c>
      <c r="J226" s="25" t="s">
        <v>283</v>
      </c>
      <c r="K226" s="186">
        <f>+K210+1</f>
        <v>7</v>
      </c>
      <c r="L226" s="186" t="str">
        <f t="shared" si="105"/>
        <v>_Pick_Req</v>
      </c>
      <c r="M226" s="25" t="str">
        <f t="shared" si="109"/>
        <v>uNfd7_Pick_Req</v>
      </c>
      <c r="N226" s="11">
        <f t="shared" si="110"/>
        <v>14</v>
      </c>
      <c r="O226" s="14"/>
      <c r="P226" s="25">
        <f>E226</f>
        <v>1217</v>
      </c>
      <c r="Q226" s="25">
        <f>F226+10000</f>
        <v>11530</v>
      </c>
      <c r="R226" s="63">
        <f t="shared" si="111"/>
        <v>417</v>
      </c>
      <c r="S226" s="160">
        <f t="shared" si="112"/>
        <v>530</v>
      </c>
      <c r="T226" s="25" t="s">
        <v>283</v>
      </c>
      <c r="U226" s="25">
        <f>U210+1</f>
        <v>7</v>
      </c>
      <c r="V226" s="25" t="str">
        <f t="shared" si="103"/>
        <v>_Pick_Ready</v>
      </c>
      <c r="W226" s="25" t="str">
        <f t="shared" si="86"/>
        <v>uNfd7_Pick_Ready</v>
      </c>
      <c r="X226" s="3">
        <f t="shared" si="113"/>
        <v>16</v>
      </c>
      <c r="Y226" s="400"/>
    </row>
    <row r="227" spans="1:25" ht="15.75" x14ac:dyDescent="0.25">
      <c r="A227" s="400"/>
      <c r="B227" s="148">
        <f>B226*2-1</f>
        <v>305</v>
      </c>
      <c r="C227" s="428"/>
      <c r="D227" s="431"/>
      <c r="E227" s="158">
        <f>B226*8-6</f>
        <v>1218</v>
      </c>
      <c r="F227" s="183">
        <f t="shared" ref="F227:F233" si="117">F226+1</f>
        <v>1531</v>
      </c>
      <c r="G227" s="64">
        <f t="shared" si="115"/>
        <v>21551</v>
      </c>
      <c r="H227" s="151"/>
      <c r="I227" s="151">
        <v>30551</v>
      </c>
      <c r="J227" s="168" t="str">
        <f>+J226</f>
        <v>uNfd</v>
      </c>
      <c r="K227" s="168">
        <f>+K226</f>
        <v>7</v>
      </c>
      <c r="L227" s="168" t="str">
        <f t="shared" si="105"/>
        <v>_Pick_Error</v>
      </c>
      <c r="M227" s="158" t="str">
        <f t="shared" si="109"/>
        <v>uNfd7_Pick_Error</v>
      </c>
      <c r="N227" s="109">
        <f t="shared" si="110"/>
        <v>16</v>
      </c>
      <c r="O227" s="9"/>
      <c r="P227" s="158">
        <f>E227</f>
        <v>1218</v>
      </c>
      <c r="Q227" s="170">
        <f>F227+10000</f>
        <v>11531</v>
      </c>
      <c r="R227" s="64">
        <f t="shared" si="111"/>
        <v>418</v>
      </c>
      <c r="S227" s="161">
        <f t="shared" si="112"/>
        <v>531</v>
      </c>
      <c r="T227" s="365" t="str">
        <f t="shared" ref="T227" si="118">T226</f>
        <v>uNfd</v>
      </c>
      <c r="U227" s="158">
        <f>U226</f>
        <v>7</v>
      </c>
      <c r="V227" s="158" t="str">
        <f t="shared" si="103"/>
        <v>_Purge</v>
      </c>
      <c r="W227" s="158" t="str">
        <f t="shared" ref="W227:W289" si="119">IF(T227&lt;&gt;"",CONCATENATE(T227,U227,V227),"")</f>
        <v>uNfd7_Purge</v>
      </c>
      <c r="X227" s="4">
        <f t="shared" si="113"/>
        <v>11</v>
      </c>
      <c r="Y227" s="400"/>
    </row>
    <row r="228" spans="1:25" ht="15.75" x14ac:dyDescent="0.25">
      <c r="A228" s="400"/>
      <c r="B228" s="148">
        <f>B227+1</f>
        <v>306</v>
      </c>
      <c r="C228" s="428"/>
      <c r="D228" s="431"/>
      <c r="E228" s="158">
        <f>B226*8-5</f>
        <v>1219</v>
      </c>
      <c r="F228" s="183">
        <f t="shared" si="117"/>
        <v>1532</v>
      </c>
      <c r="G228" s="64">
        <f t="shared" si="115"/>
        <v>21552</v>
      </c>
      <c r="H228" s="151"/>
      <c r="I228" s="151">
        <v>30552</v>
      </c>
      <c r="J228" s="168" t="str">
        <f>+J226</f>
        <v>uNfd</v>
      </c>
      <c r="K228" s="168">
        <f>+K226</f>
        <v>7</v>
      </c>
      <c r="L228" s="168" t="str">
        <f t="shared" si="105"/>
        <v>_Locked</v>
      </c>
      <c r="M228" s="158" t="str">
        <f t="shared" si="109"/>
        <v>uNfd7_Locked</v>
      </c>
      <c r="N228" s="109">
        <f t="shared" si="110"/>
        <v>12</v>
      </c>
      <c r="O228" s="9"/>
      <c r="P228" s="158">
        <f>E228</f>
        <v>1219</v>
      </c>
      <c r="Q228" s="170">
        <f>F228+10000</f>
        <v>11532</v>
      </c>
      <c r="R228" s="64">
        <f t="shared" si="111"/>
        <v>419</v>
      </c>
      <c r="S228" s="161">
        <f t="shared" si="112"/>
        <v>532</v>
      </c>
      <c r="T228" s="365" t="str">
        <f t="shared" ref="T228" si="120">T227</f>
        <v>uNfd</v>
      </c>
      <c r="U228" s="158">
        <f>U227</f>
        <v>7</v>
      </c>
      <c r="V228" s="158" t="str">
        <f t="shared" si="103"/>
        <v>_Lock_Req</v>
      </c>
      <c r="W228" s="158" t="str">
        <f t="shared" si="119"/>
        <v>uNfd7_Lock_Req</v>
      </c>
      <c r="X228" s="4">
        <f t="shared" si="113"/>
        <v>14</v>
      </c>
      <c r="Y228" s="400"/>
    </row>
    <row r="229" spans="1:25" ht="15.75" x14ac:dyDescent="0.25">
      <c r="A229" s="400"/>
      <c r="B229" s="148"/>
      <c r="C229" s="428"/>
      <c r="D229" s="431"/>
      <c r="E229" s="158">
        <f>B226*8-4</f>
        <v>1220</v>
      </c>
      <c r="F229" s="183">
        <f t="shared" si="117"/>
        <v>1533</v>
      </c>
      <c r="G229" s="64">
        <f t="shared" si="115"/>
        <v>21553</v>
      </c>
      <c r="H229" s="151"/>
      <c r="I229" s="151">
        <v>30553</v>
      </c>
      <c r="J229" s="168" t="str">
        <f>+J226</f>
        <v>uNfd</v>
      </c>
      <c r="K229" s="168">
        <f>+K226</f>
        <v>7</v>
      </c>
      <c r="L229" s="168" t="str">
        <f t="shared" si="105"/>
        <v>Pick_Active</v>
      </c>
      <c r="M229" s="158" t="str">
        <f t="shared" si="109"/>
        <v>uNfd7Pick_Active</v>
      </c>
      <c r="N229" s="109">
        <f t="shared" si="110"/>
        <v>16</v>
      </c>
      <c r="O229" s="9"/>
      <c r="P229" s="158">
        <f>E229</f>
        <v>1220</v>
      </c>
      <c r="Q229" s="170">
        <f>F229+10000</f>
        <v>11533</v>
      </c>
      <c r="R229" s="64">
        <f t="shared" si="111"/>
        <v>420</v>
      </c>
      <c r="S229" s="161">
        <f t="shared" si="112"/>
        <v>533</v>
      </c>
      <c r="T229" s="365" t="str">
        <f t="shared" ref="T229" si="121">T228</f>
        <v>uNfd</v>
      </c>
      <c r="U229" s="158">
        <f>U228</f>
        <v>7</v>
      </c>
      <c r="V229" s="158" t="str">
        <f t="shared" si="103"/>
        <v>_Unlock_Req</v>
      </c>
      <c r="W229" s="158" t="str">
        <f t="shared" si="119"/>
        <v>uNfd7_Unlock_Req</v>
      </c>
      <c r="X229" s="4">
        <f t="shared" si="113"/>
        <v>16</v>
      </c>
      <c r="Y229" s="400"/>
    </row>
    <row r="230" spans="1:25" ht="15.75" x14ac:dyDescent="0.25">
      <c r="A230" s="400"/>
      <c r="B230" s="148"/>
      <c r="C230" s="428"/>
      <c r="D230" s="431" t="str">
        <f>CONCATENATE(B233,B228)</f>
        <v>GH 306</v>
      </c>
      <c r="E230" s="158">
        <f>B226*8-3</f>
        <v>1221</v>
      </c>
      <c r="F230" s="183">
        <f t="shared" si="117"/>
        <v>1534</v>
      </c>
      <c r="G230" s="64">
        <f t="shared" si="115"/>
        <v>21554</v>
      </c>
      <c r="H230" s="151"/>
      <c r="I230" s="151">
        <v>30554</v>
      </c>
      <c r="J230" s="168" t="str">
        <f>+J226</f>
        <v>uNfd</v>
      </c>
      <c r="K230" s="168">
        <f>+K226</f>
        <v>7</v>
      </c>
      <c r="L230" s="168" t="str">
        <f t="shared" si="105"/>
        <v>PurgeReqAck</v>
      </c>
      <c r="M230" s="158" t="str">
        <f t="shared" si="109"/>
        <v>uNfd7PurgeReqAck</v>
      </c>
      <c r="N230" s="109">
        <f t="shared" si="110"/>
        <v>16</v>
      </c>
      <c r="O230" s="9"/>
      <c r="P230" s="158">
        <f>E230</f>
        <v>1221</v>
      </c>
      <c r="Q230" s="170">
        <f>F230+10000</f>
        <v>11534</v>
      </c>
      <c r="R230" s="64">
        <f t="shared" si="111"/>
        <v>421</v>
      </c>
      <c r="S230" s="161">
        <f t="shared" si="112"/>
        <v>534</v>
      </c>
      <c r="T230" s="158"/>
      <c r="U230" s="158"/>
      <c r="V230" s="158" t="str">
        <f t="shared" si="103"/>
        <v/>
      </c>
      <c r="W230" s="158" t="str">
        <f t="shared" si="119"/>
        <v/>
      </c>
      <c r="X230" s="4">
        <f t="shared" si="113"/>
        <v>0</v>
      </c>
      <c r="Y230" s="400"/>
    </row>
    <row r="231" spans="1:25" ht="15.75" x14ac:dyDescent="0.25">
      <c r="A231" s="400"/>
      <c r="B231" s="148"/>
      <c r="C231" s="428"/>
      <c r="D231" s="431"/>
      <c r="E231" s="158">
        <f>B226*8-2</f>
        <v>1222</v>
      </c>
      <c r="F231" s="183">
        <f t="shared" si="117"/>
        <v>1535</v>
      </c>
      <c r="G231" s="64">
        <f t="shared" si="115"/>
        <v>21555</v>
      </c>
      <c r="H231" s="151"/>
      <c r="I231" s="151">
        <v>30555</v>
      </c>
      <c r="J231" s="168" t="str">
        <f>+J226</f>
        <v>uNfd</v>
      </c>
      <c r="K231" s="168">
        <f>+K226</f>
        <v>7</v>
      </c>
      <c r="L231" s="168" t="str">
        <f t="shared" si="105"/>
        <v>_Exists</v>
      </c>
      <c r="M231" s="158" t="str">
        <f t="shared" si="109"/>
        <v>uNfd7_Exists</v>
      </c>
      <c r="N231" s="109">
        <f t="shared" si="110"/>
        <v>12</v>
      </c>
      <c r="O231" s="9"/>
      <c r="P231" s="158">
        <f>E231</f>
        <v>1222</v>
      </c>
      <c r="Q231" s="170">
        <f>F231+10000</f>
        <v>11535</v>
      </c>
      <c r="R231" s="64">
        <f t="shared" si="111"/>
        <v>422</v>
      </c>
      <c r="S231" s="161">
        <f t="shared" si="112"/>
        <v>535</v>
      </c>
      <c r="T231" s="158"/>
      <c r="U231" s="158"/>
      <c r="V231" s="158" t="str">
        <f t="shared" si="103"/>
        <v/>
      </c>
      <c r="W231" s="158" t="str">
        <f t="shared" si="119"/>
        <v/>
      </c>
      <c r="X231" s="4">
        <f t="shared" si="113"/>
        <v>0</v>
      </c>
      <c r="Y231" s="400"/>
    </row>
    <row r="232" spans="1:25" ht="15.75" x14ac:dyDescent="0.25">
      <c r="A232" s="400"/>
      <c r="B232" s="148" t="str">
        <f>B224</f>
        <v xml:space="preserve">Group </v>
      </c>
      <c r="C232" s="428"/>
      <c r="D232" s="431"/>
      <c r="E232" s="158">
        <f>B226*8-1</f>
        <v>1223</v>
      </c>
      <c r="F232" s="183">
        <f t="shared" si="117"/>
        <v>1536</v>
      </c>
      <c r="G232" s="64">
        <f t="shared" si="115"/>
        <v>21556</v>
      </c>
      <c r="H232" s="151"/>
      <c r="I232" s="151">
        <v>30556</v>
      </c>
      <c r="J232" s="168"/>
      <c r="K232" s="168"/>
      <c r="L232" s="168" t="str">
        <f t="shared" si="105"/>
        <v/>
      </c>
      <c r="M232" s="158" t="str">
        <f t="shared" si="109"/>
        <v/>
      </c>
      <c r="N232" s="109">
        <f t="shared" si="110"/>
        <v>0</v>
      </c>
      <c r="O232" s="9"/>
      <c r="P232" s="158">
        <f>E232</f>
        <v>1223</v>
      </c>
      <c r="Q232" s="170">
        <f>F232+10000</f>
        <v>11536</v>
      </c>
      <c r="R232" s="64">
        <f t="shared" si="111"/>
        <v>423</v>
      </c>
      <c r="S232" s="161">
        <f t="shared" si="112"/>
        <v>536</v>
      </c>
      <c r="T232" s="158"/>
      <c r="U232" s="158"/>
      <c r="V232" s="158" t="str">
        <f t="shared" si="103"/>
        <v/>
      </c>
      <c r="W232" s="158" t="str">
        <f t="shared" si="119"/>
        <v/>
      </c>
      <c r="X232" s="4">
        <f t="shared" si="113"/>
        <v>0</v>
      </c>
      <c r="Y232" s="400"/>
    </row>
    <row r="233" spans="1:25" ht="16.5" thickBot="1" x14ac:dyDescent="0.3">
      <c r="A233" s="400"/>
      <c r="B233" s="149" t="str">
        <f>B225</f>
        <v xml:space="preserve">GH </v>
      </c>
      <c r="C233" s="429"/>
      <c r="D233" s="432"/>
      <c r="E233" s="24">
        <f>B226*8</f>
        <v>1224</v>
      </c>
      <c r="F233" s="184">
        <f t="shared" si="117"/>
        <v>1537</v>
      </c>
      <c r="G233" s="67">
        <f t="shared" si="115"/>
        <v>21557</v>
      </c>
      <c r="H233" s="152"/>
      <c r="I233" s="152">
        <v>30557</v>
      </c>
      <c r="J233" s="169"/>
      <c r="K233" s="169"/>
      <c r="L233" s="169" t="str">
        <f t="shared" si="105"/>
        <v/>
      </c>
      <c r="M233" s="24" t="str">
        <f t="shared" si="109"/>
        <v/>
      </c>
      <c r="N233" s="10">
        <f t="shared" si="110"/>
        <v>0</v>
      </c>
      <c r="O233" s="15"/>
      <c r="P233" s="24">
        <f>E233</f>
        <v>1224</v>
      </c>
      <c r="Q233" s="24">
        <f>F233+10000</f>
        <v>11537</v>
      </c>
      <c r="R233" s="67">
        <f t="shared" si="111"/>
        <v>424</v>
      </c>
      <c r="S233" s="162">
        <f t="shared" si="112"/>
        <v>537</v>
      </c>
      <c r="T233" s="24"/>
      <c r="U233" s="24"/>
      <c r="V233" s="24" t="str">
        <f t="shared" si="103"/>
        <v/>
      </c>
      <c r="W233" s="24" t="str">
        <f t="shared" si="119"/>
        <v/>
      </c>
      <c r="X233" s="20">
        <f t="shared" si="113"/>
        <v>0</v>
      </c>
      <c r="Y233" s="400"/>
    </row>
    <row r="234" spans="1:25" ht="15.75" x14ac:dyDescent="0.25">
      <c r="A234" s="400"/>
      <c r="B234" s="147">
        <f>B226+1</f>
        <v>154</v>
      </c>
      <c r="C234" s="427" t="str">
        <f>CONCATENATE(B240,B234)</f>
        <v>Group 154</v>
      </c>
      <c r="D234" s="430" t="str">
        <f>CONCATENATE(B241,B235)</f>
        <v>GH 307</v>
      </c>
      <c r="E234" s="25">
        <f>B234*8-7</f>
        <v>1225</v>
      </c>
      <c r="F234" s="182">
        <f>B234*10</f>
        <v>1540</v>
      </c>
      <c r="G234" s="63">
        <f t="shared" si="115"/>
        <v>21560</v>
      </c>
      <c r="H234" s="90"/>
      <c r="I234" s="90">
        <v>30560</v>
      </c>
      <c r="J234" s="25" t="s">
        <v>283</v>
      </c>
      <c r="K234" s="186">
        <f>+K226</f>
        <v>7</v>
      </c>
      <c r="L234" s="186" t="str">
        <f t="shared" si="105"/>
        <v>_BoxNeed_b1</v>
      </c>
      <c r="M234" s="25" t="str">
        <f t="shared" si="109"/>
        <v>uNfd7_BoxNeed_b1</v>
      </c>
      <c r="N234" s="11">
        <f t="shared" si="110"/>
        <v>16</v>
      </c>
      <c r="O234" s="14"/>
      <c r="P234" s="25">
        <f>E234</f>
        <v>1225</v>
      </c>
      <c r="Q234" s="25">
        <f>F234+10000</f>
        <v>11540</v>
      </c>
      <c r="R234" s="63">
        <f t="shared" si="111"/>
        <v>425</v>
      </c>
      <c r="S234" s="160">
        <f t="shared" si="112"/>
        <v>540</v>
      </c>
      <c r="T234" s="25"/>
      <c r="U234" s="25">
        <f>+U226</f>
        <v>7</v>
      </c>
      <c r="V234" s="25" t="str">
        <f t="shared" si="103"/>
        <v/>
      </c>
      <c r="W234" s="25" t="str">
        <f t="shared" si="119"/>
        <v/>
      </c>
      <c r="X234" s="3">
        <f t="shared" si="113"/>
        <v>0</v>
      </c>
      <c r="Y234" s="400"/>
    </row>
    <row r="235" spans="1:25" ht="15.75" x14ac:dyDescent="0.25">
      <c r="A235" s="400"/>
      <c r="B235" s="148">
        <f>B234*2-1</f>
        <v>307</v>
      </c>
      <c r="C235" s="428"/>
      <c r="D235" s="431"/>
      <c r="E235" s="158">
        <f>B234*8-6</f>
        <v>1226</v>
      </c>
      <c r="F235" s="183">
        <f t="shared" ref="F235:F241" si="122">F234+1</f>
        <v>1541</v>
      </c>
      <c r="G235" s="64">
        <f t="shared" si="115"/>
        <v>21561</v>
      </c>
      <c r="H235" s="151"/>
      <c r="I235" s="151">
        <v>30561</v>
      </c>
      <c r="J235" s="168" t="str">
        <f>+J234</f>
        <v>uNfd</v>
      </c>
      <c r="K235" s="168">
        <f>+K234</f>
        <v>7</v>
      </c>
      <c r="L235" s="168" t="str">
        <f t="shared" si="105"/>
        <v>_BoxNeed_b2</v>
      </c>
      <c r="M235" s="158" t="str">
        <f t="shared" si="109"/>
        <v>uNfd7_BoxNeed_b2</v>
      </c>
      <c r="N235" s="109">
        <f t="shared" si="110"/>
        <v>16</v>
      </c>
      <c r="O235" s="9"/>
      <c r="P235" s="158">
        <f>E235</f>
        <v>1226</v>
      </c>
      <c r="Q235" s="170">
        <f>F235+10000</f>
        <v>11541</v>
      </c>
      <c r="R235" s="64">
        <f t="shared" si="111"/>
        <v>426</v>
      </c>
      <c r="S235" s="161">
        <f t="shared" si="112"/>
        <v>541</v>
      </c>
      <c r="T235" s="158"/>
      <c r="U235" s="158">
        <f t="shared" ref="U235:U241" si="123">U234</f>
        <v>7</v>
      </c>
      <c r="V235" s="158" t="str">
        <f t="shared" si="103"/>
        <v/>
      </c>
      <c r="W235" s="158" t="str">
        <f t="shared" si="119"/>
        <v/>
      </c>
      <c r="X235" s="4">
        <f t="shared" si="113"/>
        <v>0</v>
      </c>
      <c r="Y235" s="400"/>
    </row>
    <row r="236" spans="1:25" ht="15.75" x14ac:dyDescent="0.25">
      <c r="A236" s="400"/>
      <c r="B236" s="148">
        <f>B235+1</f>
        <v>308</v>
      </c>
      <c r="C236" s="428"/>
      <c r="D236" s="431"/>
      <c r="E236" s="158">
        <f>B234*8-5</f>
        <v>1227</v>
      </c>
      <c r="F236" s="183">
        <f t="shared" si="122"/>
        <v>1542</v>
      </c>
      <c r="G236" s="64">
        <f t="shared" si="115"/>
        <v>21562</v>
      </c>
      <c r="H236" s="151"/>
      <c r="I236" s="151">
        <v>30562</v>
      </c>
      <c r="J236" s="168" t="str">
        <f>+J234</f>
        <v>uNfd</v>
      </c>
      <c r="K236" s="168">
        <f>+K234</f>
        <v>7</v>
      </c>
      <c r="L236" s="168" t="str">
        <f t="shared" si="105"/>
        <v>_BoxNeed_b3</v>
      </c>
      <c r="M236" s="158" t="str">
        <f t="shared" si="109"/>
        <v>uNfd7_BoxNeed_b3</v>
      </c>
      <c r="N236" s="109">
        <f t="shared" si="110"/>
        <v>16</v>
      </c>
      <c r="O236" s="9"/>
      <c r="P236" s="158">
        <f>E236</f>
        <v>1227</v>
      </c>
      <c r="Q236" s="170">
        <f>F236+10000</f>
        <v>11542</v>
      </c>
      <c r="R236" s="64">
        <f t="shared" si="111"/>
        <v>427</v>
      </c>
      <c r="S236" s="161">
        <f t="shared" si="112"/>
        <v>542</v>
      </c>
      <c r="T236" s="158"/>
      <c r="U236" s="158">
        <f t="shared" si="123"/>
        <v>7</v>
      </c>
      <c r="V236" s="158" t="str">
        <f t="shared" si="103"/>
        <v/>
      </c>
      <c r="W236" s="158" t="str">
        <f t="shared" si="119"/>
        <v/>
      </c>
      <c r="X236" s="4">
        <f t="shared" si="113"/>
        <v>0</v>
      </c>
      <c r="Y236" s="400"/>
    </row>
    <row r="237" spans="1:25" ht="15.75" x14ac:dyDescent="0.25">
      <c r="A237" s="400"/>
      <c r="B237" s="148"/>
      <c r="C237" s="428"/>
      <c r="D237" s="431"/>
      <c r="E237" s="158">
        <f>B234*8-4</f>
        <v>1228</v>
      </c>
      <c r="F237" s="183">
        <f t="shared" si="122"/>
        <v>1543</v>
      </c>
      <c r="G237" s="64">
        <f t="shared" si="115"/>
        <v>21563</v>
      </c>
      <c r="H237" s="151"/>
      <c r="I237" s="151">
        <v>30563</v>
      </c>
      <c r="J237" s="168" t="str">
        <f>+J234</f>
        <v>uNfd</v>
      </c>
      <c r="K237" s="168">
        <f>+K234</f>
        <v>7</v>
      </c>
      <c r="L237" s="168" t="str">
        <f t="shared" si="105"/>
        <v>_BoxNeed_b4</v>
      </c>
      <c r="M237" s="158" t="str">
        <f t="shared" si="109"/>
        <v>uNfd7_BoxNeed_b4</v>
      </c>
      <c r="N237" s="109">
        <f t="shared" si="110"/>
        <v>16</v>
      </c>
      <c r="O237" s="9"/>
      <c r="P237" s="158">
        <f>E237</f>
        <v>1228</v>
      </c>
      <c r="Q237" s="170">
        <f>F237+10000</f>
        <v>11543</v>
      </c>
      <c r="R237" s="64">
        <f t="shared" si="111"/>
        <v>428</v>
      </c>
      <c r="S237" s="161">
        <f t="shared" si="112"/>
        <v>543</v>
      </c>
      <c r="T237" s="158"/>
      <c r="U237" s="158">
        <f t="shared" si="123"/>
        <v>7</v>
      </c>
      <c r="V237" s="158" t="str">
        <f t="shared" si="103"/>
        <v/>
      </c>
      <c r="W237" s="158" t="str">
        <f t="shared" si="119"/>
        <v/>
      </c>
      <c r="X237" s="4">
        <f t="shared" si="113"/>
        <v>0</v>
      </c>
      <c r="Y237" s="400"/>
    </row>
    <row r="238" spans="1:25" ht="15.75" x14ac:dyDescent="0.25">
      <c r="A238" s="400"/>
      <c r="B238" s="148"/>
      <c r="C238" s="428"/>
      <c r="D238" s="431" t="str">
        <f>CONCATENATE(B241,B236)</f>
        <v>GH 308</v>
      </c>
      <c r="E238" s="158">
        <f>B234*8-3</f>
        <v>1229</v>
      </c>
      <c r="F238" s="183">
        <f t="shared" si="122"/>
        <v>1544</v>
      </c>
      <c r="G238" s="64">
        <f t="shared" si="115"/>
        <v>21564</v>
      </c>
      <c r="H238" s="151"/>
      <c r="I238" s="151">
        <v>30564</v>
      </c>
      <c r="J238" s="168" t="str">
        <f>+J234</f>
        <v>uNfd</v>
      </c>
      <c r="K238" s="168">
        <f>+K234</f>
        <v>7</v>
      </c>
      <c r="L238" s="168" t="str">
        <f t="shared" si="105"/>
        <v>_BoxNeed_b5</v>
      </c>
      <c r="M238" s="158" t="str">
        <f t="shared" si="109"/>
        <v>uNfd7_BoxNeed_b5</v>
      </c>
      <c r="N238" s="109">
        <f t="shared" si="110"/>
        <v>16</v>
      </c>
      <c r="O238" s="9"/>
      <c r="P238" s="158">
        <f>E238</f>
        <v>1229</v>
      </c>
      <c r="Q238" s="170">
        <f>F238+10000</f>
        <v>11544</v>
      </c>
      <c r="R238" s="64">
        <f t="shared" si="111"/>
        <v>429</v>
      </c>
      <c r="S238" s="161">
        <f t="shared" si="112"/>
        <v>544</v>
      </c>
      <c r="T238" s="158"/>
      <c r="U238" s="158">
        <f t="shared" si="123"/>
        <v>7</v>
      </c>
      <c r="V238" s="158" t="str">
        <f t="shared" si="103"/>
        <v/>
      </c>
      <c r="W238" s="158" t="str">
        <f t="shared" si="119"/>
        <v/>
      </c>
      <c r="X238" s="4">
        <f t="shared" si="113"/>
        <v>0</v>
      </c>
      <c r="Y238" s="400"/>
    </row>
    <row r="239" spans="1:25" ht="15.75" x14ac:dyDescent="0.25">
      <c r="A239" s="400"/>
      <c r="B239" s="148"/>
      <c r="C239" s="428"/>
      <c r="D239" s="431"/>
      <c r="E239" s="158">
        <f>B234*8-2</f>
        <v>1230</v>
      </c>
      <c r="F239" s="183">
        <f t="shared" si="122"/>
        <v>1545</v>
      </c>
      <c r="G239" s="64">
        <f t="shared" si="115"/>
        <v>21565</v>
      </c>
      <c r="H239" s="151"/>
      <c r="I239" s="151">
        <v>30565</v>
      </c>
      <c r="J239" s="168" t="str">
        <f>+J234</f>
        <v>uNfd</v>
      </c>
      <c r="K239" s="168">
        <f>+K234</f>
        <v>7</v>
      </c>
      <c r="L239" s="168" t="str">
        <f t="shared" si="105"/>
        <v>_BoxNeed_b6</v>
      </c>
      <c r="M239" s="158" t="str">
        <f t="shared" si="109"/>
        <v>uNfd7_BoxNeed_b6</v>
      </c>
      <c r="N239" s="109">
        <f t="shared" si="110"/>
        <v>16</v>
      </c>
      <c r="O239" s="9"/>
      <c r="P239" s="158">
        <f>E239</f>
        <v>1230</v>
      </c>
      <c r="Q239" s="170">
        <f>F239+10000</f>
        <v>11545</v>
      </c>
      <c r="R239" s="64">
        <f t="shared" si="111"/>
        <v>430</v>
      </c>
      <c r="S239" s="161">
        <f t="shared" si="112"/>
        <v>545</v>
      </c>
      <c r="T239" s="158"/>
      <c r="U239" s="158">
        <f t="shared" si="123"/>
        <v>7</v>
      </c>
      <c r="V239" s="158" t="str">
        <f t="shared" si="103"/>
        <v/>
      </c>
      <c r="W239" s="158" t="str">
        <f t="shared" si="119"/>
        <v/>
      </c>
      <c r="X239" s="4">
        <f t="shared" si="113"/>
        <v>0</v>
      </c>
      <c r="Y239" s="400"/>
    </row>
    <row r="240" spans="1:25" ht="15.75" x14ac:dyDescent="0.25">
      <c r="A240" s="400"/>
      <c r="B240" s="148" t="str">
        <f>B232</f>
        <v xml:space="preserve">Group </v>
      </c>
      <c r="C240" s="428"/>
      <c r="D240" s="431"/>
      <c r="E240" s="158">
        <f>B234*8-1</f>
        <v>1231</v>
      </c>
      <c r="F240" s="183">
        <f t="shared" si="122"/>
        <v>1546</v>
      </c>
      <c r="G240" s="64">
        <f t="shared" si="115"/>
        <v>21566</v>
      </c>
      <c r="H240" s="151"/>
      <c r="I240" s="151">
        <v>30566</v>
      </c>
      <c r="J240" s="168" t="str">
        <f>+J234</f>
        <v>uNfd</v>
      </c>
      <c r="K240" s="168">
        <f>+K234</f>
        <v>7</v>
      </c>
      <c r="L240" s="168" t="str">
        <f t="shared" si="105"/>
        <v>_BoxNeed_b7</v>
      </c>
      <c r="M240" s="158" t="str">
        <f t="shared" si="109"/>
        <v>uNfd7_BoxNeed_b7</v>
      </c>
      <c r="N240" s="109">
        <f t="shared" si="110"/>
        <v>16</v>
      </c>
      <c r="O240" s="9"/>
      <c r="P240" s="158">
        <f>E240</f>
        <v>1231</v>
      </c>
      <c r="Q240" s="170">
        <f>F240+10000</f>
        <v>11546</v>
      </c>
      <c r="R240" s="64">
        <f t="shared" si="111"/>
        <v>431</v>
      </c>
      <c r="S240" s="161">
        <f t="shared" si="112"/>
        <v>546</v>
      </c>
      <c r="T240" s="158"/>
      <c r="U240" s="158">
        <f t="shared" si="123"/>
        <v>7</v>
      </c>
      <c r="V240" s="158" t="str">
        <f t="shared" si="103"/>
        <v/>
      </c>
      <c r="W240" s="158" t="str">
        <f t="shared" si="119"/>
        <v/>
      </c>
      <c r="X240" s="4">
        <f t="shared" si="113"/>
        <v>0</v>
      </c>
      <c r="Y240" s="400"/>
    </row>
    <row r="241" spans="1:25" ht="16.5" thickBot="1" x14ac:dyDescent="0.3">
      <c r="A241" s="400"/>
      <c r="B241" s="149" t="str">
        <f>B233</f>
        <v xml:space="preserve">GH </v>
      </c>
      <c r="C241" s="429"/>
      <c r="D241" s="432"/>
      <c r="E241" s="24">
        <f>B234*8</f>
        <v>1232</v>
      </c>
      <c r="F241" s="184">
        <f t="shared" si="122"/>
        <v>1547</v>
      </c>
      <c r="G241" s="67">
        <f t="shared" si="115"/>
        <v>21567</v>
      </c>
      <c r="H241" s="152"/>
      <c r="I241" s="152">
        <v>30567</v>
      </c>
      <c r="J241" s="169" t="str">
        <f>+J234</f>
        <v>uNfd</v>
      </c>
      <c r="K241" s="169">
        <f>+K234</f>
        <v>7</v>
      </c>
      <c r="L241" s="169" t="str">
        <f t="shared" si="105"/>
        <v>_BoxNeed_b8</v>
      </c>
      <c r="M241" s="24" t="str">
        <f t="shared" si="109"/>
        <v>uNfd7_BoxNeed_b8</v>
      </c>
      <c r="N241" s="10">
        <f t="shared" si="110"/>
        <v>16</v>
      </c>
      <c r="O241" s="15"/>
      <c r="P241" s="24">
        <f>E241</f>
        <v>1232</v>
      </c>
      <c r="Q241" s="24">
        <f>F241+10000</f>
        <v>11547</v>
      </c>
      <c r="R241" s="67">
        <f t="shared" si="111"/>
        <v>432</v>
      </c>
      <c r="S241" s="162">
        <f t="shared" si="112"/>
        <v>547</v>
      </c>
      <c r="T241" s="24"/>
      <c r="U241" s="24">
        <f t="shared" si="123"/>
        <v>7</v>
      </c>
      <c r="V241" s="24" t="str">
        <f t="shared" si="103"/>
        <v/>
      </c>
      <c r="W241" s="24" t="str">
        <f t="shared" si="119"/>
        <v/>
      </c>
      <c r="X241" s="20">
        <f t="shared" si="113"/>
        <v>0</v>
      </c>
      <c r="Y241" s="400"/>
    </row>
    <row r="242" spans="1:25" ht="15.75" x14ac:dyDescent="0.25">
      <c r="A242" s="400"/>
      <c r="B242" s="147">
        <f>B234+1</f>
        <v>155</v>
      </c>
      <c r="C242" s="427" t="str">
        <f>CONCATENATE(B248,B242)</f>
        <v>Group 155</v>
      </c>
      <c r="D242" s="430" t="str">
        <f>CONCATENATE(B249,B243)</f>
        <v>GH 309</v>
      </c>
      <c r="E242" s="25">
        <f>B242*8-7</f>
        <v>1233</v>
      </c>
      <c r="F242" s="182">
        <f>B242*10</f>
        <v>1550</v>
      </c>
      <c r="G242" s="63">
        <f t="shared" si="115"/>
        <v>21570</v>
      </c>
      <c r="H242" s="90"/>
      <c r="I242" s="90">
        <v>30570</v>
      </c>
      <c r="J242" s="25" t="s">
        <v>283</v>
      </c>
      <c r="K242" s="186">
        <f>+K226+1</f>
        <v>8</v>
      </c>
      <c r="L242" s="186" t="str">
        <f t="shared" si="105"/>
        <v>_Pick_Req</v>
      </c>
      <c r="M242" s="25" t="str">
        <f t="shared" si="109"/>
        <v>uNfd8_Pick_Req</v>
      </c>
      <c r="N242" s="11">
        <f t="shared" si="110"/>
        <v>14</v>
      </c>
      <c r="O242" s="14"/>
      <c r="P242" s="25">
        <f>E242</f>
        <v>1233</v>
      </c>
      <c r="Q242" s="25">
        <f>F242+10000</f>
        <v>11550</v>
      </c>
      <c r="R242" s="63">
        <f t="shared" si="111"/>
        <v>433</v>
      </c>
      <c r="S242" s="160">
        <f t="shared" si="112"/>
        <v>550</v>
      </c>
      <c r="T242" s="25" t="s">
        <v>283</v>
      </c>
      <c r="U242" s="25">
        <f>U226+1</f>
        <v>8</v>
      </c>
      <c r="V242" s="25" t="str">
        <f t="shared" si="103"/>
        <v>_Pick_Ready</v>
      </c>
      <c r="W242" s="25" t="str">
        <f t="shared" si="119"/>
        <v>uNfd8_Pick_Ready</v>
      </c>
      <c r="X242" s="3">
        <f t="shared" si="113"/>
        <v>16</v>
      </c>
      <c r="Y242" s="400"/>
    </row>
    <row r="243" spans="1:25" ht="15.75" x14ac:dyDescent="0.25">
      <c r="A243" s="400"/>
      <c r="B243" s="148">
        <f>B242*2-1</f>
        <v>309</v>
      </c>
      <c r="C243" s="428"/>
      <c r="D243" s="431"/>
      <c r="E243" s="158">
        <f>B242*8-6</f>
        <v>1234</v>
      </c>
      <c r="F243" s="183">
        <f t="shared" ref="F243:F249" si="124">F242+1</f>
        <v>1551</v>
      </c>
      <c r="G243" s="64">
        <f t="shared" si="115"/>
        <v>21571</v>
      </c>
      <c r="H243" s="151"/>
      <c r="I243" s="151">
        <v>30571</v>
      </c>
      <c r="J243" s="168" t="str">
        <f>+J242</f>
        <v>uNfd</v>
      </c>
      <c r="K243" s="168">
        <f>+K242</f>
        <v>8</v>
      </c>
      <c r="L243" s="168" t="str">
        <f t="shared" si="105"/>
        <v>_Pick_Error</v>
      </c>
      <c r="M243" s="158" t="str">
        <f t="shared" si="109"/>
        <v>uNfd8_Pick_Error</v>
      </c>
      <c r="N243" s="109">
        <f t="shared" si="110"/>
        <v>16</v>
      </c>
      <c r="O243" s="9"/>
      <c r="P243" s="158">
        <f>E243</f>
        <v>1234</v>
      </c>
      <c r="Q243" s="170">
        <f>F243+10000</f>
        <v>11551</v>
      </c>
      <c r="R243" s="64">
        <f t="shared" si="111"/>
        <v>434</v>
      </c>
      <c r="S243" s="161">
        <f t="shared" si="112"/>
        <v>551</v>
      </c>
      <c r="T243" s="365" t="str">
        <f t="shared" ref="T243" si="125">T242</f>
        <v>uNfd</v>
      </c>
      <c r="U243" s="158">
        <f t="shared" ref="U243:U245" si="126">U242</f>
        <v>8</v>
      </c>
      <c r="V243" s="158" t="str">
        <f t="shared" si="103"/>
        <v>_Purge</v>
      </c>
      <c r="W243" s="158" t="str">
        <f t="shared" si="119"/>
        <v>uNfd8_Purge</v>
      </c>
      <c r="X243" s="4">
        <f t="shared" si="113"/>
        <v>11</v>
      </c>
      <c r="Y243" s="400"/>
    </row>
    <row r="244" spans="1:25" ht="15.75" x14ac:dyDescent="0.25">
      <c r="A244" s="400"/>
      <c r="B244" s="148">
        <f>B243+1</f>
        <v>310</v>
      </c>
      <c r="C244" s="428"/>
      <c r="D244" s="431"/>
      <c r="E244" s="158">
        <f>B242*8-5</f>
        <v>1235</v>
      </c>
      <c r="F244" s="183">
        <f t="shared" si="124"/>
        <v>1552</v>
      </c>
      <c r="G244" s="64">
        <f t="shared" si="115"/>
        <v>21572</v>
      </c>
      <c r="H244" s="151"/>
      <c r="I244" s="151">
        <v>30572</v>
      </c>
      <c r="J244" s="168" t="str">
        <f>+J242</f>
        <v>uNfd</v>
      </c>
      <c r="K244" s="168">
        <f>+K242</f>
        <v>8</v>
      </c>
      <c r="L244" s="168" t="str">
        <f t="shared" si="105"/>
        <v>_Locked</v>
      </c>
      <c r="M244" s="158" t="str">
        <f t="shared" si="109"/>
        <v>uNfd8_Locked</v>
      </c>
      <c r="N244" s="109">
        <f t="shared" si="110"/>
        <v>12</v>
      </c>
      <c r="O244" s="9"/>
      <c r="P244" s="158">
        <f>E244</f>
        <v>1235</v>
      </c>
      <c r="Q244" s="170">
        <f>F244+10000</f>
        <v>11552</v>
      </c>
      <c r="R244" s="64">
        <f t="shared" si="111"/>
        <v>435</v>
      </c>
      <c r="S244" s="161">
        <f t="shared" si="112"/>
        <v>552</v>
      </c>
      <c r="T244" s="365" t="str">
        <f t="shared" ref="T244" si="127">T243</f>
        <v>uNfd</v>
      </c>
      <c r="U244" s="158">
        <f t="shared" si="126"/>
        <v>8</v>
      </c>
      <c r="V244" s="158" t="str">
        <f t="shared" si="103"/>
        <v>_Lock_Req</v>
      </c>
      <c r="W244" s="158" t="str">
        <f t="shared" si="119"/>
        <v>uNfd8_Lock_Req</v>
      </c>
      <c r="X244" s="4">
        <f t="shared" si="113"/>
        <v>14</v>
      </c>
      <c r="Y244" s="400"/>
    </row>
    <row r="245" spans="1:25" ht="15.75" x14ac:dyDescent="0.25">
      <c r="A245" s="400"/>
      <c r="B245" s="148"/>
      <c r="C245" s="428"/>
      <c r="D245" s="431"/>
      <c r="E245" s="158">
        <f>B242*8-4</f>
        <v>1236</v>
      </c>
      <c r="F245" s="183">
        <f t="shared" si="124"/>
        <v>1553</v>
      </c>
      <c r="G245" s="64">
        <f t="shared" si="115"/>
        <v>21573</v>
      </c>
      <c r="H245" s="151"/>
      <c r="I245" s="151">
        <v>30573</v>
      </c>
      <c r="J245" s="168" t="str">
        <f>+J242</f>
        <v>uNfd</v>
      </c>
      <c r="K245" s="168">
        <f>+K242</f>
        <v>8</v>
      </c>
      <c r="L245" s="168" t="str">
        <f t="shared" si="105"/>
        <v>Pick_Active</v>
      </c>
      <c r="M245" s="158" t="str">
        <f t="shared" si="109"/>
        <v>uNfd8Pick_Active</v>
      </c>
      <c r="N245" s="109">
        <f t="shared" si="110"/>
        <v>16</v>
      </c>
      <c r="O245" s="9"/>
      <c r="P245" s="158">
        <f>E245</f>
        <v>1236</v>
      </c>
      <c r="Q245" s="170">
        <f>F245+10000</f>
        <v>11553</v>
      </c>
      <c r="R245" s="64">
        <f t="shared" si="111"/>
        <v>436</v>
      </c>
      <c r="S245" s="161">
        <f t="shared" si="112"/>
        <v>553</v>
      </c>
      <c r="T245" s="365" t="str">
        <f t="shared" ref="T245" si="128">T244</f>
        <v>uNfd</v>
      </c>
      <c r="U245" s="158">
        <f t="shared" si="126"/>
        <v>8</v>
      </c>
      <c r="V245" s="158" t="str">
        <f t="shared" si="103"/>
        <v>_Unlock_Req</v>
      </c>
      <c r="W245" s="158" t="str">
        <f t="shared" si="119"/>
        <v>uNfd8_Unlock_Req</v>
      </c>
      <c r="X245" s="4">
        <f t="shared" si="113"/>
        <v>16</v>
      </c>
      <c r="Y245" s="400"/>
    </row>
    <row r="246" spans="1:25" ht="15.75" x14ac:dyDescent="0.25">
      <c r="A246" s="400"/>
      <c r="B246" s="148"/>
      <c r="C246" s="428"/>
      <c r="D246" s="431" t="str">
        <f>CONCATENATE(B249,B244)</f>
        <v>GH 310</v>
      </c>
      <c r="E246" s="158">
        <f>B242*8-3</f>
        <v>1237</v>
      </c>
      <c r="F246" s="183">
        <f t="shared" si="124"/>
        <v>1554</v>
      </c>
      <c r="G246" s="64">
        <f t="shared" si="115"/>
        <v>21574</v>
      </c>
      <c r="H246" s="151"/>
      <c r="I246" s="151">
        <v>30574</v>
      </c>
      <c r="J246" s="168" t="str">
        <f>+J242</f>
        <v>uNfd</v>
      </c>
      <c r="K246" s="168">
        <f>+K242</f>
        <v>8</v>
      </c>
      <c r="L246" s="168" t="str">
        <f t="shared" si="105"/>
        <v>PurgeReqAck</v>
      </c>
      <c r="M246" s="158" t="str">
        <f t="shared" si="109"/>
        <v>uNfd8PurgeReqAck</v>
      </c>
      <c r="N246" s="109">
        <f t="shared" si="110"/>
        <v>16</v>
      </c>
      <c r="O246" s="9"/>
      <c r="P246" s="158">
        <f>E246</f>
        <v>1237</v>
      </c>
      <c r="Q246" s="170">
        <f>F246+10000</f>
        <v>11554</v>
      </c>
      <c r="R246" s="64">
        <f t="shared" si="111"/>
        <v>437</v>
      </c>
      <c r="S246" s="161">
        <f t="shared" si="112"/>
        <v>554</v>
      </c>
      <c r="T246" s="158"/>
      <c r="U246" s="158"/>
      <c r="V246" s="158" t="str">
        <f t="shared" si="103"/>
        <v/>
      </c>
      <c r="W246" s="158" t="str">
        <f t="shared" si="119"/>
        <v/>
      </c>
      <c r="X246" s="4">
        <f t="shared" si="113"/>
        <v>0</v>
      </c>
      <c r="Y246" s="400"/>
    </row>
    <row r="247" spans="1:25" ht="15.75" x14ac:dyDescent="0.25">
      <c r="A247" s="400"/>
      <c r="B247" s="148"/>
      <c r="C247" s="428"/>
      <c r="D247" s="431"/>
      <c r="E247" s="158">
        <f>B242*8-2</f>
        <v>1238</v>
      </c>
      <c r="F247" s="183">
        <f t="shared" si="124"/>
        <v>1555</v>
      </c>
      <c r="G247" s="64">
        <f t="shared" si="115"/>
        <v>21575</v>
      </c>
      <c r="H247" s="151"/>
      <c r="I247" s="151">
        <v>30575</v>
      </c>
      <c r="J247" s="168" t="str">
        <f>+J242</f>
        <v>uNfd</v>
      </c>
      <c r="K247" s="168">
        <f>+K242</f>
        <v>8</v>
      </c>
      <c r="L247" s="168" t="str">
        <f t="shared" si="105"/>
        <v>_Exists</v>
      </c>
      <c r="M247" s="158" t="str">
        <f t="shared" si="109"/>
        <v>uNfd8_Exists</v>
      </c>
      <c r="N247" s="109">
        <f t="shared" si="110"/>
        <v>12</v>
      </c>
      <c r="O247" s="9"/>
      <c r="P247" s="158">
        <f>E247</f>
        <v>1238</v>
      </c>
      <c r="Q247" s="170">
        <f>F247+10000</f>
        <v>11555</v>
      </c>
      <c r="R247" s="64">
        <f t="shared" si="111"/>
        <v>438</v>
      </c>
      <c r="S247" s="161">
        <f t="shared" si="112"/>
        <v>555</v>
      </c>
      <c r="T247" s="158"/>
      <c r="U247" s="158"/>
      <c r="V247" s="158" t="str">
        <f t="shared" si="103"/>
        <v/>
      </c>
      <c r="W247" s="158" t="str">
        <f t="shared" si="119"/>
        <v/>
      </c>
      <c r="X247" s="4">
        <f t="shared" si="113"/>
        <v>0</v>
      </c>
      <c r="Y247" s="400"/>
    </row>
    <row r="248" spans="1:25" ht="15.75" x14ac:dyDescent="0.25">
      <c r="A248" s="400"/>
      <c r="B248" s="148" t="str">
        <f>B240</f>
        <v xml:space="preserve">Group </v>
      </c>
      <c r="C248" s="428"/>
      <c r="D248" s="431"/>
      <c r="E248" s="158">
        <f>B242*8-1</f>
        <v>1239</v>
      </c>
      <c r="F248" s="183">
        <f t="shared" si="124"/>
        <v>1556</v>
      </c>
      <c r="G248" s="64">
        <f t="shared" si="115"/>
        <v>21576</v>
      </c>
      <c r="H248" s="151"/>
      <c r="I248" s="151">
        <v>30576</v>
      </c>
      <c r="J248" s="168"/>
      <c r="K248" s="168"/>
      <c r="L248" s="168" t="str">
        <f t="shared" si="105"/>
        <v/>
      </c>
      <c r="M248" s="158" t="str">
        <f t="shared" si="109"/>
        <v/>
      </c>
      <c r="N248" s="109">
        <f t="shared" si="110"/>
        <v>0</v>
      </c>
      <c r="O248" s="9"/>
      <c r="P248" s="158">
        <f>E248</f>
        <v>1239</v>
      </c>
      <c r="Q248" s="170">
        <f>F248+10000</f>
        <v>11556</v>
      </c>
      <c r="R248" s="64">
        <f t="shared" si="111"/>
        <v>439</v>
      </c>
      <c r="S248" s="161">
        <f t="shared" si="112"/>
        <v>556</v>
      </c>
      <c r="T248" s="158"/>
      <c r="U248" s="158"/>
      <c r="V248" s="158" t="str">
        <f t="shared" si="103"/>
        <v/>
      </c>
      <c r="W248" s="158" t="str">
        <f t="shared" si="119"/>
        <v/>
      </c>
      <c r="X248" s="4">
        <f t="shared" si="113"/>
        <v>0</v>
      </c>
      <c r="Y248" s="400"/>
    </row>
    <row r="249" spans="1:25" ht="16.5" thickBot="1" x14ac:dyDescent="0.3">
      <c r="A249" s="400"/>
      <c r="B249" s="149" t="str">
        <f>B241</f>
        <v xml:space="preserve">GH </v>
      </c>
      <c r="C249" s="429"/>
      <c r="D249" s="432"/>
      <c r="E249" s="24">
        <f>B242*8</f>
        <v>1240</v>
      </c>
      <c r="F249" s="184">
        <f t="shared" si="124"/>
        <v>1557</v>
      </c>
      <c r="G249" s="67">
        <f t="shared" si="115"/>
        <v>21577</v>
      </c>
      <c r="H249" s="152"/>
      <c r="I249" s="152">
        <v>30577</v>
      </c>
      <c r="J249" s="169"/>
      <c r="K249" s="169"/>
      <c r="L249" s="169" t="str">
        <f t="shared" si="105"/>
        <v/>
      </c>
      <c r="M249" s="24" t="str">
        <f t="shared" si="109"/>
        <v/>
      </c>
      <c r="N249" s="10">
        <f t="shared" si="110"/>
        <v>0</v>
      </c>
      <c r="O249" s="15"/>
      <c r="P249" s="24">
        <f>E249</f>
        <v>1240</v>
      </c>
      <c r="Q249" s="24">
        <f>F249+10000</f>
        <v>11557</v>
      </c>
      <c r="R249" s="67">
        <f t="shared" si="111"/>
        <v>440</v>
      </c>
      <c r="S249" s="162">
        <f t="shared" si="112"/>
        <v>557</v>
      </c>
      <c r="T249" s="24"/>
      <c r="U249" s="24"/>
      <c r="V249" s="24" t="str">
        <f t="shared" si="103"/>
        <v/>
      </c>
      <c r="W249" s="24" t="str">
        <f t="shared" si="119"/>
        <v/>
      </c>
      <c r="X249" s="20">
        <f t="shared" si="113"/>
        <v>0</v>
      </c>
      <c r="Y249" s="400"/>
    </row>
    <row r="250" spans="1:25" ht="15.75" x14ac:dyDescent="0.25">
      <c r="A250" s="400"/>
      <c r="B250" s="147">
        <f>B242+1</f>
        <v>156</v>
      </c>
      <c r="C250" s="427" t="str">
        <f>CONCATENATE(B256,B250)</f>
        <v>Group 156</v>
      </c>
      <c r="D250" s="430" t="str">
        <f>CONCATENATE(B257,B251)</f>
        <v>GH 311</v>
      </c>
      <c r="E250" s="25">
        <f>B250*8-7</f>
        <v>1241</v>
      </c>
      <c r="F250" s="182">
        <f>B250*10</f>
        <v>1560</v>
      </c>
      <c r="G250" s="63">
        <f t="shared" si="115"/>
        <v>21580</v>
      </c>
      <c r="H250" s="90"/>
      <c r="I250" s="90">
        <v>30580</v>
      </c>
      <c r="J250" s="25" t="s">
        <v>283</v>
      </c>
      <c r="K250" s="186">
        <f>+K242</f>
        <v>8</v>
      </c>
      <c r="L250" s="186" t="str">
        <f t="shared" si="105"/>
        <v>_BoxNeed_b1</v>
      </c>
      <c r="M250" s="25" t="str">
        <f t="shared" si="109"/>
        <v>uNfd8_BoxNeed_b1</v>
      </c>
      <c r="N250" s="11">
        <f t="shared" si="110"/>
        <v>16</v>
      </c>
      <c r="O250" s="14"/>
      <c r="P250" s="25">
        <f>E250</f>
        <v>1241</v>
      </c>
      <c r="Q250" s="25">
        <f>F250+10000</f>
        <v>11560</v>
      </c>
      <c r="R250" s="63">
        <f t="shared" si="111"/>
        <v>441</v>
      </c>
      <c r="S250" s="160">
        <f t="shared" si="112"/>
        <v>560</v>
      </c>
      <c r="T250" s="25"/>
      <c r="U250" s="25">
        <f>+U242</f>
        <v>8</v>
      </c>
      <c r="V250" s="25" t="str">
        <f t="shared" si="103"/>
        <v/>
      </c>
      <c r="W250" s="25" t="str">
        <f t="shared" si="119"/>
        <v/>
      </c>
      <c r="X250" s="3">
        <f t="shared" si="113"/>
        <v>0</v>
      </c>
      <c r="Y250" s="400"/>
    </row>
    <row r="251" spans="1:25" ht="15.75" x14ac:dyDescent="0.25">
      <c r="A251" s="400"/>
      <c r="B251" s="148">
        <f>B250*2-1</f>
        <v>311</v>
      </c>
      <c r="C251" s="428"/>
      <c r="D251" s="431"/>
      <c r="E251" s="158">
        <f>B250*8-6</f>
        <v>1242</v>
      </c>
      <c r="F251" s="183">
        <f t="shared" ref="F251:F257" si="129">F250+1</f>
        <v>1561</v>
      </c>
      <c r="G251" s="64">
        <f t="shared" si="115"/>
        <v>21581</v>
      </c>
      <c r="H251" s="151"/>
      <c r="I251" s="151">
        <v>30581</v>
      </c>
      <c r="J251" s="168" t="str">
        <f>+J250</f>
        <v>uNfd</v>
      </c>
      <c r="K251" s="168">
        <f>+K250</f>
        <v>8</v>
      </c>
      <c r="L251" s="168" t="str">
        <f t="shared" si="105"/>
        <v>_BoxNeed_b2</v>
      </c>
      <c r="M251" s="158" t="str">
        <f t="shared" si="109"/>
        <v>uNfd8_BoxNeed_b2</v>
      </c>
      <c r="N251" s="109">
        <f t="shared" si="110"/>
        <v>16</v>
      </c>
      <c r="O251" s="9"/>
      <c r="P251" s="158">
        <f>E251</f>
        <v>1242</v>
      </c>
      <c r="Q251" s="170">
        <f>F251+10000</f>
        <v>11561</v>
      </c>
      <c r="R251" s="64">
        <f t="shared" si="111"/>
        <v>442</v>
      </c>
      <c r="S251" s="161">
        <f t="shared" si="112"/>
        <v>561</v>
      </c>
      <c r="T251" s="158"/>
      <c r="U251" s="158">
        <f t="shared" ref="U251:U257" si="130">U250</f>
        <v>8</v>
      </c>
      <c r="V251" s="158" t="str">
        <f t="shared" si="103"/>
        <v/>
      </c>
      <c r="W251" s="158" t="str">
        <f t="shared" si="119"/>
        <v/>
      </c>
      <c r="X251" s="4">
        <f t="shared" si="113"/>
        <v>0</v>
      </c>
      <c r="Y251" s="400"/>
    </row>
    <row r="252" spans="1:25" ht="15.75" x14ac:dyDescent="0.25">
      <c r="A252" s="400"/>
      <c r="B252" s="148">
        <f>B251+1</f>
        <v>312</v>
      </c>
      <c r="C252" s="428"/>
      <c r="D252" s="431"/>
      <c r="E252" s="158">
        <f>B250*8-5</f>
        <v>1243</v>
      </c>
      <c r="F252" s="183">
        <f t="shared" si="129"/>
        <v>1562</v>
      </c>
      <c r="G252" s="64">
        <f t="shared" si="115"/>
        <v>21582</v>
      </c>
      <c r="H252" s="151"/>
      <c r="I252" s="151">
        <v>30582</v>
      </c>
      <c r="J252" s="168" t="str">
        <f>+J250</f>
        <v>uNfd</v>
      </c>
      <c r="K252" s="168">
        <f>+K250</f>
        <v>8</v>
      </c>
      <c r="L252" s="168" t="str">
        <f t="shared" si="105"/>
        <v>_BoxNeed_b3</v>
      </c>
      <c r="M252" s="158" t="str">
        <f t="shared" si="109"/>
        <v>uNfd8_BoxNeed_b3</v>
      </c>
      <c r="N252" s="109">
        <f t="shared" si="110"/>
        <v>16</v>
      </c>
      <c r="O252" s="9"/>
      <c r="P252" s="158">
        <f>E252</f>
        <v>1243</v>
      </c>
      <c r="Q252" s="170">
        <f>F252+10000</f>
        <v>11562</v>
      </c>
      <c r="R252" s="64">
        <f t="shared" si="111"/>
        <v>443</v>
      </c>
      <c r="S252" s="161">
        <f t="shared" si="112"/>
        <v>562</v>
      </c>
      <c r="T252" s="158"/>
      <c r="U252" s="158">
        <f t="shared" si="130"/>
        <v>8</v>
      </c>
      <c r="V252" s="158" t="str">
        <f t="shared" si="103"/>
        <v/>
      </c>
      <c r="W252" s="158" t="str">
        <f t="shared" si="119"/>
        <v/>
      </c>
      <c r="X252" s="4">
        <f t="shared" si="113"/>
        <v>0</v>
      </c>
      <c r="Y252" s="400"/>
    </row>
    <row r="253" spans="1:25" ht="15.75" x14ac:dyDescent="0.25">
      <c r="A253" s="400"/>
      <c r="B253" s="148"/>
      <c r="C253" s="428"/>
      <c r="D253" s="431"/>
      <c r="E253" s="158">
        <f>B250*8-4</f>
        <v>1244</v>
      </c>
      <c r="F253" s="183">
        <f t="shared" si="129"/>
        <v>1563</v>
      </c>
      <c r="G253" s="64">
        <f t="shared" si="115"/>
        <v>21583</v>
      </c>
      <c r="H253" s="151"/>
      <c r="I253" s="151">
        <v>30583</v>
      </c>
      <c r="J253" s="168" t="str">
        <f>+J250</f>
        <v>uNfd</v>
      </c>
      <c r="K253" s="168">
        <f>+K250</f>
        <v>8</v>
      </c>
      <c r="L253" s="168" t="str">
        <f t="shared" si="105"/>
        <v>_BoxNeed_b4</v>
      </c>
      <c r="M253" s="158" t="str">
        <f t="shared" si="109"/>
        <v>uNfd8_BoxNeed_b4</v>
      </c>
      <c r="N253" s="109">
        <f t="shared" si="110"/>
        <v>16</v>
      </c>
      <c r="O253" s="9"/>
      <c r="P253" s="158">
        <f>E253</f>
        <v>1244</v>
      </c>
      <c r="Q253" s="170">
        <f>F253+10000</f>
        <v>11563</v>
      </c>
      <c r="R253" s="64">
        <f t="shared" si="111"/>
        <v>444</v>
      </c>
      <c r="S253" s="161">
        <f t="shared" si="112"/>
        <v>563</v>
      </c>
      <c r="T253" s="158"/>
      <c r="U253" s="158">
        <f t="shared" si="130"/>
        <v>8</v>
      </c>
      <c r="V253" s="158" t="str">
        <f t="shared" si="103"/>
        <v/>
      </c>
      <c r="W253" s="158" t="str">
        <f t="shared" si="119"/>
        <v/>
      </c>
      <c r="X253" s="4">
        <f t="shared" si="113"/>
        <v>0</v>
      </c>
      <c r="Y253" s="400"/>
    </row>
    <row r="254" spans="1:25" ht="15.75" x14ac:dyDescent="0.25">
      <c r="A254" s="400"/>
      <c r="B254" s="148"/>
      <c r="C254" s="428"/>
      <c r="D254" s="431" t="str">
        <f>CONCATENATE(B257,B252)</f>
        <v>GH 312</v>
      </c>
      <c r="E254" s="158">
        <f>B250*8-3</f>
        <v>1245</v>
      </c>
      <c r="F254" s="183">
        <f t="shared" si="129"/>
        <v>1564</v>
      </c>
      <c r="G254" s="64">
        <f t="shared" si="115"/>
        <v>21584</v>
      </c>
      <c r="H254" s="151"/>
      <c r="I254" s="151">
        <v>30584</v>
      </c>
      <c r="J254" s="168" t="str">
        <f>+J250</f>
        <v>uNfd</v>
      </c>
      <c r="K254" s="168">
        <f>+K250</f>
        <v>8</v>
      </c>
      <c r="L254" s="168" t="str">
        <f t="shared" si="105"/>
        <v>_BoxNeed_b5</v>
      </c>
      <c r="M254" s="158" t="str">
        <f t="shared" si="109"/>
        <v>uNfd8_BoxNeed_b5</v>
      </c>
      <c r="N254" s="109">
        <f t="shared" si="110"/>
        <v>16</v>
      </c>
      <c r="O254" s="9"/>
      <c r="P254" s="158">
        <f>E254</f>
        <v>1245</v>
      </c>
      <c r="Q254" s="170">
        <f>F254+10000</f>
        <v>11564</v>
      </c>
      <c r="R254" s="64">
        <f t="shared" si="111"/>
        <v>445</v>
      </c>
      <c r="S254" s="161">
        <f t="shared" si="112"/>
        <v>564</v>
      </c>
      <c r="T254" s="158"/>
      <c r="U254" s="158">
        <f t="shared" si="130"/>
        <v>8</v>
      </c>
      <c r="V254" s="158" t="str">
        <f t="shared" si="103"/>
        <v/>
      </c>
      <c r="W254" s="158" t="str">
        <f t="shared" si="119"/>
        <v/>
      </c>
      <c r="X254" s="4">
        <f t="shared" si="113"/>
        <v>0</v>
      </c>
      <c r="Y254" s="400"/>
    </row>
    <row r="255" spans="1:25" ht="15.75" x14ac:dyDescent="0.25">
      <c r="A255" s="400"/>
      <c r="B255" s="148"/>
      <c r="C255" s="428"/>
      <c r="D255" s="431"/>
      <c r="E255" s="158">
        <f>B250*8-2</f>
        <v>1246</v>
      </c>
      <c r="F255" s="183">
        <f t="shared" si="129"/>
        <v>1565</v>
      </c>
      <c r="G255" s="64">
        <f t="shared" si="115"/>
        <v>21585</v>
      </c>
      <c r="H255" s="151"/>
      <c r="I255" s="151">
        <v>30585</v>
      </c>
      <c r="J255" s="168" t="str">
        <f>+J250</f>
        <v>uNfd</v>
      </c>
      <c r="K255" s="168">
        <f>+K250</f>
        <v>8</v>
      </c>
      <c r="L255" s="168" t="str">
        <f t="shared" si="105"/>
        <v>_BoxNeed_b6</v>
      </c>
      <c r="M255" s="158" t="str">
        <f t="shared" si="109"/>
        <v>uNfd8_BoxNeed_b6</v>
      </c>
      <c r="N255" s="109">
        <f t="shared" si="110"/>
        <v>16</v>
      </c>
      <c r="O255" s="9"/>
      <c r="P255" s="158">
        <f>E255</f>
        <v>1246</v>
      </c>
      <c r="Q255" s="170">
        <f>F255+10000</f>
        <v>11565</v>
      </c>
      <c r="R255" s="64">
        <f t="shared" si="111"/>
        <v>446</v>
      </c>
      <c r="S255" s="161">
        <f t="shared" si="112"/>
        <v>565</v>
      </c>
      <c r="T255" s="158"/>
      <c r="U255" s="158">
        <f t="shared" si="130"/>
        <v>8</v>
      </c>
      <c r="V255" s="158" t="str">
        <f t="shared" si="103"/>
        <v/>
      </c>
      <c r="W255" s="158" t="str">
        <f t="shared" si="119"/>
        <v/>
      </c>
      <c r="X255" s="4">
        <f t="shared" si="113"/>
        <v>0</v>
      </c>
      <c r="Y255" s="400"/>
    </row>
    <row r="256" spans="1:25" ht="15.75" x14ac:dyDescent="0.25">
      <c r="A256" s="400"/>
      <c r="B256" s="148" t="str">
        <f>B248</f>
        <v xml:space="preserve">Group </v>
      </c>
      <c r="C256" s="428"/>
      <c r="D256" s="431"/>
      <c r="E256" s="158">
        <f>B250*8-1</f>
        <v>1247</v>
      </c>
      <c r="F256" s="183">
        <f t="shared" si="129"/>
        <v>1566</v>
      </c>
      <c r="G256" s="64">
        <f t="shared" si="115"/>
        <v>21586</v>
      </c>
      <c r="H256" s="151"/>
      <c r="I256" s="151">
        <v>30586</v>
      </c>
      <c r="J256" s="168" t="str">
        <f>+J250</f>
        <v>uNfd</v>
      </c>
      <c r="K256" s="168">
        <f>+K250</f>
        <v>8</v>
      </c>
      <c r="L256" s="168" t="str">
        <f t="shared" si="105"/>
        <v>_BoxNeed_b7</v>
      </c>
      <c r="M256" s="158" t="str">
        <f t="shared" si="109"/>
        <v>uNfd8_BoxNeed_b7</v>
      </c>
      <c r="N256" s="109">
        <f t="shared" si="110"/>
        <v>16</v>
      </c>
      <c r="O256" s="9"/>
      <c r="P256" s="158">
        <f>E256</f>
        <v>1247</v>
      </c>
      <c r="Q256" s="170">
        <f>F256+10000</f>
        <v>11566</v>
      </c>
      <c r="R256" s="64">
        <f t="shared" si="111"/>
        <v>447</v>
      </c>
      <c r="S256" s="161">
        <f t="shared" si="112"/>
        <v>566</v>
      </c>
      <c r="T256" s="158"/>
      <c r="U256" s="158">
        <f t="shared" si="130"/>
        <v>8</v>
      </c>
      <c r="V256" s="158" t="str">
        <f t="shared" si="103"/>
        <v/>
      </c>
      <c r="W256" s="158" t="str">
        <f t="shared" si="119"/>
        <v/>
      </c>
      <c r="X256" s="4">
        <f t="shared" si="113"/>
        <v>0</v>
      </c>
      <c r="Y256" s="400"/>
    </row>
    <row r="257" spans="1:25" ht="16.5" thickBot="1" x14ac:dyDescent="0.3">
      <c r="A257" s="400"/>
      <c r="B257" s="149" t="str">
        <f>B249</f>
        <v xml:space="preserve">GH </v>
      </c>
      <c r="C257" s="429"/>
      <c r="D257" s="432"/>
      <c r="E257" s="24">
        <f>B250*8</f>
        <v>1248</v>
      </c>
      <c r="F257" s="184">
        <f t="shared" si="129"/>
        <v>1567</v>
      </c>
      <c r="G257" s="67">
        <f t="shared" si="115"/>
        <v>21587</v>
      </c>
      <c r="H257" s="152"/>
      <c r="I257" s="152">
        <v>30587</v>
      </c>
      <c r="J257" s="169" t="str">
        <f>+J250</f>
        <v>uNfd</v>
      </c>
      <c r="K257" s="169">
        <f>+K250</f>
        <v>8</v>
      </c>
      <c r="L257" s="169" t="str">
        <f t="shared" si="105"/>
        <v>_BoxNeed_b8</v>
      </c>
      <c r="M257" s="24" t="str">
        <f t="shared" si="109"/>
        <v>uNfd8_BoxNeed_b8</v>
      </c>
      <c r="N257" s="10">
        <f t="shared" si="110"/>
        <v>16</v>
      </c>
      <c r="O257" s="15"/>
      <c r="P257" s="24">
        <f>E257</f>
        <v>1248</v>
      </c>
      <c r="Q257" s="24">
        <f>F257+10000</f>
        <v>11567</v>
      </c>
      <c r="R257" s="67">
        <f t="shared" si="111"/>
        <v>448</v>
      </c>
      <c r="S257" s="162">
        <f t="shared" si="112"/>
        <v>567</v>
      </c>
      <c r="T257" s="24"/>
      <c r="U257" s="24">
        <f t="shared" si="130"/>
        <v>8</v>
      </c>
      <c r="V257" s="24" t="str">
        <f t="shared" si="103"/>
        <v/>
      </c>
      <c r="W257" s="24" t="str">
        <f t="shared" si="119"/>
        <v/>
      </c>
      <c r="X257" s="20">
        <f t="shared" si="113"/>
        <v>0</v>
      </c>
      <c r="Y257" s="400"/>
    </row>
    <row r="258" spans="1:25" ht="15.75" x14ac:dyDescent="0.25">
      <c r="A258" s="398" t="s">
        <v>65</v>
      </c>
      <c r="B258" s="147">
        <f>B250+1</f>
        <v>157</v>
      </c>
      <c r="C258" s="427" t="str">
        <f>CONCATENATE(B264,B258)</f>
        <v>Group 157</v>
      </c>
      <c r="D258" s="430" t="str">
        <f>CONCATENATE(B265,B259)</f>
        <v>GH 313</v>
      </c>
      <c r="E258" s="25">
        <f>B258*8-7</f>
        <v>1249</v>
      </c>
      <c r="F258" s="182">
        <f>B258*10</f>
        <v>1570</v>
      </c>
      <c r="G258" s="63">
        <f t="shared" si="115"/>
        <v>21590</v>
      </c>
      <c r="H258" s="90"/>
      <c r="I258" s="90">
        <v>30590</v>
      </c>
      <c r="J258" s="25" t="s">
        <v>284</v>
      </c>
      <c r="K258" s="186">
        <v>1</v>
      </c>
      <c r="L258" s="186" t="s">
        <v>349</v>
      </c>
      <c r="M258" s="25" t="str">
        <f t="shared" si="109"/>
        <v>uPdisp1_SrcHtRes</v>
      </c>
      <c r="N258" s="11">
        <f t="shared" si="110"/>
        <v>16</v>
      </c>
      <c r="O258" s="14"/>
      <c r="P258" s="25">
        <f>E258</f>
        <v>1249</v>
      </c>
      <c r="Q258" s="25">
        <f>F258+10000</f>
        <v>11570</v>
      </c>
      <c r="R258" s="63">
        <f t="shared" si="111"/>
        <v>449</v>
      </c>
      <c r="S258" s="160">
        <f t="shared" si="112"/>
        <v>570</v>
      </c>
      <c r="T258" s="25" t="s">
        <v>284</v>
      </c>
      <c r="U258" s="25">
        <v>1</v>
      </c>
      <c r="V258" s="25" t="s">
        <v>287</v>
      </c>
      <c r="W258" s="25" t="str">
        <f t="shared" si="119"/>
        <v>uPdisp1ReqSrchHt</v>
      </c>
      <c r="X258" s="3">
        <f t="shared" si="113"/>
        <v>16</v>
      </c>
      <c r="Y258" s="398" t="s">
        <v>65</v>
      </c>
    </row>
    <row r="259" spans="1:25" ht="15.75" x14ac:dyDescent="0.25">
      <c r="A259" s="399"/>
      <c r="B259" s="148">
        <f>B258*2-1</f>
        <v>313</v>
      </c>
      <c r="C259" s="428"/>
      <c r="D259" s="431"/>
      <c r="E259" s="158">
        <f>B258*8-6</f>
        <v>1250</v>
      </c>
      <c r="F259" s="183">
        <f t="shared" ref="F259:F265" si="131">F258+1</f>
        <v>1571</v>
      </c>
      <c r="G259" s="64">
        <f t="shared" si="115"/>
        <v>21591</v>
      </c>
      <c r="H259" s="151"/>
      <c r="I259" s="151">
        <v>30591</v>
      </c>
      <c r="J259" s="168" t="str">
        <f>+J258</f>
        <v>uPdisp</v>
      </c>
      <c r="K259" s="168">
        <f>+K258</f>
        <v>1</v>
      </c>
      <c r="L259" s="168" t="s">
        <v>42</v>
      </c>
      <c r="M259" s="158" t="str">
        <f t="shared" si="109"/>
        <v>uPdisp1_Locked</v>
      </c>
      <c r="N259" s="109">
        <f t="shared" si="110"/>
        <v>14</v>
      </c>
      <c r="O259" s="9"/>
      <c r="P259" s="158">
        <f>E259</f>
        <v>1250</v>
      </c>
      <c r="Q259" s="170">
        <f>F259+10000</f>
        <v>11571</v>
      </c>
      <c r="R259" s="64">
        <f t="shared" si="111"/>
        <v>450</v>
      </c>
      <c r="S259" s="161">
        <f t="shared" si="112"/>
        <v>571</v>
      </c>
      <c r="T259" s="158" t="str">
        <f t="shared" ref="T259:U262" si="132">T258</f>
        <v>uPdisp</v>
      </c>
      <c r="U259" s="158">
        <f t="shared" si="132"/>
        <v>1</v>
      </c>
      <c r="V259" s="158" t="s">
        <v>35</v>
      </c>
      <c r="W259" s="158" t="str">
        <f t="shared" si="119"/>
        <v>uPdisp1_Lock_Req</v>
      </c>
      <c r="X259" s="4">
        <f t="shared" si="113"/>
        <v>16</v>
      </c>
      <c r="Y259" s="399"/>
    </row>
    <row r="260" spans="1:25" ht="15.75" x14ac:dyDescent="0.25">
      <c r="A260" s="399"/>
      <c r="B260" s="148">
        <f>B259+1</f>
        <v>314</v>
      </c>
      <c r="C260" s="428"/>
      <c r="D260" s="431"/>
      <c r="E260" s="158">
        <f>B258*8-5</f>
        <v>1251</v>
      </c>
      <c r="F260" s="183">
        <f t="shared" si="131"/>
        <v>1572</v>
      </c>
      <c r="G260" s="64">
        <f t="shared" si="115"/>
        <v>21592</v>
      </c>
      <c r="H260" s="151"/>
      <c r="I260" s="151">
        <v>30592</v>
      </c>
      <c r="J260" s="168" t="str">
        <f>+J258</f>
        <v>uPdisp</v>
      </c>
      <c r="K260" s="168">
        <f>+K258</f>
        <v>1</v>
      </c>
      <c r="L260" s="168" t="s">
        <v>234</v>
      </c>
      <c r="M260" s="158" t="str">
        <f t="shared" si="109"/>
        <v>uPdisp1_Active</v>
      </c>
      <c r="N260" s="109">
        <f t="shared" si="110"/>
        <v>14</v>
      </c>
      <c r="O260" s="9"/>
      <c r="P260" s="158">
        <f>E260</f>
        <v>1251</v>
      </c>
      <c r="Q260" s="170">
        <f>F260+10000</f>
        <v>11572</v>
      </c>
      <c r="R260" s="64">
        <f t="shared" si="111"/>
        <v>451</v>
      </c>
      <c r="S260" s="161">
        <f t="shared" si="112"/>
        <v>572</v>
      </c>
      <c r="T260" s="158" t="str">
        <f t="shared" si="132"/>
        <v>uPdisp</v>
      </c>
      <c r="U260" s="158">
        <f t="shared" si="132"/>
        <v>1</v>
      </c>
      <c r="V260" s="158" t="s">
        <v>286</v>
      </c>
      <c r="W260" s="158" t="str">
        <f t="shared" si="119"/>
        <v>uPdisp1_UnlckReq</v>
      </c>
      <c r="X260" s="4">
        <f t="shared" si="113"/>
        <v>16</v>
      </c>
      <c r="Y260" s="399"/>
    </row>
    <row r="261" spans="1:25" ht="15.75" x14ac:dyDescent="0.25">
      <c r="A261" s="399"/>
      <c r="B261" s="148"/>
      <c r="C261" s="428"/>
      <c r="D261" s="431"/>
      <c r="E261" s="158">
        <f>B258*8-4</f>
        <v>1252</v>
      </c>
      <c r="F261" s="183">
        <f t="shared" si="131"/>
        <v>1573</v>
      </c>
      <c r="G261" s="64">
        <f t="shared" si="115"/>
        <v>21593</v>
      </c>
      <c r="H261" s="151"/>
      <c r="I261" s="151">
        <v>30593</v>
      </c>
      <c r="J261" s="168" t="str">
        <f>+J258</f>
        <v>uPdisp</v>
      </c>
      <c r="K261" s="168">
        <f>+K258</f>
        <v>1</v>
      </c>
      <c r="L261" s="168" t="s">
        <v>233</v>
      </c>
      <c r="M261" s="158" t="str">
        <f t="shared" si="109"/>
        <v>uPdisp1_LowStack</v>
      </c>
      <c r="N261" s="109">
        <f t="shared" si="110"/>
        <v>16</v>
      </c>
      <c r="O261" s="9"/>
      <c r="P261" s="158">
        <f>E261</f>
        <v>1252</v>
      </c>
      <c r="Q261" s="170">
        <f>F261+10000</f>
        <v>11573</v>
      </c>
      <c r="R261" s="64">
        <f t="shared" si="111"/>
        <v>452</v>
      </c>
      <c r="S261" s="161">
        <f t="shared" si="112"/>
        <v>573</v>
      </c>
      <c r="T261" s="158" t="str">
        <f t="shared" si="132"/>
        <v>uPdisp</v>
      </c>
      <c r="U261" s="158">
        <f t="shared" si="132"/>
        <v>1</v>
      </c>
      <c r="V261" s="158" t="s">
        <v>289</v>
      </c>
      <c r="W261" s="158" t="str">
        <f t="shared" si="119"/>
        <v>uPdisp1LowSens</v>
      </c>
      <c r="X261" s="4">
        <f t="shared" si="113"/>
        <v>14</v>
      </c>
      <c r="Y261" s="399"/>
    </row>
    <row r="262" spans="1:25" ht="15.75" x14ac:dyDescent="0.25">
      <c r="A262" s="399"/>
      <c r="B262" s="148"/>
      <c r="C262" s="428"/>
      <c r="D262" s="431" t="str">
        <f>CONCATENATE(B265,B260)</f>
        <v>GH 314</v>
      </c>
      <c r="E262" s="158">
        <f>B258*8-3</f>
        <v>1253</v>
      </c>
      <c r="F262" s="183">
        <f t="shared" si="131"/>
        <v>1574</v>
      </c>
      <c r="G262" s="64">
        <f t="shared" si="115"/>
        <v>21594</v>
      </c>
      <c r="H262" s="151"/>
      <c r="I262" s="151">
        <v>30594</v>
      </c>
      <c r="J262" s="168" t="str">
        <f>+J258</f>
        <v>uPdisp</v>
      </c>
      <c r="K262" s="168">
        <f>+K258</f>
        <v>1</v>
      </c>
      <c r="L262" s="168" t="s">
        <v>58</v>
      </c>
      <c r="M262" s="158" t="str">
        <f t="shared" si="109"/>
        <v>uPdisp1_Empty</v>
      </c>
      <c r="N262" s="109">
        <f t="shared" si="110"/>
        <v>13</v>
      </c>
      <c r="O262" s="9"/>
      <c r="P262" s="158">
        <f>E262</f>
        <v>1253</v>
      </c>
      <c r="Q262" s="170">
        <f>F262+10000</f>
        <v>11574</v>
      </c>
      <c r="R262" s="64">
        <f t="shared" si="111"/>
        <v>453</v>
      </c>
      <c r="S262" s="161">
        <f t="shared" si="112"/>
        <v>574</v>
      </c>
      <c r="T262" s="158" t="str">
        <f t="shared" si="132"/>
        <v>uPdisp</v>
      </c>
      <c r="U262" s="158">
        <f t="shared" si="132"/>
        <v>1</v>
      </c>
      <c r="V262" s="158" t="s">
        <v>288</v>
      </c>
      <c r="W262" s="158" t="str">
        <f t="shared" si="119"/>
        <v>uPdisp1EmptySens</v>
      </c>
      <c r="X262" s="4">
        <f t="shared" si="113"/>
        <v>16</v>
      </c>
      <c r="Y262" s="399"/>
    </row>
    <row r="263" spans="1:25" ht="15.75" x14ac:dyDescent="0.25">
      <c r="A263" s="399"/>
      <c r="B263" s="148"/>
      <c r="C263" s="428"/>
      <c r="D263" s="431"/>
      <c r="E263" s="158">
        <f>B258*8-2</f>
        <v>1254</v>
      </c>
      <c r="F263" s="183">
        <f t="shared" si="131"/>
        <v>1575</v>
      </c>
      <c r="G263" s="64">
        <f t="shared" si="115"/>
        <v>21595</v>
      </c>
      <c r="H263" s="151"/>
      <c r="I263" s="151">
        <v>30595</v>
      </c>
      <c r="J263" s="168" t="str">
        <f>+J258</f>
        <v>uPdisp</v>
      </c>
      <c r="K263" s="168">
        <f>+K258</f>
        <v>1</v>
      </c>
      <c r="L263" s="168" t="s">
        <v>184</v>
      </c>
      <c r="M263" s="158" t="str">
        <f t="shared" si="109"/>
        <v>uPdisp1_Pick_Err</v>
      </c>
      <c r="N263" s="109">
        <f t="shared" si="110"/>
        <v>16</v>
      </c>
      <c r="O263" s="9"/>
      <c r="P263" s="158">
        <f>E263</f>
        <v>1254</v>
      </c>
      <c r="Q263" s="170">
        <f>F263+10000</f>
        <v>11575</v>
      </c>
      <c r="R263" s="64">
        <f t="shared" si="111"/>
        <v>454</v>
      </c>
      <c r="S263" s="161">
        <f t="shared" si="112"/>
        <v>575</v>
      </c>
      <c r="T263" s="158"/>
      <c r="U263" s="158"/>
      <c r="V263" s="158"/>
      <c r="W263" s="158" t="str">
        <f t="shared" si="119"/>
        <v/>
      </c>
      <c r="X263" s="4">
        <f t="shared" si="113"/>
        <v>0</v>
      </c>
      <c r="Y263" s="399"/>
    </row>
    <row r="264" spans="1:25" ht="15.75" x14ac:dyDescent="0.25">
      <c r="A264" s="399"/>
      <c r="B264" s="148" t="str">
        <f>B256</f>
        <v xml:space="preserve">Group </v>
      </c>
      <c r="C264" s="428"/>
      <c r="D264" s="431"/>
      <c r="E264" s="158">
        <f>B258*8-1</f>
        <v>1255</v>
      </c>
      <c r="F264" s="183">
        <f t="shared" si="131"/>
        <v>1576</v>
      </c>
      <c r="G264" s="64">
        <f t="shared" si="115"/>
        <v>21596</v>
      </c>
      <c r="H264" s="151"/>
      <c r="I264" s="151">
        <v>30596</v>
      </c>
      <c r="J264" s="168" t="str">
        <f>+J258</f>
        <v>uPdisp</v>
      </c>
      <c r="K264" s="168">
        <f>+K258</f>
        <v>1</v>
      </c>
      <c r="L264" s="168" t="s">
        <v>197</v>
      </c>
      <c r="M264" s="158" t="str">
        <f t="shared" si="109"/>
        <v>uPdisp1_Exists</v>
      </c>
      <c r="N264" s="109">
        <f t="shared" si="110"/>
        <v>14</v>
      </c>
      <c r="O264" s="9"/>
      <c r="P264" s="158">
        <f>E264</f>
        <v>1255</v>
      </c>
      <c r="Q264" s="170">
        <f>F264+10000</f>
        <v>11576</v>
      </c>
      <c r="R264" s="64">
        <f t="shared" si="111"/>
        <v>455</v>
      </c>
      <c r="S264" s="161">
        <f t="shared" si="112"/>
        <v>576</v>
      </c>
      <c r="T264" s="158"/>
      <c r="U264" s="158"/>
      <c r="V264" s="158"/>
      <c r="W264" s="158" t="str">
        <f t="shared" si="119"/>
        <v/>
      </c>
      <c r="X264" s="4">
        <f t="shared" si="113"/>
        <v>0</v>
      </c>
      <c r="Y264" s="399"/>
    </row>
    <row r="265" spans="1:25" ht="16.5" thickBot="1" x14ac:dyDescent="0.3">
      <c r="A265" s="399"/>
      <c r="B265" s="149" t="str">
        <f>B257</f>
        <v xml:space="preserve">GH </v>
      </c>
      <c r="C265" s="429"/>
      <c r="D265" s="432"/>
      <c r="E265" s="24">
        <f>B258*8</f>
        <v>1256</v>
      </c>
      <c r="F265" s="184">
        <f t="shared" si="131"/>
        <v>1577</v>
      </c>
      <c r="G265" s="67">
        <f t="shared" si="115"/>
        <v>21597</v>
      </c>
      <c r="H265" s="152"/>
      <c r="I265" s="152">
        <v>30597</v>
      </c>
      <c r="J265" s="169"/>
      <c r="K265" s="169"/>
      <c r="L265" s="169"/>
      <c r="M265" s="24"/>
      <c r="N265" s="10">
        <f t="shared" si="110"/>
        <v>0</v>
      </c>
      <c r="O265" s="15"/>
      <c r="P265" s="24">
        <f>E265</f>
        <v>1256</v>
      </c>
      <c r="Q265" s="24">
        <f>F265+10000</f>
        <v>11577</v>
      </c>
      <c r="R265" s="67">
        <f t="shared" si="111"/>
        <v>456</v>
      </c>
      <c r="S265" s="162">
        <f t="shared" si="112"/>
        <v>577</v>
      </c>
      <c r="T265" s="24"/>
      <c r="U265" s="24"/>
      <c r="V265" s="24"/>
      <c r="W265" s="24" t="str">
        <f t="shared" si="119"/>
        <v/>
      </c>
      <c r="X265" s="20">
        <f t="shared" si="113"/>
        <v>0</v>
      </c>
      <c r="Y265" s="399"/>
    </row>
    <row r="266" spans="1:25" ht="15.75" x14ac:dyDescent="0.25">
      <c r="A266" s="399"/>
      <c r="B266" s="147">
        <f>B258+1</f>
        <v>158</v>
      </c>
      <c r="C266" s="427" t="str">
        <f>CONCATENATE(B272,B266)</f>
        <v>Group 158</v>
      </c>
      <c r="D266" s="430" t="str">
        <f>CONCATENATE(B273,B267)</f>
        <v>GH 315</v>
      </c>
      <c r="E266" s="25">
        <f>B266*8-7</f>
        <v>1257</v>
      </c>
      <c r="F266" s="182">
        <f>B266*10</f>
        <v>1580</v>
      </c>
      <c r="G266" s="63">
        <f t="shared" si="115"/>
        <v>21600</v>
      </c>
      <c r="H266" s="90"/>
      <c r="I266" s="90">
        <v>30600</v>
      </c>
      <c r="J266" s="186" t="str">
        <f t="shared" ref="J266:J272" si="133">J258</f>
        <v>uPdisp</v>
      </c>
      <c r="K266" s="186">
        <f>K258+1</f>
        <v>2</v>
      </c>
      <c r="L266" s="186" t="str">
        <f t="shared" ref="L266:L288" si="134">IF(L258&lt;&gt;"",L258,"")</f>
        <v>_SrcHtRes</v>
      </c>
      <c r="M266" s="25" t="str">
        <f t="shared" si="109"/>
        <v>uPdisp2_SrcHtRes</v>
      </c>
      <c r="N266" s="11">
        <f t="shared" si="110"/>
        <v>16</v>
      </c>
      <c r="O266" s="14"/>
      <c r="P266" s="25">
        <f>E266</f>
        <v>1257</v>
      </c>
      <c r="Q266" s="25">
        <f>F266+10000</f>
        <v>11580</v>
      </c>
      <c r="R266" s="63">
        <f t="shared" si="111"/>
        <v>457</v>
      </c>
      <c r="S266" s="160">
        <f t="shared" si="112"/>
        <v>580</v>
      </c>
      <c r="T266" s="25" t="str">
        <f>T258</f>
        <v>uPdisp</v>
      </c>
      <c r="U266" s="25">
        <f>U258+1</f>
        <v>2</v>
      </c>
      <c r="V266" s="25" t="str">
        <f t="shared" ref="V266:V289" si="135">IF(V258&lt;&gt;"",V258,"")</f>
        <v>ReqSrchHt</v>
      </c>
      <c r="W266" s="25" t="str">
        <f t="shared" si="119"/>
        <v>uPdisp2ReqSrchHt</v>
      </c>
      <c r="X266" s="3">
        <f t="shared" si="113"/>
        <v>16</v>
      </c>
      <c r="Y266" s="399"/>
    </row>
    <row r="267" spans="1:25" ht="15.75" x14ac:dyDescent="0.25">
      <c r="A267" s="399"/>
      <c r="B267" s="148">
        <f>B266*2-1</f>
        <v>315</v>
      </c>
      <c r="C267" s="428"/>
      <c r="D267" s="431"/>
      <c r="E267" s="158">
        <f>B266*8-6</f>
        <v>1258</v>
      </c>
      <c r="F267" s="183">
        <f t="shared" ref="F267:F273" si="136">F266+1</f>
        <v>1581</v>
      </c>
      <c r="G267" s="64">
        <f t="shared" si="115"/>
        <v>21601</v>
      </c>
      <c r="H267" s="151"/>
      <c r="I267" s="151">
        <v>30601</v>
      </c>
      <c r="J267" s="168" t="str">
        <f t="shared" si="133"/>
        <v>uPdisp</v>
      </c>
      <c r="K267" s="168">
        <f>+K266</f>
        <v>2</v>
      </c>
      <c r="L267" s="168" t="str">
        <f t="shared" si="134"/>
        <v>_Locked</v>
      </c>
      <c r="M267" s="158" t="str">
        <f t="shared" si="109"/>
        <v>uPdisp2_Locked</v>
      </c>
      <c r="N267" s="109">
        <f t="shared" si="110"/>
        <v>14</v>
      </c>
      <c r="O267" s="9"/>
      <c r="P267" s="158">
        <f>E267</f>
        <v>1258</v>
      </c>
      <c r="Q267" s="170">
        <f>F267+10000</f>
        <v>11581</v>
      </c>
      <c r="R267" s="64">
        <f t="shared" si="111"/>
        <v>458</v>
      </c>
      <c r="S267" s="161">
        <f t="shared" si="112"/>
        <v>581</v>
      </c>
      <c r="T267" s="158" t="str">
        <f>T259</f>
        <v>uPdisp</v>
      </c>
      <c r="U267" s="158">
        <f>U259+1</f>
        <v>2</v>
      </c>
      <c r="V267" s="158" t="str">
        <f t="shared" si="135"/>
        <v>_Lock_Req</v>
      </c>
      <c r="W267" s="158" t="str">
        <f t="shared" si="119"/>
        <v>uPdisp2_Lock_Req</v>
      </c>
      <c r="X267" s="4">
        <f t="shared" si="113"/>
        <v>16</v>
      </c>
      <c r="Y267" s="399"/>
    </row>
    <row r="268" spans="1:25" ht="15.75" x14ac:dyDescent="0.25">
      <c r="A268" s="399"/>
      <c r="B268" s="148">
        <f>B267+1</f>
        <v>316</v>
      </c>
      <c r="C268" s="428"/>
      <c r="D268" s="431"/>
      <c r="E268" s="158">
        <f>B266*8-5</f>
        <v>1259</v>
      </c>
      <c r="F268" s="183">
        <f t="shared" si="136"/>
        <v>1582</v>
      </c>
      <c r="G268" s="64">
        <f t="shared" si="115"/>
        <v>21602</v>
      </c>
      <c r="H268" s="151"/>
      <c r="I268" s="151">
        <v>30602</v>
      </c>
      <c r="J268" s="168" t="str">
        <f t="shared" si="133"/>
        <v>uPdisp</v>
      </c>
      <c r="K268" s="168">
        <f>+K266</f>
        <v>2</v>
      </c>
      <c r="L268" s="168" t="str">
        <f t="shared" si="134"/>
        <v>_Active</v>
      </c>
      <c r="M268" s="158" t="str">
        <f t="shared" si="109"/>
        <v>uPdisp2_Active</v>
      </c>
      <c r="N268" s="109">
        <f t="shared" si="110"/>
        <v>14</v>
      </c>
      <c r="O268" s="9"/>
      <c r="P268" s="158">
        <f>E268</f>
        <v>1259</v>
      </c>
      <c r="Q268" s="170">
        <f>F268+10000</f>
        <v>11582</v>
      </c>
      <c r="R268" s="64">
        <f t="shared" si="111"/>
        <v>459</v>
      </c>
      <c r="S268" s="161">
        <f t="shared" si="112"/>
        <v>582</v>
      </c>
      <c r="T268" s="158" t="str">
        <f>T260</f>
        <v>uPdisp</v>
      </c>
      <c r="U268" s="158">
        <f>U260+1</f>
        <v>2</v>
      </c>
      <c r="V268" s="158" t="str">
        <f t="shared" si="135"/>
        <v>_UnlckReq</v>
      </c>
      <c r="W268" s="158" t="str">
        <f t="shared" si="119"/>
        <v>uPdisp2_UnlckReq</v>
      </c>
      <c r="X268" s="4">
        <f t="shared" si="113"/>
        <v>16</v>
      </c>
      <c r="Y268" s="399"/>
    </row>
    <row r="269" spans="1:25" ht="15.75" x14ac:dyDescent="0.25">
      <c r="A269" s="399"/>
      <c r="B269" s="148"/>
      <c r="C269" s="428"/>
      <c r="D269" s="431"/>
      <c r="E269" s="158">
        <f>B266*8-4</f>
        <v>1260</v>
      </c>
      <c r="F269" s="183">
        <f t="shared" si="136"/>
        <v>1583</v>
      </c>
      <c r="G269" s="64">
        <f t="shared" si="115"/>
        <v>21603</v>
      </c>
      <c r="H269" s="151"/>
      <c r="I269" s="151">
        <v>30603</v>
      </c>
      <c r="J269" s="168" t="str">
        <f t="shared" si="133"/>
        <v>uPdisp</v>
      </c>
      <c r="K269" s="168">
        <f>+K266</f>
        <v>2</v>
      </c>
      <c r="L269" s="168" t="str">
        <f t="shared" si="134"/>
        <v>_LowStack</v>
      </c>
      <c r="M269" s="158" t="str">
        <f t="shared" si="109"/>
        <v>uPdisp2_LowStack</v>
      </c>
      <c r="N269" s="109">
        <f t="shared" si="110"/>
        <v>16</v>
      </c>
      <c r="O269" s="9"/>
      <c r="P269" s="158">
        <f>E269</f>
        <v>1260</v>
      </c>
      <c r="Q269" s="170">
        <f>F269+10000</f>
        <v>11583</v>
      </c>
      <c r="R269" s="64">
        <f t="shared" si="111"/>
        <v>460</v>
      </c>
      <c r="S269" s="161">
        <f t="shared" si="112"/>
        <v>583</v>
      </c>
      <c r="T269" s="158" t="str">
        <f>T261</f>
        <v>uPdisp</v>
      </c>
      <c r="U269" s="158">
        <f>U261+1</f>
        <v>2</v>
      </c>
      <c r="V269" s="158" t="str">
        <f t="shared" si="135"/>
        <v>LowSens</v>
      </c>
      <c r="W269" s="158" t="str">
        <f t="shared" si="119"/>
        <v>uPdisp2LowSens</v>
      </c>
      <c r="X269" s="4">
        <f t="shared" si="113"/>
        <v>14</v>
      </c>
      <c r="Y269" s="399"/>
    </row>
    <row r="270" spans="1:25" ht="15.75" x14ac:dyDescent="0.25">
      <c r="A270" s="399"/>
      <c r="B270" s="148"/>
      <c r="C270" s="428"/>
      <c r="D270" s="431" t="str">
        <f>CONCATENATE(B273,B268)</f>
        <v>GH 316</v>
      </c>
      <c r="E270" s="158">
        <f>B266*8-3</f>
        <v>1261</v>
      </c>
      <c r="F270" s="183">
        <f t="shared" si="136"/>
        <v>1584</v>
      </c>
      <c r="G270" s="64">
        <f t="shared" si="115"/>
        <v>21604</v>
      </c>
      <c r="H270" s="151"/>
      <c r="I270" s="151">
        <v>30604</v>
      </c>
      <c r="J270" s="168" t="str">
        <f t="shared" si="133"/>
        <v>uPdisp</v>
      </c>
      <c r="K270" s="168">
        <f>+K266</f>
        <v>2</v>
      </c>
      <c r="L270" s="168" t="str">
        <f t="shared" si="134"/>
        <v>_Empty</v>
      </c>
      <c r="M270" s="158" t="str">
        <f t="shared" si="109"/>
        <v>uPdisp2_Empty</v>
      </c>
      <c r="N270" s="109">
        <f t="shared" si="110"/>
        <v>13</v>
      </c>
      <c r="O270" s="9"/>
      <c r="P270" s="158">
        <f>E270</f>
        <v>1261</v>
      </c>
      <c r="Q270" s="170">
        <f>F270+10000</f>
        <v>11584</v>
      </c>
      <c r="R270" s="64">
        <f t="shared" si="111"/>
        <v>461</v>
      </c>
      <c r="S270" s="161">
        <f t="shared" si="112"/>
        <v>584</v>
      </c>
      <c r="T270" s="158" t="str">
        <f>T262</f>
        <v>uPdisp</v>
      </c>
      <c r="U270" s="158">
        <f>U262+1</f>
        <v>2</v>
      </c>
      <c r="V270" s="158" t="str">
        <f t="shared" si="135"/>
        <v>EmptySens</v>
      </c>
      <c r="W270" s="158" t="str">
        <f t="shared" si="119"/>
        <v>uPdisp2EmptySens</v>
      </c>
      <c r="X270" s="4">
        <f t="shared" si="113"/>
        <v>16</v>
      </c>
      <c r="Y270" s="399"/>
    </row>
    <row r="271" spans="1:25" ht="15.75" x14ac:dyDescent="0.25">
      <c r="A271" s="399"/>
      <c r="B271" s="148"/>
      <c r="C271" s="428"/>
      <c r="D271" s="431"/>
      <c r="E271" s="158">
        <f>B266*8-2</f>
        <v>1262</v>
      </c>
      <c r="F271" s="183">
        <f t="shared" si="136"/>
        <v>1585</v>
      </c>
      <c r="G271" s="64">
        <f t="shared" si="115"/>
        <v>21605</v>
      </c>
      <c r="H271" s="151"/>
      <c r="I271" s="151">
        <v>30605</v>
      </c>
      <c r="J271" s="168" t="str">
        <f t="shared" si="133"/>
        <v>uPdisp</v>
      </c>
      <c r="K271" s="168">
        <f>+K266</f>
        <v>2</v>
      </c>
      <c r="L271" s="168" t="str">
        <f t="shared" si="134"/>
        <v>_Pick_Err</v>
      </c>
      <c r="M271" s="158" t="str">
        <f t="shared" si="109"/>
        <v>uPdisp2_Pick_Err</v>
      </c>
      <c r="N271" s="109">
        <f t="shared" si="110"/>
        <v>16</v>
      </c>
      <c r="O271" s="9"/>
      <c r="P271" s="158">
        <f>E271</f>
        <v>1262</v>
      </c>
      <c r="Q271" s="170">
        <f>F271+10000</f>
        <v>11585</v>
      </c>
      <c r="R271" s="64">
        <f t="shared" si="111"/>
        <v>462</v>
      </c>
      <c r="S271" s="161">
        <f t="shared" si="112"/>
        <v>585</v>
      </c>
      <c r="T271" s="158"/>
      <c r="U271" s="158"/>
      <c r="V271" s="158" t="str">
        <f t="shared" si="135"/>
        <v/>
      </c>
      <c r="W271" s="158" t="str">
        <f t="shared" si="119"/>
        <v/>
      </c>
      <c r="X271" s="4">
        <f t="shared" si="113"/>
        <v>0</v>
      </c>
      <c r="Y271" s="399"/>
    </row>
    <row r="272" spans="1:25" ht="15.75" x14ac:dyDescent="0.25">
      <c r="A272" s="399"/>
      <c r="B272" s="148" t="str">
        <f>B264</f>
        <v xml:space="preserve">Group </v>
      </c>
      <c r="C272" s="428"/>
      <c r="D272" s="431"/>
      <c r="E272" s="158">
        <f>B266*8-1</f>
        <v>1263</v>
      </c>
      <c r="F272" s="183">
        <f t="shared" si="136"/>
        <v>1586</v>
      </c>
      <c r="G272" s="64">
        <f t="shared" si="115"/>
        <v>21606</v>
      </c>
      <c r="H272" s="151"/>
      <c r="I272" s="151">
        <v>30606</v>
      </c>
      <c r="J272" s="168" t="str">
        <f t="shared" si="133"/>
        <v>uPdisp</v>
      </c>
      <c r="K272" s="168">
        <f>+K266</f>
        <v>2</v>
      </c>
      <c r="L272" s="168" t="str">
        <f t="shared" si="134"/>
        <v>_Exists</v>
      </c>
      <c r="M272" s="158" t="str">
        <f t="shared" si="109"/>
        <v>uPdisp2_Exists</v>
      </c>
      <c r="N272" s="109">
        <f t="shared" si="110"/>
        <v>14</v>
      </c>
      <c r="O272" s="9"/>
      <c r="P272" s="158">
        <f>E272</f>
        <v>1263</v>
      </c>
      <c r="Q272" s="170">
        <f>F272+10000</f>
        <v>11586</v>
      </c>
      <c r="R272" s="64">
        <f t="shared" si="111"/>
        <v>463</v>
      </c>
      <c r="S272" s="161">
        <f t="shared" si="112"/>
        <v>586</v>
      </c>
      <c r="T272" s="158"/>
      <c r="U272" s="158"/>
      <c r="V272" s="158" t="str">
        <f t="shared" si="135"/>
        <v/>
      </c>
      <c r="W272" s="158" t="str">
        <f t="shared" si="119"/>
        <v/>
      </c>
      <c r="X272" s="4">
        <f t="shared" si="113"/>
        <v>0</v>
      </c>
      <c r="Y272" s="399"/>
    </row>
    <row r="273" spans="1:25" ht="16.5" thickBot="1" x14ac:dyDescent="0.3">
      <c r="A273" s="399"/>
      <c r="B273" s="149" t="str">
        <f>B265</f>
        <v xml:space="preserve">GH </v>
      </c>
      <c r="C273" s="429"/>
      <c r="D273" s="432"/>
      <c r="E273" s="24">
        <f>B266*8</f>
        <v>1264</v>
      </c>
      <c r="F273" s="184">
        <f t="shared" si="136"/>
        <v>1587</v>
      </c>
      <c r="G273" s="67">
        <f t="shared" si="115"/>
        <v>21607</v>
      </c>
      <c r="H273" s="152"/>
      <c r="I273" s="152">
        <v>30607</v>
      </c>
      <c r="J273" s="169"/>
      <c r="K273" s="169"/>
      <c r="L273" s="169"/>
      <c r="M273" s="24"/>
      <c r="N273" s="10">
        <f t="shared" si="110"/>
        <v>0</v>
      </c>
      <c r="O273" s="15"/>
      <c r="P273" s="24">
        <f>E273</f>
        <v>1264</v>
      </c>
      <c r="Q273" s="24">
        <f>F273+10000</f>
        <v>11587</v>
      </c>
      <c r="R273" s="67">
        <f t="shared" si="111"/>
        <v>464</v>
      </c>
      <c r="S273" s="162">
        <f t="shared" si="112"/>
        <v>587</v>
      </c>
      <c r="T273" s="24"/>
      <c r="U273" s="24"/>
      <c r="V273" s="24" t="str">
        <f t="shared" si="135"/>
        <v/>
      </c>
      <c r="W273" s="24" t="str">
        <f t="shared" si="119"/>
        <v/>
      </c>
      <c r="X273" s="20">
        <f t="shared" si="113"/>
        <v>0</v>
      </c>
      <c r="Y273" s="399"/>
    </row>
    <row r="274" spans="1:25" ht="15.75" x14ac:dyDescent="0.25">
      <c r="A274" s="384" t="s">
        <v>66</v>
      </c>
      <c r="B274" s="147">
        <f>B266+1</f>
        <v>159</v>
      </c>
      <c r="C274" s="427" t="str">
        <f>CONCATENATE(B280,B274)</f>
        <v>Group 159</v>
      </c>
      <c r="D274" s="430" t="str">
        <f>CONCATENATE(B281,B275)</f>
        <v>GH 317</v>
      </c>
      <c r="E274" s="25">
        <f>B274*8-7</f>
        <v>1265</v>
      </c>
      <c r="F274" s="182">
        <f>B274*10</f>
        <v>1590</v>
      </c>
      <c r="G274" s="63">
        <f t="shared" si="115"/>
        <v>21610</v>
      </c>
      <c r="H274" s="90"/>
      <c r="I274" s="90">
        <v>30610</v>
      </c>
      <c r="J274" s="25" t="s">
        <v>285</v>
      </c>
      <c r="K274" s="186">
        <v>1</v>
      </c>
      <c r="L274" s="186" t="str">
        <f t="shared" si="134"/>
        <v>_SrcHtRes</v>
      </c>
      <c r="M274" s="25" t="str">
        <f t="shared" si="109"/>
        <v>uSdisp1_SrcHtRes</v>
      </c>
      <c r="N274" s="11">
        <f t="shared" si="110"/>
        <v>16</v>
      </c>
      <c r="O274" s="14"/>
      <c r="P274" s="25">
        <f>E274</f>
        <v>1265</v>
      </c>
      <c r="Q274" s="25">
        <f>F274+10000</f>
        <v>11590</v>
      </c>
      <c r="R274" s="63">
        <f t="shared" si="111"/>
        <v>465</v>
      </c>
      <c r="S274" s="160">
        <f t="shared" si="112"/>
        <v>590</v>
      </c>
      <c r="T274" s="25" t="s">
        <v>285</v>
      </c>
      <c r="U274" s="25">
        <v>1</v>
      </c>
      <c r="V274" s="25" t="str">
        <f t="shared" si="135"/>
        <v>ReqSrchHt</v>
      </c>
      <c r="W274" s="25" t="str">
        <f t="shared" si="119"/>
        <v>uSdisp1ReqSrchHt</v>
      </c>
      <c r="X274" s="3">
        <f t="shared" si="113"/>
        <v>16</v>
      </c>
      <c r="Y274" s="384" t="s">
        <v>66</v>
      </c>
    </row>
    <row r="275" spans="1:25" ht="15.75" x14ac:dyDescent="0.25">
      <c r="A275" s="400"/>
      <c r="B275" s="148">
        <f>B274*2-1</f>
        <v>317</v>
      </c>
      <c r="C275" s="428"/>
      <c r="D275" s="431"/>
      <c r="E275" s="158">
        <f>B274*8-6</f>
        <v>1266</v>
      </c>
      <c r="F275" s="183">
        <f t="shared" ref="F275:F281" si="137">F274+1</f>
        <v>1591</v>
      </c>
      <c r="G275" s="64">
        <f t="shared" si="115"/>
        <v>21611</v>
      </c>
      <c r="H275" s="151"/>
      <c r="I275" s="151">
        <v>30611</v>
      </c>
      <c r="J275" s="168" t="str">
        <f>+J274</f>
        <v>uSdisp</v>
      </c>
      <c r="K275" s="168">
        <f>+K274</f>
        <v>1</v>
      </c>
      <c r="L275" s="168" t="str">
        <f t="shared" si="134"/>
        <v>_Locked</v>
      </c>
      <c r="M275" s="158" t="str">
        <f t="shared" si="109"/>
        <v>uSdisp1_Locked</v>
      </c>
      <c r="N275" s="109">
        <f t="shared" si="110"/>
        <v>14</v>
      </c>
      <c r="O275" s="9"/>
      <c r="P275" s="158">
        <f>E275</f>
        <v>1266</v>
      </c>
      <c r="Q275" s="170">
        <f>F275+10000</f>
        <v>11591</v>
      </c>
      <c r="R275" s="64">
        <f t="shared" si="111"/>
        <v>466</v>
      </c>
      <c r="S275" s="161">
        <f t="shared" si="112"/>
        <v>591</v>
      </c>
      <c r="T275" s="158" t="str">
        <f t="shared" ref="T275:U278" si="138">T274</f>
        <v>uSdisp</v>
      </c>
      <c r="U275" s="158">
        <f t="shared" si="138"/>
        <v>1</v>
      </c>
      <c r="V275" s="158" t="str">
        <f t="shared" si="135"/>
        <v>_Lock_Req</v>
      </c>
      <c r="W275" s="158" t="str">
        <f t="shared" si="119"/>
        <v>uSdisp1_Lock_Req</v>
      </c>
      <c r="X275" s="4">
        <f t="shared" si="113"/>
        <v>16</v>
      </c>
      <c r="Y275" s="400"/>
    </row>
    <row r="276" spans="1:25" ht="15.75" x14ac:dyDescent="0.25">
      <c r="A276" s="400"/>
      <c r="B276" s="148">
        <f>B275+1</f>
        <v>318</v>
      </c>
      <c r="C276" s="428"/>
      <c r="D276" s="431"/>
      <c r="E276" s="158">
        <f>B274*8-5</f>
        <v>1267</v>
      </c>
      <c r="F276" s="183">
        <f t="shared" si="137"/>
        <v>1592</v>
      </c>
      <c r="G276" s="64">
        <f t="shared" si="115"/>
        <v>21612</v>
      </c>
      <c r="H276" s="151"/>
      <c r="I276" s="151">
        <v>30612</v>
      </c>
      <c r="J276" s="168" t="str">
        <f>+J274</f>
        <v>uSdisp</v>
      </c>
      <c r="K276" s="168">
        <f>+K274</f>
        <v>1</v>
      </c>
      <c r="L276" s="168" t="str">
        <f t="shared" si="134"/>
        <v>_Active</v>
      </c>
      <c r="M276" s="158" t="str">
        <f t="shared" si="109"/>
        <v>uSdisp1_Active</v>
      </c>
      <c r="N276" s="109">
        <f t="shared" si="110"/>
        <v>14</v>
      </c>
      <c r="O276" s="9"/>
      <c r="P276" s="158">
        <f>E276</f>
        <v>1267</v>
      </c>
      <c r="Q276" s="170">
        <f>F276+10000</f>
        <v>11592</v>
      </c>
      <c r="R276" s="64">
        <f t="shared" si="111"/>
        <v>467</v>
      </c>
      <c r="S276" s="161">
        <f t="shared" si="112"/>
        <v>592</v>
      </c>
      <c r="T276" s="158" t="str">
        <f t="shared" si="138"/>
        <v>uSdisp</v>
      </c>
      <c r="U276" s="158">
        <f t="shared" si="138"/>
        <v>1</v>
      </c>
      <c r="V276" s="158" t="str">
        <f t="shared" si="135"/>
        <v>_UnlckReq</v>
      </c>
      <c r="W276" s="158" t="str">
        <f t="shared" si="119"/>
        <v>uSdisp1_UnlckReq</v>
      </c>
      <c r="X276" s="4">
        <f t="shared" si="113"/>
        <v>16</v>
      </c>
      <c r="Y276" s="400"/>
    </row>
    <row r="277" spans="1:25" ht="15.75" x14ac:dyDescent="0.25">
      <c r="A277" s="400"/>
      <c r="B277" s="148"/>
      <c r="C277" s="428"/>
      <c r="D277" s="431"/>
      <c r="E277" s="158">
        <f>B274*8-4</f>
        <v>1268</v>
      </c>
      <c r="F277" s="183">
        <f t="shared" si="137"/>
        <v>1593</v>
      </c>
      <c r="G277" s="64">
        <f t="shared" si="115"/>
        <v>21613</v>
      </c>
      <c r="H277" s="151"/>
      <c r="I277" s="151">
        <v>30613</v>
      </c>
      <c r="J277" s="168" t="str">
        <f>+J274</f>
        <v>uSdisp</v>
      </c>
      <c r="K277" s="168">
        <f>+K274</f>
        <v>1</v>
      </c>
      <c r="L277" s="168" t="str">
        <f t="shared" si="134"/>
        <v>_LowStack</v>
      </c>
      <c r="M277" s="158" t="str">
        <f t="shared" si="109"/>
        <v>uSdisp1_LowStack</v>
      </c>
      <c r="N277" s="109">
        <f t="shared" si="110"/>
        <v>16</v>
      </c>
      <c r="O277" s="9"/>
      <c r="P277" s="158">
        <f>E277</f>
        <v>1268</v>
      </c>
      <c r="Q277" s="170">
        <f>F277+10000</f>
        <v>11593</v>
      </c>
      <c r="R277" s="64">
        <f t="shared" si="111"/>
        <v>468</v>
      </c>
      <c r="S277" s="161">
        <f t="shared" si="112"/>
        <v>593</v>
      </c>
      <c r="T277" s="158" t="str">
        <f t="shared" si="138"/>
        <v>uSdisp</v>
      </c>
      <c r="U277" s="158">
        <f t="shared" si="138"/>
        <v>1</v>
      </c>
      <c r="V277" s="158" t="str">
        <f t="shared" si="135"/>
        <v>LowSens</v>
      </c>
      <c r="W277" s="158" t="str">
        <f t="shared" si="119"/>
        <v>uSdisp1LowSens</v>
      </c>
      <c r="X277" s="4">
        <f t="shared" si="113"/>
        <v>14</v>
      </c>
      <c r="Y277" s="400"/>
    </row>
    <row r="278" spans="1:25" ht="15.75" x14ac:dyDescent="0.25">
      <c r="A278" s="400"/>
      <c r="B278" s="148"/>
      <c r="C278" s="428"/>
      <c r="D278" s="431" t="str">
        <f>CONCATENATE(B281,B276)</f>
        <v>GH 318</v>
      </c>
      <c r="E278" s="158">
        <f>B274*8-3</f>
        <v>1269</v>
      </c>
      <c r="F278" s="183">
        <f t="shared" si="137"/>
        <v>1594</v>
      </c>
      <c r="G278" s="64">
        <f t="shared" si="115"/>
        <v>21614</v>
      </c>
      <c r="H278" s="151"/>
      <c r="I278" s="151">
        <v>30614</v>
      </c>
      <c r="J278" s="168" t="str">
        <f>+J274</f>
        <v>uSdisp</v>
      </c>
      <c r="K278" s="168">
        <f>+K274</f>
        <v>1</v>
      </c>
      <c r="L278" s="168" t="str">
        <f t="shared" si="134"/>
        <v>_Empty</v>
      </c>
      <c r="M278" s="158" t="str">
        <f t="shared" si="109"/>
        <v>uSdisp1_Empty</v>
      </c>
      <c r="N278" s="109">
        <f t="shared" si="110"/>
        <v>13</v>
      </c>
      <c r="O278" s="9"/>
      <c r="P278" s="158">
        <f>E278</f>
        <v>1269</v>
      </c>
      <c r="Q278" s="170">
        <f>F278+10000</f>
        <v>11594</v>
      </c>
      <c r="R278" s="64">
        <f t="shared" si="111"/>
        <v>469</v>
      </c>
      <c r="S278" s="161">
        <f t="shared" si="112"/>
        <v>594</v>
      </c>
      <c r="T278" s="158" t="str">
        <f t="shared" si="138"/>
        <v>uSdisp</v>
      </c>
      <c r="U278" s="158">
        <f t="shared" si="138"/>
        <v>1</v>
      </c>
      <c r="V278" s="158" t="str">
        <f t="shared" si="135"/>
        <v>EmptySens</v>
      </c>
      <c r="W278" s="158" t="str">
        <f t="shared" si="119"/>
        <v>uSdisp1EmptySens</v>
      </c>
      <c r="X278" s="4">
        <f t="shared" si="113"/>
        <v>16</v>
      </c>
      <c r="Y278" s="400"/>
    </row>
    <row r="279" spans="1:25" ht="15.75" x14ac:dyDescent="0.25">
      <c r="A279" s="400"/>
      <c r="B279" s="148"/>
      <c r="C279" s="428"/>
      <c r="D279" s="431"/>
      <c r="E279" s="158">
        <f>B274*8-2</f>
        <v>1270</v>
      </c>
      <c r="F279" s="183">
        <f t="shared" si="137"/>
        <v>1595</v>
      </c>
      <c r="G279" s="64">
        <f t="shared" si="115"/>
        <v>21615</v>
      </c>
      <c r="H279" s="151"/>
      <c r="I279" s="151">
        <v>30615</v>
      </c>
      <c r="J279" s="168" t="str">
        <f>+J274</f>
        <v>uSdisp</v>
      </c>
      <c r="K279" s="168">
        <f>+K274</f>
        <v>1</v>
      </c>
      <c r="L279" s="168" t="str">
        <f t="shared" si="134"/>
        <v>_Pick_Err</v>
      </c>
      <c r="M279" s="158" t="str">
        <f t="shared" si="109"/>
        <v>uSdisp1_Pick_Err</v>
      </c>
      <c r="N279" s="109">
        <f t="shared" si="110"/>
        <v>16</v>
      </c>
      <c r="O279" s="9"/>
      <c r="P279" s="158">
        <f>E279</f>
        <v>1270</v>
      </c>
      <c r="Q279" s="170">
        <f>F279+10000</f>
        <v>11595</v>
      </c>
      <c r="R279" s="64">
        <f t="shared" si="111"/>
        <v>470</v>
      </c>
      <c r="S279" s="161">
        <f t="shared" si="112"/>
        <v>595</v>
      </c>
      <c r="T279" s="158"/>
      <c r="U279" s="158"/>
      <c r="V279" s="158" t="str">
        <f t="shared" si="135"/>
        <v/>
      </c>
      <c r="W279" s="158" t="str">
        <f t="shared" si="119"/>
        <v/>
      </c>
      <c r="X279" s="4">
        <f t="shared" si="113"/>
        <v>0</v>
      </c>
      <c r="Y279" s="400"/>
    </row>
    <row r="280" spans="1:25" ht="15.75" x14ac:dyDescent="0.25">
      <c r="A280" s="400"/>
      <c r="B280" s="148" t="str">
        <f>B272</f>
        <v xml:space="preserve">Group </v>
      </c>
      <c r="C280" s="428"/>
      <c r="D280" s="431"/>
      <c r="E280" s="158">
        <f>B274*8-1</f>
        <v>1271</v>
      </c>
      <c r="F280" s="183">
        <f t="shared" si="137"/>
        <v>1596</v>
      </c>
      <c r="G280" s="64">
        <f t="shared" si="115"/>
        <v>21616</v>
      </c>
      <c r="H280" s="151"/>
      <c r="I280" s="151">
        <v>30616</v>
      </c>
      <c r="J280" s="168" t="str">
        <f>+J274</f>
        <v>uSdisp</v>
      </c>
      <c r="K280" s="168">
        <f>+K274</f>
        <v>1</v>
      </c>
      <c r="L280" s="168" t="str">
        <f t="shared" si="134"/>
        <v>_Exists</v>
      </c>
      <c r="M280" s="158" t="str">
        <f t="shared" si="109"/>
        <v>uSdisp1_Exists</v>
      </c>
      <c r="N280" s="109">
        <f t="shared" si="110"/>
        <v>14</v>
      </c>
      <c r="O280" s="9"/>
      <c r="P280" s="158">
        <f>E280</f>
        <v>1271</v>
      </c>
      <c r="Q280" s="170">
        <f>F280+10000</f>
        <v>11596</v>
      </c>
      <c r="R280" s="64">
        <f t="shared" si="111"/>
        <v>471</v>
      </c>
      <c r="S280" s="161">
        <f t="shared" si="112"/>
        <v>596</v>
      </c>
      <c r="T280" s="158"/>
      <c r="U280" s="158"/>
      <c r="V280" s="158" t="str">
        <f t="shared" si="135"/>
        <v/>
      </c>
      <c r="W280" s="158" t="str">
        <f t="shared" si="119"/>
        <v/>
      </c>
      <c r="X280" s="4">
        <f t="shared" si="113"/>
        <v>0</v>
      </c>
      <c r="Y280" s="400"/>
    </row>
    <row r="281" spans="1:25" ht="16.5" thickBot="1" x14ac:dyDescent="0.3">
      <c r="A281" s="400"/>
      <c r="B281" s="149" t="str">
        <f>B273</f>
        <v xml:space="preserve">GH </v>
      </c>
      <c r="C281" s="429"/>
      <c r="D281" s="432"/>
      <c r="E281" s="24">
        <f>B274*8</f>
        <v>1272</v>
      </c>
      <c r="F281" s="184">
        <f t="shared" si="137"/>
        <v>1597</v>
      </c>
      <c r="G281" s="67">
        <f t="shared" si="115"/>
        <v>21617</v>
      </c>
      <c r="H281" s="152"/>
      <c r="I281" s="152">
        <v>30617</v>
      </c>
      <c r="J281" s="169"/>
      <c r="K281" s="169"/>
      <c r="L281" s="169"/>
      <c r="M281" s="24"/>
      <c r="N281" s="10">
        <f t="shared" si="110"/>
        <v>0</v>
      </c>
      <c r="O281" s="15"/>
      <c r="P281" s="24">
        <f>E281</f>
        <v>1272</v>
      </c>
      <c r="Q281" s="24">
        <f>F281+10000</f>
        <v>11597</v>
      </c>
      <c r="R281" s="67">
        <f t="shared" si="111"/>
        <v>472</v>
      </c>
      <c r="S281" s="162">
        <f t="shared" si="112"/>
        <v>597</v>
      </c>
      <c r="T281" s="24"/>
      <c r="U281" s="24"/>
      <c r="V281" s="24" t="str">
        <f t="shared" si="135"/>
        <v/>
      </c>
      <c r="W281" s="24" t="str">
        <f t="shared" si="119"/>
        <v/>
      </c>
      <c r="X281" s="20">
        <f t="shared" si="113"/>
        <v>0</v>
      </c>
      <c r="Y281" s="400"/>
    </row>
    <row r="282" spans="1:25" ht="15.75" x14ac:dyDescent="0.25">
      <c r="A282" s="400"/>
      <c r="B282" s="147">
        <f>B274+1</f>
        <v>160</v>
      </c>
      <c r="C282" s="427" t="str">
        <f>CONCATENATE(B288,B282)</f>
        <v>Group 160</v>
      </c>
      <c r="D282" s="430" t="str">
        <f>CONCATENATE(B289,B283)</f>
        <v>GH 319</v>
      </c>
      <c r="E282" s="25">
        <f>B282*8-7</f>
        <v>1273</v>
      </c>
      <c r="F282" s="182">
        <f>B282*10</f>
        <v>1600</v>
      </c>
      <c r="G282" s="63">
        <f t="shared" si="115"/>
        <v>21620</v>
      </c>
      <c r="H282" s="90"/>
      <c r="I282" s="90">
        <v>30620</v>
      </c>
      <c r="J282" s="186" t="str">
        <f t="shared" ref="J282:J288" si="139">J274</f>
        <v>uSdisp</v>
      </c>
      <c r="K282" s="186">
        <v>2</v>
      </c>
      <c r="L282" s="186" t="str">
        <f t="shared" si="134"/>
        <v>_SrcHtRes</v>
      </c>
      <c r="M282" s="25" t="str">
        <f t="shared" ref="M282:M288" si="140">IF(J282&lt;&gt;"",CONCATENATE(J282,K282,L282),"")</f>
        <v>uSdisp2_SrcHtRes</v>
      </c>
      <c r="N282" s="11">
        <f t="shared" ref="N282:N289" si="141">LEN(M282)</f>
        <v>16</v>
      </c>
      <c r="O282" s="14"/>
      <c r="P282" s="25">
        <f>E282</f>
        <v>1273</v>
      </c>
      <c r="Q282" s="25">
        <f>F282+10000</f>
        <v>11600</v>
      </c>
      <c r="R282" s="63">
        <f t="shared" ref="R282:R289" si="142">+P282-800</f>
        <v>473</v>
      </c>
      <c r="S282" s="160">
        <f t="shared" ref="S282:S289" si="143">+Q282-11000</f>
        <v>600</v>
      </c>
      <c r="T282" s="25" t="str">
        <f>T274</f>
        <v>uSdisp</v>
      </c>
      <c r="U282" s="25">
        <f>U274+1</f>
        <v>2</v>
      </c>
      <c r="V282" s="25" t="str">
        <f t="shared" si="135"/>
        <v>ReqSrchHt</v>
      </c>
      <c r="W282" s="25" t="str">
        <f t="shared" si="119"/>
        <v>uSdisp2ReqSrchHt</v>
      </c>
      <c r="X282" s="3">
        <f t="shared" ref="X282:X289" si="144">LEN(W282)</f>
        <v>16</v>
      </c>
      <c r="Y282" s="400"/>
    </row>
    <row r="283" spans="1:25" ht="15.75" x14ac:dyDescent="0.25">
      <c r="A283" s="400"/>
      <c r="B283" s="148">
        <f>B282*2-1</f>
        <v>319</v>
      </c>
      <c r="C283" s="428"/>
      <c r="D283" s="431"/>
      <c r="E283" s="158">
        <f>B282*8-6</f>
        <v>1274</v>
      </c>
      <c r="F283" s="183">
        <f t="shared" ref="F283:F289" si="145">F282+1</f>
        <v>1601</v>
      </c>
      <c r="G283" s="64">
        <f t="shared" ref="G283:G289" si="146">F283+20020</f>
        <v>21621</v>
      </c>
      <c r="H283" s="151"/>
      <c r="I283" s="151">
        <v>30621</v>
      </c>
      <c r="J283" s="168" t="str">
        <f t="shared" si="139"/>
        <v>uSdisp</v>
      </c>
      <c r="K283" s="168">
        <f>+K282</f>
        <v>2</v>
      </c>
      <c r="L283" s="168" t="str">
        <f t="shared" si="134"/>
        <v>_Locked</v>
      </c>
      <c r="M283" s="158" t="str">
        <f t="shared" si="140"/>
        <v>uSdisp2_Locked</v>
      </c>
      <c r="N283" s="109">
        <f t="shared" si="141"/>
        <v>14</v>
      </c>
      <c r="O283" s="9"/>
      <c r="P283" s="158">
        <f>E283</f>
        <v>1274</v>
      </c>
      <c r="Q283" s="170">
        <f>F283+10000</f>
        <v>11601</v>
      </c>
      <c r="R283" s="64">
        <f t="shared" si="142"/>
        <v>474</v>
      </c>
      <c r="S283" s="161">
        <f t="shared" si="143"/>
        <v>601</v>
      </c>
      <c r="T283" s="158" t="str">
        <f>T275</f>
        <v>uSdisp</v>
      </c>
      <c r="U283" s="158">
        <f>U275+1</f>
        <v>2</v>
      </c>
      <c r="V283" s="158" t="str">
        <f t="shared" si="135"/>
        <v>_Lock_Req</v>
      </c>
      <c r="W283" s="158" t="str">
        <f t="shared" si="119"/>
        <v>uSdisp2_Lock_Req</v>
      </c>
      <c r="X283" s="4">
        <f t="shared" si="144"/>
        <v>16</v>
      </c>
      <c r="Y283" s="400"/>
    </row>
    <row r="284" spans="1:25" ht="15.75" x14ac:dyDescent="0.25">
      <c r="A284" s="400"/>
      <c r="B284" s="148">
        <f>B283+1</f>
        <v>320</v>
      </c>
      <c r="C284" s="428"/>
      <c r="D284" s="431"/>
      <c r="E284" s="158">
        <f>B282*8-5</f>
        <v>1275</v>
      </c>
      <c r="F284" s="183">
        <f t="shared" si="145"/>
        <v>1602</v>
      </c>
      <c r="G284" s="64">
        <f t="shared" si="146"/>
        <v>21622</v>
      </c>
      <c r="H284" s="151"/>
      <c r="I284" s="151">
        <v>30622</v>
      </c>
      <c r="J284" s="168" t="str">
        <f t="shared" si="139"/>
        <v>uSdisp</v>
      </c>
      <c r="K284" s="168">
        <f>+K282</f>
        <v>2</v>
      </c>
      <c r="L284" s="168" t="str">
        <f t="shared" si="134"/>
        <v>_Active</v>
      </c>
      <c r="M284" s="158" t="str">
        <f t="shared" si="140"/>
        <v>uSdisp2_Active</v>
      </c>
      <c r="N284" s="109">
        <f t="shared" si="141"/>
        <v>14</v>
      </c>
      <c r="O284" s="9"/>
      <c r="P284" s="158">
        <f>E284</f>
        <v>1275</v>
      </c>
      <c r="Q284" s="170">
        <f>F284+10000</f>
        <v>11602</v>
      </c>
      <c r="R284" s="64">
        <f t="shared" si="142"/>
        <v>475</v>
      </c>
      <c r="S284" s="161">
        <f t="shared" si="143"/>
        <v>602</v>
      </c>
      <c r="T284" s="158" t="str">
        <f>T276</f>
        <v>uSdisp</v>
      </c>
      <c r="U284" s="158">
        <f>U276+1</f>
        <v>2</v>
      </c>
      <c r="V284" s="158" t="str">
        <f t="shared" si="135"/>
        <v>_UnlckReq</v>
      </c>
      <c r="W284" s="158" t="str">
        <f t="shared" si="119"/>
        <v>uSdisp2_UnlckReq</v>
      </c>
      <c r="X284" s="4">
        <f t="shared" si="144"/>
        <v>16</v>
      </c>
      <c r="Y284" s="400"/>
    </row>
    <row r="285" spans="1:25" ht="15.75" x14ac:dyDescent="0.25">
      <c r="A285" s="400"/>
      <c r="B285" s="148"/>
      <c r="C285" s="428"/>
      <c r="D285" s="431"/>
      <c r="E285" s="158">
        <f>B282*8-4</f>
        <v>1276</v>
      </c>
      <c r="F285" s="183">
        <f t="shared" si="145"/>
        <v>1603</v>
      </c>
      <c r="G285" s="64">
        <f t="shared" si="146"/>
        <v>21623</v>
      </c>
      <c r="H285" s="151"/>
      <c r="I285" s="151">
        <v>30623</v>
      </c>
      <c r="J285" s="168" t="str">
        <f t="shared" si="139"/>
        <v>uSdisp</v>
      </c>
      <c r="K285" s="168">
        <f>+K282</f>
        <v>2</v>
      </c>
      <c r="L285" s="168" t="str">
        <f t="shared" si="134"/>
        <v>_LowStack</v>
      </c>
      <c r="M285" s="158" t="str">
        <f t="shared" si="140"/>
        <v>uSdisp2_LowStack</v>
      </c>
      <c r="N285" s="109">
        <f t="shared" si="141"/>
        <v>16</v>
      </c>
      <c r="O285" s="9"/>
      <c r="P285" s="158">
        <f>E285</f>
        <v>1276</v>
      </c>
      <c r="Q285" s="170">
        <f>F285+10000</f>
        <v>11603</v>
      </c>
      <c r="R285" s="64">
        <f t="shared" si="142"/>
        <v>476</v>
      </c>
      <c r="S285" s="161">
        <f t="shared" si="143"/>
        <v>603</v>
      </c>
      <c r="T285" s="158" t="str">
        <f>T277</f>
        <v>uSdisp</v>
      </c>
      <c r="U285" s="158">
        <f>U277+1</f>
        <v>2</v>
      </c>
      <c r="V285" s="158" t="str">
        <f t="shared" si="135"/>
        <v>LowSens</v>
      </c>
      <c r="W285" s="158" t="str">
        <f t="shared" si="119"/>
        <v>uSdisp2LowSens</v>
      </c>
      <c r="X285" s="4">
        <f t="shared" si="144"/>
        <v>14</v>
      </c>
      <c r="Y285" s="400"/>
    </row>
    <row r="286" spans="1:25" ht="15.75" x14ac:dyDescent="0.25">
      <c r="A286" s="400"/>
      <c r="B286" s="148"/>
      <c r="C286" s="428"/>
      <c r="D286" s="431" t="str">
        <f>CONCATENATE(B289,B284)</f>
        <v>GH 320</v>
      </c>
      <c r="E286" s="158">
        <f>B282*8-3</f>
        <v>1277</v>
      </c>
      <c r="F286" s="183">
        <f t="shared" si="145"/>
        <v>1604</v>
      </c>
      <c r="G286" s="64">
        <f t="shared" si="146"/>
        <v>21624</v>
      </c>
      <c r="H286" s="151"/>
      <c r="I286" s="151">
        <v>30624</v>
      </c>
      <c r="J286" s="168" t="str">
        <f t="shared" si="139"/>
        <v>uSdisp</v>
      </c>
      <c r="K286" s="168">
        <f>+K282</f>
        <v>2</v>
      </c>
      <c r="L286" s="168" t="str">
        <f t="shared" si="134"/>
        <v>_Empty</v>
      </c>
      <c r="M286" s="158" t="str">
        <f t="shared" si="140"/>
        <v>uSdisp2_Empty</v>
      </c>
      <c r="N286" s="109">
        <f t="shared" si="141"/>
        <v>13</v>
      </c>
      <c r="O286" s="9"/>
      <c r="P286" s="158">
        <f>E286</f>
        <v>1277</v>
      </c>
      <c r="Q286" s="170">
        <f>F286+10000</f>
        <v>11604</v>
      </c>
      <c r="R286" s="64">
        <f t="shared" si="142"/>
        <v>477</v>
      </c>
      <c r="S286" s="161">
        <f t="shared" si="143"/>
        <v>604</v>
      </c>
      <c r="T286" s="158" t="str">
        <f>T278</f>
        <v>uSdisp</v>
      </c>
      <c r="U286" s="158">
        <f>U278+1</f>
        <v>2</v>
      </c>
      <c r="V286" s="158" t="str">
        <f t="shared" si="135"/>
        <v>EmptySens</v>
      </c>
      <c r="W286" s="158" t="str">
        <f t="shared" si="119"/>
        <v>uSdisp2EmptySens</v>
      </c>
      <c r="X286" s="4">
        <f t="shared" si="144"/>
        <v>16</v>
      </c>
      <c r="Y286" s="400"/>
    </row>
    <row r="287" spans="1:25" ht="15.75" x14ac:dyDescent="0.25">
      <c r="A287" s="400"/>
      <c r="B287" s="148"/>
      <c r="C287" s="428"/>
      <c r="D287" s="431"/>
      <c r="E287" s="158">
        <f>B282*8-2</f>
        <v>1278</v>
      </c>
      <c r="F287" s="183">
        <f t="shared" si="145"/>
        <v>1605</v>
      </c>
      <c r="G287" s="64">
        <f t="shared" si="146"/>
        <v>21625</v>
      </c>
      <c r="H287" s="151"/>
      <c r="I287" s="151">
        <v>30625</v>
      </c>
      <c r="J287" s="168" t="str">
        <f t="shared" si="139"/>
        <v>uSdisp</v>
      </c>
      <c r="K287" s="168">
        <f>+K282</f>
        <v>2</v>
      </c>
      <c r="L287" s="168" t="str">
        <f t="shared" si="134"/>
        <v>_Pick_Err</v>
      </c>
      <c r="M287" s="158" t="str">
        <f t="shared" si="140"/>
        <v>uSdisp2_Pick_Err</v>
      </c>
      <c r="N287" s="109">
        <f t="shared" si="141"/>
        <v>16</v>
      </c>
      <c r="O287" s="9"/>
      <c r="P287" s="158">
        <f>E287</f>
        <v>1278</v>
      </c>
      <c r="Q287" s="170">
        <f>F287+10000</f>
        <v>11605</v>
      </c>
      <c r="R287" s="64">
        <f t="shared" si="142"/>
        <v>478</v>
      </c>
      <c r="S287" s="161">
        <f t="shared" si="143"/>
        <v>605</v>
      </c>
      <c r="T287" s="158"/>
      <c r="U287" s="158"/>
      <c r="V287" s="158" t="str">
        <f t="shared" si="135"/>
        <v/>
      </c>
      <c r="W287" s="158" t="str">
        <f t="shared" si="119"/>
        <v/>
      </c>
      <c r="X287" s="4">
        <f t="shared" si="144"/>
        <v>0</v>
      </c>
      <c r="Y287" s="400"/>
    </row>
    <row r="288" spans="1:25" ht="15.75" x14ac:dyDescent="0.25">
      <c r="A288" s="400"/>
      <c r="B288" s="148" t="str">
        <f>B280</f>
        <v xml:space="preserve">Group </v>
      </c>
      <c r="C288" s="428"/>
      <c r="D288" s="431"/>
      <c r="E288" s="158">
        <f>B282*8-1</f>
        <v>1279</v>
      </c>
      <c r="F288" s="183">
        <f t="shared" si="145"/>
        <v>1606</v>
      </c>
      <c r="G288" s="64">
        <f t="shared" si="146"/>
        <v>21626</v>
      </c>
      <c r="H288" s="151"/>
      <c r="I288" s="151">
        <v>30626</v>
      </c>
      <c r="J288" s="168" t="str">
        <f t="shared" si="139"/>
        <v>uSdisp</v>
      </c>
      <c r="K288" s="168">
        <f>+K282</f>
        <v>2</v>
      </c>
      <c r="L288" s="168" t="str">
        <f t="shared" si="134"/>
        <v>_Exists</v>
      </c>
      <c r="M288" s="158" t="str">
        <f t="shared" si="140"/>
        <v>uSdisp2_Exists</v>
      </c>
      <c r="N288" s="109">
        <f t="shared" si="141"/>
        <v>14</v>
      </c>
      <c r="O288" s="9"/>
      <c r="P288" s="158">
        <f>E288</f>
        <v>1279</v>
      </c>
      <c r="Q288" s="170">
        <f>F288+10000</f>
        <v>11606</v>
      </c>
      <c r="R288" s="64">
        <f t="shared" si="142"/>
        <v>479</v>
      </c>
      <c r="S288" s="161">
        <f t="shared" si="143"/>
        <v>606</v>
      </c>
      <c r="T288" s="158"/>
      <c r="U288" s="158"/>
      <c r="V288" s="158" t="str">
        <f t="shared" si="135"/>
        <v/>
      </c>
      <c r="W288" s="158" t="str">
        <f t="shared" si="119"/>
        <v/>
      </c>
      <c r="X288" s="4">
        <f t="shared" si="144"/>
        <v>0</v>
      </c>
      <c r="Y288" s="400"/>
    </row>
    <row r="289" spans="1:25" ht="16.5" thickBot="1" x14ac:dyDescent="0.3">
      <c r="A289" s="400"/>
      <c r="B289" s="149" t="str">
        <f>B281</f>
        <v xml:space="preserve">GH </v>
      </c>
      <c r="C289" s="429"/>
      <c r="D289" s="432"/>
      <c r="E289" s="24">
        <f>B282*8</f>
        <v>1280</v>
      </c>
      <c r="F289" s="184">
        <f t="shared" si="145"/>
        <v>1607</v>
      </c>
      <c r="G289" s="67">
        <f t="shared" si="146"/>
        <v>21627</v>
      </c>
      <c r="H289" s="152"/>
      <c r="I289" s="152">
        <v>30627</v>
      </c>
      <c r="J289" s="169"/>
      <c r="K289" s="169"/>
      <c r="L289" s="187"/>
      <c r="M289" s="24"/>
      <c r="N289" s="10">
        <f t="shared" si="141"/>
        <v>0</v>
      </c>
      <c r="O289" s="15"/>
      <c r="P289" s="24">
        <f>E289</f>
        <v>1280</v>
      </c>
      <c r="Q289" s="24">
        <f>F289+10000</f>
        <v>11607</v>
      </c>
      <c r="R289" s="67">
        <f t="shared" si="142"/>
        <v>480</v>
      </c>
      <c r="S289" s="162">
        <f t="shared" si="143"/>
        <v>607</v>
      </c>
      <c r="T289" s="24"/>
      <c r="U289" s="24"/>
      <c r="V289" s="24" t="str">
        <f t="shared" si="135"/>
        <v/>
      </c>
      <c r="W289" s="24" t="str">
        <f t="shared" si="119"/>
        <v/>
      </c>
      <c r="X289" s="20">
        <f t="shared" si="144"/>
        <v>0</v>
      </c>
      <c r="Y289" s="400"/>
    </row>
  </sheetData>
  <mergeCells count="126">
    <mergeCell ref="C274:C281"/>
    <mergeCell ref="D274:D277"/>
    <mergeCell ref="D278:D281"/>
    <mergeCell ref="C282:C289"/>
    <mergeCell ref="D282:D285"/>
    <mergeCell ref="D286:D289"/>
    <mergeCell ref="C258:C265"/>
    <mergeCell ref="D258:D261"/>
    <mergeCell ref="D262:D265"/>
    <mergeCell ref="C266:C273"/>
    <mergeCell ref="D266:D269"/>
    <mergeCell ref="D270:D273"/>
    <mergeCell ref="D198:D201"/>
    <mergeCell ref="C202:C209"/>
    <mergeCell ref="D202:D205"/>
    <mergeCell ref="D206:D209"/>
    <mergeCell ref="C242:C249"/>
    <mergeCell ref="D242:D245"/>
    <mergeCell ref="D246:D249"/>
    <mergeCell ref="C250:C257"/>
    <mergeCell ref="D250:D253"/>
    <mergeCell ref="D254:D257"/>
    <mergeCell ref="C226:C233"/>
    <mergeCell ref="D226:D229"/>
    <mergeCell ref="D230:D233"/>
    <mergeCell ref="C234:C241"/>
    <mergeCell ref="D234:D237"/>
    <mergeCell ref="D238:D241"/>
    <mergeCell ref="C178:C185"/>
    <mergeCell ref="D178:D181"/>
    <mergeCell ref="D182:D185"/>
    <mergeCell ref="C186:C193"/>
    <mergeCell ref="D186:D189"/>
    <mergeCell ref="D190:D193"/>
    <mergeCell ref="A274:A289"/>
    <mergeCell ref="C154:C161"/>
    <mergeCell ref="D154:D157"/>
    <mergeCell ref="D158:D161"/>
    <mergeCell ref="C162:C169"/>
    <mergeCell ref="D162:D165"/>
    <mergeCell ref="D166:D169"/>
    <mergeCell ref="C170:C177"/>
    <mergeCell ref="D170:D173"/>
    <mergeCell ref="D174:D177"/>
    <mergeCell ref="C210:C217"/>
    <mergeCell ref="D210:D213"/>
    <mergeCell ref="D214:D217"/>
    <mergeCell ref="C218:C225"/>
    <mergeCell ref="D218:D221"/>
    <mergeCell ref="D222:D225"/>
    <mergeCell ref="C194:C201"/>
    <mergeCell ref="D194:D197"/>
    <mergeCell ref="Y130:Y257"/>
    <mergeCell ref="Y258:Y273"/>
    <mergeCell ref="Y274:Y289"/>
    <mergeCell ref="A2:A17"/>
    <mergeCell ref="A18:A49"/>
    <mergeCell ref="A50:A57"/>
    <mergeCell ref="A58:A65"/>
    <mergeCell ref="A66:A129"/>
    <mergeCell ref="A130:A257"/>
    <mergeCell ref="A258:A273"/>
    <mergeCell ref="C146:C153"/>
    <mergeCell ref="D146:D149"/>
    <mergeCell ref="D150:D153"/>
    <mergeCell ref="Y2:Y17"/>
    <mergeCell ref="Y18:Y49"/>
    <mergeCell ref="Y50:Y57"/>
    <mergeCell ref="Y58:Y65"/>
    <mergeCell ref="Y66:Y129"/>
    <mergeCell ref="C130:C137"/>
    <mergeCell ref="D130:D133"/>
    <mergeCell ref="D134:D137"/>
    <mergeCell ref="C138:C145"/>
    <mergeCell ref="D138:D141"/>
    <mergeCell ref="D142:D145"/>
    <mergeCell ref="C114:C121"/>
    <mergeCell ref="D114:D117"/>
    <mergeCell ref="D118:D121"/>
    <mergeCell ref="C122:C129"/>
    <mergeCell ref="D122:D125"/>
    <mergeCell ref="D126:D129"/>
    <mergeCell ref="C98:C105"/>
    <mergeCell ref="D98:D101"/>
    <mergeCell ref="D102:D105"/>
    <mergeCell ref="C106:C113"/>
    <mergeCell ref="D106:D109"/>
    <mergeCell ref="D110:D113"/>
    <mergeCell ref="C82:C89"/>
    <mergeCell ref="D82:D85"/>
    <mergeCell ref="D86:D89"/>
    <mergeCell ref="C90:C97"/>
    <mergeCell ref="D90:D93"/>
    <mergeCell ref="D94:D97"/>
    <mergeCell ref="C66:C73"/>
    <mergeCell ref="D66:D69"/>
    <mergeCell ref="D70:D73"/>
    <mergeCell ref="C74:C81"/>
    <mergeCell ref="D74:D77"/>
    <mergeCell ref="D78:D81"/>
    <mergeCell ref="D46:D49"/>
    <mergeCell ref="C50:C57"/>
    <mergeCell ref="D50:D53"/>
    <mergeCell ref="D54:D57"/>
    <mergeCell ref="C58:C65"/>
    <mergeCell ref="D58:D61"/>
    <mergeCell ref="D62:D65"/>
    <mergeCell ref="C26:C33"/>
    <mergeCell ref="D26:D29"/>
    <mergeCell ref="D30:D33"/>
    <mergeCell ref="C34:C41"/>
    <mergeCell ref="D34:D37"/>
    <mergeCell ref="D38:D41"/>
    <mergeCell ref="C42:C49"/>
    <mergeCell ref="D42:D45"/>
    <mergeCell ref="C10:C17"/>
    <mergeCell ref="D10:D13"/>
    <mergeCell ref="D14:D17"/>
    <mergeCell ref="C18:C25"/>
    <mergeCell ref="D18:D21"/>
    <mergeCell ref="D22:D25"/>
    <mergeCell ref="E1:F1"/>
    <mergeCell ref="P1:Q1"/>
    <mergeCell ref="C2:C9"/>
    <mergeCell ref="D2:D5"/>
    <mergeCell ref="D6:D9"/>
  </mergeCells>
  <pageMargins left="0.25" right="0.25" top="0.25" bottom="0.25" header="0" footer="0"/>
  <pageSetup paperSize="17" scale="99" fitToWidth="2" fitToHeight="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AA450"/>
  <sheetViews>
    <sheetView zoomScaleNormal="100" zoomScaleSheetLayoutView="100" workbookViewId="0">
      <pane ySplit="1" topLeftCell="A2" activePane="bottomLeft" state="frozen"/>
      <selection pane="bottomLeft" activeCell="L3" sqref="L3"/>
    </sheetView>
  </sheetViews>
  <sheetFormatPr defaultRowHeight="15" outlineLevelRow="1" outlineLevelCol="2" x14ac:dyDescent="0.25"/>
  <cols>
    <col min="1" max="1" width="9.42578125" style="108" customWidth="1"/>
    <col min="3" max="3" width="11.140625" style="154" bestFit="1" customWidth="1"/>
    <col min="4" max="4" width="9.7109375" customWidth="1"/>
    <col min="5" max="5" width="12.42578125" customWidth="1"/>
    <col min="6" max="6" width="14" style="185" hidden="1" customWidth="1" outlineLevel="2"/>
    <col min="7" max="7" width="15" hidden="1" customWidth="1" outlineLevel="2"/>
    <col min="8" max="8" width="13.85546875" hidden="1" customWidth="1" outlineLevel="1"/>
    <col min="9" max="11" width="7.7109375" hidden="1" customWidth="1" outlineLevel="1"/>
    <col min="12" max="12" width="19" bestFit="1" customWidth="1" collapsed="1"/>
    <col min="13" max="13" width="3.28515625" bestFit="1" customWidth="1"/>
    <col min="14" max="14" width="1.85546875" customWidth="1"/>
    <col min="15" max="15" width="14.140625" customWidth="1"/>
    <col min="16" max="16" width="15" hidden="1" customWidth="1" outlineLevel="1"/>
    <col min="17" max="17" width="17" hidden="1" customWidth="1" outlineLevel="1"/>
    <col min="18" max="18" width="14.7109375" hidden="1" customWidth="1" outlineLevel="1"/>
    <col min="19" max="19" width="9" hidden="1" customWidth="1" outlineLevel="1"/>
    <col min="20" max="20" width="7.7109375" hidden="1" customWidth="1" outlineLevel="1"/>
    <col min="21" max="21" width="19.5703125" bestFit="1" customWidth="1" collapsed="1"/>
    <col min="22" max="22" width="3.28515625" bestFit="1" customWidth="1"/>
    <col min="23" max="23" width="9.42578125" style="108" customWidth="1"/>
    <col min="24" max="24" width="1.7109375" style="122" customWidth="1"/>
    <col min="27" max="27" width="12.28515625" customWidth="1"/>
  </cols>
  <sheetData>
    <row r="1" spans="1:24" s="120" customFormat="1" ht="15.75" x14ac:dyDescent="0.25">
      <c r="A1" s="119"/>
      <c r="C1" s="153"/>
      <c r="E1" s="435" t="s">
        <v>100</v>
      </c>
      <c r="F1" s="435"/>
      <c r="G1" s="289" t="s">
        <v>101</v>
      </c>
      <c r="H1" s="118"/>
      <c r="I1" s="118"/>
      <c r="J1" s="118"/>
      <c r="K1" s="118"/>
      <c r="L1" s="118" t="s">
        <v>102</v>
      </c>
      <c r="M1" s="82"/>
      <c r="N1" s="83"/>
      <c r="O1" s="435" t="s">
        <v>103</v>
      </c>
      <c r="P1" s="435"/>
      <c r="Q1" s="289" t="s">
        <v>104</v>
      </c>
      <c r="R1" s="118"/>
      <c r="S1" s="118"/>
      <c r="T1" s="118"/>
      <c r="U1" s="118" t="s">
        <v>102</v>
      </c>
      <c r="V1" s="84"/>
      <c r="W1" s="119"/>
      <c r="X1" s="121"/>
    </row>
    <row r="2" spans="1:24" s="120" customFormat="1" ht="16.5" thickBot="1" x14ac:dyDescent="0.3">
      <c r="A2" s="119"/>
      <c r="C2" s="226" t="s">
        <v>108</v>
      </c>
      <c r="D2" s="226" t="s">
        <v>108</v>
      </c>
      <c r="E2" s="226" t="s">
        <v>108</v>
      </c>
      <c r="F2" s="278" t="s">
        <v>264</v>
      </c>
      <c r="G2" s="288"/>
      <c r="H2" s="27"/>
      <c r="I2" s="27"/>
      <c r="J2" s="27"/>
      <c r="K2" s="27"/>
      <c r="L2" s="27"/>
      <c r="M2" s="43"/>
      <c r="N2" s="83"/>
      <c r="O2" s="226" t="s">
        <v>108</v>
      </c>
      <c r="P2" s="278" t="s">
        <v>264</v>
      </c>
      <c r="Q2" s="288"/>
      <c r="R2" s="27"/>
      <c r="S2" s="27"/>
      <c r="T2" s="27"/>
      <c r="U2" s="27"/>
      <c r="V2" s="300"/>
      <c r="W2" s="119"/>
      <c r="X2" s="121"/>
    </row>
    <row r="3" spans="1:24" ht="16.5" customHeight="1" x14ac:dyDescent="0.25">
      <c r="A3" s="443" t="s">
        <v>186</v>
      </c>
      <c r="B3" s="26">
        <v>199</v>
      </c>
      <c r="C3" s="437" t="str">
        <f>CONCATENATE(B9,B3)</f>
        <v>Group 199</v>
      </c>
      <c r="D3" s="430" t="str">
        <f>CONCATENATE(B10,B4)</f>
        <v>GH 397</v>
      </c>
      <c r="E3" s="25">
        <f>B3*8-7</f>
        <v>1585</v>
      </c>
      <c r="F3" s="182">
        <f>B3*10</f>
        <v>1990</v>
      </c>
      <c r="G3" s="221">
        <f>F3+20020</f>
        <v>22010</v>
      </c>
      <c r="H3" s="22" t="str">
        <f>IF(R3&lt;&gt;"",R3,"")</f>
        <v/>
      </c>
      <c r="I3" s="22" t="str">
        <f>IF(S3&lt;&gt;"",S3,"")</f>
        <v/>
      </c>
      <c r="J3" s="22"/>
      <c r="K3" s="22" t="s">
        <v>117</v>
      </c>
      <c r="L3" s="22" t="s">
        <v>191</v>
      </c>
      <c r="M3" s="11">
        <f t="shared" ref="M3:M42" si="0">LEN(L3)</f>
        <v>16</v>
      </c>
      <c r="N3" s="307"/>
      <c r="O3" s="88">
        <f>E3</f>
        <v>1585</v>
      </c>
      <c r="P3" s="25">
        <f>F3+10000</f>
        <v>11990</v>
      </c>
      <c r="Q3" s="297">
        <f>G3+10000</f>
        <v>32010</v>
      </c>
      <c r="R3" s="22"/>
      <c r="S3" s="22"/>
      <c r="T3" s="22"/>
      <c r="U3" s="22" t="s">
        <v>192</v>
      </c>
      <c r="V3" s="3">
        <f t="shared" ref="V3:V42" si="1">LEN(U3)</f>
        <v>16</v>
      </c>
      <c r="W3" s="447" t="s">
        <v>186</v>
      </c>
      <c r="X3" s="123"/>
    </row>
    <row r="4" spans="1:24" ht="16.5" customHeight="1" x14ac:dyDescent="0.25">
      <c r="A4" s="443"/>
      <c r="B4" s="85">
        <f>B3*2-1</f>
        <v>397</v>
      </c>
      <c r="C4" s="438"/>
      <c r="D4" s="431"/>
      <c r="E4" s="23">
        <f>B3*8-6</f>
        <v>1586</v>
      </c>
      <c r="F4" s="183">
        <f>F3+1</f>
        <v>1991</v>
      </c>
      <c r="G4" s="222">
        <f t="shared" ref="G4:G10" si="2">F4+20020</f>
        <v>22011</v>
      </c>
      <c r="H4" s="196" t="str">
        <f t="shared" ref="H4:H10" si="3">IF(R4&lt;&gt;"",R4,"")</f>
        <v/>
      </c>
      <c r="I4" s="196" t="str">
        <f t="shared" ref="I4:I9" si="4">IF(S4&lt;&gt;"",S4,"")</f>
        <v/>
      </c>
      <c r="J4" s="196"/>
      <c r="K4" s="196" t="s">
        <v>117</v>
      </c>
      <c r="L4" s="196" t="s">
        <v>255</v>
      </c>
      <c r="M4" s="19">
        <f t="shared" si="0"/>
        <v>16</v>
      </c>
      <c r="N4" s="307"/>
      <c r="O4" s="371">
        <f>E4</f>
        <v>1586</v>
      </c>
      <c r="P4" s="308">
        <f>F4+10000</f>
        <v>11991</v>
      </c>
      <c r="Q4" s="296">
        <f>G4+10000</f>
        <v>32011</v>
      </c>
      <c r="R4" s="196"/>
      <c r="S4" s="196"/>
      <c r="T4" s="196"/>
      <c r="U4" s="196" t="s">
        <v>204</v>
      </c>
      <c r="V4" s="4">
        <f t="shared" si="1"/>
        <v>16</v>
      </c>
      <c r="W4" s="447"/>
      <c r="X4" s="123"/>
    </row>
    <row r="5" spans="1:24" ht="16.5" customHeight="1" x14ac:dyDescent="0.25">
      <c r="A5" s="443"/>
      <c r="B5" s="85">
        <f>B4+1</f>
        <v>398</v>
      </c>
      <c r="C5" s="438"/>
      <c r="D5" s="431"/>
      <c r="E5" s="23">
        <f>B3*8-5</f>
        <v>1587</v>
      </c>
      <c r="F5" s="183">
        <f t="shared" ref="F5:F10" si="5">F4+1</f>
        <v>1992</v>
      </c>
      <c r="G5" s="222">
        <f t="shared" si="2"/>
        <v>22012</v>
      </c>
      <c r="H5" s="196" t="str">
        <f t="shared" si="3"/>
        <v/>
      </c>
      <c r="I5" s="196" t="str">
        <f t="shared" si="4"/>
        <v/>
      </c>
      <c r="J5" s="196"/>
      <c r="K5" s="196" t="s">
        <v>117</v>
      </c>
      <c r="L5" s="196" t="s">
        <v>256</v>
      </c>
      <c r="M5" s="19">
        <f t="shared" si="0"/>
        <v>16</v>
      </c>
      <c r="N5" s="307"/>
      <c r="O5" s="85">
        <f>E5</f>
        <v>1587</v>
      </c>
      <c r="P5" s="196">
        <f>F5+10000</f>
        <v>11992</v>
      </c>
      <c r="Q5" s="296">
        <f>G5+10000</f>
        <v>32012</v>
      </c>
      <c r="R5" s="196"/>
      <c r="S5" s="196"/>
      <c r="T5" s="196"/>
      <c r="U5" s="196" t="s">
        <v>253</v>
      </c>
      <c r="V5" s="4">
        <f t="shared" si="1"/>
        <v>16</v>
      </c>
      <c r="W5" s="447"/>
      <c r="X5" s="123"/>
    </row>
    <row r="6" spans="1:24" ht="16.5" customHeight="1" x14ac:dyDescent="0.25">
      <c r="A6" s="443"/>
      <c r="B6" s="85"/>
      <c r="C6" s="438"/>
      <c r="D6" s="431"/>
      <c r="E6" s="23">
        <f>B3*8-4</f>
        <v>1588</v>
      </c>
      <c r="F6" s="183">
        <f t="shared" si="5"/>
        <v>1993</v>
      </c>
      <c r="G6" s="222">
        <f t="shared" si="2"/>
        <v>22013</v>
      </c>
      <c r="H6" s="196" t="str">
        <f t="shared" si="3"/>
        <v/>
      </c>
      <c r="I6" s="196" t="str">
        <f t="shared" si="4"/>
        <v/>
      </c>
      <c r="J6" s="196"/>
      <c r="K6" s="196" t="s">
        <v>117</v>
      </c>
      <c r="L6" s="196" t="s">
        <v>257</v>
      </c>
      <c r="M6" s="19">
        <f t="shared" si="0"/>
        <v>16</v>
      </c>
      <c r="N6" s="307"/>
      <c r="O6" s="371">
        <f>E6</f>
        <v>1588</v>
      </c>
      <c r="P6" s="209">
        <f>F6+10000</f>
        <v>11993</v>
      </c>
      <c r="Q6" s="296">
        <f>G6+10000</f>
        <v>32013</v>
      </c>
      <c r="R6" s="196"/>
      <c r="S6" s="196"/>
      <c r="T6" s="196"/>
      <c r="U6" s="196" t="s">
        <v>254</v>
      </c>
      <c r="V6" s="4">
        <f t="shared" si="1"/>
        <v>16</v>
      </c>
      <c r="W6" s="447"/>
      <c r="X6" s="123"/>
    </row>
    <row r="7" spans="1:24" ht="16.5" customHeight="1" x14ac:dyDescent="0.25">
      <c r="A7" s="443"/>
      <c r="B7" s="85"/>
      <c r="C7" s="438"/>
      <c r="D7" s="431" t="str">
        <f>CONCATENATE(B10,B5)</f>
        <v>GH 398</v>
      </c>
      <c r="E7" s="23">
        <f>B3*8-3</f>
        <v>1589</v>
      </c>
      <c r="F7" s="183">
        <f t="shared" si="5"/>
        <v>1994</v>
      </c>
      <c r="G7" s="222">
        <f t="shared" si="2"/>
        <v>22014</v>
      </c>
      <c r="H7" s="196" t="str">
        <f t="shared" si="3"/>
        <v/>
      </c>
      <c r="I7" s="196" t="str">
        <f t="shared" si="4"/>
        <v/>
      </c>
      <c r="J7" s="196"/>
      <c r="K7" s="196" t="s">
        <v>117</v>
      </c>
      <c r="L7" s="196" t="s">
        <v>334</v>
      </c>
      <c r="M7" s="19">
        <f t="shared" si="0"/>
        <v>15</v>
      </c>
      <c r="N7" s="307"/>
      <c r="O7" s="85">
        <f>E7</f>
        <v>1589</v>
      </c>
      <c r="P7" s="196">
        <f>F7+10000</f>
        <v>11994</v>
      </c>
      <c r="Q7" s="296">
        <f>G7+10000</f>
        <v>32014</v>
      </c>
      <c r="R7" s="196"/>
      <c r="S7" s="196"/>
      <c r="T7" s="196"/>
      <c r="U7" s="196" t="str">
        <f t="shared" ref="U7:U26" si="6">IF(R7&lt;&gt;"",CONCATENATE(R7,S7),"")</f>
        <v/>
      </c>
      <c r="V7" s="4">
        <f t="shared" si="1"/>
        <v>0</v>
      </c>
      <c r="W7" s="447"/>
      <c r="X7" s="123"/>
    </row>
    <row r="8" spans="1:24" ht="16.5" customHeight="1" x14ac:dyDescent="0.25">
      <c r="A8" s="443"/>
      <c r="B8" s="85"/>
      <c r="C8" s="438"/>
      <c r="D8" s="431"/>
      <c r="E8" s="23">
        <f>B3*8-2</f>
        <v>1590</v>
      </c>
      <c r="F8" s="183">
        <f t="shared" si="5"/>
        <v>1995</v>
      </c>
      <c r="G8" s="222">
        <f t="shared" si="2"/>
        <v>22015</v>
      </c>
      <c r="H8" s="196" t="str">
        <f t="shared" si="3"/>
        <v/>
      </c>
      <c r="I8" s="196" t="str">
        <f t="shared" si="4"/>
        <v/>
      </c>
      <c r="J8" s="196"/>
      <c r="K8" s="196" t="s">
        <v>117</v>
      </c>
      <c r="L8" s="196" t="s">
        <v>335</v>
      </c>
      <c r="M8" s="19">
        <f t="shared" si="0"/>
        <v>14</v>
      </c>
      <c r="N8" s="307"/>
      <c r="O8" s="85">
        <f>E8</f>
        <v>1590</v>
      </c>
      <c r="P8" s="196">
        <f>F8+10000</f>
        <v>11995</v>
      </c>
      <c r="Q8" s="296">
        <f>G8+10000</f>
        <v>32015</v>
      </c>
      <c r="R8" s="196"/>
      <c r="S8" s="196"/>
      <c r="T8" s="196"/>
      <c r="U8" s="196" t="str">
        <f t="shared" si="6"/>
        <v/>
      </c>
      <c r="V8" s="4">
        <f t="shared" si="1"/>
        <v>0</v>
      </c>
      <c r="W8" s="447"/>
      <c r="X8" s="123"/>
    </row>
    <row r="9" spans="1:24" ht="16.5" customHeight="1" x14ac:dyDescent="0.25">
      <c r="A9" s="443"/>
      <c r="B9" s="85" t="s">
        <v>98</v>
      </c>
      <c r="C9" s="438"/>
      <c r="D9" s="431"/>
      <c r="E9" s="23">
        <f>B3*8-1</f>
        <v>1591</v>
      </c>
      <c r="F9" s="183">
        <f t="shared" si="5"/>
        <v>1996</v>
      </c>
      <c r="G9" s="222">
        <f t="shared" si="2"/>
        <v>22016</v>
      </c>
      <c r="H9" s="196" t="str">
        <f t="shared" si="3"/>
        <v/>
      </c>
      <c r="I9" s="196" t="str">
        <f t="shared" si="4"/>
        <v/>
      </c>
      <c r="J9" s="196"/>
      <c r="K9" s="196" t="s">
        <v>117</v>
      </c>
      <c r="L9" s="196" t="str">
        <f>IF(H9&lt;&gt;"",CONCATENATE(H9,I9,K9),"")</f>
        <v/>
      </c>
      <c r="M9" s="19">
        <f t="shared" si="0"/>
        <v>0</v>
      </c>
      <c r="N9" s="307"/>
      <c r="O9" s="85">
        <f>E9</f>
        <v>1591</v>
      </c>
      <c r="P9" s="196">
        <f>F9+10000</f>
        <v>11996</v>
      </c>
      <c r="Q9" s="296">
        <f>G9+10000</f>
        <v>32016</v>
      </c>
      <c r="R9" s="196"/>
      <c r="S9" s="196"/>
      <c r="T9" s="196"/>
      <c r="U9" s="196" t="str">
        <f t="shared" si="6"/>
        <v/>
      </c>
      <c r="V9" s="4">
        <f t="shared" si="1"/>
        <v>0</v>
      </c>
      <c r="W9" s="447"/>
      <c r="X9" s="123"/>
    </row>
    <row r="10" spans="1:24" ht="16.5" customHeight="1" thickBot="1" x14ac:dyDescent="0.3">
      <c r="A10" s="443"/>
      <c r="B10" s="87" t="s">
        <v>99</v>
      </c>
      <c r="C10" s="451"/>
      <c r="D10" s="435"/>
      <c r="E10" s="16">
        <f>B3*8</f>
        <v>1592</v>
      </c>
      <c r="F10" s="188">
        <f t="shared" si="5"/>
        <v>1997</v>
      </c>
      <c r="G10" s="299">
        <f t="shared" si="2"/>
        <v>22017</v>
      </c>
      <c r="H10" s="12" t="str">
        <f t="shared" si="3"/>
        <v>XML_Convert</v>
      </c>
      <c r="I10" s="12" t="s">
        <v>118</v>
      </c>
      <c r="J10" s="12"/>
      <c r="K10" s="12"/>
      <c r="L10" s="12" t="str">
        <f>IF(H10&lt;&gt;"",CONCATENATE(H10,I10,K10),"")</f>
        <v>XML_Convert_Done</v>
      </c>
      <c r="M10" s="17">
        <f t="shared" si="0"/>
        <v>16</v>
      </c>
      <c r="N10" s="307"/>
      <c r="O10" s="86">
        <f>E10</f>
        <v>1592</v>
      </c>
      <c r="P10" s="24">
        <f>F10+10000</f>
        <v>11997</v>
      </c>
      <c r="Q10" s="298">
        <f>G10+10000</f>
        <v>32017</v>
      </c>
      <c r="R10" s="306" t="s">
        <v>185</v>
      </c>
      <c r="S10" s="306" t="s">
        <v>114</v>
      </c>
      <c r="T10" s="306"/>
      <c r="U10" s="306" t="str">
        <f t="shared" si="6"/>
        <v>XML_Convert_Req</v>
      </c>
      <c r="V10" s="20">
        <f t="shared" si="1"/>
        <v>15</v>
      </c>
      <c r="W10" s="447"/>
      <c r="X10" s="123"/>
    </row>
    <row r="11" spans="1:24" ht="16.5" customHeight="1" x14ac:dyDescent="0.25">
      <c r="A11" s="441" t="s">
        <v>187</v>
      </c>
      <c r="B11" s="88">
        <f>B3+1</f>
        <v>200</v>
      </c>
      <c r="C11" s="437" t="str">
        <f>CONCATENATE(B17,B11)</f>
        <v>Group 200</v>
      </c>
      <c r="D11" s="430" t="str">
        <f>CONCATENATE(B18,B12)</f>
        <v>GH 399</v>
      </c>
      <c r="E11" s="25">
        <f>B11*8-7</f>
        <v>1593</v>
      </c>
      <c r="F11" s="182">
        <f>B11*10</f>
        <v>2000</v>
      </c>
      <c r="G11" s="221">
        <f t="shared" ref="G11:G19" si="7">F11+20020</f>
        <v>22020</v>
      </c>
      <c r="H11" s="22" t="str">
        <f t="shared" ref="H11:I14" si="8">IF(R11&lt;&gt;"",R11,"")</f>
        <v>Griper_</v>
      </c>
      <c r="I11" s="22" t="str">
        <f t="shared" si="8"/>
        <v>HasParts</v>
      </c>
      <c r="J11" s="22"/>
      <c r="K11" s="22" t="s">
        <v>117</v>
      </c>
      <c r="L11" s="22" t="str">
        <f>IF(H11&lt;&gt;"",CONCATENATE(H11,I11,K11),"")</f>
        <v>Griper_HasParts!</v>
      </c>
      <c r="M11" s="11">
        <f t="shared" ref="M11:M18" si="9">LEN(L11)</f>
        <v>16</v>
      </c>
      <c r="N11" s="307"/>
      <c r="O11" s="88">
        <f>E11</f>
        <v>1593</v>
      </c>
      <c r="P11" s="25">
        <f>F11+10000</f>
        <v>12000</v>
      </c>
      <c r="Q11" s="297">
        <f>G11+10000</f>
        <v>32020</v>
      </c>
      <c r="R11" s="22" t="s">
        <v>206</v>
      </c>
      <c r="S11" s="22" t="s">
        <v>205</v>
      </c>
      <c r="T11" s="22"/>
      <c r="U11" s="22" t="str">
        <f>IF(R11&lt;&gt;"",CONCATENATE(R11,S11,T11),"")</f>
        <v>Griper_HasParts</v>
      </c>
      <c r="V11" s="3">
        <f t="shared" ref="V11:V18" si="10">LEN(U11)</f>
        <v>15</v>
      </c>
      <c r="W11" s="448" t="s">
        <v>187</v>
      </c>
      <c r="X11" s="123"/>
    </row>
    <row r="12" spans="1:24" ht="16.5" customHeight="1" x14ac:dyDescent="0.25">
      <c r="A12" s="441"/>
      <c r="B12" s="85">
        <f>B11*2-1</f>
        <v>399</v>
      </c>
      <c r="C12" s="438"/>
      <c r="D12" s="431"/>
      <c r="E12" s="23">
        <f>B11*8-6</f>
        <v>1594</v>
      </c>
      <c r="F12" s="183">
        <f>F11+1</f>
        <v>2001</v>
      </c>
      <c r="G12" s="222">
        <f t="shared" si="7"/>
        <v>22021</v>
      </c>
      <c r="H12" s="323"/>
      <c r="I12" s="323"/>
      <c r="J12" s="196"/>
      <c r="K12" s="196" t="s">
        <v>117</v>
      </c>
      <c r="L12" s="196" t="str">
        <f t="shared" ref="L12:L18" si="11">IF(H12&lt;&gt;"",CONCATENATE(H12,I12,K12),"")</f>
        <v/>
      </c>
      <c r="M12" s="19">
        <f t="shared" si="9"/>
        <v>0</v>
      </c>
      <c r="N12" s="307"/>
      <c r="O12" s="85">
        <f>E12</f>
        <v>1594</v>
      </c>
      <c r="P12" s="196">
        <f>F12+10000</f>
        <v>12001</v>
      </c>
      <c r="Q12" s="296">
        <f>G12+10000</f>
        <v>32021</v>
      </c>
      <c r="R12" s="196"/>
      <c r="S12" s="196"/>
      <c r="T12" s="196"/>
      <c r="U12" s="196" t="str">
        <f>IF(R12&lt;&gt;"",CONCATENATE(R12,S12,T12),"")</f>
        <v/>
      </c>
      <c r="V12" s="4">
        <f t="shared" si="10"/>
        <v>0</v>
      </c>
      <c r="W12" s="448"/>
      <c r="X12" s="123"/>
    </row>
    <row r="13" spans="1:24" ht="16.5" customHeight="1" x14ac:dyDescent="0.25">
      <c r="A13" s="441"/>
      <c r="B13" s="85">
        <f>B12+1</f>
        <v>400</v>
      </c>
      <c r="C13" s="438"/>
      <c r="D13" s="431"/>
      <c r="E13" s="23">
        <f>B11*8-5</f>
        <v>1595</v>
      </c>
      <c r="F13" s="183">
        <f t="shared" ref="F13:F18" si="12">F12+1</f>
        <v>2002</v>
      </c>
      <c r="G13" s="222">
        <f t="shared" si="7"/>
        <v>22022</v>
      </c>
      <c r="H13" s="196" t="str">
        <f t="shared" si="8"/>
        <v/>
      </c>
      <c r="I13" s="196" t="str">
        <f t="shared" ref="I13:I18" si="13">IF(S13&lt;&gt;"",S13,"")</f>
        <v/>
      </c>
      <c r="J13" s="196"/>
      <c r="K13" s="196" t="s">
        <v>117</v>
      </c>
      <c r="L13" s="196" t="str">
        <f t="shared" si="11"/>
        <v/>
      </c>
      <c r="M13" s="19">
        <f t="shared" si="9"/>
        <v>0</v>
      </c>
      <c r="N13" s="307"/>
      <c r="O13" s="85">
        <f>E13</f>
        <v>1595</v>
      </c>
      <c r="P13" s="196">
        <f>F13+10000</f>
        <v>12002</v>
      </c>
      <c r="Q13" s="296">
        <f>G13+10000</f>
        <v>32022</v>
      </c>
      <c r="R13" s="331"/>
      <c r="S13" s="196"/>
      <c r="T13" s="196"/>
      <c r="U13" s="196" t="str">
        <f t="shared" ref="U13:U18" si="14">IF(R13&lt;&gt;"",CONCATENATE(R13,S13),"")</f>
        <v/>
      </c>
      <c r="V13" s="4">
        <f t="shared" si="10"/>
        <v>0</v>
      </c>
      <c r="W13" s="448"/>
      <c r="X13" s="123"/>
    </row>
    <row r="14" spans="1:24" ht="16.5" customHeight="1" x14ac:dyDescent="0.25">
      <c r="A14" s="441"/>
      <c r="B14" s="85"/>
      <c r="C14" s="438"/>
      <c r="D14" s="431"/>
      <c r="E14" s="23">
        <f>B11*8-4</f>
        <v>1596</v>
      </c>
      <c r="F14" s="183">
        <f t="shared" si="12"/>
        <v>2003</v>
      </c>
      <c r="G14" s="222">
        <f t="shared" si="7"/>
        <v>22023</v>
      </c>
      <c r="H14" s="331" t="str">
        <f t="shared" si="8"/>
        <v>DispGripSensIgn</v>
      </c>
      <c r="I14" s="196" t="str">
        <f t="shared" si="13"/>
        <v/>
      </c>
      <c r="J14" s="196"/>
      <c r="K14" s="196" t="s">
        <v>117</v>
      </c>
      <c r="L14" s="196" t="str">
        <f t="shared" si="11"/>
        <v>DispGripSensIgn!</v>
      </c>
      <c r="M14" s="19">
        <f t="shared" si="9"/>
        <v>16</v>
      </c>
      <c r="N14" s="307"/>
      <c r="O14" s="85">
        <f>E14</f>
        <v>1596</v>
      </c>
      <c r="P14" s="196">
        <f>F14+10000</f>
        <v>12003</v>
      </c>
      <c r="Q14" s="296">
        <f>G14+10000</f>
        <v>32023</v>
      </c>
      <c r="R14" s="331" t="s">
        <v>619</v>
      </c>
      <c r="S14" s="196"/>
      <c r="T14" s="196"/>
      <c r="U14" s="196" t="str">
        <f t="shared" si="14"/>
        <v>DispGripSensIgn</v>
      </c>
      <c r="V14" s="4">
        <f t="shared" si="10"/>
        <v>15</v>
      </c>
      <c r="W14" s="448"/>
      <c r="X14" s="123"/>
    </row>
    <row r="15" spans="1:24" ht="16.5" customHeight="1" x14ac:dyDescent="0.25">
      <c r="A15" s="441"/>
      <c r="B15" s="85"/>
      <c r="C15" s="438"/>
      <c r="D15" s="431" t="str">
        <f>CONCATENATE(B18,B13)</f>
        <v>GH 400</v>
      </c>
      <c r="E15" s="23">
        <f>B11*8-3</f>
        <v>1597</v>
      </c>
      <c r="F15" s="183">
        <f t="shared" si="12"/>
        <v>2004</v>
      </c>
      <c r="G15" s="222">
        <f t="shared" si="7"/>
        <v>22024</v>
      </c>
      <c r="H15" s="332" t="s">
        <v>615</v>
      </c>
      <c r="I15" s="196" t="str">
        <f t="shared" si="13"/>
        <v/>
      </c>
      <c r="J15" s="196"/>
      <c r="K15" s="196" t="s">
        <v>117</v>
      </c>
      <c r="L15" s="196" t="str">
        <f t="shared" si="11"/>
        <v>Pal1_Grip_Sens!</v>
      </c>
      <c r="M15" s="19">
        <f t="shared" si="9"/>
        <v>15</v>
      </c>
      <c r="N15" s="307"/>
      <c r="O15" s="85">
        <f>E15</f>
        <v>1597</v>
      </c>
      <c r="P15" s="196">
        <f>F15+10000</f>
        <v>12004</v>
      </c>
      <c r="Q15" s="296">
        <f>G15+10000</f>
        <v>32024</v>
      </c>
      <c r="R15" s="196"/>
      <c r="S15" s="196"/>
      <c r="T15" s="196"/>
      <c r="U15" s="196" t="str">
        <f t="shared" si="14"/>
        <v/>
      </c>
      <c r="V15" s="4">
        <f t="shared" si="10"/>
        <v>0</v>
      </c>
      <c r="W15" s="448"/>
      <c r="X15" s="123"/>
    </row>
    <row r="16" spans="1:24" ht="16.5" customHeight="1" x14ac:dyDescent="0.25">
      <c r="A16" s="441"/>
      <c r="B16" s="85"/>
      <c r="C16" s="438"/>
      <c r="D16" s="431"/>
      <c r="E16" s="23">
        <f>B11*8-2</f>
        <v>1598</v>
      </c>
      <c r="F16" s="183">
        <f t="shared" si="12"/>
        <v>2005</v>
      </c>
      <c r="G16" s="222">
        <f t="shared" si="7"/>
        <v>22025</v>
      </c>
      <c r="H16" s="331" t="s">
        <v>616</v>
      </c>
      <c r="I16" s="196" t="str">
        <f t="shared" si="13"/>
        <v/>
      </c>
      <c r="J16" s="196"/>
      <c r="K16" s="196" t="s">
        <v>117</v>
      </c>
      <c r="L16" s="196" t="str">
        <f t="shared" si="11"/>
        <v>Pal2_Grip_Sens!</v>
      </c>
      <c r="M16" s="19">
        <f t="shared" si="9"/>
        <v>15</v>
      </c>
      <c r="N16" s="307"/>
      <c r="O16" s="85">
        <f>E16</f>
        <v>1598</v>
      </c>
      <c r="P16" s="196">
        <f>F16+10000</f>
        <v>12005</v>
      </c>
      <c r="Q16" s="296">
        <f>G16+10000</f>
        <v>32025</v>
      </c>
      <c r="R16" s="196"/>
      <c r="S16" s="196"/>
      <c r="T16" s="196"/>
      <c r="U16" s="196" t="str">
        <f t="shared" si="14"/>
        <v/>
      </c>
      <c r="V16" s="4">
        <f t="shared" si="10"/>
        <v>0</v>
      </c>
      <c r="W16" s="448"/>
      <c r="X16" s="123"/>
    </row>
    <row r="17" spans="1:24" ht="16.5" customHeight="1" x14ac:dyDescent="0.25">
      <c r="A17" s="441"/>
      <c r="B17" s="85" t="str">
        <f>B9</f>
        <v xml:space="preserve">Group </v>
      </c>
      <c r="C17" s="438"/>
      <c r="D17" s="431"/>
      <c r="E17" s="23">
        <f>B11*8-1</f>
        <v>1599</v>
      </c>
      <c r="F17" s="183">
        <f t="shared" si="12"/>
        <v>2006</v>
      </c>
      <c r="G17" s="222">
        <f t="shared" si="7"/>
        <v>22026</v>
      </c>
      <c r="H17" s="331" t="s">
        <v>617</v>
      </c>
      <c r="I17" s="196" t="str">
        <f t="shared" si="13"/>
        <v/>
      </c>
      <c r="J17" s="196"/>
      <c r="K17" s="196" t="s">
        <v>117</v>
      </c>
      <c r="L17" s="196" t="str">
        <f t="shared" si="11"/>
        <v>Slp1_Grip_Sens!</v>
      </c>
      <c r="M17" s="19">
        <f t="shared" si="9"/>
        <v>15</v>
      </c>
      <c r="N17" s="307"/>
      <c r="O17" s="85">
        <f>E17</f>
        <v>1599</v>
      </c>
      <c r="P17" s="196">
        <f>F17+10000</f>
        <v>12006</v>
      </c>
      <c r="Q17" s="296">
        <f>G17+10000</f>
        <v>32026</v>
      </c>
      <c r="R17" s="196"/>
      <c r="S17" s="196"/>
      <c r="T17" s="196"/>
      <c r="U17" s="196" t="str">
        <f t="shared" si="14"/>
        <v/>
      </c>
      <c r="V17" s="4">
        <f t="shared" si="10"/>
        <v>0</v>
      </c>
      <c r="W17" s="448"/>
      <c r="X17" s="123"/>
    </row>
    <row r="18" spans="1:24" ht="16.5" customHeight="1" thickBot="1" x14ac:dyDescent="0.3">
      <c r="A18" s="441"/>
      <c r="B18" s="86" t="str">
        <f>B10</f>
        <v xml:space="preserve">GH </v>
      </c>
      <c r="C18" s="439"/>
      <c r="D18" s="432"/>
      <c r="E18" s="16">
        <f>B11*8</f>
        <v>1600</v>
      </c>
      <c r="F18" s="188">
        <f t="shared" si="12"/>
        <v>2007</v>
      </c>
      <c r="G18" s="299">
        <f t="shared" si="7"/>
        <v>22027</v>
      </c>
      <c r="H18" s="331" t="s">
        <v>618</v>
      </c>
      <c r="I18" s="12" t="str">
        <f t="shared" si="13"/>
        <v/>
      </c>
      <c r="J18" s="12"/>
      <c r="K18" s="12" t="s">
        <v>117</v>
      </c>
      <c r="L18" s="12" t="str">
        <f t="shared" si="11"/>
        <v>Slp2_Grip_Sens!</v>
      </c>
      <c r="M18" s="17">
        <f t="shared" si="9"/>
        <v>15</v>
      </c>
      <c r="N18" s="307"/>
      <c r="O18" s="86">
        <f>E18</f>
        <v>1600</v>
      </c>
      <c r="P18" s="24">
        <f>F18+10000</f>
        <v>12007</v>
      </c>
      <c r="Q18" s="298">
        <f>G18+10000</f>
        <v>32027</v>
      </c>
      <c r="R18" s="306"/>
      <c r="S18" s="306"/>
      <c r="T18" s="306"/>
      <c r="U18" s="306" t="str">
        <f t="shared" si="14"/>
        <v/>
      </c>
      <c r="V18" s="20">
        <f t="shared" si="10"/>
        <v>0</v>
      </c>
      <c r="W18" s="448"/>
      <c r="X18" s="123"/>
    </row>
    <row r="19" spans="1:24" ht="16.5" customHeight="1" x14ac:dyDescent="0.25">
      <c r="A19" s="441"/>
      <c r="B19" s="88">
        <f>B11+1</f>
        <v>201</v>
      </c>
      <c r="C19" s="437" t="str">
        <f>CONCATENATE(B25,B19)</f>
        <v>Group 201</v>
      </c>
      <c r="D19" s="430" t="str">
        <f>CONCATENATE(B26,B20)</f>
        <v>GH 401</v>
      </c>
      <c r="E19" s="25">
        <f>B19*8-7</f>
        <v>1601</v>
      </c>
      <c r="F19" s="182">
        <f>B19*10</f>
        <v>2010</v>
      </c>
      <c r="G19" s="221">
        <f t="shared" si="7"/>
        <v>22030</v>
      </c>
      <c r="H19" s="22"/>
      <c r="I19" s="22"/>
      <c r="J19" s="22"/>
      <c r="K19" s="22" t="s">
        <v>117</v>
      </c>
      <c r="L19" s="22" t="str">
        <f>IF(H19&lt;&gt;"",CONCATENATE(H19,I19,K19),"")</f>
        <v/>
      </c>
      <c r="M19" s="11">
        <f t="shared" si="0"/>
        <v>0</v>
      </c>
      <c r="N19" s="83"/>
      <c r="O19" s="25">
        <f>E19</f>
        <v>1601</v>
      </c>
      <c r="P19" s="25">
        <f>F19+10000</f>
        <v>12010</v>
      </c>
      <c r="Q19" s="221">
        <f>G19+10000</f>
        <v>32030</v>
      </c>
      <c r="R19" s="22" t="s">
        <v>553</v>
      </c>
      <c r="S19" s="22"/>
      <c r="T19" s="22"/>
      <c r="U19" s="22" t="str">
        <f t="shared" si="6"/>
        <v>Grip_ON</v>
      </c>
      <c r="V19" s="3">
        <f t="shared" si="1"/>
        <v>7</v>
      </c>
      <c r="W19" s="449"/>
      <c r="X19" s="123"/>
    </row>
    <row r="20" spans="1:24" ht="16.5" customHeight="1" x14ac:dyDescent="0.25">
      <c r="A20" s="441"/>
      <c r="B20" s="85">
        <f>B19*2-1</f>
        <v>401</v>
      </c>
      <c r="C20" s="438"/>
      <c r="D20" s="431"/>
      <c r="E20" s="23">
        <f>B19*8-6</f>
        <v>1602</v>
      </c>
      <c r="F20" s="183">
        <f>F19+1</f>
        <v>2011</v>
      </c>
      <c r="G20" s="222">
        <f t="shared" ref="G20:G26" si="15">F20+20020</f>
        <v>22031</v>
      </c>
      <c r="H20" s="179" t="s">
        <v>116</v>
      </c>
      <c r="I20" s="349" t="s">
        <v>2050</v>
      </c>
      <c r="J20" s="196"/>
      <c r="K20" s="196" t="s">
        <v>117</v>
      </c>
      <c r="L20" s="343" t="str">
        <f t="shared" ref="L20:L26" si="16">IF(H20&lt;&gt;"",CONCATENATE(H20,I20,K20),"")</f>
        <v>GripSensors1_16!</v>
      </c>
      <c r="M20" s="109">
        <f t="shared" si="0"/>
        <v>16</v>
      </c>
      <c r="N20" s="83"/>
      <c r="O20" s="23">
        <f>E20</f>
        <v>1602</v>
      </c>
      <c r="P20" s="23">
        <f>F20+10000</f>
        <v>12011</v>
      </c>
      <c r="Q20" s="222">
        <f>G20+10000</f>
        <v>32031</v>
      </c>
      <c r="R20" s="323" t="s">
        <v>554</v>
      </c>
      <c r="S20" s="196"/>
      <c r="T20" s="196"/>
      <c r="U20" s="196" t="str">
        <f t="shared" si="6"/>
        <v>Grip_OFF</v>
      </c>
      <c r="V20" s="4">
        <f t="shared" si="1"/>
        <v>8</v>
      </c>
      <c r="W20" s="449"/>
      <c r="X20" s="123"/>
    </row>
    <row r="21" spans="1:24" ht="16.5" customHeight="1" x14ac:dyDescent="0.25">
      <c r="A21" s="441"/>
      <c r="B21" s="85">
        <f>B20+1</f>
        <v>402</v>
      </c>
      <c r="C21" s="438"/>
      <c r="D21" s="431"/>
      <c r="E21" s="23">
        <f>B19*8-5</f>
        <v>1603</v>
      </c>
      <c r="F21" s="183">
        <f t="shared" ref="F21:F26" si="17">F20+1</f>
        <v>2012</v>
      </c>
      <c r="G21" s="222">
        <f t="shared" si="15"/>
        <v>22032</v>
      </c>
      <c r="H21" s="179" t="s">
        <v>1884</v>
      </c>
      <c r="I21" s="349" t="s">
        <v>2050</v>
      </c>
      <c r="J21" s="196"/>
      <c r="K21" s="196" t="s">
        <v>117</v>
      </c>
      <c r="L21" s="343" t="str">
        <f t="shared" si="16"/>
        <v>GripOpened1_16!</v>
      </c>
      <c r="M21" s="109">
        <f t="shared" si="0"/>
        <v>15</v>
      </c>
      <c r="N21" s="83"/>
      <c r="O21" s="23">
        <f>E21</f>
        <v>1603</v>
      </c>
      <c r="P21" s="23">
        <f>F21+10000</f>
        <v>12012</v>
      </c>
      <c r="Q21" s="222">
        <f>G21+10000</f>
        <v>32032</v>
      </c>
      <c r="R21" s="323"/>
      <c r="S21" s="323"/>
      <c r="T21" s="196"/>
      <c r="U21" s="196" t="str">
        <f t="shared" si="6"/>
        <v/>
      </c>
      <c r="V21" s="4">
        <f t="shared" si="1"/>
        <v>0</v>
      </c>
      <c r="W21" s="449"/>
      <c r="X21" s="123"/>
    </row>
    <row r="22" spans="1:24" ht="16.5" customHeight="1" x14ac:dyDescent="0.25">
      <c r="A22" s="441"/>
      <c r="B22" s="85"/>
      <c r="C22" s="438"/>
      <c r="D22" s="431"/>
      <c r="E22" s="23">
        <f>B19*8-4</f>
        <v>1604</v>
      </c>
      <c r="F22" s="183">
        <f t="shared" si="17"/>
        <v>2013</v>
      </c>
      <c r="G22" s="222">
        <f t="shared" si="15"/>
        <v>22033</v>
      </c>
      <c r="H22" s="179" t="s">
        <v>1885</v>
      </c>
      <c r="I22" s="349" t="s">
        <v>2050</v>
      </c>
      <c r="J22" s="196"/>
      <c r="K22" s="196" t="s">
        <v>117</v>
      </c>
      <c r="L22" s="343" t="str">
        <f t="shared" si="16"/>
        <v>GripClosed1_16!</v>
      </c>
      <c r="M22" s="109">
        <f t="shared" si="0"/>
        <v>15</v>
      </c>
      <c r="N22" s="83"/>
      <c r="O22" s="23">
        <f>E22</f>
        <v>1604</v>
      </c>
      <c r="P22" s="23">
        <f>F22+10000</f>
        <v>12013</v>
      </c>
      <c r="Q22" s="222">
        <f>G22+10000</f>
        <v>32033</v>
      </c>
      <c r="R22" s="16"/>
      <c r="S22" s="196"/>
      <c r="T22" s="196"/>
      <c r="U22" s="196" t="str">
        <f t="shared" si="6"/>
        <v/>
      </c>
      <c r="V22" s="4">
        <f t="shared" si="1"/>
        <v>0</v>
      </c>
      <c r="W22" s="449"/>
      <c r="X22" s="123"/>
    </row>
    <row r="23" spans="1:24" ht="16.5" customHeight="1" x14ac:dyDescent="0.25">
      <c r="A23" s="441"/>
      <c r="B23" s="85"/>
      <c r="C23" s="438"/>
      <c r="D23" s="431" t="str">
        <f>CONCATENATE(B26,B21)</f>
        <v>GH 402</v>
      </c>
      <c r="E23" s="23">
        <f>B19*8-3</f>
        <v>1605</v>
      </c>
      <c r="F23" s="183">
        <f t="shared" si="17"/>
        <v>2014</v>
      </c>
      <c r="G23" s="222">
        <f t="shared" si="15"/>
        <v>22034</v>
      </c>
      <c r="H23" s="323"/>
      <c r="I23" s="323"/>
      <c r="J23" s="196"/>
      <c r="K23" s="196" t="s">
        <v>117</v>
      </c>
      <c r="L23" s="343" t="str">
        <f t="shared" si="16"/>
        <v/>
      </c>
      <c r="M23" s="109">
        <f t="shared" si="0"/>
        <v>0</v>
      </c>
      <c r="N23" s="83"/>
      <c r="O23" s="23">
        <f>E23</f>
        <v>1605</v>
      </c>
      <c r="P23" s="23">
        <f>F23+10000</f>
        <v>12014</v>
      </c>
      <c r="Q23" s="222">
        <f>G23+10000</f>
        <v>32034</v>
      </c>
      <c r="R23" s="323" t="s">
        <v>555</v>
      </c>
      <c r="S23" s="196"/>
      <c r="T23" s="196"/>
      <c r="U23" s="196" t="str">
        <f t="shared" si="6"/>
        <v>Sensor_ON</v>
      </c>
      <c r="V23" s="4">
        <f t="shared" si="1"/>
        <v>9</v>
      </c>
      <c r="W23" s="449"/>
      <c r="X23" s="123"/>
    </row>
    <row r="24" spans="1:24" ht="16.5" customHeight="1" x14ac:dyDescent="0.25">
      <c r="A24" s="441"/>
      <c r="B24" s="85"/>
      <c r="C24" s="438"/>
      <c r="D24" s="431"/>
      <c r="E24" s="23">
        <f>B19*8-2</f>
        <v>1606</v>
      </c>
      <c r="F24" s="183">
        <f t="shared" si="17"/>
        <v>2015</v>
      </c>
      <c r="G24" s="222">
        <f t="shared" si="15"/>
        <v>22035</v>
      </c>
      <c r="H24" s="196" t="s">
        <v>116</v>
      </c>
      <c r="I24" s="196" t="s">
        <v>115</v>
      </c>
      <c r="J24" s="196"/>
      <c r="K24" s="196" t="s">
        <v>117</v>
      </c>
      <c r="L24" s="196" t="str">
        <f t="shared" si="16"/>
        <v>GripSensors_OK!</v>
      </c>
      <c r="M24" s="109">
        <f t="shared" si="0"/>
        <v>15</v>
      </c>
      <c r="N24" s="83"/>
      <c r="O24" s="23">
        <f>E24</f>
        <v>1606</v>
      </c>
      <c r="P24" s="23">
        <f>F24+10000</f>
        <v>12015</v>
      </c>
      <c r="Q24" s="222">
        <f>G24+10000</f>
        <v>32035</v>
      </c>
      <c r="R24" s="323" t="s">
        <v>556</v>
      </c>
      <c r="S24" s="196"/>
      <c r="T24" s="196"/>
      <c r="U24" s="196" t="str">
        <f t="shared" si="6"/>
        <v>Sensor_OFF</v>
      </c>
      <c r="V24" s="4">
        <f t="shared" si="1"/>
        <v>10</v>
      </c>
      <c r="W24" s="449"/>
      <c r="X24" s="123"/>
    </row>
    <row r="25" spans="1:24" ht="16.5" customHeight="1" x14ac:dyDescent="0.25">
      <c r="A25" s="441"/>
      <c r="B25" s="85" t="str">
        <f>B17</f>
        <v xml:space="preserve">Group </v>
      </c>
      <c r="C25" s="438"/>
      <c r="D25" s="431"/>
      <c r="E25" s="23">
        <f>B19*8-1</f>
        <v>1607</v>
      </c>
      <c r="F25" s="183">
        <f t="shared" si="17"/>
        <v>2016</v>
      </c>
      <c r="G25" s="222">
        <f t="shared" si="15"/>
        <v>22036</v>
      </c>
      <c r="H25" s="196" t="s">
        <v>1884</v>
      </c>
      <c r="I25" s="339" t="s">
        <v>115</v>
      </c>
      <c r="J25" s="196"/>
      <c r="K25" s="196" t="s">
        <v>117</v>
      </c>
      <c r="L25" s="168" t="str">
        <f t="shared" si="16"/>
        <v>GripOpened_OK!</v>
      </c>
      <c r="M25" s="109">
        <f t="shared" si="0"/>
        <v>14</v>
      </c>
      <c r="N25" s="83"/>
      <c r="O25" s="23">
        <f>E25</f>
        <v>1607</v>
      </c>
      <c r="P25" s="23">
        <f>F25+10000</f>
        <v>12016</v>
      </c>
      <c r="Q25" s="222">
        <f>G25+10000</f>
        <v>32036</v>
      </c>
      <c r="R25" s="196"/>
      <c r="S25" s="196"/>
      <c r="T25" s="196"/>
      <c r="U25" s="196" t="str">
        <f t="shared" si="6"/>
        <v/>
      </c>
      <c r="V25" s="4">
        <f t="shared" si="1"/>
        <v>0</v>
      </c>
      <c r="W25" s="449"/>
      <c r="X25" s="123"/>
    </row>
    <row r="26" spans="1:24" ht="16.5" customHeight="1" thickBot="1" x14ac:dyDescent="0.3">
      <c r="A26" s="441"/>
      <c r="B26" s="86" t="str">
        <f>B18</f>
        <v xml:space="preserve">GH </v>
      </c>
      <c r="C26" s="439"/>
      <c r="D26" s="432"/>
      <c r="E26" s="24">
        <f>B19*8</f>
        <v>1608</v>
      </c>
      <c r="F26" s="184">
        <f t="shared" si="17"/>
        <v>2017</v>
      </c>
      <c r="G26" s="299">
        <f t="shared" si="15"/>
        <v>22037</v>
      </c>
      <c r="H26" s="12" t="s">
        <v>1885</v>
      </c>
      <c r="I26" s="339" t="s">
        <v>115</v>
      </c>
      <c r="J26" s="12"/>
      <c r="K26" s="12" t="s">
        <v>117</v>
      </c>
      <c r="L26" s="167" t="str">
        <f t="shared" si="16"/>
        <v>GripClosed_OK!</v>
      </c>
      <c r="M26" s="17">
        <f t="shared" si="0"/>
        <v>14</v>
      </c>
      <c r="N26" s="83"/>
      <c r="O26" s="16">
        <f>E26</f>
        <v>1608</v>
      </c>
      <c r="P26" s="24">
        <f>F26+10000</f>
        <v>12017</v>
      </c>
      <c r="Q26" s="299">
        <f>G26+10000</f>
        <v>32037</v>
      </c>
      <c r="R26" s="306"/>
      <c r="S26" s="306"/>
      <c r="T26" s="306"/>
      <c r="U26" s="306" t="str">
        <f t="shared" si="6"/>
        <v/>
      </c>
      <c r="V26" s="20">
        <f t="shared" si="1"/>
        <v>0</v>
      </c>
      <c r="W26" s="449"/>
      <c r="X26" s="123"/>
    </row>
    <row r="27" spans="1:24" ht="16.5" customHeight="1" x14ac:dyDescent="0.25">
      <c r="A27" s="441"/>
      <c r="B27" s="88">
        <f>B19+1</f>
        <v>202</v>
      </c>
      <c r="C27" s="437" t="str">
        <f>CONCATENATE(B33,B27)</f>
        <v>Group 202</v>
      </c>
      <c r="D27" s="430" t="str">
        <f>CONCATENATE(B34,B28)</f>
        <v>GH 403</v>
      </c>
      <c r="E27" s="25">
        <f>B27*8-7</f>
        <v>1609</v>
      </c>
      <c r="F27" s="182">
        <f>B27*10</f>
        <v>2020</v>
      </c>
      <c r="G27" s="221">
        <f>F27+20020</f>
        <v>22040</v>
      </c>
      <c r="H27" s="22" t="s">
        <v>624</v>
      </c>
      <c r="I27" s="22" t="str">
        <f t="shared" ref="I27:I34" si="18">IF(S27&lt;&gt;"",S27,"")</f>
        <v/>
      </c>
      <c r="J27" s="22"/>
      <c r="K27" s="22" t="s">
        <v>117</v>
      </c>
      <c r="L27" s="22" t="str">
        <f t="shared" ref="L27:L34" si="19">IF(H27&lt;&gt;"",CONCATENATE(H27,I27,K27),"")</f>
        <v>Pal1_HiSrchSens!</v>
      </c>
      <c r="M27" s="11">
        <f t="shared" ref="M27:M34" si="20">LEN(L27)</f>
        <v>16</v>
      </c>
      <c r="N27" s="83"/>
      <c r="O27" s="25">
        <f>E27</f>
        <v>1609</v>
      </c>
      <c r="P27" s="25">
        <f>F27+10000</f>
        <v>12020</v>
      </c>
      <c r="Q27" s="297">
        <f>G27+10000</f>
        <v>32040</v>
      </c>
      <c r="R27" s="22"/>
      <c r="S27" s="22"/>
      <c r="T27" s="22"/>
      <c r="U27" s="22" t="str">
        <f t="shared" ref="U27:U34" si="21">IF(R27&lt;&gt;"",CONCATENATE(R27,S27),"")</f>
        <v/>
      </c>
      <c r="V27" s="3">
        <f t="shared" ref="V27:V34" si="22">LEN(U27)</f>
        <v>0</v>
      </c>
      <c r="W27" s="449"/>
      <c r="X27" s="123"/>
    </row>
    <row r="28" spans="1:24" ht="16.5" customHeight="1" x14ac:dyDescent="0.25">
      <c r="A28" s="441"/>
      <c r="B28" s="85">
        <f>B27*2-1</f>
        <v>403</v>
      </c>
      <c r="C28" s="438"/>
      <c r="D28" s="431"/>
      <c r="E28" s="23">
        <f>B27*8-6</f>
        <v>1610</v>
      </c>
      <c r="F28" s="183">
        <f>F27+1</f>
        <v>2021</v>
      </c>
      <c r="G28" s="222">
        <f t="shared" ref="G28:G34" si="23">F28+20020</f>
        <v>22041</v>
      </c>
      <c r="H28" s="328" t="s">
        <v>625</v>
      </c>
      <c r="I28" s="196" t="str">
        <f t="shared" si="18"/>
        <v/>
      </c>
      <c r="J28" s="196"/>
      <c r="K28" s="196" t="s">
        <v>117</v>
      </c>
      <c r="L28" s="196" t="str">
        <f t="shared" si="19"/>
        <v>Pal2_HiSrchSens!</v>
      </c>
      <c r="M28" s="109">
        <f t="shared" si="20"/>
        <v>16</v>
      </c>
      <c r="N28" s="83"/>
      <c r="O28" s="23">
        <f>E28</f>
        <v>1610</v>
      </c>
      <c r="P28" s="23">
        <f>F28+10000</f>
        <v>12021</v>
      </c>
      <c r="Q28" s="296">
        <f>G28+10000</f>
        <v>32041</v>
      </c>
      <c r="R28" s="196"/>
      <c r="S28" s="196"/>
      <c r="T28" s="196"/>
      <c r="U28" s="196" t="str">
        <f t="shared" si="21"/>
        <v/>
      </c>
      <c r="V28" s="4">
        <f t="shared" si="22"/>
        <v>0</v>
      </c>
      <c r="W28" s="449"/>
      <c r="X28" s="123"/>
    </row>
    <row r="29" spans="1:24" ht="16.5" customHeight="1" x14ac:dyDescent="0.25">
      <c r="A29" s="441"/>
      <c r="B29" s="85">
        <f>B28+1</f>
        <v>404</v>
      </c>
      <c r="C29" s="438"/>
      <c r="D29" s="431"/>
      <c r="E29" s="23">
        <f>B27*8-5</f>
        <v>1611</v>
      </c>
      <c r="F29" s="183">
        <f t="shared" ref="F29:F34" si="24">F28+1</f>
        <v>2022</v>
      </c>
      <c r="G29" s="222">
        <f t="shared" si="23"/>
        <v>22042</v>
      </c>
      <c r="H29" s="328" t="s">
        <v>626</v>
      </c>
      <c r="I29" s="196" t="str">
        <f t="shared" si="18"/>
        <v/>
      </c>
      <c r="J29" s="196"/>
      <c r="K29" s="196" t="s">
        <v>117</v>
      </c>
      <c r="L29" s="196" t="str">
        <f t="shared" si="19"/>
        <v>Slp1_HiSrchSens!</v>
      </c>
      <c r="M29" s="109">
        <f t="shared" si="20"/>
        <v>16</v>
      </c>
      <c r="N29" s="83"/>
      <c r="O29" s="23">
        <f>E29</f>
        <v>1611</v>
      </c>
      <c r="P29" s="23">
        <f>F29+10000</f>
        <v>12022</v>
      </c>
      <c r="Q29" s="296">
        <f>G29+10000</f>
        <v>32042</v>
      </c>
      <c r="R29" s="196"/>
      <c r="S29" s="196"/>
      <c r="T29" s="196"/>
      <c r="U29" s="196" t="str">
        <f t="shared" si="21"/>
        <v/>
      </c>
      <c r="V29" s="4">
        <f t="shared" si="22"/>
        <v>0</v>
      </c>
      <c r="W29" s="449"/>
      <c r="X29" s="123"/>
    </row>
    <row r="30" spans="1:24" ht="16.5" customHeight="1" x14ac:dyDescent="0.25">
      <c r="A30" s="441"/>
      <c r="B30" s="85"/>
      <c r="C30" s="438"/>
      <c r="D30" s="431"/>
      <c r="E30" s="23">
        <f>B27*8-4</f>
        <v>1612</v>
      </c>
      <c r="F30" s="183">
        <f t="shared" si="24"/>
        <v>2023</v>
      </c>
      <c r="G30" s="222">
        <f t="shared" si="23"/>
        <v>22043</v>
      </c>
      <c r="H30" s="328" t="s">
        <v>627</v>
      </c>
      <c r="I30" s="196" t="str">
        <f t="shared" si="18"/>
        <v/>
      </c>
      <c r="J30" s="196"/>
      <c r="K30" s="196" t="s">
        <v>117</v>
      </c>
      <c r="L30" s="196" t="str">
        <f t="shared" si="19"/>
        <v>Slp2_HiSrchSens!</v>
      </c>
      <c r="M30" s="109">
        <f t="shared" si="20"/>
        <v>16</v>
      </c>
      <c r="N30" s="83"/>
      <c r="O30" s="23">
        <f>E30</f>
        <v>1612</v>
      </c>
      <c r="P30" s="23">
        <f>F30+10000</f>
        <v>12023</v>
      </c>
      <c r="Q30" s="296">
        <f>G30+10000</f>
        <v>32043</v>
      </c>
      <c r="R30" s="196"/>
      <c r="S30" s="196"/>
      <c r="T30" s="196"/>
      <c r="U30" s="196" t="str">
        <f t="shared" si="21"/>
        <v/>
      </c>
      <c r="V30" s="4">
        <f t="shared" si="22"/>
        <v>0</v>
      </c>
      <c r="W30" s="449"/>
      <c r="X30" s="123"/>
    </row>
    <row r="31" spans="1:24" ht="16.5" customHeight="1" x14ac:dyDescent="0.25">
      <c r="A31" s="441"/>
      <c r="B31" s="85"/>
      <c r="C31" s="438"/>
      <c r="D31" s="431" t="str">
        <f>CONCATENATE(B34,B29)</f>
        <v>GH 404</v>
      </c>
      <c r="E31" s="23">
        <f>B27*8-3</f>
        <v>1613</v>
      </c>
      <c r="F31" s="183">
        <f t="shared" si="24"/>
        <v>2024</v>
      </c>
      <c r="G31" s="222">
        <f t="shared" si="23"/>
        <v>22044</v>
      </c>
      <c r="H31" s="328" t="s">
        <v>623</v>
      </c>
      <c r="I31" s="196" t="str">
        <f t="shared" si="18"/>
        <v/>
      </c>
      <c r="J31" s="196"/>
      <c r="K31" s="196" t="s">
        <v>117</v>
      </c>
      <c r="L31" s="196" t="str">
        <f t="shared" si="19"/>
        <v>Pal1_LoSrchSens!</v>
      </c>
      <c r="M31" s="109">
        <f t="shared" si="20"/>
        <v>16</v>
      </c>
      <c r="N31" s="83"/>
      <c r="O31" s="23">
        <f>E31</f>
        <v>1613</v>
      </c>
      <c r="P31" s="23">
        <f>F31+10000</f>
        <v>12024</v>
      </c>
      <c r="Q31" s="296">
        <f>G31+10000</f>
        <v>32044</v>
      </c>
      <c r="R31" s="196"/>
      <c r="S31" s="196"/>
      <c r="T31" s="196"/>
      <c r="U31" s="196" t="str">
        <f t="shared" si="21"/>
        <v/>
      </c>
      <c r="V31" s="4">
        <f t="shared" si="22"/>
        <v>0</v>
      </c>
      <c r="W31" s="449"/>
      <c r="X31" s="123"/>
    </row>
    <row r="32" spans="1:24" ht="16.5" customHeight="1" x14ac:dyDescent="0.25">
      <c r="A32" s="441"/>
      <c r="B32" s="85"/>
      <c r="C32" s="438"/>
      <c r="D32" s="431"/>
      <c r="E32" s="23">
        <f>B27*8-2</f>
        <v>1614</v>
      </c>
      <c r="F32" s="183">
        <f t="shared" si="24"/>
        <v>2025</v>
      </c>
      <c r="G32" s="222">
        <f t="shared" si="23"/>
        <v>22045</v>
      </c>
      <c r="H32" s="328" t="s">
        <v>622</v>
      </c>
      <c r="I32" s="196" t="str">
        <f t="shared" si="18"/>
        <v/>
      </c>
      <c r="J32" s="196"/>
      <c r="K32" s="196" t="s">
        <v>117</v>
      </c>
      <c r="L32" s="196" t="str">
        <f t="shared" si="19"/>
        <v>Pal2_LoSrchSens!</v>
      </c>
      <c r="M32" s="109">
        <f t="shared" si="20"/>
        <v>16</v>
      </c>
      <c r="N32" s="83"/>
      <c r="O32" s="23">
        <f>E32</f>
        <v>1614</v>
      </c>
      <c r="P32" s="23">
        <f>F32+10000</f>
        <v>12025</v>
      </c>
      <c r="Q32" s="296">
        <f>G32+10000</f>
        <v>32045</v>
      </c>
      <c r="R32" s="196"/>
      <c r="S32" s="196"/>
      <c r="T32" s="196"/>
      <c r="U32" s="196" t="str">
        <f t="shared" si="21"/>
        <v/>
      </c>
      <c r="V32" s="4">
        <f t="shared" si="22"/>
        <v>0</v>
      </c>
      <c r="W32" s="449"/>
      <c r="X32" s="123"/>
    </row>
    <row r="33" spans="1:27" ht="16.5" customHeight="1" x14ac:dyDescent="0.25">
      <c r="A33" s="441"/>
      <c r="B33" s="85" t="str">
        <f>B25</f>
        <v xml:space="preserve">Group </v>
      </c>
      <c r="C33" s="438"/>
      <c r="D33" s="431"/>
      <c r="E33" s="23">
        <f>B27*8-1</f>
        <v>1615</v>
      </c>
      <c r="F33" s="183">
        <f t="shared" si="24"/>
        <v>2026</v>
      </c>
      <c r="G33" s="222">
        <f t="shared" si="23"/>
        <v>22046</v>
      </c>
      <c r="H33" s="328" t="s">
        <v>621</v>
      </c>
      <c r="I33" s="196" t="str">
        <f t="shared" si="18"/>
        <v/>
      </c>
      <c r="J33" s="196"/>
      <c r="K33" s="196" t="s">
        <v>117</v>
      </c>
      <c r="L33" s="196" t="str">
        <f t="shared" si="19"/>
        <v>Slp1_LoSrchSens!</v>
      </c>
      <c r="M33" s="109">
        <f t="shared" si="20"/>
        <v>16</v>
      </c>
      <c r="N33" s="83"/>
      <c r="O33" s="23">
        <f>E33</f>
        <v>1615</v>
      </c>
      <c r="P33" s="23">
        <f>F33+10000</f>
        <v>12026</v>
      </c>
      <c r="Q33" s="296">
        <f>G33+10000</f>
        <v>32046</v>
      </c>
      <c r="R33" s="196"/>
      <c r="S33" s="196"/>
      <c r="T33" s="196"/>
      <c r="U33" s="196" t="str">
        <f t="shared" si="21"/>
        <v/>
      </c>
      <c r="V33" s="4">
        <f t="shared" si="22"/>
        <v>0</v>
      </c>
      <c r="W33" s="449"/>
      <c r="X33" s="123"/>
    </row>
    <row r="34" spans="1:27" ht="16.5" customHeight="1" thickBot="1" x14ac:dyDescent="0.3">
      <c r="A34" s="441"/>
      <c r="B34" s="86" t="str">
        <f>B26</f>
        <v xml:space="preserve">GH </v>
      </c>
      <c r="C34" s="439"/>
      <c r="D34" s="432"/>
      <c r="E34" s="24">
        <f>B27*8</f>
        <v>1616</v>
      </c>
      <c r="F34" s="184">
        <f t="shared" si="24"/>
        <v>2027</v>
      </c>
      <c r="G34" s="299">
        <f t="shared" si="23"/>
        <v>22047</v>
      </c>
      <c r="H34" s="306" t="s">
        <v>620</v>
      </c>
      <c r="I34" s="12" t="str">
        <f t="shared" si="18"/>
        <v/>
      </c>
      <c r="J34" s="12"/>
      <c r="K34" s="12" t="s">
        <v>117</v>
      </c>
      <c r="L34" s="12" t="str">
        <f t="shared" si="19"/>
        <v>Slp2_LoSrchSens!</v>
      </c>
      <c r="M34" s="17">
        <f t="shared" si="20"/>
        <v>16</v>
      </c>
      <c r="N34" s="83"/>
      <c r="O34" s="24">
        <f>E34</f>
        <v>1616</v>
      </c>
      <c r="P34" s="24">
        <f>F34+10000</f>
        <v>12027</v>
      </c>
      <c r="Q34" s="298">
        <f>G34+10000</f>
        <v>32047</v>
      </c>
      <c r="R34" s="306"/>
      <c r="S34" s="306"/>
      <c r="T34" s="306"/>
      <c r="U34" s="306" t="str">
        <f t="shared" si="21"/>
        <v/>
      </c>
      <c r="V34" s="20">
        <f t="shared" si="22"/>
        <v>0</v>
      </c>
      <c r="W34" s="449"/>
      <c r="X34" s="123"/>
    </row>
    <row r="35" spans="1:27" ht="16.5" customHeight="1" x14ac:dyDescent="0.25">
      <c r="A35" s="444" t="s">
        <v>188</v>
      </c>
      <c r="B35" s="88">
        <f>B27+1</f>
        <v>203</v>
      </c>
      <c r="C35" s="437" t="str">
        <f>CONCATENATE(B41,B35)</f>
        <v>Group 203</v>
      </c>
      <c r="D35" s="430" t="str">
        <f>CONCATENATE(B42,B36)</f>
        <v>GH 405</v>
      </c>
      <c r="E35" s="25">
        <f>B35*8-7</f>
        <v>1617</v>
      </c>
      <c r="F35" s="182">
        <f>B35*10</f>
        <v>2030</v>
      </c>
      <c r="G35" s="221">
        <f>F35+20020</f>
        <v>22050</v>
      </c>
      <c r="H35" s="22" t="str">
        <f t="shared" ref="H35:H42" si="25">IF(R35&lt;&gt;"",R35,"")</f>
        <v>NextPick</v>
      </c>
      <c r="I35" s="22" t="str">
        <f t="shared" ref="I35:I42" si="26">IF(S35&lt;&gt;"",S35,"")</f>
        <v>DataRdy</v>
      </c>
      <c r="J35" s="22"/>
      <c r="K35" s="22" t="s">
        <v>117</v>
      </c>
      <c r="L35" s="22" t="str">
        <f t="shared" ref="L35:L42" si="27">IF(H35&lt;&gt;"",CONCATENATE(H35,I35,K35),"")</f>
        <v>NextPickDataRdy!</v>
      </c>
      <c r="M35" s="11">
        <f t="shared" si="0"/>
        <v>16</v>
      </c>
      <c r="N35" s="83"/>
      <c r="O35" s="25">
        <f>E35</f>
        <v>1617</v>
      </c>
      <c r="P35" s="25">
        <f>F35+10000</f>
        <v>12030</v>
      </c>
      <c r="Q35" s="297">
        <f>G35+10000</f>
        <v>32050</v>
      </c>
      <c r="R35" s="22" t="s">
        <v>119</v>
      </c>
      <c r="S35" s="22" t="s">
        <v>120</v>
      </c>
      <c r="T35" s="22"/>
      <c r="U35" s="22" t="str">
        <f t="shared" ref="U35:U42" si="28">IF(R35&lt;&gt;"",CONCATENATE(R35,S35),"")</f>
        <v>NextPickDataRdy</v>
      </c>
      <c r="V35" s="3">
        <f t="shared" si="1"/>
        <v>15</v>
      </c>
      <c r="W35" s="450" t="s">
        <v>188</v>
      </c>
      <c r="X35" s="123"/>
    </row>
    <row r="36" spans="1:27" ht="16.5" customHeight="1" x14ac:dyDescent="0.25">
      <c r="A36" s="444"/>
      <c r="B36" s="85">
        <f>B35*2-1</f>
        <v>405</v>
      </c>
      <c r="C36" s="438"/>
      <c r="D36" s="431"/>
      <c r="E36" s="23">
        <f>B35*8-6</f>
        <v>1618</v>
      </c>
      <c r="F36" s="183">
        <f>F35+1</f>
        <v>2031</v>
      </c>
      <c r="G36" s="222">
        <f t="shared" ref="G36:G42" si="29">F36+20020</f>
        <v>22051</v>
      </c>
      <c r="H36" s="196" t="str">
        <f t="shared" si="25"/>
        <v>NxtPlace</v>
      </c>
      <c r="I36" s="196" t="str">
        <f t="shared" si="26"/>
        <v>DataRdy</v>
      </c>
      <c r="J36" s="196"/>
      <c r="K36" s="196" t="s">
        <v>117</v>
      </c>
      <c r="L36" s="196" t="str">
        <f>IF(H36&lt;&gt;"",CONCATENATE(H36,I36,K36),"")</f>
        <v>NxtPlaceDataRdy!</v>
      </c>
      <c r="M36" s="109">
        <f t="shared" si="0"/>
        <v>16</v>
      </c>
      <c r="N36" s="83"/>
      <c r="O36" s="23">
        <f>E36</f>
        <v>1618</v>
      </c>
      <c r="P36" s="23">
        <f>F36+10000</f>
        <v>12031</v>
      </c>
      <c r="Q36" s="296">
        <f>G36+10000</f>
        <v>32051</v>
      </c>
      <c r="R36" s="196" t="s">
        <v>123</v>
      </c>
      <c r="S36" s="196" t="s">
        <v>120</v>
      </c>
      <c r="T36" s="196"/>
      <c r="U36" s="196" t="str">
        <f t="shared" si="28"/>
        <v>NxtPlaceDataRdy</v>
      </c>
      <c r="V36" s="4">
        <f t="shared" si="1"/>
        <v>15</v>
      </c>
      <c r="W36" s="450"/>
      <c r="X36" s="123"/>
    </row>
    <row r="37" spans="1:27" ht="16.5" customHeight="1" x14ac:dyDescent="0.25">
      <c r="A37" s="444"/>
      <c r="B37" s="85">
        <f>B36+1</f>
        <v>406</v>
      </c>
      <c r="C37" s="438"/>
      <c r="D37" s="431"/>
      <c r="E37" s="23">
        <f>B35*8-5</f>
        <v>1619</v>
      </c>
      <c r="F37" s="183">
        <f t="shared" ref="F37:F42" si="30">F36+1</f>
        <v>2032</v>
      </c>
      <c r="G37" s="222">
        <f t="shared" si="29"/>
        <v>22052</v>
      </c>
      <c r="H37" s="196" t="str">
        <f t="shared" si="25"/>
        <v>Pick</v>
      </c>
      <c r="I37" s="196" t="str">
        <f t="shared" si="26"/>
        <v>DataRdy</v>
      </c>
      <c r="J37" s="196"/>
      <c r="K37" s="196" t="s">
        <v>117</v>
      </c>
      <c r="L37" s="196" t="str">
        <f t="shared" si="27"/>
        <v>PickDataRdy!</v>
      </c>
      <c r="M37" s="109">
        <f t="shared" si="0"/>
        <v>12</v>
      </c>
      <c r="N37" s="83"/>
      <c r="O37" s="23">
        <f>E37</f>
        <v>1619</v>
      </c>
      <c r="P37" s="23">
        <f>F37+10000</f>
        <v>12032</v>
      </c>
      <c r="Q37" s="296">
        <f>G37+10000</f>
        <v>32052</v>
      </c>
      <c r="R37" s="196" t="s">
        <v>148</v>
      </c>
      <c r="S37" s="196" t="s">
        <v>120</v>
      </c>
      <c r="T37" s="196"/>
      <c r="U37" s="196" t="str">
        <f t="shared" si="28"/>
        <v>PickDataRdy</v>
      </c>
      <c r="V37" s="4">
        <f t="shared" si="1"/>
        <v>11</v>
      </c>
      <c r="W37" s="450"/>
      <c r="X37" s="123"/>
    </row>
    <row r="38" spans="1:27" ht="16.5" customHeight="1" x14ac:dyDescent="0.25">
      <c r="A38" s="444"/>
      <c r="B38" s="85"/>
      <c r="C38" s="438"/>
      <c r="D38" s="431"/>
      <c r="E38" s="23">
        <f>B35*8-4</f>
        <v>1620</v>
      </c>
      <c r="F38" s="183">
        <f t="shared" si="30"/>
        <v>2033</v>
      </c>
      <c r="G38" s="222">
        <f t="shared" si="29"/>
        <v>22053</v>
      </c>
      <c r="H38" s="196" t="str">
        <f t="shared" si="25"/>
        <v>Place</v>
      </c>
      <c r="I38" s="196" t="str">
        <f t="shared" si="26"/>
        <v>DataRdy</v>
      </c>
      <c r="J38" s="196"/>
      <c r="K38" s="196" t="s">
        <v>117</v>
      </c>
      <c r="L38" s="196" t="str">
        <f t="shared" si="27"/>
        <v>PlaceDataRdy!</v>
      </c>
      <c r="M38" s="109">
        <f t="shared" si="0"/>
        <v>13</v>
      </c>
      <c r="N38" s="83"/>
      <c r="O38" s="23">
        <f>E38</f>
        <v>1620</v>
      </c>
      <c r="P38" s="23">
        <f>F38+10000</f>
        <v>12033</v>
      </c>
      <c r="Q38" s="296">
        <f>G38+10000</f>
        <v>32053</v>
      </c>
      <c r="R38" s="196" t="s">
        <v>149</v>
      </c>
      <c r="S38" s="196" t="s">
        <v>120</v>
      </c>
      <c r="T38" s="196"/>
      <c r="U38" s="196" t="str">
        <f t="shared" si="28"/>
        <v>PlaceDataRdy</v>
      </c>
      <c r="V38" s="4">
        <f t="shared" si="1"/>
        <v>12</v>
      </c>
      <c r="W38" s="450"/>
      <c r="X38" s="123"/>
    </row>
    <row r="39" spans="1:27" ht="16.5" customHeight="1" x14ac:dyDescent="0.25">
      <c r="A39" s="444"/>
      <c r="B39" s="85"/>
      <c r="C39" s="438"/>
      <c r="D39" s="431" t="str">
        <f>CONCATENATE(B42,B37)</f>
        <v>GH 406</v>
      </c>
      <c r="E39" s="23">
        <f>B35*8-3</f>
        <v>1621</v>
      </c>
      <c r="F39" s="183">
        <f t="shared" si="30"/>
        <v>2034</v>
      </c>
      <c r="G39" s="222">
        <f t="shared" si="29"/>
        <v>22054</v>
      </c>
      <c r="H39" s="196" t="str">
        <f t="shared" si="25"/>
        <v>NewCycle</v>
      </c>
      <c r="I39" s="196" t="str">
        <f t="shared" si="26"/>
        <v>DataRdy</v>
      </c>
      <c r="J39" s="196"/>
      <c r="K39" s="196" t="s">
        <v>117</v>
      </c>
      <c r="L39" s="196" t="str">
        <f t="shared" si="27"/>
        <v>NewCycleDataRdy!</v>
      </c>
      <c r="M39" s="109">
        <f t="shared" si="0"/>
        <v>16</v>
      </c>
      <c r="N39" s="83"/>
      <c r="O39" s="23">
        <f>E39</f>
        <v>1621</v>
      </c>
      <c r="P39" s="23">
        <f>F39+10000</f>
        <v>12034</v>
      </c>
      <c r="Q39" s="296">
        <f>G39+10000</f>
        <v>32054</v>
      </c>
      <c r="R39" s="196" t="s">
        <v>2115</v>
      </c>
      <c r="S39" s="378" t="s">
        <v>120</v>
      </c>
      <c r="T39" s="196"/>
      <c r="U39" s="196" t="str">
        <f t="shared" si="28"/>
        <v>NewCycleDataRdy</v>
      </c>
      <c r="V39" s="4">
        <f t="shared" si="1"/>
        <v>15</v>
      </c>
      <c r="W39" s="450"/>
      <c r="X39" s="123"/>
    </row>
    <row r="40" spans="1:27" ht="16.5" customHeight="1" x14ac:dyDescent="0.25">
      <c r="A40" s="444"/>
      <c r="B40" s="85"/>
      <c r="C40" s="438"/>
      <c r="D40" s="431"/>
      <c r="E40" s="23">
        <f>B35*8-2</f>
        <v>1622</v>
      </c>
      <c r="F40" s="183">
        <f t="shared" si="30"/>
        <v>2035</v>
      </c>
      <c r="G40" s="222">
        <f t="shared" si="29"/>
        <v>22055</v>
      </c>
      <c r="H40" s="196" t="str">
        <f t="shared" si="25"/>
        <v>Idle</v>
      </c>
      <c r="I40" s="196" t="str">
        <f t="shared" si="26"/>
        <v>DataRdy</v>
      </c>
      <c r="J40" s="196"/>
      <c r="K40" s="196" t="s">
        <v>117</v>
      </c>
      <c r="L40" s="196" t="str">
        <f t="shared" si="27"/>
        <v>IdleDataRdy!</v>
      </c>
      <c r="M40" s="109">
        <f t="shared" si="0"/>
        <v>12</v>
      </c>
      <c r="N40" s="83"/>
      <c r="O40" s="23">
        <f>E40</f>
        <v>1622</v>
      </c>
      <c r="P40" s="23">
        <f>F40+10000</f>
        <v>12035</v>
      </c>
      <c r="Q40" s="296">
        <f>G40+10000</f>
        <v>32055</v>
      </c>
      <c r="R40" s="196" t="s">
        <v>2114</v>
      </c>
      <c r="S40" s="196" t="s">
        <v>120</v>
      </c>
      <c r="T40" s="196"/>
      <c r="U40" s="196" t="str">
        <f t="shared" si="28"/>
        <v>IdleDataRdy</v>
      </c>
      <c r="V40" s="4">
        <f t="shared" si="1"/>
        <v>11</v>
      </c>
      <c r="W40" s="450"/>
      <c r="X40" s="123"/>
    </row>
    <row r="41" spans="1:27" ht="16.5" customHeight="1" x14ac:dyDescent="0.25">
      <c r="A41" s="444"/>
      <c r="B41" s="85" t="str">
        <f>B33</f>
        <v xml:space="preserve">Group </v>
      </c>
      <c r="C41" s="438"/>
      <c r="D41" s="431"/>
      <c r="E41" s="23">
        <f>B35*8-1</f>
        <v>1623</v>
      </c>
      <c r="F41" s="183">
        <f t="shared" si="30"/>
        <v>2036</v>
      </c>
      <c r="G41" s="222">
        <f t="shared" si="29"/>
        <v>22056</v>
      </c>
      <c r="H41" s="196" t="str">
        <f t="shared" si="25"/>
        <v/>
      </c>
      <c r="I41" s="196" t="str">
        <f t="shared" si="26"/>
        <v/>
      </c>
      <c r="J41" s="196"/>
      <c r="K41" s="196" t="s">
        <v>117</v>
      </c>
      <c r="L41" s="196" t="str">
        <f t="shared" si="27"/>
        <v/>
      </c>
      <c r="M41" s="109">
        <f t="shared" si="0"/>
        <v>0</v>
      </c>
      <c r="N41" s="83"/>
      <c r="O41" s="23">
        <f>E41</f>
        <v>1623</v>
      </c>
      <c r="P41" s="23">
        <f>F41+10000</f>
        <v>12036</v>
      </c>
      <c r="Q41" s="296">
        <f>G41+10000</f>
        <v>32056</v>
      </c>
      <c r="R41" s="196"/>
      <c r="S41" s="196"/>
      <c r="T41" s="196"/>
      <c r="U41" s="196" t="str">
        <f t="shared" si="28"/>
        <v/>
      </c>
      <c r="V41" s="4">
        <f t="shared" si="1"/>
        <v>0</v>
      </c>
      <c r="W41" s="450"/>
      <c r="X41" s="123"/>
    </row>
    <row r="42" spans="1:27" ht="16.5" customHeight="1" thickBot="1" x14ac:dyDescent="0.3">
      <c r="A42" s="444"/>
      <c r="B42" s="86" t="str">
        <f>B34</f>
        <v xml:space="preserve">GH </v>
      </c>
      <c r="C42" s="439"/>
      <c r="D42" s="432"/>
      <c r="E42" s="24">
        <f>B35*8</f>
        <v>1624</v>
      </c>
      <c r="F42" s="184">
        <f t="shared" si="30"/>
        <v>2037</v>
      </c>
      <c r="G42" s="299">
        <f t="shared" si="29"/>
        <v>22057</v>
      </c>
      <c r="H42" s="12" t="str">
        <f t="shared" si="25"/>
        <v/>
      </c>
      <c r="I42" s="12" t="str">
        <f t="shared" si="26"/>
        <v/>
      </c>
      <c r="J42" s="12"/>
      <c r="K42" s="12" t="s">
        <v>117</v>
      </c>
      <c r="L42" s="12" t="str">
        <f t="shared" si="27"/>
        <v/>
      </c>
      <c r="M42" s="17">
        <f t="shared" si="0"/>
        <v>0</v>
      </c>
      <c r="N42" s="83"/>
      <c r="O42" s="24">
        <f>E42</f>
        <v>1624</v>
      </c>
      <c r="P42" s="24">
        <f>F42+10000</f>
        <v>12037</v>
      </c>
      <c r="Q42" s="298">
        <f>G42+10000</f>
        <v>32057</v>
      </c>
      <c r="R42" s="306"/>
      <c r="S42" s="306"/>
      <c r="T42" s="306"/>
      <c r="U42" s="306" t="str">
        <f t="shared" si="28"/>
        <v/>
      </c>
      <c r="V42" s="20">
        <f t="shared" si="1"/>
        <v>0</v>
      </c>
      <c r="W42" s="450"/>
      <c r="X42" s="123"/>
    </row>
    <row r="43" spans="1:27" ht="16.5" customHeight="1" x14ac:dyDescent="0.25">
      <c r="A43" s="445" t="s">
        <v>189</v>
      </c>
      <c r="B43" s="88">
        <f>B35+1</f>
        <v>204</v>
      </c>
      <c r="C43" s="437" t="str">
        <f>CONCATENATE(B49,B43)</f>
        <v>Group 204</v>
      </c>
      <c r="D43" s="430" t="str">
        <f>CONCATENATE(B50,B44)</f>
        <v>GH 407</v>
      </c>
      <c r="E43" s="25">
        <f>B43*8-7</f>
        <v>1625</v>
      </c>
      <c r="F43" s="182">
        <f>B43*10</f>
        <v>2040</v>
      </c>
      <c r="G43" s="221">
        <f>F43+20020</f>
        <v>22060</v>
      </c>
      <c r="H43" s="22" t="str">
        <f t="shared" ref="H43:I50" si="31">IF(R43&lt;&gt;"",R43,"")</f>
        <v>Picking</v>
      </c>
      <c r="I43" s="22" t="str">
        <f t="shared" si="31"/>
        <v/>
      </c>
      <c r="J43" s="22"/>
      <c r="K43" s="22" t="s">
        <v>117</v>
      </c>
      <c r="L43" s="22" t="str">
        <f t="shared" ref="L43:L50" si="32">IF(H43&lt;&gt;"",CONCATENATE(H43,I43,K43),"")</f>
        <v>Picking!</v>
      </c>
      <c r="M43" s="11">
        <f t="shared" ref="M43:M50" si="33">LEN(L43)</f>
        <v>8</v>
      </c>
      <c r="N43" s="83"/>
      <c r="O43" s="25">
        <f>E43</f>
        <v>1625</v>
      </c>
      <c r="P43" s="25">
        <f>F43+10000</f>
        <v>12040</v>
      </c>
      <c r="Q43" s="297">
        <f>G43+10000</f>
        <v>32060</v>
      </c>
      <c r="R43" s="22" t="s">
        <v>121</v>
      </c>
      <c r="S43" s="22"/>
      <c r="T43" s="22"/>
      <c r="U43" s="22" t="str">
        <f t="shared" ref="U43:U50" si="34">IF(R43&lt;&gt;"",CONCATENATE(R43,S43),"")</f>
        <v>Picking</v>
      </c>
      <c r="V43" s="3">
        <f t="shared" ref="V43:V58" si="35">LEN(U43)</f>
        <v>7</v>
      </c>
      <c r="W43" s="446" t="s">
        <v>189</v>
      </c>
      <c r="X43" s="123"/>
      <c r="Z43" s="126"/>
      <c r="AA43" s="452"/>
    </row>
    <row r="44" spans="1:27" ht="16.5" customHeight="1" x14ac:dyDescent="0.25">
      <c r="A44" s="445"/>
      <c r="B44" s="85">
        <f>B43*2-1</f>
        <v>407</v>
      </c>
      <c r="C44" s="438"/>
      <c r="D44" s="431"/>
      <c r="E44" s="23">
        <f>B43*8-6</f>
        <v>1626</v>
      </c>
      <c r="F44" s="183">
        <f>F43+1</f>
        <v>2041</v>
      </c>
      <c r="G44" s="222">
        <f t="shared" ref="G44:G50" si="36">F44+20020</f>
        <v>22061</v>
      </c>
      <c r="H44" s="366" t="str">
        <f t="shared" si="31"/>
        <v/>
      </c>
      <c r="I44" s="196" t="str">
        <f t="shared" si="31"/>
        <v/>
      </c>
      <c r="J44" s="196"/>
      <c r="K44" s="196" t="s">
        <v>117</v>
      </c>
      <c r="L44" s="196"/>
      <c r="M44" s="109">
        <f t="shared" si="33"/>
        <v>0</v>
      </c>
      <c r="N44" s="83"/>
      <c r="O44" s="23">
        <f>E44</f>
        <v>1626</v>
      </c>
      <c r="P44" s="23">
        <f>F44+10000</f>
        <v>12041</v>
      </c>
      <c r="Q44" s="296">
        <f>G44+10000</f>
        <v>32061</v>
      </c>
      <c r="R44" s="369"/>
      <c r="S44" s="196"/>
      <c r="T44" s="196"/>
      <c r="U44" s="196"/>
      <c r="V44" s="4">
        <f t="shared" si="35"/>
        <v>0</v>
      </c>
      <c r="W44" s="446"/>
      <c r="X44" s="123"/>
      <c r="AA44" s="452"/>
    </row>
    <row r="45" spans="1:27" ht="16.5" customHeight="1" x14ac:dyDescent="0.25">
      <c r="A45" s="445"/>
      <c r="B45" s="85">
        <f>B44+1</f>
        <v>408</v>
      </c>
      <c r="C45" s="438"/>
      <c r="D45" s="431"/>
      <c r="E45" s="23">
        <f>B43*8-5</f>
        <v>1627</v>
      </c>
      <c r="F45" s="183">
        <f t="shared" ref="F45:F50" si="37">F44+1</f>
        <v>2042</v>
      </c>
      <c r="G45" s="222">
        <f t="shared" si="36"/>
        <v>22062</v>
      </c>
      <c r="H45" s="196" t="str">
        <f t="shared" si="31"/>
        <v>Placing</v>
      </c>
      <c r="I45" s="196" t="str">
        <f t="shared" si="31"/>
        <v/>
      </c>
      <c r="J45" s="196"/>
      <c r="K45" s="196" t="s">
        <v>117</v>
      </c>
      <c r="L45" s="196" t="str">
        <f t="shared" si="32"/>
        <v>Placing!</v>
      </c>
      <c r="M45" s="109">
        <f t="shared" si="33"/>
        <v>8</v>
      </c>
      <c r="N45" s="83"/>
      <c r="O45" s="23">
        <f>E45</f>
        <v>1627</v>
      </c>
      <c r="P45" s="23">
        <f>F45+10000</f>
        <v>12042</v>
      </c>
      <c r="Q45" s="296">
        <f>G45+10000</f>
        <v>32062</v>
      </c>
      <c r="R45" s="196" t="s">
        <v>122</v>
      </c>
      <c r="S45" s="196"/>
      <c r="T45" s="196"/>
      <c r="U45" s="196" t="str">
        <f t="shared" si="34"/>
        <v>Placing</v>
      </c>
      <c r="V45" s="4">
        <f t="shared" si="35"/>
        <v>7</v>
      </c>
      <c r="W45" s="446"/>
      <c r="X45" s="123"/>
      <c r="Z45" s="125"/>
      <c r="AA45" s="452"/>
    </row>
    <row r="46" spans="1:27" ht="16.5" customHeight="1" x14ac:dyDescent="0.25">
      <c r="A46" s="445"/>
      <c r="B46" s="85"/>
      <c r="C46" s="438"/>
      <c r="D46" s="431"/>
      <c r="E46" s="23">
        <f>B43*8-4</f>
        <v>1628</v>
      </c>
      <c r="F46" s="183">
        <f t="shared" si="37"/>
        <v>2043</v>
      </c>
      <c r="G46" s="222">
        <f t="shared" si="36"/>
        <v>22063</v>
      </c>
      <c r="H46" s="196" t="str">
        <f t="shared" si="31"/>
        <v>Ok_Plan_Next</v>
      </c>
      <c r="I46" s="196" t="str">
        <f t="shared" si="31"/>
        <v/>
      </c>
      <c r="J46" s="196"/>
      <c r="K46" s="196" t="s">
        <v>117</v>
      </c>
      <c r="L46" s="196" t="str">
        <f t="shared" si="32"/>
        <v>Ok_Plan_Next!</v>
      </c>
      <c r="M46" s="109">
        <f t="shared" si="33"/>
        <v>13</v>
      </c>
      <c r="N46" s="83"/>
      <c r="O46" s="23">
        <f>E46</f>
        <v>1628</v>
      </c>
      <c r="P46" s="23">
        <f>F46+10000</f>
        <v>12043</v>
      </c>
      <c r="Q46" s="296">
        <f>G46+10000</f>
        <v>32063</v>
      </c>
      <c r="R46" s="196" t="s">
        <v>212</v>
      </c>
      <c r="S46" s="196"/>
      <c r="T46" s="196"/>
      <c r="U46" s="196" t="str">
        <f t="shared" si="34"/>
        <v>Ok_Plan_Next</v>
      </c>
      <c r="V46" s="4">
        <f t="shared" si="35"/>
        <v>12</v>
      </c>
      <c r="W46" s="446"/>
      <c r="X46" s="123"/>
    </row>
    <row r="47" spans="1:27" ht="16.5" customHeight="1" x14ac:dyDescent="0.25">
      <c r="A47" s="445"/>
      <c r="B47" s="85"/>
      <c r="C47" s="438"/>
      <c r="D47" s="431" t="str">
        <f>CONCATENATE(B50,B45)</f>
        <v>GH 408</v>
      </c>
      <c r="E47" s="23">
        <f>B43*8-3</f>
        <v>1629</v>
      </c>
      <c r="F47" s="183">
        <f t="shared" si="37"/>
        <v>2044</v>
      </c>
      <c r="G47" s="222">
        <f t="shared" si="36"/>
        <v>22064</v>
      </c>
      <c r="H47" s="366" t="str">
        <f t="shared" si="31"/>
        <v/>
      </c>
      <c r="I47" s="196" t="str">
        <f t="shared" si="31"/>
        <v/>
      </c>
      <c r="J47" s="196"/>
      <c r="K47" s="196" t="s">
        <v>117</v>
      </c>
      <c r="L47" s="196"/>
      <c r="M47" s="109">
        <f t="shared" si="33"/>
        <v>0</v>
      </c>
      <c r="N47" s="83"/>
      <c r="O47" s="23">
        <f>E47</f>
        <v>1629</v>
      </c>
      <c r="P47" s="23">
        <f>F47+10000</f>
        <v>12044</v>
      </c>
      <c r="Q47" s="296">
        <f>G47+10000</f>
        <v>32064</v>
      </c>
      <c r="R47" s="369"/>
      <c r="S47" s="196"/>
      <c r="T47" s="196"/>
      <c r="U47" s="196"/>
      <c r="V47" s="4">
        <f t="shared" si="35"/>
        <v>0</v>
      </c>
      <c r="W47" s="446"/>
      <c r="X47" s="123"/>
    </row>
    <row r="48" spans="1:27" ht="16.5" customHeight="1" x14ac:dyDescent="0.25">
      <c r="A48" s="445"/>
      <c r="B48" s="85"/>
      <c r="C48" s="438"/>
      <c r="D48" s="431"/>
      <c r="E48" s="23">
        <f>B43*8-2</f>
        <v>1630</v>
      </c>
      <c r="F48" s="183">
        <f t="shared" si="37"/>
        <v>2045</v>
      </c>
      <c r="G48" s="222">
        <f t="shared" si="36"/>
        <v>22065</v>
      </c>
      <c r="H48" s="196" t="str">
        <f t="shared" si="31"/>
        <v>Waiting_forData</v>
      </c>
      <c r="I48" s="196" t="str">
        <f t="shared" si="31"/>
        <v/>
      </c>
      <c r="J48" s="196"/>
      <c r="K48" s="196" t="s">
        <v>117</v>
      </c>
      <c r="L48" s="196" t="str">
        <f t="shared" si="32"/>
        <v>Waiting_forData!</v>
      </c>
      <c r="M48" s="109">
        <f t="shared" si="33"/>
        <v>16</v>
      </c>
      <c r="N48" s="83"/>
      <c r="O48" s="23">
        <f>E48</f>
        <v>1630</v>
      </c>
      <c r="P48" s="23">
        <f>F48+10000</f>
        <v>12045</v>
      </c>
      <c r="Q48" s="296">
        <f>G48+10000</f>
        <v>32065</v>
      </c>
      <c r="R48" s="196" t="s">
        <v>194</v>
      </c>
      <c r="S48" s="196"/>
      <c r="T48" s="196"/>
      <c r="U48" s="196" t="str">
        <f t="shared" si="34"/>
        <v>Waiting_forData</v>
      </c>
      <c r="V48" s="4">
        <f t="shared" si="35"/>
        <v>15</v>
      </c>
      <c r="W48" s="446"/>
      <c r="X48" s="123"/>
    </row>
    <row r="49" spans="1:24" ht="16.5" customHeight="1" x14ac:dyDescent="0.25">
      <c r="A49" s="445"/>
      <c r="B49" s="85" t="str">
        <f>B41</f>
        <v xml:space="preserve">Group </v>
      </c>
      <c r="C49" s="438"/>
      <c r="D49" s="431"/>
      <c r="E49" s="23">
        <f>B43*8-1</f>
        <v>1631</v>
      </c>
      <c r="F49" s="183">
        <f t="shared" si="37"/>
        <v>2046</v>
      </c>
      <c r="G49" s="222">
        <f t="shared" si="36"/>
        <v>22066</v>
      </c>
      <c r="H49" s="196" t="str">
        <f t="shared" si="31"/>
        <v>Waiting_@Pick</v>
      </c>
      <c r="I49" s="196" t="str">
        <f t="shared" si="31"/>
        <v/>
      </c>
      <c r="J49" s="196"/>
      <c r="K49" s="196" t="s">
        <v>117</v>
      </c>
      <c r="L49" s="196" t="str">
        <f t="shared" si="32"/>
        <v>Waiting_@Pick!</v>
      </c>
      <c r="M49" s="109">
        <f t="shared" si="33"/>
        <v>14</v>
      </c>
      <c r="N49" s="83"/>
      <c r="O49" s="23">
        <f>E49</f>
        <v>1631</v>
      </c>
      <c r="P49" s="23">
        <f>F49+10000</f>
        <v>12046</v>
      </c>
      <c r="Q49" s="296">
        <f>G49+10000</f>
        <v>32066</v>
      </c>
      <c r="R49" s="196" t="s">
        <v>201</v>
      </c>
      <c r="S49" s="196"/>
      <c r="T49" s="196"/>
      <c r="U49" s="196" t="str">
        <f t="shared" si="34"/>
        <v>Waiting_@Pick</v>
      </c>
      <c r="V49" s="4">
        <f t="shared" si="35"/>
        <v>13</v>
      </c>
      <c r="W49" s="446"/>
      <c r="X49" s="123"/>
    </row>
    <row r="50" spans="1:24" ht="16.5" customHeight="1" thickBot="1" x14ac:dyDescent="0.3">
      <c r="A50" s="445"/>
      <c r="B50" s="86" t="str">
        <f>B42</f>
        <v xml:space="preserve">GH </v>
      </c>
      <c r="C50" s="439"/>
      <c r="D50" s="432"/>
      <c r="E50" s="24">
        <f>B43*8</f>
        <v>1632</v>
      </c>
      <c r="F50" s="184">
        <f t="shared" si="37"/>
        <v>2047</v>
      </c>
      <c r="G50" s="299">
        <f t="shared" si="36"/>
        <v>22067</v>
      </c>
      <c r="H50" s="12" t="str">
        <f t="shared" si="31"/>
        <v/>
      </c>
      <c r="I50" s="12" t="str">
        <f t="shared" si="31"/>
        <v/>
      </c>
      <c r="J50" s="12"/>
      <c r="K50" s="12" t="s">
        <v>117</v>
      </c>
      <c r="L50" s="12" t="str">
        <f t="shared" si="32"/>
        <v/>
      </c>
      <c r="M50" s="17">
        <f t="shared" si="33"/>
        <v>0</v>
      </c>
      <c r="N50" s="83"/>
      <c r="O50" s="24">
        <f>E50</f>
        <v>1632</v>
      </c>
      <c r="P50" s="24">
        <f>F50+10000</f>
        <v>12047</v>
      </c>
      <c r="Q50" s="298">
        <f>G50+10000</f>
        <v>32067</v>
      </c>
      <c r="R50" s="306"/>
      <c r="S50" s="306"/>
      <c r="T50" s="306"/>
      <c r="U50" s="306" t="str">
        <f t="shared" si="34"/>
        <v/>
      </c>
      <c r="V50" s="20">
        <f t="shared" si="35"/>
        <v>0</v>
      </c>
      <c r="W50" s="446"/>
      <c r="X50" s="123"/>
    </row>
    <row r="51" spans="1:24" ht="16.5" customHeight="1" x14ac:dyDescent="0.25">
      <c r="A51" s="441"/>
      <c r="B51" s="88">
        <f>B43+1</f>
        <v>205</v>
      </c>
      <c r="C51" s="437" t="str">
        <f>CONCATENATE(B57,B51)</f>
        <v>Group 205</v>
      </c>
      <c r="D51" s="430" t="str">
        <f>CONCATENATE(B58,B52)</f>
        <v>GH 409</v>
      </c>
      <c r="E51" s="25">
        <f>B51*8-7</f>
        <v>1633</v>
      </c>
      <c r="F51" s="182">
        <f>B51*10</f>
        <v>2050</v>
      </c>
      <c r="G51" s="221">
        <f>F51+20020</f>
        <v>22070</v>
      </c>
      <c r="H51" s="22" t="str">
        <f t="shared" ref="H51:I58" si="38">IF(R51&lt;&gt;"",R51,"")</f>
        <v/>
      </c>
      <c r="I51" s="22" t="str">
        <f t="shared" si="38"/>
        <v/>
      </c>
      <c r="J51" s="22"/>
      <c r="K51" s="22" t="s">
        <v>117</v>
      </c>
      <c r="L51" s="22" t="str">
        <f t="shared" ref="L51:L58" si="39">IF(H51&lt;&gt;"",CONCATENATE(H51,I51,K51),"")</f>
        <v/>
      </c>
      <c r="M51" s="11">
        <f t="shared" ref="M51:M58" si="40">LEN(L51)</f>
        <v>0</v>
      </c>
      <c r="N51" s="83"/>
      <c r="O51" s="25">
        <f>E51</f>
        <v>1633</v>
      </c>
      <c r="P51" s="25">
        <f>F51+10000</f>
        <v>12050</v>
      </c>
      <c r="Q51" s="297">
        <f>G51+10000</f>
        <v>32070</v>
      </c>
      <c r="R51" s="22"/>
      <c r="S51" s="22"/>
      <c r="T51" s="22"/>
      <c r="U51" s="22" t="str">
        <f t="shared" ref="U51:U58" si="41">IF(R51&lt;&gt;"",CONCATENATE(R51,S51),"")</f>
        <v/>
      </c>
      <c r="V51" s="3">
        <f t="shared" si="35"/>
        <v>0</v>
      </c>
      <c r="W51" s="449"/>
      <c r="X51" s="123"/>
    </row>
    <row r="52" spans="1:24" ht="16.5" customHeight="1" x14ac:dyDescent="0.25">
      <c r="A52" s="441"/>
      <c r="B52" s="85">
        <f>B51*2-1</f>
        <v>409</v>
      </c>
      <c r="C52" s="438"/>
      <c r="D52" s="431"/>
      <c r="E52" s="23">
        <f>B51*8-6</f>
        <v>1634</v>
      </c>
      <c r="F52" s="183">
        <f>F51+1</f>
        <v>2051</v>
      </c>
      <c r="G52" s="222">
        <f t="shared" ref="G52:G58" si="42">F52+20020</f>
        <v>22071</v>
      </c>
      <c r="H52" s="196" t="str">
        <f t="shared" si="38"/>
        <v/>
      </c>
      <c r="I52" s="196" t="str">
        <f t="shared" si="38"/>
        <v/>
      </c>
      <c r="J52" s="196"/>
      <c r="K52" s="196" t="s">
        <v>117</v>
      </c>
      <c r="L52" s="196" t="str">
        <f t="shared" si="39"/>
        <v/>
      </c>
      <c r="M52" s="109">
        <f t="shared" si="40"/>
        <v>0</v>
      </c>
      <c r="N52" s="83"/>
      <c r="O52" s="23">
        <f>E52</f>
        <v>1634</v>
      </c>
      <c r="P52" s="23">
        <f>F52+10000</f>
        <v>12051</v>
      </c>
      <c r="Q52" s="296">
        <f>G52+10000</f>
        <v>32071</v>
      </c>
      <c r="R52" s="196"/>
      <c r="S52" s="196"/>
      <c r="T52" s="196"/>
      <c r="U52" s="196" t="str">
        <f t="shared" si="41"/>
        <v/>
      </c>
      <c r="V52" s="4">
        <f t="shared" si="35"/>
        <v>0</v>
      </c>
      <c r="W52" s="449"/>
      <c r="X52" s="123"/>
    </row>
    <row r="53" spans="1:24" ht="16.5" customHeight="1" x14ac:dyDescent="0.25">
      <c r="A53" s="441"/>
      <c r="B53" s="85">
        <f>B52+1</f>
        <v>410</v>
      </c>
      <c r="C53" s="438"/>
      <c r="D53" s="431"/>
      <c r="E53" s="23">
        <f>B51*8-5</f>
        <v>1635</v>
      </c>
      <c r="F53" s="183">
        <f t="shared" ref="F53:F58" si="43">F52+1</f>
        <v>2052</v>
      </c>
      <c r="G53" s="222">
        <f t="shared" si="42"/>
        <v>22072</v>
      </c>
      <c r="H53" s="196" t="str">
        <f t="shared" si="38"/>
        <v/>
      </c>
      <c r="I53" s="196" t="str">
        <f t="shared" si="38"/>
        <v/>
      </c>
      <c r="J53" s="196"/>
      <c r="K53" s="196" t="s">
        <v>117</v>
      </c>
      <c r="L53" s="196" t="str">
        <f t="shared" si="39"/>
        <v/>
      </c>
      <c r="M53" s="109">
        <f t="shared" si="40"/>
        <v>0</v>
      </c>
      <c r="N53" s="83"/>
      <c r="O53" s="23">
        <f>E53</f>
        <v>1635</v>
      </c>
      <c r="P53" s="23">
        <f>F53+10000</f>
        <v>12052</v>
      </c>
      <c r="Q53" s="296">
        <f>G53+10000</f>
        <v>32072</v>
      </c>
      <c r="R53" s="196"/>
      <c r="S53" s="196"/>
      <c r="T53" s="196"/>
      <c r="U53" s="196" t="str">
        <f t="shared" si="41"/>
        <v/>
      </c>
      <c r="V53" s="4">
        <f t="shared" si="35"/>
        <v>0</v>
      </c>
      <c r="W53" s="449"/>
      <c r="X53" s="123"/>
    </row>
    <row r="54" spans="1:24" ht="16.5" customHeight="1" x14ac:dyDescent="0.25">
      <c r="A54" s="441"/>
      <c r="B54" s="85"/>
      <c r="C54" s="438"/>
      <c r="D54" s="431"/>
      <c r="E54" s="23">
        <f>B51*8-4</f>
        <v>1636</v>
      </c>
      <c r="F54" s="183">
        <f t="shared" si="43"/>
        <v>2053</v>
      </c>
      <c r="G54" s="222">
        <f t="shared" si="42"/>
        <v>22073</v>
      </c>
      <c r="H54" s="196" t="str">
        <f t="shared" si="38"/>
        <v/>
      </c>
      <c r="I54" s="196" t="str">
        <f t="shared" si="38"/>
        <v/>
      </c>
      <c r="J54" s="196"/>
      <c r="K54" s="196" t="s">
        <v>117</v>
      </c>
      <c r="L54" s="196" t="str">
        <f t="shared" si="39"/>
        <v/>
      </c>
      <c r="M54" s="109">
        <f t="shared" si="40"/>
        <v>0</v>
      </c>
      <c r="N54" s="83"/>
      <c r="O54" s="23">
        <f>E54</f>
        <v>1636</v>
      </c>
      <c r="P54" s="23">
        <f>F54+10000</f>
        <v>12053</v>
      </c>
      <c r="Q54" s="296">
        <f>G54+10000</f>
        <v>32073</v>
      </c>
      <c r="R54" s="16"/>
      <c r="S54" s="196"/>
      <c r="T54" s="196"/>
      <c r="U54" s="196" t="str">
        <f t="shared" si="41"/>
        <v/>
      </c>
      <c r="V54" s="4">
        <f t="shared" si="35"/>
        <v>0</v>
      </c>
      <c r="W54" s="449"/>
      <c r="X54" s="123"/>
    </row>
    <row r="55" spans="1:24" ht="16.5" customHeight="1" x14ac:dyDescent="0.25">
      <c r="A55" s="441"/>
      <c r="B55" s="85"/>
      <c r="C55" s="438"/>
      <c r="D55" s="431" t="str">
        <f>CONCATENATE(B58,B53)</f>
        <v>GH 410</v>
      </c>
      <c r="E55" s="23">
        <f>B51*8-3</f>
        <v>1637</v>
      </c>
      <c r="F55" s="183">
        <f t="shared" si="43"/>
        <v>2054</v>
      </c>
      <c r="G55" s="222">
        <f t="shared" si="42"/>
        <v>22074</v>
      </c>
      <c r="H55" s="196" t="str">
        <f t="shared" si="38"/>
        <v/>
      </c>
      <c r="I55" s="196" t="str">
        <f t="shared" si="38"/>
        <v/>
      </c>
      <c r="J55" s="196"/>
      <c r="K55" s="196" t="s">
        <v>117</v>
      </c>
      <c r="L55" s="196" t="str">
        <f t="shared" si="39"/>
        <v/>
      </c>
      <c r="M55" s="109">
        <f t="shared" si="40"/>
        <v>0</v>
      </c>
      <c r="N55" s="83"/>
      <c r="O55" s="23">
        <f>E55</f>
        <v>1637</v>
      </c>
      <c r="P55" s="23">
        <f>F55+10000</f>
        <v>12054</v>
      </c>
      <c r="Q55" s="296">
        <f>G55+10000</f>
        <v>32074</v>
      </c>
      <c r="R55" s="322"/>
      <c r="S55" s="196"/>
      <c r="T55" s="196"/>
      <c r="U55" s="196" t="str">
        <f t="shared" si="41"/>
        <v/>
      </c>
      <c r="V55" s="4">
        <f t="shared" si="35"/>
        <v>0</v>
      </c>
      <c r="W55" s="449"/>
      <c r="X55" s="123"/>
    </row>
    <row r="56" spans="1:24" ht="16.5" customHeight="1" x14ac:dyDescent="0.25">
      <c r="A56" s="441"/>
      <c r="B56" s="85"/>
      <c r="C56" s="438"/>
      <c r="D56" s="431"/>
      <c r="E56" s="23">
        <f>B51*8-2</f>
        <v>1638</v>
      </c>
      <c r="F56" s="183">
        <f t="shared" si="43"/>
        <v>2055</v>
      </c>
      <c r="G56" s="222">
        <f t="shared" si="42"/>
        <v>22075</v>
      </c>
      <c r="H56" s="196" t="str">
        <f t="shared" si="38"/>
        <v/>
      </c>
      <c r="I56" s="196" t="str">
        <f t="shared" si="38"/>
        <v/>
      </c>
      <c r="J56" s="196"/>
      <c r="K56" s="196" t="s">
        <v>117</v>
      </c>
      <c r="L56" s="196" t="str">
        <f t="shared" si="39"/>
        <v/>
      </c>
      <c r="M56" s="109">
        <f t="shared" si="40"/>
        <v>0</v>
      </c>
      <c r="N56" s="83"/>
      <c r="O56" s="23">
        <f>E56</f>
        <v>1638</v>
      </c>
      <c r="P56" s="23">
        <f>F56+10000</f>
        <v>12055</v>
      </c>
      <c r="Q56" s="296">
        <f>G56+10000</f>
        <v>32075</v>
      </c>
      <c r="R56" s="322"/>
      <c r="S56" s="196"/>
      <c r="T56" s="196"/>
      <c r="U56" s="196" t="str">
        <f t="shared" si="41"/>
        <v/>
      </c>
      <c r="V56" s="4">
        <f t="shared" si="35"/>
        <v>0</v>
      </c>
      <c r="W56" s="449"/>
      <c r="X56" s="123"/>
    </row>
    <row r="57" spans="1:24" ht="16.5" customHeight="1" x14ac:dyDescent="0.25">
      <c r="A57" s="441"/>
      <c r="B57" s="85" t="str">
        <f>B49</f>
        <v xml:space="preserve">Group </v>
      </c>
      <c r="C57" s="438"/>
      <c r="D57" s="431"/>
      <c r="E57" s="23">
        <f>B51*8-1</f>
        <v>1639</v>
      </c>
      <c r="F57" s="183">
        <f t="shared" si="43"/>
        <v>2056</v>
      </c>
      <c r="G57" s="222">
        <f t="shared" si="42"/>
        <v>22076</v>
      </c>
      <c r="H57" s="196" t="str">
        <f t="shared" si="38"/>
        <v/>
      </c>
      <c r="I57" s="196" t="str">
        <f t="shared" si="38"/>
        <v/>
      </c>
      <c r="J57" s="196"/>
      <c r="K57" s="196" t="s">
        <v>117</v>
      </c>
      <c r="L57" s="196" t="str">
        <f t="shared" si="39"/>
        <v/>
      </c>
      <c r="M57" s="109">
        <f t="shared" si="40"/>
        <v>0</v>
      </c>
      <c r="N57" s="83"/>
      <c r="O57" s="23">
        <f>E57</f>
        <v>1639</v>
      </c>
      <c r="P57" s="23">
        <f>F57+10000</f>
        <v>12056</v>
      </c>
      <c r="Q57" s="296">
        <f>G57+10000</f>
        <v>32076</v>
      </c>
      <c r="R57" s="322"/>
      <c r="S57" s="196"/>
      <c r="T57" s="196"/>
      <c r="U57" s="196" t="str">
        <f t="shared" si="41"/>
        <v/>
      </c>
      <c r="V57" s="4">
        <f t="shared" si="35"/>
        <v>0</v>
      </c>
      <c r="W57" s="449"/>
      <c r="X57" s="123"/>
    </row>
    <row r="58" spans="1:24" ht="16.5" customHeight="1" thickBot="1" x14ac:dyDescent="0.3">
      <c r="A58" s="441"/>
      <c r="B58" s="86" t="str">
        <f>B50</f>
        <v xml:space="preserve">GH </v>
      </c>
      <c r="C58" s="439"/>
      <c r="D58" s="432"/>
      <c r="E58" s="24">
        <f>B51*8</f>
        <v>1640</v>
      </c>
      <c r="F58" s="184">
        <f t="shared" si="43"/>
        <v>2057</v>
      </c>
      <c r="G58" s="299">
        <f t="shared" si="42"/>
        <v>22077</v>
      </c>
      <c r="H58" s="12" t="str">
        <f t="shared" si="38"/>
        <v/>
      </c>
      <c r="I58" s="12" t="str">
        <f t="shared" si="38"/>
        <v/>
      </c>
      <c r="J58" s="12"/>
      <c r="K58" s="12" t="s">
        <v>117</v>
      </c>
      <c r="L58" s="12" t="str">
        <f t="shared" si="39"/>
        <v/>
      </c>
      <c r="M58" s="17">
        <f t="shared" si="40"/>
        <v>0</v>
      </c>
      <c r="N58" s="83"/>
      <c r="O58" s="24">
        <f>E58</f>
        <v>1640</v>
      </c>
      <c r="P58" s="24">
        <f>F58+10000</f>
        <v>12057</v>
      </c>
      <c r="Q58" s="298">
        <f>G58+10000</f>
        <v>32077</v>
      </c>
      <c r="R58" s="306"/>
      <c r="S58" s="306"/>
      <c r="T58" s="306"/>
      <c r="U58" s="306" t="str">
        <f t="shared" si="41"/>
        <v/>
      </c>
      <c r="V58" s="20">
        <f t="shared" si="35"/>
        <v>0</v>
      </c>
      <c r="W58" s="449"/>
      <c r="X58" s="123"/>
    </row>
    <row r="59" spans="1:24" ht="16.5" customHeight="1" x14ac:dyDescent="0.25">
      <c r="A59" s="444" t="s">
        <v>188</v>
      </c>
      <c r="B59" s="88">
        <f>B51+1</f>
        <v>206</v>
      </c>
      <c r="C59" s="437" t="str">
        <f>CONCATENATE(B65,B59)</f>
        <v>Group 206</v>
      </c>
      <c r="D59" s="430" t="str">
        <f>CONCATENATE(B66,B60)</f>
        <v>GH 411</v>
      </c>
      <c r="E59" s="25">
        <f>B59*8-7</f>
        <v>1641</v>
      </c>
      <c r="F59" s="182">
        <f>B59*10</f>
        <v>2060</v>
      </c>
      <c r="G59" s="221">
        <f>F59+20020</f>
        <v>22080</v>
      </c>
      <c r="H59" s="22" t="str">
        <f t="shared" ref="H59:I66" si="44">IF(R59&lt;&gt;"",R59,"")</f>
        <v/>
      </c>
      <c r="I59" s="22" t="str">
        <f t="shared" si="44"/>
        <v/>
      </c>
      <c r="J59" s="22"/>
      <c r="K59" s="22" t="s">
        <v>117</v>
      </c>
      <c r="L59" s="22" t="str">
        <f t="shared" ref="L59:L66" si="45">IF(H59&lt;&gt;"",CONCATENATE(H59,I59,K59),"")</f>
        <v/>
      </c>
      <c r="M59" s="11">
        <f t="shared" ref="M59:M66" si="46">LEN(L59)</f>
        <v>0</v>
      </c>
      <c r="N59" s="83"/>
      <c r="O59" s="25">
        <f>E59</f>
        <v>1641</v>
      </c>
      <c r="P59" s="25">
        <f>F59+10000</f>
        <v>12060</v>
      </c>
      <c r="Q59" s="297">
        <f>G59+10000</f>
        <v>32080</v>
      </c>
      <c r="R59" s="22"/>
      <c r="S59" s="22"/>
      <c r="T59" s="22"/>
      <c r="U59" s="22" t="str">
        <f t="shared" ref="U59:U66" si="47">IF(R59&lt;&gt;"",CONCATENATE(R59,S59),"")</f>
        <v/>
      </c>
      <c r="V59" s="3">
        <f t="shared" ref="V59:V130" si="48">LEN(U59)</f>
        <v>0</v>
      </c>
      <c r="W59" s="450" t="s">
        <v>188</v>
      </c>
      <c r="X59" s="123"/>
    </row>
    <row r="60" spans="1:24" ht="16.5" customHeight="1" x14ac:dyDescent="0.25">
      <c r="A60" s="444"/>
      <c r="B60" s="85">
        <f>B59*2-1</f>
        <v>411</v>
      </c>
      <c r="C60" s="438"/>
      <c r="D60" s="431"/>
      <c r="E60" s="23">
        <f>B59*8-6</f>
        <v>1642</v>
      </c>
      <c r="F60" s="183">
        <f>F59+1</f>
        <v>2061</v>
      </c>
      <c r="G60" s="222">
        <f t="shared" ref="G60:G66" si="49">F60+20020</f>
        <v>22081</v>
      </c>
      <c r="H60" s="196" t="str">
        <f t="shared" si="44"/>
        <v/>
      </c>
      <c r="I60" s="196" t="str">
        <f t="shared" si="44"/>
        <v/>
      </c>
      <c r="J60" s="196"/>
      <c r="K60" s="196" t="s">
        <v>117</v>
      </c>
      <c r="L60" s="196" t="str">
        <f t="shared" si="45"/>
        <v/>
      </c>
      <c r="M60" s="109">
        <f t="shared" si="46"/>
        <v>0</v>
      </c>
      <c r="N60" s="83"/>
      <c r="O60" s="23">
        <f>E60</f>
        <v>1642</v>
      </c>
      <c r="P60" s="23">
        <f>F60+10000</f>
        <v>12061</v>
      </c>
      <c r="Q60" s="296">
        <f>G60+10000</f>
        <v>32081</v>
      </c>
      <c r="R60" s="196"/>
      <c r="S60" s="196"/>
      <c r="T60" s="196"/>
      <c r="U60" s="196" t="str">
        <f t="shared" si="47"/>
        <v/>
      </c>
      <c r="V60" s="4">
        <f t="shared" si="48"/>
        <v>0</v>
      </c>
      <c r="W60" s="450"/>
      <c r="X60" s="123"/>
    </row>
    <row r="61" spans="1:24" ht="16.5" customHeight="1" x14ac:dyDescent="0.25">
      <c r="A61" s="444"/>
      <c r="B61" s="85">
        <f>B60+1</f>
        <v>412</v>
      </c>
      <c r="C61" s="438"/>
      <c r="D61" s="431"/>
      <c r="E61" s="23">
        <f>B59*8-5</f>
        <v>1643</v>
      </c>
      <c r="F61" s="183">
        <f t="shared" ref="F61:F66" si="50">F60+1</f>
        <v>2062</v>
      </c>
      <c r="G61" s="222">
        <f t="shared" si="49"/>
        <v>22082</v>
      </c>
      <c r="H61" s="196" t="str">
        <f t="shared" si="44"/>
        <v>Planner</v>
      </c>
      <c r="I61" s="196" t="str">
        <f t="shared" si="44"/>
        <v>Reseting</v>
      </c>
      <c r="J61" s="196"/>
      <c r="K61" s="196" t="s">
        <v>117</v>
      </c>
      <c r="L61" s="196" t="str">
        <f t="shared" si="45"/>
        <v>PlannerReseting!</v>
      </c>
      <c r="M61" s="109">
        <f t="shared" si="46"/>
        <v>16</v>
      </c>
      <c r="N61" s="83"/>
      <c r="O61" s="23">
        <f>E61</f>
        <v>1643</v>
      </c>
      <c r="P61" s="23">
        <f>F61+10000</f>
        <v>12062</v>
      </c>
      <c r="Q61" s="296">
        <f>G61+10000</f>
        <v>32082</v>
      </c>
      <c r="R61" s="334" t="s">
        <v>213</v>
      </c>
      <c r="S61" s="334" t="s">
        <v>1883</v>
      </c>
      <c r="T61" s="196"/>
      <c r="U61" s="196" t="str">
        <f t="shared" si="47"/>
        <v>PlannerReseting</v>
      </c>
      <c r="V61" s="4">
        <f t="shared" si="48"/>
        <v>15</v>
      </c>
      <c r="W61" s="450"/>
      <c r="X61" s="123"/>
    </row>
    <row r="62" spans="1:24" ht="16.5" customHeight="1" x14ac:dyDescent="0.25">
      <c r="A62" s="444"/>
      <c r="B62" s="85"/>
      <c r="C62" s="438"/>
      <c r="D62" s="431"/>
      <c r="E62" s="23">
        <f>B59*8-4</f>
        <v>1644</v>
      </c>
      <c r="F62" s="183">
        <f t="shared" si="50"/>
        <v>2063</v>
      </c>
      <c r="G62" s="222">
        <f t="shared" si="49"/>
        <v>22083</v>
      </c>
      <c r="H62" s="196" t="str">
        <f t="shared" si="44"/>
        <v>Motion</v>
      </c>
      <c r="I62" s="196" t="str">
        <f t="shared" si="44"/>
        <v>Resetting</v>
      </c>
      <c r="J62" s="196"/>
      <c r="K62" s="196" t="s">
        <v>117</v>
      </c>
      <c r="L62" s="196" t="str">
        <f t="shared" si="45"/>
        <v>MotionResetting!</v>
      </c>
      <c r="M62" s="109">
        <f t="shared" si="46"/>
        <v>16</v>
      </c>
      <c r="N62" s="83"/>
      <c r="O62" s="23">
        <f>E62</f>
        <v>1644</v>
      </c>
      <c r="P62" s="23">
        <f>F62+10000</f>
        <v>12063</v>
      </c>
      <c r="Q62" s="296">
        <f>G62+10000</f>
        <v>32083</v>
      </c>
      <c r="R62" s="196" t="s">
        <v>214</v>
      </c>
      <c r="S62" s="196" t="s">
        <v>1882</v>
      </c>
      <c r="T62" s="196"/>
      <c r="U62" s="196" t="str">
        <f t="shared" si="47"/>
        <v>MotionResetting</v>
      </c>
      <c r="V62" s="4">
        <f t="shared" si="48"/>
        <v>15</v>
      </c>
      <c r="W62" s="450"/>
      <c r="X62" s="123"/>
    </row>
    <row r="63" spans="1:24" ht="16.5" customHeight="1" x14ac:dyDescent="0.25">
      <c r="A63" s="444"/>
      <c r="B63" s="85"/>
      <c r="C63" s="438"/>
      <c r="D63" s="431" t="str">
        <f>CONCATENATE(B66,B61)</f>
        <v>GH 412</v>
      </c>
      <c r="E63" s="23">
        <f>B59*8-3</f>
        <v>1645</v>
      </c>
      <c r="F63" s="183">
        <f t="shared" si="50"/>
        <v>2064</v>
      </c>
      <c r="G63" s="222">
        <f t="shared" si="49"/>
        <v>22084</v>
      </c>
      <c r="H63" s="196" t="str">
        <f t="shared" si="44"/>
        <v>Ratio</v>
      </c>
      <c r="I63" s="196" t="str">
        <f t="shared" si="44"/>
        <v>Reset</v>
      </c>
      <c r="J63" s="196"/>
      <c r="K63" s="196" t="s">
        <v>117</v>
      </c>
      <c r="L63" s="196" t="str">
        <f t="shared" si="45"/>
        <v>RatioReset!</v>
      </c>
      <c r="M63" s="109">
        <f t="shared" si="46"/>
        <v>11</v>
      </c>
      <c r="N63" s="83"/>
      <c r="O63" s="23">
        <f>E63</f>
        <v>1645</v>
      </c>
      <c r="P63" s="23">
        <f>F63+10000</f>
        <v>12064</v>
      </c>
      <c r="Q63" s="296">
        <f>G63+10000</f>
        <v>32084</v>
      </c>
      <c r="R63" s="196" t="s">
        <v>614</v>
      </c>
      <c r="S63" s="196" t="s">
        <v>215</v>
      </c>
      <c r="T63" s="196"/>
      <c r="U63" s="327" t="str">
        <f t="shared" si="47"/>
        <v>RatioReset</v>
      </c>
      <c r="V63" s="4">
        <f t="shared" si="48"/>
        <v>10</v>
      </c>
      <c r="W63" s="450"/>
      <c r="X63" s="123"/>
    </row>
    <row r="64" spans="1:24" ht="16.5" customHeight="1" x14ac:dyDescent="0.25">
      <c r="A64" s="444"/>
      <c r="B64" s="85"/>
      <c r="C64" s="438"/>
      <c r="D64" s="431"/>
      <c r="E64" s="23">
        <f>B59*8-2</f>
        <v>1646</v>
      </c>
      <c r="F64" s="183">
        <f t="shared" si="50"/>
        <v>2065</v>
      </c>
      <c r="G64" s="222">
        <f t="shared" si="49"/>
        <v>22085</v>
      </c>
      <c r="H64" s="196" t="str">
        <f t="shared" si="44"/>
        <v>Planner</v>
      </c>
      <c r="I64" s="196" t="str">
        <f t="shared" si="44"/>
        <v>Reset</v>
      </c>
      <c r="J64" s="196"/>
      <c r="K64" s="196" t="s">
        <v>117</v>
      </c>
      <c r="L64" s="196" t="str">
        <f t="shared" si="45"/>
        <v>PlannerReset!</v>
      </c>
      <c r="M64" s="109">
        <f t="shared" si="46"/>
        <v>13</v>
      </c>
      <c r="N64" s="83"/>
      <c r="O64" s="23">
        <f>E64</f>
        <v>1646</v>
      </c>
      <c r="P64" s="23">
        <f>F64+10000</f>
        <v>12065</v>
      </c>
      <c r="Q64" s="296">
        <f>G64+10000</f>
        <v>32085</v>
      </c>
      <c r="R64" s="196" t="s">
        <v>213</v>
      </c>
      <c r="S64" s="196" t="s">
        <v>215</v>
      </c>
      <c r="T64" s="196"/>
      <c r="U64" s="196" t="str">
        <f t="shared" si="47"/>
        <v>PlannerReset</v>
      </c>
      <c r="V64" s="4">
        <f t="shared" si="48"/>
        <v>12</v>
      </c>
      <c r="W64" s="450"/>
      <c r="X64" s="123"/>
    </row>
    <row r="65" spans="1:24" ht="16.5" customHeight="1" x14ac:dyDescent="0.25">
      <c r="A65" s="444"/>
      <c r="B65" s="85" t="str">
        <f>B57</f>
        <v xml:space="preserve">Group </v>
      </c>
      <c r="C65" s="438"/>
      <c r="D65" s="431"/>
      <c r="E65" s="23">
        <f>B59*8-1</f>
        <v>1647</v>
      </c>
      <c r="F65" s="183">
        <f t="shared" si="50"/>
        <v>2066</v>
      </c>
      <c r="G65" s="222">
        <f t="shared" si="49"/>
        <v>22086</v>
      </c>
      <c r="H65" s="196" t="str">
        <f t="shared" si="44"/>
        <v>Purging</v>
      </c>
      <c r="I65" s="196" t="str">
        <f t="shared" si="44"/>
        <v/>
      </c>
      <c r="J65" s="196"/>
      <c r="K65" s="196" t="s">
        <v>117</v>
      </c>
      <c r="L65" s="196" t="str">
        <f t="shared" si="45"/>
        <v>Purging!</v>
      </c>
      <c r="M65" s="109">
        <f t="shared" si="46"/>
        <v>8</v>
      </c>
      <c r="N65" s="83"/>
      <c r="O65" s="23">
        <f>E65</f>
        <v>1647</v>
      </c>
      <c r="P65" s="23">
        <f>F65+10000</f>
        <v>12066</v>
      </c>
      <c r="Q65" s="296">
        <f>G65+10000</f>
        <v>32086</v>
      </c>
      <c r="R65" s="196" t="s">
        <v>247</v>
      </c>
      <c r="S65" s="196"/>
      <c r="T65" s="196"/>
      <c r="U65" s="196" t="str">
        <f t="shared" si="47"/>
        <v>Purging</v>
      </c>
      <c r="V65" s="4">
        <f t="shared" si="48"/>
        <v>7</v>
      </c>
      <c r="W65" s="450"/>
      <c r="X65" s="123"/>
    </row>
    <row r="66" spans="1:24" ht="16.5" customHeight="1" thickBot="1" x14ac:dyDescent="0.3">
      <c r="A66" s="444"/>
      <c r="B66" s="86" t="str">
        <f>B58</f>
        <v xml:space="preserve">GH </v>
      </c>
      <c r="C66" s="439"/>
      <c r="D66" s="432"/>
      <c r="E66" s="24">
        <f>B59*8</f>
        <v>1648</v>
      </c>
      <c r="F66" s="184">
        <f t="shared" si="50"/>
        <v>2067</v>
      </c>
      <c r="G66" s="299">
        <f t="shared" si="49"/>
        <v>22087</v>
      </c>
      <c r="H66" s="12" t="str">
        <f t="shared" si="44"/>
        <v/>
      </c>
      <c r="I66" s="12" t="str">
        <f t="shared" si="44"/>
        <v/>
      </c>
      <c r="J66" s="12"/>
      <c r="K66" s="12" t="s">
        <v>117</v>
      </c>
      <c r="L66" s="330" t="str">
        <f t="shared" si="45"/>
        <v/>
      </c>
      <c r="M66" s="17">
        <f t="shared" si="46"/>
        <v>0</v>
      </c>
      <c r="N66" s="83"/>
      <c r="O66" s="24">
        <f>E66</f>
        <v>1648</v>
      </c>
      <c r="P66" s="24">
        <f>F66+10000</f>
        <v>12067</v>
      </c>
      <c r="Q66" s="298">
        <f>G66+10000</f>
        <v>32087</v>
      </c>
      <c r="R66" s="306"/>
      <c r="S66" s="306"/>
      <c r="T66" s="306"/>
      <c r="U66" s="329" t="str">
        <f t="shared" si="47"/>
        <v/>
      </c>
      <c r="V66" s="20">
        <f t="shared" si="48"/>
        <v>0</v>
      </c>
      <c r="W66" s="450"/>
      <c r="X66" s="123"/>
    </row>
    <row r="67" spans="1:24" ht="16.5" customHeight="1" x14ac:dyDescent="0.25">
      <c r="A67" s="445"/>
      <c r="B67" s="88">
        <f>B59+1</f>
        <v>207</v>
      </c>
      <c r="C67" s="437" t="str">
        <f>CONCATENATE(B73,B67)</f>
        <v>Group 207</v>
      </c>
      <c r="D67" s="430" t="str">
        <f>CONCATENATE(B74,B68)</f>
        <v>GH 413</v>
      </c>
      <c r="E67" s="25">
        <f>B67*8-7</f>
        <v>1649</v>
      </c>
      <c r="F67" s="182">
        <f>B67*10</f>
        <v>2070</v>
      </c>
      <c r="G67" s="221">
        <f>F67+20020</f>
        <v>22090</v>
      </c>
      <c r="H67" s="22" t="str">
        <f t="shared" ref="H67:I74" si="51">IF(R67&lt;&gt;"",R67,"")</f>
        <v/>
      </c>
      <c r="I67" s="22" t="str">
        <f t="shared" si="51"/>
        <v/>
      </c>
      <c r="J67" s="22"/>
      <c r="K67" s="22" t="s">
        <v>117</v>
      </c>
      <c r="L67" s="22" t="str">
        <f t="shared" ref="L67:L74" si="52">IF(H67&lt;&gt;"",CONCATENATE(H67,I67,K67),"")</f>
        <v/>
      </c>
      <c r="M67" s="11">
        <f t="shared" ref="M67:M74" si="53">LEN(L67)</f>
        <v>0</v>
      </c>
      <c r="N67" s="83"/>
      <c r="O67" s="25">
        <f>E67</f>
        <v>1649</v>
      </c>
      <c r="P67" s="25">
        <f>F67+10000</f>
        <v>12070</v>
      </c>
      <c r="Q67" s="297">
        <f>G67+10000</f>
        <v>32090</v>
      </c>
      <c r="R67" s="22"/>
      <c r="S67" s="22"/>
      <c r="T67" s="22"/>
      <c r="U67" s="22" t="str">
        <f t="shared" ref="U67:U74" si="54">IF(R67&lt;&gt;"",CONCATENATE(R67,S67),"")</f>
        <v/>
      </c>
      <c r="V67" s="3">
        <f t="shared" ref="V67:V74" si="55">LEN(U67)</f>
        <v>0</v>
      </c>
      <c r="W67" s="446"/>
      <c r="X67" s="124"/>
    </row>
    <row r="68" spans="1:24" ht="16.5" customHeight="1" x14ac:dyDescent="0.25">
      <c r="A68" s="445"/>
      <c r="B68" s="85">
        <f>B67*2-1</f>
        <v>413</v>
      </c>
      <c r="C68" s="438"/>
      <c r="D68" s="431"/>
      <c r="E68" s="23">
        <f>B67*8-6</f>
        <v>1650</v>
      </c>
      <c r="F68" s="183">
        <f>F67+1</f>
        <v>2071</v>
      </c>
      <c r="G68" s="222">
        <f t="shared" ref="G68:G74" si="56">F68+20020</f>
        <v>22091</v>
      </c>
      <c r="H68" s="196" t="str">
        <f t="shared" si="51"/>
        <v/>
      </c>
      <c r="I68" s="196" t="str">
        <f t="shared" si="51"/>
        <v/>
      </c>
      <c r="J68" s="196"/>
      <c r="K68" s="196" t="s">
        <v>117</v>
      </c>
      <c r="L68" s="196" t="str">
        <f t="shared" si="52"/>
        <v/>
      </c>
      <c r="M68" s="109">
        <f t="shared" si="53"/>
        <v>0</v>
      </c>
      <c r="N68" s="83"/>
      <c r="O68" s="23">
        <f>E68</f>
        <v>1650</v>
      </c>
      <c r="P68" s="23">
        <f>F68+10000</f>
        <v>12071</v>
      </c>
      <c r="Q68" s="296">
        <f>G68+10000</f>
        <v>32091</v>
      </c>
      <c r="R68" s="196"/>
      <c r="S68" s="196"/>
      <c r="T68" s="196"/>
      <c r="U68" s="196" t="str">
        <f t="shared" si="54"/>
        <v/>
      </c>
      <c r="V68" s="4">
        <f t="shared" si="55"/>
        <v>0</v>
      </c>
      <c r="W68" s="446"/>
      <c r="X68" s="124"/>
    </row>
    <row r="69" spans="1:24" ht="16.5" customHeight="1" x14ac:dyDescent="0.25">
      <c r="A69" s="445"/>
      <c r="B69" s="85">
        <f>B68+1</f>
        <v>414</v>
      </c>
      <c r="C69" s="438"/>
      <c r="D69" s="431"/>
      <c r="E69" s="23">
        <f>B67*8-5</f>
        <v>1651</v>
      </c>
      <c r="F69" s="183">
        <f t="shared" ref="F69:F74" si="57">F68+1</f>
        <v>2072</v>
      </c>
      <c r="G69" s="222">
        <f t="shared" si="56"/>
        <v>22092</v>
      </c>
      <c r="H69" s="196" t="str">
        <f t="shared" si="51"/>
        <v/>
      </c>
      <c r="I69" s="196" t="str">
        <f t="shared" si="51"/>
        <v/>
      </c>
      <c r="J69" s="196"/>
      <c r="K69" s="196" t="s">
        <v>117</v>
      </c>
      <c r="L69" s="196" t="str">
        <f t="shared" si="52"/>
        <v/>
      </c>
      <c r="M69" s="109">
        <f t="shared" si="53"/>
        <v>0</v>
      </c>
      <c r="N69" s="83"/>
      <c r="O69" s="23">
        <f>E69</f>
        <v>1651</v>
      </c>
      <c r="P69" s="23">
        <f>F69+10000</f>
        <v>12072</v>
      </c>
      <c r="Q69" s="296">
        <f>G69+10000</f>
        <v>32092</v>
      </c>
      <c r="R69" s="196"/>
      <c r="S69" s="196"/>
      <c r="T69" s="196"/>
      <c r="U69" s="196" t="str">
        <f t="shared" si="54"/>
        <v/>
      </c>
      <c r="V69" s="4">
        <f t="shared" si="55"/>
        <v>0</v>
      </c>
      <c r="W69" s="446"/>
      <c r="X69" s="124"/>
    </row>
    <row r="70" spans="1:24" ht="16.5" customHeight="1" x14ac:dyDescent="0.25">
      <c r="A70" s="445"/>
      <c r="B70" s="85"/>
      <c r="C70" s="438"/>
      <c r="D70" s="431"/>
      <c r="E70" s="23">
        <f>B67*8-4</f>
        <v>1652</v>
      </c>
      <c r="F70" s="183">
        <f t="shared" si="57"/>
        <v>2073</v>
      </c>
      <c r="G70" s="222">
        <f t="shared" si="56"/>
        <v>22093</v>
      </c>
      <c r="H70" s="196" t="str">
        <f t="shared" si="51"/>
        <v/>
      </c>
      <c r="I70" s="196" t="str">
        <f t="shared" si="51"/>
        <v/>
      </c>
      <c r="J70" s="196"/>
      <c r="K70" s="196" t="s">
        <v>117</v>
      </c>
      <c r="L70" s="196" t="str">
        <f t="shared" si="52"/>
        <v/>
      </c>
      <c r="M70" s="109">
        <f t="shared" si="53"/>
        <v>0</v>
      </c>
      <c r="N70" s="83"/>
      <c r="O70" s="23">
        <f>E70</f>
        <v>1652</v>
      </c>
      <c r="P70" s="23">
        <f>F70+10000</f>
        <v>12073</v>
      </c>
      <c r="Q70" s="296">
        <f>G70+10000</f>
        <v>32093</v>
      </c>
      <c r="R70" s="196"/>
      <c r="S70" s="196"/>
      <c r="T70" s="196"/>
      <c r="U70" s="196" t="str">
        <f t="shared" si="54"/>
        <v/>
      </c>
      <c r="V70" s="4">
        <f t="shared" si="55"/>
        <v>0</v>
      </c>
      <c r="W70" s="446"/>
      <c r="X70" s="124"/>
    </row>
    <row r="71" spans="1:24" ht="16.5" customHeight="1" x14ac:dyDescent="0.25">
      <c r="A71" s="445"/>
      <c r="B71" s="85"/>
      <c r="C71" s="438"/>
      <c r="D71" s="431" t="str">
        <f>CONCATENATE(B74,B69)</f>
        <v>GH 414</v>
      </c>
      <c r="E71" s="23">
        <f>B67*8-3</f>
        <v>1653</v>
      </c>
      <c r="F71" s="183">
        <f t="shared" si="57"/>
        <v>2074</v>
      </c>
      <c r="G71" s="222">
        <f t="shared" si="56"/>
        <v>22094</v>
      </c>
      <c r="H71" s="196" t="str">
        <f t="shared" si="51"/>
        <v/>
      </c>
      <c r="I71" s="196" t="str">
        <f t="shared" si="51"/>
        <v/>
      </c>
      <c r="J71" s="196"/>
      <c r="K71" s="196" t="s">
        <v>117</v>
      </c>
      <c r="L71" s="196" t="str">
        <f t="shared" si="52"/>
        <v/>
      </c>
      <c r="M71" s="109">
        <f t="shared" si="53"/>
        <v>0</v>
      </c>
      <c r="N71" s="83"/>
      <c r="O71" s="23">
        <f>E71</f>
        <v>1653</v>
      </c>
      <c r="P71" s="23">
        <f>F71+10000</f>
        <v>12074</v>
      </c>
      <c r="Q71" s="296">
        <f>G71+10000</f>
        <v>32094</v>
      </c>
      <c r="R71" s="196"/>
      <c r="S71" s="196"/>
      <c r="T71" s="196"/>
      <c r="U71" s="196" t="str">
        <f t="shared" si="54"/>
        <v/>
      </c>
      <c r="V71" s="4">
        <f t="shared" si="55"/>
        <v>0</v>
      </c>
      <c r="W71" s="446"/>
      <c r="X71" s="124"/>
    </row>
    <row r="72" spans="1:24" ht="16.5" customHeight="1" x14ac:dyDescent="0.25">
      <c r="A72" s="445"/>
      <c r="B72" s="85"/>
      <c r="C72" s="438"/>
      <c r="D72" s="431"/>
      <c r="E72" s="23">
        <f>B67*8-2</f>
        <v>1654</v>
      </c>
      <c r="F72" s="183">
        <f t="shared" si="57"/>
        <v>2075</v>
      </c>
      <c r="G72" s="222">
        <f t="shared" si="56"/>
        <v>22095</v>
      </c>
      <c r="H72" s="196" t="str">
        <f t="shared" si="51"/>
        <v/>
      </c>
      <c r="I72" s="196" t="str">
        <f t="shared" si="51"/>
        <v/>
      </c>
      <c r="J72" s="196"/>
      <c r="K72" s="196" t="s">
        <v>117</v>
      </c>
      <c r="L72" s="196" t="str">
        <f t="shared" si="52"/>
        <v/>
      </c>
      <c r="M72" s="109">
        <f t="shared" si="53"/>
        <v>0</v>
      </c>
      <c r="N72" s="83"/>
      <c r="O72" s="23">
        <f>E72</f>
        <v>1654</v>
      </c>
      <c r="P72" s="23">
        <f>F72+10000</f>
        <v>12075</v>
      </c>
      <c r="Q72" s="296">
        <f>G72+10000</f>
        <v>32095</v>
      </c>
      <c r="R72" s="196"/>
      <c r="S72" s="196"/>
      <c r="T72" s="196"/>
      <c r="U72" s="196" t="str">
        <f t="shared" si="54"/>
        <v/>
      </c>
      <c r="V72" s="4">
        <f t="shared" si="55"/>
        <v>0</v>
      </c>
      <c r="W72" s="446"/>
      <c r="X72" s="124"/>
    </row>
    <row r="73" spans="1:24" ht="16.5" customHeight="1" x14ac:dyDescent="0.25">
      <c r="A73" s="445"/>
      <c r="B73" s="85" t="str">
        <f>B65</f>
        <v xml:space="preserve">Group </v>
      </c>
      <c r="C73" s="438"/>
      <c r="D73" s="431"/>
      <c r="E73" s="23">
        <f>B67*8-1</f>
        <v>1655</v>
      </c>
      <c r="F73" s="183">
        <f t="shared" si="57"/>
        <v>2076</v>
      </c>
      <c r="G73" s="222">
        <f t="shared" si="56"/>
        <v>22096</v>
      </c>
      <c r="H73" s="196" t="str">
        <f t="shared" si="51"/>
        <v/>
      </c>
      <c r="I73" s="196" t="str">
        <f t="shared" si="51"/>
        <v/>
      </c>
      <c r="J73" s="196"/>
      <c r="K73" s="196" t="s">
        <v>117</v>
      </c>
      <c r="L73" s="196" t="str">
        <f t="shared" si="52"/>
        <v/>
      </c>
      <c r="M73" s="109">
        <f t="shared" si="53"/>
        <v>0</v>
      </c>
      <c r="N73" s="83"/>
      <c r="O73" s="23">
        <f>E73</f>
        <v>1655</v>
      </c>
      <c r="P73" s="23">
        <f>F73+10000</f>
        <v>12076</v>
      </c>
      <c r="Q73" s="296">
        <f>G73+10000</f>
        <v>32096</v>
      </c>
      <c r="R73" s="196"/>
      <c r="S73" s="196"/>
      <c r="T73" s="196"/>
      <c r="U73" s="196" t="str">
        <f t="shared" si="54"/>
        <v/>
      </c>
      <c r="V73" s="4">
        <f t="shared" si="55"/>
        <v>0</v>
      </c>
      <c r="W73" s="446"/>
      <c r="X73" s="124"/>
    </row>
    <row r="74" spans="1:24" ht="16.5" customHeight="1" thickBot="1" x14ac:dyDescent="0.3">
      <c r="A74" s="445"/>
      <c r="B74" s="86" t="str">
        <f>B66</f>
        <v xml:space="preserve">GH </v>
      </c>
      <c r="C74" s="439"/>
      <c r="D74" s="432"/>
      <c r="E74" s="24">
        <f>B67*8</f>
        <v>1656</v>
      </c>
      <c r="F74" s="184">
        <f t="shared" si="57"/>
        <v>2077</v>
      </c>
      <c r="G74" s="299">
        <f t="shared" si="56"/>
        <v>22097</v>
      </c>
      <c r="H74" s="12" t="str">
        <f t="shared" si="51"/>
        <v/>
      </c>
      <c r="I74" s="12" t="str">
        <f t="shared" si="51"/>
        <v/>
      </c>
      <c r="J74" s="12"/>
      <c r="K74" s="12" t="s">
        <v>117</v>
      </c>
      <c r="L74" s="12" t="str">
        <f t="shared" si="52"/>
        <v/>
      </c>
      <c r="M74" s="17">
        <f t="shared" si="53"/>
        <v>0</v>
      </c>
      <c r="N74" s="83"/>
      <c r="O74" s="24">
        <f>E74</f>
        <v>1656</v>
      </c>
      <c r="P74" s="24">
        <f>F74+10000</f>
        <v>12077</v>
      </c>
      <c r="Q74" s="298">
        <f>G74+10000</f>
        <v>32097</v>
      </c>
      <c r="R74" s="306"/>
      <c r="S74" s="306"/>
      <c r="T74" s="306"/>
      <c r="U74" s="306" t="str">
        <f t="shared" si="54"/>
        <v/>
      </c>
      <c r="V74" s="20">
        <f t="shared" si="55"/>
        <v>0</v>
      </c>
      <c r="W74" s="446"/>
      <c r="X74" s="124"/>
    </row>
    <row r="75" spans="1:24" ht="16.5" customHeight="1" x14ac:dyDescent="0.25">
      <c r="A75" s="445"/>
      <c r="B75" s="88">
        <f>B67+1</f>
        <v>208</v>
      </c>
      <c r="C75" s="437" t="str">
        <f>CONCATENATE(B81,B75)</f>
        <v>Group 208</v>
      </c>
      <c r="D75" s="430" t="str">
        <f>CONCATENATE(B82,B76)</f>
        <v>GH 415</v>
      </c>
      <c r="E75" s="25">
        <f>B75*8-7</f>
        <v>1657</v>
      </c>
      <c r="F75" s="182">
        <f>B75*10</f>
        <v>2080</v>
      </c>
      <c r="G75" s="221">
        <f>F75+20020</f>
        <v>22100</v>
      </c>
      <c r="H75" s="22" t="str">
        <f t="shared" ref="H75:I82" si="58">IF(R75&lt;&gt;"",R75,"")</f>
        <v/>
      </c>
      <c r="I75" s="22" t="str">
        <f t="shared" si="58"/>
        <v/>
      </c>
      <c r="J75" s="22"/>
      <c r="K75" s="22" t="s">
        <v>117</v>
      </c>
      <c r="L75" s="22" t="str">
        <f t="shared" ref="L75:L82" si="59">IF(H75&lt;&gt;"",CONCATENATE(H75,I75,K75),"")</f>
        <v/>
      </c>
      <c r="M75" s="11">
        <f t="shared" ref="M75:M82" si="60">LEN(L75)</f>
        <v>0</v>
      </c>
      <c r="N75" s="83"/>
      <c r="O75" s="25">
        <f>E75</f>
        <v>1657</v>
      </c>
      <c r="P75" s="25">
        <f>F75+10000</f>
        <v>12080</v>
      </c>
      <c r="Q75" s="297">
        <f>G75+10000</f>
        <v>32100</v>
      </c>
      <c r="R75" s="22"/>
      <c r="S75" s="22"/>
      <c r="T75" s="22"/>
      <c r="U75" s="22" t="str">
        <f t="shared" ref="U75:U82" si="61">IF(R75&lt;&gt;"",CONCATENATE(R75,S75),"")</f>
        <v/>
      </c>
      <c r="V75" s="3">
        <f t="shared" si="48"/>
        <v>0</v>
      </c>
      <c r="W75" s="446"/>
      <c r="X75" s="123"/>
    </row>
    <row r="76" spans="1:24" ht="16.5" customHeight="1" x14ac:dyDescent="0.25">
      <c r="A76" s="445"/>
      <c r="B76" s="85">
        <f>B75*2-1</f>
        <v>415</v>
      </c>
      <c r="C76" s="438"/>
      <c r="D76" s="431"/>
      <c r="E76" s="23">
        <f>B75*8-6</f>
        <v>1658</v>
      </c>
      <c r="F76" s="183">
        <f>F75+1</f>
        <v>2081</v>
      </c>
      <c r="G76" s="222">
        <f t="shared" ref="G76:G82" si="62">F76+20020</f>
        <v>22101</v>
      </c>
      <c r="H76" s="196" t="str">
        <f t="shared" si="58"/>
        <v/>
      </c>
      <c r="I76" s="196" t="str">
        <f t="shared" si="58"/>
        <v/>
      </c>
      <c r="J76" s="196"/>
      <c r="K76" s="196" t="s">
        <v>117</v>
      </c>
      <c r="L76" s="196" t="str">
        <f t="shared" si="59"/>
        <v/>
      </c>
      <c r="M76" s="109">
        <f t="shared" si="60"/>
        <v>0</v>
      </c>
      <c r="N76" s="83"/>
      <c r="O76" s="23">
        <f>E76</f>
        <v>1658</v>
      </c>
      <c r="P76" s="23">
        <f>F76+10000</f>
        <v>12081</v>
      </c>
      <c r="Q76" s="296">
        <f>G76+10000</f>
        <v>32101</v>
      </c>
      <c r="R76" s="196"/>
      <c r="S76" s="196"/>
      <c r="T76" s="196"/>
      <c r="U76" s="196" t="str">
        <f t="shared" si="61"/>
        <v/>
      </c>
      <c r="V76" s="4">
        <f t="shared" si="48"/>
        <v>0</v>
      </c>
      <c r="W76" s="446"/>
      <c r="X76" s="123"/>
    </row>
    <row r="77" spans="1:24" ht="16.5" customHeight="1" x14ac:dyDescent="0.25">
      <c r="A77" s="445"/>
      <c r="B77" s="85">
        <f>B76+1</f>
        <v>416</v>
      </c>
      <c r="C77" s="438"/>
      <c r="D77" s="431"/>
      <c r="E77" s="23">
        <f>B75*8-5</f>
        <v>1659</v>
      </c>
      <c r="F77" s="183">
        <f t="shared" ref="F77:F82" si="63">F76+1</f>
        <v>2082</v>
      </c>
      <c r="G77" s="222">
        <f t="shared" si="62"/>
        <v>22102</v>
      </c>
      <c r="H77" s="196" t="str">
        <f t="shared" si="58"/>
        <v/>
      </c>
      <c r="I77" s="196" t="str">
        <f t="shared" si="58"/>
        <v/>
      </c>
      <c r="J77" s="196"/>
      <c r="K77" s="196" t="s">
        <v>117</v>
      </c>
      <c r="L77" s="196" t="str">
        <f t="shared" si="59"/>
        <v/>
      </c>
      <c r="M77" s="109">
        <f t="shared" si="60"/>
        <v>0</v>
      </c>
      <c r="N77" s="83"/>
      <c r="O77" s="23">
        <f>E77</f>
        <v>1659</v>
      </c>
      <c r="P77" s="23">
        <f>F77+10000</f>
        <v>12082</v>
      </c>
      <c r="Q77" s="296">
        <f>G77+10000</f>
        <v>32102</v>
      </c>
      <c r="R77" s="196"/>
      <c r="S77" s="196"/>
      <c r="T77" s="196"/>
      <c r="U77" s="196" t="str">
        <f t="shared" si="61"/>
        <v/>
      </c>
      <c r="V77" s="4">
        <f t="shared" si="48"/>
        <v>0</v>
      </c>
      <c r="W77" s="446"/>
      <c r="X77" s="123"/>
    </row>
    <row r="78" spans="1:24" ht="16.5" customHeight="1" x14ac:dyDescent="0.25">
      <c r="A78" s="445"/>
      <c r="B78" s="85"/>
      <c r="C78" s="438"/>
      <c r="D78" s="431"/>
      <c r="E78" s="23">
        <f>B75*8-4</f>
        <v>1660</v>
      </c>
      <c r="F78" s="183">
        <f t="shared" si="63"/>
        <v>2083</v>
      </c>
      <c r="G78" s="222">
        <f t="shared" si="62"/>
        <v>22103</v>
      </c>
      <c r="H78" s="196" t="str">
        <f t="shared" si="58"/>
        <v/>
      </c>
      <c r="I78" s="196" t="str">
        <f t="shared" si="58"/>
        <v/>
      </c>
      <c r="J78" s="196"/>
      <c r="K78" s="196" t="s">
        <v>117</v>
      </c>
      <c r="L78" s="196" t="str">
        <f t="shared" si="59"/>
        <v/>
      </c>
      <c r="M78" s="109">
        <f t="shared" si="60"/>
        <v>0</v>
      </c>
      <c r="N78" s="83"/>
      <c r="O78" s="23">
        <f>E78</f>
        <v>1660</v>
      </c>
      <c r="P78" s="23">
        <f>F78+10000</f>
        <v>12083</v>
      </c>
      <c r="Q78" s="296">
        <f>G78+10000</f>
        <v>32103</v>
      </c>
      <c r="R78" s="196"/>
      <c r="S78" s="196"/>
      <c r="T78" s="196"/>
      <c r="U78" s="196" t="str">
        <f t="shared" si="61"/>
        <v/>
      </c>
      <c r="V78" s="4">
        <f t="shared" si="48"/>
        <v>0</v>
      </c>
      <c r="W78" s="446"/>
      <c r="X78" s="123"/>
    </row>
    <row r="79" spans="1:24" ht="16.5" customHeight="1" x14ac:dyDescent="0.25">
      <c r="A79" s="445"/>
      <c r="B79" s="85"/>
      <c r="C79" s="438"/>
      <c r="D79" s="431" t="str">
        <f>CONCATENATE(B82,B77)</f>
        <v>GH 416</v>
      </c>
      <c r="E79" s="23">
        <f>B75*8-3</f>
        <v>1661</v>
      </c>
      <c r="F79" s="183">
        <f t="shared" si="63"/>
        <v>2084</v>
      </c>
      <c r="G79" s="222">
        <f t="shared" si="62"/>
        <v>22104</v>
      </c>
      <c r="H79" s="196" t="str">
        <f t="shared" si="58"/>
        <v/>
      </c>
      <c r="I79" s="196" t="str">
        <f t="shared" si="58"/>
        <v/>
      </c>
      <c r="J79" s="196"/>
      <c r="K79" s="196" t="s">
        <v>117</v>
      </c>
      <c r="L79" s="196" t="str">
        <f t="shared" si="59"/>
        <v/>
      </c>
      <c r="M79" s="109">
        <f t="shared" si="60"/>
        <v>0</v>
      </c>
      <c r="N79" s="83"/>
      <c r="O79" s="23">
        <f>E79</f>
        <v>1661</v>
      </c>
      <c r="P79" s="23">
        <f>F79+10000</f>
        <v>12084</v>
      </c>
      <c r="Q79" s="296">
        <f>G79+10000</f>
        <v>32104</v>
      </c>
      <c r="R79" s="196"/>
      <c r="S79" s="196"/>
      <c r="T79" s="196"/>
      <c r="U79" s="196" t="str">
        <f t="shared" si="61"/>
        <v/>
      </c>
      <c r="V79" s="4">
        <f t="shared" si="48"/>
        <v>0</v>
      </c>
      <c r="W79" s="446"/>
      <c r="X79" s="123"/>
    </row>
    <row r="80" spans="1:24" ht="16.5" customHeight="1" x14ac:dyDescent="0.25">
      <c r="A80" s="445"/>
      <c r="B80" s="85"/>
      <c r="C80" s="438"/>
      <c r="D80" s="431"/>
      <c r="E80" s="23">
        <f>B75*8-2</f>
        <v>1662</v>
      </c>
      <c r="F80" s="183">
        <f t="shared" si="63"/>
        <v>2085</v>
      </c>
      <c r="G80" s="222">
        <f t="shared" si="62"/>
        <v>22105</v>
      </c>
      <c r="H80" s="196" t="str">
        <f t="shared" si="58"/>
        <v/>
      </c>
      <c r="I80" s="196" t="str">
        <f t="shared" si="58"/>
        <v/>
      </c>
      <c r="J80" s="196"/>
      <c r="K80" s="196" t="s">
        <v>117</v>
      </c>
      <c r="L80" s="196" t="str">
        <f t="shared" si="59"/>
        <v/>
      </c>
      <c r="M80" s="109">
        <f t="shared" si="60"/>
        <v>0</v>
      </c>
      <c r="N80" s="83"/>
      <c r="O80" s="23">
        <f>E80</f>
        <v>1662</v>
      </c>
      <c r="P80" s="23">
        <f>F80+10000</f>
        <v>12085</v>
      </c>
      <c r="Q80" s="296">
        <f>G80+10000</f>
        <v>32105</v>
      </c>
      <c r="R80" s="196"/>
      <c r="S80" s="196"/>
      <c r="T80" s="196"/>
      <c r="U80" s="196" t="str">
        <f t="shared" si="61"/>
        <v/>
      </c>
      <c r="V80" s="4">
        <f t="shared" si="48"/>
        <v>0</v>
      </c>
      <c r="W80" s="446"/>
      <c r="X80" s="123"/>
    </row>
    <row r="81" spans="1:24" ht="16.5" customHeight="1" x14ac:dyDescent="0.25">
      <c r="A81" s="445"/>
      <c r="B81" s="85" t="str">
        <f>B73</f>
        <v xml:space="preserve">Group </v>
      </c>
      <c r="C81" s="438"/>
      <c r="D81" s="431"/>
      <c r="E81" s="23">
        <f>B75*8-1</f>
        <v>1663</v>
      </c>
      <c r="F81" s="183">
        <f t="shared" si="63"/>
        <v>2086</v>
      </c>
      <c r="G81" s="222">
        <f t="shared" si="62"/>
        <v>22106</v>
      </c>
      <c r="H81" s="196" t="str">
        <f t="shared" si="58"/>
        <v/>
      </c>
      <c r="I81" s="196" t="str">
        <f t="shared" si="58"/>
        <v/>
      </c>
      <c r="J81" s="196"/>
      <c r="K81" s="196" t="s">
        <v>117</v>
      </c>
      <c r="L81" s="196" t="str">
        <f t="shared" si="59"/>
        <v/>
      </c>
      <c r="M81" s="109">
        <f t="shared" si="60"/>
        <v>0</v>
      </c>
      <c r="N81" s="83"/>
      <c r="O81" s="23">
        <f>E81</f>
        <v>1663</v>
      </c>
      <c r="P81" s="23">
        <f>F81+10000</f>
        <v>12086</v>
      </c>
      <c r="Q81" s="296">
        <f>G81+10000</f>
        <v>32106</v>
      </c>
      <c r="R81" s="196"/>
      <c r="S81" s="196"/>
      <c r="T81" s="196"/>
      <c r="U81" s="196" t="str">
        <f t="shared" si="61"/>
        <v/>
      </c>
      <c r="V81" s="4">
        <f t="shared" si="48"/>
        <v>0</v>
      </c>
      <c r="W81" s="446"/>
      <c r="X81" s="123"/>
    </row>
    <row r="82" spans="1:24" ht="16.5" customHeight="1" thickBot="1" x14ac:dyDescent="0.3">
      <c r="A82" s="445"/>
      <c r="B82" s="86" t="str">
        <f>B74</f>
        <v xml:space="preserve">GH </v>
      </c>
      <c r="C82" s="439"/>
      <c r="D82" s="432"/>
      <c r="E82" s="24">
        <f>B75*8</f>
        <v>1664</v>
      </c>
      <c r="F82" s="184">
        <f t="shared" si="63"/>
        <v>2087</v>
      </c>
      <c r="G82" s="299">
        <f t="shared" si="62"/>
        <v>22107</v>
      </c>
      <c r="H82" s="12" t="str">
        <f t="shared" si="58"/>
        <v/>
      </c>
      <c r="I82" s="12" t="str">
        <f t="shared" si="58"/>
        <v/>
      </c>
      <c r="J82" s="12"/>
      <c r="K82" s="12" t="s">
        <v>117</v>
      </c>
      <c r="L82" s="12" t="str">
        <f t="shared" si="59"/>
        <v/>
      </c>
      <c r="M82" s="17">
        <f t="shared" si="60"/>
        <v>0</v>
      </c>
      <c r="N82" s="83"/>
      <c r="O82" s="24">
        <f>E82</f>
        <v>1664</v>
      </c>
      <c r="P82" s="24">
        <f>F82+10000</f>
        <v>12087</v>
      </c>
      <c r="Q82" s="298">
        <f>G82+10000</f>
        <v>32107</v>
      </c>
      <c r="R82" s="306"/>
      <c r="S82" s="306"/>
      <c r="T82" s="306"/>
      <c r="U82" s="306" t="str">
        <f t="shared" si="61"/>
        <v/>
      </c>
      <c r="V82" s="20">
        <f t="shared" si="48"/>
        <v>0</v>
      </c>
      <c r="W82" s="446"/>
      <c r="X82" s="123"/>
    </row>
    <row r="83" spans="1:24" ht="16.5" customHeight="1" x14ac:dyDescent="0.25">
      <c r="A83" s="445"/>
      <c r="B83" s="88">
        <f>B75+1</f>
        <v>209</v>
      </c>
      <c r="C83" s="437" t="str">
        <f>CONCATENATE(B89,B83)</f>
        <v>Group 209</v>
      </c>
      <c r="D83" s="430" t="str">
        <f>CONCATENATE(B90,B84)</f>
        <v>GH 417</v>
      </c>
      <c r="E83" s="25">
        <f>B83*8-7</f>
        <v>1665</v>
      </c>
      <c r="F83" s="182">
        <f>B83*10</f>
        <v>2090</v>
      </c>
      <c r="G83" s="221">
        <f>F83+20020</f>
        <v>22110</v>
      </c>
      <c r="H83" s="22" t="str">
        <f>IF(R83&lt;&gt;"",R83,"")</f>
        <v/>
      </c>
      <c r="I83" s="22" t="str">
        <f>IF(S83&lt;&gt;"",S83,"")</f>
        <v/>
      </c>
      <c r="J83" s="22" t="str">
        <f>IF(T83&lt;&gt;"",T83,"")</f>
        <v/>
      </c>
      <c r="K83" s="22" t="s">
        <v>117</v>
      </c>
      <c r="L83" s="22" t="str">
        <f>IF(H83&lt;&gt;"",CONCATENATE(H83,I83,J83,K83),"")</f>
        <v/>
      </c>
      <c r="M83" s="11">
        <f t="shared" ref="M83:M90" si="64">LEN(L83)</f>
        <v>0</v>
      </c>
      <c r="N83" s="83"/>
      <c r="O83" s="25">
        <f>E83</f>
        <v>1665</v>
      </c>
      <c r="P83" s="25">
        <f>F83+10000</f>
        <v>12090</v>
      </c>
      <c r="Q83" s="297">
        <f>G83+10000</f>
        <v>32110</v>
      </c>
      <c r="R83" s="22"/>
      <c r="S83" s="22"/>
      <c r="T83" s="22"/>
      <c r="U83" s="22" t="str">
        <f>IF(R83&lt;&gt;"",CONCATENATE(R83,S83,T83),"")</f>
        <v/>
      </c>
      <c r="V83" s="3">
        <f t="shared" ref="V83:V90" si="65">LEN(U83)</f>
        <v>0</v>
      </c>
      <c r="W83" s="446"/>
      <c r="X83" s="123"/>
    </row>
    <row r="84" spans="1:24" ht="16.5" customHeight="1" x14ac:dyDescent="0.25">
      <c r="A84" s="445"/>
      <c r="B84" s="85">
        <f>B83*2-1</f>
        <v>417</v>
      </c>
      <c r="C84" s="438"/>
      <c r="D84" s="431"/>
      <c r="E84" s="23">
        <f>B83*8-6</f>
        <v>1666</v>
      </c>
      <c r="F84" s="183">
        <f>F83+1</f>
        <v>2091</v>
      </c>
      <c r="G84" s="222">
        <f t="shared" ref="G84:G90" si="66">F84+20020</f>
        <v>22111</v>
      </c>
      <c r="H84" s="196" t="str">
        <f t="shared" ref="H84:I90" si="67">IF(R84&lt;&gt;"",R84,"")</f>
        <v/>
      </c>
      <c r="I84" s="196" t="str">
        <f t="shared" si="67"/>
        <v/>
      </c>
      <c r="J84" s="196" t="str">
        <f t="shared" ref="J84:J90" si="68">IF(T84&lt;&gt;"",T84,"")</f>
        <v/>
      </c>
      <c r="K84" s="196" t="s">
        <v>117</v>
      </c>
      <c r="L84" s="196" t="str">
        <f t="shared" ref="L84:L90" si="69">IF(H84&lt;&gt;"",CONCATENATE(H84,I84,J84,K84),"")</f>
        <v/>
      </c>
      <c r="M84" s="109">
        <f t="shared" si="64"/>
        <v>0</v>
      </c>
      <c r="N84" s="83"/>
      <c r="O84" s="23">
        <f>E84</f>
        <v>1666</v>
      </c>
      <c r="P84" s="23">
        <f>F84+10000</f>
        <v>12091</v>
      </c>
      <c r="Q84" s="296">
        <f>G84+10000</f>
        <v>32111</v>
      </c>
      <c r="R84" s="196"/>
      <c r="S84" s="196"/>
      <c r="T84" s="196"/>
      <c r="U84" s="196" t="str">
        <f t="shared" ref="U84:U90" si="70">IF(R84&lt;&gt;"",CONCATENATE(R84,S84,T84),"")</f>
        <v/>
      </c>
      <c r="V84" s="4">
        <f t="shared" si="65"/>
        <v>0</v>
      </c>
      <c r="W84" s="446"/>
      <c r="X84" s="123"/>
    </row>
    <row r="85" spans="1:24" ht="16.5" customHeight="1" x14ac:dyDescent="0.25">
      <c r="A85" s="445"/>
      <c r="B85" s="85">
        <f>B84+1</f>
        <v>418</v>
      </c>
      <c r="C85" s="438"/>
      <c r="D85" s="431"/>
      <c r="E85" s="23">
        <f>B83*8-5</f>
        <v>1667</v>
      </c>
      <c r="F85" s="183">
        <f t="shared" ref="F85:F90" si="71">F84+1</f>
        <v>2092</v>
      </c>
      <c r="G85" s="222">
        <f t="shared" si="66"/>
        <v>22112</v>
      </c>
      <c r="H85" s="196" t="str">
        <f t="shared" si="67"/>
        <v/>
      </c>
      <c r="I85" s="196" t="str">
        <f t="shared" si="67"/>
        <v/>
      </c>
      <c r="J85" s="196" t="str">
        <f t="shared" si="68"/>
        <v/>
      </c>
      <c r="K85" s="196" t="s">
        <v>117</v>
      </c>
      <c r="L85" s="196" t="str">
        <f t="shared" si="69"/>
        <v/>
      </c>
      <c r="M85" s="109">
        <f t="shared" si="64"/>
        <v>0</v>
      </c>
      <c r="N85" s="83"/>
      <c r="O85" s="23">
        <f>E85</f>
        <v>1667</v>
      </c>
      <c r="P85" s="23">
        <f>F85+10000</f>
        <v>12092</v>
      </c>
      <c r="Q85" s="296">
        <f>G85+10000</f>
        <v>32112</v>
      </c>
      <c r="R85" s="196"/>
      <c r="S85" s="196"/>
      <c r="T85" s="196"/>
      <c r="U85" s="196" t="str">
        <f t="shared" si="70"/>
        <v/>
      </c>
      <c r="V85" s="4">
        <f t="shared" si="65"/>
        <v>0</v>
      </c>
      <c r="W85" s="446"/>
      <c r="X85" s="123"/>
    </row>
    <row r="86" spans="1:24" ht="16.5" customHeight="1" x14ac:dyDescent="0.25">
      <c r="A86" s="445"/>
      <c r="B86" s="85"/>
      <c r="C86" s="438"/>
      <c r="D86" s="431"/>
      <c r="E86" s="23">
        <f>B83*8-4</f>
        <v>1668</v>
      </c>
      <c r="F86" s="183">
        <f t="shared" si="71"/>
        <v>2093</v>
      </c>
      <c r="G86" s="222">
        <f t="shared" si="66"/>
        <v>22113</v>
      </c>
      <c r="H86" s="196" t="str">
        <f t="shared" si="67"/>
        <v/>
      </c>
      <c r="I86" s="196" t="str">
        <f t="shared" si="67"/>
        <v/>
      </c>
      <c r="J86" s="196" t="str">
        <f t="shared" si="68"/>
        <v/>
      </c>
      <c r="K86" s="196" t="s">
        <v>117</v>
      </c>
      <c r="L86" s="196" t="str">
        <f t="shared" si="69"/>
        <v/>
      </c>
      <c r="M86" s="109">
        <f t="shared" si="64"/>
        <v>0</v>
      </c>
      <c r="N86" s="83"/>
      <c r="O86" s="23">
        <f>E86</f>
        <v>1668</v>
      </c>
      <c r="P86" s="23">
        <f>F86+10000</f>
        <v>12093</v>
      </c>
      <c r="Q86" s="296">
        <f>G86+10000</f>
        <v>32113</v>
      </c>
      <c r="R86" s="196"/>
      <c r="S86" s="196"/>
      <c r="T86" s="196"/>
      <c r="U86" s="196" t="str">
        <f t="shared" si="70"/>
        <v/>
      </c>
      <c r="V86" s="4">
        <f t="shared" si="65"/>
        <v>0</v>
      </c>
      <c r="W86" s="446"/>
      <c r="X86" s="123"/>
    </row>
    <row r="87" spans="1:24" ht="16.5" customHeight="1" x14ac:dyDescent="0.25">
      <c r="A87" s="445"/>
      <c r="B87" s="85"/>
      <c r="C87" s="438"/>
      <c r="D87" s="431" t="str">
        <f>CONCATENATE(B90,B85)</f>
        <v>GH 418</v>
      </c>
      <c r="E87" s="23">
        <f>B83*8-3</f>
        <v>1669</v>
      </c>
      <c r="F87" s="183">
        <f t="shared" si="71"/>
        <v>2094</v>
      </c>
      <c r="G87" s="222">
        <f t="shared" si="66"/>
        <v>22114</v>
      </c>
      <c r="H87" s="196" t="str">
        <f t="shared" si="67"/>
        <v/>
      </c>
      <c r="I87" s="196" t="str">
        <f t="shared" si="67"/>
        <v/>
      </c>
      <c r="J87" s="196" t="str">
        <f t="shared" si="68"/>
        <v/>
      </c>
      <c r="K87" s="196" t="s">
        <v>117</v>
      </c>
      <c r="L87" s="196" t="str">
        <f t="shared" si="69"/>
        <v/>
      </c>
      <c r="M87" s="109">
        <f t="shared" si="64"/>
        <v>0</v>
      </c>
      <c r="N87" s="83"/>
      <c r="O87" s="23">
        <f>E87</f>
        <v>1669</v>
      </c>
      <c r="P87" s="23">
        <f>F87+10000</f>
        <v>12094</v>
      </c>
      <c r="Q87" s="296">
        <f>G87+10000</f>
        <v>32114</v>
      </c>
      <c r="R87" s="196"/>
      <c r="S87" s="196"/>
      <c r="T87" s="196"/>
      <c r="U87" s="196" t="str">
        <f t="shared" si="70"/>
        <v/>
      </c>
      <c r="V87" s="4">
        <f t="shared" si="65"/>
        <v>0</v>
      </c>
      <c r="W87" s="446"/>
      <c r="X87" s="123"/>
    </row>
    <row r="88" spans="1:24" ht="16.5" customHeight="1" x14ac:dyDescent="0.25">
      <c r="A88" s="445"/>
      <c r="B88" s="85"/>
      <c r="C88" s="438"/>
      <c r="D88" s="431"/>
      <c r="E88" s="23">
        <f>B83*8-2</f>
        <v>1670</v>
      </c>
      <c r="F88" s="183">
        <f t="shared" si="71"/>
        <v>2095</v>
      </c>
      <c r="G88" s="222">
        <f t="shared" si="66"/>
        <v>22115</v>
      </c>
      <c r="H88" s="196" t="str">
        <f t="shared" si="67"/>
        <v/>
      </c>
      <c r="I88" s="196" t="str">
        <f t="shared" si="67"/>
        <v/>
      </c>
      <c r="J88" s="196" t="str">
        <f t="shared" si="68"/>
        <v/>
      </c>
      <c r="K88" s="196" t="s">
        <v>117</v>
      </c>
      <c r="L88" s="196" t="str">
        <f t="shared" si="69"/>
        <v/>
      </c>
      <c r="M88" s="109">
        <f t="shared" si="64"/>
        <v>0</v>
      </c>
      <c r="N88" s="83"/>
      <c r="O88" s="23">
        <f>E88</f>
        <v>1670</v>
      </c>
      <c r="P88" s="23">
        <f>F88+10000</f>
        <v>12095</v>
      </c>
      <c r="Q88" s="296">
        <f>G88+10000</f>
        <v>32115</v>
      </c>
      <c r="R88" s="196"/>
      <c r="S88" s="196"/>
      <c r="T88" s="196"/>
      <c r="U88" s="196" t="str">
        <f t="shared" si="70"/>
        <v/>
      </c>
      <c r="V88" s="4">
        <f t="shared" si="65"/>
        <v>0</v>
      </c>
      <c r="W88" s="446"/>
      <c r="X88" s="123"/>
    </row>
    <row r="89" spans="1:24" ht="16.5" customHeight="1" x14ac:dyDescent="0.25">
      <c r="A89" s="445"/>
      <c r="B89" s="85" t="str">
        <f>B81</f>
        <v xml:space="preserve">Group </v>
      </c>
      <c r="C89" s="438"/>
      <c r="D89" s="431"/>
      <c r="E89" s="23">
        <f>B83*8-1</f>
        <v>1671</v>
      </c>
      <c r="F89" s="183">
        <f t="shared" si="71"/>
        <v>2096</v>
      </c>
      <c r="G89" s="222">
        <f t="shared" si="66"/>
        <v>22116</v>
      </c>
      <c r="H89" s="196" t="str">
        <f t="shared" si="67"/>
        <v/>
      </c>
      <c r="I89" s="196" t="str">
        <f t="shared" si="67"/>
        <v/>
      </c>
      <c r="J89" s="196" t="str">
        <f t="shared" si="68"/>
        <v/>
      </c>
      <c r="K89" s="196" t="s">
        <v>117</v>
      </c>
      <c r="L89" s="196" t="str">
        <f t="shared" si="69"/>
        <v/>
      </c>
      <c r="M89" s="109">
        <f t="shared" si="64"/>
        <v>0</v>
      </c>
      <c r="N89" s="83"/>
      <c r="O89" s="23">
        <f>E89</f>
        <v>1671</v>
      </c>
      <c r="P89" s="23">
        <f>F89+10000</f>
        <v>12096</v>
      </c>
      <c r="Q89" s="296">
        <f>G89+10000</f>
        <v>32116</v>
      </c>
      <c r="R89" s="196"/>
      <c r="S89" s="196"/>
      <c r="T89" s="196"/>
      <c r="U89" s="196" t="str">
        <f t="shared" si="70"/>
        <v/>
      </c>
      <c r="V89" s="4">
        <f t="shared" si="65"/>
        <v>0</v>
      </c>
      <c r="W89" s="446"/>
      <c r="X89" s="123"/>
    </row>
    <row r="90" spans="1:24" ht="16.5" customHeight="1" thickBot="1" x14ac:dyDescent="0.3">
      <c r="A90" s="445"/>
      <c r="B90" s="86" t="str">
        <f>B82</f>
        <v xml:space="preserve">GH </v>
      </c>
      <c r="C90" s="439"/>
      <c r="D90" s="432"/>
      <c r="E90" s="24">
        <f>B83*8</f>
        <v>1672</v>
      </c>
      <c r="F90" s="184">
        <f t="shared" si="71"/>
        <v>2097</v>
      </c>
      <c r="G90" s="299">
        <f t="shared" si="66"/>
        <v>22117</v>
      </c>
      <c r="H90" s="12" t="str">
        <f t="shared" si="67"/>
        <v/>
      </c>
      <c r="I90" s="12" t="str">
        <f t="shared" si="67"/>
        <v/>
      </c>
      <c r="J90" s="12" t="str">
        <f t="shared" si="68"/>
        <v/>
      </c>
      <c r="K90" s="12" t="s">
        <v>117</v>
      </c>
      <c r="L90" s="12" t="str">
        <f t="shared" si="69"/>
        <v/>
      </c>
      <c r="M90" s="17">
        <f t="shared" si="64"/>
        <v>0</v>
      </c>
      <c r="N90" s="83"/>
      <c r="O90" s="24">
        <f>E90</f>
        <v>1672</v>
      </c>
      <c r="P90" s="24">
        <f>F90+10000</f>
        <v>12097</v>
      </c>
      <c r="Q90" s="298">
        <f>G90+10000</f>
        <v>32117</v>
      </c>
      <c r="R90" s="306"/>
      <c r="S90" s="306"/>
      <c r="T90" s="306"/>
      <c r="U90" s="306" t="str">
        <f t="shared" si="70"/>
        <v/>
      </c>
      <c r="V90" s="20">
        <f t="shared" si="65"/>
        <v>0</v>
      </c>
      <c r="W90" s="446"/>
      <c r="X90" s="123"/>
    </row>
    <row r="91" spans="1:24" ht="16.5" customHeight="1" x14ac:dyDescent="0.25">
      <c r="A91" s="445"/>
      <c r="B91" s="88">
        <f>B83+1</f>
        <v>210</v>
      </c>
      <c r="C91" s="437" t="str">
        <f>CONCATENATE(B97,B91)</f>
        <v>Group 210</v>
      </c>
      <c r="D91" s="430" t="str">
        <f>CONCATENATE(B98,B92)</f>
        <v>GH 419</v>
      </c>
      <c r="E91" s="25">
        <f>B91*8-7</f>
        <v>1673</v>
      </c>
      <c r="F91" s="182">
        <f>B91*10</f>
        <v>2100</v>
      </c>
      <c r="G91" s="221">
        <f>F91+20020</f>
        <v>22120</v>
      </c>
      <c r="H91" s="22" t="str">
        <f>IF(R91&lt;&gt;"",R91,"")</f>
        <v/>
      </c>
      <c r="I91" s="22" t="str">
        <f>IF(S91&lt;&gt;"",S91,"")</f>
        <v/>
      </c>
      <c r="J91" s="22" t="str">
        <f>IF(T91&lt;&gt;"",T91,"")</f>
        <v/>
      </c>
      <c r="K91" s="22" t="s">
        <v>117</v>
      </c>
      <c r="L91" s="22" t="str">
        <f>IF(H91&lt;&gt;"",CONCATENATE(H91,I91,J91,K91),"")</f>
        <v/>
      </c>
      <c r="M91" s="11">
        <f t="shared" ref="M91:M98" si="72">LEN(L91)</f>
        <v>0</v>
      </c>
      <c r="N91" s="83"/>
      <c r="O91" s="25">
        <f>E91</f>
        <v>1673</v>
      </c>
      <c r="P91" s="25">
        <f>F91+10000</f>
        <v>12100</v>
      </c>
      <c r="Q91" s="297">
        <f>G91+10000</f>
        <v>32120</v>
      </c>
      <c r="R91" s="22"/>
      <c r="S91" s="22"/>
      <c r="T91" s="22"/>
      <c r="U91" s="22" t="str">
        <f>IF(R91&lt;&gt;"",CONCATENATE(R91,S91,T91),"")</f>
        <v/>
      </c>
      <c r="V91" s="3">
        <f t="shared" si="48"/>
        <v>0</v>
      </c>
      <c r="W91" s="446"/>
      <c r="X91" s="123"/>
    </row>
    <row r="92" spans="1:24" ht="16.5" customHeight="1" x14ac:dyDescent="0.25">
      <c r="A92" s="445"/>
      <c r="B92" s="85">
        <f>B91*2-1</f>
        <v>419</v>
      </c>
      <c r="C92" s="438"/>
      <c r="D92" s="431"/>
      <c r="E92" s="23">
        <f>B91*8-6</f>
        <v>1674</v>
      </c>
      <c r="F92" s="183">
        <f>F91+1</f>
        <v>2101</v>
      </c>
      <c r="G92" s="222">
        <f t="shared" ref="G92:G98" si="73">F92+20020</f>
        <v>22121</v>
      </c>
      <c r="H92" s="196" t="str">
        <f t="shared" ref="H92:I98" si="74">IF(R92&lt;&gt;"",R92,"")</f>
        <v/>
      </c>
      <c r="I92" s="196" t="str">
        <f t="shared" si="74"/>
        <v/>
      </c>
      <c r="J92" s="196" t="str">
        <f t="shared" ref="J92:J98" si="75">IF(T92&lt;&gt;"",T92,"")</f>
        <v/>
      </c>
      <c r="K92" s="196" t="s">
        <v>117</v>
      </c>
      <c r="L92" s="196" t="str">
        <f t="shared" ref="L92:L98" si="76">IF(H92&lt;&gt;"",CONCATENATE(H92,I92,J92,K92),"")</f>
        <v/>
      </c>
      <c r="M92" s="109">
        <f t="shared" si="72"/>
        <v>0</v>
      </c>
      <c r="N92" s="83"/>
      <c r="O92" s="23">
        <f>E92</f>
        <v>1674</v>
      </c>
      <c r="P92" s="23">
        <f>F92+10000</f>
        <v>12101</v>
      </c>
      <c r="Q92" s="296">
        <f>G92+10000</f>
        <v>32121</v>
      </c>
      <c r="R92" s="196"/>
      <c r="S92" s="196"/>
      <c r="T92" s="196"/>
      <c r="U92" s="196" t="str">
        <f t="shared" ref="U92:U98" si="77">IF(R92&lt;&gt;"",CONCATENATE(R92,S92,T92),"")</f>
        <v/>
      </c>
      <c r="V92" s="4">
        <f t="shared" si="48"/>
        <v>0</v>
      </c>
      <c r="W92" s="446"/>
      <c r="X92" s="123"/>
    </row>
    <row r="93" spans="1:24" ht="16.5" customHeight="1" x14ac:dyDescent="0.25">
      <c r="A93" s="445"/>
      <c r="B93" s="85">
        <f>B92+1</f>
        <v>420</v>
      </c>
      <c r="C93" s="438"/>
      <c r="D93" s="431"/>
      <c r="E93" s="23">
        <f>B91*8-5</f>
        <v>1675</v>
      </c>
      <c r="F93" s="183">
        <f t="shared" ref="F93:F98" si="78">F92+1</f>
        <v>2102</v>
      </c>
      <c r="G93" s="222">
        <f t="shared" si="73"/>
        <v>22122</v>
      </c>
      <c r="H93" s="196" t="str">
        <f t="shared" si="74"/>
        <v/>
      </c>
      <c r="I93" s="196" t="str">
        <f t="shared" si="74"/>
        <v/>
      </c>
      <c r="J93" s="196" t="str">
        <f t="shared" si="75"/>
        <v/>
      </c>
      <c r="K93" s="196" t="s">
        <v>117</v>
      </c>
      <c r="L93" s="196" t="str">
        <f t="shared" si="76"/>
        <v/>
      </c>
      <c r="M93" s="109">
        <f t="shared" si="72"/>
        <v>0</v>
      </c>
      <c r="N93" s="83"/>
      <c r="O93" s="23">
        <f>E93</f>
        <v>1675</v>
      </c>
      <c r="P93" s="23">
        <f>F93+10000</f>
        <v>12102</v>
      </c>
      <c r="Q93" s="296">
        <f>G93+10000</f>
        <v>32122</v>
      </c>
      <c r="R93" s="196"/>
      <c r="S93" s="196"/>
      <c r="T93" s="196"/>
      <c r="U93" s="196" t="str">
        <f t="shared" si="77"/>
        <v/>
      </c>
      <c r="V93" s="4">
        <f t="shared" si="48"/>
        <v>0</v>
      </c>
      <c r="W93" s="446"/>
      <c r="X93" s="123"/>
    </row>
    <row r="94" spans="1:24" ht="16.5" customHeight="1" x14ac:dyDescent="0.25">
      <c r="A94" s="445"/>
      <c r="B94" s="85"/>
      <c r="C94" s="438"/>
      <c r="D94" s="431"/>
      <c r="E94" s="23">
        <f>B91*8-4</f>
        <v>1676</v>
      </c>
      <c r="F94" s="183">
        <f t="shared" si="78"/>
        <v>2103</v>
      </c>
      <c r="G94" s="222">
        <f t="shared" si="73"/>
        <v>22123</v>
      </c>
      <c r="H94" s="196" t="str">
        <f t="shared" si="74"/>
        <v/>
      </c>
      <c r="I94" s="196" t="str">
        <f t="shared" si="74"/>
        <v/>
      </c>
      <c r="J94" s="196" t="str">
        <f t="shared" si="75"/>
        <v/>
      </c>
      <c r="K94" s="196" t="s">
        <v>117</v>
      </c>
      <c r="L94" s="196" t="str">
        <f t="shared" si="76"/>
        <v/>
      </c>
      <c r="M94" s="109">
        <f t="shared" si="72"/>
        <v>0</v>
      </c>
      <c r="N94" s="83"/>
      <c r="O94" s="23">
        <f>E94</f>
        <v>1676</v>
      </c>
      <c r="P94" s="23">
        <f>F94+10000</f>
        <v>12103</v>
      </c>
      <c r="Q94" s="296">
        <f>G94+10000</f>
        <v>32123</v>
      </c>
      <c r="R94" s="196"/>
      <c r="S94" s="196"/>
      <c r="T94" s="196"/>
      <c r="U94" s="196" t="str">
        <f t="shared" si="77"/>
        <v/>
      </c>
      <c r="V94" s="4">
        <f t="shared" si="48"/>
        <v>0</v>
      </c>
      <c r="W94" s="446"/>
      <c r="X94" s="123"/>
    </row>
    <row r="95" spans="1:24" ht="16.5" customHeight="1" x14ac:dyDescent="0.25">
      <c r="A95" s="445"/>
      <c r="B95" s="85"/>
      <c r="C95" s="438"/>
      <c r="D95" s="431" t="str">
        <f>CONCATENATE(B98,B93)</f>
        <v>GH 420</v>
      </c>
      <c r="E95" s="23">
        <f>B91*8-3</f>
        <v>1677</v>
      </c>
      <c r="F95" s="183">
        <f t="shared" si="78"/>
        <v>2104</v>
      </c>
      <c r="G95" s="222">
        <f t="shared" si="73"/>
        <v>22124</v>
      </c>
      <c r="H95" s="196" t="str">
        <f t="shared" si="74"/>
        <v/>
      </c>
      <c r="I95" s="196" t="str">
        <f t="shared" si="74"/>
        <v/>
      </c>
      <c r="J95" s="196" t="str">
        <f t="shared" si="75"/>
        <v/>
      </c>
      <c r="K95" s="196" t="s">
        <v>117</v>
      </c>
      <c r="L95" s="196" t="str">
        <f t="shared" si="76"/>
        <v/>
      </c>
      <c r="M95" s="109">
        <f t="shared" si="72"/>
        <v>0</v>
      </c>
      <c r="N95" s="83"/>
      <c r="O95" s="23">
        <f>E95</f>
        <v>1677</v>
      </c>
      <c r="P95" s="23">
        <f>F95+10000</f>
        <v>12104</v>
      </c>
      <c r="Q95" s="296">
        <f>G95+10000</f>
        <v>32124</v>
      </c>
      <c r="R95" s="196"/>
      <c r="S95" s="196"/>
      <c r="T95" s="196"/>
      <c r="U95" s="196" t="str">
        <f t="shared" si="77"/>
        <v/>
      </c>
      <c r="V95" s="4">
        <f t="shared" si="48"/>
        <v>0</v>
      </c>
      <c r="W95" s="446"/>
      <c r="X95" s="123"/>
    </row>
    <row r="96" spans="1:24" ht="16.5" customHeight="1" x14ac:dyDescent="0.25">
      <c r="A96" s="445"/>
      <c r="B96" s="85"/>
      <c r="C96" s="438"/>
      <c r="D96" s="431"/>
      <c r="E96" s="23">
        <f>B91*8-2</f>
        <v>1678</v>
      </c>
      <c r="F96" s="183">
        <f t="shared" si="78"/>
        <v>2105</v>
      </c>
      <c r="G96" s="222">
        <f t="shared" si="73"/>
        <v>22125</v>
      </c>
      <c r="H96" s="196" t="str">
        <f t="shared" si="74"/>
        <v/>
      </c>
      <c r="I96" s="196" t="str">
        <f t="shared" si="74"/>
        <v/>
      </c>
      <c r="J96" s="196" t="str">
        <f t="shared" si="75"/>
        <v/>
      </c>
      <c r="K96" s="196" t="s">
        <v>117</v>
      </c>
      <c r="L96" s="196" t="str">
        <f t="shared" si="76"/>
        <v/>
      </c>
      <c r="M96" s="109">
        <f t="shared" si="72"/>
        <v>0</v>
      </c>
      <c r="N96" s="83"/>
      <c r="O96" s="23">
        <f>E96</f>
        <v>1678</v>
      </c>
      <c r="P96" s="23">
        <f>F96+10000</f>
        <v>12105</v>
      </c>
      <c r="Q96" s="296">
        <f>G96+10000</f>
        <v>32125</v>
      </c>
      <c r="R96" s="196"/>
      <c r="S96" s="196"/>
      <c r="T96" s="196"/>
      <c r="U96" s="196" t="str">
        <f t="shared" si="77"/>
        <v/>
      </c>
      <c r="V96" s="4">
        <f t="shared" si="48"/>
        <v>0</v>
      </c>
      <c r="W96" s="446"/>
      <c r="X96" s="123"/>
    </row>
    <row r="97" spans="1:24" ht="16.5" customHeight="1" x14ac:dyDescent="0.25">
      <c r="A97" s="445"/>
      <c r="B97" s="85" t="str">
        <f>B89</f>
        <v xml:space="preserve">Group </v>
      </c>
      <c r="C97" s="438"/>
      <c r="D97" s="431"/>
      <c r="E97" s="23">
        <f>B91*8-1</f>
        <v>1679</v>
      </c>
      <c r="F97" s="183">
        <f t="shared" si="78"/>
        <v>2106</v>
      </c>
      <c r="G97" s="222">
        <f t="shared" si="73"/>
        <v>22126</v>
      </c>
      <c r="H97" s="196" t="str">
        <f t="shared" si="74"/>
        <v/>
      </c>
      <c r="I97" s="196" t="str">
        <f t="shared" si="74"/>
        <v/>
      </c>
      <c r="J97" s="196" t="str">
        <f t="shared" si="75"/>
        <v/>
      </c>
      <c r="K97" s="196" t="s">
        <v>117</v>
      </c>
      <c r="L97" s="196" t="str">
        <f t="shared" si="76"/>
        <v/>
      </c>
      <c r="M97" s="109">
        <f t="shared" si="72"/>
        <v>0</v>
      </c>
      <c r="N97" s="83"/>
      <c r="O97" s="23">
        <f>E97</f>
        <v>1679</v>
      </c>
      <c r="P97" s="23">
        <f>F97+10000</f>
        <v>12106</v>
      </c>
      <c r="Q97" s="296">
        <f>G97+10000</f>
        <v>32126</v>
      </c>
      <c r="R97" s="196"/>
      <c r="S97" s="196"/>
      <c r="T97" s="196"/>
      <c r="U97" s="196" t="str">
        <f t="shared" si="77"/>
        <v/>
      </c>
      <c r="V97" s="4">
        <f t="shared" si="48"/>
        <v>0</v>
      </c>
      <c r="W97" s="446"/>
      <c r="X97" s="123"/>
    </row>
    <row r="98" spans="1:24" ht="16.5" customHeight="1" thickBot="1" x14ac:dyDescent="0.3">
      <c r="A98" s="445"/>
      <c r="B98" s="86" t="str">
        <f>B90</f>
        <v xml:space="preserve">GH </v>
      </c>
      <c r="C98" s="439"/>
      <c r="D98" s="432"/>
      <c r="E98" s="24">
        <f>B91*8</f>
        <v>1680</v>
      </c>
      <c r="F98" s="184">
        <f t="shared" si="78"/>
        <v>2107</v>
      </c>
      <c r="G98" s="299">
        <f t="shared" si="73"/>
        <v>22127</v>
      </c>
      <c r="H98" s="12" t="str">
        <f t="shared" si="74"/>
        <v/>
      </c>
      <c r="I98" s="12" t="str">
        <f t="shared" si="74"/>
        <v/>
      </c>
      <c r="J98" s="12" t="str">
        <f t="shared" si="75"/>
        <v/>
      </c>
      <c r="K98" s="12" t="s">
        <v>117</v>
      </c>
      <c r="L98" s="12" t="str">
        <f t="shared" si="76"/>
        <v/>
      </c>
      <c r="M98" s="17">
        <f t="shared" si="72"/>
        <v>0</v>
      </c>
      <c r="N98" s="83"/>
      <c r="O98" s="24">
        <f>E98</f>
        <v>1680</v>
      </c>
      <c r="P98" s="24">
        <f>F98+10000</f>
        <v>12107</v>
      </c>
      <c r="Q98" s="298">
        <f>G98+10000</f>
        <v>32127</v>
      </c>
      <c r="R98" s="306"/>
      <c r="S98" s="306"/>
      <c r="T98" s="306"/>
      <c r="U98" s="306" t="str">
        <f t="shared" si="77"/>
        <v/>
      </c>
      <c r="V98" s="20">
        <f t="shared" si="48"/>
        <v>0</v>
      </c>
      <c r="W98" s="446"/>
      <c r="X98" s="123"/>
    </row>
    <row r="99" spans="1:24" ht="16.5" customHeight="1" x14ac:dyDescent="0.25">
      <c r="A99" s="442"/>
      <c r="B99" s="88">
        <f>B91+1</f>
        <v>211</v>
      </c>
      <c r="C99" s="437" t="str">
        <f>CONCATENATE(B105,B99)</f>
        <v>Group 211</v>
      </c>
      <c r="D99" s="430" t="str">
        <f>CONCATENATE(B106,B100)</f>
        <v>GH 421</v>
      </c>
      <c r="E99" s="25">
        <f>B99*8-7</f>
        <v>1681</v>
      </c>
      <c r="F99" s="182">
        <f>B99*10</f>
        <v>2110</v>
      </c>
      <c r="G99" s="304">
        <f>F99+20020</f>
        <v>22130</v>
      </c>
      <c r="H99" s="22" t="str">
        <f>IF(R99&lt;&gt;"",R99,"")</f>
        <v/>
      </c>
      <c r="I99" s="22" t="str">
        <f>IF(S99&lt;&gt;"",S99,"")</f>
        <v/>
      </c>
      <c r="J99" s="22" t="str">
        <f>IF(T99&lt;&gt;"",T99,"")</f>
        <v/>
      </c>
      <c r="K99" s="22" t="s">
        <v>117</v>
      </c>
      <c r="L99" s="22" t="s">
        <v>352</v>
      </c>
      <c r="M99" s="11">
        <f t="shared" ref="M99:M106" si="79">LEN(L99)</f>
        <v>16</v>
      </c>
      <c r="N99" s="83"/>
      <c r="O99" s="25">
        <f>E99</f>
        <v>1681</v>
      </c>
      <c r="P99" s="25">
        <f>F99+10000</f>
        <v>12110</v>
      </c>
      <c r="Q99" s="297">
        <f>G99+10000</f>
        <v>32130</v>
      </c>
      <c r="R99" s="22"/>
      <c r="S99" s="22"/>
      <c r="T99" s="22"/>
      <c r="U99" s="22" t="str">
        <f>IF(R99&lt;&gt;"",CONCATENATE(R99,S99,T99),"")</f>
        <v/>
      </c>
      <c r="V99" s="3">
        <f t="shared" si="48"/>
        <v>0</v>
      </c>
      <c r="W99" s="442"/>
    </row>
    <row r="100" spans="1:24" ht="16.5" customHeight="1" x14ac:dyDescent="0.25">
      <c r="A100" s="442"/>
      <c r="B100" s="85">
        <f>B99*2-1</f>
        <v>421</v>
      </c>
      <c r="C100" s="438"/>
      <c r="D100" s="431"/>
      <c r="E100" s="23">
        <f>B99*8-6</f>
        <v>1682</v>
      </c>
      <c r="F100" s="183">
        <f>F99+1</f>
        <v>2111</v>
      </c>
      <c r="G100" s="301">
        <f>F100+20020</f>
        <v>22131</v>
      </c>
      <c r="H100" s="196" t="str">
        <f t="shared" ref="H100:I106" si="80">IF(R100&lt;&gt;"",R100,"")</f>
        <v/>
      </c>
      <c r="I100" s="196" t="str">
        <f t="shared" si="80"/>
        <v/>
      </c>
      <c r="J100" s="196" t="str">
        <f t="shared" ref="J100:J106" si="81">IF(T100&lt;&gt;"",T100,"")</f>
        <v/>
      </c>
      <c r="K100" s="196" t="s">
        <v>117</v>
      </c>
      <c r="L100" s="196" t="str">
        <f t="shared" ref="L100:L106" si="82">IF(H100&lt;&gt;"",CONCATENATE(H100,I100,J100,K100),"")</f>
        <v/>
      </c>
      <c r="M100" s="19">
        <f t="shared" si="79"/>
        <v>0</v>
      </c>
      <c r="N100" s="83"/>
      <c r="O100" s="23">
        <f>E100</f>
        <v>1682</v>
      </c>
      <c r="P100" s="23">
        <f>F100+10000</f>
        <v>12111</v>
      </c>
      <c r="Q100" s="296">
        <f>G100+10000</f>
        <v>32131</v>
      </c>
      <c r="R100" s="196"/>
      <c r="S100" s="196"/>
      <c r="T100" s="196"/>
      <c r="U100" s="196" t="str">
        <f t="shared" ref="U100:U106" si="83">IF(R100&lt;&gt;"",CONCATENATE(R100,S100,T100),"")</f>
        <v/>
      </c>
      <c r="V100" s="4">
        <f t="shared" si="48"/>
        <v>0</v>
      </c>
      <c r="W100" s="442"/>
    </row>
    <row r="101" spans="1:24" ht="16.5" customHeight="1" x14ac:dyDescent="0.25">
      <c r="A101" s="442"/>
      <c r="B101" s="85">
        <f>B100+1</f>
        <v>422</v>
      </c>
      <c r="C101" s="438"/>
      <c r="D101" s="431"/>
      <c r="E101" s="23">
        <f>B99*8-5</f>
        <v>1683</v>
      </c>
      <c r="F101" s="183">
        <f t="shared" ref="F101:F106" si="84">F100+1</f>
        <v>2112</v>
      </c>
      <c r="G101" s="296">
        <f t="shared" ref="G101:G164" si="85">F101+20020</f>
        <v>22132</v>
      </c>
      <c r="H101" s="196" t="str">
        <f t="shared" si="80"/>
        <v/>
      </c>
      <c r="I101" s="196" t="str">
        <f t="shared" si="80"/>
        <v/>
      </c>
      <c r="J101" s="196" t="str">
        <f t="shared" si="81"/>
        <v/>
      </c>
      <c r="K101" s="196" t="s">
        <v>117</v>
      </c>
      <c r="L101" s="196" t="str">
        <f t="shared" si="82"/>
        <v/>
      </c>
      <c r="M101" s="19">
        <f t="shared" si="79"/>
        <v>0</v>
      </c>
      <c r="N101" s="83"/>
      <c r="O101" s="23">
        <f>E101</f>
        <v>1683</v>
      </c>
      <c r="P101" s="23">
        <f>F101+10000</f>
        <v>12112</v>
      </c>
      <c r="Q101" s="296">
        <f>G101+10000</f>
        <v>32132</v>
      </c>
      <c r="R101" s="196"/>
      <c r="S101" s="196"/>
      <c r="T101" s="196"/>
      <c r="U101" s="196" t="str">
        <f t="shared" si="83"/>
        <v/>
      </c>
      <c r="V101" s="4">
        <f t="shared" si="48"/>
        <v>0</v>
      </c>
      <c r="W101" s="442"/>
    </row>
    <row r="102" spans="1:24" ht="16.5" customHeight="1" x14ac:dyDescent="0.25">
      <c r="A102" s="442"/>
      <c r="B102" s="85"/>
      <c r="C102" s="438"/>
      <c r="D102" s="431"/>
      <c r="E102" s="23">
        <f>B99*8-4</f>
        <v>1684</v>
      </c>
      <c r="F102" s="183">
        <f t="shared" si="84"/>
        <v>2113</v>
      </c>
      <c r="G102" s="296">
        <f t="shared" si="85"/>
        <v>22133</v>
      </c>
      <c r="H102" s="196" t="str">
        <f t="shared" si="80"/>
        <v/>
      </c>
      <c r="I102" s="196" t="str">
        <f t="shared" si="80"/>
        <v/>
      </c>
      <c r="J102" s="196" t="str">
        <f t="shared" si="81"/>
        <v/>
      </c>
      <c r="K102" s="196" t="s">
        <v>117</v>
      </c>
      <c r="L102" s="196" t="str">
        <f t="shared" si="82"/>
        <v/>
      </c>
      <c r="M102" s="19">
        <f t="shared" si="79"/>
        <v>0</v>
      </c>
      <c r="N102" s="83"/>
      <c r="O102" s="23">
        <f>E102</f>
        <v>1684</v>
      </c>
      <c r="P102" s="23">
        <f>F102+10000</f>
        <v>12113</v>
      </c>
      <c r="Q102" s="296">
        <f>G102+10000</f>
        <v>32133</v>
      </c>
      <c r="R102" s="196"/>
      <c r="S102" s="196"/>
      <c r="T102" s="196"/>
      <c r="U102" s="196" t="str">
        <f t="shared" si="83"/>
        <v/>
      </c>
      <c r="V102" s="4">
        <f t="shared" si="48"/>
        <v>0</v>
      </c>
      <c r="W102" s="442"/>
    </row>
    <row r="103" spans="1:24" ht="16.5" customHeight="1" x14ac:dyDescent="0.25">
      <c r="A103" s="442"/>
      <c r="B103" s="85"/>
      <c r="C103" s="438"/>
      <c r="D103" s="431" t="str">
        <f>CONCATENATE(B106,B101)</f>
        <v>GH 422</v>
      </c>
      <c r="E103" s="23">
        <f>B99*8-3</f>
        <v>1685</v>
      </c>
      <c r="F103" s="183">
        <f t="shared" si="84"/>
        <v>2114</v>
      </c>
      <c r="G103" s="296">
        <f t="shared" si="85"/>
        <v>22134</v>
      </c>
      <c r="H103" s="196" t="str">
        <f t="shared" si="80"/>
        <v/>
      </c>
      <c r="I103" s="196" t="str">
        <f t="shared" si="80"/>
        <v/>
      </c>
      <c r="J103" s="196" t="str">
        <f t="shared" si="81"/>
        <v/>
      </c>
      <c r="K103" s="196" t="s">
        <v>117</v>
      </c>
      <c r="L103" s="196" t="str">
        <f t="shared" si="82"/>
        <v/>
      </c>
      <c r="M103" s="19">
        <f t="shared" si="79"/>
        <v>0</v>
      </c>
      <c r="N103" s="83"/>
      <c r="O103" s="23">
        <f>E103</f>
        <v>1685</v>
      </c>
      <c r="P103" s="23">
        <f>F103+10000</f>
        <v>12114</v>
      </c>
      <c r="Q103" s="296">
        <f>G103+10000</f>
        <v>32134</v>
      </c>
      <c r="R103" s="196"/>
      <c r="S103" s="196"/>
      <c r="T103" s="196"/>
      <c r="U103" s="196" t="str">
        <f t="shared" si="83"/>
        <v/>
      </c>
      <c r="V103" s="4">
        <f t="shared" si="48"/>
        <v>0</v>
      </c>
      <c r="W103" s="442"/>
    </row>
    <row r="104" spans="1:24" ht="16.5" customHeight="1" x14ac:dyDescent="0.25">
      <c r="A104" s="442"/>
      <c r="B104" s="85"/>
      <c r="C104" s="438"/>
      <c r="D104" s="431"/>
      <c r="E104" s="23">
        <f>B99*8-2</f>
        <v>1686</v>
      </c>
      <c r="F104" s="183">
        <f t="shared" si="84"/>
        <v>2115</v>
      </c>
      <c r="G104" s="296">
        <f t="shared" si="85"/>
        <v>22135</v>
      </c>
      <c r="H104" s="196" t="str">
        <f t="shared" si="80"/>
        <v/>
      </c>
      <c r="I104" s="196" t="str">
        <f t="shared" si="80"/>
        <v/>
      </c>
      <c r="J104" s="196" t="str">
        <f t="shared" si="81"/>
        <v/>
      </c>
      <c r="K104" s="196" t="s">
        <v>117</v>
      </c>
      <c r="L104" s="196" t="str">
        <f t="shared" si="82"/>
        <v/>
      </c>
      <c r="M104" s="19">
        <f t="shared" si="79"/>
        <v>0</v>
      </c>
      <c r="N104" s="83"/>
      <c r="O104" s="23">
        <f>E104</f>
        <v>1686</v>
      </c>
      <c r="P104" s="23">
        <f>F104+10000</f>
        <v>12115</v>
      </c>
      <c r="Q104" s="296">
        <f>G104+10000</f>
        <v>32135</v>
      </c>
      <c r="R104" s="196"/>
      <c r="S104" s="196"/>
      <c r="T104" s="196"/>
      <c r="U104" s="196" t="str">
        <f t="shared" si="83"/>
        <v/>
      </c>
      <c r="V104" s="4">
        <f t="shared" si="48"/>
        <v>0</v>
      </c>
      <c r="W104" s="442"/>
    </row>
    <row r="105" spans="1:24" ht="16.5" customHeight="1" x14ac:dyDescent="0.25">
      <c r="A105" s="442"/>
      <c r="B105" s="85" t="str">
        <f>B97</f>
        <v xml:space="preserve">Group </v>
      </c>
      <c r="C105" s="438"/>
      <c r="D105" s="431"/>
      <c r="E105" s="23">
        <f>B99*8-1</f>
        <v>1687</v>
      </c>
      <c r="F105" s="183">
        <f t="shared" si="84"/>
        <v>2116</v>
      </c>
      <c r="G105" s="296">
        <f t="shared" si="85"/>
        <v>22136</v>
      </c>
      <c r="H105" s="196" t="str">
        <f t="shared" si="80"/>
        <v/>
      </c>
      <c r="I105" s="196" t="str">
        <f t="shared" si="80"/>
        <v/>
      </c>
      <c r="J105" s="196" t="str">
        <f t="shared" si="81"/>
        <v/>
      </c>
      <c r="K105" s="196" t="s">
        <v>117</v>
      </c>
      <c r="L105" s="196" t="str">
        <f t="shared" si="82"/>
        <v/>
      </c>
      <c r="M105" s="19">
        <f t="shared" si="79"/>
        <v>0</v>
      </c>
      <c r="N105" s="83"/>
      <c r="O105" s="23">
        <f>E105</f>
        <v>1687</v>
      </c>
      <c r="P105" s="23">
        <f>F105+10000</f>
        <v>12116</v>
      </c>
      <c r="Q105" s="296">
        <f>G105+10000</f>
        <v>32136</v>
      </c>
      <c r="R105" s="196"/>
      <c r="S105" s="196"/>
      <c r="T105" s="196"/>
      <c r="U105" s="196" t="str">
        <f t="shared" si="83"/>
        <v/>
      </c>
      <c r="V105" s="4">
        <f t="shared" si="48"/>
        <v>0</v>
      </c>
      <c r="W105" s="442"/>
    </row>
    <row r="106" spans="1:24" ht="16.5" customHeight="1" thickBot="1" x14ac:dyDescent="0.3">
      <c r="A106" s="442"/>
      <c r="B106" s="86" t="str">
        <f>B98</f>
        <v xml:space="preserve">GH </v>
      </c>
      <c r="C106" s="439"/>
      <c r="D106" s="432"/>
      <c r="E106" s="24">
        <f>B99*8</f>
        <v>1688</v>
      </c>
      <c r="F106" s="184">
        <f t="shared" si="84"/>
        <v>2117</v>
      </c>
      <c r="G106" s="303">
        <f t="shared" si="85"/>
        <v>22137</v>
      </c>
      <c r="H106" s="12" t="str">
        <f t="shared" si="80"/>
        <v/>
      </c>
      <c r="I106" s="12" t="str">
        <f t="shared" si="80"/>
        <v/>
      </c>
      <c r="J106" s="12" t="str">
        <f t="shared" si="81"/>
        <v/>
      </c>
      <c r="K106" s="12" t="s">
        <v>117</v>
      </c>
      <c r="L106" s="12" t="str">
        <f t="shared" si="82"/>
        <v/>
      </c>
      <c r="M106" s="10">
        <f t="shared" si="79"/>
        <v>0</v>
      </c>
      <c r="N106" s="83"/>
      <c r="O106" s="24">
        <f>E106</f>
        <v>1688</v>
      </c>
      <c r="P106" s="24">
        <f>F106+10000</f>
        <v>12117</v>
      </c>
      <c r="Q106" s="298">
        <f>G106+10000</f>
        <v>32137</v>
      </c>
      <c r="R106" s="306"/>
      <c r="S106" s="306"/>
      <c r="T106" s="306"/>
      <c r="U106" s="306" t="str">
        <f t="shared" si="83"/>
        <v/>
      </c>
      <c r="V106" s="20">
        <f t="shared" si="48"/>
        <v>0</v>
      </c>
      <c r="W106" s="442"/>
    </row>
    <row r="107" spans="1:24" ht="16.5" customHeight="1" x14ac:dyDescent="0.25">
      <c r="A107" s="442"/>
      <c r="B107" s="88">
        <f>B99+1</f>
        <v>212</v>
      </c>
      <c r="C107" s="437" t="str">
        <f>CONCATENATE(B113,B107)</f>
        <v>Group 212</v>
      </c>
      <c r="D107" s="430" t="str">
        <f>CONCATENATE(B114,B108)</f>
        <v>GH 423</v>
      </c>
      <c r="E107" s="25">
        <f>B107*8-7</f>
        <v>1689</v>
      </c>
      <c r="F107" s="182">
        <f>B107*10</f>
        <v>2120</v>
      </c>
      <c r="G107" s="304">
        <f t="shared" si="85"/>
        <v>22140</v>
      </c>
      <c r="H107" s="302" t="s">
        <v>202</v>
      </c>
      <c r="I107" s="302">
        <v>1</v>
      </c>
      <c r="J107" s="22" t="s">
        <v>242</v>
      </c>
      <c r="K107" s="22" t="s">
        <v>117</v>
      </c>
      <c r="L107" s="22" t="str">
        <f>IF(H107&lt;&gt;"",CONCATENATE(H107,I107,J107,K107),"")</f>
        <v>Bld_1_Has_Issue!</v>
      </c>
      <c r="M107" s="11">
        <f t="shared" ref="M107:M114" si="86">LEN(L107)</f>
        <v>16</v>
      </c>
      <c r="N107" s="83"/>
      <c r="O107" s="25">
        <f>E107</f>
        <v>1689</v>
      </c>
      <c r="P107" s="25">
        <f>F107+10000</f>
        <v>12120</v>
      </c>
      <c r="Q107" s="297">
        <f>G107+10000</f>
        <v>32140</v>
      </c>
      <c r="R107" s="22"/>
      <c r="S107" s="22"/>
      <c r="T107" s="22"/>
      <c r="U107" s="22" t="str">
        <f>IF(R107&lt;&gt;"",CONCATENATE(R107,S107,T107),"")</f>
        <v/>
      </c>
      <c r="V107" s="3">
        <f t="shared" si="48"/>
        <v>0</v>
      </c>
      <c r="W107" s="442"/>
    </row>
    <row r="108" spans="1:24" ht="16.5" customHeight="1" x14ac:dyDescent="0.25">
      <c r="A108" s="442"/>
      <c r="B108" s="85">
        <f>B107*2-1</f>
        <v>423</v>
      </c>
      <c r="C108" s="438"/>
      <c r="D108" s="431"/>
      <c r="E108" s="23">
        <f>B107*8-6</f>
        <v>1690</v>
      </c>
      <c r="F108" s="183">
        <f>F107+1</f>
        <v>2121</v>
      </c>
      <c r="G108" s="222">
        <f t="shared" si="85"/>
        <v>22141</v>
      </c>
      <c r="H108" s="102" t="s">
        <v>202</v>
      </c>
      <c r="I108" s="102">
        <v>2</v>
      </c>
      <c r="J108" s="196" t="s">
        <v>242</v>
      </c>
      <c r="K108" s="196" t="s">
        <v>117</v>
      </c>
      <c r="L108" s="196" t="str">
        <f t="shared" ref="L108:L114" si="87">IF(H108&lt;&gt;"",CONCATENATE(H108,I108,J108,K108),"")</f>
        <v>Bld_2_Has_Issue!</v>
      </c>
      <c r="M108" s="19">
        <f t="shared" si="86"/>
        <v>16</v>
      </c>
      <c r="N108" s="83"/>
      <c r="O108" s="23">
        <f>E108</f>
        <v>1690</v>
      </c>
      <c r="P108" s="23">
        <f>F108+10000</f>
        <v>12121</v>
      </c>
      <c r="Q108" s="296">
        <f>G108+10000</f>
        <v>32141</v>
      </c>
      <c r="R108" s="196"/>
      <c r="S108" s="196"/>
      <c r="T108" s="196"/>
      <c r="U108" s="196" t="str">
        <f t="shared" ref="U108:U114" si="88">IF(R108&lt;&gt;"",CONCATENATE(R108,S108,T108),"")</f>
        <v/>
      </c>
      <c r="V108" s="4">
        <f t="shared" si="48"/>
        <v>0</v>
      </c>
      <c r="W108" s="442"/>
    </row>
    <row r="109" spans="1:24" ht="16.5" customHeight="1" x14ac:dyDescent="0.25">
      <c r="A109" s="442"/>
      <c r="B109" s="85">
        <f>B108+1</f>
        <v>424</v>
      </c>
      <c r="C109" s="438"/>
      <c r="D109" s="431"/>
      <c r="E109" s="23">
        <f>B107*8-5</f>
        <v>1691</v>
      </c>
      <c r="F109" s="183">
        <f t="shared" ref="F109:F114" si="89">F108+1</f>
        <v>2122</v>
      </c>
      <c r="G109" s="222">
        <f t="shared" si="85"/>
        <v>22142</v>
      </c>
      <c r="H109" s="102" t="s">
        <v>202</v>
      </c>
      <c r="I109" s="102">
        <v>3</v>
      </c>
      <c r="J109" s="196" t="s">
        <v>242</v>
      </c>
      <c r="K109" s="196" t="s">
        <v>117</v>
      </c>
      <c r="L109" s="196" t="str">
        <f t="shared" si="87"/>
        <v>Bld_3_Has_Issue!</v>
      </c>
      <c r="M109" s="19">
        <f t="shared" si="86"/>
        <v>16</v>
      </c>
      <c r="N109" s="83"/>
      <c r="O109" s="23">
        <f>E109</f>
        <v>1691</v>
      </c>
      <c r="P109" s="23">
        <f>F109+10000</f>
        <v>12122</v>
      </c>
      <c r="Q109" s="296">
        <f>G109+10000</f>
        <v>32142</v>
      </c>
      <c r="R109" s="196"/>
      <c r="S109" s="196"/>
      <c r="T109" s="196"/>
      <c r="U109" s="196" t="str">
        <f t="shared" si="88"/>
        <v/>
      </c>
      <c r="V109" s="4">
        <f t="shared" si="48"/>
        <v>0</v>
      </c>
      <c r="W109" s="442"/>
    </row>
    <row r="110" spans="1:24" ht="16.5" customHeight="1" x14ac:dyDescent="0.25">
      <c r="A110" s="442"/>
      <c r="B110" s="85"/>
      <c r="C110" s="438"/>
      <c r="D110" s="431"/>
      <c r="E110" s="23">
        <f>B107*8-4</f>
        <v>1692</v>
      </c>
      <c r="F110" s="183">
        <f t="shared" si="89"/>
        <v>2123</v>
      </c>
      <c r="G110" s="222">
        <f t="shared" si="85"/>
        <v>22143</v>
      </c>
      <c r="H110" s="102" t="s">
        <v>202</v>
      </c>
      <c r="I110" s="102">
        <v>4</v>
      </c>
      <c r="J110" s="196" t="s">
        <v>242</v>
      </c>
      <c r="K110" s="196" t="s">
        <v>117</v>
      </c>
      <c r="L110" s="196" t="str">
        <f t="shared" si="87"/>
        <v>Bld_4_Has_Issue!</v>
      </c>
      <c r="M110" s="19">
        <f t="shared" si="86"/>
        <v>16</v>
      </c>
      <c r="N110" s="83"/>
      <c r="O110" s="23">
        <f>E110</f>
        <v>1692</v>
      </c>
      <c r="P110" s="23">
        <f>F110+10000</f>
        <v>12123</v>
      </c>
      <c r="Q110" s="296">
        <f>G110+10000</f>
        <v>32143</v>
      </c>
      <c r="R110" s="196"/>
      <c r="S110" s="196"/>
      <c r="T110" s="196"/>
      <c r="U110" s="196" t="str">
        <f t="shared" si="88"/>
        <v/>
      </c>
      <c r="V110" s="4">
        <f t="shared" si="48"/>
        <v>0</v>
      </c>
      <c r="W110" s="442"/>
    </row>
    <row r="111" spans="1:24" ht="16.5" customHeight="1" x14ac:dyDescent="0.25">
      <c r="A111" s="442"/>
      <c r="B111" s="85"/>
      <c r="C111" s="438"/>
      <c r="D111" s="431" t="str">
        <f>CONCATENATE(B114,B109)</f>
        <v>GH 424</v>
      </c>
      <c r="E111" s="23">
        <f>B107*8-3</f>
        <v>1693</v>
      </c>
      <c r="F111" s="183">
        <f t="shared" si="89"/>
        <v>2124</v>
      </c>
      <c r="G111" s="222">
        <f t="shared" si="85"/>
        <v>22144</v>
      </c>
      <c r="H111" s="102" t="s">
        <v>202</v>
      </c>
      <c r="I111" s="102">
        <v>5</v>
      </c>
      <c r="J111" s="196" t="s">
        <v>242</v>
      </c>
      <c r="K111" s="196" t="s">
        <v>117</v>
      </c>
      <c r="L111" s="196" t="str">
        <f t="shared" si="87"/>
        <v>Bld_5_Has_Issue!</v>
      </c>
      <c r="M111" s="19">
        <f t="shared" si="86"/>
        <v>16</v>
      </c>
      <c r="N111" s="83"/>
      <c r="O111" s="23">
        <f>E111</f>
        <v>1693</v>
      </c>
      <c r="P111" s="23">
        <f>F111+10000</f>
        <v>12124</v>
      </c>
      <c r="Q111" s="296">
        <f>G111+10000</f>
        <v>32144</v>
      </c>
      <c r="R111" s="196"/>
      <c r="S111" s="196"/>
      <c r="T111" s="196"/>
      <c r="U111" s="196" t="str">
        <f t="shared" si="88"/>
        <v/>
      </c>
      <c r="V111" s="4">
        <f t="shared" si="48"/>
        <v>0</v>
      </c>
      <c r="W111" s="442"/>
    </row>
    <row r="112" spans="1:24" ht="16.5" customHeight="1" x14ac:dyDescent="0.25">
      <c r="A112" s="442"/>
      <c r="B112" s="85"/>
      <c r="C112" s="438"/>
      <c r="D112" s="431"/>
      <c r="E112" s="23">
        <f>B107*8-2</f>
        <v>1694</v>
      </c>
      <c r="F112" s="183">
        <f t="shared" si="89"/>
        <v>2125</v>
      </c>
      <c r="G112" s="222">
        <f t="shared" si="85"/>
        <v>22145</v>
      </c>
      <c r="H112" s="102" t="s">
        <v>202</v>
      </c>
      <c r="I112" s="102">
        <v>6</v>
      </c>
      <c r="J112" s="196" t="s">
        <v>242</v>
      </c>
      <c r="K112" s="196" t="s">
        <v>117</v>
      </c>
      <c r="L112" s="196" t="str">
        <f t="shared" si="87"/>
        <v>Bld_6_Has_Issue!</v>
      </c>
      <c r="M112" s="19">
        <f t="shared" si="86"/>
        <v>16</v>
      </c>
      <c r="N112" s="83"/>
      <c r="O112" s="23">
        <f>E112</f>
        <v>1694</v>
      </c>
      <c r="P112" s="23">
        <f>F112+10000</f>
        <v>12125</v>
      </c>
      <c r="Q112" s="296">
        <f>G112+10000</f>
        <v>32145</v>
      </c>
      <c r="R112" s="196"/>
      <c r="S112" s="196"/>
      <c r="T112" s="196"/>
      <c r="U112" s="196" t="str">
        <f t="shared" si="88"/>
        <v/>
      </c>
      <c r="V112" s="4">
        <f t="shared" si="48"/>
        <v>0</v>
      </c>
      <c r="W112" s="442"/>
    </row>
    <row r="113" spans="1:23" ht="16.5" customHeight="1" x14ac:dyDescent="0.25">
      <c r="A113" s="442"/>
      <c r="B113" s="85" t="str">
        <f>B105</f>
        <v xml:space="preserve">Group </v>
      </c>
      <c r="C113" s="438"/>
      <c r="D113" s="431"/>
      <c r="E113" s="23">
        <f>B107*8-1</f>
        <v>1695</v>
      </c>
      <c r="F113" s="183">
        <f t="shared" si="89"/>
        <v>2126</v>
      </c>
      <c r="G113" s="222">
        <f t="shared" si="85"/>
        <v>22146</v>
      </c>
      <c r="H113" s="102" t="s">
        <v>202</v>
      </c>
      <c r="I113" s="102">
        <v>7</v>
      </c>
      <c r="J113" s="196" t="s">
        <v>242</v>
      </c>
      <c r="K113" s="196" t="s">
        <v>117</v>
      </c>
      <c r="L113" s="196" t="str">
        <f t="shared" si="87"/>
        <v>Bld_7_Has_Issue!</v>
      </c>
      <c r="M113" s="19">
        <f t="shared" si="86"/>
        <v>16</v>
      </c>
      <c r="N113" s="83"/>
      <c r="O113" s="23">
        <f>E113</f>
        <v>1695</v>
      </c>
      <c r="P113" s="23">
        <f>F113+10000</f>
        <v>12126</v>
      </c>
      <c r="Q113" s="296">
        <f>G113+10000</f>
        <v>32146</v>
      </c>
      <c r="R113" s="196"/>
      <c r="S113" s="196"/>
      <c r="T113" s="196"/>
      <c r="U113" s="196" t="str">
        <f t="shared" si="88"/>
        <v/>
      </c>
      <c r="V113" s="4">
        <f t="shared" si="48"/>
        <v>0</v>
      </c>
      <c r="W113" s="442"/>
    </row>
    <row r="114" spans="1:23" ht="16.5" customHeight="1" thickBot="1" x14ac:dyDescent="0.3">
      <c r="A114" s="442"/>
      <c r="B114" s="86" t="str">
        <f>B106</f>
        <v xml:space="preserve">GH </v>
      </c>
      <c r="C114" s="439"/>
      <c r="D114" s="432"/>
      <c r="E114" s="24">
        <f>B107*8</f>
        <v>1696</v>
      </c>
      <c r="F114" s="184">
        <f t="shared" si="89"/>
        <v>2127</v>
      </c>
      <c r="G114" s="305">
        <f t="shared" si="85"/>
        <v>22147</v>
      </c>
      <c r="H114" s="101" t="s">
        <v>202</v>
      </c>
      <c r="I114" s="101">
        <v>8</v>
      </c>
      <c r="J114" s="12" t="s">
        <v>242</v>
      </c>
      <c r="K114" s="12" t="s">
        <v>117</v>
      </c>
      <c r="L114" s="12" t="str">
        <f t="shared" si="87"/>
        <v>Bld_8_Has_Issue!</v>
      </c>
      <c r="M114" s="10">
        <f t="shared" si="86"/>
        <v>16</v>
      </c>
      <c r="N114" s="83"/>
      <c r="O114" s="24">
        <f>E114</f>
        <v>1696</v>
      </c>
      <c r="P114" s="24">
        <f>F114+10000</f>
        <v>12127</v>
      </c>
      <c r="Q114" s="298">
        <f>G114+10000</f>
        <v>32147</v>
      </c>
      <c r="R114" s="306"/>
      <c r="S114" s="306"/>
      <c r="T114" s="306"/>
      <c r="U114" s="306" t="str">
        <f t="shared" si="88"/>
        <v/>
      </c>
      <c r="V114" s="20">
        <f t="shared" si="48"/>
        <v>0</v>
      </c>
      <c r="W114" s="442"/>
    </row>
    <row r="115" spans="1:23" ht="16.5" customHeight="1" x14ac:dyDescent="0.25">
      <c r="A115" s="442"/>
      <c r="B115" s="88">
        <f>B107+1</f>
        <v>213</v>
      </c>
      <c r="C115" s="437" t="str">
        <f>CONCATENATE(B121,B115)</f>
        <v>Group 213</v>
      </c>
      <c r="D115" s="430" t="str">
        <f>CONCATENATE(B122,B116)</f>
        <v>GH 425</v>
      </c>
      <c r="E115" s="25">
        <f>B115*8-7</f>
        <v>1697</v>
      </c>
      <c r="F115" s="182">
        <f>B115*10</f>
        <v>2130</v>
      </c>
      <c r="G115" s="304">
        <f t="shared" si="85"/>
        <v>22150</v>
      </c>
      <c r="H115" s="22" t="s">
        <v>241</v>
      </c>
      <c r="I115" s="302">
        <v>1</v>
      </c>
      <c r="J115" s="22" t="s">
        <v>242</v>
      </c>
      <c r="K115" s="22" t="s">
        <v>117</v>
      </c>
      <c r="L115" s="22" t="str">
        <f>IF(H115&lt;&gt;"",CONCATENATE(H115,I115,J115,K115),"")</f>
        <v>Nfd_1_Has_Issue!</v>
      </c>
      <c r="M115" s="11">
        <f t="shared" ref="M115:M122" si="90">LEN(L115)</f>
        <v>16</v>
      </c>
      <c r="N115" s="83"/>
      <c r="O115" s="25">
        <f>E115</f>
        <v>1697</v>
      </c>
      <c r="P115" s="25">
        <f>F115+10000</f>
        <v>12130</v>
      </c>
      <c r="Q115" s="297">
        <f>G115+10000</f>
        <v>32150</v>
      </c>
      <c r="R115" s="22"/>
      <c r="S115" s="22"/>
      <c r="T115" s="22"/>
      <c r="U115" s="22" t="str">
        <f>IF(R115&lt;&gt;"",CONCATENATE(R115,S115,T115),"")</f>
        <v/>
      </c>
      <c r="V115" s="3">
        <f t="shared" si="48"/>
        <v>0</v>
      </c>
      <c r="W115" s="442"/>
    </row>
    <row r="116" spans="1:23" ht="16.5" customHeight="1" x14ac:dyDescent="0.25">
      <c r="A116" s="442"/>
      <c r="B116" s="85">
        <f>B115*2-1</f>
        <v>425</v>
      </c>
      <c r="C116" s="438"/>
      <c r="D116" s="431"/>
      <c r="E116" s="23">
        <f>B115*8-6</f>
        <v>1698</v>
      </c>
      <c r="F116" s="183">
        <f>F115+1</f>
        <v>2131</v>
      </c>
      <c r="G116" s="222">
        <f t="shared" si="85"/>
        <v>22151</v>
      </c>
      <c r="H116" s="196" t="s">
        <v>241</v>
      </c>
      <c r="I116" s="102">
        <v>2</v>
      </c>
      <c r="J116" s="196" t="s">
        <v>242</v>
      </c>
      <c r="K116" s="196" t="s">
        <v>117</v>
      </c>
      <c r="L116" s="196" t="str">
        <f t="shared" ref="L116:L122" si="91">IF(H116&lt;&gt;"",CONCATENATE(H116,I116,J116,K116),"")</f>
        <v>Nfd_2_Has_Issue!</v>
      </c>
      <c r="M116" s="19">
        <f t="shared" si="90"/>
        <v>16</v>
      </c>
      <c r="N116" s="83"/>
      <c r="O116" s="23">
        <f>E116</f>
        <v>1698</v>
      </c>
      <c r="P116" s="23">
        <f>F116+10000</f>
        <v>12131</v>
      </c>
      <c r="Q116" s="296">
        <f>G116+10000</f>
        <v>32151</v>
      </c>
      <c r="R116" s="196"/>
      <c r="S116" s="196"/>
      <c r="T116" s="196"/>
      <c r="U116" s="196" t="str">
        <f t="shared" ref="U116:U122" si="92">IF(R116&lt;&gt;"",CONCATENATE(R116,S116,T116),"")</f>
        <v/>
      </c>
      <c r="V116" s="4">
        <f t="shared" si="48"/>
        <v>0</v>
      </c>
      <c r="W116" s="442"/>
    </row>
    <row r="117" spans="1:23" ht="16.5" customHeight="1" x14ac:dyDescent="0.25">
      <c r="A117" s="442"/>
      <c r="B117" s="85">
        <f>B116+1</f>
        <v>426</v>
      </c>
      <c r="C117" s="438"/>
      <c r="D117" s="431"/>
      <c r="E117" s="23">
        <f>B115*8-5</f>
        <v>1699</v>
      </c>
      <c r="F117" s="183">
        <f t="shared" ref="F117:F122" si="93">F116+1</f>
        <v>2132</v>
      </c>
      <c r="G117" s="222">
        <f t="shared" si="85"/>
        <v>22152</v>
      </c>
      <c r="H117" s="196" t="s">
        <v>241</v>
      </c>
      <c r="I117" s="102">
        <v>3</v>
      </c>
      <c r="J117" s="196" t="s">
        <v>242</v>
      </c>
      <c r="K117" s="196" t="s">
        <v>117</v>
      </c>
      <c r="L117" s="196" t="str">
        <f t="shared" si="91"/>
        <v>Nfd_3_Has_Issue!</v>
      </c>
      <c r="M117" s="19">
        <f t="shared" si="90"/>
        <v>16</v>
      </c>
      <c r="N117" s="83"/>
      <c r="O117" s="23">
        <f>E117</f>
        <v>1699</v>
      </c>
      <c r="P117" s="23">
        <f>F117+10000</f>
        <v>12132</v>
      </c>
      <c r="Q117" s="296">
        <f>G117+10000</f>
        <v>32152</v>
      </c>
      <c r="R117" s="196"/>
      <c r="S117" s="196"/>
      <c r="T117" s="196"/>
      <c r="U117" s="196" t="str">
        <f t="shared" si="92"/>
        <v/>
      </c>
      <c r="V117" s="4">
        <f t="shared" si="48"/>
        <v>0</v>
      </c>
      <c r="W117" s="442"/>
    </row>
    <row r="118" spans="1:23" ht="16.5" customHeight="1" x14ac:dyDescent="0.25">
      <c r="A118" s="442"/>
      <c r="B118" s="85"/>
      <c r="C118" s="438"/>
      <c r="D118" s="431"/>
      <c r="E118" s="23">
        <f>B115*8-4</f>
        <v>1700</v>
      </c>
      <c r="F118" s="183">
        <f t="shared" si="93"/>
        <v>2133</v>
      </c>
      <c r="G118" s="222">
        <f t="shared" si="85"/>
        <v>22153</v>
      </c>
      <c r="H118" s="196" t="s">
        <v>241</v>
      </c>
      <c r="I118" s="102">
        <v>4</v>
      </c>
      <c r="J118" s="196" t="s">
        <v>242</v>
      </c>
      <c r="K118" s="196" t="s">
        <v>117</v>
      </c>
      <c r="L118" s="196" t="str">
        <f t="shared" si="91"/>
        <v>Nfd_4_Has_Issue!</v>
      </c>
      <c r="M118" s="19">
        <f t="shared" si="90"/>
        <v>16</v>
      </c>
      <c r="N118" s="83"/>
      <c r="O118" s="23">
        <f>E118</f>
        <v>1700</v>
      </c>
      <c r="P118" s="23">
        <f>F118+10000</f>
        <v>12133</v>
      </c>
      <c r="Q118" s="296">
        <f>G118+10000</f>
        <v>32153</v>
      </c>
      <c r="R118" s="196"/>
      <c r="S118" s="196"/>
      <c r="T118" s="196"/>
      <c r="U118" s="196" t="str">
        <f t="shared" si="92"/>
        <v/>
      </c>
      <c r="V118" s="4">
        <f t="shared" si="48"/>
        <v>0</v>
      </c>
      <c r="W118" s="442"/>
    </row>
    <row r="119" spans="1:23" ht="16.5" customHeight="1" x14ac:dyDescent="0.25">
      <c r="A119" s="442"/>
      <c r="B119" s="85"/>
      <c r="C119" s="438"/>
      <c r="D119" s="431" t="str">
        <f>CONCATENATE(B122,B117)</f>
        <v>GH 426</v>
      </c>
      <c r="E119" s="23">
        <f>B115*8-3</f>
        <v>1701</v>
      </c>
      <c r="F119" s="183">
        <f t="shared" si="93"/>
        <v>2134</v>
      </c>
      <c r="G119" s="222">
        <f t="shared" si="85"/>
        <v>22154</v>
      </c>
      <c r="H119" s="196" t="s">
        <v>241</v>
      </c>
      <c r="I119" s="102">
        <v>5</v>
      </c>
      <c r="J119" s="196" t="s">
        <v>242</v>
      </c>
      <c r="K119" s="196" t="s">
        <v>117</v>
      </c>
      <c r="L119" s="196" t="str">
        <f t="shared" si="91"/>
        <v>Nfd_5_Has_Issue!</v>
      </c>
      <c r="M119" s="19">
        <f t="shared" si="90"/>
        <v>16</v>
      </c>
      <c r="N119" s="83"/>
      <c r="O119" s="23">
        <f>E119</f>
        <v>1701</v>
      </c>
      <c r="P119" s="23">
        <f>F119+10000</f>
        <v>12134</v>
      </c>
      <c r="Q119" s="296">
        <f>G119+10000</f>
        <v>32154</v>
      </c>
      <c r="R119" s="196"/>
      <c r="S119" s="196"/>
      <c r="T119" s="196"/>
      <c r="U119" s="196" t="str">
        <f t="shared" si="92"/>
        <v/>
      </c>
      <c r="V119" s="4">
        <f t="shared" si="48"/>
        <v>0</v>
      </c>
      <c r="W119" s="442"/>
    </row>
    <row r="120" spans="1:23" ht="16.5" customHeight="1" x14ac:dyDescent="0.25">
      <c r="A120" s="442"/>
      <c r="B120" s="85"/>
      <c r="C120" s="438"/>
      <c r="D120" s="431"/>
      <c r="E120" s="23">
        <f>B115*8-2</f>
        <v>1702</v>
      </c>
      <c r="F120" s="183">
        <f t="shared" si="93"/>
        <v>2135</v>
      </c>
      <c r="G120" s="222">
        <f t="shared" si="85"/>
        <v>22155</v>
      </c>
      <c r="H120" s="196" t="s">
        <v>241</v>
      </c>
      <c r="I120" s="102">
        <v>6</v>
      </c>
      <c r="J120" s="196" t="s">
        <v>242</v>
      </c>
      <c r="K120" s="196" t="s">
        <v>117</v>
      </c>
      <c r="L120" s="196" t="str">
        <f t="shared" si="91"/>
        <v>Nfd_6_Has_Issue!</v>
      </c>
      <c r="M120" s="19">
        <f t="shared" si="90"/>
        <v>16</v>
      </c>
      <c r="N120" s="83"/>
      <c r="O120" s="23">
        <f>E120</f>
        <v>1702</v>
      </c>
      <c r="P120" s="23">
        <f>F120+10000</f>
        <v>12135</v>
      </c>
      <c r="Q120" s="296">
        <f>G120+10000</f>
        <v>32155</v>
      </c>
      <c r="R120" s="196"/>
      <c r="S120" s="196"/>
      <c r="T120" s="196"/>
      <c r="U120" s="196" t="str">
        <f t="shared" si="92"/>
        <v/>
      </c>
      <c r="V120" s="4">
        <f t="shared" si="48"/>
        <v>0</v>
      </c>
      <c r="W120" s="442"/>
    </row>
    <row r="121" spans="1:23" ht="16.5" customHeight="1" x14ac:dyDescent="0.25">
      <c r="A121" s="442"/>
      <c r="B121" s="85" t="str">
        <f>B113</f>
        <v xml:space="preserve">Group </v>
      </c>
      <c r="C121" s="438"/>
      <c r="D121" s="431"/>
      <c r="E121" s="23">
        <f>B115*8-1</f>
        <v>1703</v>
      </c>
      <c r="F121" s="183">
        <f t="shared" si="93"/>
        <v>2136</v>
      </c>
      <c r="G121" s="222">
        <f t="shared" si="85"/>
        <v>22156</v>
      </c>
      <c r="H121" s="196" t="s">
        <v>241</v>
      </c>
      <c r="I121" s="102">
        <v>7</v>
      </c>
      <c r="J121" s="196" t="s">
        <v>242</v>
      </c>
      <c r="K121" s="196" t="s">
        <v>117</v>
      </c>
      <c r="L121" s="196" t="str">
        <f t="shared" si="91"/>
        <v>Nfd_7_Has_Issue!</v>
      </c>
      <c r="M121" s="19">
        <f t="shared" si="90"/>
        <v>16</v>
      </c>
      <c r="N121" s="83"/>
      <c r="O121" s="23">
        <f>E121</f>
        <v>1703</v>
      </c>
      <c r="P121" s="23">
        <f>F121+10000</f>
        <v>12136</v>
      </c>
      <c r="Q121" s="296">
        <f>G121+10000</f>
        <v>32156</v>
      </c>
      <c r="R121" s="196"/>
      <c r="S121" s="196"/>
      <c r="T121" s="196"/>
      <c r="U121" s="196" t="str">
        <f t="shared" si="92"/>
        <v/>
      </c>
      <c r="V121" s="4">
        <f t="shared" si="48"/>
        <v>0</v>
      </c>
      <c r="W121" s="442"/>
    </row>
    <row r="122" spans="1:23" ht="16.5" customHeight="1" thickBot="1" x14ac:dyDescent="0.3">
      <c r="A122" s="442"/>
      <c r="B122" s="86" t="str">
        <f>B114</f>
        <v xml:space="preserve">GH </v>
      </c>
      <c r="C122" s="439"/>
      <c r="D122" s="432"/>
      <c r="E122" s="24">
        <f>B115*8</f>
        <v>1704</v>
      </c>
      <c r="F122" s="184">
        <f t="shared" si="93"/>
        <v>2137</v>
      </c>
      <c r="G122" s="305">
        <f t="shared" si="85"/>
        <v>22157</v>
      </c>
      <c r="H122" s="12" t="s">
        <v>241</v>
      </c>
      <c r="I122" s="101">
        <v>8</v>
      </c>
      <c r="J122" s="12" t="s">
        <v>242</v>
      </c>
      <c r="K122" s="12" t="s">
        <v>117</v>
      </c>
      <c r="L122" s="12" t="str">
        <f t="shared" si="91"/>
        <v>Nfd_8_Has_Issue!</v>
      </c>
      <c r="M122" s="10">
        <f t="shared" si="90"/>
        <v>16</v>
      </c>
      <c r="N122" s="83"/>
      <c r="O122" s="24">
        <f>E122</f>
        <v>1704</v>
      </c>
      <c r="P122" s="24">
        <f>F122+10000</f>
        <v>12137</v>
      </c>
      <c r="Q122" s="298">
        <f>G122+10000</f>
        <v>32157</v>
      </c>
      <c r="R122" s="306"/>
      <c r="S122" s="306"/>
      <c r="T122" s="306"/>
      <c r="U122" s="306" t="str">
        <f t="shared" si="92"/>
        <v/>
      </c>
      <c r="V122" s="20">
        <f t="shared" si="48"/>
        <v>0</v>
      </c>
      <c r="W122" s="442"/>
    </row>
    <row r="123" spans="1:23" ht="16.5" customHeight="1" x14ac:dyDescent="0.25">
      <c r="A123" s="442"/>
      <c r="B123" s="88">
        <f>B115+1</f>
        <v>214</v>
      </c>
      <c r="C123" s="437" t="str">
        <f>CONCATENATE(B129,B123)</f>
        <v>Group 214</v>
      </c>
      <c r="D123" s="430" t="str">
        <f>CONCATENATE(B130,B124)</f>
        <v>GH 427</v>
      </c>
      <c r="E123" s="25">
        <f>B123*8-7</f>
        <v>1705</v>
      </c>
      <c r="F123" s="182">
        <f>B123*10</f>
        <v>2140</v>
      </c>
      <c r="G123" s="304">
        <f t="shared" si="85"/>
        <v>22160</v>
      </c>
      <c r="H123" s="22" t="s">
        <v>51</v>
      </c>
      <c r="I123" s="302">
        <v>1</v>
      </c>
      <c r="J123" s="22" t="s">
        <v>243</v>
      </c>
      <c r="K123" s="22" t="s">
        <v>117</v>
      </c>
      <c r="L123" s="22" t="str">
        <f>IF(H123&lt;&gt;"",CONCATENATE(H123,I123,J123,K123),"")</f>
        <v>Pdisp1_HasIssue!</v>
      </c>
      <c r="M123" s="11">
        <f t="shared" ref="M123:M130" si="94">LEN(L123)</f>
        <v>16</v>
      </c>
      <c r="N123" s="83"/>
      <c r="O123" s="25">
        <f>E123</f>
        <v>1705</v>
      </c>
      <c r="P123" s="25">
        <f>F123+10000</f>
        <v>12140</v>
      </c>
      <c r="Q123" s="297">
        <f>G123+10000</f>
        <v>32160</v>
      </c>
      <c r="R123" s="22"/>
      <c r="S123" s="22"/>
      <c r="T123" s="22"/>
      <c r="U123" s="22" t="str">
        <f>IF(R123&lt;&gt;"",CONCATENATE(R123,S123,T123),"")</f>
        <v/>
      </c>
      <c r="V123" s="3">
        <f t="shared" si="48"/>
        <v>0</v>
      </c>
      <c r="W123" s="442"/>
    </row>
    <row r="124" spans="1:23" ht="16.5" customHeight="1" x14ac:dyDescent="0.25">
      <c r="A124" s="442"/>
      <c r="B124" s="85">
        <f>B123*2-1</f>
        <v>427</v>
      </c>
      <c r="C124" s="438"/>
      <c r="D124" s="431"/>
      <c r="E124" s="23">
        <f>B123*8-6</f>
        <v>1706</v>
      </c>
      <c r="F124" s="183">
        <f>F123+1</f>
        <v>2141</v>
      </c>
      <c r="G124" s="222">
        <f t="shared" si="85"/>
        <v>22161</v>
      </c>
      <c r="H124" s="196" t="s">
        <v>51</v>
      </c>
      <c r="I124" s="102">
        <v>2</v>
      </c>
      <c r="J124" s="196" t="s">
        <v>243</v>
      </c>
      <c r="K124" s="196" t="s">
        <v>117</v>
      </c>
      <c r="L124" s="196" t="str">
        <f t="shared" ref="L124:L130" si="95">IF(H124&lt;&gt;"",CONCATENATE(H124,I124,J124,K124),"")</f>
        <v>Pdisp2_HasIssue!</v>
      </c>
      <c r="M124" s="19">
        <f t="shared" si="94"/>
        <v>16</v>
      </c>
      <c r="N124" s="83"/>
      <c r="O124" s="23">
        <f>E124</f>
        <v>1706</v>
      </c>
      <c r="P124" s="23">
        <f>F124+10000</f>
        <v>12141</v>
      </c>
      <c r="Q124" s="296">
        <f>G124+10000</f>
        <v>32161</v>
      </c>
      <c r="R124" s="196"/>
      <c r="S124" s="196"/>
      <c r="T124" s="196"/>
      <c r="U124" s="196" t="str">
        <f t="shared" ref="U124:U130" si="96">IF(R124&lt;&gt;"",CONCATENATE(R124,S124,T124),"")</f>
        <v/>
      </c>
      <c r="V124" s="4">
        <f t="shared" si="48"/>
        <v>0</v>
      </c>
      <c r="W124" s="442"/>
    </row>
    <row r="125" spans="1:23" ht="16.5" customHeight="1" x14ac:dyDescent="0.25">
      <c r="A125" s="442"/>
      <c r="B125" s="85">
        <f>B124+1</f>
        <v>428</v>
      </c>
      <c r="C125" s="438"/>
      <c r="D125" s="431"/>
      <c r="E125" s="23">
        <f>B123*8-5</f>
        <v>1707</v>
      </c>
      <c r="F125" s="183">
        <f t="shared" ref="F125:F130" si="97">F124+1</f>
        <v>2142</v>
      </c>
      <c r="G125" s="222">
        <f t="shared" si="85"/>
        <v>22162</v>
      </c>
      <c r="H125" s="196" t="s">
        <v>60</v>
      </c>
      <c r="I125" s="102">
        <v>1</v>
      </c>
      <c r="J125" s="196" t="s">
        <v>243</v>
      </c>
      <c r="K125" s="196" t="s">
        <v>117</v>
      </c>
      <c r="L125" s="196" t="str">
        <f t="shared" si="95"/>
        <v>Sdisp1_HasIssue!</v>
      </c>
      <c r="M125" s="19">
        <f t="shared" si="94"/>
        <v>16</v>
      </c>
      <c r="N125" s="83"/>
      <c r="O125" s="23">
        <f>E125</f>
        <v>1707</v>
      </c>
      <c r="P125" s="23">
        <f>F125+10000</f>
        <v>12142</v>
      </c>
      <c r="Q125" s="296">
        <f>G125+10000</f>
        <v>32162</v>
      </c>
      <c r="R125" s="196"/>
      <c r="S125" s="196"/>
      <c r="T125" s="196"/>
      <c r="U125" s="196" t="str">
        <f t="shared" si="96"/>
        <v/>
      </c>
      <c r="V125" s="4">
        <f t="shared" si="48"/>
        <v>0</v>
      </c>
      <c r="W125" s="442"/>
    </row>
    <row r="126" spans="1:23" ht="16.5" customHeight="1" x14ac:dyDescent="0.25">
      <c r="A126" s="442"/>
      <c r="B126" s="85"/>
      <c r="C126" s="438"/>
      <c r="D126" s="431"/>
      <c r="E126" s="23">
        <f>B123*8-4</f>
        <v>1708</v>
      </c>
      <c r="F126" s="183">
        <f t="shared" si="97"/>
        <v>2143</v>
      </c>
      <c r="G126" s="222">
        <f t="shared" si="85"/>
        <v>22163</v>
      </c>
      <c r="H126" s="196" t="s">
        <v>60</v>
      </c>
      <c r="I126" s="102">
        <v>2</v>
      </c>
      <c r="J126" s="196" t="s">
        <v>243</v>
      </c>
      <c r="K126" s="196" t="s">
        <v>117</v>
      </c>
      <c r="L126" s="196" t="str">
        <f t="shared" si="95"/>
        <v>Sdisp2_HasIssue!</v>
      </c>
      <c r="M126" s="19">
        <f t="shared" si="94"/>
        <v>16</v>
      </c>
      <c r="N126" s="83"/>
      <c r="O126" s="23">
        <f>E126</f>
        <v>1708</v>
      </c>
      <c r="P126" s="23">
        <f>F126+10000</f>
        <v>12143</v>
      </c>
      <c r="Q126" s="296">
        <f>G126+10000</f>
        <v>32163</v>
      </c>
      <c r="R126" s="196"/>
      <c r="S126" s="196"/>
      <c r="T126" s="196"/>
      <c r="U126" s="196" t="str">
        <f t="shared" si="96"/>
        <v/>
      </c>
      <c r="V126" s="4">
        <f t="shared" si="48"/>
        <v>0</v>
      </c>
      <c r="W126" s="442"/>
    </row>
    <row r="127" spans="1:23" ht="16.5" customHeight="1" x14ac:dyDescent="0.25">
      <c r="A127" s="442"/>
      <c r="B127" s="85"/>
      <c r="C127" s="438"/>
      <c r="D127" s="431" t="str">
        <f>CONCATENATE(B130,B125)</f>
        <v>GH 428</v>
      </c>
      <c r="E127" s="23">
        <f>B123*8-3</f>
        <v>1709</v>
      </c>
      <c r="F127" s="183">
        <f t="shared" si="97"/>
        <v>2144</v>
      </c>
      <c r="G127" s="222">
        <f t="shared" si="85"/>
        <v>22164</v>
      </c>
      <c r="H127" s="196" t="s">
        <v>211</v>
      </c>
      <c r="I127" s="196" t="str">
        <f t="shared" ref="H127:I142" si="98">IF(S127&lt;&gt;"",S127,"")</f>
        <v/>
      </c>
      <c r="J127" s="196" t="s">
        <v>243</v>
      </c>
      <c r="K127" s="196" t="s">
        <v>117</v>
      </c>
      <c r="L127" s="196" t="str">
        <f t="shared" si="95"/>
        <v>Reject_HasIssue!</v>
      </c>
      <c r="M127" s="19">
        <f t="shared" si="94"/>
        <v>16</v>
      </c>
      <c r="N127" s="83"/>
      <c r="O127" s="23">
        <f>E127</f>
        <v>1709</v>
      </c>
      <c r="P127" s="23">
        <f>F127+10000</f>
        <v>12144</v>
      </c>
      <c r="Q127" s="296">
        <f>G127+10000</f>
        <v>32164</v>
      </c>
      <c r="R127" s="196"/>
      <c r="S127" s="196"/>
      <c r="T127" s="196"/>
      <c r="U127" s="196" t="str">
        <f t="shared" si="96"/>
        <v/>
      </c>
      <c r="V127" s="4">
        <f t="shared" si="48"/>
        <v>0</v>
      </c>
      <c r="W127" s="442"/>
    </row>
    <row r="128" spans="1:23" ht="16.5" customHeight="1" x14ac:dyDescent="0.25">
      <c r="A128" s="442"/>
      <c r="B128" s="85"/>
      <c r="C128" s="438"/>
      <c r="D128" s="431"/>
      <c r="E128" s="23">
        <f>B123*8-2</f>
        <v>1710</v>
      </c>
      <c r="F128" s="183">
        <f t="shared" si="97"/>
        <v>2145</v>
      </c>
      <c r="G128" s="296">
        <f t="shared" si="85"/>
        <v>22165</v>
      </c>
      <c r="H128" s="196" t="str">
        <f t="shared" si="98"/>
        <v/>
      </c>
      <c r="I128" s="196" t="str">
        <f t="shared" si="98"/>
        <v/>
      </c>
      <c r="J128" s="196" t="str">
        <f>IF(T128&lt;&gt;"",T128,"")</f>
        <v/>
      </c>
      <c r="K128" s="196" t="s">
        <v>117</v>
      </c>
      <c r="L128" s="196" t="str">
        <f t="shared" si="95"/>
        <v/>
      </c>
      <c r="M128" s="19">
        <f t="shared" si="94"/>
        <v>0</v>
      </c>
      <c r="N128" s="83"/>
      <c r="O128" s="23">
        <f>E128</f>
        <v>1710</v>
      </c>
      <c r="P128" s="23">
        <f>F128+10000</f>
        <v>12145</v>
      </c>
      <c r="Q128" s="296">
        <f>G128+10000</f>
        <v>32165</v>
      </c>
      <c r="R128" s="196"/>
      <c r="S128" s="196"/>
      <c r="T128" s="196"/>
      <c r="U128" s="196" t="str">
        <f t="shared" si="96"/>
        <v/>
      </c>
      <c r="V128" s="4">
        <f t="shared" si="48"/>
        <v>0</v>
      </c>
      <c r="W128" s="442"/>
    </row>
    <row r="129" spans="1:23" ht="16.5" customHeight="1" x14ac:dyDescent="0.25">
      <c r="A129" s="442"/>
      <c r="B129" s="85" t="str">
        <f>B121</f>
        <v xml:space="preserve">Group </v>
      </c>
      <c r="C129" s="438"/>
      <c r="D129" s="431"/>
      <c r="E129" s="23">
        <f>B123*8-1</f>
        <v>1711</v>
      </c>
      <c r="F129" s="183">
        <f t="shared" si="97"/>
        <v>2146</v>
      </c>
      <c r="G129" s="296">
        <f t="shared" si="85"/>
        <v>22166</v>
      </c>
      <c r="H129" s="196" t="str">
        <f t="shared" si="98"/>
        <v/>
      </c>
      <c r="I129" s="196" t="str">
        <f t="shared" si="98"/>
        <v/>
      </c>
      <c r="J129" s="196" t="str">
        <f>IF(T129&lt;&gt;"",T129,"")</f>
        <v/>
      </c>
      <c r="K129" s="196" t="s">
        <v>117</v>
      </c>
      <c r="L129" s="196" t="str">
        <f t="shared" si="95"/>
        <v/>
      </c>
      <c r="M129" s="19">
        <f t="shared" si="94"/>
        <v>0</v>
      </c>
      <c r="N129" s="83"/>
      <c r="O129" s="23">
        <f>E129</f>
        <v>1711</v>
      </c>
      <c r="P129" s="23">
        <f>F129+10000</f>
        <v>12146</v>
      </c>
      <c r="Q129" s="296">
        <f>G129+10000</f>
        <v>32166</v>
      </c>
      <c r="R129" s="196"/>
      <c r="S129" s="196"/>
      <c r="T129" s="196"/>
      <c r="U129" s="196" t="str">
        <f t="shared" si="96"/>
        <v/>
      </c>
      <c r="V129" s="4">
        <f t="shared" si="48"/>
        <v>0</v>
      </c>
      <c r="W129" s="442"/>
    </row>
    <row r="130" spans="1:23" ht="16.5" customHeight="1" thickBot="1" x14ac:dyDescent="0.3">
      <c r="A130" s="442"/>
      <c r="B130" s="86" t="str">
        <f>B122</f>
        <v xml:space="preserve">GH </v>
      </c>
      <c r="C130" s="439"/>
      <c r="D130" s="432"/>
      <c r="E130" s="24">
        <f>B123*8</f>
        <v>1712</v>
      </c>
      <c r="F130" s="184">
        <f t="shared" si="97"/>
        <v>2147</v>
      </c>
      <c r="G130" s="303">
        <f t="shared" si="85"/>
        <v>22167</v>
      </c>
      <c r="H130" s="12" t="str">
        <f t="shared" si="98"/>
        <v/>
      </c>
      <c r="I130" s="12" t="str">
        <f t="shared" si="98"/>
        <v/>
      </c>
      <c r="J130" s="12" t="str">
        <f>IF(T130&lt;&gt;"",T130,"")</f>
        <v/>
      </c>
      <c r="K130" s="12" t="s">
        <v>117</v>
      </c>
      <c r="L130" s="12" t="str">
        <f t="shared" si="95"/>
        <v/>
      </c>
      <c r="M130" s="10">
        <f t="shared" si="94"/>
        <v>0</v>
      </c>
      <c r="N130" s="83"/>
      <c r="O130" s="24">
        <f>E130</f>
        <v>1712</v>
      </c>
      <c r="P130" s="24">
        <f>F130+10000</f>
        <v>12147</v>
      </c>
      <c r="Q130" s="298">
        <f>G130+10000</f>
        <v>32167</v>
      </c>
      <c r="R130" s="306"/>
      <c r="S130" s="306"/>
      <c r="T130" s="306"/>
      <c r="U130" s="306" t="str">
        <f t="shared" si="96"/>
        <v/>
      </c>
      <c r="V130" s="20">
        <f t="shared" si="48"/>
        <v>0</v>
      </c>
      <c r="W130" s="442"/>
    </row>
    <row r="131" spans="1:23" ht="16.5" customHeight="1" x14ac:dyDescent="0.25">
      <c r="A131" s="441" t="s">
        <v>190</v>
      </c>
      <c r="B131" s="88">
        <f>B123+1</f>
        <v>215</v>
      </c>
      <c r="C131" s="437" t="str">
        <f>CONCATENATE(B137,B131)</f>
        <v>Group 215</v>
      </c>
      <c r="D131" s="430" t="str">
        <f>CONCATENATE(B138,B132)</f>
        <v>GH 429</v>
      </c>
      <c r="E131" s="25">
        <f>B131*8-7</f>
        <v>1713</v>
      </c>
      <c r="F131" s="182">
        <f>B131*10</f>
        <v>2150</v>
      </c>
      <c r="G131" s="221">
        <f t="shared" si="85"/>
        <v>22170</v>
      </c>
      <c r="H131" s="22" t="str">
        <f t="shared" si="98"/>
        <v>bild_1</v>
      </c>
      <c r="I131" s="22" t="str">
        <f t="shared" si="98"/>
        <v>_updating</v>
      </c>
      <c r="J131" s="22"/>
      <c r="K131" s="22" t="s">
        <v>117</v>
      </c>
      <c r="L131" s="22" t="str">
        <f t="shared" ref="L131:L178" si="99">IF(H131&lt;&gt;"",CONCATENATE(H131,I131,K131),"")</f>
        <v>bild_1_updating!</v>
      </c>
      <c r="M131" s="11">
        <f t="shared" ref="M131:M138" si="100">LEN(L131)</f>
        <v>16</v>
      </c>
      <c r="N131" s="83"/>
      <c r="O131" s="25">
        <f>E131</f>
        <v>1713</v>
      </c>
      <c r="P131" s="25">
        <f>F131+10000</f>
        <v>12150</v>
      </c>
      <c r="Q131" s="297">
        <f>G131+10000</f>
        <v>32170</v>
      </c>
      <c r="R131" s="22" t="s">
        <v>150</v>
      </c>
      <c r="S131" s="22" t="s">
        <v>151</v>
      </c>
      <c r="T131" s="22"/>
      <c r="U131" s="22" t="str">
        <f t="shared" ref="U131:U178" si="101">IF(R131&lt;&gt;"",CONCATENATE(R131,S131),"")</f>
        <v>bild_1_updating</v>
      </c>
      <c r="V131" s="3">
        <f t="shared" ref="V131:V178" si="102">LEN(U131)</f>
        <v>15</v>
      </c>
      <c r="W131" s="441" t="s">
        <v>190</v>
      </c>
    </row>
    <row r="132" spans="1:23" ht="16.5" customHeight="1" x14ac:dyDescent="0.25">
      <c r="A132" s="441"/>
      <c r="B132" s="85">
        <f>B131*2-1</f>
        <v>429</v>
      </c>
      <c r="C132" s="438"/>
      <c r="D132" s="431"/>
      <c r="E132" s="23">
        <f>B131*8-6</f>
        <v>1714</v>
      </c>
      <c r="F132" s="183">
        <f>F131+1</f>
        <v>2151</v>
      </c>
      <c r="G132" s="222">
        <f t="shared" si="85"/>
        <v>22171</v>
      </c>
      <c r="H132" s="358" t="str">
        <f t="shared" si="98"/>
        <v>bild_2</v>
      </c>
      <c r="I132" s="358" t="str">
        <f t="shared" si="98"/>
        <v>_updating</v>
      </c>
      <c r="J132" s="358"/>
      <c r="K132" s="358" t="s">
        <v>117</v>
      </c>
      <c r="L132" s="358" t="str">
        <f t="shared" si="99"/>
        <v>bild_2_updating!</v>
      </c>
      <c r="M132" s="19">
        <f t="shared" si="100"/>
        <v>16</v>
      </c>
      <c r="N132" s="83"/>
      <c r="O132" s="23">
        <f>E132</f>
        <v>1714</v>
      </c>
      <c r="P132" s="23">
        <f>F132+10000</f>
        <v>12151</v>
      </c>
      <c r="Q132" s="296">
        <f>G132+10000</f>
        <v>32171</v>
      </c>
      <c r="R132" s="358" t="s">
        <v>152</v>
      </c>
      <c r="S132" s="358" t="str">
        <f>S131</f>
        <v>_updating</v>
      </c>
      <c r="T132" s="358"/>
      <c r="U132" s="358" t="str">
        <f t="shared" si="101"/>
        <v>bild_2_updating</v>
      </c>
      <c r="V132" s="4">
        <f t="shared" si="102"/>
        <v>15</v>
      </c>
      <c r="W132" s="441"/>
    </row>
    <row r="133" spans="1:23" ht="16.5" customHeight="1" x14ac:dyDescent="0.25">
      <c r="A133" s="441"/>
      <c r="B133" s="85">
        <f>B132+1</f>
        <v>430</v>
      </c>
      <c r="C133" s="438"/>
      <c r="D133" s="431"/>
      <c r="E133" s="23">
        <f>B131*8-5</f>
        <v>1715</v>
      </c>
      <c r="F133" s="183">
        <f t="shared" ref="F133:F138" si="103">F132+1</f>
        <v>2152</v>
      </c>
      <c r="G133" s="222">
        <f t="shared" si="85"/>
        <v>22172</v>
      </c>
      <c r="H133" s="358" t="str">
        <f t="shared" si="98"/>
        <v>bild_3</v>
      </c>
      <c r="I133" s="358" t="str">
        <f t="shared" si="98"/>
        <v>_updating</v>
      </c>
      <c r="J133" s="358"/>
      <c r="K133" s="358" t="s">
        <v>117</v>
      </c>
      <c r="L133" s="358" t="str">
        <f t="shared" si="99"/>
        <v>bild_3_updating!</v>
      </c>
      <c r="M133" s="19">
        <f t="shared" si="100"/>
        <v>16</v>
      </c>
      <c r="N133" s="83"/>
      <c r="O133" s="23">
        <f>E133</f>
        <v>1715</v>
      </c>
      <c r="P133" s="23">
        <f>F133+10000</f>
        <v>12152</v>
      </c>
      <c r="Q133" s="296">
        <f>G133+10000</f>
        <v>32172</v>
      </c>
      <c r="R133" s="358" t="s">
        <v>153</v>
      </c>
      <c r="S133" s="358" t="str">
        <f t="shared" ref="S133:S138" si="104">S132</f>
        <v>_updating</v>
      </c>
      <c r="T133" s="358"/>
      <c r="U133" s="358" t="str">
        <f t="shared" si="101"/>
        <v>bild_3_updating</v>
      </c>
      <c r="V133" s="4">
        <f t="shared" si="102"/>
        <v>15</v>
      </c>
      <c r="W133" s="441"/>
    </row>
    <row r="134" spans="1:23" ht="16.5" customHeight="1" x14ac:dyDescent="0.25">
      <c r="A134" s="441"/>
      <c r="B134" s="85"/>
      <c r="C134" s="438"/>
      <c r="D134" s="431"/>
      <c r="E134" s="23">
        <f>B131*8-4</f>
        <v>1716</v>
      </c>
      <c r="F134" s="183">
        <f t="shared" si="103"/>
        <v>2153</v>
      </c>
      <c r="G134" s="222">
        <f t="shared" si="85"/>
        <v>22173</v>
      </c>
      <c r="H134" s="358" t="str">
        <f t="shared" si="98"/>
        <v>bild_4</v>
      </c>
      <c r="I134" s="358" t="str">
        <f t="shared" si="98"/>
        <v>_updating</v>
      </c>
      <c r="J134" s="358"/>
      <c r="K134" s="358" t="s">
        <v>117</v>
      </c>
      <c r="L134" s="358" t="str">
        <f t="shared" si="99"/>
        <v>bild_4_updating!</v>
      </c>
      <c r="M134" s="19">
        <f t="shared" si="100"/>
        <v>16</v>
      </c>
      <c r="N134" s="83"/>
      <c r="O134" s="23">
        <f>E134</f>
        <v>1716</v>
      </c>
      <c r="P134" s="23">
        <f>F134+10000</f>
        <v>12153</v>
      </c>
      <c r="Q134" s="296">
        <f>G134+10000</f>
        <v>32173</v>
      </c>
      <c r="R134" s="358" t="s">
        <v>154</v>
      </c>
      <c r="S134" s="358" t="str">
        <f t="shared" si="104"/>
        <v>_updating</v>
      </c>
      <c r="T134" s="358"/>
      <c r="U134" s="358" t="str">
        <f t="shared" si="101"/>
        <v>bild_4_updating</v>
      </c>
      <c r="V134" s="4">
        <f t="shared" si="102"/>
        <v>15</v>
      </c>
      <c r="W134" s="441"/>
    </row>
    <row r="135" spans="1:23" ht="16.5" customHeight="1" x14ac:dyDescent="0.25">
      <c r="A135" s="441"/>
      <c r="B135" s="85"/>
      <c r="C135" s="438"/>
      <c r="D135" s="431" t="str">
        <f>CONCATENATE(B138,B133)</f>
        <v>GH 430</v>
      </c>
      <c r="E135" s="23">
        <f>B131*8-3</f>
        <v>1717</v>
      </c>
      <c r="F135" s="183">
        <f t="shared" si="103"/>
        <v>2154</v>
      </c>
      <c r="G135" s="222">
        <f t="shared" si="85"/>
        <v>22174</v>
      </c>
      <c r="H135" s="358" t="str">
        <f t="shared" si="98"/>
        <v>bild_5</v>
      </c>
      <c r="I135" s="358" t="str">
        <f t="shared" si="98"/>
        <v>_updating</v>
      </c>
      <c r="J135" s="358"/>
      <c r="K135" s="358" t="s">
        <v>117</v>
      </c>
      <c r="L135" s="358" t="str">
        <f t="shared" si="99"/>
        <v>bild_5_updating!</v>
      </c>
      <c r="M135" s="19">
        <f t="shared" si="100"/>
        <v>16</v>
      </c>
      <c r="N135" s="83"/>
      <c r="O135" s="23">
        <f>E135</f>
        <v>1717</v>
      </c>
      <c r="P135" s="23">
        <f>F135+10000</f>
        <v>12154</v>
      </c>
      <c r="Q135" s="296">
        <f>G135+10000</f>
        <v>32174</v>
      </c>
      <c r="R135" s="358" t="s">
        <v>155</v>
      </c>
      <c r="S135" s="358" t="str">
        <f t="shared" si="104"/>
        <v>_updating</v>
      </c>
      <c r="T135" s="358"/>
      <c r="U135" s="358" t="str">
        <f t="shared" si="101"/>
        <v>bild_5_updating</v>
      </c>
      <c r="V135" s="4">
        <f t="shared" si="102"/>
        <v>15</v>
      </c>
      <c r="W135" s="441"/>
    </row>
    <row r="136" spans="1:23" ht="16.5" customHeight="1" x14ac:dyDescent="0.25">
      <c r="A136" s="441"/>
      <c r="B136" s="85"/>
      <c r="C136" s="438"/>
      <c r="D136" s="431"/>
      <c r="E136" s="23">
        <f>B131*8-2</f>
        <v>1718</v>
      </c>
      <c r="F136" s="183">
        <f t="shared" si="103"/>
        <v>2155</v>
      </c>
      <c r="G136" s="222">
        <f t="shared" si="85"/>
        <v>22175</v>
      </c>
      <c r="H136" s="358" t="str">
        <f t="shared" si="98"/>
        <v>bild_6</v>
      </c>
      <c r="I136" s="358" t="str">
        <f t="shared" si="98"/>
        <v>_updating</v>
      </c>
      <c r="J136" s="358"/>
      <c r="K136" s="358" t="s">
        <v>117</v>
      </c>
      <c r="L136" s="358" t="str">
        <f t="shared" si="99"/>
        <v>bild_6_updating!</v>
      </c>
      <c r="M136" s="19">
        <f t="shared" si="100"/>
        <v>16</v>
      </c>
      <c r="N136" s="83"/>
      <c r="O136" s="23">
        <f>E136</f>
        <v>1718</v>
      </c>
      <c r="P136" s="23">
        <f>F136+10000</f>
        <v>12155</v>
      </c>
      <c r="Q136" s="296">
        <f>G136+10000</f>
        <v>32175</v>
      </c>
      <c r="R136" s="358" t="s">
        <v>156</v>
      </c>
      <c r="S136" s="358" t="str">
        <f t="shared" si="104"/>
        <v>_updating</v>
      </c>
      <c r="T136" s="358"/>
      <c r="U136" s="358" t="str">
        <f t="shared" si="101"/>
        <v>bild_6_updating</v>
      </c>
      <c r="V136" s="4">
        <f t="shared" si="102"/>
        <v>15</v>
      </c>
      <c r="W136" s="441"/>
    </row>
    <row r="137" spans="1:23" ht="16.5" customHeight="1" x14ac:dyDescent="0.25">
      <c r="A137" s="441"/>
      <c r="B137" s="85" t="str">
        <f>B129</f>
        <v xml:space="preserve">Group </v>
      </c>
      <c r="C137" s="438"/>
      <c r="D137" s="431"/>
      <c r="E137" s="23">
        <f>B131*8-1</f>
        <v>1719</v>
      </c>
      <c r="F137" s="183">
        <f t="shared" si="103"/>
        <v>2156</v>
      </c>
      <c r="G137" s="222">
        <f t="shared" si="85"/>
        <v>22176</v>
      </c>
      <c r="H137" s="358" t="str">
        <f t="shared" si="98"/>
        <v>bild_7</v>
      </c>
      <c r="I137" s="358" t="str">
        <f t="shared" si="98"/>
        <v>_updating</v>
      </c>
      <c r="J137" s="358"/>
      <c r="K137" s="358" t="s">
        <v>117</v>
      </c>
      <c r="L137" s="358" t="str">
        <f t="shared" si="99"/>
        <v>bild_7_updating!</v>
      </c>
      <c r="M137" s="19">
        <f t="shared" si="100"/>
        <v>16</v>
      </c>
      <c r="N137" s="83"/>
      <c r="O137" s="23">
        <f>E137</f>
        <v>1719</v>
      </c>
      <c r="P137" s="23">
        <f>F137+10000</f>
        <v>12156</v>
      </c>
      <c r="Q137" s="296">
        <f>G137+10000</f>
        <v>32176</v>
      </c>
      <c r="R137" s="358" t="s">
        <v>157</v>
      </c>
      <c r="S137" s="358" t="str">
        <f t="shared" si="104"/>
        <v>_updating</v>
      </c>
      <c r="T137" s="358"/>
      <c r="U137" s="358" t="str">
        <f t="shared" si="101"/>
        <v>bild_7_updating</v>
      </c>
      <c r="V137" s="4">
        <f t="shared" si="102"/>
        <v>15</v>
      </c>
      <c r="W137" s="441"/>
    </row>
    <row r="138" spans="1:23" ht="16.5" customHeight="1" thickBot="1" x14ac:dyDescent="0.3">
      <c r="A138" s="441"/>
      <c r="B138" s="86" t="str">
        <f>B130</f>
        <v xml:space="preserve">GH </v>
      </c>
      <c r="C138" s="439"/>
      <c r="D138" s="432"/>
      <c r="E138" s="24">
        <f>B131*8</f>
        <v>1720</v>
      </c>
      <c r="F138" s="184">
        <f t="shared" si="103"/>
        <v>2157</v>
      </c>
      <c r="G138" s="223">
        <f t="shared" si="85"/>
        <v>22177</v>
      </c>
      <c r="H138" s="12" t="str">
        <f t="shared" si="98"/>
        <v>bild_8</v>
      </c>
      <c r="I138" s="12" t="str">
        <f t="shared" si="98"/>
        <v>_updating</v>
      </c>
      <c r="J138" s="12"/>
      <c r="K138" s="12" t="s">
        <v>117</v>
      </c>
      <c r="L138" s="12" t="str">
        <f t="shared" si="99"/>
        <v>bild_8_updating!</v>
      </c>
      <c r="M138" s="10">
        <f t="shared" si="100"/>
        <v>16</v>
      </c>
      <c r="N138" s="83"/>
      <c r="O138" s="24">
        <f>E138</f>
        <v>1720</v>
      </c>
      <c r="P138" s="24">
        <f>F138+10000</f>
        <v>12157</v>
      </c>
      <c r="Q138" s="298">
        <f>G138+10000</f>
        <v>32177</v>
      </c>
      <c r="R138" s="306" t="s">
        <v>158</v>
      </c>
      <c r="S138" s="306" t="str">
        <f t="shared" si="104"/>
        <v>_updating</v>
      </c>
      <c r="T138" s="306"/>
      <c r="U138" s="306" t="str">
        <f t="shared" si="101"/>
        <v>bild_8_updating</v>
      </c>
      <c r="V138" s="20">
        <f t="shared" si="102"/>
        <v>15</v>
      </c>
      <c r="W138" s="441"/>
    </row>
    <row r="139" spans="1:23" ht="16.5" customHeight="1" x14ac:dyDescent="0.25">
      <c r="A139" s="441" t="s">
        <v>190</v>
      </c>
      <c r="B139" s="88">
        <f>B131+1</f>
        <v>216</v>
      </c>
      <c r="C139" s="437" t="str">
        <f>CONCATENATE(B145,B139)</f>
        <v>Group 216</v>
      </c>
      <c r="D139" s="430" t="str">
        <f>CONCATENATE(B146,B140)</f>
        <v>GH 431</v>
      </c>
      <c r="E139" s="25">
        <f>B139*8-7</f>
        <v>1721</v>
      </c>
      <c r="F139" s="182">
        <f>B139*10</f>
        <v>2160</v>
      </c>
      <c r="G139" s="221">
        <f t="shared" si="85"/>
        <v>22180</v>
      </c>
      <c r="H139" s="22" t="str">
        <f t="shared" si="98"/>
        <v>InFd_1</v>
      </c>
      <c r="I139" s="22" t="str">
        <f t="shared" si="98"/>
        <v>_updating</v>
      </c>
      <c r="J139" s="22"/>
      <c r="K139" s="22" t="s">
        <v>117</v>
      </c>
      <c r="L139" s="22" t="str">
        <f t="shared" si="99"/>
        <v>InFd_1_updating!</v>
      </c>
      <c r="M139" s="11">
        <f t="shared" ref="M139:M146" si="105">LEN(L139)</f>
        <v>16</v>
      </c>
      <c r="N139" s="83"/>
      <c r="O139" s="25">
        <f>E139</f>
        <v>1721</v>
      </c>
      <c r="P139" s="25">
        <f>F139+10000</f>
        <v>12160</v>
      </c>
      <c r="Q139" s="297">
        <f>G139+10000</f>
        <v>32180</v>
      </c>
      <c r="R139" s="22" t="s">
        <v>159</v>
      </c>
      <c r="S139" s="22" t="s">
        <v>151</v>
      </c>
      <c r="T139" s="22"/>
      <c r="U139" s="22" t="str">
        <f t="shared" si="101"/>
        <v>InFd_1_updating</v>
      </c>
      <c r="V139" s="3">
        <f t="shared" si="102"/>
        <v>15</v>
      </c>
      <c r="W139" s="441" t="s">
        <v>190</v>
      </c>
    </row>
    <row r="140" spans="1:23" ht="16.5" customHeight="1" x14ac:dyDescent="0.25">
      <c r="A140" s="441"/>
      <c r="B140" s="85">
        <f>B139*2-1</f>
        <v>431</v>
      </c>
      <c r="C140" s="438"/>
      <c r="D140" s="431"/>
      <c r="E140" s="23">
        <f>B139*8-6</f>
        <v>1722</v>
      </c>
      <c r="F140" s="183">
        <f>F139+1</f>
        <v>2161</v>
      </c>
      <c r="G140" s="222">
        <f t="shared" si="85"/>
        <v>22181</v>
      </c>
      <c r="H140" s="358" t="str">
        <f t="shared" si="98"/>
        <v>InFd_2</v>
      </c>
      <c r="I140" s="358" t="str">
        <f t="shared" si="98"/>
        <v>_updating</v>
      </c>
      <c r="J140" s="358"/>
      <c r="K140" s="358" t="s">
        <v>117</v>
      </c>
      <c r="L140" s="358" t="str">
        <f t="shared" si="99"/>
        <v>InFd_2_updating!</v>
      </c>
      <c r="M140" s="19">
        <f t="shared" si="105"/>
        <v>16</v>
      </c>
      <c r="N140" s="83"/>
      <c r="O140" s="23">
        <f>E140</f>
        <v>1722</v>
      </c>
      <c r="P140" s="23">
        <f>F140+10000</f>
        <v>12161</v>
      </c>
      <c r="Q140" s="296">
        <f>G140+10000</f>
        <v>32181</v>
      </c>
      <c r="R140" s="358" t="s">
        <v>160</v>
      </c>
      <c r="S140" s="358" t="str">
        <f>S139</f>
        <v>_updating</v>
      </c>
      <c r="T140" s="358"/>
      <c r="U140" s="358" t="str">
        <f t="shared" si="101"/>
        <v>InFd_2_updating</v>
      </c>
      <c r="V140" s="4">
        <f t="shared" si="102"/>
        <v>15</v>
      </c>
      <c r="W140" s="441"/>
    </row>
    <row r="141" spans="1:23" ht="16.5" customHeight="1" x14ac:dyDescent="0.25">
      <c r="A141" s="441"/>
      <c r="B141" s="85">
        <f>B140+1</f>
        <v>432</v>
      </c>
      <c r="C141" s="438"/>
      <c r="D141" s="431"/>
      <c r="E141" s="23">
        <f>B139*8-5</f>
        <v>1723</v>
      </c>
      <c r="F141" s="183">
        <f t="shared" ref="F141:F146" si="106">F140+1</f>
        <v>2162</v>
      </c>
      <c r="G141" s="222">
        <f t="shared" si="85"/>
        <v>22182</v>
      </c>
      <c r="H141" s="358" t="str">
        <f t="shared" si="98"/>
        <v>InFd_3</v>
      </c>
      <c r="I141" s="358" t="str">
        <f t="shared" si="98"/>
        <v>_updating</v>
      </c>
      <c r="J141" s="358"/>
      <c r="K141" s="358" t="s">
        <v>117</v>
      </c>
      <c r="L141" s="358" t="str">
        <f t="shared" si="99"/>
        <v>InFd_3_updating!</v>
      </c>
      <c r="M141" s="19">
        <f t="shared" si="105"/>
        <v>16</v>
      </c>
      <c r="N141" s="83"/>
      <c r="O141" s="23">
        <f>E141</f>
        <v>1723</v>
      </c>
      <c r="P141" s="23">
        <f>F141+10000</f>
        <v>12162</v>
      </c>
      <c r="Q141" s="296">
        <f>G141+10000</f>
        <v>32182</v>
      </c>
      <c r="R141" s="358" t="s">
        <v>161</v>
      </c>
      <c r="S141" s="358" t="str">
        <f t="shared" ref="S141:S146" si="107">S140</f>
        <v>_updating</v>
      </c>
      <c r="T141" s="358"/>
      <c r="U141" s="358" t="str">
        <f t="shared" si="101"/>
        <v>InFd_3_updating</v>
      </c>
      <c r="V141" s="4">
        <f t="shared" si="102"/>
        <v>15</v>
      </c>
      <c r="W141" s="441"/>
    </row>
    <row r="142" spans="1:23" ht="16.5" customHeight="1" x14ac:dyDescent="0.25">
      <c r="A142" s="441"/>
      <c r="B142" s="85"/>
      <c r="C142" s="438"/>
      <c r="D142" s="431"/>
      <c r="E142" s="23">
        <f>B139*8-4</f>
        <v>1724</v>
      </c>
      <c r="F142" s="183">
        <f t="shared" si="106"/>
        <v>2163</v>
      </c>
      <c r="G142" s="222">
        <f t="shared" si="85"/>
        <v>22183</v>
      </c>
      <c r="H142" s="358" t="str">
        <f t="shared" si="98"/>
        <v>InFd_4</v>
      </c>
      <c r="I142" s="358" t="str">
        <f t="shared" si="98"/>
        <v>_updating</v>
      </c>
      <c r="J142" s="358"/>
      <c r="K142" s="358" t="s">
        <v>117</v>
      </c>
      <c r="L142" s="358" t="str">
        <f t="shared" si="99"/>
        <v>InFd_4_updating!</v>
      </c>
      <c r="M142" s="19">
        <f t="shared" si="105"/>
        <v>16</v>
      </c>
      <c r="N142" s="83"/>
      <c r="O142" s="23">
        <f>E142</f>
        <v>1724</v>
      </c>
      <c r="P142" s="23">
        <f>F142+10000</f>
        <v>12163</v>
      </c>
      <c r="Q142" s="296">
        <f>G142+10000</f>
        <v>32183</v>
      </c>
      <c r="R142" s="358" t="s">
        <v>162</v>
      </c>
      <c r="S142" s="358" t="str">
        <f t="shared" si="107"/>
        <v>_updating</v>
      </c>
      <c r="T142" s="358"/>
      <c r="U142" s="358" t="str">
        <f t="shared" si="101"/>
        <v>InFd_4_updating</v>
      </c>
      <c r="V142" s="4">
        <f t="shared" si="102"/>
        <v>15</v>
      </c>
      <c r="W142" s="441"/>
    </row>
    <row r="143" spans="1:23" ht="16.5" customHeight="1" x14ac:dyDescent="0.25">
      <c r="A143" s="441"/>
      <c r="B143" s="85"/>
      <c r="C143" s="438"/>
      <c r="D143" s="431" t="str">
        <f>CONCATENATE(B146,B141)</f>
        <v>GH 432</v>
      </c>
      <c r="E143" s="23">
        <f>B139*8-3</f>
        <v>1725</v>
      </c>
      <c r="F143" s="183">
        <f t="shared" si="106"/>
        <v>2164</v>
      </c>
      <c r="G143" s="222">
        <f t="shared" si="85"/>
        <v>22184</v>
      </c>
      <c r="H143" s="358" t="str">
        <f t="shared" ref="H143:H177" si="108">IF(R143&lt;&gt;"",R143,"")</f>
        <v>InFd_5</v>
      </c>
      <c r="I143" s="358" t="str">
        <f t="shared" ref="I143:I178" si="109">IF(S143&lt;&gt;"",S143,"")</f>
        <v>_updating</v>
      </c>
      <c r="J143" s="358"/>
      <c r="K143" s="358" t="s">
        <v>117</v>
      </c>
      <c r="L143" s="358" t="str">
        <f t="shared" si="99"/>
        <v>InFd_5_updating!</v>
      </c>
      <c r="M143" s="19">
        <f t="shared" si="105"/>
        <v>16</v>
      </c>
      <c r="N143" s="83"/>
      <c r="O143" s="23">
        <f>E143</f>
        <v>1725</v>
      </c>
      <c r="P143" s="23">
        <f>F143+10000</f>
        <v>12164</v>
      </c>
      <c r="Q143" s="296">
        <f>G143+10000</f>
        <v>32184</v>
      </c>
      <c r="R143" s="358" t="s">
        <v>163</v>
      </c>
      <c r="S143" s="358" t="str">
        <f t="shared" si="107"/>
        <v>_updating</v>
      </c>
      <c r="T143" s="358"/>
      <c r="U143" s="358" t="str">
        <f t="shared" si="101"/>
        <v>InFd_5_updating</v>
      </c>
      <c r="V143" s="4">
        <f t="shared" si="102"/>
        <v>15</v>
      </c>
      <c r="W143" s="441"/>
    </row>
    <row r="144" spans="1:23" ht="16.5" customHeight="1" x14ac:dyDescent="0.25">
      <c r="A144" s="441"/>
      <c r="B144" s="85"/>
      <c r="C144" s="438"/>
      <c r="D144" s="431"/>
      <c r="E144" s="23">
        <f>B139*8-2</f>
        <v>1726</v>
      </c>
      <c r="F144" s="183">
        <f t="shared" si="106"/>
        <v>2165</v>
      </c>
      <c r="G144" s="222">
        <f t="shared" si="85"/>
        <v>22185</v>
      </c>
      <c r="H144" s="358" t="str">
        <f t="shared" si="108"/>
        <v>InFd_6</v>
      </c>
      <c r="I144" s="358" t="str">
        <f t="shared" si="109"/>
        <v>_updating</v>
      </c>
      <c r="J144" s="358"/>
      <c r="K144" s="358" t="s">
        <v>117</v>
      </c>
      <c r="L144" s="358" t="str">
        <f t="shared" si="99"/>
        <v>InFd_6_updating!</v>
      </c>
      <c r="M144" s="19">
        <f t="shared" si="105"/>
        <v>16</v>
      </c>
      <c r="N144" s="83"/>
      <c r="O144" s="23">
        <f>E144</f>
        <v>1726</v>
      </c>
      <c r="P144" s="23">
        <f>F144+10000</f>
        <v>12165</v>
      </c>
      <c r="Q144" s="296">
        <f>G144+10000</f>
        <v>32185</v>
      </c>
      <c r="R144" s="358" t="s">
        <v>164</v>
      </c>
      <c r="S144" s="358" t="str">
        <f t="shared" si="107"/>
        <v>_updating</v>
      </c>
      <c r="T144" s="358"/>
      <c r="U144" s="358" t="str">
        <f t="shared" si="101"/>
        <v>InFd_6_updating</v>
      </c>
      <c r="V144" s="4">
        <f t="shared" si="102"/>
        <v>15</v>
      </c>
      <c r="W144" s="441"/>
    </row>
    <row r="145" spans="1:23" ht="16.5" customHeight="1" x14ac:dyDescent="0.25">
      <c r="A145" s="441"/>
      <c r="B145" s="85" t="str">
        <f>B137</f>
        <v xml:space="preserve">Group </v>
      </c>
      <c r="C145" s="438"/>
      <c r="D145" s="431"/>
      <c r="E145" s="23">
        <f>B139*8-1</f>
        <v>1727</v>
      </c>
      <c r="F145" s="183">
        <f t="shared" si="106"/>
        <v>2166</v>
      </c>
      <c r="G145" s="222">
        <f t="shared" si="85"/>
        <v>22186</v>
      </c>
      <c r="H145" s="358" t="str">
        <f t="shared" si="108"/>
        <v>InFd_7</v>
      </c>
      <c r="I145" s="358" t="str">
        <f t="shared" si="109"/>
        <v>_updating</v>
      </c>
      <c r="J145" s="358"/>
      <c r="K145" s="358" t="s">
        <v>117</v>
      </c>
      <c r="L145" s="358" t="str">
        <f t="shared" si="99"/>
        <v>InFd_7_updating!</v>
      </c>
      <c r="M145" s="19">
        <f t="shared" si="105"/>
        <v>16</v>
      </c>
      <c r="N145" s="83"/>
      <c r="O145" s="23">
        <f>E145</f>
        <v>1727</v>
      </c>
      <c r="P145" s="23">
        <f>F145+10000</f>
        <v>12166</v>
      </c>
      <c r="Q145" s="296">
        <f>G145+10000</f>
        <v>32186</v>
      </c>
      <c r="R145" s="358" t="s">
        <v>165</v>
      </c>
      <c r="S145" s="358" t="str">
        <f t="shared" si="107"/>
        <v>_updating</v>
      </c>
      <c r="T145" s="358"/>
      <c r="U145" s="358" t="str">
        <f t="shared" si="101"/>
        <v>InFd_7_updating</v>
      </c>
      <c r="V145" s="4">
        <f t="shared" si="102"/>
        <v>15</v>
      </c>
      <c r="W145" s="441"/>
    </row>
    <row r="146" spans="1:23" ht="16.5" customHeight="1" thickBot="1" x14ac:dyDescent="0.3">
      <c r="A146" s="441"/>
      <c r="B146" s="86" t="str">
        <f>B138</f>
        <v xml:space="preserve">GH </v>
      </c>
      <c r="C146" s="439"/>
      <c r="D146" s="432"/>
      <c r="E146" s="24">
        <f>B139*8</f>
        <v>1728</v>
      </c>
      <c r="F146" s="184">
        <f t="shared" si="106"/>
        <v>2167</v>
      </c>
      <c r="G146" s="223">
        <f t="shared" si="85"/>
        <v>22187</v>
      </c>
      <c r="H146" s="12" t="str">
        <f t="shared" si="108"/>
        <v>InFd_8</v>
      </c>
      <c r="I146" s="12" t="str">
        <f t="shared" si="109"/>
        <v>_updating</v>
      </c>
      <c r="J146" s="12"/>
      <c r="K146" s="12" t="s">
        <v>117</v>
      </c>
      <c r="L146" s="12" t="str">
        <f t="shared" si="99"/>
        <v>InFd_8_updating!</v>
      </c>
      <c r="M146" s="10">
        <f t="shared" si="105"/>
        <v>16</v>
      </c>
      <c r="N146" s="83"/>
      <c r="O146" s="24">
        <f>E146</f>
        <v>1728</v>
      </c>
      <c r="P146" s="24">
        <f>F146+10000</f>
        <v>12167</v>
      </c>
      <c r="Q146" s="298">
        <f>G146+10000</f>
        <v>32187</v>
      </c>
      <c r="R146" s="306" t="s">
        <v>166</v>
      </c>
      <c r="S146" s="306" t="str">
        <f t="shared" si="107"/>
        <v>_updating</v>
      </c>
      <c r="T146" s="306"/>
      <c r="U146" s="306" t="str">
        <f t="shared" si="101"/>
        <v>InFd_8_updating</v>
      </c>
      <c r="V146" s="20">
        <f t="shared" si="102"/>
        <v>15</v>
      </c>
      <c r="W146" s="441"/>
    </row>
    <row r="147" spans="1:23" ht="16.5" customHeight="1" x14ac:dyDescent="0.25">
      <c r="A147" s="441" t="s">
        <v>190</v>
      </c>
      <c r="B147" s="88">
        <f>B139+1</f>
        <v>217</v>
      </c>
      <c r="C147" s="437" t="str">
        <f>CONCATENATE(B153,B147)</f>
        <v>Group 217</v>
      </c>
      <c r="D147" s="430" t="str">
        <f>CONCATENATE(B154,B148)</f>
        <v>GH 433</v>
      </c>
      <c r="E147" s="25">
        <f>B147*8-7</f>
        <v>1729</v>
      </c>
      <c r="F147" s="182">
        <f>B147*10</f>
        <v>2170</v>
      </c>
      <c r="G147" s="221">
        <f t="shared" si="85"/>
        <v>22190</v>
      </c>
      <c r="H147" s="22" t="str">
        <f t="shared" si="108"/>
        <v>Pdisp1</v>
      </c>
      <c r="I147" s="22" t="str">
        <f t="shared" si="109"/>
        <v>_updating</v>
      </c>
      <c r="J147" s="22"/>
      <c r="K147" s="22" t="s">
        <v>117</v>
      </c>
      <c r="L147" s="22" t="str">
        <f t="shared" si="99"/>
        <v>Pdisp1_updating!</v>
      </c>
      <c r="M147" s="11">
        <f t="shared" ref="M147:M154" si="110">LEN(L147)</f>
        <v>16</v>
      </c>
      <c r="N147" s="83"/>
      <c r="O147" s="25">
        <f>E147</f>
        <v>1729</v>
      </c>
      <c r="P147" s="25">
        <f>F147+10000</f>
        <v>12170</v>
      </c>
      <c r="Q147" s="297">
        <f>G147+10000</f>
        <v>32190</v>
      </c>
      <c r="R147" s="22" t="s">
        <v>167</v>
      </c>
      <c r="S147" s="22" t="s">
        <v>151</v>
      </c>
      <c r="T147" s="22"/>
      <c r="U147" s="22" t="str">
        <f t="shared" si="101"/>
        <v>Pdisp1_updating</v>
      </c>
      <c r="V147" s="3">
        <f t="shared" si="102"/>
        <v>15</v>
      </c>
      <c r="W147" s="441" t="s">
        <v>190</v>
      </c>
    </row>
    <row r="148" spans="1:23" ht="16.5" customHeight="1" x14ac:dyDescent="0.25">
      <c r="A148" s="441"/>
      <c r="B148" s="85">
        <f>B147*2-1</f>
        <v>433</v>
      </c>
      <c r="C148" s="438"/>
      <c r="D148" s="431"/>
      <c r="E148" s="23">
        <f>B147*8-6</f>
        <v>1730</v>
      </c>
      <c r="F148" s="183">
        <f>F147+1</f>
        <v>2171</v>
      </c>
      <c r="G148" s="222">
        <f t="shared" si="85"/>
        <v>22191</v>
      </c>
      <c r="H148" s="358" t="str">
        <f t="shared" si="108"/>
        <v>Pdisp2</v>
      </c>
      <c r="I148" s="358" t="str">
        <f t="shared" si="109"/>
        <v>_updating</v>
      </c>
      <c r="J148" s="358"/>
      <c r="K148" s="358" t="s">
        <v>117</v>
      </c>
      <c r="L148" s="358" t="str">
        <f t="shared" si="99"/>
        <v>Pdisp2_updating!</v>
      </c>
      <c r="M148" s="19">
        <f t="shared" si="110"/>
        <v>16</v>
      </c>
      <c r="N148" s="83"/>
      <c r="O148" s="23">
        <f>E148</f>
        <v>1730</v>
      </c>
      <c r="P148" s="23">
        <f>F148+10000</f>
        <v>12171</v>
      </c>
      <c r="Q148" s="296">
        <f>G148+10000</f>
        <v>32191</v>
      </c>
      <c r="R148" s="358" t="s">
        <v>168</v>
      </c>
      <c r="S148" s="358" t="str">
        <f>S147</f>
        <v>_updating</v>
      </c>
      <c r="T148" s="358"/>
      <c r="U148" s="358" t="str">
        <f t="shared" si="101"/>
        <v>Pdisp2_updating</v>
      </c>
      <c r="V148" s="4">
        <f t="shared" si="102"/>
        <v>15</v>
      </c>
      <c r="W148" s="441"/>
    </row>
    <row r="149" spans="1:23" ht="16.5" customHeight="1" x14ac:dyDescent="0.25">
      <c r="A149" s="441"/>
      <c r="B149" s="85">
        <f>B148+1</f>
        <v>434</v>
      </c>
      <c r="C149" s="438"/>
      <c r="D149" s="431"/>
      <c r="E149" s="23">
        <f>B147*8-5</f>
        <v>1731</v>
      </c>
      <c r="F149" s="183">
        <f t="shared" ref="F149:F154" si="111">F148+1</f>
        <v>2172</v>
      </c>
      <c r="G149" s="222">
        <f t="shared" si="85"/>
        <v>22192</v>
      </c>
      <c r="H149" s="358" t="str">
        <f t="shared" si="108"/>
        <v>SlpSht1</v>
      </c>
      <c r="I149" s="358" t="str">
        <f t="shared" si="109"/>
        <v>updating</v>
      </c>
      <c r="J149" s="358"/>
      <c r="K149" s="358" t="s">
        <v>117</v>
      </c>
      <c r="L149" s="358" t="str">
        <f t="shared" si="99"/>
        <v>SlpSht1updating!</v>
      </c>
      <c r="M149" s="19">
        <f t="shared" si="110"/>
        <v>16</v>
      </c>
      <c r="N149" s="83"/>
      <c r="O149" s="23">
        <f>E149</f>
        <v>1731</v>
      </c>
      <c r="P149" s="23">
        <f>F149+10000</f>
        <v>12172</v>
      </c>
      <c r="Q149" s="296">
        <f>G149+10000</f>
        <v>32192</v>
      </c>
      <c r="R149" s="358" t="s">
        <v>169</v>
      </c>
      <c r="S149" s="358" t="s">
        <v>170</v>
      </c>
      <c r="T149" s="358"/>
      <c r="U149" s="358" t="str">
        <f t="shared" si="101"/>
        <v>SlpSht1updating</v>
      </c>
      <c r="V149" s="4">
        <f t="shared" si="102"/>
        <v>15</v>
      </c>
      <c r="W149" s="441"/>
    </row>
    <row r="150" spans="1:23" ht="16.5" customHeight="1" x14ac:dyDescent="0.25">
      <c r="A150" s="441"/>
      <c r="B150" s="85"/>
      <c r="C150" s="438"/>
      <c r="D150" s="431"/>
      <c r="E150" s="23">
        <f>B147*8-4</f>
        <v>1732</v>
      </c>
      <c r="F150" s="183">
        <f t="shared" si="111"/>
        <v>2173</v>
      </c>
      <c r="G150" s="222">
        <f t="shared" si="85"/>
        <v>22193</v>
      </c>
      <c r="H150" s="358" t="str">
        <f t="shared" si="108"/>
        <v>SlpSht2</v>
      </c>
      <c r="I150" s="358" t="str">
        <f t="shared" si="109"/>
        <v>updating</v>
      </c>
      <c r="J150" s="358"/>
      <c r="K150" s="358" t="s">
        <v>117</v>
      </c>
      <c r="L150" s="358" t="str">
        <f t="shared" si="99"/>
        <v>SlpSht2updating!</v>
      </c>
      <c r="M150" s="19">
        <f t="shared" si="110"/>
        <v>16</v>
      </c>
      <c r="N150" s="83"/>
      <c r="O150" s="23">
        <f>E150</f>
        <v>1732</v>
      </c>
      <c r="P150" s="23">
        <f>F150+10000</f>
        <v>12173</v>
      </c>
      <c r="Q150" s="296">
        <f>G150+10000</f>
        <v>32193</v>
      </c>
      <c r="R150" s="358" t="s">
        <v>171</v>
      </c>
      <c r="S150" s="358" t="str">
        <f>S149</f>
        <v>updating</v>
      </c>
      <c r="T150" s="358"/>
      <c r="U150" s="358" t="str">
        <f t="shared" si="101"/>
        <v>SlpSht2updating</v>
      </c>
      <c r="V150" s="4">
        <f t="shared" si="102"/>
        <v>15</v>
      </c>
      <c r="W150" s="441"/>
    </row>
    <row r="151" spans="1:23" ht="16.5" customHeight="1" x14ac:dyDescent="0.25">
      <c r="A151" s="441"/>
      <c r="B151" s="85"/>
      <c r="C151" s="438"/>
      <c r="D151" s="431" t="str">
        <f>CONCATENATE(B154,B149)</f>
        <v>GH 434</v>
      </c>
      <c r="E151" s="23">
        <f>B147*8-3</f>
        <v>1733</v>
      </c>
      <c r="F151" s="183">
        <f t="shared" si="111"/>
        <v>2174</v>
      </c>
      <c r="G151" s="222">
        <f t="shared" si="85"/>
        <v>22194</v>
      </c>
      <c r="H151" s="358" t="str">
        <f t="shared" si="108"/>
        <v/>
      </c>
      <c r="I151" s="358" t="str">
        <f t="shared" si="109"/>
        <v/>
      </c>
      <c r="J151" s="358"/>
      <c r="K151" s="358" t="s">
        <v>117</v>
      </c>
      <c r="L151" s="358" t="str">
        <f t="shared" si="99"/>
        <v/>
      </c>
      <c r="M151" s="19">
        <f t="shared" si="110"/>
        <v>0</v>
      </c>
      <c r="N151" s="83"/>
      <c r="O151" s="23">
        <f>E151</f>
        <v>1733</v>
      </c>
      <c r="P151" s="23">
        <f>F151+10000</f>
        <v>12174</v>
      </c>
      <c r="Q151" s="296">
        <f>G151+10000</f>
        <v>32194</v>
      </c>
      <c r="R151" s="358"/>
      <c r="S151" s="358"/>
      <c r="T151" s="358"/>
      <c r="U151" s="358" t="str">
        <f t="shared" si="101"/>
        <v/>
      </c>
      <c r="V151" s="4">
        <f t="shared" si="102"/>
        <v>0</v>
      </c>
      <c r="W151" s="441"/>
    </row>
    <row r="152" spans="1:23" ht="16.5" customHeight="1" x14ac:dyDescent="0.25">
      <c r="A152" s="441"/>
      <c r="B152" s="85"/>
      <c r="C152" s="438"/>
      <c r="D152" s="431"/>
      <c r="E152" s="23">
        <f>B147*8-2</f>
        <v>1734</v>
      </c>
      <c r="F152" s="183">
        <f t="shared" si="111"/>
        <v>2175</v>
      </c>
      <c r="G152" s="222">
        <f t="shared" si="85"/>
        <v>22195</v>
      </c>
      <c r="H152" s="358" t="str">
        <f t="shared" si="108"/>
        <v/>
      </c>
      <c r="I152" s="358" t="str">
        <f t="shared" si="109"/>
        <v/>
      </c>
      <c r="J152" s="358"/>
      <c r="K152" s="358" t="s">
        <v>117</v>
      </c>
      <c r="L152" s="358" t="str">
        <f t="shared" si="99"/>
        <v/>
      </c>
      <c r="M152" s="19">
        <f t="shared" si="110"/>
        <v>0</v>
      </c>
      <c r="N152" s="83"/>
      <c r="O152" s="23">
        <f>E152</f>
        <v>1734</v>
      </c>
      <c r="P152" s="23">
        <f>F152+10000</f>
        <v>12175</v>
      </c>
      <c r="Q152" s="296">
        <f>G152+10000</f>
        <v>32195</v>
      </c>
      <c r="R152" s="358"/>
      <c r="S152" s="358"/>
      <c r="T152" s="358"/>
      <c r="U152" s="358" t="str">
        <f t="shared" si="101"/>
        <v/>
      </c>
      <c r="V152" s="4">
        <f t="shared" si="102"/>
        <v>0</v>
      </c>
      <c r="W152" s="441"/>
    </row>
    <row r="153" spans="1:23" ht="16.5" customHeight="1" x14ac:dyDescent="0.25">
      <c r="A153" s="441"/>
      <c r="B153" s="85" t="str">
        <f>B145</f>
        <v xml:space="preserve">Group </v>
      </c>
      <c r="C153" s="438"/>
      <c r="D153" s="431"/>
      <c r="E153" s="23">
        <f>B147*8-1</f>
        <v>1735</v>
      </c>
      <c r="F153" s="183">
        <f t="shared" si="111"/>
        <v>2176</v>
      </c>
      <c r="G153" s="222">
        <f t="shared" si="85"/>
        <v>22196</v>
      </c>
      <c r="H153" s="358" t="str">
        <f t="shared" si="108"/>
        <v/>
      </c>
      <c r="I153" s="358" t="str">
        <f t="shared" si="109"/>
        <v/>
      </c>
      <c r="J153" s="358"/>
      <c r="K153" s="358" t="s">
        <v>117</v>
      </c>
      <c r="L153" s="358" t="str">
        <f t="shared" si="99"/>
        <v/>
      </c>
      <c r="M153" s="19">
        <f t="shared" si="110"/>
        <v>0</v>
      </c>
      <c r="N153" s="83"/>
      <c r="O153" s="23">
        <f>E153</f>
        <v>1735</v>
      </c>
      <c r="P153" s="23">
        <f>F153+10000</f>
        <v>12176</v>
      </c>
      <c r="Q153" s="296">
        <f>G153+10000</f>
        <v>32196</v>
      </c>
      <c r="R153" s="358"/>
      <c r="S153" s="358"/>
      <c r="T153" s="358"/>
      <c r="U153" s="358" t="str">
        <f t="shared" si="101"/>
        <v/>
      </c>
      <c r="V153" s="4">
        <f t="shared" si="102"/>
        <v>0</v>
      </c>
      <c r="W153" s="441"/>
    </row>
    <row r="154" spans="1:23" ht="16.5" customHeight="1" thickBot="1" x14ac:dyDescent="0.3">
      <c r="A154" s="441"/>
      <c r="B154" s="86" t="str">
        <f>B146</f>
        <v xml:space="preserve">GH </v>
      </c>
      <c r="C154" s="439"/>
      <c r="D154" s="432"/>
      <c r="E154" s="24">
        <f>B147*8</f>
        <v>1736</v>
      </c>
      <c r="F154" s="184">
        <f t="shared" si="111"/>
        <v>2177</v>
      </c>
      <c r="G154" s="223">
        <f t="shared" si="85"/>
        <v>22197</v>
      </c>
      <c r="H154" s="12" t="str">
        <f t="shared" si="108"/>
        <v/>
      </c>
      <c r="I154" s="12" t="str">
        <f t="shared" si="109"/>
        <v/>
      </c>
      <c r="J154" s="12"/>
      <c r="K154" s="12" t="s">
        <v>117</v>
      </c>
      <c r="L154" s="12" t="str">
        <f t="shared" si="99"/>
        <v/>
      </c>
      <c r="M154" s="10">
        <f t="shared" si="110"/>
        <v>0</v>
      </c>
      <c r="N154" s="83"/>
      <c r="O154" s="24">
        <f>E154</f>
        <v>1736</v>
      </c>
      <c r="P154" s="24">
        <f>F154+10000</f>
        <v>12177</v>
      </c>
      <c r="Q154" s="298">
        <f>G154+10000</f>
        <v>32197</v>
      </c>
      <c r="R154" s="306"/>
      <c r="S154" s="306"/>
      <c r="T154" s="306"/>
      <c r="U154" s="306" t="str">
        <f t="shared" si="101"/>
        <v/>
      </c>
      <c r="V154" s="20">
        <f t="shared" si="102"/>
        <v>0</v>
      </c>
      <c r="W154" s="441"/>
    </row>
    <row r="155" spans="1:23" ht="16.5" customHeight="1" x14ac:dyDescent="0.25">
      <c r="A155" s="441" t="s">
        <v>190</v>
      </c>
      <c r="B155" s="88">
        <f>B147+1</f>
        <v>218</v>
      </c>
      <c r="C155" s="437" t="str">
        <f>CONCATENATE(B161,B155)</f>
        <v>Group 218</v>
      </c>
      <c r="D155" s="430" t="str">
        <f>CONCATENATE(B162,B156)</f>
        <v>GH 435</v>
      </c>
      <c r="E155" s="25">
        <f>B155*8-7</f>
        <v>1737</v>
      </c>
      <c r="F155" s="182">
        <f>B155*10</f>
        <v>2180</v>
      </c>
      <c r="G155" s="221">
        <f t="shared" si="85"/>
        <v>22200</v>
      </c>
      <c r="H155" s="22" t="str">
        <f t="shared" si="108"/>
        <v>bild_1</v>
      </c>
      <c r="I155" s="22" t="str">
        <f t="shared" si="109"/>
        <v>_updated</v>
      </c>
      <c r="J155" s="22"/>
      <c r="K155" s="22" t="s">
        <v>117</v>
      </c>
      <c r="L155" s="22" t="str">
        <f t="shared" si="99"/>
        <v>bild_1_updated!</v>
      </c>
      <c r="M155" s="11">
        <f t="shared" ref="M155:M162" si="112">LEN(L155)</f>
        <v>15</v>
      </c>
      <c r="N155" s="83"/>
      <c r="O155" s="25">
        <f>E155</f>
        <v>1737</v>
      </c>
      <c r="P155" s="25">
        <f>F155+10000</f>
        <v>12180</v>
      </c>
      <c r="Q155" s="297">
        <f>G155+10000</f>
        <v>32200</v>
      </c>
      <c r="R155" s="22" t="s">
        <v>150</v>
      </c>
      <c r="S155" s="22" t="s">
        <v>172</v>
      </c>
      <c r="T155" s="22"/>
      <c r="U155" s="22" t="str">
        <f t="shared" si="101"/>
        <v>bild_1_updated</v>
      </c>
      <c r="V155" s="3">
        <f t="shared" si="102"/>
        <v>14</v>
      </c>
      <c r="W155" s="441" t="s">
        <v>190</v>
      </c>
    </row>
    <row r="156" spans="1:23" ht="16.5" customHeight="1" x14ac:dyDescent="0.25">
      <c r="A156" s="441"/>
      <c r="B156" s="85">
        <f>B155*2-1</f>
        <v>435</v>
      </c>
      <c r="C156" s="438"/>
      <c r="D156" s="431"/>
      <c r="E156" s="23">
        <f>B155*8-6</f>
        <v>1738</v>
      </c>
      <c r="F156" s="183">
        <f>F155+1</f>
        <v>2181</v>
      </c>
      <c r="G156" s="222">
        <f t="shared" si="85"/>
        <v>22201</v>
      </c>
      <c r="H156" s="358" t="str">
        <f t="shared" si="108"/>
        <v>bild_2</v>
      </c>
      <c r="I156" s="358" t="str">
        <f t="shared" si="109"/>
        <v>_updated</v>
      </c>
      <c r="J156" s="358"/>
      <c r="K156" s="358" t="s">
        <v>117</v>
      </c>
      <c r="L156" s="358" t="str">
        <f t="shared" si="99"/>
        <v>bild_2_updated!</v>
      </c>
      <c r="M156" s="19">
        <f t="shared" si="112"/>
        <v>15</v>
      </c>
      <c r="N156" s="83"/>
      <c r="O156" s="23">
        <f>E156</f>
        <v>1738</v>
      </c>
      <c r="P156" s="23">
        <f>F156+10000</f>
        <v>12181</v>
      </c>
      <c r="Q156" s="296">
        <f>G156+10000</f>
        <v>32201</v>
      </c>
      <c r="R156" s="358" t="s">
        <v>152</v>
      </c>
      <c r="S156" s="358" t="str">
        <f>S155</f>
        <v>_updated</v>
      </c>
      <c r="T156" s="358"/>
      <c r="U156" s="358" t="str">
        <f t="shared" si="101"/>
        <v>bild_2_updated</v>
      </c>
      <c r="V156" s="4">
        <f t="shared" si="102"/>
        <v>14</v>
      </c>
      <c r="W156" s="441"/>
    </row>
    <row r="157" spans="1:23" ht="16.5" customHeight="1" x14ac:dyDescent="0.25">
      <c r="A157" s="441"/>
      <c r="B157" s="85">
        <f>B156+1</f>
        <v>436</v>
      </c>
      <c r="C157" s="438"/>
      <c r="D157" s="431"/>
      <c r="E157" s="23">
        <f>B155*8-5</f>
        <v>1739</v>
      </c>
      <c r="F157" s="183">
        <f t="shared" ref="F157:F162" si="113">F156+1</f>
        <v>2182</v>
      </c>
      <c r="G157" s="222">
        <f t="shared" si="85"/>
        <v>22202</v>
      </c>
      <c r="H157" s="358" t="str">
        <f t="shared" si="108"/>
        <v>bild_3</v>
      </c>
      <c r="I157" s="358" t="str">
        <f t="shared" si="109"/>
        <v>_updated</v>
      </c>
      <c r="J157" s="358"/>
      <c r="K157" s="358" t="s">
        <v>117</v>
      </c>
      <c r="L157" s="358" t="str">
        <f t="shared" si="99"/>
        <v>bild_3_updated!</v>
      </c>
      <c r="M157" s="19">
        <f t="shared" si="112"/>
        <v>15</v>
      </c>
      <c r="N157" s="83"/>
      <c r="O157" s="23">
        <f>E157</f>
        <v>1739</v>
      </c>
      <c r="P157" s="23">
        <f>F157+10000</f>
        <v>12182</v>
      </c>
      <c r="Q157" s="296">
        <f>G157+10000</f>
        <v>32202</v>
      </c>
      <c r="R157" s="358" t="s">
        <v>153</v>
      </c>
      <c r="S157" s="358" t="str">
        <f t="shared" ref="S157:S162" si="114">S156</f>
        <v>_updated</v>
      </c>
      <c r="T157" s="358"/>
      <c r="U157" s="358" t="str">
        <f t="shared" si="101"/>
        <v>bild_3_updated</v>
      </c>
      <c r="V157" s="4">
        <f t="shared" si="102"/>
        <v>14</v>
      </c>
      <c r="W157" s="441"/>
    </row>
    <row r="158" spans="1:23" ht="16.5" customHeight="1" x14ac:dyDescent="0.25">
      <c r="A158" s="441"/>
      <c r="B158" s="85"/>
      <c r="C158" s="438"/>
      <c r="D158" s="431"/>
      <c r="E158" s="23">
        <f>B155*8-4</f>
        <v>1740</v>
      </c>
      <c r="F158" s="183">
        <f t="shared" si="113"/>
        <v>2183</v>
      </c>
      <c r="G158" s="222">
        <f t="shared" si="85"/>
        <v>22203</v>
      </c>
      <c r="H158" s="358" t="str">
        <f t="shared" si="108"/>
        <v>bild_4</v>
      </c>
      <c r="I158" s="358" t="str">
        <f t="shared" si="109"/>
        <v>_updated</v>
      </c>
      <c r="J158" s="358"/>
      <c r="K158" s="358" t="s">
        <v>117</v>
      </c>
      <c r="L158" s="358" t="str">
        <f t="shared" si="99"/>
        <v>bild_4_updated!</v>
      </c>
      <c r="M158" s="19">
        <f t="shared" si="112"/>
        <v>15</v>
      </c>
      <c r="N158" s="83"/>
      <c r="O158" s="23">
        <f>E158</f>
        <v>1740</v>
      </c>
      <c r="P158" s="23">
        <f>F158+10000</f>
        <v>12183</v>
      </c>
      <c r="Q158" s="296">
        <f>G158+10000</f>
        <v>32203</v>
      </c>
      <c r="R158" s="358" t="s">
        <v>154</v>
      </c>
      <c r="S158" s="358" t="str">
        <f t="shared" si="114"/>
        <v>_updated</v>
      </c>
      <c r="T158" s="358"/>
      <c r="U158" s="358" t="str">
        <f t="shared" si="101"/>
        <v>bild_4_updated</v>
      </c>
      <c r="V158" s="4">
        <f t="shared" si="102"/>
        <v>14</v>
      </c>
      <c r="W158" s="441"/>
    </row>
    <row r="159" spans="1:23" ht="16.5" customHeight="1" x14ac:dyDescent="0.25">
      <c r="A159" s="441"/>
      <c r="B159" s="85"/>
      <c r="C159" s="438"/>
      <c r="D159" s="431" t="str">
        <f>CONCATENATE(B162,B157)</f>
        <v>GH 436</v>
      </c>
      <c r="E159" s="23">
        <f>B155*8-3</f>
        <v>1741</v>
      </c>
      <c r="F159" s="183">
        <f t="shared" si="113"/>
        <v>2184</v>
      </c>
      <c r="G159" s="222">
        <f t="shared" si="85"/>
        <v>22204</v>
      </c>
      <c r="H159" s="358" t="str">
        <f t="shared" si="108"/>
        <v>bild_5</v>
      </c>
      <c r="I159" s="358" t="str">
        <f t="shared" si="109"/>
        <v>_updated</v>
      </c>
      <c r="J159" s="358"/>
      <c r="K159" s="358" t="s">
        <v>117</v>
      </c>
      <c r="L159" s="358" t="str">
        <f t="shared" si="99"/>
        <v>bild_5_updated!</v>
      </c>
      <c r="M159" s="19">
        <f t="shared" si="112"/>
        <v>15</v>
      </c>
      <c r="N159" s="83"/>
      <c r="O159" s="23">
        <f>E159</f>
        <v>1741</v>
      </c>
      <c r="P159" s="23">
        <f>F159+10000</f>
        <v>12184</v>
      </c>
      <c r="Q159" s="296">
        <f>G159+10000</f>
        <v>32204</v>
      </c>
      <c r="R159" s="358" t="s">
        <v>155</v>
      </c>
      <c r="S159" s="358" t="str">
        <f t="shared" si="114"/>
        <v>_updated</v>
      </c>
      <c r="T159" s="358"/>
      <c r="U159" s="358" t="str">
        <f t="shared" si="101"/>
        <v>bild_5_updated</v>
      </c>
      <c r="V159" s="4">
        <f t="shared" si="102"/>
        <v>14</v>
      </c>
      <c r="W159" s="441"/>
    </row>
    <row r="160" spans="1:23" ht="16.5" customHeight="1" x14ac:dyDescent="0.25">
      <c r="A160" s="441"/>
      <c r="B160" s="85"/>
      <c r="C160" s="438"/>
      <c r="D160" s="431"/>
      <c r="E160" s="23">
        <f>B155*8-2</f>
        <v>1742</v>
      </c>
      <c r="F160" s="183">
        <f t="shared" si="113"/>
        <v>2185</v>
      </c>
      <c r="G160" s="222">
        <f t="shared" si="85"/>
        <v>22205</v>
      </c>
      <c r="H160" s="358" t="str">
        <f t="shared" si="108"/>
        <v>bild_6</v>
      </c>
      <c r="I160" s="358" t="str">
        <f t="shared" si="109"/>
        <v>_updated</v>
      </c>
      <c r="J160" s="358"/>
      <c r="K160" s="358" t="s">
        <v>117</v>
      </c>
      <c r="L160" s="358" t="str">
        <f t="shared" si="99"/>
        <v>bild_6_updated!</v>
      </c>
      <c r="M160" s="19">
        <f t="shared" si="112"/>
        <v>15</v>
      </c>
      <c r="N160" s="83"/>
      <c r="O160" s="23">
        <f>E160</f>
        <v>1742</v>
      </c>
      <c r="P160" s="23">
        <f>F160+10000</f>
        <v>12185</v>
      </c>
      <c r="Q160" s="296">
        <f>G160+10000</f>
        <v>32205</v>
      </c>
      <c r="R160" s="358" t="s">
        <v>156</v>
      </c>
      <c r="S160" s="358" t="str">
        <f t="shared" si="114"/>
        <v>_updated</v>
      </c>
      <c r="T160" s="358"/>
      <c r="U160" s="358" t="str">
        <f t="shared" si="101"/>
        <v>bild_6_updated</v>
      </c>
      <c r="V160" s="4">
        <f t="shared" si="102"/>
        <v>14</v>
      </c>
      <c r="W160" s="441"/>
    </row>
    <row r="161" spans="1:23" ht="16.5" customHeight="1" x14ac:dyDescent="0.25">
      <c r="A161" s="441"/>
      <c r="B161" s="85" t="str">
        <f>B153</f>
        <v xml:space="preserve">Group </v>
      </c>
      <c r="C161" s="438"/>
      <c r="D161" s="431"/>
      <c r="E161" s="23">
        <f>B155*8-1</f>
        <v>1743</v>
      </c>
      <c r="F161" s="183">
        <f t="shared" si="113"/>
        <v>2186</v>
      </c>
      <c r="G161" s="222">
        <f t="shared" si="85"/>
        <v>22206</v>
      </c>
      <c r="H161" s="358" t="str">
        <f t="shared" si="108"/>
        <v>bild_7</v>
      </c>
      <c r="I161" s="358" t="str">
        <f t="shared" si="109"/>
        <v>_updated</v>
      </c>
      <c r="J161" s="358"/>
      <c r="K161" s="358" t="s">
        <v>117</v>
      </c>
      <c r="L161" s="358" t="str">
        <f t="shared" si="99"/>
        <v>bild_7_updated!</v>
      </c>
      <c r="M161" s="19">
        <f t="shared" si="112"/>
        <v>15</v>
      </c>
      <c r="N161" s="83"/>
      <c r="O161" s="23">
        <f>E161</f>
        <v>1743</v>
      </c>
      <c r="P161" s="23">
        <f>F161+10000</f>
        <v>12186</v>
      </c>
      <c r="Q161" s="296">
        <f>G161+10000</f>
        <v>32206</v>
      </c>
      <c r="R161" s="358" t="s">
        <v>157</v>
      </c>
      <c r="S161" s="358" t="str">
        <f t="shared" si="114"/>
        <v>_updated</v>
      </c>
      <c r="T161" s="358"/>
      <c r="U161" s="358" t="str">
        <f t="shared" si="101"/>
        <v>bild_7_updated</v>
      </c>
      <c r="V161" s="4">
        <f t="shared" si="102"/>
        <v>14</v>
      </c>
      <c r="W161" s="441"/>
    </row>
    <row r="162" spans="1:23" ht="16.5" customHeight="1" thickBot="1" x14ac:dyDescent="0.3">
      <c r="A162" s="441"/>
      <c r="B162" s="86" t="str">
        <f>B154</f>
        <v xml:space="preserve">GH </v>
      </c>
      <c r="C162" s="439"/>
      <c r="D162" s="432"/>
      <c r="E162" s="24">
        <f>B155*8</f>
        <v>1744</v>
      </c>
      <c r="F162" s="184">
        <f t="shared" si="113"/>
        <v>2187</v>
      </c>
      <c r="G162" s="223">
        <f t="shared" si="85"/>
        <v>22207</v>
      </c>
      <c r="H162" s="12" t="str">
        <f t="shared" si="108"/>
        <v>bild_8</v>
      </c>
      <c r="I162" s="12" t="str">
        <f t="shared" si="109"/>
        <v>_updated</v>
      </c>
      <c r="J162" s="12"/>
      <c r="K162" s="12" t="s">
        <v>117</v>
      </c>
      <c r="L162" s="12" t="str">
        <f t="shared" si="99"/>
        <v>bild_8_updated!</v>
      </c>
      <c r="M162" s="10">
        <f t="shared" si="112"/>
        <v>15</v>
      </c>
      <c r="N162" s="83"/>
      <c r="O162" s="24">
        <f>E162</f>
        <v>1744</v>
      </c>
      <c r="P162" s="24">
        <f>F162+10000</f>
        <v>12187</v>
      </c>
      <c r="Q162" s="298">
        <f>G162+10000</f>
        <v>32207</v>
      </c>
      <c r="R162" s="306" t="s">
        <v>158</v>
      </c>
      <c r="S162" s="306" t="str">
        <f t="shared" si="114"/>
        <v>_updated</v>
      </c>
      <c r="T162" s="306"/>
      <c r="U162" s="306" t="str">
        <f t="shared" si="101"/>
        <v>bild_8_updated</v>
      </c>
      <c r="V162" s="20">
        <f t="shared" si="102"/>
        <v>14</v>
      </c>
      <c r="W162" s="441"/>
    </row>
    <row r="163" spans="1:23" ht="16.5" customHeight="1" x14ac:dyDescent="0.25">
      <c r="A163" s="441" t="s">
        <v>190</v>
      </c>
      <c r="B163" s="88">
        <f>B155+1</f>
        <v>219</v>
      </c>
      <c r="C163" s="437" t="str">
        <f>CONCATENATE(B169,B163)</f>
        <v>Group 219</v>
      </c>
      <c r="D163" s="430" t="str">
        <f>CONCATENATE(B170,B164)</f>
        <v>GH 437</v>
      </c>
      <c r="E163" s="25">
        <f>B163*8-7</f>
        <v>1745</v>
      </c>
      <c r="F163" s="182">
        <f>B163*10</f>
        <v>2190</v>
      </c>
      <c r="G163" s="221">
        <f t="shared" si="85"/>
        <v>22210</v>
      </c>
      <c r="H163" s="22" t="str">
        <f t="shared" si="108"/>
        <v>InFd_1</v>
      </c>
      <c r="I163" s="22" t="str">
        <f t="shared" si="109"/>
        <v>_updated</v>
      </c>
      <c r="J163" s="22"/>
      <c r="K163" s="22" t="s">
        <v>117</v>
      </c>
      <c r="L163" s="22" t="str">
        <f t="shared" si="99"/>
        <v>InFd_1_updated!</v>
      </c>
      <c r="M163" s="11">
        <f t="shared" ref="M163:M170" si="115">LEN(L163)</f>
        <v>15</v>
      </c>
      <c r="N163" s="83"/>
      <c r="O163" s="25">
        <f>E163</f>
        <v>1745</v>
      </c>
      <c r="P163" s="25">
        <f>F163+10000</f>
        <v>12190</v>
      </c>
      <c r="Q163" s="297">
        <f>G163+10000</f>
        <v>32210</v>
      </c>
      <c r="R163" s="22" t="s">
        <v>159</v>
      </c>
      <c r="S163" s="22" t="str">
        <f t="shared" ref="S163:S174" si="116">S155</f>
        <v>_updated</v>
      </c>
      <c r="T163" s="22"/>
      <c r="U163" s="22" t="str">
        <f t="shared" si="101"/>
        <v>InFd_1_updated</v>
      </c>
      <c r="V163" s="3">
        <f t="shared" si="102"/>
        <v>14</v>
      </c>
      <c r="W163" s="441" t="s">
        <v>190</v>
      </c>
    </row>
    <row r="164" spans="1:23" ht="16.5" customHeight="1" x14ac:dyDescent="0.25">
      <c r="A164" s="441"/>
      <c r="B164" s="85">
        <f>B163*2-1</f>
        <v>437</v>
      </c>
      <c r="C164" s="438"/>
      <c r="D164" s="431"/>
      <c r="E164" s="23">
        <f>B163*8-6</f>
        <v>1746</v>
      </c>
      <c r="F164" s="183">
        <f>F163+1</f>
        <v>2191</v>
      </c>
      <c r="G164" s="222">
        <f t="shared" si="85"/>
        <v>22211</v>
      </c>
      <c r="H164" s="358" t="str">
        <f t="shared" si="108"/>
        <v>InFd_2</v>
      </c>
      <c r="I164" s="358" t="str">
        <f t="shared" si="109"/>
        <v>_updated</v>
      </c>
      <c r="J164" s="358"/>
      <c r="K164" s="358" t="s">
        <v>117</v>
      </c>
      <c r="L164" s="358" t="str">
        <f t="shared" si="99"/>
        <v>InFd_2_updated!</v>
      </c>
      <c r="M164" s="19">
        <f t="shared" si="115"/>
        <v>15</v>
      </c>
      <c r="N164" s="83"/>
      <c r="O164" s="23">
        <f>E164</f>
        <v>1746</v>
      </c>
      <c r="P164" s="23">
        <f>F164+10000</f>
        <v>12191</v>
      </c>
      <c r="Q164" s="296">
        <f>G164+10000</f>
        <v>32211</v>
      </c>
      <c r="R164" s="358" t="s">
        <v>160</v>
      </c>
      <c r="S164" s="358" t="str">
        <f t="shared" si="116"/>
        <v>_updated</v>
      </c>
      <c r="T164" s="358"/>
      <c r="U164" s="358" t="str">
        <f t="shared" si="101"/>
        <v>InFd_2_updated</v>
      </c>
      <c r="V164" s="4">
        <f t="shared" si="102"/>
        <v>14</v>
      </c>
      <c r="W164" s="441"/>
    </row>
    <row r="165" spans="1:23" ht="16.5" customHeight="1" x14ac:dyDescent="0.25">
      <c r="A165" s="441"/>
      <c r="B165" s="85">
        <f>B164+1</f>
        <v>438</v>
      </c>
      <c r="C165" s="438"/>
      <c r="D165" s="431"/>
      <c r="E165" s="23">
        <f>B163*8-5</f>
        <v>1747</v>
      </c>
      <c r="F165" s="183">
        <f t="shared" ref="F165:F170" si="117">F164+1</f>
        <v>2192</v>
      </c>
      <c r="G165" s="222">
        <f t="shared" ref="G165:G178" si="118">F165+20020</f>
        <v>22212</v>
      </c>
      <c r="H165" s="358" t="str">
        <f t="shared" si="108"/>
        <v>InFd_3</v>
      </c>
      <c r="I165" s="358" t="str">
        <f t="shared" si="109"/>
        <v>_updated</v>
      </c>
      <c r="J165" s="358"/>
      <c r="K165" s="358" t="s">
        <v>117</v>
      </c>
      <c r="L165" s="358" t="str">
        <f t="shared" si="99"/>
        <v>InFd_3_updated!</v>
      </c>
      <c r="M165" s="19">
        <f t="shared" si="115"/>
        <v>15</v>
      </c>
      <c r="N165" s="83"/>
      <c r="O165" s="23">
        <f>E165</f>
        <v>1747</v>
      </c>
      <c r="P165" s="23">
        <f>F165+10000</f>
        <v>12192</v>
      </c>
      <c r="Q165" s="296">
        <f>G165+10000</f>
        <v>32212</v>
      </c>
      <c r="R165" s="358" t="s">
        <v>161</v>
      </c>
      <c r="S165" s="358" t="str">
        <f t="shared" si="116"/>
        <v>_updated</v>
      </c>
      <c r="T165" s="358"/>
      <c r="U165" s="358" t="str">
        <f t="shared" si="101"/>
        <v>InFd_3_updated</v>
      </c>
      <c r="V165" s="4">
        <f t="shared" si="102"/>
        <v>14</v>
      </c>
      <c r="W165" s="441"/>
    </row>
    <row r="166" spans="1:23" ht="16.5" customHeight="1" x14ac:dyDescent="0.25">
      <c r="A166" s="441"/>
      <c r="B166" s="85"/>
      <c r="C166" s="438"/>
      <c r="D166" s="431"/>
      <c r="E166" s="23">
        <f>B163*8-4</f>
        <v>1748</v>
      </c>
      <c r="F166" s="183">
        <f t="shared" si="117"/>
        <v>2193</v>
      </c>
      <c r="G166" s="222">
        <f t="shared" si="118"/>
        <v>22213</v>
      </c>
      <c r="H166" s="358" t="str">
        <f t="shared" si="108"/>
        <v>InFd_4</v>
      </c>
      <c r="I166" s="358" t="str">
        <f t="shared" si="109"/>
        <v>_updated</v>
      </c>
      <c r="J166" s="358"/>
      <c r="K166" s="358" t="s">
        <v>117</v>
      </c>
      <c r="L166" s="358" t="str">
        <f t="shared" si="99"/>
        <v>InFd_4_updated!</v>
      </c>
      <c r="M166" s="19">
        <f t="shared" si="115"/>
        <v>15</v>
      </c>
      <c r="N166" s="83"/>
      <c r="O166" s="23">
        <f>E166</f>
        <v>1748</v>
      </c>
      <c r="P166" s="23">
        <f>F166+10000</f>
        <v>12193</v>
      </c>
      <c r="Q166" s="296">
        <f>G166+10000</f>
        <v>32213</v>
      </c>
      <c r="R166" s="358" t="s">
        <v>162</v>
      </c>
      <c r="S166" s="358" t="str">
        <f t="shared" si="116"/>
        <v>_updated</v>
      </c>
      <c r="T166" s="358"/>
      <c r="U166" s="358" t="str">
        <f t="shared" si="101"/>
        <v>InFd_4_updated</v>
      </c>
      <c r="V166" s="4">
        <f t="shared" si="102"/>
        <v>14</v>
      </c>
      <c r="W166" s="441"/>
    </row>
    <row r="167" spans="1:23" ht="16.5" customHeight="1" x14ac:dyDescent="0.25">
      <c r="A167" s="441"/>
      <c r="B167" s="85"/>
      <c r="C167" s="438"/>
      <c r="D167" s="431" t="str">
        <f>CONCATENATE(B170,B165)</f>
        <v>GH 438</v>
      </c>
      <c r="E167" s="23">
        <f>B163*8-3</f>
        <v>1749</v>
      </c>
      <c r="F167" s="183">
        <f t="shared" si="117"/>
        <v>2194</v>
      </c>
      <c r="G167" s="222">
        <f t="shared" si="118"/>
        <v>22214</v>
      </c>
      <c r="H167" s="358" t="str">
        <f t="shared" si="108"/>
        <v>InFd_5</v>
      </c>
      <c r="I167" s="358" t="str">
        <f t="shared" si="109"/>
        <v>_updated</v>
      </c>
      <c r="J167" s="358"/>
      <c r="K167" s="358" t="s">
        <v>117</v>
      </c>
      <c r="L167" s="358" t="str">
        <f t="shared" si="99"/>
        <v>InFd_5_updated!</v>
      </c>
      <c r="M167" s="19">
        <f t="shared" si="115"/>
        <v>15</v>
      </c>
      <c r="N167" s="83"/>
      <c r="O167" s="23">
        <f>E167</f>
        <v>1749</v>
      </c>
      <c r="P167" s="23">
        <f>F167+10000</f>
        <v>12194</v>
      </c>
      <c r="Q167" s="296">
        <f>G167+10000</f>
        <v>32214</v>
      </c>
      <c r="R167" s="358" t="s">
        <v>163</v>
      </c>
      <c r="S167" s="358" t="str">
        <f t="shared" si="116"/>
        <v>_updated</v>
      </c>
      <c r="T167" s="358"/>
      <c r="U167" s="358" t="str">
        <f t="shared" si="101"/>
        <v>InFd_5_updated</v>
      </c>
      <c r="V167" s="4">
        <f t="shared" si="102"/>
        <v>14</v>
      </c>
      <c r="W167" s="441"/>
    </row>
    <row r="168" spans="1:23" ht="16.5" customHeight="1" x14ac:dyDescent="0.25">
      <c r="A168" s="441"/>
      <c r="B168" s="85"/>
      <c r="C168" s="438"/>
      <c r="D168" s="431"/>
      <c r="E168" s="23">
        <f>B163*8-2</f>
        <v>1750</v>
      </c>
      <c r="F168" s="183">
        <f t="shared" si="117"/>
        <v>2195</v>
      </c>
      <c r="G168" s="222">
        <f t="shared" si="118"/>
        <v>22215</v>
      </c>
      <c r="H168" s="358" t="str">
        <f t="shared" si="108"/>
        <v>InFd_6</v>
      </c>
      <c r="I168" s="358" t="str">
        <f t="shared" si="109"/>
        <v>_updated</v>
      </c>
      <c r="J168" s="358"/>
      <c r="K168" s="358" t="s">
        <v>117</v>
      </c>
      <c r="L168" s="358" t="str">
        <f t="shared" si="99"/>
        <v>InFd_6_updated!</v>
      </c>
      <c r="M168" s="19">
        <f t="shared" si="115"/>
        <v>15</v>
      </c>
      <c r="N168" s="83"/>
      <c r="O168" s="23">
        <f>E168</f>
        <v>1750</v>
      </c>
      <c r="P168" s="23">
        <f>F168+10000</f>
        <v>12195</v>
      </c>
      <c r="Q168" s="296">
        <f>G168+10000</f>
        <v>32215</v>
      </c>
      <c r="R168" s="358" t="s">
        <v>164</v>
      </c>
      <c r="S168" s="358" t="str">
        <f t="shared" si="116"/>
        <v>_updated</v>
      </c>
      <c r="T168" s="358"/>
      <c r="U168" s="358" t="str">
        <f t="shared" si="101"/>
        <v>InFd_6_updated</v>
      </c>
      <c r="V168" s="4">
        <f t="shared" si="102"/>
        <v>14</v>
      </c>
      <c r="W168" s="441"/>
    </row>
    <row r="169" spans="1:23" ht="16.5" customHeight="1" x14ac:dyDescent="0.25">
      <c r="A169" s="441"/>
      <c r="B169" s="85" t="str">
        <f>B161</f>
        <v xml:space="preserve">Group </v>
      </c>
      <c r="C169" s="438"/>
      <c r="D169" s="431"/>
      <c r="E169" s="23">
        <f>B163*8-1</f>
        <v>1751</v>
      </c>
      <c r="F169" s="183">
        <f t="shared" si="117"/>
        <v>2196</v>
      </c>
      <c r="G169" s="222">
        <f t="shared" si="118"/>
        <v>22216</v>
      </c>
      <c r="H169" s="358" t="str">
        <f t="shared" si="108"/>
        <v>InFd_7</v>
      </c>
      <c r="I169" s="358" t="str">
        <f t="shared" si="109"/>
        <v>_updated</v>
      </c>
      <c r="J169" s="358"/>
      <c r="K169" s="358" t="s">
        <v>117</v>
      </c>
      <c r="L169" s="358" t="str">
        <f t="shared" si="99"/>
        <v>InFd_7_updated!</v>
      </c>
      <c r="M169" s="19">
        <f t="shared" si="115"/>
        <v>15</v>
      </c>
      <c r="N169" s="83"/>
      <c r="O169" s="23">
        <f>E169</f>
        <v>1751</v>
      </c>
      <c r="P169" s="23">
        <f>F169+10000</f>
        <v>12196</v>
      </c>
      <c r="Q169" s="296">
        <f>G169+10000</f>
        <v>32216</v>
      </c>
      <c r="R169" s="358" t="s">
        <v>165</v>
      </c>
      <c r="S169" s="358" t="str">
        <f t="shared" si="116"/>
        <v>_updated</v>
      </c>
      <c r="T169" s="358"/>
      <c r="U169" s="358" t="str">
        <f t="shared" si="101"/>
        <v>InFd_7_updated</v>
      </c>
      <c r="V169" s="4">
        <f t="shared" si="102"/>
        <v>14</v>
      </c>
      <c r="W169" s="441"/>
    </row>
    <row r="170" spans="1:23" ht="16.5" customHeight="1" thickBot="1" x14ac:dyDescent="0.3">
      <c r="A170" s="441"/>
      <c r="B170" s="86" t="str">
        <f>B162</f>
        <v xml:space="preserve">GH </v>
      </c>
      <c r="C170" s="439"/>
      <c r="D170" s="432"/>
      <c r="E170" s="24">
        <f>B163*8</f>
        <v>1752</v>
      </c>
      <c r="F170" s="184">
        <f t="shared" si="117"/>
        <v>2197</v>
      </c>
      <c r="G170" s="223">
        <f t="shared" si="118"/>
        <v>22217</v>
      </c>
      <c r="H170" s="12" t="str">
        <f t="shared" si="108"/>
        <v>InFd_8</v>
      </c>
      <c r="I170" s="12" t="str">
        <f t="shared" si="109"/>
        <v>_updated</v>
      </c>
      <c r="J170" s="12"/>
      <c r="K170" s="12" t="s">
        <v>117</v>
      </c>
      <c r="L170" s="12" t="str">
        <f t="shared" si="99"/>
        <v>InFd_8_updated!</v>
      </c>
      <c r="M170" s="10">
        <f t="shared" si="115"/>
        <v>15</v>
      </c>
      <c r="N170" s="83"/>
      <c r="O170" s="24">
        <f>E170</f>
        <v>1752</v>
      </c>
      <c r="P170" s="24">
        <f>F170+10000</f>
        <v>12197</v>
      </c>
      <c r="Q170" s="298">
        <f>G170+10000</f>
        <v>32217</v>
      </c>
      <c r="R170" s="306" t="s">
        <v>166</v>
      </c>
      <c r="S170" s="306" t="str">
        <f t="shared" si="116"/>
        <v>_updated</v>
      </c>
      <c r="T170" s="306"/>
      <c r="U170" s="306" t="str">
        <f t="shared" si="101"/>
        <v>InFd_8_updated</v>
      </c>
      <c r="V170" s="20">
        <f t="shared" si="102"/>
        <v>14</v>
      </c>
      <c r="W170" s="441"/>
    </row>
    <row r="171" spans="1:23" ht="16.5" customHeight="1" x14ac:dyDescent="0.25">
      <c r="A171" s="441" t="s">
        <v>190</v>
      </c>
      <c r="B171" s="88">
        <f>B163+1</f>
        <v>220</v>
      </c>
      <c r="C171" s="437" t="str">
        <f>CONCATENATE(B177,B171)</f>
        <v>Group 220</v>
      </c>
      <c r="D171" s="430" t="str">
        <f>CONCATENATE(B178,B172)</f>
        <v>GH 439</v>
      </c>
      <c r="E171" s="25">
        <f>B171*8-7</f>
        <v>1753</v>
      </c>
      <c r="F171" s="182">
        <f>B171*10</f>
        <v>2200</v>
      </c>
      <c r="G171" s="221">
        <f t="shared" si="118"/>
        <v>22220</v>
      </c>
      <c r="H171" s="22" t="str">
        <f t="shared" si="108"/>
        <v>Pdisp1</v>
      </c>
      <c r="I171" s="22" t="str">
        <f t="shared" si="109"/>
        <v>_updated</v>
      </c>
      <c r="J171" s="22"/>
      <c r="K171" s="22" t="s">
        <v>117</v>
      </c>
      <c r="L171" s="22" t="str">
        <f t="shared" si="99"/>
        <v>Pdisp1_updated!</v>
      </c>
      <c r="M171" s="11">
        <f t="shared" ref="M171:M178" si="119">LEN(L171)</f>
        <v>15</v>
      </c>
      <c r="N171" s="83"/>
      <c r="O171" s="25">
        <f>E171</f>
        <v>1753</v>
      </c>
      <c r="P171" s="25">
        <f>F171+10000</f>
        <v>12200</v>
      </c>
      <c r="Q171" s="297">
        <f>G171+10000</f>
        <v>32220</v>
      </c>
      <c r="R171" s="22" t="s">
        <v>167</v>
      </c>
      <c r="S171" s="22" t="str">
        <f t="shared" si="116"/>
        <v>_updated</v>
      </c>
      <c r="T171" s="22"/>
      <c r="U171" s="22" t="str">
        <f t="shared" si="101"/>
        <v>Pdisp1_updated</v>
      </c>
      <c r="V171" s="3">
        <f t="shared" si="102"/>
        <v>14</v>
      </c>
      <c r="W171" s="441" t="s">
        <v>190</v>
      </c>
    </row>
    <row r="172" spans="1:23" ht="16.5" customHeight="1" x14ac:dyDescent="0.25">
      <c r="A172" s="441"/>
      <c r="B172" s="85">
        <f>B171*2-1</f>
        <v>439</v>
      </c>
      <c r="C172" s="438"/>
      <c r="D172" s="431"/>
      <c r="E172" s="23">
        <f>B171*8-6</f>
        <v>1754</v>
      </c>
      <c r="F172" s="183">
        <f>F171+1</f>
        <v>2201</v>
      </c>
      <c r="G172" s="222">
        <f t="shared" si="118"/>
        <v>22221</v>
      </c>
      <c r="H172" s="358" t="str">
        <f t="shared" si="108"/>
        <v>Pdisp2</v>
      </c>
      <c r="I172" s="358" t="str">
        <f t="shared" si="109"/>
        <v>_updated</v>
      </c>
      <c r="J172" s="358"/>
      <c r="K172" s="358" t="s">
        <v>117</v>
      </c>
      <c r="L172" s="358" t="str">
        <f t="shared" si="99"/>
        <v>Pdisp2_updated!</v>
      </c>
      <c r="M172" s="19">
        <f t="shared" si="119"/>
        <v>15</v>
      </c>
      <c r="N172" s="83"/>
      <c r="O172" s="23">
        <f>E172</f>
        <v>1754</v>
      </c>
      <c r="P172" s="23">
        <f>F172+10000</f>
        <v>12201</v>
      </c>
      <c r="Q172" s="296">
        <f>G172+10000</f>
        <v>32221</v>
      </c>
      <c r="R172" s="358" t="s">
        <v>168</v>
      </c>
      <c r="S172" s="358" t="str">
        <f t="shared" si="116"/>
        <v>_updated</v>
      </c>
      <c r="T172" s="358"/>
      <c r="U172" s="358" t="str">
        <f t="shared" si="101"/>
        <v>Pdisp2_updated</v>
      </c>
      <c r="V172" s="4">
        <f t="shared" si="102"/>
        <v>14</v>
      </c>
      <c r="W172" s="441"/>
    </row>
    <row r="173" spans="1:23" ht="16.5" customHeight="1" x14ac:dyDescent="0.25">
      <c r="A173" s="441"/>
      <c r="B173" s="85">
        <f>B172+1</f>
        <v>440</v>
      </c>
      <c r="C173" s="438"/>
      <c r="D173" s="431"/>
      <c r="E173" s="23">
        <f>B171*8-5</f>
        <v>1755</v>
      </c>
      <c r="F173" s="183">
        <f t="shared" ref="F173:F178" si="120">F172+1</f>
        <v>2202</v>
      </c>
      <c r="G173" s="222">
        <f t="shared" si="118"/>
        <v>22222</v>
      </c>
      <c r="H173" s="358" t="str">
        <f t="shared" si="108"/>
        <v>SlpSht1</v>
      </c>
      <c r="I173" s="358" t="str">
        <f t="shared" si="109"/>
        <v>_updated</v>
      </c>
      <c r="J173" s="358"/>
      <c r="K173" s="358" t="s">
        <v>117</v>
      </c>
      <c r="L173" s="358" t="str">
        <f t="shared" si="99"/>
        <v>SlpSht1_updated!</v>
      </c>
      <c r="M173" s="19">
        <f t="shared" si="119"/>
        <v>16</v>
      </c>
      <c r="N173" s="83"/>
      <c r="O173" s="23">
        <f>E173</f>
        <v>1755</v>
      </c>
      <c r="P173" s="23">
        <f>F173+10000</f>
        <v>12202</v>
      </c>
      <c r="Q173" s="296">
        <f>G173+10000</f>
        <v>32222</v>
      </c>
      <c r="R173" s="358" t="s">
        <v>169</v>
      </c>
      <c r="S173" s="358" t="str">
        <f t="shared" si="116"/>
        <v>_updated</v>
      </c>
      <c r="T173" s="358"/>
      <c r="U173" s="358" t="str">
        <f t="shared" si="101"/>
        <v>SlpSht1_updated</v>
      </c>
      <c r="V173" s="4">
        <f t="shared" si="102"/>
        <v>15</v>
      </c>
      <c r="W173" s="441"/>
    </row>
    <row r="174" spans="1:23" ht="16.5" customHeight="1" x14ac:dyDescent="0.25">
      <c r="A174" s="441"/>
      <c r="B174" s="85"/>
      <c r="C174" s="438"/>
      <c r="D174" s="431"/>
      <c r="E174" s="23">
        <f>B171*8-4</f>
        <v>1756</v>
      </c>
      <c r="F174" s="183">
        <f t="shared" si="120"/>
        <v>2203</v>
      </c>
      <c r="G174" s="222">
        <f t="shared" si="118"/>
        <v>22223</v>
      </c>
      <c r="H174" s="358" t="str">
        <f t="shared" si="108"/>
        <v>SlpSht2</v>
      </c>
      <c r="I174" s="358" t="str">
        <f t="shared" si="109"/>
        <v>_updated</v>
      </c>
      <c r="J174" s="358"/>
      <c r="K174" s="358" t="s">
        <v>117</v>
      </c>
      <c r="L174" s="358" t="str">
        <f t="shared" si="99"/>
        <v>SlpSht2_updated!</v>
      </c>
      <c r="M174" s="19">
        <f t="shared" si="119"/>
        <v>16</v>
      </c>
      <c r="N174" s="83"/>
      <c r="O174" s="23">
        <f>E174</f>
        <v>1756</v>
      </c>
      <c r="P174" s="23">
        <f>F174+10000</f>
        <v>12203</v>
      </c>
      <c r="Q174" s="296">
        <f>G174+10000</f>
        <v>32223</v>
      </c>
      <c r="R174" s="358" t="s">
        <v>171</v>
      </c>
      <c r="S174" s="358" t="str">
        <f t="shared" si="116"/>
        <v>_updated</v>
      </c>
      <c r="T174" s="358"/>
      <c r="U174" s="358" t="str">
        <f t="shared" si="101"/>
        <v>SlpSht2_updated</v>
      </c>
      <c r="V174" s="4">
        <f t="shared" si="102"/>
        <v>15</v>
      </c>
      <c r="W174" s="441"/>
    </row>
    <row r="175" spans="1:23" ht="16.5" customHeight="1" x14ac:dyDescent="0.25">
      <c r="A175" s="441"/>
      <c r="B175" s="85"/>
      <c r="C175" s="438"/>
      <c r="D175" s="431" t="str">
        <f>CONCATENATE(B178,B173)</f>
        <v>GH 440</v>
      </c>
      <c r="E175" s="23">
        <f>B171*8-3</f>
        <v>1757</v>
      </c>
      <c r="F175" s="183">
        <f t="shared" si="120"/>
        <v>2204</v>
      </c>
      <c r="G175" s="222">
        <f t="shared" si="118"/>
        <v>22224</v>
      </c>
      <c r="H175" s="358" t="str">
        <f t="shared" si="108"/>
        <v/>
      </c>
      <c r="I175" s="358" t="str">
        <f t="shared" si="109"/>
        <v/>
      </c>
      <c r="J175" s="358"/>
      <c r="K175" s="358" t="s">
        <v>117</v>
      </c>
      <c r="L175" s="358" t="str">
        <f t="shared" si="99"/>
        <v/>
      </c>
      <c r="M175" s="19">
        <f t="shared" si="119"/>
        <v>0</v>
      </c>
      <c r="N175" s="83"/>
      <c r="O175" s="23">
        <f>E175</f>
        <v>1757</v>
      </c>
      <c r="P175" s="23">
        <f>F175+10000</f>
        <v>12204</v>
      </c>
      <c r="Q175" s="296">
        <f>G175+10000</f>
        <v>32224</v>
      </c>
      <c r="R175" s="358"/>
      <c r="S175" s="358"/>
      <c r="T175" s="358"/>
      <c r="U175" s="358" t="str">
        <f t="shared" si="101"/>
        <v/>
      </c>
      <c r="V175" s="4">
        <f t="shared" si="102"/>
        <v>0</v>
      </c>
      <c r="W175" s="441"/>
    </row>
    <row r="176" spans="1:23" ht="16.5" customHeight="1" x14ac:dyDescent="0.25">
      <c r="A176" s="441"/>
      <c r="B176" s="85"/>
      <c r="C176" s="438"/>
      <c r="D176" s="431"/>
      <c r="E176" s="23">
        <f>B171*8-2</f>
        <v>1758</v>
      </c>
      <c r="F176" s="183">
        <f t="shared" si="120"/>
        <v>2205</v>
      </c>
      <c r="G176" s="222">
        <f t="shared" si="118"/>
        <v>22225</v>
      </c>
      <c r="H176" s="358" t="str">
        <f t="shared" si="108"/>
        <v/>
      </c>
      <c r="I176" s="358" t="str">
        <f t="shared" si="109"/>
        <v/>
      </c>
      <c r="J176" s="358"/>
      <c r="K176" s="358" t="s">
        <v>117</v>
      </c>
      <c r="L176" s="358" t="str">
        <f t="shared" si="99"/>
        <v/>
      </c>
      <c r="M176" s="19">
        <f t="shared" si="119"/>
        <v>0</v>
      </c>
      <c r="N176" s="83"/>
      <c r="O176" s="23">
        <f>E176</f>
        <v>1758</v>
      </c>
      <c r="P176" s="23">
        <f>F176+10000</f>
        <v>12205</v>
      </c>
      <c r="Q176" s="296">
        <f>G176+10000</f>
        <v>32225</v>
      </c>
      <c r="R176" s="358"/>
      <c r="S176" s="358"/>
      <c r="T176" s="358"/>
      <c r="U176" s="358" t="str">
        <f t="shared" si="101"/>
        <v/>
      </c>
      <c r="V176" s="4">
        <f t="shared" si="102"/>
        <v>0</v>
      </c>
      <c r="W176" s="441"/>
    </row>
    <row r="177" spans="1:23" ht="16.5" customHeight="1" x14ac:dyDescent="0.25">
      <c r="A177" s="441"/>
      <c r="B177" s="85" t="str">
        <f>B169</f>
        <v xml:space="preserve">Group </v>
      </c>
      <c r="C177" s="438"/>
      <c r="D177" s="431"/>
      <c r="E177" s="23">
        <f>B171*8-1</f>
        <v>1759</v>
      </c>
      <c r="F177" s="183">
        <f t="shared" si="120"/>
        <v>2206</v>
      </c>
      <c r="G177" s="222">
        <f t="shared" si="118"/>
        <v>22226</v>
      </c>
      <c r="H177" s="358" t="str">
        <f t="shared" si="108"/>
        <v/>
      </c>
      <c r="I177" s="358" t="str">
        <f t="shared" si="109"/>
        <v/>
      </c>
      <c r="J177" s="358"/>
      <c r="K177" s="358" t="s">
        <v>117</v>
      </c>
      <c r="L177" s="358" t="str">
        <f t="shared" si="99"/>
        <v/>
      </c>
      <c r="M177" s="19">
        <f t="shared" si="119"/>
        <v>0</v>
      </c>
      <c r="N177" s="83"/>
      <c r="O177" s="23">
        <f>E177</f>
        <v>1759</v>
      </c>
      <c r="P177" s="23">
        <f>F177+10000</f>
        <v>12206</v>
      </c>
      <c r="Q177" s="296">
        <f>G177+10000</f>
        <v>32226</v>
      </c>
      <c r="R177" s="358"/>
      <c r="S177" s="358"/>
      <c r="T177" s="358"/>
      <c r="U177" s="358" t="str">
        <f t="shared" si="101"/>
        <v/>
      </c>
      <c r="V177" s="4">
        <f t="shared" si="102"/>
        <v>0</v>
      </c>
      <c r="W177" s="441"/>
    </row>
    <row r="178" spans="1:23" ht="16.5" customHeight="1" thickBot="1" x14ac:dyDescent="0.3">
      <c r="A178" s="441"/>
      <c r="B178" s="86" t="str">
        <f>B170</f>
        <v xml:space="preserve">GH </v>
      </c>
      <c r="C178" s="439"/>
      <c r="D178" s="432"/>
      <c r="E178" s="24">
        <f>B171*8</f>
        <v>1760</v>
      </c>
      <c r="F178" s="184">
        <f t="shared" si="120"/>
        <v>2207</v>
      </c>
      <c r="G178" s="223">
        <f t="shared" si="118"/>
        <v>22227</v>
      </c>
      <c r="H178" s="12"/>
      <c r="I178" s="12" t="str">
        <f t="shared" si="109"/>
        <v/>
      </c>
      <c r="J178" s="12"/>
      <c r="K178" s="12" t="s">
        <v>117</v>
      </c>
      <c r="L178" s="12" t="str">
        <f t="shared" si="99"/>
        <v/>
      </c>
      <c r="M178" s="10">
        <f t="shared" si="119"/>
        <v>0</v>
      </c>
      <c r="N178" s="83"/>
      <c r="O178" s="24">
        <f>E178</f>
        <v>1760</v>
      </c>
      <c r="P178" s="24">
        <f>F178+10000</f>
        <v>12207</v>
      </c>
      <c r="Q178" s="298">
        <f>G178+10000</f>
        <v>32227</v>
      </c>
      <c r="R178" s="306"/>
      <c r="S178" s="306"/>
      <c r="T178" s="306"/>
      <c r="U178" s="306" t="str">
        <f t="shared" si="101"/>
        <v/>
      </c>
      <c r="V178" s="20">
        <f t="shared" si="102"/>
        <v>0</v>
      </c>
      <c r="W178" s="441"/>
    </row>
    <row r="179" spans="1:23" ht="16.5" customHeight="1" x14ac:dyDescent="0.25">
      <c r="A179" s="423"/>
      <c r="B179" s="88">
        <f>B171+1</f>
        <v>221</v>
      </c>
      <c r="C179" s="437" t="str">
        <f>CONCATENATE(B185,B179)</f>
        <v>Group 221</v>
      </c>
      <c r="D179" s="430" t="str">
        <f>CONCATENATE(B186,B180)</f>
        <v>GH 441</v>
      </c>
      <c r="E179" s="25">
        <f>B179*8-7</f>
        <v>1761</v>
      </c>
      <c r="F179" s="182">
        <f>B179*10</f>
        <v>2210</v>
      </c>
      <c r="G179" s="297">
        <f t="shared" ref="G179:G228" si="121">F179+20020</f>
        <v>22230</v>
      </c>
      <c r="H179" s="22"/>
      <c r="I179" s="22"/>
      <c r="J179" s="22"/>
      <c r="K179" s="22"/>
      <c r="L179" s="22"/>
      <c r="M179" s="11">
        <f t="shared" ref="M179:M186" si="122">LEN(L179)</f>
        <v>0</v>
      </c>
      <c r="N179" s="83"/>
      <c r="O179" s="25">
        <f>E179</f>
        <v>1761</v>
      </c>
      <c r="P179" s="25">
        <f>F179+10000</f>
        <v>12210</v>
      </c>
      <c r="Q179" s="297">
        <f>G179+10000</f>
        <v>32230</v>
      </c>
      <c r="R179" s="22"/>
      <c r="S179" s="22"/>
      <c r="T179" s="22"/>
      <c r="U179" s="22"/>
      <c r="V179" s="3">
        <f t="shared" ref="V179:V186" si="123">LEN(U179)</f>
        <v>0</v>
      </c>
      <c r="W179" s="423"/>
    </row>
    <row r="180" spans="1:23" ht="16.5" customHeight="1" x14ac:dyDescent="0.25">
      <c r="A180" s="423"/>
      <c r="B180" s="85">
        <f>B179*2-1</f>
        <v>441</v>
      </c>
      <c r="C180" s="438"/>
      <c r="D180" s="431"/>
      <c r="E180" s="23">
        <f>B179*8-6</f>
        <v>1762</v>
      </c>
      <c r="F180" s="183">
        <f>F179+1</f>
        <v>2211</v>
      </c>
      <c r="G180" s="296">
        <f t="shared" si="121"/>
        <v>22231</v>
      </c>
      <c r="H180" s="196"/>
      <c r="I180" s="196"/>
      <c r="J180" s="196"/>
      <c r="K180" s="196"/>
      <c r="L180" s="196"/>
      <c r="M180" s="19">
        <f t="shared" si="122"/>
        <v>0</v>
      </c>
      <c r="N180" s="83"/>
      <c r="O180" s="23">
        <f>E180</f>
        <v>1762</v>
      </c>
      <c r="P180" s="23">
        <f>F180+10000</f>
        <v>12211</v>
      </c>
      <c r="Q180" s="296">
        <f>G180+10000</f>
        <v>32231</v>
      </c>
      <c r="R180" s="196"/>
      <c r="S180" s="196"/>
      <c r="T180" s="196"/>
      <c r="U180" s="196"/>
      <c r="V180" s="4">
        <f t="shared" si="123"/>
        <v>0</v>
      </c>
      <c r="W180" s="423"/>
    </row>
    <row r="181" spans="1:23" ht="16.5" customHeight="1" x14ac:dyDescent="0.25">
      <c r="A181" s="423"/>
      <c r="B181" s="85">
        <f>B180+1</f>
        <v>442</v>
      </c>
      <c r="C181" s="438"/>
      <c r="D181" s="431"/>
      <c r="E181" s="23">
        <f>B179*8-5</f>
        <v>1763</v>
      </c>
      <c r="F181" s="183">
        <f t="shared" ref="F181:F186" si="124">F180+1</f>
        <v>2212</v>
      </c>
      <c r="G181" s="296">
        <f t="shared" si="121"/>
        <v>22232</v>
      </c>
      <c r="H181" s="196"/>
      <c r="I181" s="196"/>
      <c r="J181" s="196"/>
      <c r="K181" s="196"/>
      <c r="L181" s="196"/>
      <c r="M181" s="19">
        <f t="shared" si="122"/>
        <v>0</v>
      </c>
      <c r="N181" s="83"/>
      <c r="O181" s="23">
        <f>E181</f>
        <v>1763</v>
      </c>
      <c r="P181" s="23">
        <f>F181+10000</f>
        <v>12212</v>
      </c>
      <c r="Q181" s="296">
        <f>G181+10000</f>
        <v>32232</v>
      </c>
      <c r="R181" s="196"/>
      <c r="S181" s="196"/>
      <c r="T181" s="196"/>
      <c r="U181" s="196"/>
      <c r="V181" s="4">
        <f t="shared" si="123"/>
        <v>0</v>
      </c>
      <c r="W181" s="423"/>
    </row>
    <row r="182" spans="1:23" ht="16.5" customHeight="1" x14ac:dyDescent="0.25">
      <c r="A182" s="423"/>
      <c r="B182" s="85"/>
      <c r="C182" s="438"/>
      <c r="D182" s="431"/>
      <c r="E182" s="23">
        <f>B179*8-4</f>
        <v>1764</v>
      </c>
      <c r="F182" s="183">
        <f t="shared" si="124"/>
        <v>2213</v>
      </c>
      <c r="G182" s="296">
        <f t="shared" si="121"/>
        <v>22233</v>
      </c>
      <c r="H182" s="196"/>
      <c r="I182" s="196"/>
      <c r="J182" s="196"/>
      <c r="K182" s="196"/>
      <c r="L182" s="196"/>
      <c r="M182" s="19">
        <f t="shared" si="122"/>
        <v>0</v>
      </c>
      <c r="N182" s="83"/>
      <c r="O182" s="23">
        <f>E182</f>
        <v>1764</v>
      </c>
      <c r="P182" s="23">
        <f>F182+10000</f>
        <v>12213</v>
      </c>
      <c r="Q182" s="296">
        <f>G182+10000</f>
        <v>32233</v>
      </c>
      <c r="R182" s="196"/>
      <c r="S182" s="196"/>
      <c r="T182" s="196"/>
      <c r="U182" s="196"/>
      <c r="V182" s="4">
        <f t="shared" si="123"/>
        <v>0</v>
      </c>
      <c r="W182" s="423"/>
    </row>
    <row r="183" spans="1:23" ht="16.5" customHeight="1" x14ac:dyDescent="0.25">
      <c r="A183" s="423"/>
      <c r="B183" s="85"/>
      <c r="C183" s="438"/>
      <c r="D183" s="431" t="str">
        <f>CONCATENATE(B186,B181)</f>
        <v>GH 442</v>
      </c>
      <c r="E183" s="23">
        <f>B179*8-3</f>
        <v>1765</v>
      </c>
      <c r="F183" s="183">
        <f t="shared" si="124"/>
        <v>2214</v>
      </c>
      <c r="G183" s="296">
        <f t="shared" si="121"/>
        <v>22234</v>
      </c>
      <c r="H183" s="196"/>
      <c r="I183" s="196"/>
      <c r="J183" s="196"/>
      <c r="K183" s="196"/>
      <c r="L183" s="196"/>
      <c r="M183" s="19">
        <f t="shared" si="122"/>
        <v>0</v>
      </c>
      <c r="N183" s="83"/>
      <c r="O183" s="23">
        <f>E183</f>
        <v>1765</v>
      </c>
      <c r="P183" s="23">
        <f>F183+10000</f>
        <v>12214</v>
      </c>
      <c r="Q183" s="296">
        <f>G183+10000</f>
        <v>32234</v>
      </c>
      <c r="R183" s="196"/>
      <c r="S183" s="196"/>
      <c r="T183" s="196"/>
      <c r="U183" s="196" t="str">
        <f>IF(R183&lt;&gt;"",CONCATENATE(R183,S183),"")</f>
        <v/>
      </c>
      <c r="V183" s="4">
        <f t="shared" si="123"/>
        <v>0</v>
      </c>
      <c r="W183" s="423"/>
    </row>
    <row r="184" spans="1:23" ht="16.5" customHeight="1" x14ac:dyDescent="0.25">
      <c r="A184" s="423"/>
      <c r="B184" s="85"/>
      <c r="C184" s="438"/>
      <c r="D184" s="431"/>
      <c r="E184" s="23">
        <f>B179*8-2</f>
        <v>1766</v>
      </c>
      <c r="F184" s="183">
        <f t="shared" si="124"/>
        <v>2215</v>
      </c>
      <c r="G184" s="296">
        <f t="shared" si="121"/>
        <v>22235</v>
      </c>
      <c r="H184" s="196"/>
      <c r="I184" s="196"/>
      <c r="J184" s="196"/>
      <c r="K184" s="196"/>
      <c r="L184" s="196"/>
      <c r="M184" s="19">
        <f t="shared" si="122"/>
        <v>0</v>
      </c>
      <c r="N184" s="83"/>
      <c r="O184" s="23">
        <f>E184</f>
        <v>1766</v>
      </c>
      <c r="P184" s="23">
        <f>F184+10000</f>
        <v>12215</v>
      </c>
      <c r="Q184" s="296">
        <f>G184+10000</f>
        <v>32235</v>
      </c>
      <c r="R184" s="196"/>
      <c r="S184" s="196"/>
      <c r="T184" s="196"/>
      <c r="U184" s="196" t="str">
        <f>IF(R184&lt;&gt;"",CONCATENATE(R184,S184),"")</f>
        <v/>
      </c>
      <c r="V184" s="4">
        <f t="shared" si="123"/>
        <v>0</v>
      </c>
      <c r="W184" s="423"/>
    </row>
    <row r="185" spans="1:23" ht="16.5" customHeight="1" x14ac:dyDescent="0.25">
      <c r="A185" s="423"/>
      <c r="B185" s="85" t="str">
        <f>B177</f>
        <v xml:space="preserve">Group </v>
      </c>
      <c r="C185" s="438"/>
      <c r="D185" s="431"/>
      <c r="E185" s="23">
        <f>B179*8-1</f>
        <v>1767</v>
      </c>
      <c r="F185" s="183">
        <f t="shared" si="124"/>
        <v>2216</v>
      </c>
      <c r="G185" s="296">
        <f t="shared" si="121"/>
        <v>22236</v>
      </c>
      <c r="H185" s="196"/>
      <c r="I185" s="196"/>
      <c r="J185" s="196"/>
      <c r="K185" s="196"/>
      <c r="L185" s="196"/>
      <c r="M185" s="19">
        <f t="shared" si="122"/>
        <v>0</v>
      </c>
      <c r="N185" s="83"/>
      <c r="O185" s="23">
        <f>E185</f>
        <v>1767</v>
      </c>
      <c r="P185" s="23">
        <f>F185+10000</f>
        <v>12216</v>
      </c>
      <c r="Q185" s="296">
        <f>G185+10000</f>
        <v>32236</v>
      </c>
      <c r="R185" s="196"/>
      <c r="S185" s="196"/>
      <c r="T185" s="196"/>
      <c r="U185" s="196" t="str">
        <f>IF(R185&lt;&gt;"",CONCATENATE(R185,S185),"")</f>
        <v/>
      </c>
      <c r="V185" s="4">
        <f t="shared" si="123"/>
        <v>0</v>
      </c>
      <c r="W185" s="423"/>
    </row>
    <row r="186" spans="1:23" ht="16.5" customHeight="1" thickBot="1" x14ac:dyDescent="0.3">
      <c r="A186" s="423"/>
      <c r="B186" s="86" t="str">
        <f>B178</f>
        <v xml:space="preserve">GH </v>
      </c>
      <c r="C186" s="439"/>
      <c r="D186" s="432"/>
      <c r="E186" s="24">
        <f>B179*8</f>
        <v>1768</v>
      </c>
      <c r="F186" s="184">
        <f t="shared" si="124"/>
        <v>2217</v>
      </c>
      <c r="G186" s="298">
        <f t="shared" si="121"/>
        <v>22237</v>
      </c>
      <c r="H186" s="12"/>
      <c r="I186" s="12"/>
      <c r="J186" s="12"/>
      <c r="K186" s="12"/>
      <c r="L186" s="12"/>
      <c r="M186" s="10">
        <f t="shared" si="122"/>
        <v>0</v>
      </c>
      <c r="N186" s="83"/>
      <c r="O186" s="24">
        <f>E186</f>
        <v>1768</v>
      </c>
      <c r="P186" s="24">
        <f>F186+10000</f>
        <v>12217</v>
      </c>
      <c r="Q186" s="298">
        <f>G186+10000</f>
        <v>32237</v>
      </c>
      <c r="R186" s="306"/>
      <c r="S186" s="306"/>
      <c r="T186" s="306"/>
      <c r="U186" s="306" t="str">
        <f>IF(R186&lt;&gt;"",CONCATENATE(R186,S186),"")</f>
        <v/>
      </c>
      <c r="V186" s="20">
        <f t="shared" si="123"/>
        <v>0</v>
      </c>
      <c r="W186" s="423"/>
    </row>
    <row r="187" spans="1:23" ht="16.5" customHeight="1" x14ac:dyDescent="0.25">
      <c r="A187" s="423"/>
      <c r="B187" s="88">
        <f>B179+1</f>
        <v>222</v>
      </c>
      <c r="C187" s="437" t="str">
        <f>CONCATENATE(B193,B187)</f>
        <v>Group 222</v>
      </c>
      <c r="D187" s="430" t="str">
        <f>CONCATENATE(B194,B188)</f>
        <v>GH 443</v>
      </c>
      <c r="E187" s="25">
        <f>B187*8-7</f>
        <v>1769</v>
      </c>
      <c r="F187" s="182">
        <f>B187*10</f>
        <v>2220</v>
      </c>
      <c r="G187" s="297">
        <f t="shared" si="121"/>
        <v>22240</v>
      </c>
      <c r="H187" s="22"/>
      <c r="I187" s="22"/>
      <c r="J187" s="22"/>
      <c r="K187" s="22"/>
      <c r="L187" s="22"/>
      <c r="M187" s="11">
        <f t="shared" ref="M187:M194" si="125">LEN(L187)</f>
        <v>0</v>
      </c>
      <c r="N187" s="83"/>
      <c r="O187" s="25">
        <f>E187</f>
        <v>1769</v>
      </c>
      <c r="P187" s="25">
        <f>F187+10000</f>
        <v>12220</v>
      </c>
      <c r="Q187" s="297">
        <f>G187+10000</f>
        <v>32240</v>
      </c>
      <c r="R187" s="22"/>
      <c r="S187" s="22"/>
      <c r="T187" s="22"/>
      <c r="U187" s="22" t="str">
        <f t="shared" ref="U187:U194" si="126">IF(R187&lt;&gt;"",CONCATENATE(R187,S187),"")</f>
        <v/>
      </c>
      <c r="V187" s="3">
        <f t="shared" ref="V187:V194" si="127">LEN(U187)</f>
        <v>0</v>
      </c>
      <c r="W187" s="423"/>
    </row>
    <row r="188" spans="1:23" ht="16.5" customHeight="1" x14ac:dyDescent="0.25">
      <c r="A188" s="423"/>
      <c r="B188" s="85">
        <f>B187*2-1</f>
        <v>443</v>
      </c>
      <c r="C188" s="438"/>
      <c r="D188" s="431"/>
      <c r="E188" s="23">
        <f>B187*8-6</f>
        <v>1770</v>
      </c>
      <c r="F188" s="183">
        <f>F187+1</f>
        <v>2221</v>
      </c>
      <c r="G188" s="296">
        <f t="shared" si="121"/>
        <v>22241</v>
      </c>
      <c r="H188" s="196"/>
      <c r="I188" s="196"/>
      <c r="J188" s="196"/>
      <c r="K188" s="196"/>
      <c r="L188" s="196"/>
      <c r="M188" s="19">
        <f t="shared" si="125"/>
        <v>0</v>
      </c>
      <c r="N188" s="83"/>
      <c r="O188" s="23">
        <f>E188</f>
        <v>1770</v>
      </c>
      <c r="P188" s="23">
        <f>F188+10000</f>
        <v>12221</v>
      </c>
      <c r="Q188" s="296">
        <f>G188+10000</f>
        <v>32241</v>
      </c>
      <c r="R188" s="196"/>
      <c r="S188" s="196"/>
      <c r="T188" s="196"/>
      <c r="U188" s="196" t="str">
        <f t="shared" si="126"/>
        <v/>
      </c>
      <c r="V188" s="4">
        <f t="shared" si="127"/>
        <v>0</v>
      </c>
      <c r="W188" s="423"/>
    </row>
    <row r="189" spans="1:23" ht="16.5" customHeight="1" x14ac:dyDescent="0.25">
      <c r="A189" s="423"/>
      <c r="B189" s="85">
        <f>B188+1</f>
        <v>444</v>
      </c>
      <c r="C189" s="438"/>
      <c r="D189" s="431"/>
      <c r="E189" s="23">
        <f>B187*8-5</f>
        <v>1771</v>
      </c>
      <c r="F189" s="183">
        <f t="shared" ref="F189:F194" si="128">F188+1</f>
        <v>2222</v>
      </c>
      <c r="G189" s="296">
        <f t="shared" si="121"/>
        <v>22242</v>
      </c>
      <c r="H189" s="196"/>
      <c r="I189" s="196"/>
      <c r="J189" s="196"/>
      <c r="K189" s="196"/>
      <c r="L189" s="196"/>
      <c r="M189" s="19">
        <f t="shared" si="125"/>
        <v>0</v>
      </c>
      <c r="N189" s="83"/>
      <c r="O189" s="23">
        <f>E189</f>
        <v>1771</v>
      </c>
      <c r="P189" s="23">
        <f>F189+10000</f>
        <v>12222</v>
      </c>
      <c r="Q189" s="296">
        <f>G189+10000</f>
        <v>32242</v>
      </c>
      <c r="R189" s="196"/>
      <c r="S189" s="196"/>
      <c r="T189" s="196"/>
      <c r="U189" s="196" t="str">
        <f t="shared" si="126"/>
        <v/>
      </c>
      <c r="V189" s="4">
        <f t="shared" si="127"/>
        <v>0</v>
      </c>
      <c r="W189" s="423"/>
    </row>
    <row r="190" spans="1:23" ht="16.5" customHeight="1" x14ac:dyDescent="0.25">
      <c r="A190" s="423"/>
      <c r="B190" s="85"/>
      <c r="C190" s="438"/>
      <c r="D190" s="431"/>
      <c r="E190" s="23">
        <f>B187*8-4</f>
        <v>1772</v>
      </c>
      <c r="F190" s="183">
        <f t="shared" si="128"/>
        <v>2223</v>
      </c>
      <c r="G190" s="296">
        <f t="shared" si="121"/>
        <v>22243</v>
      </c>
      <c r="H190" s="196"/>
      <c r="I190" s="196"/>
      <c r="J190" s="196"/>
      <c r="K190" s="196"/>
      <c r="L190" s="196"/>
      <c r="M190" s="19">
        <f t="shared" si="125"/>
        <v>0</v>
      </c>
      <c r="N190" s="83"/>
      <c r="O190" s="23">
        <f>E190</f>
        <v>1772</v>
      </c>
      <c r="P190" s="23">
        <f>F190+10000</f>
        <v>12223</v>
      </c>
      <c r="Q190" s="296">
        <f>G190+10000</f>
        <v>32243</v>
      </c>
      <c r="R190" s="196"/>
      <c r="S190" s="196"/>
      <c r="T190" s="196"/>
      <c r="U190" s="196" t="str">
        <f t="shared" si="126"/>
        <v/>
      </c>
      <c r="V190" s="4">
        <f t="shared" si="127"/>
        <v>0</v>
      </c>
      <c r="W190" s="423"/>
    </row>
    <row r="191" spans="1:23" ht="16.5" customHeight="1" x14ac:dyDescent="0.25">
      <c r="A191" s="423"/>
      <c r="B191" s="85"/>
      <c r="C191" s="438"/>
      <c r="D191" s="431" t="str">
        <f>CONCATENATE(B194,B189)</f>
        <v>GH 444</v>
      </c>
      <c r="E191" s="23">
        <f>B187*8-3</f>
        <v>1773</v>
      </c>
      <c r="F191" s="183">
        <f t="shared" si="128"/>
        <v>2224</v>
      </c>
      <c r="G191" s="296">
        <f t="shared" si="121"/>
        <v>22244</v>
      </c>
      <c r="H191" s="196"/>
      <c r="I191" s="196"/>
      <c r="J191" s="196"/>
      <c r="K191" s="196"/>
      <c r="L191" s="196"/>
      <c r="M191" s="19">
        <f t="shared" si="125"/>
        <v>0</v>
      </c>
      <c r="N191" s="83"/>
      <c r="O191" s="23">
        <f>E191</f>
        <v>1773</v>
      </c>
      <c r="P191" s="23">
        <f>F191+10000</f>
        <v>12224</v>
      </c>
      <c r="Q191" s="296">
        <f>G191+10000</f>
        <v>32244</v>
      </c>
      <c r="R191" s="196"/>
      <c r="S191" s="196"/>
      <c r="T191" s="196"/>
      <c r="U191" s="196" t="str">
        <f t="shared" si="126"/>
        <v/>
      </c>
      <c r="V191" s="4">
        <f t="shared" si="127"/>
        <v>0</v>
      </c>
      <c r="W191" s="423"/>
    </row>
    <row r="192" spans="1:23" ht="16.5" customHeight="1" x14ac:dyDescent="0.25">
      <c r="A192" s="423"/>
      <c r="B192" s="85"/>
      <c r="C192" s="438"/>
      <c r="D192" s="431"/>
      <c r="E192" s="23">
        <f>B187*8-2</f>
        <v>1774</v>
      </c>
      <c r="F192" s="183">
        <f t="shared" si="128"/>
        <v>2225</v>
      </c>
      <c r="G192" s="296">
        <f t="shared" si="121"/>
        <v>22245</v>
      </c>
      <c r="H192" s="196"/>
      <c r="I192" s="196"/>
      <c r="J192" s="196"/>
      <c r="K192" s="196"/>
      <c r="L192" s="196"/>
      <c r="M192" s="19">
        <f t="shared" si="125"/>
        <v>0</v>
      </c>
      <c r="N192" s="83"/>
      <c r="O192" s="23">
        <f>E192</f>
        <v>1774</v>
      </c>
      <c r="P192" s="23">
        <f>F192+10000</f>
        <v>12225</v>
      </c>
      <c r="Q192" s="296">
        <f>G192+10000</f>
        <v>32245</v>
      </c>
      <c r="R192" s="196"/>
      <c r="S192" s="196"/>
      <c r="T192" s="196"/>
      <c r="U192" s="196" t="str">
        <f t="shared" si="126"/>
        <v/>
      </c>
      <c r="V192" s="4">
        <f t="shared" si="127"/>
        <v>0</v>
      </c>
      <c r="W192" s="423"/>
    </row>
    <row r="193" spans="1:23" ht="16.5" customHeight="1" x14ac:dyDescent="0.25">
      <c r="A193" s="423"/>
      <c r="B193" s="85" t="str">
        <f>B185</f>
        <v xml:space="preserve">Group </v>
      </c>
      <c r="C193" s="438"/>
      <c r="D193" s="431"/>
      <c r="E193" s="23">
        <f>B187*8-1</f>
        <v>1775</v>
      </c>
      <c r="F193" s="183">
        <f t="shared" si="128"/>
        <v>2226</v>
      </c>
      <c r="G193" s="296">
        <f t="shared" si="121"/>
        <v>22246</v>
      </c>
      <c r="H193" s="196"/>
      <c r="I193" s="196"/>
      <c r="J193" s="196"/>
      <c r="K193" s="196"/>
      <c r="L193" s="196"/>
      <c r="M193" s="19">
        <f t="shared" si="125"/>
        <v>0</v>
      </c>
      <c r="N193" s="83"/>
      <c r="O193" s="23">
        <f>E193</f>
        <v>1775</v>
      </c>
      <c r="P193" s="23">
        <f>F193+10000</f>
        <v>12226</v>
      </c>
      <c r="Q193" s="296">
        <f>G193+10000</f>
        <v>32246</v>
      </c>
      <c r="R193" s="196"/>
      <c r="S193" s="196"/>
      <c r="T193" s="196"/>
      <c r="U193" s="196" t="str">
        <f t="shared" si="126"/>
        <v/>
      </c>
      <c r="V193" s="4">
        <f t="shared" si="127"/>
        <v>0</v>
      </c>
      <c r="W193" s="423"/>
    </row>
    <row r="194" spans="1:23" ht="16.5" customHeight="1" thickBot="1" x14ac:dyDescent="0.3">
      <c r="A194" s="423"/>
      <c r="B194" s="86" t="str">
        <f>B186</f>
        <v xml:space="preserve">GH </v>
      </c>
      <c r="C194" s="439"/>
      <c r="D194" s="432"/>
      <c r="E194" s="24">
        <f>B187*8</f>
        <v>1776</v>
      </c>
      <c r="F194" s="184">
        <f t="shared" si="128"/>
        <v>2227</v>
      </c>
      <c r="G194" s="298">
        <f t="shared" si="121"/>
        <v>22247</v>
      </c>
      <c r="H194" s="12"/>
      <c r="I194" s="12"/>
      <c r="J194" s="12"/>
      <c r="K194" s="12"/>
      <c r="L194" s="12"/>
      <c r="M194" s="10">
        <f t="shared" si="125"/>
        <v>0</v>
      </c>
      <c r="N194" s="83"/>
      <c r="O194" s="24">
        <f>E194</f>
        <v>1776</v>
      </c>
      <c r="P194" s="24">
        <f>F194+10000</f>
        <v>12227</v>
      </c>
      <c r="Q194" s="298">
        <f>G194+10000</f>
        <v>32247</v>
      </c>
      <c r="R194" s="306"/>
      <c r="S194" s="306"/>
      <c r="T194" s="306"/>
      <c r="U194" s="306" t="str">
        <f t="shared" si="126"/>
        <v/>
      </c>
      <c r="V194" s="20">
        <f t="shared" si="127"/>
        <v>0</v>
      </c>
      <c r="W194" s="423"/>
    </row>
    <row r="195" spans="1:23" ht="16.5" customHeight="1" x14ac:dyDescent="0.25">
      <c r="A195" s="423"/>
      <c r="B195" s="88">
        <f>B187+1</f>
        <v>223</v>
      </c>
      <c r="C195" s="437" t="str">
        <f>CONCATENATE(B201,B195)</f>
        <v>Group 223</v>
      </c>
      <c r="D195" s="430" t="str">
        <f>CONCATENATE(B202,B196)</f>
        <v>GH 445</v>
      </c>
      <c r="E195" s="25">
        <f>B195*8-7</f>
        <v>1777</v>
      </c>
      <c r="F195" s="182">
        <f>B195*10</f>
        <v>2230</v>
      </c>
      <c r="G195" s="297">
        <f t="shared" si="121"/>
        <v>22250</v>
      </c>
      <c r="H195" s="22"/>
      <c r="I195" s="22"/>
      <c r="J195" s="22"/>
      <c r="K195" s="22"/>
      <c r="L195" s="22"/>
      <c r="M195" s="11">
        <f t="shared" ref="M195:M202" si="129">LEN(L195)</f>
        <v>0</v>
      </c>
      <c r="N195" s="83"/>
      <c r="O195" s="25">
        <f>E195</f>
        <v>1777</v>
      </c>
      <c r="P195" s="25">
        <f>F195+10000</f>
        <v>12230</v>
      </c>
      <c r="Q195" s="297">
        <f>G195+10000</f>
        <v>32250</v>
      </c>
      <c r="R195" s="22"/>
      <c r="S195" s="22"/>
      <c r="T195" s="22"/>
      <c r="U195" s="22" t="str">
        <f t="shared" ref="U195:U202" si="130">IF(R195&lt;&gt;"",CONCATENATE(R195,S195),"")</f>
        <v/>
      </c>
      <c r="V195" s="3">
        <f t="shared" ref="V195:V202" si="131">LEN(U195)</f>
        <v>0</v>
      </c>
      <c r="W195" s="423"/>
    </row>
    <row r="196" spans="1:23" ht="16.5" customHeight="1" x14ac:dyDescent="0.25">
      <c r="A196" s="423"/>
      <c r="B196" s="85">
        <f>B195*2-1</f>
        <v>445</v>
      </c>
      <c r="C196" s="438"/>
      <c r="D196" s="431"/>
      <c r="E196" s="23">
        <f>B195*8-6</f>
        <v>1778</v>
      </c>
      <c r="F196" s="183">
        <f>F195+1</f>
        <v>2231</v>
      </c>
      <c r="G196" s="296">
        <f t="shared" si="121"/>
        <v>22251</v>
      </c>
      <c r="H196" s="196"/>
      <c r="I196" s="196"/>
      <c r="J196" s="196"/>
      <c r="K196" s="196"/>
      <c r="L196" s="196"/>
      <c r="M196" s="19">
        <f t="shared" si="129"/>
        <v>0</v>
      </c>
      <c r="N196" s="83"/>
      <c r="O196" s="23">
        <f>E196</f>
        <v>1778</v>
      </c>
      <c r="P196" s="23">
        <f>F196+10000</f>
        <v>12231</v>
      </c>
      <c r="Q196" s="296">
        <f>G196+10000</f>
        <v>32251</v>
      </c>
      <c r="R196" s="196"/>
      <c r="S196" s="196"/>
      <c r="T196" s="196"/>
      <c r="U196" s="196" t="str">
        <f t="shared" si="130"/>
        <v/>
      </c>
      <c r="V196" s="4">
        <f t="shared" si="131"/>
        <v>0</v>
      </c>
      <c r="W196" s="423"/>
    </row>
    <row r="197" spans="1:23" ht="16.5" customHeight="1" x14ac:dyDescent="0.25">
      <c r="A197" s="423"/>
      <c r="B197" s="85">
        <f>B196+1</f>
        <v>446</v>
      </c>
      <c r="C197" s="438"/>
      <c r="D197" s="431"/>
      <c r="E197" s="23">
        <f>B195*8-5</f>
        <v>1779</v>
      </c>
      <c r="F197" s="183">
        <f t="shared" ref="F197:F202" si="132">F196+1</f>
        <v>2232</v>
      </c>
      <c r="G197" s="296">
        <f t="shared" si="121"/>
        <v>22252</v>
      </c>
      <c r="H197" s="196"/>
      <c r="I197" s="196"/>
      <c r="J197" s="196"/>
      <c r="K197" s="196"/>
      <c r="L197" s="196"/>
      <c r="M197" s="19">
        <f t="shared" si="129"/>
        <v>0</v>
      </c>
      <c r="N197" s="83"/>
      <c r="O197" s="23">
        <f>E197</f>
        <v>1779</v>
      </c>
      <c r="P197" s="23">
        <f>F197+10000</f>
        <v>12232</v>
      </c>
      <c r="Q197" s="296">
        <f>G197+10000</f>
        <v>32252</v>
      </c>
      <c r="R197" s="196"/>
      <c r="S197" s="196"/>
      <c r="T197" s="196"/>
      <c r="U197" s="196" t="str">
        <f t="shared" si="130"/>
        <v/>
      </c>
      <c r="V197" s="4">
        <f t="shared" si="131"/>
        <v>0</v>
      </c>
      <c r="W197" s="423"/>
    </row>
    <row r="198" spans="1:23" ht="16.5" customHeight="1" x14ac:dyDescent="0.25">
      <c r="A198" s="423"/>
      <c r="B198" s="85"/>
      <c r="C198" s="438"/>
      <c r="D198" s="431"/>
      <c r="E198" s="23">
        <f>B195*8-4</f>
        <v>1780</v>
      </c>
      <c r="F198" s="183">
        <f t="shared" si="132"/>
        <v>2233</v>
      </c>
      <c r="G198" s="296">
        <f t="shared" si="121"/>
        <v>22253</v>
      </c>
      <c r="H198" s="196"/>
      <c r="I198" s="196"/>
      <c r="J198" s="196"/>
      <c r="K198" s="196"/>
      <c r="L198" s="196"/>
      <c r="M198" s="19">
        <f t="shared" si="129"/>
        <v>0</v>
      </c>
      <c r="N198" s="83"/>
      <c r="O198" s="23">
        <f>E198</f>
        <v>1780</v>
      </c>
      <c r="P198" s="23">
        <f>F198+10000</f>
        <v>12233</v>
      </c>
      <c r="Q198" s="296">
        <f>G198+10000</f>
        <v>32253</v>
      </c>
      <c r="R198" s="196"/>
      <c r="S198" s="196"/>
      <c r="T198" s="196"/>
      <c r="U198" s="196" t="str">
        <f t="shared" si="130"/>
        <v/>
      </c>
      <c r="V198" s="4">
        <f t="shared" si="131"/>
        <v>0</v>
      </c>
      <c r="W198" s="423"/>
    </row>
    <row r="199" spans="1:23" ht="16.5" customHeight="1" x14ac:dyDescent="0.25">
      <c r="A199" s="423"/>
      <c r="B199" s="85"/>
      <c r="C199" s="438"/>
      <c r="D199" s="431" t="str">
        <f>CONCATENATE(B202,B197)</f>
        <v>GH 446</v>
      </c>
      <c r="E199" s="23">
        <f>B195*8-3</f>
        <v>1781</v>
      </c>
      <c r="F199" s="183">
        <f t="shared" si="132"/>
        <v>2234</v>
      </c>
      <c r="G199" s="296">
        <f t="shared" si="121"/>
        <v>22254</v>
      </c>
      <c r="H199" s="196"/>
      <c r="I199" s="196"/>
      <c r="J199" s="196"/>
      <c r="K199" s="196"/>
      <c r="L199" s="196"/>
      <c r="M199" s="19">
        <f t="shared" si="129"/>
        <v>0</v>
      </c>
      <c r="N199" s="83"/>
      <c r="O199" s="23">
        <f>E199</f>
        <v>1781</v>
      </c>
      <c r="P199" s="23">
        <f>F199+10000</f>
        <v>12234</v>
      </c>
      <c r="Q199" s="296">
        <f>G199+10000</f>
        <v>32254</v>
      </c>
      <c r="R199" s="196"/>
      <c r="S199" s="196"/>
      <c r="T199" s="196"/>
      <c r="U199" s="196" t="str">
        <f t="shared" si="130"/>
        <v/>
      </c>
      <c r="V199" s="4">
        <f t="shared" si="131"/>
        <v>0</v>
      </c>
      <c r="W199" s="423"/>
    </row>
    <row r="200" spans="1:23" ht="16.5" customHeight="1" x14ac:dyDescent="0.25">
      <c r="A200" s="423"/>
      <c r="B200" s="85"/>
      <c r="C200" s="438"/>
      <c r="D200" s="431"/>
      <c r="E200" s="23">
        <f>B195*8-2</f>
        <v>1782</v>
      </c>
      <c r="F200" s="183">
        <f t="shared" si="132"/>
        <v>2235</v>
      </c>
      <c r="G200" s="296">
        <f t="shared" si="121"/>
        <v>22255</v>
      </c>
      <c r="H200" s="196"/>
      <c r="I200" s="196"/>
      <c r="J200" s="196"/>
      <c r="K200" s="196"/>
      <c r="L200" s="196"/>
      <c r="M200" s="19">
        <f t="shared" si="129"/>
        <v>0</v>
      </c>
      <c r="N200" s="83"/>
      <c r="O200" s="23">
        <f>E200</f>
        <v>1782</v>
      </c>
      <c r="P200" s="23">
        <f>F200+10000</f>
        <v>12235</v>
      </c>
      <c r="Q200" s="296">
        <f>G200+10000</f>
        <v>32255</v>
      </c>
      <c r="R200" s="196"/>
      <c r="S200" s="196"/>
      <c r="T200" s="196"/>
      <c r="U200" s="196" t="str">
        <f t="shared" si="130"/>
        <v/>
      </c>
      <c r="V200" s="4">
        <f t="shared" si="131"/>
        <v>0</v>
      </c>
      <c r="W200" s="423"/>
    </row>
    <row r="201" spans="1:23" ht="16.5" customHeight="1" x14ac:dyDescent="0.25">
      <c r="A201" s="423"/>
      <c r="B201" s="85" t="str">
        <f>B193</f>
        <v xml:space="preserve">Group </v>
      </c>
      <c r="C201" s="438"/>
      <c r="D201" s="431"/>
      <c r="E201" s="23">
        <f>B195*8-1</f>
        <v>1783</v>
      </c>
      <c r="F201" s="183">
        <f t="shared" si="132"/>
        <v>2236</v>
      </c>
      <c r="G201" s="296">
        <f t="shared" si="121"/>
        <v>22256</v>
      </c>
      <c r="H201" s="196"/>
      <c r="I201" s="196"/>
      <c r="J201" s="196"/>
      <c r="K201" s="196"/>
      <c r="L201" s="196"/>
      <c r="M201" s="19">
        <f t="shared" si="129"/>
        <v>0</v>
      </c>
      <c r="N201" s="83"/>
      <c r="O201" s="23">
        <f>E201</f>
        <v>1783</v>
      </c>
      <c r="P201" s="23">
        <f>F201+10000</f>
        <v>12236</v>
      </c>
      <c r="Q201" s="296">
        <f>G201+10000</f>
        <v>32256</v>
      </c>
      <c r="R201" s="196"/>
      <c r="S201" s="196"/>
      <c r="T201" s="196"/>
      <c r="U201" s="196" t="str">
        <f t="shared" si="130"/>
        <v/>
      </c>
      <c r="V201" s="4">
        <f t="shared" si="131"/>
        <v>0</v>
      </c>
      <c r="W201" s="423"/>
    </row>
    <row r="202" spans="1:23" ht="16.5" customHeight="1" thickBot="1" x14ac:dyDescent="0.3">
      <c r="A202" s="423"/>
      <c r="B202" s="86" t="str">
        <f>B194</f>
        <v xml:space="preserve">GH </v>
      </c>
      <c r="C202" s="439"/>
      <c r="D202" s="432"/>
      <c r="E202" s="24">
        <f>B195*8</f>
        <v>1784</v>
      </c>
      <c r="F202" s="184">
        <f t="shared" si="132"/>
        <v>2237</v>
      </c>
      <c r="G202" s="298">
        <f t="shared" si="121"/>
        <v>22257</v>
      </c>
      <c r="H202" s="12"/>
      <c r="I202" s="12"/>
      <c r="J202" s="12"/>
      <c r="K202" s="12"/>
      <c r="L202" s="12"/>
      <c r="M202" s="10">
        <f t="shared" si="129"/>
        <v>0</v>
      </c>
      <c r="N202" s="83"/>
      <c r="O202" s="24">
        <f>E202</f>
        <v>1784</v>
      </c>
      <c r="P202" s="24">
        <f>F202+10000</f>
        <v>12237</v>
      </c>
      <c r="Q202" s="298">
        <f>G202+10000</f>
        <v>32257</v>
      </c>
      <c r="R202" s="306"/>
      <c r="S202" s="306"/>
      <c r="T202" s="306"/>
      <c r="U202" s="306" t="str">
        <f t="shared" si="130"/>
        <v/>
      </c>
      <c r="V202" s="20">
        <f t="shared" si="131"/>
        <v>0</v>
      </c>
      <c r="W202" s="423"/>
    </row>
    <row r="203" spans="1:23" ht="16.5" customHeight="1" outlineLevel="1" x14ac:dyDescent="0.25">
      <c r="B203" s="88">
        <f>B195+1</f>
        <v>224</v>
      </c>
      <c r="C203" s="437" t="str">
        <f>CONCATENATE(B209,B203)</f>
        <v>Group 224</v>
      </c>
      <c r="D203" s="430" t="str">
        <f>CONCATENATE(B210,B204)</f>
        <v>GH 447</v>
      </c>
      <c r="E203" s="25">
        <f>B203*8-7</f>
        <v>1785</v>
      </c>
      <c r="F203" s="182">
        <f>B203*10</f>
        <v>2240</v>
      </c>
      <c r="G203" s="297">
        <f t="shared" si="121"/>
        <v>22260</v>
      </c>
      <c r="H203" s="22"/>
      <c r="I203" s="22"/>
      <c r="J203" s="22"/>
      <c r="K203" s="22"/>
      <c r="L203" s="22"/>
      <c r="M203" s="11">
        <f t="shared" ref="M203:M210" si="133">LEN(L203)</f>
        <v>0</v>
      </c>
      <c r="N203" s="83"/>
      <c r="O203" s="25">
        <f>E203</f>
        <v>1785</v>
      </c>
      <c r="P203" s="25">
        <f>F203+10000</f>
        <v>12240</v>
      </c>
      <c r="Q203" s="297">
        <f>G203+10000</f>
        <v>32260</v>
      </c>
      <c r="R203" s="22"/>
      <c r="S203" s="22"/>
      <c r="T203" s="22"/>
      <c r="U203" s="22" t="str">
        <f t="shared" ref="U203:U210" si="134">IF(R203&lt;&gt;"",CONCATENATE(R203,S203),"")</f>
        <v/>
      </c>
      <c r="V203" s="3">
        <f t="shared" ref="V203:V210" si="135">LEN(U203)</f>
        <v>0</v>
      </c>
    </row>
    <row r="204" spans="1:23" ht="16.5" customHeight="1" outlineLevel="1" x14ac:dyDescent="0.25">
      <c r="B204" s="85">
        <f>B203*2-1</f>
        <v>447</v>
      </c>
      <c r="C204" s="438"/>
      <c r="D204" s="431"/>
      <c r="E204" s="23">
        <f>B203*8-6</f>
        <v>1786</v>
      </c>
      <c r="F204" s="183">
        <f>F203+1</f>
        <v>2241</v>
      </c>
      <c r="G204" s="296">
        <f t="shared" si="121"/>
        <v>22261</v>
      </c>
      <c r="H204" s="196"/>
      <c r="I204" s="196"/>
      <c r="J204" s="196"/>
      <c r="K204" s="196"/>
      <c r="L204" s="196"/>
      <c r="M204" s="19">
        <f t="shared" si="133"/>
        <v>0</v>
      </c>
      <c r="N204" s="83"/>
      <c r="O204" s="23">
        <f>E204</f>
        <v>1786</v>
      </c>
      <c r="P204" s="23">
        <f>F204+10000</f>
        <v>12241</v>
      </c>
      <c r="Q204" s="296">
        <f>G204+10000</f>
        <v>32261</v>
      </c>
      <c r="R204" s="196"/>
      <c r="S204" s="196"/>
      <c r="T204" s="196"/>
      <c r="U204" s="196" t="str">
        <f t="shared" si="134"/>
        <v/>
      </c>
      <c r="V204" s="4">
        <f t="shared" si="135"/>
        <v>0</v>
      </c>
    </row>
    <row r="205" spans="1:23" ht="16.5" customHeight="1" outlineLevel="1" x14ac:dyDescent="0.25">
      <c r="B205" s="85">
        <f>B204+1</f>
        <v>448</v>
      </c>
      <c r="C205" s="438"/>
      <c r="D205" s="431"/>
      <c r="E205" s="23">
        <f>B203*8-5</f>
        <v>1787</v>
      </c>
      <c r="F205" s="183">
        <f t="shared" ref="F205:F210" si="136">F204+1</f>
        <v>2242</v>
      </c>
      <c r="G205" s="296">
        <f t="shared" si="121"/>
        <v>22262</v>
      </c>
      <c r="H205" s="196"/>
      <c r="I205" s="196"/>
      <c r="J205" s="196"/>
      <c r="K205" s="196"/>
      <c r="L205" s="196"/>
      <c r="M205" s="19">
        <f t="shared" si="133"/>
        <v>0</v>
      </c>
      <c r="N205" s="83"/>
      <c r="O205" s="23">
        <f>E205</f>
        <v>1787</v>
      </c>
      <c r="P205" s="23">
        <f>F205+10000</f>
        <v>12242</v>
      </c>
      <c r="Q205" s="296">
        <f>G205+10000</f>
        <v>32262</v>
      </c>
      <c r="R205" s="196"/>
      <c r="S205" s="196"/>
      <c r="T205" s="196"/>
      <c r="U205" s="196" t="str">
        <f t="shared" si="134"/>
        <v/>
      </c>
      <c r="V205" s="4">
        <f t="shared" si="135"/>
        <v>0</v>
      </c>
    </row>
    <row r="206" spans="1:23" ht="16.5" customHeight="1" outlineLevel="1" x14ac:dyDescent="0.25">
      <c r="B206" s="85"/>
      <c r="C206" s="438"/>
      <c r="D206" s="431"/>
      <c r="E206" s="23">
        <f>B203*8-4</f>
        <v>1788</v>
      </c>
      <c r="F206" s="183">
        <f t="shared" si="136"/>
        <v>2243</v>
      </c>
      <c r="G206" s="296">
        <f t="shared" si="121"/>
        <v>22263</v>
      </c>
      <c r="H206" s="196"/>
      <c r="I206" s="196"/>
      <c r="J206" s="196"/>
      <c r="K206" s="196"/>
      <c r="L206" s="196"/>
      <c r="M206" s="19">
        <f t="shared" si="133"/>
        <v>0</v>
      </c>
      <c r="N206" s="83"/>
      <c r="O206" s="23">
        <f>E206</f>
        <v>1788</v>
      </c>
      <c r="P206" s="23">
        <f>F206+10000</f>
        <v>12243</v>
      </c>
      <c r="Q206" s="296">
        <f>G206+10000</f>
        <v>32263</v>
      </c>
      <c r="R206" s="196"/>
      <c r="S206" s="196"/>
      <c r="T206" s="196"/>
      <c r="U206" s="196" t="str">
        <f t="shared" si="134"/>
        <v/>
      </c>
      <c r="V206" s="4">
        <f t="shared" si="135"/>
        <v>0</v>
      </c>
    </row>
    <row r="207" spans="1:23" ht="16.5" customHeight="1" outlineLevel="1" x14ac:dyDescent="0.25">
      <c r="B207" s="85"/>
      <c r="C207" s="438"/>
      <c r="D207" s="431" t="str">
        <f>CONCATENATE(B210,B205)</f>
        <v>GH 448</v>
      </c>
      <c r="E207" s="23">
        <f>B203*8-3</f>
        <v>1789</v>
      </c>
      <c r="F207" s="183">
        <f t="shared" si="136"/>
        <v>2244</v>
      </c>
      <c r="G207" s="296">
        <f t="shared" si="121"/>
        <v>22264</v>
      </c>
      <c r="H207" s="196"/>
      <c r="I207" s="196"/>
      <c r="J207" s="196"/>
      <c r="K207" s="196"/>
      <c r="L207" s="196"/>
      <c r="M207" s="19">
        <f t="shared" si="133"/>
        <v>0</v>
      </c>
      <c r="N207" s="83"/>
      <c r="O207" s="23">
        <f>E207</f>
        <v>1789</v>
      </c>
      <c r="P207" s="23">
        <f>F207+10000</f>
        <v>12244</v>
      </c>
      <c r="Q207" s="296">
        <f>G207+10000</f>
        <v>32264</v>
      </c>
      <c r="R207" s="196"/>
      <c r="S207" s="196"/>
      <c r="T207" s="196"/>
      <c r="U207" s="196" t="str">
        <f t="shared" si="134"/>
        <v/>
      </c>
      <c r="V207" s="4">
        <f t="shared" si="135"/>
        <v>0</v>
      </c>
    </row>
    <row r="208" spans="1:23" ht="16.5" customHeight="1" outlineLevel="1" x14ac:dyDescent="0.25">
      <c r="B208" s="85"/>
      <c r="C208" s="438"/>
      <c r="D208" s="431"/>
      <c r="E208" s="23">
        <f>B203*8-2</f>
        <v>1790</v>
      </c>
      <c r="F208" s="183">
        <f t="shared" si="136"/>
        <v>2245</v>
      </c>
      <c r="G208" s="296">
        <f t="shared" si="121"/>
        <v>22265</v>
      </c>
      <c r="H208" s="196"/>
      <c r="I208" s="196"/>
      <c r="J208" s="196"/>
      <c r="K208" s="196"/>
      <c r="L208" s="196"/>
      <c r="M208" s="19">
        <f t="shared" si="133"/>
        <v>0</v>
      </c>
      <c r="N208" s="83"/>
      <c r="O208" s="23">
        <f>E208</f>
        <v>1790</v>
      </c>
      <c r="P208" s="23">
        <f>F208+10000</f>
        <v>12245</v>
      </c>
      <c r="Q208" s="296">
        <f>G208+10000</f>
        <v>32265</v>
      </c>
      <c r="R208" s="196"/>
      <c r="S208" s="196"/>
      <c r="T208" s="196"/>
      <c r="U208" s="196" t="str">
        <f t="shared" si="134"/>
        <v/>
      </c>
      <c r="V208" s="4">
        <f t="shared" si="135"/>
        <v>0</v>
      </c>
    </row>
    <row r="209" spans="2:22" ht="16.5" customHeight="1" outlineLevel="1" x14ac:dyDescent="0.25">
      <c r="B209" s="85" t="str">
        <f>B201</f>
        <v xml:space="preserve">Group </v>
      </c>
      <c r="C209" s="438"/>
      <c r="D209" s="431"/>
      <c r="E209" s="23">
        <f>B203*8-1</f>
        <v>1791</v>
      </c>
      <c r="F209" s="183">
        <f t="shared" si="136"/>
        <v>2246</v>
      </c>
      <c r="G209" s="296">
        <f t="shared" si="121"/>
        <v>22266</v>
      </c>
      <c r="H209" s="196"/>
      <c r="I209" s="196"/>
      <c r="J209" s="196"/>
      <c r="K209" s="196"/>
      <c r="L209" s="196"/>
      <c r="M209" s="19">
        <f t="shared" si="133"/>
        <v>0</v>
      </c>
      <c r="N209" s="83"/>
      <c r="O209" s="23">
        <f>E209</f>
        <v>1791</v>
      </c>
      <c r="P209" s="23">
        <f>F209+10000</f>
        <v>12246</v>
      </c>
      <c r="Q209" s="296">
        <f>G209+10000</f>
        <v>32266</v>
      </c>
      <c r="R209" s="196"/>
      <c r="S209" s="196"/>
      <c r="T209" s="196"/>
      <c r="U209" s="196" t="str">
        <f t="shared" si="134"/>
        <v/>
      </c>
      <c r="V209" s="4">
        <f t="shared" si="135"/>
        <v>0</v>
      </c>
    </row>
    <row r="210" spans="2:22" ht="16.5" customHeight="1" outlineLevel="1" thickBot="1" x14ac:dyDescent="0.3">
      <c r="B210" s="86" t="str">
        <f>B202</f>
        <v xml:space="preserve">GH </v>
      </c>
      <c r="C210" s="439"/>
      <c r="D210" s="432"/>
      <c r="E210" s="24">
        <f>B203*8</f>
        <v>1792</v>
      </c>
      <c r="F210" s="184">
        <f t="shared" si="136"/>
        <v>2247</v>
      </c>
      <c r="G210" s="298">
        <f t="shared" si="121"/>
        <v>22267</v>
      </c>
      <c r="H210" s="12"/>
      <c r="I210" s="12"/>
      <c r="J210" s="12"/>
      <c r="K210" s="12"/>
      <c r="L210" s="12"/>
      <c r="M210" s="10">
        <f t="shared" si="133"/>
        <v>0</v>
      </c>
      <c r="N210" s="83"/>
      <c r="O210" s="24">
        <f>E210</f>
        <v>1792</v>
      </c>
      <c r="P210" s="24">
        <f>F210+10000</f>
        <v>12247</v>
      </c>
      <c r="Q210" s="298">
        <f>G210+10000</f>
        <v>32267</v>
      </c>
      <c r="R210" s="306"/>
      <c r="S210" s="306"/>
      <c r="T210" s="306"/>
      <c r="U210" s="306" t="str">
        <f t="shared" si="134"/>
        <v/>
      </c>
      <c r="V210" s="20">
        <f t="shared" si="135"/>
        <v>0</v>
      </c>
    </row>
    <row r="211" spans="2:22" ht="16.5" customHeight="1" outlineLevel="1" x14ac:dyDescent="0.25">
      <c r="B211" s="88">
        <f>B203+1</f>
        <v>225</v>
      </c>
      <c r="C211" s="437" t="str">
        <f>CONCATENATE(B217,B211)</f>
        <v>Group 225</v>
      </c>
      <c r="D211" s="430" t="str">
        <f>CONCATENATE(B218,B212)</f>
        <v>GH 449</v>
      </c>
      <c r="E211" s="25">
        <f>B211*8-7</f>
        <v>1793</v>
      </c>
      <c r="F211" s="182">
        <f>B211*10</f>
        <v>2250</v>
      </c>
      <c r="G211" s="297">
        <f t="shared" si="121"/>
        <v>22270</v>
      </c>
      <c r="H211" s="22"/>
      <c r="I211" s="22"/>
      <c r="J211" s="22"/>
      <c r="K211" s="22"/>
      <c r="L211" s="22"/>
      <c r="M211" s="11">
        <f t="shared" ref="M211:M218" si="137">LEN(L211)</f>
        <v>0</v>
      </c>
      <c r="N211" s="83"/>
      <c r="O211" s="25">
        <f>E211</f>
        <v>1793</v>
      </c>
      <c r="P211" s="25">
        <f>F211+10000</f>
        <v>12250</v>
      </c>
      <c r="Q211" s="297">
        <f>G211+10000</f>
        <v>32270</v>
      </c>
      <c r="R211" s="22"/>
      <c r="S211" s="22"/>
      <c r="T211" s="22"/>
      <c r="U211" s="22" t="str">
        <f t="shared" ref="U211:U218" si="138">IF(R211&lt;&gt;"",CONCATENATE(R211,S211),"")</f>
        <v/>
      </c>
      <c r="V211" s="3">
        <f t="shared" ref="V211:V218" si="139">LEN(U211)</f>
        <v>0</v>
      </c>
    </row>
    <row r="212" spans="2:22" ht="16.5" customHeight="1" outlineLevel="1" x14ac:dyDescent="0.25">
      <c r="B212" s="85">
        <f>B211*2-1</f>
        <v>449</v>
      </c>
      <c r="C212" s="438"/>
      <c r="D212" s="431"/>
      <c r="E212" s="23">
        <f>B211*8-6</f>
        <v>1794</v>
      </c>
      <c r="F212" s="183">
        <f>F211+1</f>
        <v>2251</v>
      </c>
      <c r="G212" s="296">
        <f t="shared" si="121"/>
        <v>22271</v>
      </c>
      <c r="H212" s="196"/>
      <c r="I212" s="196"/>
      <c r="J212" s="196"/>
      <c r="K212" s="196"/>
      <c r="L212" s="196"/>
      <c r="M212" s="19">
        <f t="shared" si="137"/>
        <v>0</v>
      </c>
      <c r="N212" s="83"/>
      <c r="O212" s="23">
        <f>E212</f>
        <v>1794</v>
      </c>
      <c r="P212" s="23">
        <f>F212+10000</f>
        <v>12251</v>
      </c>
      <c r="Q212" s="296">
        <f>G212+10000</f>
        <v>32271</v>
      </c>
      <c r="R212" s="196"/>
      <c r="S212" s="196"/>
      <c r="T212" s="196"/>
      <c r="U212" s="196" t="str">
        <f t="shared" si="138"/>
        <v/>
      </c>
      <c r="V212" s="4">
        <f t="shared" si="139"/>
        <v>0</v>
      </c>
    </row>
    <row r="213" spans="2:22" ht="16.5" customHeight="1" outlineLevel="1" x14ac:dyDescent="0.25">
      <c r="B213" s="85">
        <f>B212+1</f>
        <v>450</v>
      </c>
      <c r="C213" s="438"/>
      <c r="D213" s="431"/>
      <c r="E213" s="23">
        <f>B211*8-5</f>
        <v>1795</v>
      </c>
      <c r="F213" s="183">
        <f t="shared" ref="F213:F218" si="140">F212+1</f>
        <v>2252</v>
      </c>
      <c r="G213" s="296">
        <f t="shared" si="121"/>
        <v>22272</v>
      </c>
      <c r="H213" s="196"/>
      <c r="I213" s="196"/>
      <c r="J213" s="196"/>
      <c r="K213" s="196"/>
      <c r="L213" s="196"/>
      <c r="M213" s="19">
        <f t="shared" si="137"/>
        <v>0</v>
      </c>
      <c r="N213" s="83"/>
      <c r="O213" s="23">
        <f>E213</f>
        <v>1795</v>
      </c>
      <c r="P213" s="23">
        <f>F213+10000</f>
        <v>12252</v>
      </c>
      <c r="Q213" s="296">
        <f>G213+10000</f>
        <v>32272</v>
      </c>
      <c r="R213" s="196"/>
      <c r="S213" s="196"/>
      <c r="T213" s="196"/>
      <c r="U213" s="196" t="str">
        <f t="shared" si="138"/>
        <v/>
      </c>
      <c r="V213" s="4">
        <f t="shared" si="139"/>
        <v>0</v>
      </c>
    </row>
    <row r="214" spans="2:22" ht="16.5" customHeight="1" outlineLevel="1" x14ac:dyDescent="0.25">
      <c r="B214" s="85"/>
      <c r="C214" s="438"/>
      <c r="D214" s="431"/>
      <c r="E214" s="23">
        <f>B211*8-4</f>
        <v>1796</v>
      </c>
      <c r="F214" s="183">
        <f t="shared" si="140"/>
        <v>2253</v>
      </c>
      <c r="G214" s="296">
        <f t="shared" si="121"/>
        <v>22273</v>
      </c>
      <c r="H214" s="196"/>
      <c r="I214" s="196"/>
      <c r="J214" s="196"/>
      <c r="K214" s="196"/>
      <c r="L214" s="196"/>
      <c r="M214" s="19">
        <f t="shared" si="137"/>
        <v>0</v>
      </c>
      <c r="N214" s="83"/>
      <c r="O214" s="23">
        <f>E214</f>
        <v>1796</v>
      </c>
      <c r="P214" s="23">
        <f>F214+10000</f>
        <v>12253</v>
      </c>
      <c r="Q214" s="296">
        <f>G214+10000</f>
        <v>32273</v>
      </c>
      <c r="R214" s="196"/>
      <c r="S214" s="196"/>
      <c r="T214" s="196"/>
      <c r="U214" s="196" t="str">
        <f t="shared" si="138"/>
        <v/>
      </c>
      <c r="V214" s="4">
        <f t="shared" si="139"/>
        <v>0</v>
      </c>
    </row>
    <row r="215" spans="2:22" ht="16.5" customHeight="1" outlineLevel="1" x14ac:dyDescent="0.25">
      <c r="B215" s="85"/>
      <c r="C215" s="438"/>
      <c r="D215" s="431" t="str">
        <f>CONCATENATE(B218,B213)</f>
        <v>GH 450</v>
      </c>
      <c r="E215" s="23">
        <f>B211*8-3</f>
        <v>1797</v>
      </c>
      <c r="F215" s="183">
        <f t="shared" si="140"/>
        <v>2254</v>
      </c>
      <c r="G215" s="296">
        <f t="shared" si="121"/>
        <v>22274</v>
      </c>
      <c r="H215" s="196"/>
      <c r="I215" s="196"/>
      <c r="J215" s="196"/>
      <c r="K215" s="196"/>
      <c r="L215" s="196"/>
      <c r="M215" s="19">
        <f t="shared" si="137"/>
        <v>0</v>
      </c>
      <c r="N215" s="83"/>
      <c r="O215" s="23">
        <f>E215</f>
        <v>1797</v>
      </c>
      <c r="P215" s="23">
        <f>F215+10000</f>
        <v>12254</v>
      </c>
      <c r="Q215" s="296">
        <f>G215+10000</f>
        <v>32274</v>
      </c>
      <c r="R215" s="196"/>
      <c r="S215" s="196"/>
      <c r="T215" s="196"/>
      <c r="U215" s="196" t="str">
        <f t="shared" si="138"/>
        <v/>
      </c>
      <c r="V215" s="4">
        <f t="shared" si="139"/>
        <v>0</v>
      </c>
    </row>
    <row r="216" spans="2:22" ht="16.5" customHeight="1" outlineLevel="1" x14ac:dyDescent="0.25">
      <c r="B216" s="85"/>
      <c r="C216" s="438"/>
      <c r="D216" s="431"/>
      <c r="E216" s="23">
        <f>B211*8-2</f>
        <v>1798</v>
      </c>
      <c r="F216" s="183">
        <f t="shared" si="140"/>
        <v>2255</v>
      </c>
      <c r="G216" s="296">
        <f t="shared" si="121"/>
        <v>22275</v>
      </c>
      <c r="H216" s="196"/>
      <c r="I216" s="196"/>
      <c r="J216" s="196"/>
      <c r="K216" s="196"/>
      <c r="L216" s="196"/>
      <c r="M216" s="19">
        <f t="shared" si="137"/>
        <v>0</v>
      </c>
      <c r="N216" s="83"/>
      <c r="O216" s="23">
        <f>E216</f>
        <v>1798</v>
      </c>
      <c r="P216" s="23">
        <f>F216+10000</f>
        <v>12255</v>
      </c>
      <c r="Q216" s="296">
        <f>G216+10000</f>
        <v>32275</v>
      </c>
      <c r="R216" s="196"/>
      <c r="S216" s="196"/>
      <c r="T216" s="196"/>
      <c r="U216" s="196" t="str">
        <f t="shared" si="138"/>
        <v/>
      </c>
      <c r="V216" s="4">
        <f t="shared" si="139"/>
        <v>0</v>
      </c>
    </row>
    <row r="217" spans="2:22" ht="16.5" customHeight="1" outlineLevel="1" x14ac:dyDescent="0.25">
      <c r="B217" s="85" t="str">
        <f>B209</f>
        <v xml:space="preserve">Group </v>
      </c>
      <c r="C217" s="438"/>
      <c r="D217" s="431"/>
      <c r="E217" s="23">
        <f>B211*8-1</f>
        <v>1799</v>
      </c>
      <c r="F217" s="183">
        <f t="shared" si="140"/>
        <v>2256</v>
      </c>
      <c r="G217" s="296">
        <f t="shared" si="121"/>
        <v>22276</v>
      </c>
      <c r="H217" s="196"/>
      <c r="I217" s="196"/>
      <c r="J217" s="196"/>
      <c r="K217" s="196"/>
      <c r="L217" s="196"/>
      <c r="M217" s="19">
        <f t="shared" si="137"/>
        <v>0</v>
      </c>
      <c r="N217" s="83"/>
      <c r="O217" s="23">
        <f>E217</f>
        <v>1799</v>
      </c>
      <c r="P217" s="23">
        <f>F217+10000</f>
        <v>12256</v>
      </c>
      <c r="Q217" s="296">
        <f>G217+10000</f>
        <v>32276</v>
      </c>
      <c r="R217" s="196"/>
      <c r="S217" s="196"/>
      <c r="T217" s="196"/>
      <c r="U217" s="196" t="str">
        <f t="shared" si="138"/>
        <v/>
      </c>
      <c r="V217" s="4">
        <f t="shared" si="139"/>
        <v>0</v>
      </c>
    </row>
    <row r="218" spans="2:22" ht="16.5" customHeight="1" outlineLevel="1" thickBot="1" x14ac:dyDescent="0.3">
      <c r="B218" s="86" t="str">
        <f>B210</f>
        <v xml:space="preserve">GH </v>
      </c>
      <c r="C218" s="439"/>
      <c r="D218" s="432"/>
      <c r="E218" s="24">
        <f>B211*8</f>
        <v>1800</v>
      </c>
      <c r="F218" s="184">
        <f t="shared" si="140"/>
        <v>2257</v>
      </c>
      <c r="G218" s="298">
        <f t="shared" si="121"/>
        <v>22277</v>
      </c>
      <c r="H218" s="12"/>
      <c r="I218" s="12"/>
      <c r="J218" s="12"/>
      <c r="K218" s="12"/>
      <c r="L218" s="12"/>
      <c r="M218" s="10">
        <f t="shared" si="137"/>
        <v>0</v>
      </c>
      <c r="N218" s="83"/>
      <c r="O218" s="24">
        <f>E218</f>
        <v>1800</v>
      </c>
      <c r="P218" s="24">
        <f>F218+10000</f>
        <v>12257</v>
      </c>
      <c r="Q218" s="298">
        <f>G218+10000</f>
        <v>32277</v>
      </c>
      <c r="R218" s="306"/>
      <c r="S218" s="306"/>
      <c r="T218" s="306"/>
      <c r="U218" s="306" t="str">
        <f t="shared" si="138"/>
        <v/>
      </c>
      <c r="V218" s="20">
        <f t="shared" si="139"/>
        <v>0</v>
      </c>
    </row>
    <row r="219" spans="2:22" ht="16.5" customHeight="1" outlineLevel="1" x14ac:dyDescent="0.25">
      <c r="B219" s="88">
        <f>B211+1</f>
        <v>226</v>
      </c>
      <c r="C219" s="437" t="str">
        <f>CONCATENATE(B225,B219)</f>
        <v>Group 226</v>
      </c>
      <c r="D219" s="430" t="str">
        <f>CONCATENATE(B226,B220)</f>
        <v>GH 451</v>
      </c>
      <c r="E219" s="25">
        <f>B219*8-7</f>
        <v>1801</v>
      </c>
      <c r="F219" s="182">
        <f>B219*10</f>
        <v>2260</v>
      </c>
      <c r="G219" s="297">
        <f t="shared" si="121"/>
        <v>22280</v>
      </c>
      <c r="H219" s="22"/>
      <c r="I219" s="22"/>
      <c r="J219" s="22"/>
      <c r="K219" s="22"/>
      <c r="L219" s="22"/>
      <c r="M219" s="11">
        <f t="shared" ref="M219:M226" si="141">LEN(L219)</f>
        <v>0</v>
      </c>
      <c r="N219" s="83"/>
      <c r="O219" s="25">
        <f>E219</f>
        <v>1801</v>
      </c>
      <c r="P219" s="25">
        <f>F219+10000</f>
        <v>12260</v>
      </c>
      <c r="Q219" s="297">
        <f>G219+10000</f>
        <v>32280</v>
      </c>
      <c r="R219" s="22"/>
      <c r="S219" s="22"/>
      <c r="T219" s="22"/>
      <c r="U219" s="22" t="str">
        <f t="shared" ref="U219:U226" si="142">IF(R219&lt;&gt;"",CONCATENATE(R219,S219),"")</f>
        <v/>
      </c>
      <c r="V219" s="3">
        <f t="shared" ref="V219:V226" si="143">LEN(U219)</f>
        <v>0</v>
      </c>
    </row>
    <row r="220" spans="2:22" ht="16.5" customHeight="1" outlineLevel="1" x14ac:dyDescent="0.25">
      <c r="B220" s="85">
        <f>B219*2-1</f>
        <v>451</v>
      </c>
      <c r="C220" s="438"/>
      <c r="D220" s="431"/>
      <c r="E220" s="23">
        <f>B219*8-6</f>
        <v>1802</v>
      </c>
      <c r="F220" s="183">
        <f>F219+1</f>
        <v>2261</v>
      </c>
      <c r="G220" s="296">
        <f t="shared" si="121"/>
        <v>22281</v>
      </c>
      <c r="H220" s="196"/>
      <c r="I220" s="196"/>
      <c r="J220" s="196"/>
      <c r="K220" s="196"/>
      <c r="L220" s="196"/>
      <c r="M220" s="19">
        <f t="shared" si="141"/>
        <v>0</v>
      </c>
      <c r="N220" s="83"/>
      <c r="O220" s="23">
        <f>E220</f>
        <v>1802</v>
      </c>
      <c r="P220" s="23">
        <f>F220+10000</f>
        <v>12261</v>
      </c>
      <c r="Q220" s="296">
        <f>G220+10000</f>
        <v>32281</v>
      </c>
      <c r="R220" s="196"/>
      <c r="S220" s="196"/>
      <c r="T220" s="196"/>
      <c r="U220" s="196" t="str">
        <f t="shared" si="142"/>
        <v/>
      </c>
      <c r="V220" s="4">
        <f t="shared" si="143"/>
        <v>0</v>
      </c>
    </row>
    <row r="221" spans="2:22" ht="16.5" customHeight="1" outlineLevel="1" x14ac:dyDescent="0.25">
      <c r="B221" s="85">
        <f>B220+1</f>
        <v>452</v>
      </c>
      <c r="C221" s="438"/>
      <c r="D221" s="431"/>
      <c r="E221" s="23">
        <f>B219*8-5</f>
        <v>1803</v>
      </c>
      <c r="F221" s="183">
        <f t="shared" ref="F221:F226" si="144">F220+1</f>
        <v>2262</v>
      </c>
      <c r="G221" s="296">
        <f t="shared" si="121"/>
        <v>22282</v>
      </c>
      <c r="H221" s="196"/>
      <c r="I221" s="196"/>
      <c r="J221" s="196"/>
      <c r="K221" s="196"/>
      <c r="L221" s="196"/>
      <c r="M221" s="19">
        <f t="shared" si="141"/>
        <v>0</v>
      </c>
      <c r="N221" s="83"/>
      <c r="O221" s="23">
        <f>E221</f>
        <v>1803</v>
      </c>
      <c r="P221" s="23">
        <f>F221+10000</f>
        <v>12262</v>
      </c>
      <c r="Q221" s="296">
        <f>G221+10000</f>
        <v>32282</v>
      </c>
      <c r="R221" s="196"/>
      <c r="S221" s="196"/>
      <c r="T221" s="196"/>
      <c r="U221" s="196" t="str">
        <f t="shared" si="142"/>
        <v/>
      </c>
      <c r="V221" s="4">
        <f t="shared" si="143"/>
        <v>0</v>
      </c>
    </row>
    <row r="222" spans="2:22" ht="16.5" customHeight="1" outlineLevel="1" x14ac:dyDescent="0.25">
      <c r="B222" s="85"/>
      <c r="C222" s="438"/>
      <c r="D222" s="431"/>
      <c r="E222" s="23">
        <f>B219*8-4</f>
        <v>1804</v>
      </c>
      <c r="F222" s="183">
        <f t="shared" si="144"/>
        <v>2263</v>
      </c>
      <c r="G222" s="296">
        <f t="shared" si="121"/>
        <v>22283</v>
      </c>
      <c r="H222" s="196"/>
      <c r="I222" s="196"/>
      <c r="J222" s="196"/>
      <c r="K222" s="196"/>
      <c r="L222" s="196"/>
      <c r="M222" s="19">
        <f t="shared" si="141"/>
        <v>0</v>
      </c>
      <c r="N222" s="83"/>
      <c r="O222" s="23">
        <f>E222</f>
        <v>1804</v>
      </c>
      <c r="P222" s="23">
        <f>F222+10000</f>
        <v>12263</v>
      </c>
      <c r="Q222" s="296">
        <f>G222+10000</f>
        <v>32283</v>
      </c>
      <c r="R222" s="196"/>
      <c r="S222" s="196"/>
      <c r="T222" s="196"/>
      <c r="U222" s="196" t="str">
        <f t="shared" si="142"/>
        <v/>
      </c>
      <c r="V222" s="4">
        <f t="shared" si="143"/>
        <v>0</v>
      </c>
    </row>
    <row r="223" spans="2:22" ht="16.5" customHeight="1" outlineLevel="1" x14ac:dyDescent="0.25">
      <c r="B223" s="85"/>
      <c r="C223" s="438"/>
      <c r="D223" s="431" t="str">
        <f>CONCATENATE(B226,B221)</f>
        <v>GH 452</v>
      </c>
      <c r="E223" s="23">
        <f>B219*8-3</f>
        <v>1805</v>
      </c>
      <c r="F223" s="183">
        <f t="shared" si="144"/>
        <v>2264</v>
      </c>
      <c r="G223" s="296">
        <f t="shared" si="121"/>
        <v>22284</v>
      </c>
      <c r="H223" s="196"/>
      <c r="I223" s="196"/>
      <c r="J223" s="196"/>
      <c r="K223" s="196"/>
      <c r="L223" s="196"/>
      <c r="M223" s="19">
        <f t="shared" si="141"/>
        <v>0</v>
      </c>
      <c r="N223" s="83"/>
      <c r="O223" s="23">
        <f>E223</f>
        <v>1805</v>
      </c>
      <c r="P223" s="23">
        <f>F223+10000</f>
        <v>12264</v>
      </c>
      <c r="Q223" s="296">
        <f>G223+10000</f>
        <v>32284</v>
      </c>
      <c r="R223" s="196"/>
      <c r="S223" s="196"/>
      <c r="T223" s="196"/>
      <c r="U223" s="196" t="str">
        <f t="shared" si="142"/>
        <v/>
      </c>
      <c r="V223" s="4">
        <f t="shared" si="143"/>
        <v>0</v>
      </c>
    </row>
    <row r="224" spans="2:22" ht="16.5" customHeight="1" outlineLevel="1" x14ac:dyDescent="0.25">
      <c r="B224" s="85"/>
      <c r="C224" s="438"/>
      <c r="D224" s="431"/>
      <c r="E224" s="23">
        <f>B219*8-2</f>
        <v>1806</v>
      </c>
      <c r="F224" s="183">
        <f t="shared" si="144"/>
        <v>2265</v>
      </c>
      <c r="G224" s="296">
        <f t="shared" si="121"/>
        <v>22285</v>
      </c>
      <c r="H224" s="196"/>
      <c r="I224" s="196"/>
      <c r="J224" s="196"/>
      <c r="K224" s="196"/>
      <c r="L224" s="196"/>
      <c r="M224" s="19">
        <f t="shared" si="141"/>
        <v>0</v>
      </c>
      <c r="N224" s="83"/>
      <c r="O224" s="23">
        <f>E224</f>
        <v>1806</v>
      </c>
      <c r="P224" s="23">
        <f>F224+10000</f>
        <v>12265</v>
      </c>
      <c r="Q224" s="296">
        <f>G224+10000</f>
        <v>32285</v>
      </c>
      <c r="R224" s="196"/>
      <c r="S224" s="196"/>
      <c r="T224" s="196"/>
      <c r="U224" s="196" t="str">
        <f t="shared" si="142"/>
        <v/>
      </c>
      <c r="V224" s="4">
        <f t="shared" si="143"/>
        <v>0</v>
      </c>
    </row>
    <row r="225" spans="2:22" ht="16.5" customHeight="1" outlineLevel="1" x14ac:dyDescent="0.25">
      <c r="B225" s="85" t="str">
        <f>B217</f>
        <v xml:space="preserve">Group </v>
      </c>
      <c r="C225" s="438"/>
      <c r="D225" s="431"/>
      <c r="E225" s="23">
        <f>B219*8-1</f>
        <v>1807</v>
      </c>
      <c r="F225" s="183">
        <f t="shared" si="144"/>
        <v>2266</v>
      </c>
      <c r="G225" s="296">
        <f t="shared" si="121"/>
        <v>22286</v>
      </c>
      <c r="H225" s="196"/>
      <c r="I225" s="196"/>
      <c r="J225" s="196"/>
      <c r="K225" s="196"/>
      <c r="L225" s="196"/>
      <c r="M225" s="19">
        <f t="shared" si="141"/>
        <v>0</v>
      </c>
      <c r="N225" s="83"/>
      <c r="O225" s="23">
        <f>E225</f>
        <v>1807</v>
      </c>
      <c r="P225" s="23">
        <f>F225+10000</f>
        <v>12266</v>
      </c>
      <c r="Q225" s="296">
        <f>G225+10000</f>
        <v>32286</v>
      </c>
      <c r="R225" s="196"/>
      <c r="S225" s="196"/>
      <c r="T225" s="196"/>
      <c r="U225" s="196" t="str">
        <f t="shared" si="142"/>
        <v/>
      </c>
      <c r="V225" s="4">
        <f t="shared" si="143"/>
        <v>0</v>
      </c>
    </row>
    <row r="226" spans="2:22" ht="16.5" customHeight="1" outlineLevel="1" thickBot="1" x14ac:dyDescent="0.3">
      <c r="B226" s="86" t="str">
        <f>B218</f>
        <v xml:space="preserve">GH </v>
      </c>
      <c r="C226" s="439"/>
      <c r="D226" s="432"/>
      <c r="E226" s="24">
        <f>B219*8</f>
        <v>1808</v>
      </c>
      <c r="F226" s="184">
        <f t="shared" si="144"/>
        <v>2267</v>
      </c>
      <c r="G226" s="298">
        <f t="shared" si="121"/>
        <v>22287</v>
      </c>
      <c r="H226" s="12"/>
      <c r="I226" s="12"/>
      <c r="J226" s="12"/>
      <c r="K226" s="12"/>
      <c r="L226" s="12"/>
      <c r="M226" s="10">
        <f t="shared" si="141"/>
        <v>0</v>
      </c>
      <c r="N226" s="83"/>
      <c r="O226" s="24">
        <f>E226</f>
        <v>1808</v>
      </c>
      <c r="P226" s="24">
        <f>F226+10000</f>
        <v>12267</v>
      </c>
      <c r="Q226" s="298">
        <f>G226+10000</f>
        <v>32287</v>
      </c>
      <c r="R226" s="306"/>
      <c r="S226" s="306"/>
      <c r="T226" s="306"/>
      <c r="U226" s="306" t="str">
        <f t="shared" si="142"/>
        <v/>
      </c>
      <c r="V226" s="20">
        <f t="shared" si="143"/>
        <v>0</v>
      </c>
    </row>
    <row r="227" spans="2:22" ht="16.5" customHeight="1" outlineLevel="1" x14ac:dyDescent="0.25">
      <c r="B227" s="88">
        <f>B219+1</f>
        <v>227</v>
      </c>
      <c r="C227" s="437" t="str">
        <f>CONCATENATE(B233,B227)</f>
        <v>Group 227</v>
      </c>
      <c r="D227" s="430" t="str">
        <f>CONCATENATE(B234,B228)</f>
        <v>GH 453</v>
      </c>
      <c r="E227" s="25">
        <f>B227*8-7</f>
        <v>1809</v>
      </c>
      <c r="F227" s="182">
        <f>B227*10</f>
        <v>2270</v>
      </c>
      <c r="G227" s="297">
        <f t="shared" si="121"/>
        <v>22290</v>
      </c>
      <c r="H227" s="22"/>
      <c r="I227" s="22"/>
      <c r="J227" s="22"/>
      <c r="K227" s="22"/>
      <c r="L227" s="22"/>
      <c r="M227" s="11">
        <f t="shared" ref="M227:M234" si="145">LEN(L227)</f>
        <v>0</v>
      </c>
      <c r="N227" s="83"/>
      <c r="O227" s="25">
        <f>E227</f>
        <v>1809</v>
      </c>
      <c r="P227" s="25">
        <f>F227+10000</f>
        <v>12270</v>
      </c>
      <c r="Q227" s="297">
        <f>G227+10000</f>
        <v>32290</v>
      </c>
      <c r="R227" s="22"/>
      <c r="S227" s="22"/>
      <c r="T227" s="22"/>
      <c r="U227" s="22" t="str">
        <f t="shared" ref="U227:U234" si="146">IF(R227&lt;&gt;"",CONCATENATE(R227,S227),"")</f>
        <v/>
      </c>
      <c r="V227" s="3">
        <f t="shared" ref="V227:V234" si="147">LEN(U227)</f>
        <v>0</v>
      </c>
    </row>
    <row r="228" spans="2:22" ht="16.5" customHeight="1" outlineLevel="1" x14ac:dyDescent="0.25">
      <c r="B228" s="85">
        <f>B227*2-1</f>
        <v>453</v>
      </c>
      <c r="C228" s="438"/>
      <c r="D228" s="431"/>
      <c r="E228" s="23">
        <f>B227*8-6</f>
        <v>1810</v>
      </c>
      <c r="F228" s="183">
        <f>F227+1</f>
        <v>2271</v>
      </c>
      <c r="G228" s="296">
        <f t="shared" si="121"/>
        <v>22291</v>
      </c>
      <c r="H228" s="196"/>
      <c r="I228" s="196"/>
      <c r="J228" s="196"/>
      <c r="K228" s="196"/>
      <c r="L228" s="196"/>
      <c r="M228" s="19">
        <f t="shared" si="145"/>
        <v>0</v>
      </c>
      <c r="N228" s="83"/>
      <c r="O228" s="23">
        <f>E228</f>
        <v>1810</v>
      </c>
      <c r="P228" s="23">
        <f>F228+10000</f>
        <v>12271</v>
      </c>
      <c r="Q228" s="296">
        <f>G228+10000</f>
        <v>32291</v>
      </c>
      <c r="R228" s="196"/>
      <c r="S228" s="196"/>
      <c r="T228" s="196"/>
      <c r="U228" s="196" t="str">
        <f t="shared" si="146"/>
        <v/>
      </c>
      <c r="V228" s="4">
        <f t="shared" si="147"/>
        <v>0</v>
      </c>
    </row>
    <row r="229" spans="2:22" ht="16.5" customHeight="1" outlineLevel="1" x14ac:dyDescent="0.25">
      <c r="B229" s="85">
        <f>B228+1</f>
        <v>454</v>
      </c>
      <c r="C229" s="438"/>
      <c r="D229" s="431"/>
      <c r="E229" s="23">
        <f>B227*8-5</f>
        <v>1811</v>
      </c>
      <c r="F229" s="183">
        <f t="shared" ref="F229:F234" si="148">F228+1</f>
        <v>2272</v>
      </c>
      <c r="G229" s="296">
        <f t="shared" ref="G229:G292" si="149">F229+20020</f>
        <v>22292</v>
      </c>
      <c r="H229" s="196"/>
      <c r="I229" s="196"/>
      <c r="J229" s="196"/>
      <c r="K229" s="196"/>
      <c r="L229" s="196"/>
      <c r="M229" s="19">
        <f t="shared" si="145"/>
        <v>0</v>
      </c>
      <c r="N229" s="83"/>
      <c r="O229" s="23">
        <f>E229</f>
        <v>1811</v>
      </c>
      <c r="P229" s="23">
        <f>F229+10000</f>
        <v>12272</v>
      </c>
      <c r="Q229" s="296">
        <f>G229+10000</f>
        <v>32292</v>
      </c>
      <c r="R229" s="196"/>
      <c r="S229" s="196"/>
      <c r="T229" s="196"/>
      <c r="U229" s="196" t="str">
        <f t="shared" si="146"/>
        <v/>
      </c>
      <c r="V229" s="4">
        <f t="shared" si="147"/>
        <v>0</v>
      </c>
    </row>
    <row r="230" spans="2:22" ht="16.5" customHeight="1" outlineLevel="1" x14ac:dyDescent="0.25">
      <c r="B230" s="85"/>
      <c r="C230" s="438"/>
      <c r="D230" s="431"/>
      <c r="E230" s="23">
        <f>B227*8-4</f>
        <v>1812</v>
      </c>
      <c r="F230" s="183">
        <f t="shared" si="148"/>
        <v>2273</v>
      </c>
      <c r="G230" s="296">
        <f t="shared" si="149"/>
        <v>22293</v>
      </c>
      <c r="H230" s="196"/>
      <c r="I230" s="196"/>
      <c r="J230" s="196"/>
      <c r="K230" s="196"/>
      <c r="L230" s="196"/>
      <c r="M230" s="19">
        <f t="shared" si="145"/>
        <v>0</v>
      </c>
      <c r="N230" s="83"/>
      <c r="O230" s="23">
        <f>E230</f>
        <v>1812</v>
      </c>
      <c r="P230" s="23">
        <f>F230+10000</f>
        <v>12273</v>
      </c>
      <c r="Q230" s="296">
        <f>G230+10000</f>
        <v>32293</v>
      </c>
      <c r="R230" s="196"/>
      <c r="S230" s="196"/>
      <c r="T230" s="196"/>
      <c r="U230" s="196" t="str">
        <f t="shared" si="146"/>
        <v/>
      </c>
      <c r="V230" s="4">
        <f t="shared" si="147"/>
        <v>0</v>
      </c>
    </row>
    <row r="231" spans="2:22" ht="16.5" customHeight="1" outlineLevel="1" x14ac:dyDescent="0.25">
      <c r="B231" s="85"/>
      <c r="C231" s="438"/>
      <c r="D231" s="431" t="str">
        <f>CONCATENATE(B234,B229)</f>
        <v>GH 454</v>
      </c>
      <c r="E231" s="23">
        <f>B227*8-3</f>
        <v>1813</v>
      </c>
      <c r="F231" s="183">
        <f t="shared" si="148"/>
        <v>2274</v>
      </c>
      <c r="G231" s="296">
        <f t="shared" si="149"/>
        <v>22294</v>
      </c>
      <c r="H231" s="196"/>
      <c r="I231" s="196"/>
      <c r="J231" s="196"/>
      <c r="K231" s="196"/>
      <c r="L231" s="196"/>
      <c r="M231" s="19">
        <f t="shared" si="145"/>
        <v>0</v>
      </c>
      <c r="N231" s="83"/>
      <c r="O231" s="23">
        <f>E231</f>
        <v>1813</v>
      </c>
      <c r="P231" s="23">
        <f>F231+10000</f>
        <v>12274</v>
      </c>
      <c r="Q231" s="296">
        <f>G231+10000</f>
        <v>32294</v>
      </c>
      <c r="R231" s="196"/>
      <c r="S231" s="196"/>
      <c r="T231" s="196"/>
      <c r="U231" s="196" t="str">
        <f t="shared" si="146"/>
        <v/>
      </c>
      <c r="V231" s="4">
        <f t="shared" si="147"/>
        <v>0</v>
      </c>
    </row>
    <row r="232" spans="2:22" ht="16.5" customHeight="1" outlineLevel="1" x14ac:dyDescent="0.25">
      <c r="B232" s="85"/>
      <c r="C232" s="438"/>
      <c r="D232" s="431"/>
      <c r="E232" s="23">
        <f>B227*8-2</f>
        <v>1814</v>
      </c>
      <c r="F232" s="183">
        <f t="shared" si="148"/>
        <v>2275</v>
      </c>
      <c r="G232" s="296">
        <f t="shared" si="149"/>
        <v>22295</v>
      </c>
      <c r="H232" s="196"/>
      <c r="I232" s="196"/>
      <c r="J232" s="196"/>
      <c r="K232" s="196"/>
      <c r="L232" s="196"/>
      <c r="M232" s="19">
        <f t="shared" si="145"/>
        <v>0</v>
      </c>
      <c r="N232" s="83"/>
      <c r="O232" s="23">
        <f>E232</f>
        <v>1814</v>
      </c>
      <c r="P232" s="23">
        <f>F232+10000</f>
        <v>12275</v>
      </c>
      <c r="Q232" s="296">
        <f>G232+10000</f>
        <v>32295</v>
      </c>
      <c r="R232" s="196"/>
      <c r="S232" s="196"/>
      <c r="T232" s="196"/>
      <c r="U232" s="196" t="str">
        <f t="shared" si="146"/>
        <v/>
      </c>
      <c r="V232" s="4">
        <f t="shared" si="147"/>
        <v>0</v>
      </c>
    </row>
    <row r="233" spans="2:22" ht="16.5" customHeight="1" outlineLevel="1" x14ac:dyDescent="0.25">
      <c r="B233" s="85" t="str">
        <f>B225</f>
        <v xml:space="preserve">Group </v>
      </c>
      <c r="C233" s="438"/>
      <c r="D233" s="431"/>
      <c r="E233" s="23">
        <f>B227*8-1</f>
        <v>1815</v>
      </c>
      <c r="F233" s="183">
        <f t="shared" si="148"/>
        <v>2276</v>
      </c>
      <c r="G233" s="296">
        <f t="shared" si="149"/>
        <v>22296</v>
      </c>
      <c r="H233" s="196"/>
      <c r="I233" s="196"/>
      <c r="J233" s="196"/>
      <c r="K233" s="196"/>
      <c r="L233" s="196"/>
      <c r="M233" s="19">
        <f t="shared" si="145"/>
        <v>0</v>
      </c>
      <c r="N233" s="83"/>
      <c r="O233" s="23">
        <f>E233</f>
        <v>1815</v>
      </c>
      <c r="P233" s="23">
        <f>F233+10000</f>
        <v>12276</v>
      </c>
      <c r="Q233" s="296">
        <f>G233+10000</f>
        <v>32296</v>
      </c>
      <c r="R233" s="196"/>
      <c r="S233" s="196"/>
      <c r="T233" s="196"/>
      <c r="U233" s="196" t="str">
        <f t="shared" si="146"/>
        <v/>
      </c>
      <c r="V233" s="4">
        <f t="shared" si="147"/>
        <v>0</v>
      </c>
    </row>
    <row r="234" spans="2:22" ht="16.5" customHeight="1" outlineLevel="1" thickBot="1" x14ac:dyDescent="0.3">
      <c r="B234" s="86" t="str">
        <f>B226</f>
        <v xml:space="preserve">GH </v>
      </c>
      <c r="C234" s="439"/>
      <c r="D234" s="432"/>
      <c r="E234" s="24">
        <f>B227*8</f>
        <v>1816</v>
      </c>
      <c r="F234" s="184">
        <f t="shared" si="148"/>
        <v>2277</v>
      </c>
      <c r="G234" s="298">
        <f t="shared" si="149"/>
        <v>22297</v>
      </c>
      <c r="H234" s="12"/>
      <c r="I234" s="12"/>
      <c r="J234" s="12"/>
      <c r="K234" s="12"/>
      <c r="L234" s="12"/>
      <c r="M234" s="10">
        <f t="shared" si="145"/>
        <v>0</v>
      </c>
      <c r="N234" s="83"/>
      <c r="O234" s="24">
        <f>E234</f>
        <v>1816</v>
      </c>
      <c r="P234" s="24">
        <f>F234+10000</f>
        <v>12277</v>
      </c>
      <c r="Q234" s="298">
        <f>G234+10000</f>
        <v>32297</v>
      </c>
      <c r="R234" s="306"/>
      <c r="S234" s="306"/>
      <c r="T234" s="306"/>
      <c r="U234" s="306" t="str">
        <f t="shared" si="146"/>
        <v/>
      </c>
      <c r="V234" s="20">
        <f t="shared" si="147"/>
        <v>0</v>
      </c>
    </row>
    <row r="235" spans="2:22" ht="16.5" customHeight="1" outlineLevel="1" x14ac:dyDescent="0.25">
      <c r="B235" s="88">
        <f>B227+1</f>
        <v>228</v>
      </c>
      <c r="C235" s="437" t="str">
        <f>CONCATENATE(B241,B235)</f>
        <v>Group 228</v>
      </c>
      <c r="D235" s="430" t="str">
        <f>CONCATENATE(B242,B236)</f>
        <v>GH 455</v>
      </c>
      <c r="E235" s="25">
        <f>B235*8-7</f>
        <v>1817</v>
      </c>
      <c r="F235" s="182">
        <f>B235*10</f>
        <v>2280</v>
      </c>
      <c r="G235" s="297">
        <f t="shared" si="149"/>
        <v>22300</v>
      </c>
      <c r="H235" s="22"/>
      <c r="I235" s="22"/>
      <c r="J235" s="22"/>
      <c r="K235" s="22"/>
      <c r="L235" s="22"/>
      <c r="M235" s="11">
        <f t="shared" ref="M235:M242" si="150">LEN(L235)</f>
        <v>0</v>
      </c>
      <c r="N235" s="83"/>
      <c r="O235" s="25">
        <f>E235</f>
        <v>1817</v>
      </c>
      <c r="P235" s="25">
        <f>F235+10000</f>
        <v>12280</v>
      </c>
      <c r="Q235" s="297">
        <f>G235+10000</f>
        <v>32300</v>
      </c>
      <c r="R235" s="22"/>
      <c r="S235" s="22"/>
      <c r="T235" s="22"/>
      <c r="U235" s="22" t="str">
        <f t="shared" ref="U235:U242" si="151">IF(R235&lt;&gt;"",CONCATENATE(R235,S235),"")</f>
        <v/>
      </c>
      <c r="V235" s="3">
        <f t="shared" ref="V235:V242" si="152">LEN(U235)</f>
        <v>0</v>
      </c>
    </row>
    <row r="236" spans="2:22" ht="16.5" customHeight="1" outlineLevel="1" x14ac:dyDescent="0.25">
      <c r="B236" s="85">
        <f>B235*2-1</f>
        <v>455</v>
      </c>
      <c r="C236" s="438"/>
      <c r="D236" s="431"/>
      <c r="E236" s="23">
        <f>B235*8-6</f>
        <v>1818</v>
      </c>
      <c r="F236" s="183">
        <f>F235+1</f>
        <v>2281</v>
      </c>
      <c r="G236" s="296">
        <f t="shared" si="149"/>
        <v>22301</v>
      </c>
      <c r="H236" s="196"/>
      <c r="I236" s="196"/>
      <c r="J236" s="196"/>
      <c r="K236" s="196"/>
      <c r="L236" s="196"/>
      <c r="M236" s="19">
        <f t="shared" si="150"/>
        <v>0</v>
      </c>
      <c r="N236" s="83"/>
      <c r="O236" s="23">
        <f>E236</f>
        <v>1818</v>
      </c>
      <c r="P236" s="23">
        <f>F236+10000</f>
        <v>12281</v>
      </c>
      <c r="Q236" s="296">
        <f>G236+10000</f>
        <v>32301</v>
      </c>
      <c r="R236" s="196"/>
      <c r="S236" s="196"/>
      <c r="T236" s="196"/>
      <c r="U236" s="196" t="str">
        <f t="shared" si="151"/>
        <v/>
      </c>
      <c r="V236" s="4">
        <f t="shared" si="152"/>
        <v>0</v>
      </c>
    </row>
    <row r="237" spans="2:22" ht="16.5" customHeight="1" outlineLevel="1" x14ac:dyDescent="0.25">
      <c r="B237" s="85">
        <f>B236+1</f>
        <v>456</v>
      </c>
      <c r="C237" s="438"/>
      <c r="D237" s="431"/>
      <c r="E237" s="23">
        <f>B235*8-5</f>
        <v>1819</v>
      </c>
      <c r="F237" s="183">
        <f t="shared" ref="F237:F242" si="153">F236+1</f>
        <v>2282</v>
      </c>
      <c r="G237" s="296">
        <f t="shared" si="149"/>
        <v>22302</v>
      </c>
      <c r="H237" s="196"/>
      <c r="I237" s="196"/>
      <c r="J237" s="196"/>
      <c r="K237" s="196"/>
      <c r="L237" s="196"/>
      <c r="M237" s="19">
        <f t="shared" si="150"/>
        <v>0</v>
      </c>
      <c r="N237" s="83"/>
      <c r="O237" s="23">
        <f>E237</f>
        <v>1819</v>
      </c>
      <c r="P237" s="23">
        <f>F237+10000</f>
        <v>12282</v>
      </c>
      <c r="Q237" s="296">
        <f>G237+10000</f>
        <v>32302</v>
      </c>
      <c r="R237" s="196"/>
      <c r="S237" s="196"/>
      <c r="T237" s="196"/>
      <c r="U237" s="196" t="str">
        <f t="shared" si="151"/>
        <v/>
      </c>
      <c r="V237" s="4">
        <f t="shared" si="152"/>
        <v>0</v>
      </c>
    </row>
    <row r="238" spans="2:22" ht="16.5" customHeight="1" outlineLevel="1" x14ac:dyDescent="0.25">
      <c r="B238" s="85"/>
      <c r="C238" s="438"/>
      <c r="D238" s="431"/>
      <c r="E238" s="23">
        <f>B235*8-4</f>
        <v>1820</v>
      </c>
      <c r="F238" s="183">
        <f t="shared" si="153"/>
        <v>2283</v>
      </c>
      <c r="G238" s="296">
        <f t="shared" si="149"/>
        <v>22303</v>
      </c>
      <c r="H238" s="196"/>
      <c r="I238" s="196"/>
      <c r="J238" s="196"/>
      <c r="K238" s="196"/>
      <c r="L238" s="196"/>
      <c r="M238" s="19">
        <f t="shared" si="150"/>
        <v>0</v>
      </c>
      <c r="N238" s="83"/>
      <c r="O238" s="23">
        <f>E238</f>
        <v>1820</v>
      </c>
      <c r="P238" s="23">
        <f>F238+10000</f>
        <v>12283</v>
      </c>
      <c r="Q238" s="296">
        <f>G238+10000</f>
        <v>32303</v>
      </c>
      <c r="R238" s="196"/>
      <c r="S238" s="196"/>
      <c r="T238" s="196"/>
      <c r="U238" s="196" t="str">
        <f t="shared" si="151"/>
        <v/>
      </c>
      <c r="V238" s="4">
        <f t="shared" si="152"/>
        <v>0</v>
      </c>
    </row>
    <row r="239" spans="2:22" ht="16.5" customHeight="1" outlineLevel="1" x14ac:dyDescent="0.25">
      <c r="B239" s="85"/>
      <c r="C239" s="438"/>
      <c r="D239" s="431" t="str">
        <f>CONCATENATE(B242,B237)</f>
        <v>GH 456</v>
      </c>
      <c r="E239" s="23">
        <f>B235*8-3</f>
        <v>1821</v>
      </c>
      <c r="F239" s="183">
        <f t="shared" si="153"/>
        <v>2284</v>
      </c>
      <c r="G239" s="296">
        <f t="shared" si="149"/>
        <v>22304</v>
      </c>
      <c r="H239" s="196"/>
      <c r="I239" s="196"/>
      <c r="J239" s="196"/>
      <c r="K239" s="196"/>
      <c r="L239" s="196"/>
      <c r="M239" s="19">
        <f t="shared" si="150"/>
        <v>0</v>
      </c>
      <c r="N239" s="83"/>
      <c r="O239" s="23">
        <f>E239</f>
        <v>1821</v>
      </c>
      <c r="P239" s="23">
        <f>F239+10000</f>
        <v>12284</v>
      </c>
      <c r="Q239" s="296">
        <f>G239+10000</f>
        <v>32304</v>
      </c>
      <c r="R239" s="196"/>
      <c r="S239" s="196"/>
      <c r="T239" s="196"/>
      <c r="U239" s="196" t="str">
        <f t="shared" si="151"/>
        <v/>
      </c>
      <c r="V239" s="4">
        <f t="shared" si="152"/>
        <v>0</v>
      </c>
    </row>
    <row r="240" spans="2:22" ht="16.5" customHeight="1" outlineLevel="1" x14ac:dyDescent="0.25">
      <c r="B240" s="85"/>
      <c r="C240" s="438"/>
      <c r="D240" s="431"/>
      <c r="E240" s="23">
        <f>B235*8-2</f>
        <v>1822</v>
      </c>
      <c r="F240" s="183">
        <f t="shared" si="153"/>
        <v>2285</v>
      </c>
      <c r="G240" s="296">
        <f t="shared" si="149"/>
        <v>22305</v>
      </c>
      <c r="H240" s="196"/>
      <c r="I240" s="196"/>
      <c r="J240" s="196"/>
      <c r="K240" s="196"/>
      <c r="L240" s="196"/>
      <c r="M240" s="19">
        <f t="shared" si="150"/>
        <v>0</v>
      </c>
      <c r="N240" s="83"/>
      <c r="O240" s="23">
        <f>E240</f>
        <v>1822</v>
      </c>
      <c r="P240" s="23">
        <f>F240+10000</f>
        <v>12285</v>
      </c>
      <c r="Q240" s="296">
        <f>G240+10000</f>
        <v>32305</v>
      </c>
      <c r="R240" s="196"/>
      <c r="S240" s="196"/>
      <c r="T240" s="196"/>
      <c r="U240" s="196" t="str">
        <f t="shared" si="151"/>
        <v/>
      </c>
      <c r="V240" s="4">
        <f t="shared" si="152"/>
        <v>0</v>
      </c>
    </row>
    <row r="241" spans="2:22" ht="16.5" customHeight="1" outlineLevel="1" x14ac:dyDescent="0.25">
      <c r="B241" s="85" t="str">
        <f>B233</f>
        <v xml:space="preserve">Group </v>
      </c>
      <c r="C241" s="438"/>
      <c r="D241" s="431"/>
      <c r="E241" s="23">
        <f>B235*8-1</f>
        <v>1823</v>
      </c>
      <c r="F241" s="183">
        <f t="shared" si="153"/>
        <v>2286</v>
      </c>
      <c r="G241" s="296">
        <f t="shared" si="149"/>
        <v>22306</v>
      </c>
      <c r="H241" s="196"/>
      <c r="I241" s="196"/>
      <c r="J241" s="196"/>
      <c r="K241" s="196"/>
      <c r="L241" s="196"/>
      <c r="M241" s="19">
        <f t="shared" si="150"/>
        <v>0</v>
      </c>
      <c r="N241" s="83"/>
      <c r="O241" s="23">
        <f>E241</f>
        <v>1823</v>
      </c>
      <c r="P241" s="23">
        <f>F241+10000</f>
        <v>12286</v>
      </c>
      <c r="Q241" s="296">
        <f>G241+10000</f>
        <v>32306</v>
      </c>
      <c r="R241" s="196"/>
      <c r="S241" s="196"/>
      <c r="T241" s="196"/>
      <c r="U241" s="196" t="str">
        <f t="shared" si="151"/>
        <v/>
      </c>
      <c r="V241" s="4">
        <f t="shared" si="152"/>
        <v>0</v>
      </c>
    </row>
    <row r="242" spans="2:22" ht="16.5" customHeight="1" outlineLevel="1" thickBot="1" x14ac:dyDescent="0.3">
      <c r="B242" s="86" t="str">
        <f>B234</f>
        <v xml:space="preserve">GH </v>
      </c>
      <c r="C242" s="439"/>
      <c r="D242" s="432"/>
      <c r="E242" s="24">
        <f>B235*8</f>
        <v>1824</v>
      </c>
      <c r="F242" s="184">
        <f t="shared" si="153"/>
        <v>2287</v>
      </c>
      <c r="G242" s="298">
        <f t="shared" si="149"/>
        <v>22307</v>
      </c>
      <c r="H242" s="12"/>
      <c r="I242" s="12"/>
      <c r="J242" s="12"/>
      <c r="K242" s="12"/>
      <c r="L242" s="12"/>
      <c r="M242" s="10">
        <f t="shared" si="150"/>
        <v>0</v>
      </c>
      <c r="N242" s="83"/>
      <c r="O242" s="24">
        <f>E242</f>
        <v>1824</v>
      </c>
      <c r="P242" s="24">
        <f>F242+10000</f>
        <v>12287</v>
      </c>
      <c r="Q242" s="298">
        <f>G242+10000</f>
        <v>32307</v>
      </c>
      <c r="R242" s="306"/>
      <c r="S242" s="306"/>
      <c r="T242" s="306"/>
      <c r="U242" s="306" t="str">
        <f t="shared" si="151"/>
        <v/>
      </c>
      <c r="V242" s="20">
        <f t="shared" si="152"/>
        <v>0</v>
      </c>
    </row>
    <row r="243" spans="2:22" ht="16.5" customHeight="1" outlineLevel="1" x14ac:dyDescent="0.25">
      <c r="B243" s="88">
        <f>B235+1</f>
        <v>229</v>
      </c>
      <c r="C243" s="437" t="str">
        <f>CONCATENATE(B249,B243)</f>
        <v>Group 229</v>
      </c>
      <c r="D243" s="430" t="str">
        <f>CONCATENATE(B250,B244)</f>
        <v>GH 457</v>
      </c>
      <c r="E243" s="25">
        <f>B243*8-7</f>
        <v>1825</v>
      </c>
      <c r="F243" s="182">
        <f>B243*10</f>
        <v>2290</v>
      </c>
      <c r="G243" s="297">
        <f t="shared" si="149"/>
        <v>22310</v>
      </c>
      <c r="H243" s="22"/>
      <c r="I243" s="22"/>
      <c r="J243" s="22"/>
      <c r="K243" s="22"/>
      <c r="L243" s="22"/>
      <c r="M243" s="11">
        <f t="shared" ref="M243:M250" si="154">LEN(L243)</f>
        <v>0</v>
      </c>
      <c r="N243" s="83"/>
      <c r="O243" s="25">
        <f>E243</f>
        <v>1825</v>
      </c>
      <c r="P243" s="25">
        <f>F243+10000</f>
        <v>12290</v>
      </c>
      <c r="Q243" s="297">
        <f>G243+10000</f>
        <v>32310</v>
      </c>
      <c r="R243" s="22"/>
      <c r="S243" s="22"/>
      <c r="T243" s="22"/>
      <c r="U243" s="22" t="str">
        <f t="shared" ref="U243:U250" si="155">IF(R243&lt;&gt;"",CONCATENATE(R243,S243),"")</f>
        <v/>
      </c>
      <c r="V243" s="3">
        <f t="shared" ref="V243:V250" si="156">LEN(U243)</f>
        <v>0</v>
      </c>
    </row>
    <row r="244" spans="2:22" ht="16.5" customHeight="1" outlineLevel="1" x14ac:dyDescent="0.25">
      <c r="B244" s="85">
        <f>B243*2-1</f>
        <v>457</v>
      </c>
      <c r="C244" s="438"/>
      <c r="D244" s="431"/>
      <c r="E244" s="23">
        <f>B243*8-6</f>
        <v>1826</v>
      </c>
      <c r="F244" s="183">
        <f>F243+1</f>
        <v>2291</v>
      </c>
      <c r="G244" s="296">
        <f t="shared" si="149"/>
        <v>22311</v>
      </c>
      <c r="H244" s="196"/>
      <c r="I244" s="196"/>
      <c r="J244" s="196"/>
      <c r="K244" s="196"/>
      <c r="L244" s="196"/>
      <c r="M244" s="19">
        <f t="shared" si="154"/>
        <v>0</v>
      </c>
      <c r="N244" s="83"/>
      <c r="O244" s="23">
        <f>E244</f>
        <v>1826</v>
      </c>
      <c r="P244" s="23">
        <f>F244+10000</f>
        <v>12291</v>
      </c>
      <c r="Q244" s="296">
        <f>G244+10000</f>
        <v>32311</v>
      </c>
      <c r="R244" s="196"/>
      <c r="S244" s="196"/>
      <c r="T244" s="196"/>
      <c r="U244" s="196" t="str">
        <f t="shared" si="155"/>
        <v/>
      </c>
      <c r="V244" s="4">
        <f t="shared" si="156"/>
        <v>0</v>
      </c>
    </row>
    <row r="245" spans="2:22" ht="16.5" customHeight="1" outlineLevel="1" x14ac:dyDescent="0.25">
      <c r="B245" s="85">
        <f>B244+1</f>
        <v>458</v>
      </c>
      <c r="C245" s="438"/>
      <c r="D245" s="431"/>
      <c r="E245" s="23">
        <f>B243*8-5</f>
        <v>1827</v>
      </c>
      <c r="F245" s="183">
        <f t="shared" ref="F245:F250" si="157">F244+1</f>
        <v>2292</v>
      </c>
      <c r="G245" s="296">
        <f t="shared" si="149"/>
        <v>22312</v>
      </c>
      <c r="H245" s="196"/>
      <c r="I245" s="196"/>
      <c r="J245" s="196"/>
      <c r="K245" s="196"/>
      <c r="L245" s="196"/>
      <c r="M245" s="19">
        <f t="shared" si="154"/>
        <v>0</v>
      </c>
      <c r="N245" s="83"/>
      <c r="O245" s="23">
        <f>E245</f>
        <v>1827</v>
      </c>
      <c r="P245" s="23">
        <f>F245+10000</f>
        <v>12292</v>
      </c>
      <c r="Q245" s="296">
        <f>G245+10000</f>
        <v>32312</v>
      </c>
      <c r="R245" s="196"/>
      <c r="S245" s="196"/>
      <c r="T245" s="196"/>
      <c r="U245" s="196" t="str">
        <f t="shared" si="155"/>
        <v/>
      </c>
      <c r="V245" s="4">
        <f t="shared" si="156"/>
        <v>0</v>
      </c>
    </row>
    <row r="246" spans="2:22" ht="16.5" customHeight="1" outlineLevel="1" x14ac:dyDescent="0.25">
      <c r="B246" s="85"/>
      <c r="C246" s="438"/>
      <c r="D246" s="431"/>
      <c r="E246" s="23">
        <f>B243*8-4</f>
        <v>1828</v>
      </c>
      <c r="F246" s="183">
        <f t="shared" si="157"/>
        <v>2293</v>
      </c>
      <c r="G246" s="296">
        <f t="shared" si="149"/>
        <v>22313</v>
      </c>
      <c r="H246" s="196"/>
      <c r="I246" s="196"/>
      <c r="J246" s="196"/>
      <c r="K246" s="196"/>
      <c r="L246" s="196"/>
      <c r="M246" s="19">
        <f t="shared" si="154"/>
        <v>0</v>
      </c>
      <c r="N246" s="83"/>
      <c r="O246" s="23">
        <f>E246</f>
        <v>1828</v>
      </c>
      <c r="P246" s="23">
        <f>F246+10000</f>
        <v>12293</v>
      </c>
      <c r="Q246" s="296">
        <f>G246+10000</f>
        <v>32313</v>
      </c>
      <c r="R246" s="196"/>
      <c r="S246" s="196"/>
      <c r="T246" s="196"/>
      <c r="U246" s="196" t="str">
        <f t="shared" si="155"/>
        <v/>
      </c>
      <c r="V246" s="4">
        <f t="shared" si="156"/>
        <v>0</v>
      </c>
    </row>
    <row r="247" spans="2:22" ht="16.5" customHeight="1" outlineLevel="1" x14ac:dyDescent="0.25">
      <c r="B247" s="85"/>
      <c r="C247" s="438"/>
      <c r="D247" s="431" t="str">
        <f>CONCATENATE(B250,B245)</f>
        <v>GH 458</v>
      </c>
      <c r="E247" s="23">
        <f>B243*8-3</f>
        <v>1829</v>
      </c>
      <c r="F247" s="183">
        <f t="shared" si="157"/>
        <v>2294</v>
      </c>
      <c r="G247" s="296">
        <f t="shared" si="149"/>
        <v>22314</v>
      </c>
      <c r="H247" s="196"/>
      <c r="I247" s="196"/>
      <c r="J247" s="196"/>
      <c r="K247" s="196"/>
      <c r="L247" s="196"/>
      <c r="M247" s="19">
        <f t="shared" si="154"/>
        <v>0</v>
      </c>
      <c r="N247" s="83"/>
      <c r="O247" s="23">
        <f>E247</f>
        <v>1829</v>
      </c>
      <c r="P247" s="23">
        <f>F247+10000</f>
        <v>12294</v>
      </c>
      <c r="Q247" s="296">
        <f>G247+10000</f>
        <v>32314</v>
      </c>
      <c r="R247" s="196"/>
      <c r="S247" s="196"/>
      <c r="T247" s="196"/>
      <c r="U247" s="196" t="str">
        <f t="shared" si="155"/>
        <v/>
      </c>
      <c r="V247" s="4">
        <f t="shared" si="156"/>
        <v>0</v>
      </c>
    </row>
    <row r="248" spans="2:22" ht="16.5" customHeight="1" outlineLevel="1" x14ac:dyDescent="0.25">
      <c r="B248" s="85"/>
      <c r="C248" s="438"/>
      <c r="D248" s="431"/>
      <c r="E248" s="23">
        <f>B243*8-2</f>
        <v>1830</v>
      </c>
      <c r="F248" s="183">
        <f t="shared" si="157"/>
        <v>2295</v>
      </c>
      <c r="G248" s="296">
        <f t="shared" si="149"/>
        <v>22315</v>
      </c>
      <c r="H248" s="196"/>
      <c r="I248" s="196"/>
      <c r="J248" s="196"/>
      <c r="K248" s="196"/>
      <c r="L248" s="196"/>
      <c r="M248" s="19">
        <f t="shared" si="154"/>
        <v>0</v>
      </c>
      <c r="N248" s="83"/>
      <c r="O248" s="23">
        <f>E248</f>
        <v>1830</v>
      </c>
      <c r="P248" s="23">
        <f>F248+10000</f>
        <v>12295</v>
      </c>
      <c r="Q248" s="296">
        <f>G248+10000</f>
        <v>32315</v>
      </c>
      <c r="R248" s="196"/>
      <c r="S248" s="196"/>
      <c r="T248" s="196"/>
      <c r="U248" s="196" t="str">
        <f t="shared" si="155"/>
        <v/>
      </c>
      <c r="V248" s="4">
        <f t="shared" si="156"/>
        <v>0</v>
      </c>
    </row>
    <row r="249" spans="2:22" ht="16.5" customHeight="1" outlineLevel="1" x14ac:dyDescent="0.25">
      <c r="B249" s="85" t="str">
        <f>B241</f>
        <v xml:space="preserve">Group </v>
      </c>
      <c r="C249" s="438"/>
      <c r="D249" s="431"/>
      <c r="E249" s="23">
        <f>B243*8-1</f>
        <v>1831</v>
      </c>
      <c r="F249" s="183">
        <f t="shared" si="157"/>
        <v>2296</v>
      </c>
      <c r="G249" s="296">
        <f t="shared" si="149"/>
        <v>22316</v>
      </c>
      <c r="H249" s="196"/>
      <c r="I249" s="196"/>
      <c r="J249" s="196"/>
      <c r="K249" s="196"/>
      <c r="L249" s="196"/>
      <c r="M249" s="19">
        <f t="shared" si="154"/>
        <v>0</v>
      </c>
      <c r="N249" s="83"/>
      <c r="O249" s="23">
        <f>E249</f>
        <v>1831</v>
      </c>
      <c r="P249" s="23">
        <f>F249+10000</f>
        <v>12296</v>
      </c>
      <c r="Q249" s="296">
        <f>G249+10000</f>
        <v>32316</v>
      </c>
      <c r="R249" s="196"/>
      <c r="S249" s="196"/>
      <c r="T249" s="196"/>
      <c r="U249" s="196" t="str">
        <f t="shared" si="155"/>
        <v/>
      </c>
      <c r="V249" s="4">
        <f t="shared" si="156"/>
        <v>0</v>
      </c>
    </row>
    <row r="250" spans="2:22" ht="16.5" customHeight="1" outlineLevel="1" thickBot="1" x14ac:dyDescent="0.3">
      <c r="B250" s="86" t="str">
        <f>B242</f>
        <v xml:space="preserve">GH </v>
      </c>
      <c r="C250" s="439"/>
      <c r="D250" s="432"/>
      <c r="E250" s="24">
        <f>B243*8</f>
        <v>1832</v>
      </c>
      <c r="F250" s="184">
        <f t="shared" si="157"/>
        <v>2297</v>
      </c>
      <c r="G250" s="298">
        <f t="shared" si="149"/>
        <v>22317</v>
      </c>
      <c r="H250" s="12"/>
      <c r="I250" s="12"/>
      <c r="J250" s="12"/>
      <c r="K250" s="12"/>
      <c r="L250" s="12"/>
      <c r="M250" s="10">
        <f t="shared" si="154"/>
        <v>0</v>
      </c>
      <c r="N250" s="83"/>
      <c r="O250" s="24">
        <f>E250</f>
        <v>1832</v>
      </c>
      <c r="P250" s="24">
        <f>F250+10000</f>
        <v>12297</v>
      </c>
      <c r="Q250" s="298">
        <f>G250+10000</f>
        <v>32317</v>
      </c>
      <c r="R250" s="306"/>
      <c r="S250" s="306"/>
      <c r="T250" s="306"/>
      <c r="U250" s="306" t="str">
        <f t="shared" si="155"/>
        <v/>
      </c>
      <c r="V250" s="20">
        <f t="shared" si="156"/>
        <v>0</v>
      </c>
    </row>
    <row r="251" spans="2:22" ht="16.5" customHeight="1" outlineLevel="1" x14ac:dyDescent="0.25">
      <c r="B251" s="88">
        <f>B243+1</f>
        <v>230</v>
      </c>
      <c r="C251" s="437" t="str">
        <f>CONCATENATE(B257,B251)</f>
        <v>Group 230</v>
      </c>
      <c r="D251" s="430" t="str">
        <f>CONCATENATE(B258,B252)</f>
        <v>GH 459</v>
      </c>
      <c r="E251" s="25">
        <f>B251*8-7</f>
        <v>1833</v>
      </c>
      <c r="F251" s="182">
        <f>B251*10</f>
        <v>2300</v>
      </c>
      <c r="G251" s="297">
        <f t="shared" si="149"/>
        <v>22320</v>
      </c>
      <c r="H251" s="22"/>
      <c r="I251" s="22"/>
      <c r="J251" s="22"/>
      <c r="K251" s="22"/>
      <c r="L251" s="22"/>
      <c r="M251" s="11">
        <f t="shared" ref="M251:M258" si="158">LEN(L251)</f>
        <v>0</v>
      </c>
      <c r="N251" s="83"/>
      <c r="O251" s="25">
        <f>E251</f>
        <v>1833</v>
      </c>
      <c r="P251" s="25">
        <f>F251+10000</f>
        <v>12300</v>
      </c>
      <c r="Q251" s="297">
        <f>G251+10000</f>
        <v>32320</v>
      </c>
      <c r="R251" s="22"/>
      <c r="S251" s="22"/>
      <c r="T251" s="22"/>
      <c r="U251" s="22" t="str">
        <f t="shared" ref="U251:U258" si="159">IF(R251&lt;&gt;"",CONCATENATE(R251,S251),"")</f>
        <v/>
      </c>
      <c r="V251" s="3">
        <f t="shared" ref="V251:V258" si="160">LEN(U251)</f>
        <v>0</v>
      </c>
    </row>
    <row r="252" spans="2:22" ht="16.5" customHeight="1" outlineLevel="1" x14ac:dyDescent="0.25">
      <c r="B252" s="85">
        <f>B251*2-1</f>
        <v>459</v>
      </c>
      <c r="C252" s="438"/>
      <c r="D252" s="431"/>
      <c r="E252" s="23">
        <f>B251*8-6</f>
        <v>1834</v>
      </c>
      <c r="F252" s="183">
        <f>F251+1</f>
        <v>2301</v>
      </c>
      <c r="G252" s="296">
        <f t="shared" si="149"/>
        <v>22321</v>
      </c>
      <c r="H252" s="196"/>
      <c r="I252" s="196"/>
      <c r="J252" s="196"/>
      <c r="K252" s="196"/>
      <c r="L252" s="196"/>
      <c r="M252" s="19">
        <f t="shared" si="158"/>
        <v>0</v>
      </c>
      <c r="N252" s="83"/>
      <c r="O252" s="23">
        <f>E252</f>
        <v>1834</v>
      </c>
      <c r="P252" s="23">
        <f>F252+10000</f>
        <v>12301</v>
      </c>
      <c r="Q252" s="296">
        <f>G252+10000</f>
        <v>32321</v>
      </c>
      <c r="R252" s="196"/>
      <c r="S252" s="196"/>
      <c r="T252" s="196"/>
      <c r="U252" s="196" t="str">
        <f t="shared" si="159"/>
        <v/>
      </c>
      <c r="V252" s="4">
        <f t="shared" si="160"/>
        <v>0</v>
      </c>
    </row>
    <row r="253" spans="2:22" ht="16.5" customHeight="1" outlineLevel="1" x14ac:dyDescent="0.25">
      <c r="B253" s="85">
        <f>B252+1</f>
        <v>460</v>
      </c>
      <c r="C253" s="438"/>
      <c r="D253" s="431"/>
      <c r="E253" s="23">
        <f>B251*8-5</f>
        <v>1835</v>
      </c>
      <c r="F253" s="183">
        <f t="shared" ref="F253:F258" si="161">F252+1</f>
        <v>2302</v>
      </c>
      <c r="G253" s="296">
        <f t="shared" si="149"/>
        <v>22322</v>
      </c>
      <c r="H253" s="196"/>
      <c r="I253" s="196"/>
      <c r="J253" s="196"/>
      <c r="K253" s="196"/>
      <c r="L253" s="196"/>
      <c r="M253" s="19">
        <f t="shared" si="158"/>
        <v>0</v>
      </c>
      <c r="N253" s="83"/>
      <c r="O253" s="23">
        <f>E253</f>
        <v>1835</v>
      </c>
      <c r="P253" s="23">
        <f>F253+10000</f>
        <v>12302</v>
      </c>
      <c r="Q253" s="296">
        <f>G253+10000</f>
        <v>32322</v>
      </c>
      <c r="R253" s="196"/>
      <c r="S253" s="196"/>
      <c r="T253" s="196"/>
      <c r="U253" s="196" t="str">
        <f t="shared" si="159"/>
        <v/>
      </c>
      <c r="V253" s="4">
        <f t="shared" si="160"/>
        <v>0</v>
      </c>
    </row>
    <row r="254" spans="2:22" ht="16.5" customHeight="1" outlineLevel="1" x14ac:dyDescent="0.25">
      <c r="B254" s="85"/>
      <c r="C254" s="438"/>
      <c r="D254" s="431"/>
      <c r="E254" s="23">
        <f>B251*8-4</f>
        <v>1836</v>
      </c>
      <c r="F254" s="183">
        <f t="shared" si="161"/>
        <v>2303</v>
      </c>
      <c r="G254" s="296">
        <f t="shared" si="149"/>
        <v>22323</v>
      </c>
      <c r="H254" s="196"/>
      <c r="I254" s="196"/>
      <c r="J254" s="196"/>
      <c r="K254" s="196"/>
      <c r="L254" s="196"/>
      <c r="M254" s="19">
        <f t="shared" si="158"/>
        <v>0</v>
      </c>
      <c r="N254" s="83"/>
      <c r="O254" s="23">
        <f>E254</f>
        <v>1836</v>
      </c>
      <c r="P254" s="23">
        <f>F254+10000</f>
        <v>12303</v>
      </c>
      <c r="Q254" s="296">
        <f>G254+10000</f>
        <v>32323</v>
      </c>
      <c r="R254" s="196"/>
      <c r="S254" s="196"/>
      <c r="T254" s="196"/>
      <c r="U254" s="196" t="str">
        <f t="shared" si="159"/>
        <v/>
      </c>
      <c r="V254" s="4">
        <f t="shared" si="160"/>
        <v>0</v>
      </c>
    </row>
    <row r="255" spans="2:22" ht="16.5" customHeight="1" outlineLevel="1" x14ac:dyDescent="0.25">
      <c r="B255" s="85"/>
      <c r="C255" s="438"/>
      <c r="D255" s="431" t="str">
        <f>CONCATENATE(B258,B253)</f>
        <v>GH 460</v>
      </c>
      <c r="E255" s="23">
        <f>B251*8-3</f>
        <v>1837</v>
      </c>
      <c r="F255" s="183">
        <f t="shared" si="161"/>
        <v>2304</v>
      </c>
      <c r="G255" s="296">
        <f t="shared" si="149"/>
        <v>22324</v>
      </c>
      <c r="H255" s="196"/>
      <c r="I255" s="196"/>
      <c r="J255" s="196"/>
      <c r="K255" s="196"/>
      <c r="L255" s="196"/>
      <c r="M255" s="19">
        <f t="shared" si="158"/>
        <v>0</v>
      </c>
      <c r="N255" s="83"/>
      <c r="O255" s="23">
        <f>E255</f>
        <v>1837</v>
      </c>
      <c r="P255" s="23">
        <f>F255+10000</f>
        <v>12304</v>
      </c>
      <c r="Q255" s="296">
        <f>G255+10000</f>
        <v>32324</v>
      </c>
      <c r="R255" s="196"/>
      <c r="S255" s="196"/>
      <c r="T255" s="196"/>
      <c r="U255" s="196" t="str">
        <f t="shared" si="159"/>
        <v/>
      </c>
      <c r="V255" s="4">
        <f t="shared" si="160"/>
        <v>0</v>
      </c>
    </row>
    <row r="256" spans="2:22" ht="16.5" customHeight="1" outlineLevel="1" x14ac:dyDescent="0.25">
      <c r="B256" s="85"/>
      <c r="C256" s="438"/>
      <c r="D256" s="431"/>
      <c r="E256" s="23">
        <f>B251*8-2</f>
        <v>1838</v>
      </c>
      <c r="F256" s="183">
        <f t="shared" si="161"/>
        <v>2305</v>
      </c>
      <c r="G256" s="296">
        <f t="shared" si="149"/>
        <v>22325</v>
      </c>
      <c r="H256" s="196"/>
      <c r="I256" s="196"/>
      <c r="J256" s="196"/>
      <c r="K256" s="196"/>
      <c r="L256" s="196"/>
      <c r="M256" s="19">
        <f t="shared" si="158"/>
        <v>0</v>
      </c>
      <c r="N256" s="83"/>
      <c r="O256" s="23">
        <f>E256</f>
        <v>1838</v>
      </c>
      <c r="P256" s="23">
        <f>F256+10000</f>
        <v>12305</v>
      </c>
      <c r="Q256" s="296">
        <f>G256+10000</f>
        <v>32325</v>
      </c>
      <c r="R256" s="196"/>
      <c r="S256" s="196"/>
      <c r="T256" s="196"/>
      <c r="U256" s="196" t="str">
        <f t="shared" si="159"/>
        <v/>
      </c>
      <c r="V256" s="4">
        <f t="shared" si="160"/>
        <v>0</v>
      </c>
    </row>
    <row r="257" spans="2:22" ht="16.5" customHeight="1" outlineLevel="1" x14ac:dyDescent="0.25">
      <c r="B257" s="85" t="str">
        <f>B249</f>
        <v xml:space="preserve">Group </v>
      </c>
      <c r="C257" s="438"/>
      <c r="D257" s="431"/>
      <c r="E257" s="23">
        <f>B251*8-1</f>
        <v>1839</v>
      </c>
      <c r="F257" s="183">
        <f t="shared" si="161"/>
        <v>2306</v>
      </c>
      <c r="G257" s="296">
        <f t="shared" si="149"/>
        <v>22326</v>
      </c>
      <c r="H257" s="196"/>
      <c r="I257" s="196"/>
      <c r="J257" s="196"/>
      <c r="K257" s="196"/>
      <c r="L257" s="196"/>
      <c r="M257" s="19">
        <f t="shared" si="158"/>
        <v>0</v>
      </c>
      <c r="N257" s="83"/>
      <c r="O257" s="23">
        <f>E257</f>
        <v>1839</v>
      </c>
      <c r="P257" s="23">
        <f>F257+10000</f>
        <v>12306</v>
      </c>
      <c r="Q257" s="296">
        <f>G257+10000</f>
        <v>32326</v>
      </c>
      <c r="R257" s="196"/>
      <c r="S257" s="196"/>
      <c r="T257" s="196"/>
      <c r="U257" s="196" t="str">
        <f t="shared" si="159"/>
        <v/>
      </c>
      <c r="V257" s="4">
        <f t="shared" si="160"/>
        <v>0</v>
      </c>
    </row>
    <row r="258" spans="2:22" ht="16.5" customHeight="1" outlineLevel="1" thickBot="1" x14ac:dyDescent="0.3">
      <c r="B258" s="86" t="str">
        <f>B250</f>
        <v xml:space="preserve">GH </v>
      </c>
      <c r="C258" s="439"/>
      <c r="D258" s="432"/>
      <c r="E258" s="24">
        <f>B251*8</f>
        <v>1840</v>
      </c>
      <c r="F258" s="184">
        <f t="shared" si="161"/>
        <v>2307</v>
      </c>
      <c r="G258" s="298">
        <f t="shared" si="149"/>
        <v>22327</v>
      </c>
      <c r="H258" s="12"/>
      <c r="I258" s="12"/>
      <c r="J258" s="12"/>
      <c r="K258" s="12"/>
      <c r="L258" s="12"/>
      <c r="M258" s="10">
        <f t="shared" si="158"/>
        <v>0</v>
      </c>
      <c r="N258" s="83"/>
      <c r="O258" s="24">
        <f>E258</f>
        <v>1840</v>
      </c>
      <c r="P258" s="24">
        <f>F258+10000</f>
        <v>12307</v>
      </c>
      <c r="Q258" s="298">
        <f>G258+10000</f>
        <v>32327</v>
      </c>
      <c r="R258" s="306"/>
      <c r="S258" s="306"/>
      <c r="T258" s="306"/>
      <c r="U258" s="306" t="str">
        <f t="shared" si="159"/>
        <v/>
      </c>
      <c r="V258" s="20">
        <f t="shared" si="160"/>
        <v>0</v>
      </c>
    </row>
    <row r="259" spans="2:22" ht="16.5" customHeight="1" outlineLevel="1" x14ac:dyDescent="0.25">
      <c r="B259" s="88">
        <f>B251+1</f>
        <v>231</v>
      </c>
      <c r="C259" s="437" t="str">
        <f>CONCATENATE(B265,B259)</f>
        <v>Group 231</v>
      </c>
      <c r="D259" s="430" t="str">
        <f>CONCATENATE(B266,B260)</f>
        <v>GH 461</v>
      </c>
      <c r="E259" s="25">
        <f>B259*8-7</f>
        <v>1841</v>
      </c>
      <c r="F259" s="182">
        <f>B259*10</f>
        <v>2310</v>
      </c>
      <c r="G259" s="297">
        <f t="shared" si="149"/>
        <v>22330</v>
      </c>
      <c r="H259" s="22"/>
      <c r="I259" s="22"/>
      <c r="J259" s="22"/>
      <c r="K259" s="22"/>
      <c r="L259" s="22"/>
      <c r="M259" s="11">
        <f t="shared" ref="M259:M266" si="162">LEN(L259)</f>
        <v>0</v>
      </c>
      <c r="N259" s="83"/>
      <c r="O259" s="25">
        <f>E259</f>
        <v>1841</v>
      </c>
      <c r="P259" s="25">
        <f>F259+10000</f>
        <v>12310</v>
      </c>
      <c r="Q259" s="297">
        <f>G259+10000</f>
        <v>32330</v>
      </c>
      <c r="R259" s="22"/>
      <c r="S259" s="22"/>
      <c r="T259" s="22"/>
      <c r="U259" s="22" t="str">
        <f t="shared" ref="U259:U266" si="163">IF(R259&lt;&gt;"",CONCATENATE(R259,S259),"")</f>
        <v/>
      </c>
      <c r="V259" s="3">
        <f t="shared" ref="V259:V266" si="164">LEN(U259)</f>
        <v>0</v>
      </c>
    </row>
    <row r="260" spans="2:22" ht="16.5" customHeight="1" outlineLevel="1" x14ac:dyDescent="0.25">
      <c r="B260" s="85">
        <f>B259*2-1</f>
        <v>461</v>
      </c>
      <c r="C260" s="438"/>
      <c r="D260" s="431"/>
      <c r="E260" s="23">
        <f>B259*8-6</f>
        <v>1842</v>
      </c>
      <c r="F260" s="183">
        <f>F259+1</f>
        <v>2311</v>
      </c>
      <c r="G260" s="296">
        <f t="shared" si="149"/>
        <v>22331</v>
      </c>
      <c r="H260" s="196"/>
      <c r="I260" s="196"/>
      <c r="J260" s="196"/>
      <c r="K260" s="196"/>
      <c r="L260" s="196"/>
      <c r="M260" s="19">
        <f t="shared" si="162"/>
        <v>0</v>
      </c>
      <c r="N260" s="83"/>
      <c r="O260" s="23">
        <f>E260</f>
        <v>1842</v>
      </c>
      <c r="P260" s="23">
        <f>F260+10000</f>
        <v>12311</v>
      </c>
      <c r="Q260" s="296">
        <f>G260+10000</f>
        <v>32331</v>
      </c>
      <c r="R260" s="196"/>
      <c r="S260" s="196"/>
      <c r="T260" s="196"/>
      <c r="U260" s="196" t="str">
        <f t="shared" si="163"/>
        <v/>
      </c>
      <c r="V260" s="4">
        <f t="shared" si="164"/>
        <v>0</v>
      </c>
    </row>
    <row r="261" spans="2:22" ht="16.5" customHeight="1" outlineLevel="1" x14ac:dyDescent="0.25">
      <c r="B261" s="85">
        <f>B260+1</f>
        <v>462</v>
      </c>
      <c r="C261" s="438"/>
      <c r="D261" s="431"/>
      <c r="E261" s="23">
        <f>B259*8-5</f>
        <v>1843</v>
      </c>
      <c r="F261" s="183">
        <f t="shared" ref="F261:F266" si="165">F260+1</f>
        <v>2312</v>
      </c>
      <c r="G261" s="296">
        <f t="shared" si="149"/>
        <v>22332</v>
      </c>
      <c r="H261" s="196"/>
      <c r="I261" s="196"/>
      <c r="J261" s="196"/>
      <c r="K261" s="196"/>
      <c r="L261" s="196"/>
      <c r="M261" s="19">
        <f t="shared" si="162"/>
        <v>0</v>
      </c>
      <c r="N261" s="83"/>
      <c r="O261" s="23">
        <f>E261</f>
        <v>1843</v>
      </c>
      <c r="P261" s="23">
        <f>F261+10000</f>
        <v>12312</v>
      </c>
      <c r="Q261" s="296">
        <f>G261+10000</f>
        <v>32332</v>
      </c>
      <c r="R261" s="196"/>
      <c r="S261" s="196"/>
      <c r="T261" s="196"/>
      <c r="U261" s="196" t="str">
        <f t="shared" si="163"/>
        <v/>
      </c>
      <c r="V261" s="4">
        <f t="shared" si="164"/>
        <v>0</v>
      </c>
    </row>
    <row r="262" spans="2:22" ht="16.5" customHeight="1" outlineLevel="1" x14ac:dyDescent="0.25">
      <c r="B262" s="85"/>
      <c r="C262" s="438"/>
      <c r="D262" s="431"/>
      <c r="E262" s="23">
        <f>B259*8-4</f>
        <v>1844</v>
      </c>
      <c r="F262" s="183">
        <f t="shared" si="165"/>
        <v>2313</v>
      </c>
      <c r="G262" s="296">
        <f t="shared" si="149"/>
        <v>22333</v>
      </c>
      <c r="H262" s="196"/>
      <c r="I262" s="196"/>
      <c r="J262" s="196"/>
      <c r="K262" s="196"/>
      <c r="L262" s="196"/>
      <c r="M262" s="19">
        <f t="shared" si="162"/>
        <v>0</v>
      </c>
      <c r="N262" s="83"/>
      <c r="O262" s="23">
        <f>E262</f>
        <v>1844</v>
      </c>
      <c r="P262" s="23">
        <f>F262+10000</f>
        <v>12313</v>
      </c>
      <c r="Q262" s="296">
        <f>G262+10000</f>
        <v>32333</v>
      </c>
      <c r="R262" s="196"/>
      <c r="S262" s="196"/>
      <c r="T262" s="196"/>
      <c r="U262" s="196" t="str">
        <f t="shared" si="163"/>
        <v/>
      </c>
      <c r="V262" s="4">
        <f t="shared" si="164"/>
        <v>0</v>
      </c>
    </row>
    <row r="263" spans="2:22" ht="16.5" customHeight="1" outlineLevel="1" x14ac:dyDescent="0.25">
      <c r="B263" s="85"/>
      <c r="C263" s="438"/>
      <c r="D263" s="431" t="str">
        <f>CONCATENATE(B266,B261)</f>
        <v>GH 462</v>
      </c>
      <c r="E263" s="23">
        <f>B259*8-3</f>
        <v>1845</v>
      </c>
      <c r="F263" s="183">
        <f t="shared" si="165"/>
        <v>2314</v>
      </c>
      <c r="G263" s="296">
        <f t="shared" si="149"/>
        <v>22334</v>
      </c>
      <c r="H263" s="196"/>
      <c r="I263" s="196"/>
      <c r="J263" s="196"/>
      <c r="K263" s="196"/>
      <c r="L263" s="196"/>
      <c r="M263" s="19">
        <f t="shared" si="162"/>
        <v>0</v>
      </c>
      <c r="N263" s="83"/>
      <c r="O263" s="23">
        <f>E263</f>
        <v>1845</v>
      </c>
      <c r="P263" s="23">
        <f>F263+10000</f>
        <v>12314</v>
      </c>
      <c r="Q263" s="296">
        <f>G263+10000</f>
        <v>32334</v>
      </c>
      <c r="R263" s="196"/>
      <c r="S263" s="196"/>
      <c r="T263" s="196"/>
      <c r="U263" s="196" t="str">
        <f t="shared" si="163"/>
        <v/>
      </c>
      <c r="V263" s="4">
        <f t="shared" si="164"/>
        <v>0</v>
      </c>
    </row>
    <row r="264" spans="2:22" ht="16.5" customHeight="1" outlineLevel="1" x14ac:dyDescent="0.25">
      <c r="B264" s="85"/>
      <c r="C264" s="438"/>
      <c r="D264" s="431"/>
      <c r="E264" s="23">
        <f>B259*8-2</f>
        <v>1846</v>
      </c>
      <c r="F264" s="183">
        <f t="shared" si="165"/>
        <v>2315</v>
      </c>
      <c r="G264" s="296">
        <f t="shared" si="149"/>
        <v>22335</v>
      </c>
      <c r="H264" s="196"/>
      <c r="I264" s="196"/>
      <c r="J264" s="196"/>
      <c r="K264" s="196"/>
      <c r="L264" s="196"/>
      <c r="M264" s="19">
        <f t="shared" si="162"/>
        <v>0</v>
      </c>
      <c r="N264" s="83"/>
      <c r="O264" s="23">
        <f>E264</f>
        <v>1846</v>
      </c>
      <c r="P264" s="23">
        <f>F264+10000</f>
        <v>12315</v>
      </c>
      <c r="Q264" s="296">
        <f>G264+10000</f>
        <v>32335</v>
      </c>
      <c r="R264" s="196"/>
      <c r="S264" s="196"/>
      <c r="T264" s="196"/>
      <c r="U264" s="196" t="str">
        <f t="shared" si="163"/>
        <v/>
      </c>
      <c r="V264" s="4">
        <f t="shared" si="164"/>
        <v>0</v>
      </c>
    </row>
    <row r="265" spans="2:22" ht="16.5" customHeight="1" outlineLevel="1" x14ac:dyDescent="0.25">
      <c r="B265" s="85" t="str">
        <f>B257</f>
        <v xml:space="preserve">Group </v>
      </c>
      <c r="C265" s="438"/>
      <c r="D265" s="431"/>
      <c r="E265" s="23">
        <f>B259*8-1</f>
        <v>1847</v>
      </c>
      <c r="F265" s="183">
        <f t="shared" si="165"/>
        <v>2316</v>
      </c>
      <c r="G265" s="296">
        <f t="shared" si="149"/>
        <v>22336</v>
      </c>
      <c r="H265" s="196"/>
      <c r="I265" s="196"/>
      <c r="J265" s="196"/>
      <c r="K265" s="196"/>
      <c r="L265" s="196"/>
      <c r="M265" s="19">
        <f t="shared" si="162"/>
        <v>0</v>
      </c>
      <c r="N265" s="83"/>
      <c r="O265" s="23">
        <f>E265</f>
        <v>1847</v>
      </c>
      <c r="P265" s="23">
        <f>F265+10000</f>
        <v>12316</v>
      </c>
      <c r="Q265" s="296">
        <f>G265+10000</f>
        <v>32336</v>
      </c>
      <c r="R265" s="196"/>
      <c r="S265" s="196"/>
      <c r="T265" s="196"/>
      <c r="U265" s="196" t="str">
        <f t="shared" si="163"/>
        <v/>
      </c>
      <c r="V265" s="4">
        <f t="shared" si="164"/>
        <v>0</v>
      </c>
    </row>
    <row r="266" spans="2:22" ht="16.5" customHeight="1" outlineLevel="1" thickBot="1" x14ac:dyDescent="0.3">
      <c r="B266" s="86" t="str">
        <f>B258</f>
        <v xml:space="preserve">GH </v>
      </c>
      <c r="C266" s="439"/>
      <c r="D266" s="432"/>
      <c r="E266" s="24">
        <f>B259*8</f>
        <v>1848</v>
      </c>
      <c r="F266" s="184">
        <f t="shared" si="165"/>
        <v>2317</v>
      </c>
      <c r="G266" s="298">
        <f t="shared" si="149"/>
        <v>22337</v>
      </c>
      <c r="H266" s="12"/>
      <c r="I266" s="12"/>
      <c r="J266" s="12"/>
      <c r="K266" s="12"/>
      <c r="L266" s="12"/>
      <c r="M266" s="10">
        <f t="shared" si="162"/>
        <v>0</v>
      </c>
      <c r="N266" s="83"/>
      <c r="O266" s="24">
        <f>E266</f>
        <v>1848</v>
      </c>
      <c r="P266" s="24">
        <f>F266+10000</f>
        <v>12317</v>
      </c>
      <c r="Q266" s="298">
        <f>G266+10000</f>
        <v>32337</v>
      </c>
      <c r="R266" s="306"/>
      <c r="S266" s="306"/>
      <c r="T266" s="306"/>
      <c r="U266" s="306" t="str">
        <f t="shared" si="163"/>
        <v/>
      </c>
      <c r="V266" s="20">
        <f t="shared" si="164"/>
        <v>0</v>
      </c>
    </row>
    <row r="267" spans="2:22" ht="16.5" customHeight="1" outlineLevel="1" x14ac:dyDescent="0.25">
      <c r="B267" s="88">
        <f>B259+1</f>
        <v>232</v>
      </c>
      <c r="C267" s="437" t="str">
        <f>CONCATENATE(B273,B267)</f>
        <v>Group 232</v>
      </c>
      <c r="D267" s="430" t="str">
        <f>CONCATENATE(B274,B268)</f>
        <v>GH 463</v>
      </c>
      <c r="E267" s="25">
        <f>B267*8-7</f>
        <v>1849</v>
      </c>
      <c r="F267" s="182">
        <f>B267*10</f>
        <v>2320</v>
      </c>
      <c r="G267" s="297">
        <f t="shared" si="149"/>
        <v>22340</v>
      </c>
      <c r="H267" s="22"/>
      <c r="I267" s="22"/>
      <c r="J267" s="22"/>
      <c r="K267" s="22"/>
      <c r="L267" s="22"/>
      <c r="M267" s="11">
        <f t="shared" ref="M267:M274" si="166">LEN(L267)</f>
        <v>0</v>
      </c>
      <c r="N267" s="83"/>
      <c r="O267" s="25">
        <f>E267</f>
        <v>1849</v>
      </c>
      <c r="P267" s="25">
        <f>F267+10000</f>
        <v>12320</v>
      </c>
      <c r="Q267" s="297">
        <f>G267+10000</f>
        <v>32340</v>
      </c>
      <c r="R267" s="22"/>
      <c r="S267" s="22"/>
      <c r="T267" s="22"/>
      <c r="U267" s="22" t="str">
        <f t="shared" ref="U267:U274" si="167">IF(R267&lt;&gt;"",CONCATENATE(R267,S267),"")</f>
        <v/>
      </c>
      <c r="V267" s="3">
        <f t="shared" ref="V267:V274" si="168">LEN(U267)</f>
        <v>0</v>
      </c>
    </row>
    <row r="268" spans="2:22" ht="16.5" customHeight="1" outlineLevel="1" x14ac:dyDescent="0.25">
      <c r="B268" s="85">
        <f>B267*2-1</f>
        <v>463</v>
      </c>
      <c r="C268" s="438"/>
      <c r="D268" s="431"/>
      <c r="E268" s="23">
        <f>B267*8-6</f>
        <v>1850</v>
      </c>
      <c r="F268" s="183">
        <f>F267+1</f>
        <v>2321</v>
      </c>
      <c r="G268" s="296">
        <f t="shared" si="149"/>
        <v>22341</v>
      </c>
      <c r="H268" s="196"/>
      <c r="I268" s="196"/>
      <c r="J268" s="196"/>
      <c r="K268" s="196"/>
      <c r="L268" s="196"/>
      <c r="M268" s="19">
        <f t="shared" si="166"/>
        <v>0</v>
      </c>
      <c r="N268" s="83"/>
      <c r="O268" s="23">
        <f>E268</f>
        <v>1850</v>
      </c>
      <c r="P268" s="23">
        <f>F268+10000</f>
        <v>12321</v>
      </c>
      <c r="Q268" s="296">
        <f>G268+10000</f>
        <v>32341</v>
      </c>
      <c r="R268" s="196"/>
      <c r="S268" s="196"/>
      <c r="T268" s="196"/>
      <c r="U268" s="196" t="str">
        <f t="shared" si="167"/>
        <v/>
      </c>
      <c r="V268" s="4">
        <f t="shared" si="168"/>
        <v>0</v>
      </c>
    </row>
    <row r="269" spans="2:22" ht="16.5" customHeight="1" outlineLevel="1" x14ac:dyDescent="0.25">
      <c r="B269" s="85">
        <f>B268+1</f>
        <v>464</v>
      </c>
      <c r="C269" s="438"/>
      <c r="D269" s="431"/>
      <c r="E269" s="23">
        <f>B267*8-5</f>
        <v>1851</v>
      </c>
      <c r="F269" s="183">
        <f t="shared" ref="F269:F274" si="169">F268+1</f>
        <v>2322</v>
      </c>
      <c r="G269" s="296">
        <f t="shared" si="149"/>
        <v>22342</v>
      </c>
      <c r="H269" s="196"/>
      <c r="I269" s="196"/>
      <c r="J269" s="196"/>
      <c r="K269" s="196"/>
      <c r="L269" s="196"/>
      <c r="M269" s="19">
        <f t="shared" si="166"/>
        <v>0</v>
      </c>
      <c r="N269" s="83"/>
      <c r="O269" s="23">
        <f>E269</f>
        <v>1851</v>
      </c>
      <c r="P269" s="23">
        <f>F269+10000</f>
        <v>12322</v>
      </c>
      <c r="Q269" s="296">
        <f>G269+10000</f>
        <v>32342</v>
      </c>
      <c r="R269" s="196"/>
      <c r="S269" s="196"/>
      <c r="T269" s="196"/>
      <c r="U269" s="196" t="str">
        <f t="shared" si="167"/>
        <v/>
      </c>
      <c r="V269" s="4">
        <f t="shared" si="168"/>
        <v>0</v>
      </c>
    </row>
    <row r="270" spans="2:22" ht="16.5" customHeight="1" outlineLevel="1" x14ac:dyDescent="0.25">
      <c r="B270" s="85"/>
      <c r="C270" s="438"/>
      <c r="D270" s="431"/>
      <c r="E270" s="23">
        <f>B267*8-4</f>
        <v>1852</v>
      </c>
      <c r="F270" s="183">
        <f t="shared" si="169"/>
        <v>2323</v>
      </c>
      <c r="G270" s="296">
        <f t="shared" si="149"/>
        <v>22343</v>
      </c>
      <c r="H270" s="196"/>
      <c r="I270" s="196"/>
      <c r="J270" s="196"/>
      <c r="K270" s="196"/>
      <c r="L270" s="196"/>
      <c r="M270" s="19">
        <f t="shared" si="166"/>
        <v>0</v>
      </c>
      <c r="N270" s="83"/>
      <c r="O270" s="23">
        <f>E270</f>
        <v>1852</v>
      </c>
      <c r="P270" s="23">
        <f>F270+10000</f>
        <v>12323</v>
      </c>
      <c r="Q270" s="296">
        <f>G270+10000</f>
        <v>32343</v>
      </c>
      <c r="R270" s="196"/>
      <c r="S270" s="196"/>
      <c r="T270" s="196"/>
      <c r="U270" s="196" t="str">
        <f t="shared" si="167"/>
        <v/>
      </c>
      <c r="V270" s="4">
        <f t="shared" si="168"/>
        <v>0</v>
      </c>
    </row>
    <row r="271" spans="2:22" ht="16.5" customHeight="1" outlineLevel="1" x14ac:dyDescent="0.25">
      <c r="B271" s="85"/>
      <c r="C271" s="438"/>
      <c r="D271" s="431" t="str">
        <f>CONCATENATE(B274,B269)</f>
        <v>GH 464</v>
      </c>
      <c r="E271" s="23">
        <f>B267*8-3</f>
        <v>1853</v>
      </c>
      <c r="F271" s="183">
        <f t="shared" si="169"/>
        <v>2324</v>
      </c>
      <c r="G271" s="296">
        <f t="shared" si="149"/>
        <v>22344</v>
      </c>
      <c r="H271" s="196"/>
      <c r="I271" s="196"/>
      <c r="J271" s="196"/>
      <c r="K271" s="196"/>
      <c r="L271" s="196"/>
      <c r="M271" s="19">
        <f t="shared" si="166"/>
        <v>0</v>
      </c>
      <c r="N271" s="83"/>
      <c r="O271" s="23">
        <f>E271</f>
        <v>1853</v>
      </c>
      <c r="P271" s="23">
        <f>F271+10000</f>
        <v>12324</v>
      </c>
      <c r="Q271" s="296">
        <f>G271+10000</f>
        <v>32344</v>
      </c>
      <c r="R271" s="196"/>
      <c r="S271" s="196"/>
      <c r="T271" s="196"/>
      <c r="U271" s="196" t="str">
        <f t="shared" si="167"/>
        <v/>
      </c>
      <c r="V271" s="4">
        <f t="shared" si="168"/>
        <v>0</v>
      </c>
    </row>
    <row r="272" spans="2:22" ht="16.5" customHeight="1" outlineLevel="1" x14ac:dyDescent="0.25">
      <c r="B272" s="85"/>
      <c r="C272" s="438"/>
      <c r="D272" s="431"/>
      <c r="E272" s="23">
        <f>B267*8-2</f>
        <v>1854</v>
      </c>
      <c r="F272" s="183">
        <f t="shared" si="169"/>
        <v>2325</v>
      </c>
      <c r="G272" s="296">
        <f t="shared" si="149"/>
        <v>22345</v>
      </c>
      <c r="H272" s="196"/>
      <c r="I272" s="196"/>
      <c r="J272" s="196"/>
      <c r="K272" s="196"/>
      <c r="L272" s="196"/>
      <c r="M272" s="19">
        <f t="shared" si="166"/>
        <v>0</v>
      </c>
      <c r="N272" s="83"/>
      <c r="O272" s="23">
        <f>E272</f>
        <v>1854</v>
      </c>
      <c r="P272" s="23">
        <f>F272+10000</f>
        <v>12325</v>
      </c>
      <c r="Q272" s="296">
        <f>G272+10000</f>
        <v>32345</v>
      </c>
      <c r="R272" s="196"/>
      <c r="S272" s="196"/>
      <c r="T272" s="196"/>
      <c r="U272" s="196" t="str">
        <f t="shared" si="167"/>
        <v/>
      </c>
      <c r="V272" s="4">
        <f t="shared" si="168"/>
        <v>0</v>
      </c>
    </row>
    <row r="273" spans="2:22" ht="16.5" customHeight="1" outlineLevel="1" x14ac:dyDescent="0.25">
      <c r="B273" s="85" t="str">
        <f>B265</f>
        <v xml:space="preserve">Group </v>
      </c>
      <c r="C273" s="438"/>
      <c r="D273" s="431"/>
      <c r="E273" s="23">
        <f>B267*8-1</f>
        <v>1855</v>
      </c>
      <c r="F273" s="183">
        <f t="shared" si="169"/>
        <v>2326</v>
      </c>
      <c r="G273" s="296">
        <f t="shared" si="149"/>
        <v>22346</v>
      </c>
      <c r="H273" s="196"/>
      <c r="I273" s="196"/>
      <c r="J273" s="196"/>
      <c r="K273" s="196"/>
      <c r="L273" s="196"/>
      <c r="M273" s="19">
        <f t="shared" si="166"/>
        <v>0</v>
      </c>
      <c r="N273" s="83"/>
      <c r="O273" s="23">
        <f>E273</f>
        <v>1855</v>
      </c>
      <c r="P273" s="23">
        <f>F273+10000</f>
        <v>12326</v>
      </c>
      <c r="Q273" s="296">
        <f>G273+10000</f>
        <v>32346</v>
      </c>
      <c r="R273" s="196"/>
      <c r="S273" s="196"/>
      <c r="T273" s="196"/>
      <c r="U273" s="196" t="str">
        <f t="shared" si="167"/>
        <v/>
      </c>
      <c r="V273" s="4">
        <f t="shared" si="168"/>
        <v>0</v>
      </c>
    </row>
    <row r="274" spans="2:22" ht="16.5" customHeight="1" outlineLevel="1" thickBot="1" x14ac:dyDescent="0.3">
      <c r="B274" s="86" t="str">
        <f>B266</f>
        <v xml:space="preserve">GH </v>
      </c>
      <c r="C274" s="439"/>
      <c r="D274" s="432"/>
      <c r="E274" s="24">
        <f>B267*8</f>
        <v>1856</v>
      </c>
      <c r="F274" s="184">
        <f t="shared" si="169"/>
        <v>2327</v>
      </c>
      <c r="G274" s="298">
        <f t="shared" si="149"/>
        <v>22347</v>
      </c>
      <c r="H274" s="12"/>
      <c r="I274" s="12"/>
      <c r="J274" s="12"/>
      <c r="K274" s="12"/>
      <c r="L274" s="12"/>
      <c r="M274" s="10">
        <f t="shared" si="166"/>
        <v>0</v>
      </c>
      <c r="N274" s="83"/>
      <c r="O274" s="24">
        <f>E274</f>
        <v>1856</v>
      </c>
      <c r="P274" s="24">
        <f>F274+10000</f>
        <v>12327</v>
      </c>
      <c r="Q274" s="298">
        <f>G274+10000</f>
        <v>32347</v>
      </c>
      <c r="R274" s="306"/>
      <c r="S274" s="306"/>
      <c r="T274" s="306"/>
      <c r="U274" s="306" t="str">
        <f t="shared" si="167"/>
        <v/>
      </c>
      <c r="V274" s="20">
        <f t="shared" si="168"/>
        <v>0</v>
      </c>
    </row>
    <row r="275" spans="2:22" ht="16.5" customHeight="1" outlineLevel="1" x14ac:dyDescent="0.25">
      <c r="B275" s="88">
        <f>B267+1</f>
        <v>233</v>
      </c>
      <c r="C275" s="437" t="str">
        <f>CONCATENATE(B281,B275)</f>
        <v>Group 233</v>
      </c>
      <c r="D275" s="430" t="str">
        <f>CONCATENATE(B282,B276)</f>
        <v>GH 465</v>
      </c>
      <c r="E275" s="25">
        <f>B275*8-7</f>
        <v>1857</v>
      </c>
      <c r="F275" s="182">
        <f>B275*10</f>
        <v>2330</v>
      </c>
      <c r="G275" s="297">
        <f t="shared" si="149"/>
        <v>22350</v>
      </c>
      <c r="H275" s="22"/>
      <c r="I275" s="22"/>
      <c r="J275" s="22"/>
      <c r="K275" s="22"/>
      <c r="L275" s="22"/>
      <c r="M275" s="11">
        <f t="shared" ref="M275:M282" si="170">LEN(L275)</f>
        <v>0</v>
      </c>
      <c r="N275" s="83"/>
      <c r="O275" s="25">
        <f>E275</f>
        <v>1857</v>
      </c>
      <c r="P275" s="25">
        <f>F275+10000</f>
        <v>12330</v>
      </c>
      <c r="Q275" s="297">
        <f>G275+10000</f>
        <v>32350</v>
      </c>
      <c r="R275" s="22"/>
      <c r="S275" s="22"/>
      <c r="T275" s="22"/>
      <c r="U275" s="22" t="str">
        <f t="shared" ref="U275:U282" si="171">IF(R275&lt;&gt;"",CONCATENATE(R275,S275),"")</f>
        <v/>
      </c>
      <c r="V275" s="3">
        <f t="shared" ref="V275:V282" si="172">LEN(U275)</f>
        <v>0</v>
      </c>
    </row>
    <row r="276" spans="2:22" ht="16.5" customHeight="1" outlineLevel="1" x14ac:dyDescent="0.25">
      <c r="B276" s="85">
        <f>B275*2-1</f>
        <v>465</v>
      </c>
      <c r="C276" s="438"/>
      <c r="D276" s="431"/>
      <c r="E276" s="23">
        <f>B275*8-6</f>
        <v>1858</v>
      </c>
      <c r="F276" s="183">
        <f>F275+1</f>
        <v>2331</v>
      </c>
      <c r="G276" s="296">
        <f t="shared" si="149"/>
        <v>22351</v>
      </c>
      <c r="H276" s="196"/>
      <c r="I276" s="196"/>
      <c r="J276" s="196"/>
      <c r="K276" s="196"/>
      <c r="L276" s="196"/>
      <c r="M276" s="19">
        <f t="shared" si="170"/>
        <v>0</v>
      </c>
      <c r="N276" s="83"/>
      <c r="O276" s="23">
        <f>E276</f>
        <v>1858</v>
      </c>
      <c r="P276" s="23">
        <f>F276+10000</f>
        <v>12331</v>
      </c>
      <c r="Q276" s="296">
        <f>G276+10000</f>
        <v>32351</v>
      </c>
      <c r="R276" s="196"/>
      <c r="S276" s="196"/>
      <c r="T276" s="196"/>
      <c r="U276" s="196" t="str">
        <f t="shared" si="171"/>
        <v/>
      </c>
      <c r="V276" s="4">
        <f t="shared" si="172"/>
        <v>0</v>
      </c>
    </row>
    <row r="277" spans="2:22" ht="16.5" customHeight="1" outlineLevel="1" x14ac:dyDescent="0.25">
      <c r="B277" s="85">
        <f>B276+1</f>
        <v>466</v>
      </c>
      <c r="C277" s="438"/>
      <c r="D277" s="431"/>
      <c r="E277" s="23">
        <f>B275*8-5</f>
        <v>1859</v>
      </c>
      <c r="F277" s="183">
        <f t="shared" ref="F277:F282" si="173">F276+1</f>
        <v>2332</v>
      </c>
      <c r="G277" s="296">
        <f t="shared" si="149"/>
        <v>22352</v>
      </c>
      <c r="H277" s="196"/>
      <c r="I277" s="196"/>
      <c r="J277" s="196"/>
      <c r="K277" s="196"/>
      <c r="L277" s="196"/>
      <c r="M277" s="19">
        <f t="shared" si="170"/>
        <v>0</v>
      </c>
      <c r="N277" s="83"/>
      <c r="O277" s="23">
        <f>E277</f>
        <v>1859</v>
      </c>
      <c r="P277" s="23">
        <f>F277+10000</f>
        <v>12332</v>
      </c>
      <c r="Q277" s="296">
        <f>G277+10000</f>
        <v>32352</v>
      </c>
      <c r="R277" s="196"/>
      <c r="S277" s="196"/>
      <c r="T277" s="196"/>
      <c r="U277" s="196" t="str">
        <f t="shared" si="171"/>
        <v/>
      </c>
      <c r="V277" s="4">
        <f t="shared" si="172"/>
        <v>0</v>
      </c>
    </row>
    <row r="278" spans="2:22" ht="16.5" customHeight="1" outlineLevel="1" x14ac:dyDescent="0.25">
      <c r="B278" s="85"/>
      <c r="C278" s="438"/>
      <c r="D278" s="431"/>
      <c r="E278" s="23">
        <f>B275*8-4</f>
        <v>1860</v>
      </c>
      <c r="F278" s="183">
        <f t="shared" si="173"/>
        <v>2333</v>
      </c>
      <c r="G278" s="296">
        <f t="shared" si="149"/>
        <v>22353</v>
      </c>
      <c r="H278" s="196"/>
      <c r="I278" s="196"/>
      <c r="J278" s="196"/>
      <c r="K278" s="196"/>
      <c r="L278" s="196"/>
      <c r="M278" s="19">
        <f t="shared" si="170"/>
        <v>0</v>
      </c>
      <c r="N278" s="83"/>
      <c r="O278" s="23">
        <f>E278</f>
        <v>1860</v>
      </c>
      <c r="P278" s="23">
        <f>F278+10000</f>
        <v>12333</v>
      </c>
      <c r="Q278" s="296">
        <f>G278+10000</f>
        <v>32353</v>
      </c>
      <c r="R278" s="196"/>
      <c r="S278" s="196"/>
      <c r="T278" s="196"/>
      <c r="U278" s="196" t="str">
        <f t="shared" si="171"/>
        <v/>
      </c>
      <c r="V278" s="4">
        <f t="shared" si="172"/>
        <v>0</v>
      </c>
    </row>
    <row r="279" spans="2:22" ht="16.5" customHeight="1" outlineLevel="1" x14ac:dyDescent="0.25">
      <c r="B279" s="85"/>
      <c r="C279" s="438"/>
      <c r="D279" s="431" t="str">
        <f>CONCATENATE(B282,B277)</f>
        <v>GH 466</v>
      </c>
      <c r="E279" s="23">
        <f>B275*8-3</f>
        <v>1861</v>
      </c>
      <c r="F279" s="183">
        <f t="shared" si="173"/>
        <v>2334</v>
      </c>
      <c r="G279" s="296">
        <f t="shared" si="149"/>
        <v>22354</v>
      </c>
      <c r="H279" s="196"/>
      <c r="I279" s="196"/>
      <c r="J279" s="196"/>
      <c r="K279" s="196"/>
      <c r="L279" s="196"/>
      <c r="M279" s="19">
        <f t="shared" si="170"/>
        <v>0</v>
      </c>
      <c r="N279" s="83"/>
      <c r="O279" s="23">
        <f>E279</f>
        <v>1861</v>
      </c>
      <c r="P279" s="23">
        <f>F279+10000</f>
        <v>12334</v>
      </c>
      <c r="Q279" s="296">
        <f>G279+10000</f>
        <v>32354</v>
      </c>
      <c r="R279" s="196"/>
      <c r="S279" s="196"/>
      <c r="T279" s="196"/>
      <c r="U279" s="196" t="str">
        <f t="shared" si="171"/>
        <v/>
      </c>
      <c r="V279" s="4">
        <f t="shared" si="172"/>
        <v>0</v>
      </c>
    </row>
    <row r="280" spans="2:22" ht="16.5" customHeight="1" outlineLevel="1" x14ac:dyDescent="0.25">
      <c r="B280" s="85"/>
      <c r="C280" s="438"/>
      <c r="D280" s="431"/>
      <c r="E280" s="23">
        <f>B275*8-2</f>
        <v>1862</v>
      </c>
      <c r="F280" s="183">
        <f t="shared" si="173"/>
        <v>2335</v>
      </c>
      <c r="G280" s="296">
        <f t="shared" si="149"/>
        <v>22355</v>
      </c>
      <c r="H280" s="196"/>
      <c r="I280" s="196"/>
      <c r="J280" s="196"/>
      <c r="K280" s="196"/>
      <c r="L280" s="196"/>
      <c r="M280" s="19">
        <f t="shared" si="170"/>
        <v>0</v>
      </c>
      <c r="N280" s="83"/>
      <c r="O280" s="23">
        <f>E280</f>
        <v>1862</v>
      </c>
      <c r="P280" s="23">
        <f>F280+10000</f>
        <v>12335</v>
      </c>
      <c r="Q280" s="296">
        <f>G280+10000</f>
        <v>32355</v>
      </c>
      <c r="R280" s="196"/>
      <c r="S280" s="196"/>
      <c r="T280" s="196"/>
      <c r="U280" s="196" t="str">
        <f t="shared" si="171"/>
        <v/>
      </c>
      <c r="V280" s="4">
        <f t="shared" si="172"/>
        <v>0</v>
      </c>
    </row>
    <row r="281" spans="2:22" ht="16.5" customHeight="1" outlineLevel="1" x14ac:dyDescent="0.25">
      <c r="B281" s="85" t="str">
        <f>B273</f>
        <v xml:space="preserve">Group </v>
      </c>
      <c r="C281" s="438"/>
      <c r="D281" s="431"/>
      <c r="E281" s="23">
        <f>B275*8-1</f>
        <v>1863</v>
      </c>
      <c r="F281" s="183">
        <f t="shared" si="173"/>
        <v>2336</v>
      </c>
      <c r="G281" s="296">
        <f t="shared" si="149"/>
        <v>22356</v>
      </c>
      <c r="H281" s="196"/>
      <c r="I281" s="196"/>
      <c r="J281" s="196"/>
      <c r="K281" s="196"/>
      <c r="L281" s="196"/>
      <c r="M281" s="19">
        <f t="shared" si="170"/>
        <v>0</v>
      </c>
      <c r="N281" s="83"/>
      <c r="O281" s="23">
        <f>E281</f>
        <v>1863</v>
      </c>
      <c r="P281" s="23">
        <f>F281+10000</f>
        <v>12336</v>
      </c>
      <c r="Q281" s="296">
        <f>G281+10000</f>
        <v>32356</v>
      </c>
      <c r="R281" s="196"/>
      <c r="S281" s="196"/>
      <c r="T281" s="196"/>
      <c r="U281" s="196" t="str">
        <f t="shared" si="171"/>
        <v/>
      </c>
      <c r="V281" s="4">
        <f t="shared" si="172"/>
        <v>0</v>
      </c>
    </row>
    <row r="282" spans="2:22" ht="16.5" customHeight="1" outlineLevel="1" thickBot="1" x14ac:dyDescent="0.3">
      <c r="B282" s="86" t="str">
        <f>B274</f>
        <v xml:space="preserve">GH </v>
      </c>
      <c r="C282" s="439"/>
      <c r="D282" s="432"/>
      <c r="E282" s="24">
        <f>B275*8</f>
        <v>1864</v>
      </c>
      <c r="F282" s="184">
        <f t="shared" si="173"/>
        <v>2337</v>
      </c>
      <c r="G282" s="298">
        <f t="shared" si="149"/>
        <v>22357</v>
      </c>
      <c r="H282" s="12"/>
      <c r="I282" s="12"/>
      <c r="J282" s="12"/>
      <c r="K282" s="12"/>
      <c r="L282" s="12"/>
      <c r="M282" s="10">
        <f t="shared" si="170"/>
        <v>0</v>
      </c>
      <c r="N282" s="83"/>
      <c r="O282" s="24">
        <f>E282</f>
        <v>1864</v>
      </c>
      <c r="P282" s="24">
        <f>F282+10000</f>
        <v>12337</v>
      </c>
      <c r="Q282" s="298">
        <f>G282+10000</f>
        <v>32357</v>
      </c>
      <c r="R282" s="306"/>
      <c r="S282" s="306"/>
      <c r="T282" s="306"/>
      <c r="U282" s="306" t="str">
        <f t="shared" si="171"/>
        <v/>
      </c>
      <c r="V282" s="20">
        <f t="shared" si="172"/>
        <v>0</v>
      </c>
    </row>
    <row r="283" spans="2:22" ht="16.5" customHeight="1" outlineLevel="1" x14ac:dyDescent="0.25">
      <c r="B283" s="88">
        <f>B275+1</f>
        <v>234</v>
      </c>
      <c r="C283" s="437" t="str">
        <f>CONCATENATE(B289,B283)</f>
        <v>Group 234</v>
      </c>
      <c r="D283" s="430" t="str">
        <f>CONCATENATE(B290,B284)</f>
        <v>GH 467</v>
      </c>
      <c r="E283" s="25">
        <f>B283*8-7</f>
        <v>1865</v>
      </c>
      <c r="F283" s="182">
        <f>B283*10</f>
        <v>2340</v>
      </c>
      <c r="G283" s="297">
        <f t="shared" si="149"/>
        <v>22360</v>
      </c>
      <c r="H283" s="22"/>
      <c r="I283" s="22"/>
      <c r="J283" s="22"/>
      <c r="K283" s="22"/>
      <c r="L283" s="22"/>
      <c r="M283" s="11">
        <f t="shared" ref="M283:M290" si="174">LEN(L283)</f>
        <v>0</v>
      </c>
      <c r="N283" s="83"/>
      <c r="O283" s="25">
        <f>E283</f>
        <v>1865</v>
      </c>
      <c r="P283" s="25">
        <f>F283+10000</f>
        <v>12340</v>
      </c>
      <c r="Q283" s="297">
        <f>G283+10000</f>
        <v>32360</v>
      </c>
      <c r="R283" s="22"/>
      <c r="S283" s="22"/>
      <c r="T283" s="22"/>
      <c r="U283" s="22" t="str">
        <f t="shared" ref="U283:U290" si="175">IF(R283&lt;&gt;"",CONCATENATE(R283,S283),"")</f>
        <v/>
      </c>
      <c r="V283" s="3">
        <f t="shared" ref="V283:V290" si="176">LEN(U283)</f>
        <v>0</v>
      </c>
    </row>
    <row r="284" spans="2:22" ht="16.5" customHeight="1" outlineLevel="1" x14ac:dyDescent="0.25">
      <c r="B284" s="85">
        <f>B283*2-1</f>
        <v>467</v>
      </c>
      <c r="C284" s="438"/>
      <c r="D284" s="431"/>
      <c r="E284" s="23">
        <f>B283*8-6</f>
        <v>1866</v>
      </c>
      <c r="F284" s="183">
        <f>F283+1</f>
        <v>2341</v>
      </c>
      <c r="G284" s="296">
        <f t="shared" si="149"/>
        <v>22361</v>
      </c>
      <c r="H284" s="196"/>
      <c r="I284" s="196"/>
      <c r="J284" s="196"/>
      <c r="K284" s="196"/>
      <c r="L284" s="196"/>
      <c r="M284" s="19">
        <f t="shared" si="174"/>
        <v>0</v>
      </c>
      <c r="N284" s="83"/>
      <c r="O284" s="23">
        <f>E284</f>
        <v>1866</v>
      </c>
      <c r="P284" s="23">
        <f>F284+10000</f>
        <v>12341</v>
      </c>
      <c r="Q284" s="296">
        <f>G284+10000</f>
        <v>32361</v>
      </c>
      <c r="R284" s="196"/>
      <c r="S284" s="196"/>
      <c r="T284" s="196"/>
      <c r="U284" s="196" t="str">
        <f t="shared" si="175"/>
        <v/>
      </c>
      <c r="V284" s="4">
        <f t="shared" si="176"/>
        <v>0</v>
      </c>
    </row>
    <row r="285" spans="2:22" ht="16.5" customHeight="1" outlineLevel="1" x14ac:dyDescent="0.25">
      <c r="B285" s="85">
        <f>B284+1</f>
        <v>468</v>
      </c>
      <c r="C285" s="438"/>
      <c r="D285" s="431"/>
      <c r="E285" s="23">
        <f>B283*8-5</f>
        <v>1867</v>
      </c>
      <c r="F285" s="183">
        <f t="shared" ref="F285:F290" si="177">F284+1</f>
        <v>2342</v>
      </c>
      <c r="G285" s="296">
        <f t="shared" si="149"/>
        <v>22362</v>
      </c>
      <c r="H285" s="196"/>
      <c r="I285" s="196"/>
      <c r="J285" s="196"/>
      <c r="K285" s="196"/>
      <c r="L285" s="196"/>
      <c r="M285" s="19">
        <f t="shared" si="174"/>
        <v>0</v>
      </c>
      <c r="N285" s="83"/>
      <c r="O285" s="23">
        <f>E285</f>
        <v>1867</v>
      </c>
      <c r="P285" s="23">
        <f>F285+10000</f>
        <v>12342</v>
      </c>
      <c r="Q285" s="296">
        <f>G285+10000</f>
        <v>32362</v>
      </c>
      <c r="R285" s="196"/>
      <c r="S285" s="196"/>
      <c r="T285" s="196"/>
      <c r="U285" s="196" t="str">
        <f t="shared" si="175"/>
        <v/>
      </c>
      <c r="V285" s="4">
        <f t="shared" si="176"/>
        <v>0</v>
      </c>
    </row>
    <row r="286" spans="2:22" ht="16.5" customHeight="1" outlineLevel="1" x14ac:dyDescent="0.25">
      <c r="B286" s="85"/>
      <c r="C286" s="438"/>
      <c r="D286" s="431"/>
      <c r="E286" s="23">
        <f>B283*8-4</f>
        <v>1868</v>
      </c>
      <c r="F286" s="183">
        <f t="shared" si="177"/>
        <v>2343</v>
      </c>
      <c r="G286" s="296">
        <f t="shared" si="149"/>
        <v>22363</v>
      </c>
      <c r="H286" s="196"/>
      <c r="I286" s="196"/>
      <c r="J286" s="196"/>
      <c r="K286" s="196"/>
      <c r="L286" s="196"/>
      <c r="M286" s="19">
        <f t="shared" si="174"/>
        <v>0</v>
      </c>
      <c r="N286" s="83"/>
      <c r="O286" s="23">
        <f>E286</f>
        <v>1868</v>
      </c>
      <c r="P286" s="23">
        <f>F286+10000</f>
        <v>12343</v>
      </c>
      <c r="Q286" s="296">
        <f>G286+10000</f>
        <v>32363</v>
      </c>
      <c r="R286" s="196"/>
      <c r="S286" s="196"/>
      <c r="T286" s="196"/>
      <c r="U286" s="196" t="str">
        <f t="shared" si="175"/>
        <v/>
      </c>
      <c r="V286" s="4">
        <f t="shared" si="176"/>
        <v>0</v>
      </c>
    </row>
    <row r="287" spans="2:22" ht="16.5" customHeight="1" outlineLevel="1" x14ac:dyDescent="0.25">
      <c r="B287" s="85"/>
      <c r="C287" s="438"/>
      <c r="D287" s="431" t="str">
        <f>CONCATENATE(B290,B285)</f>
        <v>GH 468</v>
      </c>
      <c r="E287" s="23">
        <f>B283*8-3</f>
        <v>1869</v>
      </c>
      <c r="F287" s="183">
        <f t="shared" si="177"/>
        <v>2344</v>
      </c>
      <c r="G287" s="296">
        <f t="shared" si="149"/>
        <v>22364</v>
      </c>
      <c r="H287" s="196"/>
      <c r="I287" s="196"/>
      <c r="J287" s="196"/>
      <c r="K287" s="196"/>
      <c r="L287" s="196"/>
      <c r="M287" s="19">
        <f t="shared" si="174"/>
        <v>0</v>
      </c>
      <c r="N287" s="83"/>
      <c r="O287" s="23">
        <f>E287</f>
        <v>1869</v>
      </c>
      <c r="P287" s="23">
        <f>F287+10000</f>
        <v>12344</v>
      </c>
      <c r="Q287" s="296">
        <f>G287+10000</f>
        <v>32364</v>
      </c>
      <c r="R287" s="196"/>
      <c r="S287" s="196"/>
      <c r="T287" s="196"/>
      <c r="U287" s="196" t="str">
        <f t="shared" si="175"/>
        <v/>
      </c>
      <c r="V287" s="4">
        <f t="shared" si="176"/>
        <v>0</v>
      </c>
    </row>
    <row r="288" spans="2:22" ht="16.5" customHeight="1" outlineLevel="1" x14ac:dyDescent="0.25">
      <c r="B288" s="85"/>
      <c r="C288" s="438"/>
      <c r="D288" s="431"/>
      <c r="E288" s="23">
        <f>B283*8-2</f>
        <v>1870</v>
      </c>
      <c r="F288" s="183">
        <f t="shared" si="177"/>
        <v>2345</v>
      </c>
      <c r="G288" s="296">
        <f t="shared" si="149"/>
        <v>22365</v>
      </c>
      <c r="H288" s="196"/>
      <c r="I288" s="196"/>
      <c r="J288" s="196"/>
      <c r="K288" s="196"/>
      <c r="L288" s="196"/>
      <c r="M288" s="19">
        <f t="shared" si="174"/>
        <v>0</v>
      </c>
      <c r="N288" s="83"/>
      <c r="O288" s="23">
        <f>E288</f>
        <v>1870</v>
      </c>
      <c r="P288" s="23">
        <f>F288+10000</f>
        <v>12345</v>
      </c>
      <c r="Q288" s="296">
        <f>G288+10000</f>
        <v>32365</v>
      </c>
      <c r="R288" s="196"/>
      <c r="S288" s="196"/>
      <c r="T288" s="196"/>
      <c r="U288" s="196" t="str">
        <f t="shared" si="175"/>
        <v/>
      </c>
      <c r="V288" s="4">
        <f t="shared" si="176"/>
        <v>0</v>
      </c>
    </row>
    <row r="289" spans="2:22" ht="16.5" customHeight="1" outlineLevel="1" x14ac:dyDescent="0.25">
      <c r="B289" s="85" t="str">
        <f>B281</f>
        <v xml:space="preserve">Group </v>
      </c>
      <c r="C289" s="438"/>
      <c r="D289" s="431"/>
      <c r="E289" s="23">
        <f>B283*8-1</f>
        <v>1871</v>
      </c>
      <c r="F289" s="183">
        <f t="shared" si="177"/>
        <v>2346</v>
      </c>
      <c r="G289" s="296">
        <f t="shared" si="149"/>
        <v>22366</v>
      </c>
      <c r="H289" s="196"/>
      <c r="I289" s="196"/>
      <c r="J289" s="196"/>
      <c r="K289" s="196"/>
      <c r="L289" s="196"/>
      <c r="M289" s="19">
        <f t="shared" si="174"/>
        <v>0</v>
      </c>
      <c r="N289" s="83"/>
      <c r="O289" s="23">
        <f>E289</f>
        <v>1871</v>
      </c>
      <c r="P289" s="23">
        <f>F289+10000</f>
        <v>12346</v>
      </c>
      <c r="Q289" s="296">
        <f>G289+10000</f>
        <v>32366</v>
      </c>
      <c r="R289" s="196"/>
      <c r="S289" s="196"/>
      <c r="T289" s="196"/>
      <c r="U289" s="196" t="str">
        <f t="shared" si="175"/>
        <v/>
      </c>
      <c r="V289" s="4">
        <f t="shared" si="176"/>
        <v>0</v>
      </c>
    </row>
    <row r="290" spans="2:22" ht="16.5" customHeight="1" outlineLevel="1" thickBot="1" x14ac:dyDescent="0.3">
      <c r="B290" s="86" t="str">
        <f>B282</f>
        <v xml:space="preserve">GH </v>
      </c>
      <c r="C290" s="439"/>
      <c r="D290" s="432"/>
      <c r="E290" s="24">
        <f>B283*8</f>
        <v>1872</v>
      </c>
      <c r="F290" s="184">
        <f t="shared" si="177"/>
        <v>2347</v>
      </c>
      <c r="G290" s="298">
        <f t="shared" si="149"/>
        <v>22367</v>
      </c>
      <c r="H290" s="12"/>
      <c r="I290" s="12"/>
      <c r="J290" s="12"/>
      <c r="K290" s="12"/>
      <c r="L290" s="12"/>
      <c r="M290" s="10">
        <f t="shared" si="174"/>
        <v>0</v>
      </c>
      <c r="N290" s="83"/>
      <c r="O290" s="24">
        <f>E290</f>
        <v>1872</v>
      </c>
      <c r="P290" s="24">
        <f>F290+10000</f>
        <v>12347</v>
      </c>
      <c r="Q290" s="298">
        <f>G290+10000</f>
        <v>32367</v>
      </c>
      <c r="R290" s="306"/>
      <c r="S290" s="306"/>
      <c r="T290" s="306"/>
      <c r="U290" s="306" t="str">
        <f t="shared" si="175"/>
        <v/>
      </c>
      <c r="V290" s="20">
        <f t="shared" si="176"/>
        <v>0</v>
      </c>
    </row>
    <row r="291" spans="2:22" ht="16.5" customHeight="1" outlineLevel="1" x14ac:dyDescent="0.25">
      <c r="B291" s="88">
        <f>B283+1</f>
        <v>235</v>
      </c>
      <c r="C291" s="437" t="str">
        <f>CONCATENATE(B297,B291)</f>
        <v>Group 235</v>
      </c>
      <c r="D291" s="430" t="str">
        <f>CONCATENATE(B298,B292)</f>
        <v>GH 469</v>
      </c>
      <c r="E291" s="25">
        <f>B291*8-7</f>
        <v>1873</v>
      </c>
      <c r="F291" s="182">
        <f>B291*10</f>
        <v>2350</v>
      </c>
      <c r="G291" s="297">
        <f t="shared" si="149"/>
        <v>22370</v>
      </c>
      <c r="H291" s="22"/>
      <c r="I291" s="22"/>
      <c r="J291" s="22"/>
      <c r="K291" s="22"/>
      <c r="L291" s="22"/>
      <c r="M291" s="11">
        <f t="shared" ref="M291:M298" si="178">LEN(L291)</f>
        <v>0</v>
      </c>
      <c r="N291" s="83"/>
      <c r="O291" s="25">
        <f>E291</f>
        <v>1873</v>
      </c>
      <c r="P291" s="25">
        <f>F291+10000</f>
        <v>12350</v>
      </c>
      <c r="Q291" s="297">
        <f>G291+10000</f>
        <v>32370</v>
      </c>
      <c r="R291" s="22"/>
      <c r="S291" s="22"/>
      <c r="T291" s="22"/>
      <c r="U291" s="22" t="str">
        <f t="shared" ref="U291:U298" si="179">IF(R291&lt;&gt;"",CONCATENATE(R291,S291),"")</f>
        <v/>
      </c>
      <c r="V291" s="3">
        <f t="shared" ref="V291:V298" si="180">LEN(U291)</f>
        <v>0</v>
      </c>
    </row>
    <row r="292" spans="2:22" ht="16.5" customHeight="1" outlineLevel="1" x14ac:dyDescent="0.25">
      <c r="B292" s="85">
        <f>B291*2-1</f>
        <v>469</v>
      </c>
      <c r="C292" s="438"/>
      <c r="D292" s="431"/>
      <c r="E292" s="23">
        <f>B291*8-6</f>
        <v>1874</v>
      </c>
      <c r="F292" s="183">
        <f>F291+1</f>
        <v>2351</v>
      </c>
      <c r="G292" s="296">
        <f t="shared" si="149"/>
        <v>22371</v>
      </c>
      <c r="H292" s="196"/>
      <c r="I292" s="196"/>
      <c r="J292" s="196"/>
      <c r="K292" s="196"/>
      <c r="L292" s="196"/>
      <c r="M292" s="19">
        <f t="shared" si="178"/>
        <v>0</v>
      </c>
      <c r="N292" s="83"/>
      <c r="O292" s="23">
        <f>E292</f>
        <v>1874</v>
      </c>
      <c r="P292" s="23">
        <f>F292+10000</f>
        <v>12351</v>
      </c>
      <c r="Q292" s="296">
        <f>G292+10000</f>
        <v>32371</v>
      </c>
      <c r="R292" s="196"/>
      <c r="S292" s="196"/>
      <c r="T292" s="196"/>
      <c r="U292" s="196" t="str">
        <f t="shared" si="179"/>
        <v/>
      </c>
      <c r="V292" s="4">
        <f t="shared" si="180"/>
        <v>0</v>
      </c>
    </row>
    <row r="293" spans="2:22" ht="16.5" customHeight="1" outlineLevel="1" x14ac:dyDescent="0.25">
      <c r="B293" s="85">
        <f>B292+1</f>
        <v>470</v>
      </c>
      <c r="C293" s="438"/>
      <c r="D293" s="431"/>
      <c r="E293" s="23">
        <f>B291*8-5</f>
        <v>1875</v>
      </c>
      <c r="F293" s="183">
        <f t="shared" ref="F293:F298" si="181">F292+1</f>
        <v>2352</v>
      </c>
      <c r="G293" s="296">
        <f t="shared" ref="G293:G356" si="182">F293+20020</f>
        <v>22372</v>
      </c>
      <c r="H293" s="196"/>
      <c r="I293" s="196"/>
      <c r="J293" s="196"/>
      <c r="K293" s="196"/>
      <c r="L293" s="196"/>
      <c r="M293" s="19">
        <f t="shared" si="178"/>
        <v>0</v>
      </c>
      <c r="N293" s="83"/>
      <c r="O293" s="23">
        <f>E293</f>
        <v>1875</v>
      </c>
      <c r="P293" s="23">
        <f>F293+10000</f>
        <v>12352</v>
      </c>
      <c r="Q293" s="296">
        <f>G293+10000</f>
        <v>32372</v>
      </c>
      <c r="R293" s="196"/>
      <c r="S293" s="196"/>
      <c r="T293" s="196"/>
      <c r="U293" s="196" t="str">
        <f t="shared" si="179"/>
        <v/>
      </c>
      <c r="V293" s="4">
        <f t="shared" si="180"/>
        <v>0</v>
      </c>
    </row>
    <row r="294" spans="2:22" ht="16.5" customHeight="1" outlineLevel="1" x14ac:dyDescent="0.25">
      <c r="B294" s="85"/>
      <c r="C294" s="438"/>
      <c r="D294" s="431"/>
      <c r="E294" s="23">
        <f>B291*8-4</f>
        <v>1876</v>
      </c>
      <c r="F294" s="183">
        <f t="shared" si="181"/>
        <v>2353</v>
      </c>
      <c r="G294" s="296">
        <f t="shared" si="182"/>
        <v>22373</v>
      </c>
      <c r="H294" s="196"/>
      <c r="I294" s="196"/>
      <c r="J294" s="196"/>
      <c r="K294" s="196"/>
      <c r="L294" s="196"/>
      <c r="M294" s="19">
        <f t="shared" si="178"/>
        <v>0</v>
      </c>
      <c r="N294" s="83"/>
      <c r="O294" s="23">
        <f>E294</f>
        <v>1876</v>
      </c>
      <c r="P294" s="23">
        <f>F294+10000</f>
        <v>12353</v>
      </c>
      <c r="Q294" s="296">
        <f>G294+10000</f>
        <v>32373</v>
      </c>
      <c r="R294" s="196"/>
      <c r="S294" s="196"/>
      <c r="T294" s="196"/>
      <c r="U294" s="196" t="str">
        <f t="shared" si="179"/>
        <v/>
      </c>
      <c r="V294" s="4">
        <f t="shared" si="180"/>
        <v>0</v>
      </c>
    </row>
    <row r="295" spans="2:22" ht="16.5" customHeight="1" outlineLevel="1" x14ac:dyDescent="0.25">
      <c r="B295" s="85"/>
      <c r="C295" s="438"/>
      <c r="D295" s="431" t="str">
        <f>CONCATENATE(B298,B293)</f>
        <v>GH 470</v>
      </c>
      <c r="E295" s="23">
        <f>B291*8-3</f>
        <v>1877</v>
      </c>
      <c r="F295" s="183">
        <f t="shared" si="181"/>
        <v>2354</v>
      </c>
      <c r="G295" s="296">
        <f t="shared" si="182"/>
        <v>22374</v>
      </c>
      <c r="H295" s="196"/>
      <c r="I295" s="196"/>
      <c r="J295" s="196"/>
      <c r="K295" s="196"/>
      <c r="L295" s="196"/>
      <c r="M295" s="19">
        <f t="shared" si="178"/>
        <v>0</v>
      </c>
      <c r="N295" s="83"/>
      <c r="O295" s="23">
        <f>E295</f>
        <v>1877</v>
      </c>
      <c r="P295" s="23">
        <f>F295+10000</f>
        <v>12354</v>
      </c>
      <c r="Q295" s="296">
        <f>G295+10000</f>
        <v>32374</v>
      </c>
      <c r="R295" s="196"/>
      <c r="S295" s="196"/>
      <c r="T295" s="196"/>
      <c r="U295" s="196" t="str">
        <f t="shared" si="179"/>
        <v/>
      </c>
      <c r="V295" s="4">
        <f t="shared" si="180"/>
        <v>0</v>
      </c>
    </row>
    <row r="296" spans="2:22" ht="16.5" customHeight="1" outlineLevel="1" x14ac:dyDescent="0.25">
      <c r="B296" s="85"/>
      <c r="C296" s="438"/>
      <c r="D296" s="431"/>
      <c r="E296" s="23">
        <f>B291*8-2</f>
        <v>1878</v>
      </c>
      <c r="F296" s="183">
        <f t="shared" si="181"/>
        <v>2355</v>
      </c>
      <c r="G296" s="296">
        <f t="shared" si="182"/>
        <v>22375</v>
      </c>
      <c r="H296" s="196"/>
      <c r="I296" s="196"/>
      <c r="J296" s="196"/>
      <c r="K296" s="196"/>
      <c r="L296" s="196"/>
      <c r="M296" s="19">
        <f t="shared" si="178"/>
        <v>0</v>
      </c>
      <c r="N296" s="83"/>
      <c r="O296" s="23">
        <f>E296</f>
        <v>1878</v>
      </c>
      <c r="P296" s="23">
        <f>F296+10000</f>
        <v>12355</v>
      </c>
      <c r="Q296" s="296">
        <f>G296+10000</f>
        <v>32375</v>
      </c>
      <c r="R296" s="196"/>
      <c r="S296" s="196"/>
      <c r="T296" s="196"/>
      <c r="U296" s="196" t="str">
        <f t="shared" si="179"/>
        <v/>
      </c>
      <c r="V296" s="4">
        <f t="shared" si="180"/>
        <v>0</v>
      </c>
    </row>
    <row r="297" spans="2:22" ht="16.5" customHeight="1" outlineLevel="1" x14ac:dyDescent="0.25">
      <c r="B297" s="85" t="str">
        <f>B289</f>
        <v xml:space="preserve">Group </v>
      </c>
      <c r="C297" s="438"/>
      <c r="D297" s="431"/>
      <c r="E297" s="23">
        <f>B291*8-1</f>
        <v>1879</v>
      </c>
      <c r="F297" s="183">
        <f t="shared" si="181"/>
        <v>2356</v>
      </c>
      <c r="G297" s="296">
        <f t="shared" si="182"/>
        <v>22376</v>
      </c>
      <c r="H297" s="196"/>
      <c r="I297" s="196"/>
      <c r="J297" s="196"/>
      <c r="K297" s="196"/>
      <c r="L297" s="196"/>
      <c r="M297" s="19">
        <f t="shared" si="178"/>
        <v>0</v>
      </c>
      <c r="N297" s="83"/>
      <c r="O297" s="23">
        <f>E297</f>
        <v>1879</v>
      </c>
      <c r="P297" s="23">
        <f>F297+10000</f>
        <v>12356</v>
      </c>
      <c r="Q297" s="296">
        <f>G297+10000</f>
        <v>32376</v>
      </c>
      <c r="R297" s="196"/>
      <c r="S297" s="196"/>
      <c r="T297" s="196"/>
      <c r="U297" s="196" t="str">
        <f t="shared" si="179"/>
        <v/>
      </c>
      <c r="V297" s="4">
        <f t="shared" si="180"/>
        <v>0</v>
      </c>
    </row>
    <row r="298" spans="2:22" ht="16.5" customHeight="1" outlineLevel="1" thickBot="1" x14ac:dyDescent="0.3">
      <c r="B298" s="86" t="str">
        <f>B290</f>
        <v xml:space="preserve">GH </v>
      </c>
      <c r="C298" s="439"/>
      <c r="D298" s="432"/>
      <c r="E298" s="24">
        <f>B291*8</f>
        <v>1880</v>
      </c>
      <c r="F298" s="184">
        <f t="shared" si="181"/>
        <v>2357</v>
      </c>
      <c r="G298" s="298">
        <f t="shared" si="182"/>
        <v>22377</v>
      </c>
      <c r="H298" s="12"/>
      <c r="I298" s="12"/>
      <c r="J298" s="12"/>
      <c r="K298" s="12"/>
      <c r="L298" s="12"/>
      <c r="M298" s="10">
        <f t="shared" si="178"/>
        <v>0</v>
      </c>
      <c r="N298" s="83"/>
      <c r="O298" s="24">
        <f>E298</f>
        <v>1880</v>
      </c>
      <c r="P298" s="24">
        <f>F298+10000</f>
        <v>12357</v>
      </c>
      <c r="Q298" s="298">
        <f>G298+10000</f>
        <v>32377</v>
      </c>
      <c r="R298" s="306"/>
      <c r="S298" s="306"/>
      <c r="T298" s="306"/>
      <c r="U298" s="306" t="str">
        <f t="shared" si="179"/>
        <v/>
      </c>
      <c r="V298" s="20">
        <f t="shared" si="180"/>
        <v>0</v>
      </c>
    </row>
    <row r="299" spans="2:22" ht="16.5" customHeight="1" outlineLevel="1" x14ac:dyDescent="0.25">
      <c r="B299" s="88">
        <f>B291+1</f>
        <v>236</v>
      </c>
      <c r="C299" s="437" t="str">
        <f>CONCATENATE(B305,B299)</f>
        <v>Group 236</v>
      </c>
      <c r="D299" s="430" t="str">
        <f>CONCATENATE(B306,B300)</f>
        <v>GH 471</v>
      </c>
      <c r="E299" s="25">
        <f>B299*8-7</f>
        <v>1881</v>
      </c>
      <c r="F299" s="182">
        <f>B299*10</f>
        <v>2360</v>
      </c>
      <c r="G299" s="297">
        <f t="shared" si="182"/>
        <v>22380</v>
      </c>
      <c r="H299" s="22"/>
      <c r="I299" s="22"/>
      <c r="J299" s="22"/>
      <c r="K299" s="22"/>
      <c r="L299" s="22"/>
      <c r="M299" s="11">
        <f t="shared" ref="M299:M306" si="183">LEN(L299)</f>
        <v>0</v>
      </c>
      <c r="N299" s="83"/>
      <c r="O299" s="25">
        <f>E299</f>
        <v>1881</v>
      </c>
      <c r="P299" s="25">
        <f>F299+10000</f>
        <v>12360</v>
      </c>
      <c r="Q299" s="297">
        <f>G299+10000</f>
        <v>32380</v>
      </c>
      <c r="R299" s="22"/>
      <c r="S299" s="22"/>
      <c r="T299" s="22"/>
      <c r="U299" s="22" t="str">
        <f t="shared" ref="U299:U306" si="184">IF(R299&lt;&gt;"",CONCATENATE(R299,S299),"")</f>
        <v/>
      </c>
      <c r="V299" s="3">
        <f t="shared" ref="V299:V306" si="185">LEN(U299)</f>
        <v>0</v>
      </c>
    </row>
    <row r="300" spans="2:22" ht="16.5" customHeight="1" outlineLevel="1" x14ac:dyDescent="0.25">
      <c r="B300" s="85">
        <f>B299*2-1</f>
        <v>471</v>
      </c>
      <c r="C300" s="438"/>
      <c r="D300" s="431"/>
      <c r="E300" s="23">
        <f>B299*8-6</f>
        <v>1882</v>
      </c>
      <c r="F300" s="183">
        <f>F299+1</f>
        <v>2361</v>
      </c>
      <c r="G300" s="296">
        <f t="shared" si="182"/>
        <v>22381</v>
      </c>
      <c r="H300" s="196"/>
      <c r="I300" s="196"/>
      <c r="J300" s="196"/>
      <c r="K300" s="196"/>
      <c r="L300" s="196"/>
      <c r="M300" s="19">
        <f t="shared" si="183"/>
        <v>0</v>
      </c>
      <c r="N300" s="83"/>
      <c r="O300" s="23">
        <f>E300</f>
        <v>1882</v>
      </c>
      <c r="P300" s="23">
        <f>F300+10000</f>
        <v>12361</v>
      </c>
      <c r="Q300" s="296">
        <f>G300+10000</f>
        <v>32381</v>
      </c>
      <c r="R300" s="196"/>
      <c r="S300" s="196"/>
      <c r="T300" s="196"/>
      <c r="U300" s="196" t="str">
        <f t="shared" si="184"/>
        <v/>
      </c>
      <c r="V300" s="4">
        <f t="shared" si="185"/>
        <v>0</v>
      </c>
    </row>
    <row r="301" spans="2:22" ht="16.5" customHeight="1" outlineLevel="1" x14ac:dyDescent="0.25">
      <c r="B301" s="85">
        <f>B300+1</f>
        <v>472</v>
      </c>
      <c r="C301" s="438"/>
      <c r="D301" s="431"/>
      <c r="E301" s="23">
        <f>B299*8-5</f>
        <v>1883</v>
      </c>
      <c r="F301" s="183">
        <f t="shared" ref="F301:F306" si="186">F300+1</f>
        <v>2362</v>
      </c>
      <c r="G301" s="296">
        <f t="shared" si="182"/>
        <v>22382</v>
      </c>
      <c r="H301" s="196"/>
      <c r="I301" s="196"/>
      <c r="J301" s="196"/>
      <c r="K301" s="196"/>
      <c r="L301" s="196"/>
      <c r="M301" s="19">
        <f t="shared" si="183"/>
        <v>0</v>
      </c>
      <c r="N301" s="83"/>
      <c r="O301" s="23">
        <f>E301</f>
        <v>1883</v>
      </c>
      <c r="P301" s="23">
        <f>F301+10000</f>
        <v>12362</v>
      </c>
      <c r="Q301" s="296">
        <f>G301+10000</f>
        <v>32382</v>
      </c>
      <c r="R301" s="196"/>
      <c r="S301" s="196"/>
      <c r="T301" s="196"/>
      <c r="U301" s="196" t="str">
        <f t="shared" si="184"/>
        <v/>
      </c>
      <c r="V301" s="4">
        <f t="shared" si="185"/>
        <v>0</v>
      </c>
    </row>
    <row r="302" spans="2:22" ht="16.5" customHeight="1" outlineLevel="1" x14ac:dyDescent="0.25">
      <c r="B302" s="85"/>
      <c r="C302" s="438"/>
      <c r="D302" s="431"/>
      <c r="E302" s="23">
        <f>B299*8-4</f>
        <v>1884</v>
      </c>
      <c r="F302" s="183">
        <f t="shared" si="186"/>
        <v>2363</v>
      </c>
      <c r="G302" s="296">
        <f t="shared" si="182"/>
        <v>22383</v>
      </c>
      <c r="H302" s="196"/>
      <c r="I302" s="196"/>
      <c r="J302" s="196"/>
      <c r="K302" s="196"/>
      <c r="L302" s="196"/>
      <c r="M302" s="19">
        <f t="shared" si="183"/>
        <v>0</v>
      </c>
      <c r="N302" s="83"/>
      <c r="O302" s="23">
        <f>E302</f>
        <v>1884</v>
      </c>
      <c r="P302" s="23">
        <f>F302+10000</f>
        <v>12363</v>
      </c>
      <c r="Q302" s="296">
        <f>G302+10000</f>
        <v>32383</v>
      </c>
      <c r="R302" s="196"/>
      <c r="S302" s="196"/>
      <c r="T302" s="196"/>
      <c r="U302" s="196" t="str">
        <f t="shared" si="184"/>
        <v/>
      </c>
      <c r="V302" s="4">
        <f t="shared" si="185"/>
        <v>0</v>
      </c>
    </row>
    <row r="303" spans="2:22" ht="16.5" customHeight="1" outlineLevel="1" x14ac:dyDescent="0.25">
      <c r="B303" s="85"/>
      <c r="C303" s="438"/>
      <c r="D303" s="431" t="str">
        <f>CONCATENATE(B306,B301)</f>
        <v>GH 472</v>
      </c>
      <c r="E303" s="23">
        <f>B299*8-3</f>
        <v>1885</v>
      </c>
      <c r="F303" s="183">
        <f t="shared" si="186"/>
        <v>2364</v>
      </c>
      <c r="G303" s="296">
        <f t="shared" si="182"/>
        <v>22384</v>
      </c>
      <c r="H303" s="196"/>
      <c r="I303" s="196"/>
      <c r="J303" s="196"/>
      <c r="K303" s="196"/>
      <c r="L303" s="196"/>
      <c r="M303" s="19">
        <f t="shared" si="183"/>
        <v>0</v>
      </c>
      <c r="N303" s="83"/>
      <c r="O303" s="23">
        <f>E303</f>
        <v>1885</v>
      </c>
      <c r="P303" s="23">
        <f>F303+10000</f>
        <v>12364</v>
      </c>
      <c r="Q303" s="296">
        <f>G303+10000</f>
        <v>32384</v>
      </c>
      <c r="R303" s="196"/>
      <c r="S303" s="196"/>
      <c r="T303" s="196"/>
      <c r="U303" s="196" t="str">
        <f t="shared" si="184"/>
        <v/>
      </c>
      <c r="V303" s="4">
        <f t="shared" si="185"/>
        <v>0</v>
      </c>
    </row>
    <row r="304" spans="2:22" ht="16.5" customHeight="1" outlineLevel="1" x14ac:dyDescent="0.25">
      <c r="B304" s="85"/>
      <c r="C304" s="438"/>
      <c r="D304" s="431"/>
      <c r="E304" s="23">
        <f>B299*8-2</f>
        <v>1886</v>
      </c>
      <c r="F304" s="183">
        <f t="shared" si="186"/>
        <v>2365</v>
      </c>
      <c r="G304" s="296">
        <f t="shared" si="182"/>
        <v>22385</v>
      </c>
      <c r="H304" s="196"/>
      <c r="I304" s="196"/>
      <c r="J304" s="196"/>
      <c r="K304" s="196"/>
      <c r="L304" s="196"/>
      <c r="M304" s="19">
        <f t="shared" si="183"/>
        <v>0</v>
      </c>
      <c r="N304" s="83"/>
      <c r="O304" s="23">
        <f>E304</f>
        <v>1886</v>
      </c>
      <c r="P304" s="23">
        <f>F304+10000</f>
        <v>12365</v>
      </c>
      <c r="Q304" s="296">
        <f>G304+10000</f>
        <v>32385</v>
      </c>
      <c r="R304" s="196"/>
      <c r="S304" s="196"/>
      <c r="T304" s="196"/>
      <c r="U304" s="196" t="str">
        <f t="shared" si="184"/>
        <v/>
      </c>
      <c r="V304" s="4">
        <f t="shared" si="185"/>
        <v>0</v>
      </c>
    </row>
    <row r="305" spans="2:22" ht="16.5" customHeight="1" outlineLevel="1" x14ac:dyDescent="0.25">
      <c r="B305" s="85" t="str">
        <f>B297</f>
        <v xml:space="preserve">Group </v>
      </c>
      <c r="C305" s="438"/>
      <c r="D305" s="431"/>
      <c r="E305" s="23">
        <f>B299*8-1</f>
        <v>1887</v>
      </c>
      <c r="F305" s="183">
        <f t="shared" si="186"/>
        <v>2366</v>
      </c>
      <c r="G305" s="296">
        <f t="shared" si="182"/>
        <v>22386</v>
      </c>
      <c r="H305" s="196"/>
      <c r="I305" s="196"/>
      <c r="J305" s="196"/>
      <c r="K305" s="196"/>
      <c r="L305" s="196"/>
      <c r="M305" s="19">
        <f t="shared" si="183"/>
        <v>0</v>
      </c>
      <c r="N305" s="83"/>
      <c r="O305" s="23">
        <f>E305</f>
        <v>1887</v>
      </c>
      <c r="P305" s="23">
        <f>F305+10000</f>
        <v>12366</v>
      </c>
      <c r="Q305" s="296">
        <f>G305+10000</f>
        <v>32386</v>
      </c>
      <c r="R305" s="196"/>
      <c r="S305" s="196"/>
      <c r="T305" s="196"/>
      <c r="U305" s="196" t="str">
        <f t="shared" si="184"/>
        <v/>
      </c>
      <c r="V305" s="4">
        <f t="shared" si="185"/>
        <v>0</v>
      </c>
    </row>
    <row r="306" spans="2:22" ht="16.5" customHeight="1" outlineLevel="1" thickBot="1" x14ac:dyDescent="0.3">
      <c r="B306" s="86" t="str">
        <f>B298</f>
        <v xml:space="preserve">GH </v>
      </c>
      <c r="C306" s="439"/>
      <c r="D306" s="432"/>
      <c r="E306" s="24">
        <f>B299*8</f>
        <v>1888</v>
      </c>
      <c r="F306" s="184">
        <f t="shared" si="186"/>
        <v>2367</v>
      </c>
      <c r="G306" s="298">
        <f t="shared" si="182"/>
        <v>22387</v>
      </c>
      <c r="H306" s="12"/>
      <c r="I306" s="12"/>
      <c r="J306" s="12"/>
      <c r="K306" s="12"/>
      <c r="L306" s="12"/>
      <c r="M306" s="10">
        <f t="shared" si="183"/>
        <v>0</v>
      </c>
      <c r="N306" s="83"/>
      <c r="O306" s="24">
        <f>E306</f>
        <v>1888</v>
      </c>
      <c r="P306" s="24">
        <f>F306+10000</f>
        <v>12367</v>
      </c>
      <c r="Q306" s="298">
        <f>G306+10000</f>
        <v>32387</v>
      </c>
      <c r="R306" s="306"/>
      <c r="S306" s="306"/>
      <c r="T306" s="306"/>
      <c r="U306" s="306" t="str">
        <f t="shared" si="184"/>
        <v/>
      </c>
      <c r="V306" s="20">
        <f t="shared" si="185"/>
        <v>0</v>
      </c>
    </row>
    <row r="307" spans="2:22" ht="16.5" customHeight="1" outlineLevel="1" x14ac:dyDescent="0.25">
      <c r="B307" s="88">
        <f>B299+1</f>
        <v>237</v>
      </c>
      <c r="C307" s="437" t="str">
        <f>CONCATENATE(B313,B307)</f>
        <v>Group 237</v>
      </c>
      <c r="D307" s="430" t="str">
        <f>CONCATENATE(B314,B308)</f>
        <v>GH 473</v>
      </c>
      <c r="E307" s="25">
        <f>B307*8-7</f>
        <v>1889</v>
      </c>
      <c r="F307" s="182">
        <f>B307*10</f>
        <v>2370</v>
      </c>
      <c r="G307" s="297">
        <f t="shared" si="182"/>
        <v>22390</v>
      </c>
      <c r="H307" s="22"/>
      <c r="I307" s="22"/>
      <c r="J307" s="22"/>
      <c r="K307" s="22"/>
      <c r="L307" s="22"/>
      <c r="M307" s="11">
        <f t="shared" ref="M307:M314" si="187">LEN(L307)</f>
        <v>0</v>
      </c>
      <c r="N307" s="83"/>
      <c r="O307" s="25">
        <f>E307</f>
        <v>1889</v>
      </c>
      <c r="P307" s="25">
        <f>F307+10000</f>
        <v>12370</v>
      </c>
      <c r="Q307" s="297">
        <f>G307+10000</f>
        <v>32390</v>
      </c>
      <c r="R307" s="22"/>
      <c r="S307" s="22"/>
      <c r="T307" s="22"/>
      <c r="U307" s="22" t="str">
        <f t="shared" ref="U307:U314" si="188">IF(R307&lt;&gt;"",CONCATENATE(R307,S307),"")</f>
        <v/>
      </c>
      <c r="V307" s="3">
        <f t="shared" ref="V307:V314" si="189">LEN(U307)</f>
        <v>0</v>
      </c>
    </row>
    <row r="308" spans="2:22" ht="16.5" customHeight="1" outlineLevel="1" x14ac:dyDescent="0.25">
      <c r="B308" s="85">
        <f>B307*2-1</f>
        <v>473</v>
      </c>
      <c r="C308" s="438"/>
      <c r="D308" s="431"/>
      <c r="E308" s="23">
        <f>B307*8-6</f>
        <v>1890</v>
      </c>
      <c r="F308" s="183">
        <f>F307+1</f>
        <v>2371</v>
      </c>
      <c r="G308" s="296">
        <f t="shared" si="182"/>
        <v>22391</v>
      </c>
      <c r="H308" s="196"/>
      <c r="I308" s="196"/>
      <c r="J308" s="196"/>
      <c r="K308" s="196"/>
      <c r="L308" s="196"/>
      <c r="M308" s="19">
        <f t="shared" si="187"/>
        <v>0</v>
      </c>
      <c r="N308" s="83"/>
      <c r="O308" s="23">
        <f>E308</f>
        <v>1890</v>
      </c>
      <c r="P308" s="23">
        <f>F308+10000</f>
        <v>12371</v>
      </c>
      <c r="Q308" s="296">
        <f>G308+10000</f>
        <v>32391</v>
      </c>
      <c r="R308" s="196"/>
      <c r="S308" s="196"/>
      <c r="T308" s="196"/>
      <c r="U308" s="196" t="str">
        <f t="shared" si="188"/>
        <v/>
      </c>
      <c r="V308" s="4">
        <f t="shared" si="189"/>
        <v>0</v>
      </c>
    </row>
    <row r="309" spans="2:22" ht="16.5" customHeight="1" outlineLevel="1" x14ac:dyDescent="0.25">
      <c r="B309" s="85">
        <f>B308+1</f>
        <v>474</v>
      </c>
      <c r="C309" s="438"/>
      <c r="D309" s="431"/>
      <c r="E309" s="23">
        <f>B307*8-5</f>
        <v>1891</v>
      </c>
      <c r="F309" s="183">
        <f t="shared" ref="F309:F314" si="190">F308+1</f>
        <v>2372</v>
      </c>
      <c r="G309" s="296">
        <f t="shared" si="182"/>
        <v>22392</v>
      </c>
      <c r="H309" s="196"/>
      <c r="I309" s="196"/>
      <c r="J309" s="196"/>
      <c r="K309" s="196"/>
      <c r="L309" s="196"/>
      <c r="M309" s="19">
        <f t="shared" si="187"/>
        <v>0</v>
      </c>
      <c r="N309" s="83"/>
      <c r="O309" s="23">
        <f>E309</f>
        <v>1891</v>
      </c>
      <c r="P309" s="23">
        <f>F309+10000</f>
        <v>12372</v>
      </c>
      <c r="Q309" s="296">
        <f>G309+10000</f>
        <v>32392</v>
      </c>
      <c r="R309" s="196"/>
      <c r="S309" s="196"/>
      <c r="T309" s="196"/>
      <c r="U309" s="196" t="str">
        <f t="shared" si="188"/>
        <v/>
      </c>
      <c r="V309" s="4">
        <f t="shared" si="189"/>
        <v>0</v>
      </c>
    </row>
    <row r="310" spans="2:22" ht="16.5" customHeight="1" outlineLevel="1" x14ac:dyDescent="0.25">
      <c r="B310" s="85"/>
      <c r="C310" s="438"/>
      <c r="D310" s="431"/>
      <c r="E310" s="23">
        <f>B307*8-4</f>
        <v>1892</v>
      </c>
      <c r="F310" s="183">
        <f t="shared" si="190"/>
        <v>2373</v>
      </c>
      <c r="G310" s="296">
        <f t="shared" si="182"/>
        <v>22393</v>
      </c>
      <c r="H310" s="196"/>
      <c r="I310" s="196"/>
      <c r="J310" s="196"/>
      <c r="K310" s="196"/>
      <c r="L310" s="196"/>
      <c r="M310" s="19">
        <f t="shared" si="187"/>
        <v>0</v>
      </c>
      <c r="N310" s="83"/>
      <c r="O310" s="23">
        <f>E310</f>
        <v>1892</v>
      </c>
      <c r="P310" s="23">
        <f>F310+10000</f>
        <v>12373</v>
      </c>
      <c r="Q310" s="296">
        <f>G310+10000</f>
        <v>32393</v>
      </c>
      <c r="R310" s="196"/>
      <c r="S310" s="196"/>
      <c r="T310" s="196"/>
      <c r="U310" s="196" t="str">
        <f t="shared" si="188"/>
        <v/>
      </c>
      <c r="V310" s="4">
        <f t="shared" si="189"/>
        <v>0</v>
      </c>
    </row>
    <row r="311" spans="2:22" ht="16.5" customHeight="1" outlineLevel="1" x14ac:dyDescent="0.25">
      <c r="B311" s="85"/>
      <c r="C311" s="438"/>
      <c r="D311" s="431" t="str">
        <f>CONCATENATE(B314,B309)</f>
        <v>GH 474</v>
      </c>
      <c r="E311" s="23">
        <f>B307*8-3</f>
        <v>1893</v>
      </c>
      <c r="F311" s="183">
        <f t="shared" si="190"/>
        <v>2374</v>
      </c>
      <c r="G311" s="296">
        <f t="shared" si="182"/>
        <v>22394</v>
      </c>
      <c r="H311" s="196"/>
      <c r="I311" s="196"/>
      <c r="J311" s="196"/>
      <c r="K311" s="196"/>
      <c r="L311" s="196"/>
      <c r="M311" s="19">
        <f t="shared" si="187"/>
        <v>0</v>
      </c>
      <c r="N311" s="83"/>
      <c r="O311" s="23">
        <f>E311</f>
        <v>1893</v>
      </c>
      <c r="P311" s="23">
        <f>F311+10000</f>
        <v>12374</v>
      </c>
      <c r="Q311" s="296">
        <f>G311+10000</f>
        <v>32394</v>
      </c>
      <c r="R311" s="196"/>
      <c r="S311" s="196"/>
      <c r="T311" s="196"/>
      <c r="U311" s="196" t="str">
        <f t="shared" si="188"/>
        <v/>
      </c>
      <c r="V311" s="4">
        <f t="shared" si="189"/>
        <v>0</v>
      </c>
    </row>
    <row r="312" spans="2:22" ht="16.5" customHeight="1" outlineLevel="1" x14ac:dyDescent="0.25">
      <c r="B312" s="85"/>
      <c r="C312" s="438"/>
      <c r="D312" s="431"/>
      <c r="E312" s="23">
        <f>B307*8-2</f>
        <v>1894</v>
      </c>
      <c r="F312" s="183">
        <f t="shared" si="190"/>
        <v>2375</v>
      </c>
      <c r="G312" s="296">
        <f t="shared" si="182"/>
        <v>22395</v>
      </c>
      <c r="H312" s="196"/>
      <c r="I312" s="196"/>
      <c r="J312" s="196"/>
      <c r="K312" s="196"/>
      <c r="L312" s="196"/>
      <c r="M312" s="19">
        <f t="shared" si="187"/>
        <v>0</v>
      </c>
      <c r="N312" s="83"/>
      <c r="O312" s="23">
        <f>E312</f>
        <v>1894</v>
      </c>
      <c r="P312" s="23">
        <f>F312+10000</f>
        <v>12375</v>
      </c>
      <c r="Q312" s="296">
        <f>G312+10000</f>
        <v>32395</v>
      </c>
      <c r="R312" s="196"/>
      <c r="S312" s="196"/>
      <c r="T312" s="196"/>
      <c r="U312" s="196" t="str">
        <f t="shared" si="188"/>
        <v/>
      </c>
      <c r="V312" s="4">
        <f t="shared" si="189"/>
        <v>0</v>
      </c>
    </row>
    <row r="313" spans="2:22" ht="16.5" customHeight="1" outlineLevel="1" x14ac:dyDescent="0.25">
      <c r="B313" s="85" t="str">
        <f>B305</f>
        <v xml:space="preserve">Group </v>
      </c>
      <c r="C313" s="438"/>
      <c r="D313" s="431"/>
      <c r="E313" s="23">
        <f>B307*8-1</f>
        <v>1895</v>
      </c>
      <c r="F313" s="183">
        <f t="shared" si="190"/>
        <v>2376</v>
      </c>
      <c r="G313" s="296">
        <f t="shared" si="182"/>
        <v>22396</v>
      </c>
      <c r="H313" s="196"/>
      <c r="I313" s="196"/>
      <c r="J313" s="196"/>
      <c r="K313" s="196"/>
      <c r="L313" s="196"/>
      <c r="M313" s="19">
        <f t="shared" si="187"/>
        <v>0</v>
      </c>
      <c r="N313" s="83"/>
      <c r="O313" s="23">
        <f>E313</f>
        <v>1895</v>
      </c>
      <c r="P313" s="23">
        <f>F313+10000</f>
        <v>12376</v>
      </c>
      <c r="Q313" s="296">
        <f>G313+10000</f>
        <v>32396</v>
      </c>
      <c r="R313" s="196"/>
      <c r="S313" s="196"/>
      <c r="T313" s="196"/>
      <c r="U313" s="196" t="str">
        <f t="shared" si="188"/>
        <v/>
      </c>
      <c r="V313" s="4">
        <f t="shared" si="189"/>
        <v>0</v>
      </c>
    </row>
    <row r="314" spans="2:22" ht="16.5" customHeight="1" outlineLevel="1" thickBot="1" x14ac:dyDescent="0.3">
      <c r="B314" s="86" t="str">
        <f>B306</f>
        <v xml:space="preserve">GH </v>
      </c>
      <c r="C314" s="439"/>
      <c r="D314" s="432"/>
      <c r="E314" s="24">
        <f>B307*8</f>
        <v>1896</v>
      </c>
      <c r="F314" s="184">
        <f t="shared" si="190"/>
        <v>2377</v>
      </c>
      <c r="G314" s="298">
        <f t="shared" si="182"/>
        <v>22397</v>
      </c>
      <c r="H314" s="12"/>
      <c r="I314" s="12"/>
      <c r="J314" s="12"/>
      <c r="K314" s="12"/>
      <c r="L314" s="12"/>
      <c r="M314" s="10">
        <f t="shared" si="187"/>
        <v>0</v>
      </c>
      <c r="N314" s="83"/>
      <c r="O314" s="24">
        <f>E314</f>
        <v>1896</v>
      </c>
      <c r="P314" s="24">
        <f>F314+10000</f>
        <v>12377</v>
      </c>
      <c r="Q314" s="298">
        <f>G314+10000</f>
        <v>32397</v>
      </c>
      <c r="R314" s="306"/>
      <c r="S314" s="306"/>
      <c r="T314" s="306"/>
      <c r="U314" s="306" t="str">
        <f t="shared" si="188"/>
        <v/>
      </c>
      <c r="V314" s="20">
        <f t="shared" si="189"/>
        <v>0</v>
      </c>
    </row>
    <row r="315" spans="2:22" ht="16.5" customHeight="1" outlineLevel="1" x14ac:dyDescent="0.25">
      <c r="B315" s="88">
        <f>B307+1</f>
        <v>238</v>
      </c>
      <c r="C315" s="437" t="str">
        <f>CONCATENATE(B321,B315)</f>
        <v>Group 238</v>
      </c>
      <c r="D315" s="430" t="str">
        <f>CONCATENATE(B322,B316)</f>
        <v>GH 475</v>
      </c>
      <c r="E315" s="25">
        <f>B315*8-7</f>
        <v>1897</v>
      </c>
      <c r="F315" s="182">
        <f>B315*10</f>
        <v>2380</v>
      </c>
      <c r="G315" s="297">
        <f t="shared" si="182"/>
        <v>22400</v>
      </c>
      <c r="H315" s="22"/>
      <c r="I315" s="22"/>
      <c r="J315" s="22"/>
      <c r="K315" s="22"/>
      <c r="L315" s="22"/>
      <c r="M315" s="11">
        <f t="shared" ref="M315:M322" si="191">LEN(L315)</f>
        <v>0</v>
      </c>
      <c r="N315" s="83"/>
      <c r="O315" s="25">
        <f>E315</f>
        <v>1897</v>
      </c>
      <c r="P315" s="25">
        <f>F315+10000</f>
        <v>12380</v>
      </c>
      <c r="Q315" s="297">
        <f>G315+10000</f>
        <v>32400</v>
      </c>
      <c r="R315" s="22"/>
      <c r="S315" s="22"/>
      <c r="T315" s="22"/>
      <c r="U315" s="22" t="str">
        <f t="shared" ref="U315:U322" si="192">IF(R315&lt;&gt;"",CONCATENATE(R315,S315),"")</f>
        <v/>
      </c>
      <c r="V315" s="3">
        <f t="shared" ref="V315:V322" si="193">LEN(U315)</f>
        <v>0</v>
      </c>
    </row>
    <row r="316" spans="2:22" ht="16.5" customHeight="1" outlineLevel="1" x14ac:dyDescent="0.25">
      <c r="B316" s="85">
        <f>B315*2-1</f>
        <v>475</v>
      </c>
      <c r="C316" s="438"/>
      <c r="D316" s="431"/>
      <c r="E316" s="23">
        <f>B315*8-6</f>
        <v>1898</v>
      </c>
      <c r="F316" s="183">
        <f>F315+1</f>
        <v>2381</v>
      </c>
      <c r="G316" s="296">
        <f t="shared" si="182"/>
        <v>22401</v>
      </c>
      <c r="H316" s="196"/>
      <c r="I316" s="196"/>
      <c r="J316" s="196"/>
      <c r="K316" s="196"/>
      <c r="L316" s="196"/>
      <c r="M316" s="19">
        <f t="shared" si="191"/>
        <v>0</v>
      </c>
      <c r="N316" s="83"/>
      <c r="O316" s="23">
        <f>E316</f>
        <v>1898</v>
      </c>
      <c r="P316" s="23">
        <f>F316+10000</f>
        <v>12381</v>
      </c>
      <c r="Q316" s="296">
        <f>G316+10000</f>
        <v>32401</v>
      </c>
      <c r="R316" s="196"/>
      <c r="S316" s="196"/>
      <c r="T316" s="196"/>
      <c r="U316" s="196" t="str">
        <f t="shared" si="192"/>
        <v/>
      </c>
      <c r="V316" s="4">
        <f t="shared" si="193"/>
        <v>0</v>
      </c>
    </row>
    <row r="317" spans="2:22" ht="16.5" customHeight="1" outlineLevel="1" x14ac:dyDescent="0.25">
      <c r="B317" s="85">
        <f>B316+1</f>
        <v>476</v>
      </c>
      <c r="C317" s="438"/>
      <c r="D317" s="431"/>
      <c r="E317" s="23">
        <f>B315*8-5</f>
        <v>1899</v>
      </c>
      <c r="F317" s="183">
        <f t="shared" ref="F317:F322" si="194">F316+1</f>
        <v>2382</v>
      </c>
      <c r="G317" s="296">
        <f t="shared" si="182"/>
        <v>22402</v>
      </c>
      <c r="H317" s="196"/>
      <c r="I317" s="196"/>
      <c r="J317" s="196"/>
      <c r="K317" s="196"/>
      <c r="L317" s="196"/>
      <c r="M317" s="19">
        <f t="shared" si="191"/>
        <v>0</v>
      </c>
      <c r="N317" s="83"/>
      <c r="O317" s="23">
        <f>E317</f>
        <v>1899</v>
      </c>
      <c r="P317" s="23">
        <f>F317+10000</f>
        <v>12382</v>
      </c>
      <c r="Q317" s="296">
        <f>G317+10000</f>
        <v>32402</v>
      </c>
      <c r="R317" s="196"/>
      <c r="S317" s="196"/>
      <c r="T317" s="196"/>
      <c r="U317" s="196" t="str">
        <f t="shared" si="192"/>
        <v/>
      </c>
      <c r="V317" s="4">
        <f t="shared" si="193"/>
        <v>0</v>
      </c>
    </row>
    <row r="318" spans="2:22" ht="16.5" customHeight="1" outlineLevel="1" x14ac:dyDescent="0.25">
      <c r="B318" s="85"/>
      <c r="C318" s="438"/>
      <c r="D318" s="431"/>
      <c r="E318" s="23">
        <f>B315*8-4</f>
        <v>1900</v>
      </c>
      <c r="F318" s="183">
        <f t="shared" si="194"/>
        <v>2383</v>
      </c>
      <c r="G318" s="296">
        <f t="shared" si="182"/>
        <v>22403</v>
      </c>
      <c r="H318" s="196"/>
      <c r="I318" s="196"/>
      <c r="J318" s="196"/>
      <c r="K318" s="196"/>
      <c r="L318" s="196"/>
      <c r="M318" s="19">
        <f t="shared" si="191"/>
        <v>0</v>
      </c>
      <c r="N318" s="83"/>
      <c r="O318" s="23">
        <f>E318</f>
        <v>1900</v>
      </c>
      <c r="P318" s="23">
        <f>F318+10000</f>
        <v>12383</v>
      </c>
      <c r="Q318" s="296">
        <f>G318+10000</f>
        <v>32403</v>
      </c>
      <c r="R318" s="196"/>
      <c r="S318" s="196"/>
      <c r="T318" s="196"/>
      <c r="U318" s="196" t="str">
        <f t="shared" si="192"/>
        <v/>
      </c>
      <c r="V318" s="4">
        <f t="shared" si="193"/>
        <v>0</v>
      </c>
    </row>
    <row r="319" spans="2:22" ht="16.5" customHeight="1" outlineLevel="1" x14ac:dyDescent="0.25">
      <c r="B319" s="85"/>
      <c r="C319" s="438"/>
      <c r="D319" s="431" t="str">
        <f>CONCATENATE(B322,B317)</f>
        <v>GH 476</v>
      </c>
      <c r="E319" s="23">
        <f>B315*8-3</f>
        <v>1901</v>
      </c>
      <c r="F319" s="183">
        <f t="shared" si="194"/>
        <v>2384</v>
      </c>
      <c r="G319" s="296">
        <f t="shared" si="182"/>
        <v>22404</v>
      </c>
      <c r="H319" s="196"/>
      <c r="I319" s="196"/>
      <c r="J319" s="196"/>
      <c r="K319" s="196"/>
      <c r="L319" s="196"/>
      <c r="M319" s="19">
        <f t="shared" si="191"/>
        <v>0</v>
      </c>
      <c r="N319" s="83"/>
      <c r="O319" s="23">
        <f>E319</f>
        <v>1901</v>
      </c>
      <c r="P319" s="23">
        <f>F319+10000</f>
        <v>12384</v>
      </c>
      <c r="Q319" s="296">
        <f>G319+10000</f>
        <v>32404</v>
      </c>
      <c r="R319" s="196"/>
      <c r="S319" s="196"/>
      <c r="T319" s="196"/>
      <c r="U319" s="196" t="str">
        <f t="shared" si="192"/>
        <v/>
      </c>
      <c r="V319" s="4">
        <f t="shared" si="193"/>
        <v>0</v>
      </c>
    </row>
    <row r="320" spans="2:22" ht="16.5" customHeight="1" outlineLevel="1" x14ac:dyDescent="0.25">
      <c r="B320" s="85"/>
      <c r="C320" s="438"/>
      <c r="D320" s="431"/>
      <c r="E320" s="23">
        <f>B315*8-2</f>
        <v>1902</v>
      </c>
      <c r="F320" s="183">
        <f t="shared" si="194"/>
        <v>2385</v>
      </c>
      <c r="G320" s="296">
        <f t="shared" si="182"/>
        <v>22405</v>
      </c>
      <c r="H320" s="196"/>
      <c r="I320" s="196"/>
      <c r="J320" s="196"/>
      <c r="K320" s="196"/>
      <c r="L320" s="196"/>
      <c r="M320" s="19">
        <f t="shared" si="191"/>
        <v>0</v>
      </c>
      <c r="N320" s="83"/>
      <c r="O320" s="23">
        <f>E320</f>
        <v>1902</v>
      </c>
      <c r="P320" s="23">
        <f>F320+10000</f>
        <v>12385</v>
      </c>
      <c r="Q320" s="296">
        <f>G320+10000</f>
        <v>32405</v>
      </c>
      <c r="R320" s="196"/>
      <c r="S320" s="196"/>
      <c r="T320" s="196"/>
      <c r="U320" s="196" t="str">
        <f t="shared" si="192"/>
        <v/>
      </c>
      <c r="V320" s="4">
        <f t="shared" si="193"/>
        <v>0</v>
      </c>
    </row>
    <row r="321" spans="1:23" ht="16.5" customHeight="1" outlineLevel="1" x14ac:dyDescent="0.25">
      <c r="B321" s="85" t="str">
        <f>B313</f>
        <v xml:space="preserve">Group </v>
      </c>
      <c r="C321" s="438"/>
      <c r="D321" s="431"/>
      <c r="E321" s="23">
        <f>B315*8-1</f>
        <v>1903</v>
      </c>
      <c r="F321" s="183">
        <f t="shared" si="194"/>
        <v>2386</v>
      </c>
      <c r="G321" s="296">
        <f t="shared" si="182"/>
        <v>22406</v>
      </c>
      <c r="H321" s="196"/>
      <c r="I321" s="196"/>
      <c r="J321" s="196"/>
      <c r="K321" s="196"/>
      <c r="L321" s="196"/>
      <c r="M321" s="19">
        <f t="shared" si="191"/>
        <v>0</v>
      </c>
      <c r="N321" s="83"/>
      <c r="O321" s="23">
        <f>E321</f>
        <v>1903</v>
      </c>
      <c r="P321" s="23">
        <f>F321+10000</f>
        <v>12386</v>
      </c>
      <c r="Q321" s="296">
        <f>G321+10000</f>
        <v>32406</v>
      </c>
      <c r="R321" s="196"/>
      <c r="S321" s="196"/>
      <c r="T321" s="196"/>
      <c r="U321" s="196" t="str">
        <f t="shared" si="192"/>
        <v/>
      </c>
      <c r="V321" s="4">
        <f t="shared" si="193"/>
        <v>0</v>
      </c>
    </row>
    <row r="322" spans="1:23" ht="16.5" customHeight="1" outlineLevel="1" thickBot="1" x14ac:dyDescent="0.3">
      <c r="B322" s="86" t="str">
        <f>B314</f>
        <v xml:space="preserve">GH </v>
      </c>
      <c r="C322" s="439"/>
      <c r="D322" s="432"/>
      <c r="E322" s="24">
        <f>B315*8</f>
        <v>1904</v>
      </c>
      <c r="F322" s="184">
        <f t="shared" si="194"/>
        <v>2387</v>
      </c>
      <c r="G322" s="298">
        <f t="shared" si="182"/>
        <v>22407</v>
      </c>
      <c r="H322" s="12"/>
      <c r="I322" s="12"/>
      <c r="J322" s="12"/>
      <c r="K322" s="12"/>
      <c r="L322" s="12"/>
      <c r="M322" s="10">
        <f t="shared" si="191"/>
        <v>0</v>
      </c>
      <c r="N322" s="83"/>
      <c r="O322" s="24">
        <f>E322</f>
        <v>1904</v>
      </c>
      <c r="P322" s="24">
        <f>F322+10000</f>
        <v>12387</v>
      </c>
      <c r="Q322" s="298">
        <f>G322+10000</f>
        <v>32407</v>
      </c>
      <c r="R322" s="306"/>
      <c r="S322" s="306"/>
      <c r="T322" s="306"/>
      <c r="U322" s="306" t="str">
        <f t="shared" si="192"/>
        <v/>
      </c>
      <c r="V322" s="20">
        <f t="shared" si="193"/>
        <v>0</v>
      </c>
    </row>
    <row r="323" spans="1:23" ht="16.5" customHeight="1" x14ac:dyDescent="0.25">
      <c r="A323" s="440"/>
      <c r="B323" s="88">
        <f>B315+1</f>
        <v>239</v>
      </c>
      <c r="C323" s="437" t="str">
        <f>CONCATENATE(B329,B323)</f>
        <v>Group 239</v>
      </c>
      <c r="D323" s="430" t="str">
        <f>CONCATENATE(B330,B324)</f>
        <v>GH 477</v>
      </c>
      <c r="E323" s="25">
        <f>B323*8-7</f>
        <v>1905</v>
      </c>
      <c r="F323" s="182">
        <f>B323*10</f>
        <v>2390</v>
      </c>
      <c r="G323" s="297">
        <f t="shared" si="182"/>
        <v>22410</v>
      </c>
      <c r="H323" s="22"/>
      <c r="I323" s="22"/>
      <c r="J323" s="22"/>
      <c r="K323" s="22"/>
      <c r="L323" s="22"/>
      <c r="M323" s="11">
        <f t="shared" ref="M323:M330" si="195">LEN(L323)</f>
        <v>0</v>
      </c>
      <c r="N323" s="83"/>
      <c r="O323" s="25">
        <f>E323</f>
        <v>1905</v>
      </c>
      <c r="P323" s="25">
        <f>F323+10000</f>
        <v>12390</v>
      </c>
      <c r="Q323" s="297">
        <f>G323+10000</f>
        <v>32410</v>
      </c>
      <c r="R323" s="22"/>
      <c r="S323" s="22"/>
      <c r="T323" s="22"/>
      <c r="U323" s="22" t="str">
        <f t="shared" ref="U323:U330" si="196">IF(R323&lt;&gt;"",CONCATENATE(R323,S323),"")</f>
        <v/>
      </c>
      <c r="V323" s="3">
        <f t="shared" ref="V323:V330" si="197">LEN(U323)</f>
        <v>0</v>
      </c>
      <c r="W323" s="440"/>
    </row>
    <row r="324" spans="1:23" ht="16.5" customHeight="1" x14ac:dyDescent="0.25">
      <c r="A324" s="440"/>
      <c r="B324" s="85">
        <f>B323*2-1</f>
        <v>477</v>
      </c>
      <c r="C324" s="438"/>
      <c r="D324" s="431"/>
      <c r="E324" s="23">
        <f>B323*8-6</f>
        <v>1906</v>
      </c>
      <c r="F324" s="183">
        <f>F323+1</f>
        <v>2391</v>
      </c>
      <c r="G324" s="296">
        <f t="shared" si="182"/>
        <v>22411</v>
      </c>
      <c r="H324" s="196"/>
      <c r="I324" s="196"/>
      <c r="J324" s="196"/>
      <c r="K324" s="196"/>
      <c r="L324" s="196"/>
      <c r="M324" s="19">
        <f t="shared" si="195"/>
        <v>0</v>
      </c>
      <c r="N324" s="83"/>
      <c r="O324" s="23">
        <f>E324</f>
        <v>1906</v>
      </c>
      <c r="P324" s="23">
        <f>F324+10000</f>
        <v>12391</v>
      </c>
      <c r="Q324" s="296">
        <f>G324+10000</f>
        <v>32411</v>
      </c>
      <c r="R324" s="196"/>
      <c r="S324" s="196"/>
      <c r="T324" s="196"/>
      <c r="U324" s="196" t="str">
        <f t="shared" si="196"/>
        <v/>
      </c>
      <c r="V324" s="4">
        <f t="shared" si="197"/>
        <v>0</v>
      </c>
      <c r="W324" s="440"/>
    </row>
    <row r="325" spans="1:23" ht="16.5" customHeight="1" x14ac:dyDescent="0.25">
      <c r="A325" s="440"/>
      <c r="B325" s="85">
        <f>B324+1</f>
        <v>478</v>
      </c>
      <c r="C325" s="438"/>
      <c r="D325" s="431"/>
      <c r="E325" s="23">
        <f>B323*8-5</f>
        <v>1907</v>
      </c>
      <c r="F325" s="183">
        <f t="shared" ref="F325:F330" si="198">F324+1</f>
        <v>2392</v>
      </c>
      <c r="G325" s="296">
        <f t="shared" si="182"/>
        <v>22412</v>
      </c>
      <c r="H325" s="196"/>
      <c r="I325" s="196"/>
      <c r="J325" s="196"/>
      <c r="K325" s="196"/>
      <c r="L325" s="196"/>
      <c r="M325" s="19">
        <f t="shared" si="195"/>
        <v>0</v>
      </c>
      <c r="N325" s="83"/>
      <c r="O325" s="23">
        <f>E325</f>
        <v>1907</v>
      </c>
      <c r="P325" s="23">
        <f>F325+10000</f>
        <v>12392</v>
      </c>
      <c r="Q325" s="296">
        <f>G325+10000</f>
        <v>32412</v>
      </c>
      <c r="R325" s="196"/>
      <c r="S325" s="196"/>
      <c r="T325" s="196"/>
      <c r="U325" s="196" t="str">
        <f t="shared" si="196"/>
        <v/>
      </c>
      <c r="V325" s="4">
        <f t="shared" si="197"/>
        <v>0</v>
      </c>
      <c r="W325" s="440"/>
    </row>
    <row r="326" spans="1:23" ht="16.5" customHeight="1" x14ac:dyDescent="0.25">
      <c r="A326" s="440"/>
      <c r="B326" s="85"/>
      <c r="C326" s="438"/>
      <c r="D326" s="431"/>
      <c r="E326" s="23">
        <f>B323*8-4</f>
        <v>1908</v>
      </c>
      <c r="F326" s="183">
        <f t="shared" si="198"/>
        <v>2393</v>
      </c>
      <c r="G326" s="296">
        <f t="shared" si="182"/>
        <v>22413</v>
      </c>
      <c r="H326" s="196"/>
      <c r="I326" s="196"/>
      <c r="J326" s="196"/>
      <c r="K326" s="196"/>
      <c r="L326" s="196"/>
      <c r="M326" s="19">
        <f t="shared" si="195"/>
        <v>0</v>
      </c>
      <c r="N326" s="83"/>
      <c r="O326" s="23">
        <f>E326</f>
        <v>1908</v>
      </c>
      <c r="P326" s="23">
        <f>F326+10000</f>
        <v>12393</v>
      </c>
      <c r="Q326" s="296">
        <f>G326+10000</f>
        <v>32413</v>
      </c>
      <c r="R326" s="196"/>
      <c r="S326" s="196"/>
      <c r="T326" s="196"/>
      <c r="U326" s="196" t="str">
        <f t="shared" si="196"/>
        <v/>
      </c>
      <c r="V326" s="4">
        <f t="shared" si="197"/>
        <v>0</v>
      </c>
      <c r="W326" s="440"/>
    </row>
    <row r="327" spans="1:23" ht="16.5" customHeight="1" x14ac:dyDescent="0.25">
      <c r="A327" s="440"/>
      <c r="B327" s="85"/>
      <c r="C327" s="438"/>
      <c r="D327" s="431" t="str">
        <f>CONCATENATE(B330,B325)</f>
        <v>GH 478</v>
      </c>
      <c r="E327" s="23">
        <f>B323*8-3</f>
        <v>1909</v>
      </c>
      <c r="F327" s="183">
        <f t="shared" si="198"/>
        <v>2394</v>
      </c>
      <c r="G327" s="296">
        <f t="shared" si="182"/>
        <v>22414</v>
      </c>
      <c r="H327" s="196"/>
      <c r="I327" s="196"/>
      <c r="J327" s="196"/>
      <c r="K327" s="196"/>
      <c r="L327" s="196"/>
      <c r="M327" s="19">
        <f t="shared" si="195"/>
        <v>0</v>
      </c>
      <c r="N327" s="83"/>
      <c r="O327" s="23">
        <f>E327</f>
        <v>1909</v>
      </c>
      <c r="P327" s="23">
        <f>F327+10000</f>
        <v>12394</v>
      </c>
      <c r="Q327" s="296">
        <f>G327+10000</f>
        <v>32414</v>
      </c>
      <c r="R327" s="196"/>
      <c r="S327" s="196"/>
      <c r="T327" s="196"/>
      <c r="U327" s="196" t="str">
        <f t="shared" si="196"/>
        <v/>
      </c>
      <c r="V327" s="4">
        <f t="shared" si="197"/>
        <v>0</v>
      </c>
      <c r="W327" s="440"/>
    </row>
    <row r="328" spans="1:23" ht="16.5" customHeight="1" x14ac:dyDescent="0.25">
      <c r="A328" s="440"/>
      <c r="B328" s="85"/>
      <c r="C328" s="438"/>
      <c r="D328" s="431"/>
      <c r="E328" s="23">
        <f>B323*8-2</f>
        <v>1910</v>
      </c>
      <c r="F328" s="183">
        <f t="shared" si="198"/>
        <v>2395</v>
      </c>
      <c r="G328" s="296">
        <f t="shared" si="182"/>
        <v>22415</v>
      </c>
      <c r="H328" s="196"/>
      <c r="I328" s="196"/>
      <c r="J328" s="196"/>
      <c r="K328" s="196"/>
      <c r="L328" s="196"/>
      <c r="M328" s="19">
        <f t="shared" si="195"/>
        <v>0</v>
      </c>
      <c r="N328" s="83"/>
      <c r="O328" s="23">
        <f>E328</f>
        <v>1910</v>
      </c>
      <c r="P328" s="23">
        <f>F328+10000</f>
        <v>12395</v>
      </c>
      <c r="Q328" s="296">
        <f>G328+10000</f>
        <v>32415</v>
      </c>
      <c r="R328" s="196"/>
      <c r="S328" s="196"/>
      <c r="T328" s="196"/>
      <c r="U328" s="196" t="str">
        <f t="shared" si="196"/>
        <v/>
      </c>
      <c r="V328" s="4">
        <f t="shared" si="197"/>
        <v>0</v>
      </c>
      <c r="W328" s="440"/>
    </row>
    <row r="329" spans="1:23" ht="16.5" customHeight="1" x14ac:dyDescent="0.25">
      <c r="A329" s="440"/>
      <c r="B329" s="85" t="str">
        <f>B321</f>
        <v xml:space="preserve">Group </v>
      </c>
      <c r="C329" s="438"/>
      <c r="D329" s="431"/>
      <c r="E329" s="23">
        <f>B323*8-1</f>
        <v>1911</v>
      </c>
      <c r="F329" s="183">
        <f t="shared" si="198"/>
        <v>2396</v>
      </c>
      <c r="G329" s="296">
        <f t="shared" si="182"/>
        <v>22416</v>
      </c>
      <c r="H329" s="196"/>
      <c r="I329" s="196"/>
      <c r="J329" s="196"/>
      <c r="K329" s="196"/>
      <c r="L329" s="196"/>
      <c r="M329" s="19">
        <f t="shared" si="195"/>
        <v>0</v>
      </c>
      <c r="N329" s="83"/>
      <c r="O329" s="23">
        <f>E329</f>
        <v>1911</v>
      </c>
      <c r="P329" s="23">
        <f>F329+10000</f>
        <v>12396</v>
      </c>
      <c r="Q329" s="296">
        <f>G329+10000</f>
        <v>32416</v>
      </c>
      <c r="R329" s="196"/>
      <c r="S329" s="196"/>
      <c r="T329" s="196"/>
      <c r="U329" s="196" t="str">
        <f t="shared" si="196"/>
        <v/>
      </c>
      <c r="V329" s="4">
        <f t="shared" si="197"/>
        <v>0</v>
      </c>
      <c r="W329" s="440"/>
    </row>
    <row r="330" spans="1:23" ht="16.5" customHeight="1" thickBot="1" x14ac:dyDescent="0.3">
      <c r="A330" s="440"/>
      <c r="B330" s="86" t="str">
        <f>B322</f>
        <v xml:space="preserve">GH </v>
      </c>
      <c r="C330" s="439"/>
      <c r="D330" s="432"/>
      <c r="E330" s="24">
        <f>B323*8</f>
        <v>1912</v>
      </c>
      <c r="F330" s="184">
        <f t="shared" si="198"/>
        <v>2397</v>
      </c>
      <c r="G330" s="298">
        <f t="shared" si="182"/>
        <v>22417</v>
      </c>
      <c r="H330" s="12"/>
      <c r="I330" s="12"/>
      <c r="J330" s="12"/>
      <c r="K330" s="12"/>
      <c r="L330" s="12"/>
      <c r="M330" s="10">
        <f t="shared" si="195"/>
        <v>0</v>
      </c>
      <c r="N330" s="83"/>
      <c r="O330" s="24">
        <f>E330</f>
        <v>1912</v>
      </c>
      <c r="P330" s="24">
        <f>F330+10000</f>
        <v>12397</v>
      </c>
      <c r="Q330" s="298">
        <f>G330+10000</f>
        <v>32417</v>
      </c>
      <c r="R330" s="306"/>
      <c r="S330" s="306"/>
      <c r="T330" s="306"/>
      <c r="U330" s="306" t="str">
        <f t="shared" si="196"/>
        <v/>
      </c>
      <c r="V330" s="20">
        <f t="shared" si="197"/>
        <v>0</v>
      </c>
      <c r="W330" s="440"/>
    </row>
    <row r="331" spans="1:23" ht="16.5" customHeight="1" x14ac:dyDescent="0.25">
      <c r="A331" s="442"/>
      <c r="B331" s="88">
        <f>B323+1</f>
        <v>240</v>
      </c>
      <c r="C331" s="437" t="str">
        <f>CONCATENATE(B337,B331)</f>
        <v>Group 240</v>
      </c>
      <c r="D331" s="430" t="str">
        <f>CONCATENATE(B338,B332)</f>
        <v>GH 479</v>
      </c>
      <c r="E331" s="25">
        <f>B331*8-7</f>
        <v>1913</v>
      </c>
      <c r="F331" s="182">
        <f>B331*10</f>
        <v>2400</v>
      </c>
      <c r="G331" s="297">
        <f t="shared" si="182"/>
        <v>22420</v>
      </c>
      <c r="H331" s="22"/>
      <c r="I331" s="22"/>
      <c r="J331" s="22"/>
      <c r="K331" s="22"/>
      <c r="L331" s="22"/>
      <c r="M331" s="11">
        <f t="shared" ref="M331:M338" si="199">LEN(L331)</f>
        <v>0</v>
      </c>
      <c r="N331" s="83"/>
      <c r="O331" s="25">
        <f>E331</f>
        <v>1913</v>
      </c>
      <c r="P331" s="25">
        <f>F331+10000</f>
        <v>12400</v>
      </c>
      <c r="Q331" s="297">
        <f>G331+10000</f>
        <v>32420</v>
      </c>
      <c r="R331" s="22"/>
      <c r="S331" s="22"/>
      <c r="T331" s="22"/>
      <c r="U331" s="22" t="str">
        <f t="shared" ref="U331:U338" si="200">IF(R331&lt;&gt;"",CONCATENATE(R331,S331),"")</f>
        <v/>
      </c>
      <c r="V331" s="3">
        <f t="shared" ref="V331:V338" si="201">LEN(U331)</f>
        <v>0</v>
      </c>
      <c r="W331" s="442"/>
    </row>
    <row r="332" spans="1:23" ht="16.5" customHeight="1" x14ac:dyDescent="0.25">
      <c r="A332" s="442"/>
      <c r="B332" s="85">
        <f>B331*2-1</f>
        <v>479</v>
      </c>
      <c r="C332" s="438"/>
      <c r="D332" s="431"/>
      <c r="E332" s="23">
        <f>B331*8-6</f>
        <v>1914</v>
      </c>
      <c r="F332" s="183">
        <f>F331+1</f>
        <v>2401</v>
      </c>
      <c r="G332" s="296">
        <f t="shared" si="182"/>
        <v>22421</v>
      </c>
      <c r="H332" s="196"/>
      <c r="I332" s="196"/>
      <c r="J332" s="196"/>
      <c r="K332" s="196"/>
      <c r="L332" s="196"/>
      <c r="M332" s="19">
        <f t="shared" si="199"/>
        <v>0</v>
      </c>
      <c r="N332" s="83"/>
      <c r="O332" s="23">
        <f>E332</f>
        <v>1914</v>
      </c>
      <c r="P332" s="23">
        <f>F332+10000</f>
        <v>12401</v>
      </c>
      <c r="Q332" s="296">
        <f>G332+10000</f>
        <v>32421</v>
      </c>
      <c r="R332" s="196"/>
      <c r="S332" s="196"/>
      <c r="T332" s="196"/>
      <c r="U332" s="196" t="str">
        <f t="shared" si="200"/>
        <v/>
      </c>
      <c r="V332" s="4">
        <f t="shared" si="201"/>
        <v>0</v>
      </c>
      <c r="W332" s="442"/>
    </row>
    <row r="333" spans="1:23" ht="16.5" customHeight="1" x14ac:dyDescent="0.25">
      <c r="A333" s="442"/>
      <c r="B333" s="85">
        <f>B332+1</f>
        <v>480</v>
      </c>
      <c r="C333" s="438"/>
      <c r="D333" s="431"/>
      <c r="E333" s="23">
        <f>B331*8-5</f>
        <v>1915</v>
      </c>
      <c r="F333" s="183">
        <f t="shared" ref="F333:F338" si="202">F332+1</f>
        <v>2402</v>
      </c>
      <c r="G333" s="296">
        <f t="shared" si="182"/>
        <v>22422</v>
      </c>
      <c r="H333" s="196"/>
      <c r="I333" s="196"/>
      <c r="J333" s="196"/>
      <c r="K333" s="196"/>
      <c r="L333" s="196"/>
      <c r="M333" s="19">
        <f t="shared" si="199"/>
        <v>0</v>
      </c>
      <c r="N333" s="83"/>
      <c r="O333" s="23">
        <f>E333</f>
        <v>1915</v>
      </c>
      <c r="P333" s="23">
        <f>F333+10000</f>
        <v>12402</v>
      </c>
      <c r="Q333" s="296">
        <f>G333+10000</f>
        <v>32422</v>
      </c>
      <c r="R333" s="196"/>
      <c r="S333" s="196"/>
      <c r="T333" s="196"/>
      <c r="U333" s="196" t="str">
        <f t="shared" si="200"/>
        <v/>
      </c>
      <c r="V333" s="4">
        <f t="shared" si="201"/>
        <v>0</v>
      </c>
      <c r="W333" s="442"/>
    </row>
    <row r="334" spans="1:23" ht="16.5" customHeight="1" x14ac:dyDescent="0.25">
      <c r="A334" s="442"/>
      <c r="B334" s="85"/>
      <c r="C334" s="438"/>
      <c r="D334" s="431"/>
      <c r="E334" s="23">
        <f>B331*8-4</f>
        <v>1916</v>
      </c>
      <c r="F334" s="183">
        <f t="shared" si="202"/>
        <v>2403</v>
      </c>
      <c r="G334" s="296">
        <f t="shared" si="182"/>
        <v>22423</v>
      </c>
      <c r="H334" s="196"/>
      <c r="I334" s="196"/>
      <c r="J334" s="196"/>
      <c r="K334" s="196"/>
      <c r="L334" s="196"/>
      <c r="M334" s="19">
        <f t="shared" si="199"/>
        <v>0</v>
      </c>
      <c r="N334" s="83"/>
      <c r="O334" s="23">
        <f>E334</f>
        <v>1916</v>
      </c>
      <c r="P334" s="23">
        <f>F334+10000</f>
        <v>12403</v>
      </c>
      <c r="Q334" s="296">
        <f>G334+10000</f>
        <v>32423</v>
      </c>
      <c r="R334" s="196"/>
      <c r="S334" s="196"/>
      <c r="T334" s="196"/>
      <c r="U334" s="196" t="str">
        <f t="shared" si="200"/>
        <v/>
      </c>
      <c r="V334" s="4">
        <f t="shared" si="201"/>
        <v>0</v>
      </c>
      <c r="W334" s="442"/>
    </row>
    <row r="335" spans="1:23" ht="16.5" customHeight="1" x14ac:dyDescent="0.25">
      <c r="A335" s="442"/>
      <c r="B335" s="85"/>
      <c r="C335" s="438"/>
      <c r="D335" s="431" t="str">
        <f>CONCATENATE(B338,B333)</f>
        <v>GH 480</v>
      </c>
      <c r="E335" s="23">
        <f>B331*8-3</f>
        <v>1917</v>
      </c>
      <c r="F335" s="183">
        <f t="shared" si="202"/>
        <v>2404</v>
      </c>
      <c r="G335" s="296">
        <f t="shared" si="182"/>
        <v>22424</v>
      </c>
      <c r="H335" s="196"/>
      <c r="I335" s="196"/>
      <c r="J335" s="196"/>
      <c r="K335" s="196"/>
      <c r="L335" s="196"/>
      <c r="M335" s="19">
        <f t="shared" si="199"/>
        <v>0</v>
      </c>
      <c r="N335" s="83"/>
      <c r="O335" s="23">
        <f>E335</f>
        <v>1917</v>
      </c>
      <c r="P335" s="23">
        <f>F335+10000</f>
        <v>12404</v>
      </c>
      <c r="Q335" s="296">
        <f>G335+10000</f>
        <v>32424</v>
      </c>
      <c r="R335" s="196"/>
      <c r="S335" s="196"/>
      <c r="T335" s="196"/>
      <c r="U335" s="196" t="str">
        <f t="shared" si="200"/>
        <v/>
      </c>
      <c r="V335" s="4">
        <f t="shared" si="201"/>
        <v>0</v>
      </c>
      <c r="W335" s="442"/>
    </row>
    <row r="336" spans="1:23" ht="16.5" customHeight="1" x14ac:dyDescent="0.25">
      <c r="A336" s="442"/>
      <c r="B336" s="85"/>
      <c r="C336" s="438"/>
      <c r="D336" s="431"/>
      <c r="E336" s="23">
        <f>B331*8-2</f>
        <v>1918</v>
      </c>
      <c r="F336" s="183">
        <f t="shared" si="202"/>
        <v>2405</v>
      </c>
      <c r="G336" s="296">
        <f t="shared" si="182"/>
        <v>22425</v>
      </c>
      <c r="H336" s="196"/>
      <c r="I336" s="196"/>
      <c r="J336" s="196"/>
      <c r="K336" s="196"/>
      <c r="L336" s="196"/>
      <c r="M336" s="19">
        <f t="shared" si="199"/>
        <v>0</v>
      </c>
      <c r="N336" s="83"/>
      <c r="O336" s="23">
        <f>E336</f>
        <v>1918</v>
      </c>
      <c r="P336" s="23">
        <f>F336+10000</f>
        <v>12405</v>
      </c>
      <c r="Q336" s="296">
        <f>G336+10000</f>
        <v>32425</v>
      </c>
      <c r="R336" s="196"/>
      <c r="S336" s="196"/>
      <c r="T336" s="196"/>
      <c r="U336" s="196" t="str">
        <f t="shared" si="200"/>
        <v/>
      </c>
      <c r="V336" s="4">
        <f t="shared" si="201"/>
        <v>0</v>
      </c>
      <c r="W336" s="442"/>
    </row>
    <row r="337" spans="1:23" ht="16.5" customHeight="1" x14ac:dyDescent="0.25">
      <c r="A337" s="442"/>
      <c r="B337" s="85" t="str">
        <f>B329</f>
        <v xml:space="preserve">Group </v>
      </c>
      <c r="C337" s="438"/>
      <c r="D337" s="431"/>
      <c r="E337" s="23">
        <f>B331*8-1</f>
        <v>1919</v>
      </c>
      <c r="F337" s="183">
        <f t="shared" si="202"/>
        <v>2406</v>
      </c>
      <c r="G337" s="296">
        <f t="shared" si="182"/>
        <v>22426</v>
      </c>
      <c r="H337" s="196"/>
      <c r="I337" s="196"/>
      <c r="J337" s="196"/>
      <c r="K337" s="196"/>
      <c r="L337" s="196"/>
      <c r="M337" s="19">
        <f t="shared" si="199"/>
        <v>0</v>
      </c>
      <c r="N337" s="83"/>
      <c r="O337" s="23">
        <f>E337</f>
        <v>1919</v>
      </c>
      <c r="P337" s="23">
        <f>F337+10000</f>
        <v>12406</v>
      </c>
      <c r="Q337" s="296">
        <f>G337+10000</f>
        <v>32426</v>
      </c>
      <c r="R337" s="196"/>
      <c r="S337" s="196"/>
      <c r="T337" s="196"/>
      <c r="U337" s="196" t="str">
        <f t="shared" si="200"/>
        <v/>
      </c>
      <c r="V337" s="4">
        <f t="shared" si="201"/>
        <v>0</v>
      </c>
      <c r="W337" s="442"/>
    </row>
    <row r="338" spans="1:23" ht="16.5" customHeight="1" thickBot="1" x14ac:dyDescent="0.3">
      <c r="A338" s="442"/>
      <c r="B338" s="86" t="str">
        <f>B330</f>
        <v xml:space="preserve">GH </v>
      </c>
      <c r="C338" s="439"/>
      <c r="D338" s="432"/>
      <c r="E338" s="24">
        <f>B331*8</f>
        <v>1920</v>
      </c>
      <c r="F338" s="184">
        <f t="shared" si="202"/>
        <v>2407</v>
      </c>
      <c r="G338" s="298">
        <f t="shared" si="182"/>
        <v>22427</v>
      </c>
      <c r="H338" s="12"/>
      <c r="I338" s="12"/>
      <c r="J338" s="12"/>
      <c r="K338" s="12"/>
      <c r="L338" s="12"/>
      <c r="M338" s="10">
        <f t="shared" si="199"/>
        <v>0</v>
      </c>
      <c r="N338" s="83"/>
      <c r="O338" s="24">
        <f>E338</f>
        <v>1920</v>
      </c>
      <c r="P338" s="24">
        <f>F338+10000</f>
        <v>12407</v>
      </c>
      <c r="Q338" s="298">
        <f>G338+10000</f>
        <v>32427</v>
      </c>
      <c r="R338" s="306"/>
      <c r="S338" s="306"/>
      <c r="T338" s="306"/>
      <c r="U338" s="306" t="str">
        <f t="shared" si="200"/>
        <v/>
      </c>
      <c r="V338" s="20">
        <f t="shared" si="201"/>
        <v>0</v>
      </c>
      <c r="W338" s="442"/>
    </row>
    <row r="339" spans="1:23" ht="16.5" customHeight="1" x14ac:dyDescent="0.25">
      <c r="A339" s="440"/>
      <c r="B339" s="88">
        <f>B331+1</f>
        <v>241</v>
      </c>
      <c r="C339" s="437" t="str">
        <f>CONCATENATE(B345,B339)</f>
        <v>Group 241</v>
      </c>
      <c r="D339" s="430" t="str">
        <f>CONCATENATE(B346,B340)</f>
        <v>GH 481</v>
      </c>
      <c r="E339" s="25">
        <f>B339*8-7</f>
        <v>1921</v>
      </c>
      <c r="F339" s="182">
        <f>B339*10</f>
        <v>2410</v>
      </c>
      <c r="G339" s="297">
        <f t="shared" si="182"/>
        <v>22430</v>
      </c>
      <c r="H339" s="22"/>
      <c r="I339" s="22"/>
      <c r="J339" s="22"/>
      <c r="K339" s="22" t="s">
        <v>117</v>
      </c>
      <c r="L339" s="22" t="str">
        <f t="shared" ref="L339:L346" si="203">IF(H339&lt;&gt;"",CONCATENATE(H339,I339,K339),"")</f>
        <v/>
      </c>
      <c r="M339" s="11">
        <f t="shared" ref="M339:M346" si="204">LEN(L339)</f>
        <v>0</v>
      </c>
      <c r="N339" s="83"/>
      <c r="O339" s="25">
        <f>E339</f>
        <v>1921</v>
      </c>
      <c r="P339" s="25">
        <f>F339+10000</f>
        <v>12410</v>
      </c>
      <c r="Q339" s="297">
        <f>G339+10000</f>
        <v>32430</v>
      </c>
      <c r="R339" s="22"/>
      <c r="S339" s="22"/>
      <c r="T339" s="22"/>
      <c r="U339" s="22" t="str">
        <f t="shared" ref="U339:U346" si="205">IF(R339&lt;&gt;"",CONCATENATE(R339,S339),"")</f>
        <v/>
      </c>
      <c r="V339" s="3">
        <f t="shared" ref="V339:V346" si="206">LEN(U339)</f>
        <v>0</v>
      </c>
      <c r="W339" s="440"/>
    </row>
    <row r="340" spans="1:23" ht="16.5" customHeight="1" x14ac:dyDescent="0.25">
      <c r="A340" s="440"/>
      <c r="B340" s="85">
        <f>B339*2-1</f>
        <v>481</v>
      </c>
      <c r="C340" s="438"/>
      <c r="D340" s="431"/>
      <c r="E340" s="23">
        <f>B339*8-6</f>
        <v>1922</v>
      </c>
      <c r="F340" s="183">
        <f>F339+1</f>
        <v>2411</v>
      </c>
      <c r="G340" s="296">
        <f t="shared" si="182"/>
        <v>22431</v>
      </c>
      <c r="H340" s="196"/>
      <c r="I340" s="196"/>
      <c r="J340" s="196"/>
      <c r="K340" s="196" t="s">
        <v>117</v>
      </c>
      <c r="L340" s="196" t="str">
        <f t="shared" si="203"/>
        <v/>
      </c>
      <c r="M340" s="19">
        <f t="shared" si="204"/>
        <v>0</v>
      </c>
      <c r="N340" s="83"/>
      <c r="O340" s="23">
        <f>E340</f>
        <v>1922</v>
      </c>
      <c r="P340" s="23">
        <f>F340+10000</f>
        <v>12411</v>
      </c>
      <c r="Q340" s="296">
        <f>G340+10000</f>
        <v>32431</v>
      </c>
      <c r="R340" s="196"/>
      <c r="S340" s="196"/>
      <c r="T340" s="196"/>
      <c r="U340" s="196" t="str">
        <f t="shared" si="205"/>
        <v/>
      </c>
      <c r="V340" s="4">
        <f t="shared" si="206"/>
        <v>0</v>
      </c>
      <c r="W340" s="440"/>
    </row>
    <row r="341" spans="1:23" ht="16.5" customHeight="1" x14ac:dyDescent="0.25">
      <c r="A341" s="440"/>
      <c r="B341" s="85">
        <f>B340+1</f>
        <v>482</v>
      </c>
      <c r="C341" s="438"/>
      <c r="D341" s="431"/>
      <c r="E341" s="23">
        <f>B339*8-5</f>
        <v>1923</v>
      </c>
      <c r="F341" s="183">
        <f t="shared" ref="F341:F346" si="207">F340+1</f>
        <v>2412</v>
      </c>
      <c r="G341" s="296">
        <f t="shared" si="182"/>
        <v>22432</v>
      </c>
      <c r="H341" s="196"/>
      <c r="I341" s="196"/>
      <c r="J341" s="196"/>
      <c r="K341" s="196" t="s">
        <v>117</v>
      </c>
      <c r="L341" s="196" t="str">
        <f t="shared" si="203"/>
        <v/>
      </c>
      <c r="M341" s="19">
        <f t="shared" si="204"/>
        <v>0</v>
      </c>
      <c r="N341" s="83"/>
      <c r="O341" s="23">
        <f>E341</f>
        <v>1923</v>
      </c>
      <c r="P341" s="23">
        <f>F341+10000</f>
        <v>12412</v>
      </c>
      <c r="Q341" s="296">
        <f>G341+10000</f>
        <v>32432</v>
      </c>
      <c r="R341" s="196"/>
      <c r="S341" s="196"/>
      <c r="T341" s="196"/>
      <c r="U341" s="196" t="str">
        <f t="shared" si="205"/>
        <v/>
      </c>
      <c r="V341" s="4">
        <f t="shared" si="206"/>
        <v>0</v>
      </c>
      <c r="W341" s="440"/>
    </row>
    <row r="342" spans="1:23" ht="16.5" customHeight="1" x14ac:dyDescent="0.25">
      <c r="A342" s="440"/>
      <c r="B342" s="85"/>
      <c r="C342" s="438"/>
      <c r="D342" s="431"/>
      <c r="E342" s="23">
        <f>B339*8-4</f>
        <v>1924</v>
      </c>
      <c r="F342" s="183">
        <f t="shared" si="207"/>
        <v>2413</v>
      </c>
      <c r="G342" s="296">
        <f t="shared" si="182"/>
        <v>22433</v>
      </c>
      <c r="H342" s="196"/>
      <c r="I342" s="196"/>
      <c r="J342" s="196"/>
      <c r="K342" s="196" t="s">
        <v>117</v>
      </c>
      <c r="L342" s="196" t="str">
        <f t="shared" si="203"/>
        <v/>
      </c>
      <c r="M342" s="19">
        <f t="shared" si="204"/>
        <v>0</v>
      </c>
      <c r="N342" s="83"/>
      <c r="O342" s="23">
        <f>E342</f>
        <v>1924</v>
      </c>
      <c r="P342" s="23">
        <f>F342+10000</f>
        <v>12413</v>
      </c>
      <c r="Q342" s="296">
        <f>G342+10000</f>
        <v>32433</v>
      </c>
      <c r="R342" s="196"/>
      <c r="S342" s="196"/>
      <c r="T342" s="196"/>
      <c r="U342" s="196" t="str">
        <f t="shared" si="205"/>
        <v/>
      </c>
      <c r="V342" s="4">
        <f t="shared" si="206"/>
        <v>0</v>
      </c>
      <c r="W342" s="440"/>
    </row>
    <row r="343" spans="1:23" ht="16.5" customHeight="1" x14ac:dyDescent="0.25">
      <c r="A343" s="440"/>
      <c r="B343" s="85"/>
      <c r="C343" s="438"/>
      <c r="D343" s="431" t="str">
        <f>CONCATENATE(B346,B341)</f>
        <v>GH 482</v>
      </c>
      <c r="E343" s="23">
        <f>B339*8-3</f>
        <v>1925</v>
      </c>
      <c r="F343" s="183">
        <f t="shared" si="207"/>
        <v>2414</v>
      </c>
      <c r="G343" s="296">
        <f t="shared" si="182"/>
        <v>22434</v>
      </c>
      <c r="H343" s="196"/>
      <c r="I343" s="196"/>
      <c r="J343" s="196"/>
      <c r="K343" s="196" t="s">
        <v>117</v>
      </c>
      <c r="L343" s="196" t="str">
        <f t="shared" si="203"/>
        <v/>
      </c>
      <c r="M343" s="19">
        <f t="shared" si="204"/>
        <v>0</v>
      </c>
      <c r="N343" s="83"/>
      <c r="O343" s="23">
        <f>E343</f>
        <v>1925</v>
      </c>
      <c r="P343" s="23">
        <f>F343+10000</f>
        <v>12414</v>
      </c>
      <c r="Q343" s="296">
        <f>G343+10000</f>
        <v>32434</v>
      </c>
      <c r="R343" s="196"/>
      <c r="S343" s="196"/>
      <c r="T343" s="196"/>
      <c r="U343" s="196" t="str">
        <f t="shared" si="205"/>
        <v/>
      </c>
      <c r="V343" s="4">
        <f t="shared" si="206"/>
        <v>0</v>
      </c>
      <c r="W343" s="440"/>
    </row>
    <row r="344" spans="1:23" ht="16.5" customHeight="1" x14ac:dyDescent="0.25">
      <c r="A344" s="440"/>
      <c r="B344" s="85"/>
      <c r="C344" s="438"/>
      <c r="D344" s="431"/>
      <c r="E344" s="23">
        <f>B339*8-2</f>
        <v>1926</v>
      </c>
      <c r="F344" s="183">
        <f t="shared" si="207"/>
        <v>2415</v>
      </c>
      <c r="G344" s="296">
        <f t="shared" si="182"/>
        <v>22435</v>
      </c>
      <c r="H344" s="196"/>
      <c r="I344" s="196"/>
      <c r="J344" s="196"/>
      <c r="K344" s="196" t="s">
        <v>117</v>
      </c>
      <c r="L344" s="196" t="str">
        <f t="shared" si="203"/>
        <v/>
      </c>
      <c r="M344" s="19">
        <f t="shared" si="204"/>
        <v>0</v>
      </c>
      <c r="N344" s="83"/>
      <c r="O344" s="23">
        <f>E344</f>
        <v>1926</v>
      </c>
      <c r="P344" s="23">
        <f>F344+10000</f>
        <v>12415</v>
      </c>
      <c r="Q344" s="296">
        <f>G344+10000</f>
        <v>32435</v>
      </c>
      <c r="R344" s="196"/>
      <c r="S344" s="196"/>
      <c r="T344" s="196"/>
      <c r="U344" s="196" t="str">
        <f t="shared" si="205"/>
        <v/>
      </c>
      <c r="V344" s="4">
        <f t="shared" si="206"/>
        <v>0</v>
      </c>
      <c r="W344" s="440"/>
    </row>
    <row r="345" spans="1:23" ht="16.5" customHeight="1" x14ac:dyDescent="0.25">
      <c r="A345" s="440"/>
      <c r="B345" s="85" t="str">
        <f>B337</f>
        <v xml:space="preserve">Group </v>
      </c>
      <c r="C345" s="438"/>
      <c r="D345" s="431"/>
      <c r="E345" s="23">
        <f>B339*8-1</f>
        <v>1927</v>
      </c>
      <c r="F345" s="183">
        <f t="shared" si="207"/>
        <v>2416</v>
      </c>
      <c r="G345" s="296">
        <f t="shared" si="182"/>
        <v>22436</v>
      </c>
      <c r="H345" s="196"/>
      <c r="I345" s="196"/>
      <c r="J345" s="196"/>
      <c r="K345" s="196" t="s">
        <v>117</v>
      </c>
      <c r="L345" s="196" t="str">
        <f t="shared" si="203"/>
        <v/>
      </c>
      <c r="M345" s="19">
        <f t="shared" si="204"/>
        <v>0</v>
      </c>
      <c r="N345" s="83"/>
      <c r="O345" s="23">
        <f>E345</f>
        <v>1927</v>
      </c>
      <c r="P345" s="23">
        <f>F345+10000</f>
        <v>12416</v>
      </c>
      <c r="Q345" s="296">
        <f>G345+10000</f>
        <v>32436</v>
      </c>
      <c r="R345" s="196"/>
      <c r="S345" s="196"/>
      <c r="T345" s="196"/>
      <c r="U345" s="196" t="str">
        <f t="shared" si="205"/>
        <v/>
      </c>
      <c r="V345" s="4">
        <f t="shared" si="206"/>
        <v>0</v>
      </c>
      <c r="W345" s="440"/>
    </row>
    <row r="346" spans="1:23" ht="16.5" customHeight="1" thickBot="1" x14ac:dyDescent="0.3">
      <c r="A346" s="440"/>
      <c r="B346" s="86" t="str">
        <f>B338</f>
        <v xml:space="preserve">GH </v>
      </c>
      <c r="C346" s="439"/>
      <c r="D346" s="432"/>
      <c r="E346" s="24">
        <f>B339*8</f>
        <v>1928</v>
      </c>
      <c r="F346" s="184">
        <f t="shared" si="207"/>
        <v>2417</v>
      </c>
      <c r="G346" s="298">
        <f t="shared" si="182"/>
        <v>22437</v>
      </c>
      <c r="H346" s="12"/>
      <c r="I346" s="12"/>
      <c r="J346" s="12"/>
      <c r="K346" s="12" t="s">
        <v>117</v>
      </c>
      <c r="L346" s="12" t="str">
        <f t="shared" si="203"/>
        <v/>
      </c>
      <c r="M346" s="10">
        <f t="shared" si="204"/>
        <v>0</v>
      </c>
      <c r="N346" s="83"/>
      <c r="O346" s="24">
        <f>E346</f>
        <v>1928</v>
      </c>
      <c r="P346" s="24">
        <f>F346+10000</f>
        <v>12417</v>
      </c>
      <c r="Q346" s="298">
        <f>G346+10000</f>
        <v>32437</v>
      </c>
      <c r="R346" s="306"/>
      <c r="S346" s="306"/>
      <c r="T346" s="306"/>
      <c r="U346" s="306" t="str">
        <f t="shared" si="205"/>
        <v/>
      </c>
      <c r="V346" s="20">
        <f t="shared" si="206"/>
        <v>0</v>
      </c>
      <c r="W346" s="440"/>
    </row>
    <row r="347" spans="1:23" ht="16.5" customHeight="1" x14ac:dyDescent="0.25">
      <c r="A347" s="440"/>
      <c r="B347" s="88">
        <f>B339+1</f>
        <v>242</v>
      </c>
      <c r="C347" s="437" t="str">
        <f>CONCATENATE(B353,B347)</f>
        <v>Group 242</v>
      </c>
      <c r="D347" s="430" t="str">
        <f>CONCATENATE(B354,B348)</f>
        <v>GH 483</v>
      </c>
      <c r="E347" s="25">
        <f>B347*8-7</f>
        <v>1929</v>
      </c>
      <c r="F347" s="182">
        <f>B347*10</f>
        <v>2420</v>
      </c>
      <c r="G347" s="297">
        <f t="shared" si="182"/>
        <v>22440</v>
      </c>
      <c r="H347" s="22"/>
      <c r="I347" s="22"/>
      <c r="J347" s="22"/>
      <c r="K347" s="22" t="s">
        <v>117</v>
      </c>
      <c r="L347" s="22" t="str">
        <f t="shared" ref="L347:L354" si="208">IF(H347&lt;&gt;"",CONCATENATE(H347,I347,K347),"")</f>
        <v/>
      </c>
      <c r="M347" s="11">
        <f t="shared" ref="M347:M354" si="209">LEN(L347)</f>
        <v>0</v>
      </c>
      <c r="N347" s="83"/>
      <c r="O347" s="25">
        <f>E347</f>
        <v>1929</v>
      </c>
      <c r="P347" s="25">
        <f>F347+10000</f>
        <v>12420</v>
      </c>
      <c r="Q347" s="297">
        <f>G347+10000</f>
        <v>32440</v>
      </c>
      <c r="R347" s="22"/>
      <c r="S347" s="22"/>
      <c r="T347" s="22"/>
      <c r="U347" s="22" t="str">
        <f t="shared" ref="U347:U354" si="210">IF(R347&lt;&gt;"",CONCATENATE(R347,S347),"")</f>
        <v/>
      </c>
      <c r="V347" s="3">
        <f t="shared" ref="V347:V354" si="211">LEN(U347)</f>
        <v>0</v>
      </c>
      <c r="W347" s="440"/>
    </row>
    <row r="348" spans="1:23" ht="16.5" customHeight="1" x14ac:dyDescent="0.25">
      <c r="A348" s="440"/>
      <c r="B348" s="85">
        <f>B347*2-1</f>
        <v>483</v>
      </c>
      <c r="C348" s="438"/>
      <c r="D348" s="431"/>
      <c r="E348" s="23">
        <f>B347*8-6</f>
        <v>1930</v>
      </c>
      <c r="F348" s="183">
        <f>F347+1</f>
        <v>2421</v>
      </c>
      <c r="G348" s="296">
        <f t="shared" si="182"/>
        <v>22441</v>
      </c>
      <c r="H348" s="196"/>
      <c r="I348" s="196"/>
      <c r="J348" s="196"/>
      <c r="K348" s="196" t="s">
        <v>117</v>
      </c>
      <c r="L348" s="196" t="str">
        <f t="shared" si="208"/>
        <v/>
      </c>
      <c r="M348" s="19">
        <f t="shared" si="209"/>
        <v>0</v>
      </c>
      <c r="N348" s="83"/>
      <c r="O348" s="23">
        <f>E348</f>
        <v>1930</v>
      </c>
      <c r="P348" s="23">
        <f>F348+10000</f>
        <v>12421</v>
      </c>
      <c r="Q348" s="296">
        <f>G348+10000</f>
        <v>32441</v>
      </c>
      <c r="R348" s="196"/>
      <c r="S348" s="196"/>
      <c r="T348" s="196"/>
      <c r="U348" s="196" t="str">
        <f t="shared" si="210"/>
        <v/>
      </c>
      <c r="V348" s="4">
        <f t="shared" si="211"/>
        <v>0</v>
      </c>
      <c r="W348" s="440"/>
    </row>
    <row r="349" spans="1:23" ht="16.5" customHeight="1" x14ac:dyDescent="0.25">
      <c r="A349" s="440"/>
      <c r="B349" s="85">
        <f>B348+1</f>
        <v>484</v>
      </c>
      <c r="C349" s="438"/>
      <c r="D349" s="431"/>
      <c r="E349" s="23">
        <f>B347*8-5</f>
        <v>1931</v>
      </c>
      <c r="F349" s="183">
        <f t="shared" ref="F349:F354" si="212">F348+1</f>
        <v>2422</v>
      </c>
      <c r="G349" s="296">
        <f t="shared" si="182"/>
        <v>22442</v>
      </c>
      <c r="H349" s="196"/>
      <c r="I349" s="196"/>
      <c r="J349" s="196"/>
      <c r="K349" s="196" t="s">
        <v>117</v>
      </c>
      <c r="L349" s="196" t="str">
        <f t="shared" si="208"/>
        <v/>
      </c>
      <c r="M349" s="19">
        <f t="shared" si="209"/>
        <v>0</v>
      </c>
      <c r="N349" s="83"/>
      <c r="O349" s="23">
        <f>E349</f>
        <v>1931</v>
      </c>
      <c r="P349" s="23">
        <f>F349+10000</f>
        <v>12422</v>
      </c>
      <c r="Q349" s="296">
        <f>G349+10000</f>
        <v>32442</v>
      </c>
      <c r="R349" s="196"/>
      <c r="S349" s="196"/>
      <c r="T349" s="196"/>
      <c r="U349" s="196" t="str">
        <f t="shared" si="210"/>
        <v/>
      </c>
      <c r="V349" s="4">
        <f t="shared" si="211"/>
        <v>0</v>
      </c>
      <c r="W349" s="440"/>
    </row>
    <row r="350" spans="1:23" ht="16.5" customHeight="1" x14ac:dyDescent="0.25">
      <c r="A350" s="440"/>
      <c r="B350" s="85"/>
      <c r="C350" s="438"/>
      <c r="D350" s="431"/>
      <c r="E350" s="23">
        <f>B347*8-4</f>
        <v>1932</v>
      </c>
      <c r="F350" s="183">
        <f t="shared" si="212"/>
        <v>2423</v>
      </c>
      <c r="G350" s="296">
        <f t="shared" si="182"/>
        <v>22443</v>
      </c>
      <c r="H350" s="196"/>
      <c r="I350" s="196"/>
      <c r="J350" s="196"/>
      <c r="K350" s="196" t="s">
        <v>117</v>
      </c>
      <c r="L350" s="196" t="str">
        <f t="shared" si="208"/>
        <v/>
      </c>
      <c r="M350" s="19">
        <f t="shared" si="209"/>
        <v>0</v>
      </c>
      <c r="N350" s="83"/>
      <c r="O350" s="23">
        <f>E350</f>
        <v>1932</v>
      </c>
      <c r="P350" s="23">
        <f>F350+10000</f>
        <v>12423</v>
      </c>
      <c r="Q350" s="296">
        <f>G350+10000</f>
        <v>32443</v>
      </c>
      <c r="R350" s="196"/>
      <c r="S350" s="196"/>
      <c r="T350" s="196"/>
      <c r="U350" s="196" t="str">
        <f t="shared" si="210"/>
        <v/>
      </c>
      <c r="V350" s="4">
        <f t="shared" si="211"/>
        <v>0</v>
      </c>
      <c r="W350" s="440"/>
    </row>
    <row r="351" spans="1:23" ht="16.5" customHeight="1" x14ac:dyDescent="0.25">
      <c r="A351" s="440"/>
      <c r="B351" s="85"/>
      <c r="C351" s="438"/>
      <c r="D351" s="431" t="str">
        <f>CONCATENATE(B354,B349)</f>
        <v>GH 484</v>
      </c>
      <c r="E351" s="23">
        <f>B347*8-3</f>
        <v>1933</v>
      </c>
      <c r="F351" s="183">
        <f t="shared" si="212"/>
        <v>2424</v>
      </c>
      <c r="G351" s="296">
        <f t="shared" si="182"/>
        <v>22444</v>
      </c>
      <c r="H351" s="196"/>
      <c r="I351" s="196"/>
      <c r="J351" s="196"/>
      <c r="K351" s="196" t="s">
        <v>117</v>
      </c>
      <c r="L351" s="196" t="str">
        <f t="shared" si="208"/>
        <v/>
      </c>
      <c r="M351" s="19">
        <f t="shared" si="209"/>
        <v>0</v>
      </c>
      <c r="N351" s="83"/>
      <c r="O351" s="23">
        <f>E351</f>
        <v>1933</v>
      </c>
      <c r="P351" s="23">
        <f>F351+10000</f>
        <v>12424</v>
      </c>
      <c r="Q351" s="296">
        <f>G351+10000</f>
        <v>32444</v>
      </c>
      <c r="R351" s="196"/>
      <c r="S351" s="196"/>
      <c r="T351" s="196"/>
      <c r="U351" s="196" t="str">
        <f t="shared" si="210"/>
        <v/>
      </c>
      <c r="V351" s="4">
        <f t="shared" si="211"/>
        <v>0</v>
      </c>
      <c r="W351" s="440"/>
    </row>
    <row r="352" spans="1:23" ht="16.5" customHeight="1" x14ac:dyDescent="0.25">
      <c r="A352" s="440"/>
      <c r="B352" s="85"/>
      <c r="C352" s="438"/>
      <c r="D352" s="431"/>
      <c r="E352" s="23">
        <f>B347*8-2</f>
        <v>1934</v>
      </c>
      <c r="F352" s="183">
        <f t="shared" si="212"/>
        <v>2425</v>
      </c>
      <c r="G352" s="296">
        <f t="shared" si="182"/>
        <v>22445</v>
      </c>
      <c r="H352" s="196"/>
      <c r="I352" s="196"/>
      <c r="J352" s="196"/>
      <c r="K352" s="196" t="s">
        <v>117</v>
      </c>
      <c r="L352" s="196" t="str">
        <f t="shared" si="208"/>
        <v/>
      </c>
      <c r="M352" s="19">
        <f t="shared" si="209"/>
        <v>0</v>
      </c>
      <c r="N352" s="83"/>
      <c r="O352" s="23">
        <f>E352</f>
        <v>1934</v>
      </c>
      <c r="P352" s="23">
        <f>F352+10000</f>
        <v>12425</v>
      </c>
      <c r="Q352" s="296">
        <f>G352+10000</f>
        <v>32445</v>
      </c>
      <c r="R352" s="196"/>
      <c r="S352" s="196"/>
      <c r="T352" s="196"/>
      <c r="U352" s="196" t="str">
        <f t="shared" si="210"/>
        <v/>
      </c>
      <c r="V352" s="4">
        <f t="shared" si="211"/>
        <v>0</v>
      </c>
      <c r="W352" s="440"/>
    </row>
    <row r="353" spans="1:23" ht="16.5" customHeight="1" x14ac:dyDescent="0.25">
      <c r="A353" s="440"/>
      <c r="B353" s="85" t="str">
        <f>B345</f>
        <v xml:space="preserve">Group </v>
      </c>
      <c r="C353" s="438"/>
      <c r="D353" s="431"/>
      <c r="E353" s="23">
        <f>B347*8-1</f>
        <v>1935</v>
      </c>
      <c r="F353" s="183">
        <f t="shared" si="212"/>
        <v>2426</v>
      </c>
      <c r="G353" s="296">
        <f t="shared" si="182"/>
        <v>22446</v>
      </c>
      <c r="H353" s="196"/>
      <c r="I353" s="196"/>
      <c r="J353" s="196"/>
      <c r="K353" s="196" t="s">
        <v>117</v>
      </c>
      <c r="L353" s="196" t="str">
        <f t="shared" si="208"/>
        <v/>
      </c>
      <c r="M353" s="19">
        <f t="shared" si="209"/>
        <v>0</v>
      </c>
      <c r="N353" s="83"/>
      <c r="O353" s="23">
        <f>E353</f>
        <v>1935</v>
      </c>
      <c r="P353" s="23">
        <f>F353+10000</f>
        <v>12426</v>
      </c>
      <c r="Q353" s="296">
        <f>G353+10000</f>
        <v>32446</v>
      </c>
      <c r="R353" s="196"/>
      <c r="S353" s="196"/>
      <c r="T353" s="196"/>
      <c r="U353" s="196" t="str">
        <f t="shared" si="210"/>
        <v/>
      </c>
      <c r="V353" s="4">
        <f t="shared" si="211"/>
        <v>0</v>
      </c>
      <c r="W353" s="440"/>
    </row>
    <row r="354" spans="1:23" ht="16.5" customHeight="1" thickBot="1" x14ac:dyDescent="0.3">
      <c r="A354" s="440"/>
      <c r="B354" s="86" t="str">
        <f>B346</f>
        <v xml:space="preserve">GH </v>
      </c>
      <c r="C354" s="439"/>
      <c r="D354" s="432"/>
      <c r="E354" s="24">
        <f>B347*8</f>
        <v>1936</v>
      </c>
      <c r="F354" s="184">
        <f t="shared" si="212"/>
        <v>2427</v>
      </c>
      <c r="G354" s="298">
        <f t="shared" si="182"/>
        <v>22447</v>
      </c>
      <c r="H354" s="12"/>
      <c r="I354" s="12"/>
      <c r="J354" s="12"/>
      <c r="K354" s="12" t="s">
        <v>117</v>
      </c>
      <c r="L354" s="12" t="str">
        <f t="shared" si="208"/>
        <v/>
      </c>
      <c r="M354" s="10">
        <f t="shared" si="209"/>
        <v>0</v>
      </c>
      <c r="N354" s="83"/>
      <c r="O354" s="24">
        <f>E354</f>
        <v>1936</v>
      </c>
      <c r="P354" s="24">
        <f>F354+10000</f>
        <v>12427</v>
      </c>
      <c r="Q354" s="298">
        <f>G354+10000</f>
        <v>32447</v>
      </c>
      <c r="R354" s="306"/>
      <c r="S354" s="306"/>
      <c r="T354" s="306"/>
      <c r="U354" s="306" t="str">
        <f t="shared" si="210"/>
        <v/>
      </c>
      <c r="V354" s="20">
        <f t="shared" si="211"/>
        <v>0</v>
      </c>
      <c r="W354" s="440"/>
    </row>
    <row r="355" spans="1:23" ht="16.5" customHeight="1" x14ac:dyDescent="0.25">
      <c r="A355" s="440"/>
      <c r="B355" s="88">
        <f>B347+1</f>
        <v>243</v>
      </c>
      <c r="C355" s="437" t="str">
        <f>CONCATENATE(B361,B355)</f>
        <v>Group 243</v>
      </c>
      <c r="D355" s="430" t="str">
        <f>CONCATENATE(B362,B356)</f>
        <v>GH 485</v>
      </c>
      <c r="E355" s="25">
        <f>B355*8-7</f>
        <v>1937</v>
      </c>
      <c r="F355" s="182">
        <f>B355*10</f>
        <v>2430</v>
      </c>
      <c r="G355" s="297">
        <f t="shared" si="182"/>
        <v>22450</v>
      </c>
      <c r="H355" s="22"/>
      <c r="I355" s="22"/>
      <c r="J355" s="22"/>
      <c r="K355" s="22" t="s">
        <v>117</v>
      </c>
      <c r="L355" s="22" t="str">
        <f t="shared" ref="L355:L362" si="213">IF(H355&lt;&gt;"",CONCATENATE(H355,I355,K355),"")</f>
        <v/>
      </c>
      <c r="M355" s="11">
        <f t="shared" ref="M355:M362" si="214">LEN(L355)</f>
        <v>0</v>
      </c>
      <c r="N355" s="83"/>
      <c r="O355" s="25">
        <f>E355</f>
        <v>1937</v>
      </c>
      <c r="P355" s="25">
        <f>F355+10000</f>
        <v>12430</v>
      </c>
      <c r="Q355" s="297">
        <f>G355+10000</f>
        <v>32450</v>
      </c>
      <c r="R355" s="22"/>
      <c r="S355" s="22"/>
      <c r="T355" s="22"/>
      <c r="U355" s="22" t="str">
        <f t="shared" ref="U355:U362" si="215">IF(R355&lt;&gt;"",CONCATENATE(R355,S355),"")</f>
        <v/>
      </c>
      <c r="V355" s="3">
        <f t="shared" ref="V355:V362" si="216">LEN(U355)</f>
        <v>0</v>
      </c>
      <c r="W355" s="440"/>
    </row>
    <row r="356" spans="1:23" ht="16.5" customHeight="1" x14ac:dyDescent="0.25">
      <c r="A356" s="440"/>
      <c r="B356" s="85">
        <f>B355*2-1</f>
        <v>485</v>
      </c>
      <c r="C356" s="438"/>
      <c r="D356" s="431"/>
      <c r="E356" s="23">
        <f>B355*8-6</f>
        <v>1938</v>
      </c>
      <c r="F356" s="183">
        <f>F355+1</f>
        <v>2431</v>
      </c>
      <c r="G356" s="296">
        <f t="shared" si="182"/>
        <v>22451</v>
      </c>
      <c r="H356" s="196"/>
      <c r="I356" s="196"/>
      <c r="J356" s="196"/>
      <c r="K356" s="196" t="s">
        <v>117</v>
      </c>
      <c r="L356" s="196" t="str">
        <f t="shared" si="213"/>
        <v/>
      </c>
      <c r="M356" s="19">
        <f t="shared" si="214"/>
        <v>0</v>
      </c>
      <c r="N356" s="83"/>
      <c r="O356" s="23">
        <f>E356</f>
        <v>1938</v>
      </c>
      <c r="P356" s="23">
        <f>F356+10000</f>
        <v>12431</v>
      </c>
      <c r="Q356" s="296">
        <f>G356+10000</f>
        <v>32451</v>
      </c>
      <c r="R356" s="196"/>
      <c r="S356" s="196"/>
      <c r="T356" s="196"/>
      <c r="U356" s="196" t="str">
        <f t="shared" si="215"/>
        <v/>
      </c>
      <c r="V356" s="4">
        <f t="shared" si="216"/>
        <v>0</v>
      </c>
      <c r="W356" s="440"/>
    </row>
    <row r="357" spans="1:23" ht="16.5" customHeight="1" x14ac:dyDescent="0.25">
      <c r="A357" s="440"/>
      <c r="B357" s="85">
        <f>B356+1</f>
        <v>486</v>
      </c>
      <c r="C357" s="438"/>
      <c r="D357" s="431"/>
      <c r="E357" s="23">
        <f>B355*8-5</f>
        <v>1939</v>
      </c>
      <c r="F357" s="183">
        <f t="shared" ref="F357:F362" si="217">F356+1</f>
        <v>2432</v>
      </c>
      <c r="G357" s="296">
        <f t="shared" ref="G357:G386" si="218">F357+20020</f>
        <v>22452</v>
      </c>
      <c r="H357" s="196"/>
      <c r="I357" s="196"/>
      <c r="J357" s="196"/>
      <c r="K357" s="196" t="s">
        <v>117</v>
      </c>
      <c r="L357" s="196" t="str">
        <f t="shared" si="213"/>
        <v/>
      </c>
      <c r="M357" s="19">
        <f t="shared" si="214"/>
        <v>0</v>
      </c>
      <c r="N357" s="83"/>
      <c r="O357" s="23">
        <f>E357</f>
        <v>1939</v>
      </c>
      <c r="P357" s="23">
        <f>F357+10000</f>
        <v>12432</v>
      </c>
      <c r="Q357" s="296">
        <f>G357+10000</f>
        <v>32452</v>
      </c>
      <c r="R357" s="196"/>
      <c r="S357" s="196"/>
      <c r="T357" s="196"/>
      <c r="U357" s="196" t="str">
        <f t="shared" si="215"/>
        <v/>
      </c>
      <c r="V357" s="4">
        <f t="shared" si="216"/>
        <v>0</v>
      </c>
      <c r="W357" s="440"/>
    </row>
    <row r="358" spans="1:23" ht="16.5" customHeight="1" x14ac:dyDescent="0.25">
      <c r="A358" s="440"/>
      <c r="B358" s="85"/>
      <c r="C358" s="438"/>
      <c r="D358" s="431"/>
      <c r="E358" s="23">
        <f>B355*8-4</f>
        <v>1940</v>
      </c>
      <c r="F358" s="183">
        <f t="shared" si="217"/>
        <v>2433</v>
      </c>
      <c r="G358" s="296">
        <f t="shared" si="218"/>
        <v>22453</v>
      </c>
      <c r="H358" s="196"/>
      <c r="I358" s="196"/>
      <c r="J358" s="196"/>
      <c r="K358" s="196" t="s">
        <v>117</v>
      </c>
      <c r="L358" s="196" t="str">
        <f t="shared" si="213"/>
        <v/>
      </c>
      <c r="M358" s="19">
        <f t="shared" si="214"/>
        <v>0</v>
      </c>
      <c r="N358" s="83"/>
      <c r="O358" s="23">
        <f>E358</f>
        <v>1940</v>
      </c>
      <c r="P358" s="23">
        <f>F358+10000</f>
        <v>12433</v>
      </c>
      <c r="Q358" s="296">
        <f>G358+10000</f>
        <v>32453</v>
      </c>
      <c r="R358" s="196"/>
      <c r="S358" s="196"/>
      <c r="T358" s="196"/>
      <c r="U358" s="196" t="str">
        <f t="shared" si="215"/>
        <v/>
      </c>
      <c r="V358" s="4">
        <f t="shared" si="216"/>
        <v>0</v>
      </c>
      <c r="W358" s="440"/>
    </row>
    <row r="359" spans="1:23" ht="16.5" customHeight="1" x14ac:dyDescent="0.25">
      <c r="A359" s="440"/>
      <c r="B359" s="85"/>
      <c r="C359" s="438"/>
      <c r="D359" s="431" t="str">
        <f>CONCATENATE(B362,B357)</f>
        <v>GH 486</v>
      </c>
      <c r="E359" s="23">
        <f>B355*8-3</f>
        <v>1941</v>
      </c>
      <c r="F359" s="183">
        <f t="shared" si="217"/>
        <v>2434</v>
      </c>
      <c r="G359" s="296">
        <f t="shared" si="218"/>
        <v>22454</v>
      </c>
      <c r="H359" s="196"/>
      <c r="I359" s="196"/>
      <c r="J359" s="196"/>
      <c r="K359" s="196" t="s">
        <v>117</v>
      </c>
      <c r="L359" s="196" t="str">
        <f t="shared" si="213"/>
        <v/>
      </c>
      <c r="M359" s="19">
        <f t="shared" si="214"/>
        <v>0</v>
      </c>
      <c r="N359" s="83"/>
      <c r="O359" s="23">
        <f>E359</f>
        <v>1941</v>
      </c>
      <c r="P359" s="23">
        <f>F359+10000</f>
        <v>12434</v>
      </c>
      <c r="Q359" s="296">
        <f>G359+10000</f>
        <v>32454</v>
      </c>
      <c r="R359" s="196"/>
      <c r="S359" s="196"/>
      <c r="T359" s="196"/>
      <c r="U359" s="196" t="str">
        <f t="shared" si="215"/>
        <v/>
      </c>
      <c r="V359" s="4">
        <f t="shared" si="216"/>
        <v>0</v>
      </c>
      <c r="W359" s="440"/>
    </row>
    <row r="360" spans="1:23" ht="16.5" customHeight="1" x14ac:dyDescent="0.25">
      <c r="A360" s="440"/>
      <c r="B360" s="85"/>
      <c r="C360" s="438"/>
      <c r="D360" s="431"/>
      <c r="E360" s="23">
        <f>B355*8-2</f>
        <v>1942</v>
      </c>
      <c r="F360" s="183">
        <f t="shared" si="217"/>
        <v>2435</v>
      </c>
      <c r="G360" s="296">
        <f t="shared" si="218"/>
        <v>22455</v>
      </c>
      <c r="H360" s="196"/>
      <c r="I360" s="196"/>
      <c r="J360" s="196"/>
      <c r="K360" s="196" t="s">
        <v>117</v>
      </c>
      <c r="L360" s="196" t="str">
        <f t="shared" si="213"/>
        <v/>
      </c>
      <c r="M360" s="19">
        <f t="shared" si="214"/>
        <v>0</v>
      </c>
      <c r="N360" s="83"/>
      <c r="O360" s="23">
        <f>E360</f>
        <v>1942</v>
      </c>
      <c r="P360" s="23">
        <f>F360+10000</f>
        <v>12435</v>
      </c>
      <c r="Q360" s="296">
        <f>G360+10000</f>
        <v>32455</v>
      </c>
      <c r="R360" s="196"/>
      <c r="S360" s="196"/>
      <c r="T360" s="196"/>
      <c r="U360" s="196" t="str">
        <f t="shared" si="215"/>
        <v/>
      </c>
      <c r="V360" s="4">
        <f t="shared" si="216"/>
        <v>0</v>
      </c>
      <c r="W360" s="440"/>
    </row>
    <row r="361" spans="1:23" ht="16.5" customHeight="1" x14ac:dyDescent="0.25">
      <c r="A361" s="440"/>
      <c r="B361" s="85" t="str">
        <f>B353</f>
        <v xml:space="preserve">Group </v>
      </c>
      <c r="C361" s="438"/>
      <c r="D361" s="431"/>
      <c r="E361" s="23">
        <f>B355*8-1</f>
        <v>1943</v>
      </c>
      <c r="F361" s="183">
        <f t="shared" si="217"/>
        <v>2436</v>
      </c>
      <c r="G361" s="296">
        <f t="shared" si="218"/>
        <v>22456</v>
      </c>
      <c r="H361" s="196"/>
      <c r="I361" s="196"/>
      <c r="J361" s="196"/>
      <c r="K361" s="196" t="s">
        <v>117</v>
      </c>
      <c r="L361" s="196" t="str">
        <f t="shared" si="213"/>
        <v/>
      </c>
      <c r="M361" s="19">
        <f t="shared" si="214"/>
        <v>0</v>
      </c>
      <c r="N361" s="83"/>
      <c r="O361" s="23">
        <f>E361</f>
        <v>1943</v>
      </c>
      <c r="P361" s="23">
        <f>F361+10000</f>
        <v>12436</v>
      </c>
      <c r="Q361" s="296">
        <f>G361+10000</f>
        <v>32456</v>
      </c>
      <c r="R361" s="196"/>
      <c r="S361" s="196"/>
      <c r="T361" s="196"/>
      <c r="U361" s="196" t="str">
        <f t="shared" si="215"/>
        <v/>
      </c>
      <c r="V361" s="4">
        <f t="shared" si="216"/>
        <v>0</v>
      </c>
      <c r="W361" s="440"/>
    </row>
    <row r="362" spans="1:23" ht="16.5" customHeight="1" thickBot="1" x14ac:dyDescent="0.3">
      <c r="A362" s="440"/>
      <c r="B362" s="86" t="str">
        <f>B354</f>
        <v xml:space="preserve">GH </v>
      </c>
      <c r="C362" s="439"/>
      <c r="D362" s="432"/>
      <c r="E362" s="24">
        <f>B355*8</f>
        <v>1944</v>
      </c>
      <c r="F362" s="184">
        <f t="shared" si="217"/>
        <v>2437</v>
      </c>
      <c r="G362" s="298">
        <f t="shared" si="218"/>
        <v>22457</v>
      </c>
      <c r="H362" s="12"/>
      <c r="I362" s="12"/>
      <c r="J362" s="12"/>
      <c r="K362" s="12" t="s">
        <v>117</v>
      </c>
      <c r="L362" s="12" t="str">
        <f t="shared" si="213"/>
        <v/>
      </c>
      <c r="M362" s="10">
        <f t="shared" si="214"/>
        <v>0</v>
      </c>
      <c r="N362" s="83"/>
      <c r="O362" s="24">
        <f>E362</f>
        <v>1944</v>
      </c>
      <c r="P362" s="24">
        <f>F362+10000</f>
        <v>12437</v>
      </c>
      <c r="Q362" s="298">
        <f>G362+10000</f>
        <v>32457</v>
      </c>
      <c r="R362" s="306"/>
      <c r="S362" s="306"/>
      <c r="T362" s="306"/>
      <c r="U362" s="306" t="str">
        <f t="shared" si="215"/>
        <v/>
      </c>
      <c r="V362" s="20">
        <f t="shared" si="216"/>
        <v>0</v>
      </c>
      <c r="W362" s="440"/>
    </row>
    <row r="363" spans="1:23" ht="16.5" customHeight="1" x14ac:dyDescent="0.25">
      <c r="A363" s="440"/>
      <c r="B363" s="88">
        <f>B355+1</f>
        <v>244</v>
      </c>
      <c r="C363" s="437" t="str">
        <f>CONCATENATE(B369,B363)</f>
        <v>Group 244</v>
      </c>
      <c r="D363" s="430" t="str">
        <f>CONCATENATE(B370,B364)</f>
        <v>GH 487</v>
      </c>
      <c r="E363" s="25">
        <f>B363*8-7</f>
        <v>1945</v>
      </c>
      <c r="F363" s="182">
        <f>B363*10</f>
        <v>2440</v>
      </c>
      <c r="G363" s="297">
        <f t="shared" si="218"/>
        <v>22460</v>
      </c>
      <c r="H363" s="22"/>
      <c r="I363" s="22"/>
      <c r="J363" s="22"/>
      <c r="K363" s="22" t="s">
        <v>117</v>
      </c>
      <c r="L363" s="22" t="str">
        <f t="shared" ref="L363:L370" si="219">IF(H363&lt;&gt;"",CONCATENATE(H363,I363,K363),"")</f>
        <v/>
      </c>
      <c r="M363" s="11">
        <f t="shared" ref="M363:M370" si="220">LEN(L363)</f>
        <v>0</v>
      </c>
      <c r="N363" s="83"/>
      <c r="O363" s="25">
        <f>E363</f>
        <v>1945</v>
      </c>
      <c r="P363" s="25">
        <f>F363+10000</f>
        <v>12440</v>
      </c>
      <c r="Q363" s="297">
        <f>G363+10000</f>
        <v>32460</v>
      </c>
      <c r="R363" s="22"/>
      <c r="S363" s="22"/>
      <c r="T363" s="22"/>
      <c r="U363" s="22" t="str">
        <f t="shared" ref="U363:U370" si="221">IF(R363&lt;&gt;"",CONCATENATE(R363,S363),"")</f>
        <v/>
      </c>
      <c r="V363" s="3">
        <f t="shared" ref="V363:V370" si="222">LEN(U363)</f>
        <v>0</v>
      </c>
      <c r="W363" s="440"/>
    </row>
    <row r="364" spans="1:23" ht="16.5" customHeight="1" x14ac:dyDescent="0.25">
      <c r="A364" s="440"/>
      <c r="B364" s="85">
        <f>B363*2-1</f>
        <v>487</v>
      </c>
      <c r="C364" s="438"/>
      <c r="D364" s="431"/>
      <c r="E364" s="23">
        <f>B363*8-6</f>
        <v>1946</v>
      </c>
      <c r="F364" s="183">
        <f>F363+1</f>
        <v>2441</v>
      </c>
      <c r="G364" s="296">
        <f t="shared" si="218"/>
        <v>22461</v>
      </c>
      <c r="H364" s="196"/>
      <c r="I364" s="196"/>
      <c r="J364" s="196"/>
      <c r="K364" s="196" t="s">
        <v>117</v>
      </c>
      <c r="L364" s="196" t="str">
        <f t="shared" si="219"/>
        <v/>
      </c>
      <c r="M364" s="19">
        <f t="shared" si="220"/>
        <v>0</v>
      </c>
      <c r="N364" s="83"/>
      <c r="O364" s="23">
        <f>E364</f>
        <v>1946</v>
      </c>
      <c r="P364" s="23">
        <f>F364+10000</f>
        <v>12441</v>
      </c>
      <c r="Q364" s="296">
        <f>G364+10000</f>
        <v>32461</v>
      </c>
      <c r="R364" s="196"/>
      <c r="S364" s="196"/>
      <c r="T364" s="196"/>
      <c r="U364" s="196" t="str">
        <f t="shared" si="221"/>
        <v/>
      </c>
      <c r="V364" s="4">
        <f t="shared" si="222"/>
        <v>0</v>
      </c>
      <c r="W364" s="440"/>
    </row>
    <row r="365" spans="1:23" ht="16.5" customHeight="1" x14ac:dyDescent="0.25">
      <c r="A365" s="440"/>
      <c r="B365" s="85">
        <f>B364+1</f>
        <v>488</v>
      </c>
      <c r="C365" s="438"/>
      <c r="D365" s="431"/>
      <c r="E365" s="23">
        <f>B363*8-5</f>
        <v>1947</v>
      </c>
      <c r="F365" s="183">
        <f t="shared" ref="F365:F370" si="223">F364+1</f>
        <v>2442</v>
      </c>
      <c r="G365" s="296">
        <f t="shared" si="218"/>
        <v>22462</v>
      </c>
      <c r="H365" s="196"/>
      <c r="I365" s="196"/>
      <c r="J365" s="196"/>
      <c r="K365" s="196" t="s">
        <v>117</v>
      </c>
      <c r="L365" s="196" t="str">
        <f t="shared" si="219"/>
        <v/>
      </c>
      <c r="M365" s="19">
        <f t="shared" si="220"/>
        <v>0</v>
      </c>
      <c r="N365" s="83"/>
      <c r="O365" s="23">
        <f>E365</f>
        <v>1947</v>
      </c>
      <c r="P365" s="23">
        <f>F365+10000</f>
        <v>12442</v>
      </c>
      <c r="Q365" s="296">
        <f>G365+10000</f>
        <v>32462</v>
      </c>
      <c r="R365" s="196"/>
      <c r="S365" s="196"/>
      <c r="T365" s="196"/>
      <c r="U365" s="196" t="str">
        <f t="shared" si="221"/>
        <v/>
      </c>
      <c r="V365" s="4">
        <f t="shared" si="222"/>
        <v>0</v>
      </c>
      <c r="W365" s="440"/>
    </row>
    <row r="366" spans="1:23" ht="16.5" customHeight="1" x14ac:dyDescent="0.25">
      <c r="A366" s="440"/>
      <c r="B366" s="85"/>
      <c r="C366" s="438"/>
      <c r="D366" s="431"/>
      <c r="E366" s="23">
        <f>B363*8-4</f>
        <v>1948</v>
      </c>
      <c r="F366" s="183">
        <f t="shared" si="223"/>
        <v>2443</v>
      </c>
      <c r="G366" s="296">
        <f t="shared" si="218"/>
        <v>22463</v>
      </c>
      <c r="H366" s="196"/>
      <c r="I366" s="196"/>
      <c r="J366" s="196"/>
      <c r="K366" s="196" t="s">
        <v>117</v>
      </c>
      <c r="L366" s="196" t="str">
        <f t="shared" si="219"/>
        <v/>
      </c>
      <c r="M366" s="19">
        <f t="shared" si="220"/>
        <v>0</v>
      </c>
      <c r="N366" s="83"/>
      <c r="O366" s="23">
        <f>E366</f>
        <v>1948</v>
      </c>
      <c r="P366" s="23">
        <f>F366+10000</f>
        <v>12443</v>
      </c>
      <c r="Q366" s="296">
        <f>G366+10000</f>
        <v>32463</v>
      </c>
      <c r="R366" s="196"/>
      <c r="S366" s="196"/>
      <c r="T366" s="196"/>
      <c r="U366" s="196" t="str">
        <f t="shared" si="221"/>
        <v/>
      </c>
      <c r="V366" s="4">
        <f t="shared" si="222"/>
        <v>0</v>
      </c>
      <c r="W366" s="440"/>
    </row>
    <row r="367" spans="1:23" ht="16.5" customHeight="1" x14ac:dyDescent="0.25">
      <c r="A367" s="440"/>
      <c r="B367" s="85"/>
      <c r="C367" s="438"/>
      <c r="D367" s="431" t="str">
        <f>CONCATENATE(B370,B365)</f>
        <v>GH 488</v>
      </c>
      <c r="E367" s="23">
        <f>B363*8-3</f>
        <v>1949</v>
      </c>
      <c r="F367" s="183">
        <f t="shared" si="223"/>
        <v>2444</v>
      </c>
      <c r="G367" s="296">
        <f t="shared" si="218"/>
        <v>22464</v>
      </c>
      <c r="H367" s="196"/>
      <c r="I367" s="196"/>
      <c r="J367" s="196"/>
      <c r="K367" s="196" t="s">
        <v>117</v>
      </c>
      <c r="L367" s="196" t="str">
        <f t="shared" si="219"/>
        <v/>
      </c>
      <c r="M367" s="19">
        <f t="shared" si="220"/>
        <v>0</v>
      </c>
      <c r="N367" s="83"/>
      <c r="O367" s="23">
        <f>E367</f>
        <v>1949</v>
      </c>
      <c r="P367" s="23">
        <f>F367+10000</f>
        <v>12444</v>
      </c>
      <c r="Q367" s="296">
        <f>G367+10000</f>
        <v>32464</v>
      </c>
      <c r="R367" s="196"/>
      <c r="S367" s="196"/>
      <c r="T367" s="196"/>
      <c r="U367" s="196" t="str">
        <f t="shared" si="221"/>
        <v/>
      </c>
      <c r="V367" s="4">
        <f t="shared" si="222"/>
        <v>0</v>
      </c>
      <c r="W367" s="440"/>
    </row>
    <row r="368" spans="1:23" ht="16.5" customHeight="1" x14ac:dyDescent="0.25">
      <c r="A368" s="440"/>
      <c r="B368" s="85"/>
      <c r="C368" s="438"/>
      <c r="D368" s="431"/>
      <c r="E368" s="23">
        <f>B363*8-2</f>
        <v>1950</v>
      </c>
      <c r="F368" s="183">
        <f t="shared" si="223"/>
        <v>2445</v>
      </c>
      <c r="G368" s="296">
        <f t="shared" si="218"/>
        <v>22465</v>
      </c>
      <c r="H368" s="196"/>
      <c r="I368" s="196"/>
      <c r="J368" s="196"/>
      <c r="K368" s="196" t="s">
        <v>117</v>
      </c>
      <c r="L368" s="196" t="str">
        <f t="shared" si="219"/>
        <v/>
      </c>
      <c r="M368" s="19">
        <f t="shared" si="220"/>
        <v>0</v>
      </c>
      <c r="N368" s="83"/>
      <c r="O368" s="23">
        <f>E368</f>
        <v>1950</v>
      </c>
      <c r="P368" s="23">
        <f>F368+10000</f>
        <v>12445</v>
      </c>
      <c r="Q368" s="296">
        <f>G368+10000</f>
        <v>32465</v>
      </c>
      <c r="R368" s="196"/>
      <c r="S368" s="196"/>
      <c r="T368" s="196"/>
      <c r="U368" s="196" t="str">
        <f t="shared" si="221"/>
        <v/>
      </c>
      <c r="V368" s="4">
        <f t="shared" si="222"/>
        <v>0</v>
      </c>
      <c r="W368" s="440"/>
    </row>
    <row r="369" spans="1:23" ht="16.5" customHeight="1" x14ac:dyDescent="0.25">
      <c r="A369" s="440"/>
      <c r="B369" s="85" t="str">
        <f>B361</f>
        <v xml:space="preserve">Group </v>
      </c>
      <c r="C369" s="438"/>
      <c r="D369" s="431"/>
      <c r="E369" s="23">
        <f>B363*8-1</f>
        <v>1951</v>
      </c>
      <c r="F369" s="183">
        <f t="shared" si="223"/>
        <v>2446</v>
      </c>
      <c r="G369" s="296">
        <f t="shared" si="218"/>
        <v>22466</v>
      </c>
      <c r="H369" s="196"/>
      <c r="I369" s="196"/>
      <c r="J369" s="196"/>
      <c r="K369" s="196" t="s">
        <v>117</v>
      </c>
      <c r="L369" s="196" t="str">
        <f t="shared" si="219"/>
        <v/>
      </c>
      <c r="M369" s="19">
        <f t="shared" si="220"/>
        <v>0</v>
      </c>
      <c r="N369" s="83"/>
      <c r="O369" s="23">
        <f>E369</f>
        <v>1951</v>
      </c>
      <c r="P369" s="23">
        <f>F369+10000</f>
        <v>12446</v>
      </c>
      <c r="Q369" s="296">
        <f>G369+10000</f>
        <v>32466</v>
      </c>
      <c r="R369" s="196"/>
      <c r="S369" s="196"/>
      <c r="T369" s="196"/>
      <c r="U369" s="196" t="str">
        <f t="shared" si="221"/>
        <v/>
      </c>
      <c r="V369" s="4">
        <f t="shared" si="222"/>
        <v>0</v>
      </c>
      <c r="W369" s="440"/>
    </row>
    <row r="370" spans="1:23" ht="16.5" customHeight="1" thickBot="1" x14ac:dyDescent="0.3">
      <c r="A370" s="440"/>
      <c r="B370" s="86" t="str">
        <f>B362</f>
        <v xml:space="preserve">GH </v>
      </c>
      <c r="C370" s="439"/>
      <c r="D370" s="432"/>
      <c r="E370" s="24">
        <f>B363*8</f>
        <v>1952</v>
      </c>
      <c r="F370" s="184">
        <f t="shared" si="223"/>
        <v>2447</v>
      </c>
      <c r="G370" s="298">
        <f t="shared" si="218"/>
        <v>22467</v>
      </c>
      <c r="H370" s="12"/>
      <c r="I370" s="12"/>
      <c r="J370" s="12"/>
      <c r="K370" s="12" t="s">
        <v>117</v>
      </c>
      <c r="L370" s="12" t="str">
        <f t="shared" si="219"/>
        <v/>
      </c>
      <c r="M370" s="10">
        <f t="shared" si="220"/>
        <v>0</v>
      </c>
      <c r="N370" s="83"/>
      <c r="O370" s="24">
        <f>E370</f>
        <v>1952</v>
      </c>
      <c r="P370" s="24">
        <f>F370+10000</f>
        <v>12447</v>
      </c>
      <c r="Q370" s="298">
        <f>G370+10000</f>
        <v>32467</v>
      </c>
      <c r="R370" s="306"/>
      <c r="S370" s="306"/>
      <c r="T370" s="306"/>
      <c r="U370" s="306" t="str">
        <f t="shared" si="221"/>
        <v/>
      </c>
      <c r="V370" s="20">
        <f t="shared" si="222"/>
        <v>0</v>
      </c>
      <c r="W370" s="440"/>
    </row>
    <row r="371" spans="1:23" ht="16.5" customHeight="1" x14ac:dyDescent="0.25">
      <c r="A371" s="440"/>
      <c r="B371" s="88">
        <f>B363+1</f>
        <v>245</v>
      </c>
      <c r="C371" s="437" t="str">
        <f>CONCATENATE(B377,B371)</f>
        <v>Group 245</v>
      </c>
      <c r="D371" s="430" t="str">
        <f>CONCATENATE(B378,B372)</f>
        <v>GH 489</v>
      </c>
      <c r="E371" s="25">
        <f>B371*8-7</f>
        <v>1953</v>
      </c>
      <c r="F371" s="182">
        <f>B371*10</f>
        <v>2450</v>
      </c>
      <c r="G371" s="297">
        <f t="shared" si="218"/>
        <v>22470</v>
      </c>
      <c r="H371" s="22"/>
      <c r="I371" s="22"/>
      <c r="J371" s="22"/>
      <c r="K371" s="22" t="s">
        <v>117</v>
      </c>
      <c r="L371" s="22" t="str">
        <f t="shared" ref="L371:L378" si="224">IF(H371&lt;&gt;"",CONCATENATE(H371,I371,K371),"")</f>
        <v/>
      </c>
      <c r="M371" s="11">
        <f t="shared" ref="M371:M378" si="225">LEN(L371)</f>
        <v>0</v>
      </c>
      <c r="N371" s="83"/>
      <c r="O371" s="25">
        <f>E371</f>
        <v>1953</v>
      </c>
      <c r="P371" s="25">
        <f>F371+10000</f>
        <v>12450</v>
      </c>
      <c r="Q371" s="297">
        <f>G371+10000</f>
        <v>32470</v>
      </c>
      <c r="R371" s="22"/>
      <c r="S371" s="22"/>
      <c r="T371" s="22"/>
      <c r="U371" s="22" t="str">
        <f t="shared" ref="U371:U378" si="226">IF(R371&lt;&gt;"",CONCATENATE(R371,S371),"")</f>
        <v/>
      </c>
      <c r="V371" s="3">
        <f t="shared" ref="V371:V378" si="227">LEN(U371)</f>
        <v>0</v>
      </c>
      <c r="W371" s="440"/>
    </row>
    <row r="372" spans="1:23" ht="16.5" customHeight="1" x14ac:dyDescent="0.25">
      <c r="A372" s="440"/>
      <c r="B372" s="85">
        <f>B371*2-1</f>
        <v>489</v>
      </c>
      <c r="C372" s="438"/>
      <c r="D372" s="431"/>
      <c r="E372" s="23">
        <f>B371*8-6</f>
        <v>1954</v>
      </c>
      <c r="F372" s="183">
        <f>F371+1</f>
        <v>2451</v>
      </c>
      <c r="G372" s="296">
        <f t="shared" si="218"/>
        <v>22471</v>
      </c>
      <c r="H372" s="196"/>
      <c r="I372" s="196"/>
      <c r="J372" s="196"/>
      <c r="K372" s="196" t="s">
        <v>117</v>
      </c>
      <c r="L372" s="196" t="str">
        <f t="shared" si="224"/>
        <v/>
      </c>
      <c r="M372" s="19">
        <f t="shared" si="225"/>
        <v>0</v>
      </c>
      <c r="N372" s="83"/>
      <c r="O372" s="23">
        <f>E372</f>
        <v>1954</v>
      </c>
      <c r="P372" s="23">
        <f>F372+10000</f>
        <v>12451</v>
      </c>
      <c r="Q372" s="296">
        <f>G372+10000</f>
        <v>32471</v>
      </c>
      <c r="R372" s="196"/>
      <c r="S372" s="196"/>
      <c r="T372" s="196"/>
      <c r="U372" s="196" t="str">
        <f t="shared" si="226"/>
        <v/>
      </c>
      <c r="V372" s="4">
        <f t="shared" si="227"/>
        <v>0</v>
      </c>
      <c r="W372" s="440"/>
    </row>
    <row r="373" spans="1:23" ht="16.5" customHeight="1" x14ac:dyDescent="0.25">
      <c r="A373" s="440"/>
      <c r="B373" s="85">
        <f>B372+1</f>
        <v>490</v>
      </c>
      <c r="C373" s="438"/>
      <c r="D373" s="431"/>
      <c r="E373" s="23">
        <f>B371*8-5</f>
        <v>1955</v>
      </c>
      <c r="F373" s="183">
        <f t="shared" ref="F373:F378" si="228">F372+1</f>
        <v>2452</v>
      </c>
      <c r="G373" s="296">
        <f t="shared" si="218"/>
        <v>22472</v>
      </c>
      <c r="H373" s="196"/>
      <c r="I373" s="196"/>
      <c r="J373" s="196"/>
      <c r="K373" s="196" t="s">
        <v>117</v>
      </c>
      <c r="L373" s="196" t="str">
        <f t="shared" si="224"/>
        <v/>
      </c>
      <c r="M373" s="19">
        <f t="shared" si="225"/>
        <v>0</v>
      </c>
      <c r="N373" s="83"/>
      <c r="O373" s="23">
        <f>E373</f>
        <v>1955</v>
      </c>
      <c r="P373" s="23">
        <f>F373+10000</f>
        <v>12452</v>
      </c>
      <c r="Q373" s="296">
        <f>G373+10000</f>
        <v>32472</v>
      </c>
      <c r="R373" s="196"/>
      <c r="S373" s="196"/>
      <c r="T373" s="196"/>
      <c r="U373" s="196" t="str">
        <f t="shared" si="226"/>
        <v/>
      </c>
      <c r="V373" s="4">
        <f t="shared" si="227"/>
        <v>0</v>
      </c>
      <c r="W373" s="440"/>
    </row>
    <row r="374" spans="1:23" ht="16.5" customHeight="1" x14ac:dyDescent="0.25">
      <c r="A374" s="440"/>
      <c r="B374" s="85"/>
      <c r="C374" s="438"/>
      <c r="D374" s="431"/>
      <c r="E374" s="23">
        <f>B371*8-4</f>
        <v>1956</v>
      </c>
      <c r="F374" s="183">
        <f t="shared" si="228"/>
        <v>2453</v>
      </c>
      <c r="G374" s="296">
        <f t="shared" si="218"/>
        <v>22473</v>
      </c>
      <c r="H374" s="196"/>
      <c r="I374" s="196"/>
      <c r="J374" s="196"/>
      <c r="K374" s="196" t="s">
        <v>117</v>
      </c>
      <c r="L374" s="196" t="str">
        <f t="shared" si="224"/>
        <v/>
      </c>
      <c r="M374" s="19">
        <f t="shared" si="225"/>
        <v>0</v>
      </c>
      <c r="N374" s="83"/>
      <c r="O374" s="23">
        <f>E374</f>
        <v>1956</v>
      </c>
      <c r="P374" s="23">
        <f>F374+10000</f>
        <v>12453</v>
      </c>
      <c r="Q374" s="296">
        <f>G374+10000</f>
        <v>32473</v>
      </c>
      <c r="R374" s="196"/>
      <c r="S374" s="196"/>
      <c r="T374" s="196"/>
      <c r="U374" s="196" t="str">
        <f t="shared" si="226"/>
        <v/>
      </c>
      <c r="V374" s="4">
        <f t="shared" si="227"/>
        <v>0</v>
      </c>
      <c r="W374" s="440"/>
    </row>
    <row r="375" spans="1:23" ht="16.5" customHeight="1" x14ac:dyDescent="0.25">
      <c r="A375" s="440"/>
      <c r="B375" s="85"/>
      <c r="C375" s="438"/>
      <c r="D375" s="431" t="str">
        <f>CONCATENATE(B378,B373)</f>
        <v>GH 490</v>
      </c>
      <c r="E375" s="23">
        <f>B371*8-3</f>
        <v>1957</v>
      </c>
      <c r="F375" s="183">
        <f t="shared" si="228"/>
        <v>2454</v>
      </c>
      <c r="G375" s="296">
        <f t="shared" si="218"/>
        <v>22474</v>
      </c>
      <c r="H375" s="196"/>
      <c r="I375" s="196"/>
      <c r="J375" s="196"/>
      <c r="K375" s="196" t="s">
        <v>117</v>
      </c>
      <c r="L375" s="196" t="str">
        <f t="shared" si="224"/>
        <v/>
      </c>
      <c r="M375" s="19">
        <f t="shared" si="225"/>
        <v>0</v>
      </c>
      <c r="N375" s="83"/>
      <c r="O375" s="23">
        <f>E375</f>
        <v>1957</v>
      </c>
      <c r="P375" s="23">
        <f>F375+10000</f>
        <v>12454</v>
      </c>
      <c r="Q375" s="296">
        <f>G375+10000</f>
        <v>32474</v>
      </c>
      <c r="R375" s="196"/>
      <c r="S375" s="196"/>
      <c r="T375" s="196"/>
      <c r="U375" s="196" t="str">
        <f t="shared" si="226"/>
        <v/>
      </c>
      <c r="V375" s="4">
        <f t="shared" si="227"/>
        <v>0</v>
      </c>
      <c r="W375" s="440"/>
    </row>
    <row r="376" spans="1:23" ht="16.5" customHeight="1" x14ac:dyDescent="0.25">
      <c r="A376" s="440"/>
      <c r="B376" s="85"/>
      <c r="C376" s="438"/>
      <c r="D376" s="431"/>
      <c r="E376" s="23">
        <f>B371*8-2</f>
        <v>1958</v>
      </c>
      <c r="F376" s="183">
        <f t="shared" si="228"/>
        <v>2455</v>
      </c>
      <c r="G376" s="296">
        <f t="shared" si="218"/>
        <v>22475</v>
      </c>
      <c r="H376" s="196"/>
      <c r="I376" s="196"/>
      <c r="J376" s="196"/>
      <c r="K376" s="196" t="s">
        <v>117</v>
      </c>
      <c r="L376" s="196" t="str">
        <f t="shared" si="224"/>
        <v/>
      </c>
      <c r="M376" s="19">
        <f t="shared" si="225"/>
        <v>0</v>
      </c>
      <c r="N376" s="83"/>
      <c r="O376" s="23">
        <f>E376</f>
        <v>1958</v>
      </c>
      <c r="P376" s="23">
        <f>F376+10000</f>
        <v>12455</v>
      </c>
      <c r="Q376" s="296">
        <f>G376+10000</f>
        <v>32475</v>
      </c>
      <c r="R376" s="196"/>
      <c r="S376" s="196"/>
      <c r="T376" s="196"/>
      <c r="U376" s="196" t="str">
        <f t="shared" si="226"/>
        <v/>
      </c>
      <c r="V376" s="4">
        <f t="shared" si="227"/>
        <v>0</v>
      </c>
      <c r="W376" s="440"/>
    </row>
    <row r="377" spans="1:23" ht="16.5" customHeight="1" x14ac:dyDescent="0.25">
      <c r="A377" s="440"/>
      <c r="B377" s="85" t="str">
        <f>B369</f>
        <v xml:space="preserve">Group </v>
      </c>
      <c r="C377" s="438"/>
      <c r="D377" s="431"/>
      <c r="E377" s="23">
        <f>B371*8-1</f>
        <v>1959</v>
      </c>
      <c r="F377" s="183">
        <f t="shared" si="228"/>
        <v>2456</v>
      </c>
      <c r="G377" s="296">
        <f t="shared" si="218"/>
        <v>22476</v>
      </c>
      <c r="H377" s="196"/>
      <c r="I377" s="196"/>
      <c r="J377" s="196"/>
      <c r="K377" s="196" t="s">
        <v>117</v>
      </c>
      <c r="L377" s="196" t="str">
        <f t="shared" si="224"/>
        <v/>
      </c>
      <c r="M377" s="19">
        <f t="shared" si="225"/>
        <v>0</v>
      </c>
      <c r="N377" s="83"/>
      <c r="O377" s="23">
        <f>E377</f>
        <v>1959</v>
      </c>
      <c r="P377" s="23">
        <f>F377+10000</f>
        <v>12456</v>
      </c>
      <c r="Q377" s="296">
        <f>G377+10000</f>
        <v>32476</v>
      </c>
      <c r="R377" s="196"/>
      <c r="S377" s="196"/>
      <c r="T377" s="196"/>
      <c r="U377" s="196" t="str">
        <f t="shared" si="226"/>
        <v/>
      </c>
      <c r="V377" s="4">
        <f t="shared" si="227"/>
        <v>0</v>
      </c>
      <c r="W377" s="440"/>
    </row>
    <row r="378" spans="1:23" ht="16.5" customHeight="1" thickBot="1" x14ac:dyDescent="0.3">
      <c r="A378" s="440"/>
      <c r="B378" s="86" t="str">
        <f>B370</f>
        <v xml:space="preserve">GH </v>
      </c>
      <c r="C378" s="439"/>
      <c r="D378" s="432"/>
      <c r="E378" s="24">
        <f>B371*8</f>
        <v>1960</v>
      </c>
      <c r="F378" s="184">
        <f t="shared" si="228"/>
        <v>2457</v>
      </c>
      <c r="G378" s="298">
        <f t="shared" si="218"/>
        <v>22477</v>
      </c>
      <c r="H378" s="12"/>
      <c r="I378" s="12"/>
      <c r="J378" s="12"/>
      <c r="K378" s="12" t="s">
        <v>117</v>
      </c>
      <c r="L378" s="12" t="str">
        <f t="shared" si="224"/>
        <v/>
      </c>
      <c r="M378" s="10">
        <f t="shared" si="225"/>
        <v>0</v>
      </c>
      <c r="N378" s="83"/>
      <c r="O378" s="24">
        <f>E378</f>
        <v>1960</v>
      </c>
      <c r="P378" s="24">
        <f>F378+10000</f>
        <v>12457</v>
      </c>
      <c r="Q378" s="298">
        <f>G378+10000</f>
        <v>32477</v>
      </c>
      <c r="R378" s="306"/>
      <c r="S378" s="306"/>
      <c r="T378" s="306"/>
      <c r="U378" s="306" t="str">
        <f t="shared" si="226"/>
        <v/>
      </c>
      <c r="V378" s="20">
        <f t="shared" si="227"/>
        <v>0</v>
      </c>
      <c r="W378" s="440"/>
    </row>
    <row r="379" spans="1:23" ht="16.5" customHeight="1" x14ac:dyDescent="0.25">
      <c r="A379" s="440"/>
      <c r="B379" s="88">
        <f>B371+1</f>
        <v>246</v>
      </c>
      <c r="C379" s="437" t="str">
        <f>CONCATENATE(B385,B379)</f>
        <v>Group 246</v>
      </c>
      <c r="D379" s="430" t="str">
        <f>CONCATENATE(B386,B380)</f>
        <v>GH 491</v>
      </c>
      <c r="E379" s="25">
        <f>B379*8-7</f>
        <v>1961</v>
      </c>
      <c r="F379" s="182">
        <f>B379*10</f>
        <v>2460</v>
      </c>
      <c r="G379" s="297">
        <f t="shared" si="218"/>
        <v>22480</v>
      </c>
      <c r="H379" s="22"/>
      <c r="I379" s="22"/>
      <c r="J379" s="22"/>
      <c r="K379" s="22" t="s">
        <v>117</v>
      </c>
      <c r="L379" s="22" t="str">
        <f t="shared" ref="L379:L386" si="229">IF(H379&lt;&gt;"",CONCATENATE(H379,I379,K379),"")</f>
        <v/>
      </c>
      <c r="M379" s="11">
        <f t="shared" ref="M379:M410" si="230">LEN(L379)</f>
        <v>0</v>
      </c>
      <c r="N379" s="83"/>
      <c r="O379" s="25">
        <f>E379</f>
        <v>1961</v>
      </c>
      <c r="P379" s="25">
        <f>F379+10000</f>
        <v>12460</v>
      </c>
      <c r="Q379" s="297">
        <f>G379+10000</f>
        <v>32480</v>
      </c>
      <c r="R379" s="22"/>
      <c r="S379" s="22"/>
      <c r="T379" s="22"/>
      <c r="U379" s="22" t="str">
        <f t="shared" ref="U379:U386" si="231">IF(R379&lt;&gt;"",CONCATENATE(R379,S379),"")</f>
        <v/>
      </c>
      <c r="V379" s="3">
        <f t="shared" ref="V379:V386" si="232">LEN(U379)</f>
        <v>0</v>
      </c>
      <c r="W379" s="440"/>
    </row>
    <row r="380" spans="1:23" ht="16.5" customHeight="1" x14ac:dyDescent="0.25">
      <c r="A380" s="440"/>
      <c r="B380" s="85">
        <f>B379*2-1</f>
        <v>491</v>
      </c>
      <c r="C380" s="438"/>
      <c r="D380" s="431"/>
      <c r="E380" s="23">
        <f>B379*8-6</f>
        <v>1962</v>
      </c>
      <c r="F380" s="183">
        <f>F379+1</f>
        <v>2461</v>
      </c>
      <c r="G380" s="296">
        <f t="shared" si="218"/>
        <v>22481</v>
      </c>
      <c r="H380" s="196"/>
      <c r="I380" s="196"/>
      <c r="J380" s="196"/>
      <c r="K380" s="196" t="s">
        <v>117</v>
      </c>
      <c r="L380" s="196" t="str">
        <f t="shared" si="229"/>
        <v/>
      </c>
      <c r="M380" s="19">
        <f t="shared" si="230"/>
        <v>0</v>
      </c>
      <c r="N380" s="83"/>
      <c r="O380" s="23">
        <f>E380</f>
        <v>1962</v>
      </c>
      <c r="P380" s="23">
        <f>F380+10000</f>
        <v>12461</v>
      </c>
      <c r="Q380" s="296">
        <f>G380+10000</f>
        <v>32481</v>
      </c>
      <c r="R380" s="196"/>
      <c r="S380" s="196"/>
      <c r="T380" s="196"/>
      <c r="U380" s="196" t="str">
        <f t="shared" si="231"/>
        <v/>
      </c>
      <c r="V380" s="4">
        <f t="shared" si="232"/>
        <v>0</v>
      </c>
      <c r="W380" s="440"/>
    </row>
    <row r="381" spans="1:23" ht="16.5" customHeight="1" x14ac:dyDescent="0.25">
      <c r="A381" s="440"/>
      <c r="B381" s="85">
        <f>B380+1</f>
        <v>492</v>
      </c>
      <c r="C381" s="438"/>
      <c r="D381" s="431"/>
      <c r="E381" s="23">
        <f>B379*8-5</f>
        <v>1963</v>
      </c>
      <c r="F381" s="183">
        <f t="shared" ref="F381:F386" si="233">F380+1</f>
        <v>2462</v>
      </c>
      <c r="G381" s="296">
        <f t="shared" si="218"/>
        <v>22482</v>
      </c>
      <c r="H381" s="196"/>
      <c r="I381" s="196"/>
      <c r="J381" s="196"/>
      <c r="K381" s="196" t="s">
        <v>117</v>
      </c>
      <c r="L381" s="196" t="str">
        <f t="shared" si="229"/>
        <v/>
      </c>
      <c r="M381" s="19">
        <f t="shared" si="230"/>
        <v>0</v>
      </c>
      <c r="N381" s="83"/>
      <c r="O381" s="23">
        <f>E381</f>
        <v>1963</v>
      </c>
      <c r="P381" s="23">
        <f>F381+10000</f>
        <v>12462</v>
      </c>
      <c r="Q381" s="296">
        <f>G381+10000</f>
        <v>32482</v>
      </c>
      <c r="R381" s="196"/>
      <c r="S381" s="196"/>
      <c r="T381" s="196"/>
      <c r="U381" s="196" t="str">
        <f t="shared" si="231"/>
        <v/>
      </c>
      <c r="V381" s="4">
        <f t="shared" si="232"/>
        <v>0</v>
      </c>
      <c r="W381" s="440"/>
    </row>
    <row r="382" spans="1:23" ht="16.5" customHeight="1" x14ac:dyDescent="0.25">
      <c r="A382" s="440"/>
      <c r="B382" s="85"/>
      <c r="C382" s="438"/>
      <c r="D382" s="431"/>
      <c r="E382" s="23">
        <f>B379*8-4</f>
        <v>1964</v>
      </c>
      <c r="F382" s="183">
        <f t="shared" si="233"/>
        <v>2463</v>
      </c>
      <c r="G382" s="296">
        <f t="shared" si="218"/>
        <v>22483</v>
      </c>
      <c r="H382" s="196"/>
      <c r="I382" s="196"/>
      <c r="J382" s="196"/>
      <c r="K382" s="196" t="s">
        <v>117</v>
      </c>
      <c r="L382" s="196" t="str">
        <f t="shared" si="229"/>
        <v/>
      </c>
      <c r="M382" s="19">
        <f t="shared" si="230"/>
        <v>0</v>
      </c>
      <c r="N382" s="83"/>
      <c r="O382" s="23">
        <f>E382</f>
        <v>1964</v>
      </c>
      <c r="P382" s="23">
        <f>F382+10000</f>
        <v>12463</v>
      </c>
      <c r="Q382" s="296">
        <f>G382+10000</f>
        <v>32483</v>
      </c>
      <c r="R382" s="196"/>
      <c r="S382" s="196"/>
      <c r="T382" s="196"/>
      <c r="U382" s="196" t="str">
        <f t="shared" si="231"/>
        <v/>
      </c>
      <c r="V382" s="4">
        <f t="shared" si="232"/>
        <v>0</v>
      </c>
      <c r="W382" s="440"/>
    </row>
    <row r="383" spans="1:23" ht="16.5" customHeight="1" x14ac:dyDescent="0.25">
      <c r="A383" s="440"/>
      <c r="B383" s="85"/>
      <c r="C383" s="438"/>
      <c r="D383" s="431" t="str">
        <f>CONCATENATE(B386,B381)</f>
        <v>GH 492</v>
      </c>
      <c r="E383" s="23">
        <f>B379*8-3</f>
        <v>1965</v>
      </c>
      <c r="F383" s="183">
        <f t="shared" si="233"/>
        <v>2464</v>
      </c>
      <c r="G383" s="296">
        <f t="shared" si="218"/>
        <v>22484</v>
      </c>
      <c r="H383" s="196"/>
      <c r="I383" s="196"/>
      <c r="J383" s="196"/>
      <c r="K383" s="196" t="s">
        <v>117</v>
      </c>
      <c r="L383" s="196" t="str">
        <f t="shared" si="229"/>
        <v/>
      </c>
      <c r="M383" s="19">
        <f t="shared" si="230"/>
        <v>0</v>
      </c>
      <c r="N383" s="83"/>
      <c r="O383" s="23">
        <f>E383</f>
        <v>1965</v>
      </c>
      <c r="P383" s="23">
        <f>F383+10000</f>
        <v>12464</v>
      </c>
      <c r="Q383" s="296">
        <f>G383+10000</f>
        <v>32484</v>
      </c>
      <c r="R383" s="196"/>
      <c r="S383" s="196"/>
      <c r="T383" s="196"/>
      <c r="U383" s="196" t="str">
        <f t="shared" si="231"/>
        <v/>
      </c>
      <c r="V383" s="4">
        <f t="shared" si="232"/>
        <v>0</v>
      </c>
      <c r="W383" s="440"/>
    </row>
    <row r="384" spans="1:23" ht="16.5" customHeight="1" x14ac:dyDescent="0.25">
      <c r="A384" s="440"/>
      <c r="B384" s="85"/>
      <c r="C384" s="438"/>
      <c r="D384" s="431"/>
      <c r="E384" s="23">
        <f>B379*8-2</f>
        <v>1966</v>
      </c>
      <c r="F384" s="183">
        <f t="shared" si="233"/>
        <v>2465</v>
      </c>
      <c r="G384" s="296">
        <f t="shared" si="218"/>
        <v>22485</v>
      </c>
      <c r="H384" s="196"/>
      <c r="I384" s="196"/>
      <c r="J384" s="196"/>
      <c r="K384" s="196" t="s">
        <v>117</v>
      </c>
      <c r="L384" s="196" t="str">
        <f t="shared" si="229"/>
        <v/>
      </c>
      <c r="M384" s="19">
        <f t="shared" si="230"/>
        <v>0</v>
      </c>
      <c r="N384" s="83"/>
      <c r="O384" s="23">
        <f>E384</f>
        <v>1966</v>
      </c>
      <c r="P384" s="23">
        <f>F384+10000</f>
        <v>12465</v>
      </c>
      <c r="Q384" s="296">
        <f>G384+10000</f>
        <v>32485</v>
      </c>
      <c r="R384" s="196"/>
      <c r="S384" s="196"/>
      <c r="T384" s="196"/>
      <c r="U384" s="196" t="str">
        <f t="shared" si="231"/>
        <v/>
      </c>
      <c r="V384" s="4">
        <f t="shared" si="232"/>
        <v>0</v>
      </c>
      <c r="W384" s="440"/>
    </row>
    <row r="385" spans="1:23" ht="16.5" customHeight="1" x14ac:dyDescent="0.25">
      <c r="A385" s="440"/>
      <c r="B385" s="85" t="str">
        <f>B377</f>
        <v xml:space="preserve">Group </v>
      </c>
      <c r="C385" s="438"/>
      <c r="D385" s="431"/>
      <c r="E385" s="23">
        <f>B379*8-1</f>
        <v>1967</v>
      </c>
      <c r="F385" s="183">
        <f t="shared" si="233"/>
        <v>2466</v>
      </c>
      <c r="G385" s="296">
        <f t="shared" si="218"/>
        <v>22486</v>
      </c>
      <c r="H385" s="196"/>
      <c r="I385" s="196"/>
      <c r="J385" s="196"/>
      <c r="K385" s="196" t="s">
        <v>117</v>
      </c>
      <c r="L385" s="196" t="str">
        <f t="shared" si="229"/>
        <v/>
      </c>
      <c r="M385" s="19">
        <f t="shared" si="230"/>
        <v>0</v>
      </c>
      <c r="N385" s="83"/>
      <c r="O385" s="23">
        <f>E385</f>
        <v>1967</v>
      </c>
      <c r="P385" s="23">
        <f>F385+10000</f>
        <v>12466</v>
      </c>
      <c r="Q385" s="296">
        <f>G385+10000</f>
        <v>32486</v>
      </c>
      <c r="R385" s="196"/>
      <c r="S385" s="196"/>
      <c r="T385" s="196"/>
      <c r="U385" s="196" t="str">
        <f t="shared" si="231"/>
        <v/>
      </c>
      <c r="V385" s="4">
        <f t="shared" si="232"/>
        <v>0</v>
      </c>
      <c r="W385" s="440"/>
    </row>
    <row r="386" spans="1:23" ht="16.5" customHeight="1" thickBot="1" x14ac:dyDescent="0.3">
      <c r="A386" s="440"/>
      <c r="B386" s="86" t="str">
        <f>B378</f>
        <v xml:space="preserve">GH </v>
      </c>
      <c r="C386" s="439"/>
      <c r="D386" s="432"/>
      <c r="E386" s="24">
        <f>B379*8</f>
        <v>1968</v>
      </c>
      <c r="F386" s="184">
        <f t="shared" si="233"/>
        <v>2467</v>
      </c>
      <c r="G386" s="298">
        <f t="shared" si="218"/>
        <v>22487</v>
      </c>
      <c r="H386" s="12"/>
      <c r="I386" s="12"/>
      <c r="J386" s="12"/>
      <c r="K386" s="12" t="s">
        <v>117</v>
      </c>
      <c r="L386" s="12" t="str">
        <f t="shared" si="229"/>
        <v/>
      </c>
      <c r="M386" s="10">
        <f t="shared" si="230"/>
        <v>0</v>
      </c>
      <c r="N386" s="83"/>
      <c r="O386" s="24">
        <f>E386</f>
        <v>1968</v>
      </c>
      <c r="P386" s="24">
        <f>F386+10000</f>
        <v>12467</v>
      </c>
      <c r="Q386" s="298">
        <f>G386+10000</f>
        <v>32487</v>
      </c>
      <c r="R386" s="306"/>
      <c r="S386" s="306"/>
      <c r="T386" s="306"/>
      <c r="U386" s="306" t="str">
        <f t="shared" si="231"/>
        <v/>
      </c>
      <c r="V386" s="20">
        <f t="shared" si="232"/>
        <v>0</v>
      </c>
      <c r="W386" s="440"/>
    </row>
    <row r="387" spans="1:23" ht="16.5" customHeight="1" outlineLevel="1" x14ac:dyDescent="0.25">
      <c r="B387" s="88">
        <f>B379+1</f>
        <v>247</v>
      </c>
      <c r="C387" s="437" t="str">
        <f>CONCATENATE(B393,B387)</f>
        <v>Group 247</v>
      </c>
      <c r="D387" s="430" t="str">
        <f>CONCATENATE(B394,B388)</f>
        <v>GH 493</v>
      </c>
      <c r="E387" s="25">
        <f>B387*8-7</f>
        <v>1969</v>
      </c>
      <c r="F387" s="182">
        <f>B387*10</f>
        <v>2470</v>
      </c>
      <c r="G387" s="297">
        <f t="shared" ref="G387:G420" si="234">F387+20020</f>
        <v>22490</v>
      </c>
      <c r="H387" s="22"/>
      <c r="I387" s="22"/>
      <c r="J387" s="22"/>
      <c r="K387" s="22"/>
      <c r="L387" s="22"/>
      <c r="M387" s="11">
        <f t="shared" si="230"/>
        <v>0</v>
      </c>
      <c r="N387" s="83"/>
      <c r="O387" s="25">
        <f>E387</f>
        <v>1969</v>
      </c>
      <c r="P387" s="25">
        <f>F387+10000</f>
        <v>12470</v>
      </c>
      <c r="Q387" s="297">
        <f>G387+10000</f>
        <v>32490</v>
      </c>
      <c r="R387" s="22"/>
      <c r="S387" s="22"/>
      <c r="T387" s="22"/>
      <c r="U387" s="22" t="str">
        <f t="shared" ref="U387:U394" si="235">IF(R387&lt;&gt;"",CONCATENATE(R387,S387),"")</f>
        <v/>
      </c>
      <c r="V387" s="3">
        <f t="shared" ref="V387:V394" si="236">LEN(U387)</f>
        <v>0</v>
      </c>
    </row>
    <row r="388" spans="1:23" ht="16.5" customHeight="1" outlineLevel="1" x14ac:dyDescent="0.25">
      <c r="B388" s="85">
        <f>B387*2-1</f>
        <v>493</v>
      </c>
      <c r="C388" s="438"/>
      <c r="D388" s="431"/>
      <c r="E388" s="23">
        <f>B387*8-6</f>
        <v>1970</v>
      </c>
      <c r="F388" s="183">
        <f>F387+1</f>
        <v>2471</v>
      </c>
      <c r="G388" s="296">
        <f t="shared" si="234"/>
        <v>22491</v>
      </c>
      <c r="H388" s="196"/>
      <c r="I388" s="196"/>
      <c r="J388" s="196"/>
      <c r="K388" s="196"/>
      <c r="L388" s="196"/>
      <c r="M388" s="109">
        <f t="shared" si="230"/>
        <v>0</v>
      </c>
      <c r="N388" s="83"/>
      <c r="O388" s="23">
        <f>E388</f>
        <v>1970</v>
      </c>
      <c r="P388" s="23">
        <f>F388+10000</f>
        <v>12471</v>
      </c>
      <c r="Q388" s="296">
        <f>G388+10000</f>
        <v>32491</v>
      </c>
      <c r="R388" s="196"/>
      <c r="S388" s="196"/>
      <c r="T388" s="196"/>
      <c r="U388" s="196" t="str">
        <f t="shared" si="235"/>
        <v/>
      </c>
      <c r="V388" s="4">
        <f t="shared" si="236"/>
        <v>0</v>
      </c>
    </row>
    <row r="389" spans="1:23" ht="16.5" customHeight="1" outlineLevel="1" x14ac:dyDescent="0.25">
      <c r="B389" s="85">
        <f>B388+1</f>
        <v>494</v>
      </c>
      <c r="C389" s="438"/>
      <c r="D389" s="431"/>
      <c r="E389" s="23">
        <f>B387*8-5</f>
        <v>1971</v>
      </c>
      <c r="F389" s="183">
        <f t="shared" ref="F389:F394" si="237">F388+1</f>
        <v>2472</v>
      </c>
      <c r="G389" s="296">
        <f t="shared" si="234"/>
        <v>22492</v>
      </c>
      <c r="H389" s="196"/>
      <c r="I389" s="196"/>
      <c r="J389" s="196"/>
      <c r="K389" s="196"/>
      <c r="L389" s="196"/>
      <c r="M389" s="109">
        <f t="shared" si="230"/>
        <v>0</v>
      </c>
      <c r="N389" s="83"/>
      <c r="O389" s="23">
        <f>E389</f>
        <v>1971</v>
      </c>
      <c r="P389" s="23">
        <f>F389+10000</f>
        <v>12472</v>
      </c>
      <c r="Q389" s="296">
        <f>G389+10000</f>
        <v>32492</v>
      </c>
      <c r="R389" s="196"/>
      <c r="S389" s="196"/>
      <c r="T389" s="196"/>
      <c r="U389" s="196" t="str">
        <f t="shared" si="235"/>
        <v/>
      </c>
      <c r="V389" s="4">
        <f t="shared" si="236"/>
        <v>0</v>
      </c>
    </row>
    <row r="390" spans="1:23" ht="16.5" customHeight="1" outlineLevel="1" x14ac:dyDescent="0.25">
      <c r="B390" s="85"/>
      <c r="C390" s="438"/>
      <c r="D390" s="431"/>
      <c r="E390" s="23">
        <f>B387*8-4</f>
        <v>1972</v>
      </c>
      <c r="F390" s="183">
        <f t="shared" si="237"/>
        <v>2473</v>
      </c>
      <c r="G390" s="296">
        <f t="shared" si="234"/>
        <v>22493</v>
      </c>
      <c r="H390" s="196"/>
      <c r="I390" s="196"/>
      <c r="J390" s="196"/>
      <c r="K390" s="196"/>
      <c r="L390" s="196"/>
      <c r="M390" s="109">
        <f t="shared" si="230"/>
        <v>0</v>
      </c>
      <c r="N390" s="83"/>
      <c r="O390" s="23">
        <f>E390</f>
        <v>1972</v>
      </c>
      <c r="P390" s="23">
        <f>F390+10000</f>
        <v>12473</v>
      </c>
      <c r="Q390" s="296">
        <f>G390+10000</f>
        <v>32493</v>
      </c>
      <c r="R390" s="196"/>
      <c r="S390" s="196"/>
      <c r="T390" s="196"/>
      <c r="U390" s="196" t="str">
        <f t="shared" si="235"/>
        <v/>
      </c>
      <c r="V390" s="4">
        <f t="shared" si="236"/>
        <v>0</v>
      </c>
    </row>
    <row r="391" spans="1:23" ht="16.5" customHeight="1" outlineLevel="1" x14ac:dyDescent="0.25">
      <c r="B391" s="85"/>
      <c r="C391" s="438"/>
      <c r="D391" s="431" t="str">
        <f>CONCATENATE(B394,B389)</f>
        <v>GH 494</v>
      </c>
      <c r="E391" s="23">
        <f>B387*8-3</f>
        <v>1973</v>
      </c>
      <c r="F391" s="183">
        <f t="shared" si="237"/>
        <v>2474</v>
      </c>
      <c r="G391" s="296">
        <f t="shared" si="234"/>
        <v>22494</v>
      </c>
      <c r="H391" s="196"/>
      <c r="I391" s="196"/>
      <c r="J391" s="196"/>
      <c r="K391" s="196"/>
      <c r="L391" s="196"/>
      <c r="M391" s="109">
        <f t="shared" si="230"/>
        <v>0</v>
      </c>
      <c r="N391" s="83"/>
      <c r="O391" s="23">
        <f>E391</f>
        <v>1973</v>
      </c>
      <c r="P391" s="23">
        <f>F391+10000</f>
        <v>12474</v>
      </c>
      <c r="Q391" s="296">
        <f>G391+10000</f>
        <v>32494</v>
      </c>
      <c r="R391" s="196"/>
      <c r="S391" s="196"/>
      <c r="T391" s="196"/>
      <c r="U391" s="196" t="str">
        <f t="shared" si="235"/>
        <v/>
      </c>
      <c r="V391" s="4">
        <f t="shared" si="236"/>
        <v>0</v>
      </c>
    </row>
    <row r="392" spans="1:23" ht="16.5" customHeight="1" outlineLevel="1" x14ac:dyDescent="0.25">
      <c r="B392" s="85"/>
      <c r="C392" s="438"/>
      <c r="D392" s="431"/>
      <c r="E392" s="23">
        <f>B387*8-2</f>
        <v>1974</v>
      </c>
      <c r="F392" s="183">
        <f t="shared" si="237"/>
        <v>2475</v>
      </c>
      <c r="G392" s="296">
        <f t="shared" si="234"/>
        <v>22495</v>
      </c>
      <c r="H392" s="196"/>
      <c r="I392" s="196"/>
      <c r="J392" s="196"/>
      <c r="K392" s="196"/>
      <c r="L392" s="196"/>
      <c r="M392" s="109">
        <f t="shared" si="230"/>
        <v>0</v>
      </c>
      <c r="N392" s="83"/>
      <c r="O392" s="23">
        <f>E392</f>
        <v>1974</v>
      </c>
      <c r="P392" s="23">
        <f>F392+10000</f>
        <v>12475</v>
      </c>
      <c r="Q392" s="296">
        <f>G392+10000</f>
        <v>32495</v>
      </c>
      <c r="R392" s="196"/>
      <c r="S392" s="196"/>
      <c r="T392" s="196"/>
      <c r="U392" s="196" t="str">
        <f t="shared" si="235"/>
        <v/>
      </c>
      <c r="V392" s="4">
        <f t="shared" si="236"/>
        <v>0</v>
      </c>
    </row>
    <row r="393" spans="1:23" ht="16.5" customHeight="1" outlineLevel="1" x14ac:dyDescent="0.25">
      <c r="B393" s="85" t="str">
        <f>B385</f>
        <v xml:space="preserve">Group </v>
      </c>
      <c r="C393" s="438"/>
      <c r="D393" s="431"/>
      <c r="E393" s="23">
        <f>B387*8-1</f>
        <v>1975</v>
      </c>
      <c r="F393" s="183">
        <f t="shared" si="237"/>
        <v>2476</v>
      </c>
      <c r="G393" s="296">
        <f t="shared" si="234"/>
        <v>22496</v>
      </c>
      <c r="H393" s="196"/>
      <c r="I393" s="196"/>
      <c r="J393" s="196"/>
      <c r="K393" s="196"/>
      <c r="L393" s="196"/>
      <c r="M393" s="109">
        <f t="shared" si="230"/>
        <v>0</v>
      </c>
      <c r="N393" s="83"/>
      <c r="O393" s="23">
        <f>E393</f>
        <v>1975</v>
      </c>
      <c r="P393" s="23">
        <f>F393+10000</f>
        <v>12476</v>
      </c>
      <c r="Q393" s="296">
        <f>G393+10000</f>
        <v>32496</v>
      </c>
      <c r="R393" s="196"/>
      <c r="S393" s="196"/>
      <c r="T393" s="196"/>
      <c r="U393" s="196" t="str">
        <f t="shared" si="235"/>
        <v/>
      </c>
      <c r="V393" s="4">
        <f t="shared" si="236"/>
        <v>0</v>
      </c>
    </row>
    <row r="394" spans="1:23" ht="16.5" customHeight="1" outlineLevel="1" thickBot="1" x14ac:dyDescent="0.3">
      <c r="B394" s="86" t="str">
        <f>B386</f>
        <v xml:space="preserve">GH </v>
      </c>
      <c r="C394" s="439"/>
      <c r="D394" s="432"/>
      <c r="E394" s="24">
        <f>B387*8</f>
        <v>1976</v>
      </c>
      <c r="F394" s="184">
        <f t="shared" si="237"/>
        <v>2477</v>
      </c>
      <c r="G394" s="298">
        <f t="shared" si="234"/>
        <v>22497</v>
      </c>
      <c r="H394" s="12"/>
      <c r="I394" s="12"/>
      <c r="J394" s="12"/>
      <c r="K394" s="12"/>
      <c r="L394" s="12"/>
      <c r="M394" s="10">
        <f t="shared" si="230"/>
        <v>0</v>
      </c>
      <c r="N394" s="83"/>
      <c r="O394" s="24">
        <f>E394</f>
        <v>1976</v>
      </c>
      <c r="P394" s="24">
        <f>F394+10000</f>
        <v>12477</v>
      </c>
      <c r="Q394" s="298">
        <f>G394+10000</f>
        <v>32497</v>
      </c>
      <c r="R394" s="306"/>
      <c r="S394" s="306"/>
      <c r="T394" s="306"/>
      <c r="U394" s="306" t="str">
        <f t="shared" si="235"/>
        <v/>
      </c>
      <c r="V394" s="20">
        <f t="shared" si="236"/>
        <v>0</v>
      </c>
    </row>
    <row r="395" spans="1:23" ht="16.5" customHeight="1" outlineLevel="1" x14ac:dyDescent="0.25">
      <c r="B395" s="88">
        <f>B387+1</f>
        <v>248</v>
      </c>
      <c r="C395" s="437" t="str">
        <f>CONCATENATE(B401,B395)</f>
        <v>Group 248</v>
      </c>
      <c r="D395" s="430" t="str">
        <f>CONCATENATE(B402,B396)</f>
        <v>GH 495</v>
      </c>
      <c r="E395" s="25">
        <f>B395*8-7</f>
        <v>1977</v>
      </c>
      <c r="F395" s="182">
        <f>B395*10</f>
        <v>2480</v>
      </c>
      <c r="G395" s="297">
        <f t="shared" si="234"/>
        <v>22500</v>
      </c>
      <c r="H395" s="22"/>
      <c r="I395" s="22"/>
      <c r="J395" s="22"/>
      <c r="K395" s="22"/>
      <c r="L395" s="22"/>
      <c r="M395" s="11">
        <f t="shared" si="230"/>
        <v>0</v>
      </c>
      <c r="N395" s="83"/>
      <c r="O395" s="25">
        <f>E395</f>
        <v>1977</v>
      </c>
      <c r="P395" s="25">
        <f>F395+10000</f>
        <v>12480</v>
      </c>
      <c r="Q395" s="297">
        <f>G395+10000</f>
        <v>32500</v>
      </c>
      <c r="R395" s="22"/>
      <c r="S395" s="22"/>
      <c r="T395" s="22"/>
      <c r="U395" s="22" t="str">
        <f t="shared" ref="U395:U402" si="238">IF(R395&lt;&gt;"",CONCATENATE(R395,S395),"")</f>
        <v/>
      </c>
      <c r="V395" s="3">
        <f t="shared" ref="V395:V402" si="239">LEN(U395)</f>
        <v>0</v>
      </c>
    </row>
    <row r="396" spans="1:23" ht="16.5" customHeight="1" outlineLevel="1" x14ac:dyDescent="0.25">
      <c r="B396" s="85">
        <f>B395*2-1</f>
        <v>495</v>
      </c>
      <c r="C396" s="438"/>
      <c r="D396" s="431"/>
      <c r="E396" s="23">
        <f>B395*8-6</f>
        <v>1978</v>
      </c>
      <c r="F396" s="183">
        <f>F395+1</f>
        <v>2481</v>
      </c>
      <c r="G396" s="296">
        <f t="shared" si="234"/>
        <v>22501</v>
      </c>
      <c r="H396" s="196"/>
      <c r="I396" s="196"/>
      <c r="J396" s="196"/>
      <c r="K396" s="196"/>
      <c r="L396" s="196"/>
      <c r="M396" s="109">
        <f t="shared" si="230"/>
        <v>0</v>
      </c>
      <c r="N396" s="83"/>
      <c r="O396" s="23">
        <f>E396</f>
        <v>1978</v>
      </c>
      <c r="P396" s="23">
        <f>F396+10000</f>
        <v>12481</v>
      </c>
      <c r="Q396" s="296">
        <f>G396+10000</f>
        <v>32501</v>
      </c>
      <c r="R396" s="196"/>
      <c r="S396" s="196"/>
      <c r="T396" s="196"/>
      <c r="U396" s="196" t="str">
        <f t="shared" si="238"/>
        <v/>
      </c>
      <c r="V396" s="4">
        <f t="shared" si="239"/>
        <v>0</v>
      </c>
    </row>
    <row r="397" spans="1:23" ht="16.5" customHeight="1" outlineLevel="1" x14ac:dyDescent="0.25">
      <c r="B397" s="85">
        <f>B396+1</f>
        <v>496</v>
      </c>
      <c r="C397" s="438"/>
      <c r="D397" s="431"/>
      <c r="E397" s="23">
        <f>B395*8-5</f>
        <v>1979</v>
      </c>
      <c r="F397" s="183">
        <f t="shared" ref="F397:F402" si="240">F396+1</f>
        <v>2482</v>
      </c>
      <c r="G397" s="296">
        <f t="shared" si="234"/>
        <v>22502</v>
      </c>
      <c r="H397" s="196"/>
      <c r="I397" s="196"/>
      <c r="J397" s="196"/>
      <c r="K397" s="196"/>
      <c r="L397" s="196"/>
      <c r="M397" s="109">
        <f t="shared" si="230"/>
        <v>0</v>
      </c>
      <c r="N397" s="83"/>
      <c r="O397" s="23">
        <f>E397</f>
        <v>1979</v>
      </c>
      <c r="P397" s="23">
        <f>F397+10000</f>
        <v>12482</v>
      </c>
      <c r="Q397" s="296">
        <f>G397+10000</f>
        <v>32502</v>
      </c>
      <c r="R397" s="196"/>
      <c r="S397" s="196"/>
      <c r="T397" s="196"/>
      <c r="U397" s="196" t="str">
        <f t="shared" si="238"/>
        <v/>
      </c>
      <c r="V397" s="4">
        <f t="shared" si="239"/>
        <v>0</v>
      </c>
    </row>
    <row r="398" spans="1:23" ht="16.5" customHeight="1" outlineLevel="1" x14ac:dyDescent="0.25">
      <c r="B398" s="85"/>
      <c r="C398" s="438"/>
      <c r="D398" s="431"/>
      <c r="E398" s="23">
        <f>B395*8-4</f>
        <v>1980</v>
      </c>
      <c r="F398" s="183">
        <f t="shared" si="240"/>
        <v>2483</v>
      </c>
      <c r="G398" s="296">
        <f t="shared" si="234"/>
        <v>22503</v>
      </c>
      <c r="H398" s="196"/>
      <c r="I398" s="196"/>
      <c r="J398" s="196"/>
      <c r="K398" s="196"/>
      <c r="L398" s="196"/>
      <c r="M398" s="109">
        <f t="shared" si="230"/>
        <v>0</v>
      </c>
      <c r="N398" s="83"/>
      <c r="O398" s="23">
        <f>E398</f>
        <v>1980</v>
      </c>
      <c r="P398" s="23">
        <f>F398+10000</f>
        <v>12483</v>
      </c>
      <c r="Q398" s="296">
        <f>G398+10000</f>
        <v>32503</v>
      </c>
      <c r="R398" s="196"/>
      <c r="S398" s="196"/>
      <c r="T398" s="196"/>
      <c r="U398" s="196" t="str">
        <f t="shared" si="238"/>
        <v/>
      </c>
      <c r="V398" s="4">
        <f t="shared" si="239"/>
        <v>0</v>
      </c>
    </row>
    <row r="399" spans="1:23" ht="16.5" customHeight="1" outlineLevel="1" x14ac:dyDescent="0.25">
      <c r="B399" s="85"/>
      <c r="C399" s="438"/>
      <c r="D399" s="431" t="str">
        <f>CONCATENATE(B402,B397)</f>
        <v>GH 496</v>
      </c>
      <c r="E399" s="23">
        <f>B395*8-3</f>
        <v>1981</v>
      </c>
      <c r="F399" s="183">
        <f t="shared" si="240"/>
        <v>2484</v>
      </c>
      <c r="G399" s="296">
        <f t="shared" si="234"/>
        <v>22504</v>
      </c>
      <c r="H399" s="196"/>
      <c r="I399" s="196"/>
      <c r="J399" s="196"/>
      <c r="K399" s="196"/>
      <c r="L399" s="196"/>
      <c r="M399" s="109">
        <f t="shared" si="230"/>
        <v>0</v>
      </c>
      <c r="N399" s="83"/>
      <c r="O399" s="23">
        <f>E399</f>
        <v>1981</v>
      </c>
      <c r="P399" s="23">
        <f>F399+10000</f>
        <v>12484</v>
      </c>
      <c r="Q399" s="296">
        <f>G399+10000</f>
        <v>32504</v>
      </c>
      <c r="R399" s="196"/>
      <c r="S399" s="196"/>
      <c r="T399" s="196"/>
      <c r="U399" s="196" t="str">
        <f t="shared" si="238"/>
        <v/>
      </c>
      <c r="V399" s="4">
        <f t="shared" si="239"/>
        <v>0</v>
      </c>
    </row>
    <row r="400" spans="1:23" ht="16.5" customHeight="1" outlineLevel="1" x14ac:dyDescent="0.25">
      <c r="B400" s="85"/>
      <c r="C400" s="438"/>
      <c r="D400" s="431"/>
      <c r="E400" s="23">
        <f>B395*8-2</f>
        <v>1982</v>
      </c>
      <c r="F400" s="183">
        <f t="shared" si="240"/>
        <v>2485</v>
      </c>
      <c r="G400" s="296">
        <f t="shared" si="234"/>
        <v>22505</v>
      </c>
      <c r="H400" s="196"/>
      <c r="I400" s="196"/>
      <c r="J400" s="196"/>
      <c r="K400" s="196"/>
      <c r="L400" s="196"/>
      <c r="M400" s="109">
        <f t="shared" si="230"/>
        <v>0</v>
      </c>
      <c r="N400" s="83"/>
      <c r="O400" s="23">
        <f>E400</f>
        <v>1982</v>
      </c>
      <c r="P400" s="23">
        <f>F400+10000</f>
        <v>12485</v>
      </c>
      <c r="Q400" s="296">
        <f>G400+10000</f>
        <v>32505</v>
      </c>
      <c r="R400" s="196"/>
      <c r="S400" s="196"/>
      <c r="T400" s="196"/>
      <c r="U400" s="196" t="str">
        <f t="shared" si="238"/>
        <v/>
      </c>
      <c r="V400" s="4">
        <f t="shared" si="239"/>
        <v>0</v>
      </c>
    </row>
    <row r="401" spans="1:23" ht="16.5" customHeight="1" outlineLevel="1" x14ac:dyDescent="0.25">
      <c r="B401" s="85" t="str">
        <f>B393</f>
        <v xml:space="preserve">Group </v>
      </c>
      <c r="C401" s="438"/>
      <c r="D401" s="431"/>
      <c r="E401" s="23">
        <f>B395*8-1</f>
        <v>1983</v>
      </c>
      <c r="F401" s="183">
        <f t="shared" si="240"/>
        <v>2486</v>
      </c>
      <c r="G401" s="296">
        <f t="shared" si="234"/>
        <v>22506</v>
      </c>
      <c r="H401" s="196"/>
      <c r="I401" s="196"/>
      <c r="J401" s="196"/>
      <c r="K401" s="196"/>
      <c r="L401" s="196"/>
      <c r="M401" s="109">
        <f t="shared" si="230"/>
        <v>0</v>
      </c>
      <c r="N401" s="83"/>
      <c r="O401" s="23">
        <f>E401</f>
        <v>1983</v>
      </c>
      <c r="P401" s="23">
        <f>F401+10000</f>
        <v>12486</v>
      </c>
      <c r="Q401" s="296">
        <f>G401+10000</f>
        <v>32506</v>
      </c>
      <c r="R401" s="196"/>
      <c r="S401" s="196"/>
      <c r="T401" s="196"/>
      <c r="U401" s="196" t="str">
        <f t="shared" si="238"/>
        <v/>
      </c>
      <c r="V401" s="4">
        <f t="shared" si="239"/>
        <v>0</v>
      </c>
    </row>
    <row r="402" spans="1:23" ht="16.5" customHeight="1" outlineLevel="1" thickBot="1" x14ac:dyDescent="0.3">
      <c r="B402" s="86" t="str">
        <f>B394</f>
        <v xml:space="preserve">GH </v>
      </c>
      <c r="C402" s="439"/>
      <c r="D402" s="432"/>
      <c r="E402" s="24">
        <f>B395*8</f>
        <v>1984</v>
      </c>
      <c r="F402" s="184">
        <f t="shared" si="240"/>
        <v>2487</v>
      </c>
      <c r="G402" s="298">
        <f t="shared" si="234"/>
        <v>22507</v>
      </c>
      <c r="H402" s="12"/>
      <c r="I402" s="12"/>
      <c r="J402" s="12"/>
      <c r="K402" s="12"/>
      <c r="L402" s="12"/>
      <c r="M402" s="10">
        <f t="shared" si="230"/>
        <v>0</v>
      </c>
      <c r="N402" s="83"/>
      <c r="O402" s="24">
        <f>E402</f>
        <v>1984</v>
      </c>
      <c r="P402" s="24">
        <f>F402+10000</f>
        <v>12487</v>
      </c>
      <c r="Q402" s="298">
        <f>G402+10000</f>
        <v>32507</v>
      </c>
      <c r="R402" s="306"/>
      <c r="S402" s="306"/>
      <c r="T402" s="306"/>
      <c r="U402" s="306" t="str">
        <f t="shared" si="238"/>
        <v/>
      </c>
      <c r="V402" s="20">
        <f t="shared" si="239"/>
        <v>0</v>
      </c>
    </row>
    <row r="403" spans="1:23" ht="16.5" customHeight="1" outlineLevel="1" x14ac:dyDescent="0.25">
      <c r="A403" s="442"/>
      <c r="B403" s="88">
        <f>B395+1</f>
        <v>249</v>
      </c>
      <c r="C403" s="437" t="str">
        <f>CONCATENATE(B409,B403)</f>
        <v>Group 249</v>
      </c>
      <c r="D403" s="430" t="str">
        <f>CONCATENATE(B410,B404)</f>
        <v>GH 497</v>
      </c>
      <c r="E403" s="25">
        <f>B403*8-7</f>
        <v>1985</v>
      </c>
      <c r="F403" s="182">
        <f>B403*10</f>
        <v>2490</v>
      </c>
      <c r="G403" s="297">
        <f t="shared" si="234"/>
        <v>22510</v>
      </c>
      <c r="H403" s="22"/>
      <c r="I403" s="22"/>
      <c r="J403" s="22"/>
      <c r="K403" s="22"/>
      <c r="L403" s="22"/>
      <c r="M403" s="11">
        <f t="shared" si="230"/>
        <v>0</v>
      </c>
      <c r="N403" s="83"/>
      <c r="O403" s="25">
        <f>E403</f>
        <v>1985</v>
      </c>
      <c r="P403" s="25">
        <f>F403+10000</f>
        <v>12490</v>
      </c>
      <c r="Q403" s="297">
        <f>G403+10000</f>
        <v>32510</v>
      </c>
      <c r="R403" s="22"/>
      <c r="S403" s="22"/>
      <c r="T403" s="22"/>
      <c r="U403" s="22" t="str">
        <f t="shared" ref="U403:U410" si="241">IF(R403&lt;&gt;"",CONCATENATE(R403,S403),"")</f>
        <v/>
      </c>
      <c r="V403" s="3">
        <f t="shared" ref="V403:V410" si="242">LEN(U403)</f>
        <v>0</v>
      </c>
      <c r="W403" s="442"/>
    </row>
    <row r="404" spans="1:23" ht="16.5" customHeight="1" outlineLevel="1" x14ac:dyDescent="0.25">
      <c r="A404" s="442"/>
      <c r="B404" s="85">
        <f>B403*2-1</f>
        <v>497</v>
      </c>
      <c r="C404" s="438"/>
      <c r="D404" s="431"/>
      <c r="E404" s="23">
        <f>B403*8-6</f>
        <v>1986</v>
      </c>
      <c r="F404" s="183">
        <f>F403+1</f>
        <v>2491</v>
      </c>
      <c r="G404" s="296">
        <f t="shared" si="234"/>
        <v>22511</v>
      </c>
      <c r="H404" s="196"/>
      <c r="I404" s="196"/>
      <c r="J404" s="196"/>
      <c r="K404" s="196"/>
      <c r="L404" s="196"/>
      <c r="M404" s="109">
        <f t="shared" si="230"/>
        <v>0</v>
      </c>
      <c r="N404" s="83"/>
      <c r="O404" s="23">
        <f>E404</f>
        <v>1986</v>
      </c>
      <c r="P404" s="23">
        <f>F404+10000</f>
        <v>12491</v>
      </c>
      <c r="Q404" s="296">
        <f>G404+10000</f>
        <v>32511</v>
      </c>
      <c r="R404" s="196"/>
      <c r="S404" s="196"/>
      <c r="T404" s="196"/>
      <c r="U404" s="196" t="str">
        <f t="shared" si="241"/>
        <v/>
      </c>
      <c r="V404" s="4">
        <f t="shared" si="242"/>
        <v>0</v>
      </c>
      <c r="W404" s="442"/>
    </row>
    <row r="405" spans="1:23" ht="16.5" customHeight="1" outlineLevel="1" x14ac:dyDescent="0.25">
      <c r="A405" s="442"/>
      <c r="B405" s="85">
        <f>B404+1</f>
        <v>498</v>
      </c>
      <c r="C405" s="438"/>
      <c r="D405" s="431"/>
      <c r="E405" s="23">
        <f>B403*8-5</f>
        <v>1987</v>
      </c>
      <c r="F405" s="183">
        <f t="shared" ref="F405:F410" si="243">F404+1</f>
        <v>2492</v>
      </c>
      <c r="G405" s="296">
        <f t="shared" si="234"/>
        <v>22512</v>
      </c>
      <c r="H405" s="196"/>
      <c r="I405" s="196"/>
      <c r="J405" s="196"/>
      <c r="K405" s="196"/>
      <c r="L405" s="196"/>
      <c r="M405" s="109">
        <f t="shared" si="230"/>
        <v>0</v>
      </c>
      <c r="N405" s="83"/>
      <c r="O405" s="23">
        <f>E405</f>
        <v>1987</v>
      </c>
      <c r="P405" s="23">
        <f>F405+10000</f>
        <v>12492</v>
      </c>
      <c r="Q405" s="296">
        <f>G405+10000</f>
        <v>32512</v>
      </c>
      <c r="R405" s="196"/>
      <c r="S405" s="196"/>
      <c r="T405" s="196"/>
      <c r="U405" s="196" t="str">
        <f t="shared" si="241"/>
        <v/>
      </c>
      <c r="V405" s="4">
        <f t="shared" si="242"/>
        <v>0</v>
      </c>
      <c r="W405" s="442"/>
    </row>
    <row r="406" spans="1:23" ht="16.5" customHeight="1" outlineLevel="1" x14ac:dyDescent="0.25">
      <c r="A406" s="442"/>
      <c r="B406" s="85"/>
      <c r="C406" s="438"/>
      <c r="D406" s="431"/>
      <c r="E406" s="23">
        <f>B403*8-4</f>
        <v>1988</v>
      </c>
      <c r="F406" s="183">
        <f t="shared" si="243"/>
        <v>2493</v>
      </c>
      <c r="G406" s="296">
        <f t="shared" si="234"/>
        <v>22513</v>
      </c>
      <c r="H406" s="196"/>
      <c r="I406" s="196"/>
      <c r="J406" s="196"/>
      <c r="K406" s="196"/>
      <c r="L406" s="196"/>
      <c r="M406" s="109">
        <f t="shared" si="230"/>
        <v>0</v>
      </c>
      <c r="N406" s="83"/>
      <c r="O406" s="23">
        <f>E406</f>
        <v>1988</v>
      </c>
      <c r="P406" s="23">
        <f>F406+10000</f>
        <v>12493</v>
      </c>
      <c r="Q406" s="296">
        <f>G406+10000</f>
        <v>32513</v>
      </c>
      <c r="R406" s="196"/>
      <c r="S406" s="196"/>
      <c r="T406" s="196"/>
      <c r="U406" s="196" t="str">
        <f t="shared" si="241"/>
        <v/>
      </c>
      <c r="V406" s="4">
        <f t="shared" si="242"/>
        <v>0</v>
      </c>
      <c r="W406" s="442"/>
    </row>
    <row r="407" spans="1:23" ht="16.5" customHeight="1" outlineLevel="1" x14ac:dyDescent="0.25">
      <c r="A407" s="442"/>
      <c r="B407" s="85"/>
      <c r="C407" s="438"/>
      <c r="D407" s="431" t="str">
        <f>CONCATENATE(B410,B405)</f>
        <v>GH 498</v>
      </c>
      <c r="E407" s="23">
        <f>B403*8-3</f>
        <v>1989</v>
      </c>
      <c r="F407" s="183">
        <f t="shared" si="243"/>
        <v>2494</v>
      </c>
      <c r="G407" s="296">
        <f t="shared" si="234"/>
        <v>22514</v>
      </c>
      <c r="H407" s="196"/>
      <c r="I407" s="196"/>
      <c r="J407" s="196"/>
      <c r="K407" s="196"/>
      <c r="L407" s="196"/>
      <c r="M407" s="109">
        <f t="shared" si="230"/>
        <v>0</v>
      </c>
      <c r="N407" s="83"/>
      <c r="O407" s="23">
        <f>E407</f>
        <v>1989</v>
      </c>
      <c r="P407" s="23">
        <f>F407+10000</f>
        <v>12494</v>
      </c>
      <c r="Q407" s="296">
        <f>G407+10000</f>
        <v>32514</v>
      </c>
      <c r="R407" s="196"/>
      <c r="S407" s="196"/>
      <c r="T407" s="196"/>
      <c r="U407" s="196" t="str">
        <f t="shared" si="241"/>
        <v/>
      </c>
      <c r="V407" s="4">
        <f t="shared" si="242"/>
        <v>0</v>
      </c>
      <c r="W407" s="442"/>
    </row>
    <row r="408" spans="1:23" ht="16.5" customHeight="1" outlineLevel="1" x14ac:dyDescent="0.25">
      <c r="A408" s="442"/>
      <c r="B408" s="85"/>
      <c r="C408" s="438"/>
      <c r="D408" s="431"/>
      <c r="E408" s="23">
        <f>B403*8-2</f>
        <v>1990</v>
      </c>
      <c r="F408" s="183">
        <f t="shared" si="243"/>
        <v>2495</v>
      </c>
      <c r="G408" s="296">
        <f t="shared" si="234"/>
        <v>22515</v>
      </c>
      <c r="H408" s="196"/>
      <c r="I408" s="196"/>
      <c r="J408" s="196"/>
      <c r="K408" s="196"/>
      <c r="L408" s="196"/>
      <c r="M408" s="109">
        <f t="shared" si="230"/>
        <v>0</v>
      </c>
      <c r="N408" s="83"/>
      <c r="O408" s="23">
        <f>E408</f>
        <v>1990</v>
      </c>
      <c r="P408" s="23">
        <f>F408+10000</f>
        <v>12495</v>
      </c>
      <c r="Q408" s="296">
        <f>G408+10000</f>
        <v>32515</v>
      </c>
      <c r="R408" s="196"/>
      <c r="S408" s="196"/>
      <c r="T408" s="196"/>
      <c r="U408" s="196" t="str">
        <f t="shared" si="241"/>
        <v/>
      </c>
      <c r="V408" s="4">
        <f t="shared" si="242"/>
        <v>0</v>
      </c>
      <c r="W408" s="442"/>
    </row>
    <row r="409" spans="1:23" ht="16.5" customHeight="1" outlineLevel="1" x14ac:dyDescent="0.25">
      <c r="A409" s="442"/>
      <c r="B409" s="85" t="str">
        <f>B401</f>
        <v xml:space="preserve">Group </v>
      </c>
      <c r="C409" s="438"/>
      <c r="D409" s="431"/>
      <c r="E409" s="23">
        <f>B403*8-1</f>
        <v>1991</v>
      </c>
      <c r="F409" s="183">
        <f t="shared" si="243"/>
        <v>2496</v>
      </c>
      <c r="G409" s="296">
        <f t="shared" si="234"/>
        <v>22516</v>
      </c>
      <c r="H409" s="196"/>
      <c r="I409" s="196"/>
      <c r="J409" s="196"/>
      <c r="K409" s="196"/>
      <c r="L409" s="196"/>
      <c r="M409" s="109">
        <f t="shared" si="230"/>
        <v>0</v>
      </c>
      <c r="N409" s="83"/>
      <c r="O409" s="23">
        <f>E409</f>
        <v>1991</v>
      </c>
      <c r="P409" s="23">
        <f>F409+10000</f>
        <v>12496</v>
      </c>
      <c r="Q409" s="296">
        <f>G409+10000</f>
        <v>32516</v>
      </c>
      <c r="R409" s="196"/>
      <c r="S409" s="196"/>
      <c r="T409" s="196"/>
      <c r="U409" s="196" t="str">
        <f t="shared" si="241"/>
        <v/>
      </c>
      <c r="V409" s="4">
        <f t="shared" si="242"/>
        <v>0</v>
      </c>
      <c r="W409" s="442"/>
    </row>
    <row r="410" spans="1:23" ht="16.5" customHeight="1" outlineLevel="1" thickBot="1" x14ac:dyDescent="0.3">
      <c r="A410" s="442"/>
      <c r="B410" s="86" t="str">
        <f>B402</f>
        <v xml:space="preserve">GH </v>
      </c>
      <c r="C410" s="439"/>
      <c r="D410" s="432"/>
      <c r="E410" s="24">
        <f>B403*8</f>
        <v>1992</v>
      </c>
      <c r="F410" s="184">
        <f t="shared" si="243"/>
        <v>2497</v>
      </c>
      <c r="G410" s="298">
        <f t="shared" si="234"/>
        <v>22517</v>
      </c>
      <c r="H410" s="12"/>
      <c r="I410" s="12"/>
      <c r="J410" s="12"/>
      <c r="K410" s="12"/>
      <c r="L410" s="12"/>
      <c r="M410" s="10">
        <f t="shared" si="230"/>
        <v>0</v>
      </c>
      <c r="N410" s="83"/>
      <c r="O410" s="24">
        <f>E410</f>
        <v>1992</v>
      </c>
      <c r="P410" s="24">
        <f>F410+10000</f>
        <v>12497</v>
      </c>
      <c r="Q410" s="298">
        <f>G410+10000</f>
        <v>32517</v>
      </c>
      <c r="R410" s="306"/>
      <c r="S410" s="306"/>
      <c r="T410" s="306"/>
      <c r="U410" s="306" t="str">
        <f t="shared" si="241"/>
        <v/>
      </c>
      <c r="V410" s="20">
        <f t="shared" si="242"/>
        <v>0</v>
      </c>
      <c r="W410" s="442"/>
    </row>
    <row r="411" spans="1:23" ht="16.5" customHeight="1" x14ac:dyDescent="0.25">
      <c r="A411" s="442"/>
      <c r="B411" s="88">
        <f>B403+1</f>
        <v>250</v>
      </c>
      <c r="C411" s="437" t="str">
        <f>CONCATENATE(B417,B411)</f>
        <v>Group 250</v>
      </c>
      <c r="D411" s="430" t="str">
        <f>CONCATENATE(B418,B412)</f>
        <v>GH 499</v>
      </c>
      <c r="E411" s="25">
        <f>B411*8-7</f>
        <v>1993</v>
      </c>
      <c r="F411" s="182">
        <f>B411*10</f>
        <v>2500</v>
      </c>
      <c r="G411" s="297">
        <f t="shared" si="234"/>
        <v>22520</v>
      </c>
      <c r="H411" s="22"/>
      <c r="I411" s="22"/>
      <c r="J411" s="22"/>
      <c r="K411" s="22"/>
      <c r="L411" s="22"/>
      <c r="M411" s="11">
        <f t="shared" ref="M411:M450" si="244">LEN(L411)</f>
        <v>0</v>
      </c>
      <c r="N411" s="83"/>
      <c r="O411" s="25">
        <f>E411</f>
        <v>1993</v>
      </c>
      <c r="P411" s="25">
        <f>F411+10000</f>
        <v>12500</v>
      </c>
      <c r="Q411" s="297">
        <f>G411+10000</f>
        <v>32520</v>
      </c>
      <c r="R411" s="22"/>
      <c r="S411" s="22"/>
      <c r="T411" s="22"/>
      <c r="U411" s="22" t="str">
        <f t="shared" ref="U411:U418" si="245">IF(R411&lt;&gt;"",CONCATENATE(R411,S411),"")</f>
        <v/>
      </c>
      <c r="V411" s="3">
        <f t="shared" ref="V411:V418" si="246">LEN(U411)</f>
        <v>0</v>
      </c>
      <c r="W411" s="442"/>
    </row>
    <row r="412" spans="1:23" ht="16.5" customHeight="1" x14ac:dyDescent="0.25">
      <c r="A412" s="442"/>
      <c r="B412" s="85">
        <f>B411*2-1</f>
        <v>499</v>
      </c>
      <c r="C412" s="438"/>
      <c r="D412" s="431"/>
      <c r="E412" s="196">
        <f>B411*8-6</f>
        <v>1994</v>
      </c>
      <c r="F412" s="183">
        <f>F411+1</f>
        <v>2501</v>
      </c>
      <c r="G412" s="296">
        <f t="shared" si="234"/>
        <v>22521</v>
      </c>
      <c r="H412" s="196"/>
      <c r="I412" s="196"/>
      <c r="J412" s="196"/>
      <c r="K412" s="196"/>
      <c r="L412" s="196"/>
      <c r="M412" s="109">
        <f t="shared" si="244"/>
        <v>0</v>
      </c>
      <c r="N412" s="83"/>
      <c r="O412" s="196">
        <f>E412</f>
        <v>1994</v>
      </c>
      <c r="P412" s="196">
        <f>F412+10000</f>
        <v>12501</v>
      </c>
      <c r="Q412" s="296">
        <f>G412+10000</f>
        <v>32521</v>
      </c>
      <c r="R412" s="196"/>
      <c r="S412" s="196"/>
      <c r="T412" s="196"/>
      <c r="U412" s="196" t="str">
        <f t="shared" si="245"/>
        <v/>
      </c>
      <c r="V412" s="4">
        <f t="shared" si="246"/>
        <v>0</v>
      </c>
      <c r="W412" s="442"/>
    </row>
    <row r="413" spans="1:23" ht="16.5" customHeight="1" x14ac:dyDescent="0.25">
      <c r="A413" s="442"/>
      <c r="B413" s="85">
        <f>B412+1</f>
        <v>500</v>
      </c>
      <c r="C413" s="438"/>
      <c r="D413" s="431"/>
      <c r="E413" s="196">
        <f>B411*8-5</f>
        <v>1995</v>
      </c>
      <c r="F413" s="183">
        <f t="shared" ref="F413:F418" si="247">F412+1</f>
        <v>2502</v>
      </c>
      <c r="G413" s="296">
        <f t="shared" si="234"/>
        <v>22522</v>
      </c>
      <c r="H413" s="196"/>
      <c r="I413" s="196"/>
      <c r="J413" s="196"/>
      <c r="K413" s="196"/>
      <c r="L413" s="196"/>
      <c r="M413" s="109">
        <f t="shared" si="244"/>
        <v>0</v>
      </c>
      <c r="N413" s="83"/>
      <c r="O413" s="196">
        <f>E413</f>
        <v>1995</v>
      </c>
      <c r="P413" s="196">
        <f>F413+10000</f>
        <v>12502</v>
      </c>
      <c r="Q413" s="296">
        <f>G413+10000</f>
        <v>32522</v>
      </c>
      <c r="R413" s="196"/>
      <c r="S413" s="196"/>
      <c r="T413" s="196"/>
      <c r="U413" s="196" t="str">
        <f t="shared" si="245"/>
        <v/>
      </c>
      <c r="V413" s="4">
        <f t="shared" si="246"/>
        <v>0</v>
      </c>
      <c r="W413" s="442"/>
    </row>
    <row r="414" spans="1:23" ht="16.5" customHeight="1" x14ac:dyDescent="0.25">
      <c r="A414" s="442"/>
      <c r="B414" s="85"/>
      <c r="C414" s="438"/>
      <c r="D414" s="431"/>
      <c r="E414" s="196">
        <f>B411*8-4</f>
        <v>1996</v>
      </c>
      <c r="F414" s="183">
        <f t="shared" si="247"/>
        <v>2503</v>
      </c>
      <c r="G414" s="296">
        <f t="shared" si="234"/>
        <v>22523</v>
      </c>
      <c r="H414" s="196"/>
      <c r="I414" s="196"/>
      <c r="J414" s="196"/>
      <c r="K414" s="196"/>
      <c r="L414" s="196"/>
      <c r="M414" s="109">
        <f t="shared" si="244"/>
        <v>0</v>
      </c>
      <c r="N414" s="83"/>
      <c r="O414" s="196">
        <f>E414</f>
        <v>1996</v>
      </c>
      <c r="P414" s="196">
        <f>F414+10000</f>
        <v>12503</v>
      </c>
      <c r="Q414" s="296">
        <f>G414+10000</f>
        <v>32523</v>
      </c>
      <c r="R414" s="196"/>
      <c r="S414" s="196"/>
      <c r="T414" s="196"/>
      <c r="U414" s="196" t="str">
        <f t="shared" si="245"/>
        <v/>
      </c>
      <c r="V414" s="4">
        <f t="shared" si="246"/>
        <v>0</v>
      </c>
      <c r="W414" s="442"/>
    </row>
    <row r="415" spans="1:23" ht="16.5" customHeight="1" x14ac:dyDescent="0.25">
      <c r="A415" s="442"/>
      <c r="B415" s="85"/>
      <c r="C415" s="438"/>
      <c r="D415" s="431" t="str">
        <f>CONCATENATE(B418,B413)</f>
        <v>GH 500</v>
      </c>
      <c r="E415" s="196">
        <f>B411*8-3</f>
        <v>1997</v>
      </c>
      <c r="F415" s="183">
        <f t="shared" si="247"/>
        <v>2504</v>
      </c>
      <c r="G415" s="296">
        <f t="shared" si="234"/>
        <v>22524</v>
      </c>
      <c r="H415" s="196"/>
      <c r="I415" s="196"/>
      <c r="J415" s="196"/>
      <c r="K415" s="196"/>
      <c r="L415" s="196"/>
      <c r="M415" s="109">
        <f t="shared" si="244"/>
        <v>0</v>
      </c>
      <c r="N415" s="83"/>
      <c r="O415" s="196">
        <f>E415</f>
        <v>1997</v>
      </c>
      <c r="P415" s="196">
        <f>F415+10000</f>
        <v>12504</v>
      </c>
      <c r="Q415" s="296">
        <f>G415+10000</f>
        <v>32524</v>
      </c>
      <c r="R415" s="196"/>
      <c r="S415" s="196"/>
      <c r="T415" s="196"/>
      <c r="U415" s="196" t="str">
        <f t="shared" si="245"/>
        <v/>
      </c>
      <c r="V415" s="4">
        <f t="shared" si="246"/>
        <v>0</v>
      </c>
      <c r="W415" s="442"/>
    </row>
    <row r="416" spans="1:23" ht="16.5" customHeight="1" x14ac:dyDescent="0.25">
      <c r="A416" s="442"/>
      <c r="B416" s="85"/>
      <c r="C416" s="438"/>
      <c r="D416" s="431"/>
      <c r="E416" s="196">
        <f>B411*8-2</f>
        <v>1998</v>
      </c>
      <c r="F416" s="183">
        <f t="shared" si="247"/>
        <v>2505</v>
      </c>
      <c r="G416" s="296">
        <f t="shared" si="234"/>
        <v>22525</v>
      </c>
      <c r="H416" s="196"/>
      <c r="I416" s="196"/>
      <c r="J416" s="196"/>
      <c r="K416" s="196"/>
      <c r="L416" s="196"/>
      <c r="M416" s="109">
        <f t="shared" si="244"/>
        <v>0</v>
      </c>
      <c r="N416" s="83"/>
      <c r="O416" s="196">
        <f>E416</f>
        <v>1998</v>
      </c>
      <c r="P416" s="196">
        <f>F416+10000</f>
        <v>12505</v>
      </c>
      <c r="Q416" s="296">
        <f>G416+10000</f>
        <v>32525</v>
      </c>
      <c r="R416" s="196"/>
      <c r="S416" s="196"/>
      <c r="T416" s="196"/>
      <c r="U416" s="196" t="str">
        <f t="shared" si="245"/>
        <v/>
      </c>
      <c r="V416" s="4">
        <f t="shared" si="246"/>
        <v>0</v>
      </c>
      <c r="W416" s="442"/>
    </row>
    <row r="417" spans="1:23" ht="16.5" customHeight="1" x14ac:dyDescent="0.25">
      <c r="A417" s="442"/>
      <c r="B417" s="85" t="str">
        <f>B409</f>
        <v xml:space="preserve">Group </v>
      </c>
      <c r="C417" s="438"/>
      <c r="D417" s="431"/>
      <c r="E417" s="196">
        <f>B411*8-1</f>
        <v>1999</v>
      </c>
      <c r="F417" s="183">
        <f t="shared" si="247"/>
        <v>2506</v>
      </c>
      <c r="G417" s="296">
        <f t="shared" si="234"/>
        <v>22526</v>
      </c>
      <c r="H417" s="196"/>
      <c r="I417" s="196"/>
      <c r="J417" s="196"/>
      <c r="K417" s="196"/>
      <c r="L417" s="196"/>
      <c r="M417" s="109">
        <f t="shared" si="244"/>
        <v>0</v>
      </c>
      <c r="N417" s="83"/>
      <c r="O417" s="196">
        <f>E417</f>
        <v>1999</v>
      </c>
      <c r="P417" s="196">
        <f>F417+10000</f>
        <v>12506</v>
      </c>
      <c r="Q417" s="296">
        <f>G417+10000</f>
        <v>32526</v>
      </c>
      <c r="R417" s="196"/>
      <c r="S417" s="196"/>
      <c r="T417" s="196"/>
      <c r="U417" s="196" t="str">
        <f t="shared" si="245"/>
        <v/>
      </c>
      <c r="V417" s="4">
        <f t="shared" si="246"/>
        <v>0</v>
      </c>
      <c r="W417" s="442"/>
    </row>
    <row r="418" spans="1:23" ht="16.5" customHeight="1" thickBot="1" x14ac:dyDescent="0.3">
      <c r="A418" s="442"/>
      <c r="B418" s="86" t="str">
        <f>B410</f>
        <v xml:space="preserve">GH </v>
      </c>
      <c r="C418" s="439"/>
      <c r="D418" s="432"/>
      <c r="E418" s="24">
        <f>B411*8</f>
        <v>2000</v>
      </c>
      <c r="F418" s="184">
        <f t="shared" si="247"/>
        <v>2507</v>
      </c>
      <c r="G418" s="298">
        <f t="shared" si="234"/>
        <v>22527</v>
      </c>
      <c r="H418" s="12"/>
      <c r="I418" s="12"/>
      <c r="J418" s="12"/>
      <c r="K418" s="12"/>
      <c r="L418" s="12"/>
      <c r="M418" s="10">
        <f t="shared" si="244"/>
        <v>0</v>
      </c>
      <c r="N418" s="83"/>
      <c r="O418" s="24">
        <f>E418</f>
        <v>2000</v>
      </c>
      <c r="P418" s="24">
        <f>F418+10000</f>
        <v>12507</v>
      </c>
      <c r="Q418" s="298">
        <f>G418+10000</f>
        <v>32527</v>
      </c>
      <c r="R418" s="306"/>
      <c r="S418" s="306"/>
      <c r="T418" s="306"/>
      <c r="U418" s="306" t="str">
        <f t="shared" si="245"/>
        <v/>
      </c>
      <c r="V418" s="20">
        <f t="shared" si="246"/>
        <v>0</v>
      </c>
      <c r="W418" s="442"/>
    </row>
    <row r="419" spans="1:23" ht="16.5" customHeight="1" x14ac:dyDescent="0.25">
      <c r="A419" s="442"/>
      <c r="B419" s="88">
        <f>B411+1</f>
        <v>251</v>
      </c>
      <c r="C419" s="437" t="str">
        <f>CONCATENATE(B425,B419)</f>
        <v>Group 251</v>
      </c>
      <c r="D419" s="430" t="str">
        <f>CONCATENATE(B426,B420)</f>
        <v>GH 501</v>
      </c>
      <c r="E419" s="25">
        <f>B419*8-7</f>
        <v>2001</v>
      </c>
      <c r="F419" s="182">
        <f>B419*10</f>
        <v>2510</v>
      </c>
      <c r="G419" s="297">
        <f t="shared" si="234"/>
        <v>22530</v>
      </c>
      <c r="H419" s="22"/>
      <c r="I419" s="22"/>
      <c r="J419" s="22"/>
      <c r="K419" s="22"/>
      <c r="L419" s="22"/>
      <c r="M419" s="11">
        <f t="shared" si="244"/>
        <v>0</v>
      </c>
      <c r="N419" s="83"/>
      <c r="O419" s="25">
        <f>E419</f>
        <v>2001</v>
      </c>
      <c r="P419" s="25">
        <f>F419+10000</f>
        <v>12510</v>
      </c>
      <c r="Q419" s="297">
        <f>G419+10000</f>
        <v>32530</v>
      </c>
      <c r="R419" s="22"/>
      <c r="S419" s="22"/>
      <c r="T419" s="22"/>
      <c r="U419" s="22" t="str">
        <f t="shared" ref="U419:U426" si="248">IF(R419&lt;&gt;"",CONCATENATE(R419,S419),"")</f>
        <v/>
      </c>
      <c r="V419" s="3">
        <f t="shared" ref="V419:V426" si="249">LEN(U419)</f>
        <v>0</v>
      </c>
      <c r="W419" s="442"/>
    </row>
    <row r="420" spans="1:23" ht="16.5" customHeight="1" x14ac:dyDescent="0.25">
      <c r="A420" s="442"/>
      <c r="B420" s="85">
        <f>B419*2-1</f>
        <v>501</v>
      </c>
      <c r="C420" s="438"/>
      <c r="D420" s="431"/>
      <c r="E420" s="196">
        <f>B419*8-6</f>
        <v>2002</v>
      </c>
      <c r="F420" s="183">
        <f>F419+1</f>
        <v>2511</v>
      </c>
      <c r="G420" s="296">
        <f t="shared" si="234"/>
        <v>22531</v>
      </c>
      <c r="H420" s="196"/>
      <c r="I420" s="196"/>
      <c r="J420" s="196"/>
      <c r="K420" s="196"/>
      <c r="L420" s="196"/>
      <c r="M420" s="109">
        <f t="shared" si="244"/>
        <v>0</v>
      </c>
      <c r="N420" s="83"/>
      <c r="O420" s="196">
        <f>E420</f>
        <v>2002</v>
      </c>
      <c r="P420" s="196">
        <f>F420+10000</f>
        <v>12511</v>
      </c>
      <c r="Q420" s="296">
        <f>G420+10000</f>
        <v>32531</v>
      </c>
      <c r="R420" s="196"/>
      <c r="S420" s="196"/>
      <c r="T420" s="196"/>
      <c r="U420" s="196" t="str">
        <f t="shared" si="248"/>
        <v/>
      </c>
      <c r="V420" s="4">
        <f t="shared" si="249"/>
        <v>0</v>
      </c>
      <c r="W420" s="442"/>
    </row>
    <row r="421" spans="1:23" ht="16.5" customHeight="1" x14ac:dyDescent="0.25">
      <c r="A421" s="442"/>
      <c r="B421" s="85">
        <f>B420+1</f>
        <v>502</v>
      </c>
      <c r="C421" s="438"/>
      <c r="D421" s="431"/>
      <c r="E421" s="196">
        <f>B419*8-5</f>
        <v>2003</v>
      </c>
      <c r="F421" s="183">
        <f t="shared" ref="F421:F426" si="250">F420+1</f>
        <v>2512</v>
      </c>
      <c r="G421" s="296">
        <f t="shared" ref="G421:G450" si="251">F421+20020</f>
        <v>22532</v>
      </c>
      <c r="H421" s="196"/>
      <c r="I421" s="196"/>
      <c r="J421" s="196"/>
      <c r="K421" s="196"/>
      <c r="L421" s="196"/>
      <c r="M421" s="109">
        <f t="shared" si="244"/>
        <v>0</v>
      </c>
      <c r="N421" s="83"/>
      <c r="O421" s="196">
        <f>E421</f>
        <v>2003</v>
      </c>
      <c r="P421" s="196">
        <f>F421+10000</f>
        <v>12512</v>
      </c>
      <c r="Q421" s="296">
        <f>G421+10000</f>
        <v>32532</v>
      </c>
      <c r="R421" s="196"/>
      <c r="S421" s="196"/>
      <c r="T421" s="196"/>
      <c r="U421" s="196" t="str">
        <f t="shared" si="248"/>
        <v/>
      </c>
      <c r="V421" s="4">
        <f t="shared" si="249"/>
        <v>0</v>
      </c>
      <c r="W421" s="442"/>
    </row>
    <row r="422" spans="1:23" ht="16.5" customHeight="1" x14ac:dyDescent="0.25">
      <c r="A422" s="442"/>
      <c r="B422" s="85"/>
      <c r="C422" s="438"/>
      <c r="D422" s="431"/>
      <c r="E422" s="196">
        <f>B419*8-4</f>
        <v>2004</v>
      </c>
      <c r="F422" s="183">
        <f t="shared" si="250"/>
        <v>2513</v>
      </c>
      <c r="G422" s="296">
        <f t="shared" si="251"/>
        <v>22533</v>
      </c>
      <c r="H422" s="196"/>
      <c r="I422" s="196"/>
      <c r="J422" s="196"/>
      <c r="K422" s="196"/>
      <c r="L422" s="196"/>
      <c r="M422" s="109">
        <f t="shared" si="244"/>
        <v>0</v>
      </c>
      <c r="N422" s="83"/>
      <c r="O422" s="196">
        <f>E422</f>
        <v>2004</v>
      </c>
      <c r="P422" s="196">
        <f>F422+10000</f>
        <v>12513</v>
      </c>
      <c r="Q422" s="296">
        <f>G422+10000</f>
        <v>32533</v>
      </c>
      <c r="R422" s="196"/>
      <c r="S422" s="196"/>
      <c r="T422" s="196"/>
      <c r="U422" s="196" t="str">
        <f t="shared" si="248"/>
        <v/>
      </c>
      <c r="V422" s="4">
        <f t="shared" si="249"/>
        <v>0</v>
      </c>
      <c r="W422" s="442"/>
    </row>
    <row r="423" spans="1:23" ht="16.5" customHeight="1" x14ac:dyDescent="0.25">
      <c r="A423" s="442"/>
      <c r="B423" s="85"/>
      <c r="C423" s="438"/>
      <c r="D423" s="431" t="str">
        <f>CONCATENATE(B426,B421)</f>
        <v>GH 502</v>
      </c>
      <c r="E423" s="196">
        <f>B419*8-3</f>
        <v>2005</v>
      </c>
      <c r="F423" s="183">
        <f t="shared" si="250"/>
        <v>2514</v>
      </c>
      <c r="G423" s="296">
        <f t="shared" si="251"/>
        <v>22534</v>
      </c>
      <c r="H423" s="196"/>
      <c r="I423" s="196"/>
      <c r="J423" s="196"/>
      <c r="K423" s="196"/>
      <c r="L423" s="196"/>
      <c r="M423" s="109">
        <f t="shared" si="244"/>
        <v>0</v>
      </c>
      <c r="N423" s="83"/>
      <c r="O423" s="196">
        <f>E423</f>
        <v>2005</v>
      </c>
      <c r="P423" s="196">
        <f>F423+10000</f>
        <v>12514</v>
      </c>
      <c r="Q423" s="296">
        <f>G423+10000</f>
        <v>32534</v>
      </c>
      <c r="R423" s="196"/>
      <c r="S423" s="196"/>
      <c r="T423" s="196"/>
      <c r="U423" s="196" t="str">
        <f t="shared" si="248"/>
        <v/>
      </c>
      <c r="V423" s="4">
        <f t="shared" si="249"/>
        <v>0</v>
      </c>
      <c r="W423" s="442"/>
    </row>
    <row r="424" spans="1:23" ht="16.5" customHeight="1" x14ac:dyDescent="0.25">
      <c r="A424" s="442"/>
      <c r="B424" s="85"/>
      <c r="C424" s="438"/>
      <c r="D424" s="431"/>
      <c r="E424" s="196">
        <f>B419*8-2</f>
        <v>2006</v>
      </c>
      <c r="F424" s="183">
        <f t="shared" si="250"/>
        <v>2515</v>
      </c>
      <c r="G424" s="296">
        <f t="shared" si="251"/>
        <v>22535</v>
      </c>
      <c r="H424" s="196"/>
      <c r="I424" s="196"/>
      <c r="J424" s="196"/>
      <c r="K424" s="196"/>
      <c r="L424" s="196"/>
      <c r="M424" s="109">
        <f t="shared" si="244"/>
        <v>0</v>
      </c>
      <c r="N424" s="83"/>
      <c r="O424" s="196">
        <f>E424</f>
        <v>2006</v>
      </c>
      <c r="P424" s="196">
        <f>F424+10000</f>
        <v>12515</v>
      </c>
      <c r="Q424" s="296">
        <f>G424+10000</f>
        <v>32535</v>
      </c>
      <c r="R424" s="196"/>
      <c r="S424" s="196"/>
      <c r="T424" s="196"/>
      <c r="U424" s="196" t="str">
        <f t="shared" si="248"/>
        <v/>
      </c>
      <c r="V424" s="4">
        <f t="shared" si="249"/>
        <v>0</v>
      </c>
      <c r="W424" s="442"/>
    </row>
    <row r="425" spans="1:23" ht="16.5" customHeight="1" x14ac:dyDescent="0.25">
      <c r="A425" s="442"/>
      <c r="B425" s="85" t="str">
        <f>B417</f>
        <v xml:space="preserve">Group </v>
      </c>
      <c r="C425" s="438"/>
      <c r="D425" s="431"/>
      <c r="E425" s="196">
        <f>B419*8-1</f>
        <v>2007</v>
      </c>
      <c r="F425" s="183">
        <f t="shared" si="250"/>
        <v>2516</v>
      </c>
      <c r="G425" s="296">
        <f t="shared" si="251"/>
        <v>22536</v>
      </c>
      <c r="H425" s="196"/>
      <c r="I425" s="196"/>
      <c r="J425" s="196"/>
      <c r="K425" s="196"/>
      <c r="L425" s="196"/>
      <c r="M425" s="109">
        <f t="shared" si="244"/>
        <v>0</v>
      </c>
      <c r="N425" s="83"/>
      <c r="O425" s="196">
        <f>E425</f>
        <v>2007</v>
      </c>
      <c r="P425" s="196">
        <f>F425+10000</f>
        <v>12516</v>
      </c>
      <c r="Q425" s="296">
        <f>G425+10000</f>
        <v>32536</v>
      </c>
      <c r="R425" s="196"/>
      <c r="S425" s="196"/>
      <c r="T425" s="196"/>
      <c r="U425" s="196" t="str">
        <f t="shared" si="248"/>
        <v/>
      </c>
      <c r="V425" s="4">
        <f t="shared" si="249"/>
        <v>0</v>
      </c>
      <c r="W425" s="442"/>
    </row>
    <row r="426" spans="1:23" ht="16.5" customHeight="1" thickBot="1" x14ac:dyDescent="0.3">
      <c r="A426" s="442"/>
      <c r="B426" s="86" t="str">
        <f>B418</f>
        <v xml:space="preserve">GH </v>
      </c>
      <c r="C426" s="439"/>
      <c r="D426" s="432"/>
      <c r="E426" s="24">
        <f>B419*8</f>
        <v>2008</v>
      </c>
      <c r="F426" s="184">
        <f t="shared" si="250"/>
        <v>2517</v>
      </c>
      <c r="G426" s="298">
        <f t="shared" si="251"/>
        <v>22537</v>
      </c>
      <c r="H426" s="12"/>
      <c r="I426" s="12"/>
      <c r="J426" s="12"/>
      <c r="K426" s="12"/>
      <c r="L426" s="12"/>
      <c r="M426" s="10">
        <f t="shared" si="244"/>
        <v>0</v>
      </c>
      <c r="N426" s="83"/>
      <c r="O426" s="24">
        <f>E426</f>
        <v>2008</v>
      </c>
      <c r="P426" s="24">
        <f>F426+10000</f>
        <v>12517</v>
      </c>
      <c r="Q426" s="298">
        <f>G426+10000</f>
        <v>32537</v>
      </c>
      <c r="R426" s="306"/>
      <c r="S426" s="306"/>
      <c r="T426" s="306"/>
      <c r="U426" s="306" t="str">
        <f t="shared" si="248"/>
        <v/>
      </c>
      <c r="V426" s="20">
        <f t="shared" si="249"/>
        <v>0</v>
      </c>
      <c r="W426" s="442"/>
    </row>
    <row r="427" spans="1:23" ht="16.5" customHeight="1" x14ac:dyDescent="0.25">
      <c r="B427" s="88">
        <f>B419+1</f>
        <v>252</v>
      </c>
      <c r="C427" s="437" t="str">
        <f>CONCATENATE(B433,B427)</f>
        <v>Group 252</v>
      </c>
      <c r="D427" s="430" t="str">
        <f>CONCATENATE(B434,B428)</f>
        <v>GH 503</v>
      </c>
      <c r="E427" s="25">
        <f>B427*8-7</f>
        <v>2009</v>
      </c>
      <c r="F427" s="182">
        <f>B427*10</f>
        <v>2520</v>
      </c>
      <c r="G427" s="297">
        <f t="shared" si="251"/>
        <v>22540</v>
      </c>
      <c r="H427" s="22"/>
      <c r="I427" s="22"/>
      <c r="J427" s="22"/>
      <c r="K427" s="22"/>
      <c r="L427" s="22"/>
      <c r="M427" s="11">
        <f t="shared" si="244"/>
        <v>0</v>
      </c>
      <c r="N427" s="83"/>
      <c r="O427" s="25">
        <f>E427</f>
        <v>2009</v>
      </c>
      <c r="P427" s="25">
        <f>F427+10000</f>
        <v>12520</v>
      </c>
      <c r="Q427" s="297">
        <f>G427+10000</f>
        <v>32540</v>
      </c>
      <c r="R427" s="22"/>
      <c r="S427" s="22"/>
      <c r="T427" s="22"/>
      <c r="U427" s="22"/>
      <c r="V427" s="3"/>
    </row>
    <row r="428" spans="1:23" ht="15.75" x14ac:dyDescent="0.25">
      <c r="B428" s="85">
        <f>B427*2-1</f>
        <v>503</v>
      </c>
      <c r="C428" s="438"/>
      <c r="D428" s="431"/>
      <c r="E428" s="196">
        <f>B427*8-6</f>
        <v>2010</v>
      </c>
      <c r="F428" s="183">
        <f>F427+1</f>
        <v>2521</v>
      </c>
      <c r="G428" s="296">
        <f t="shared" si="251"/>
        <v>22541</v>
      </c>
      <c r="H428" s="196"/>
      <c r="I428" s="196"/>
      <c r="J428" s="196"/>
      <c r="K428" s="196"/>
      <c r="L428" s="196"/>
      <c r="M428" s="109">
        <f t="shared" si="244"/>
        <v>0</v>
      </c>
      <c r="N428" s="83"/>
      <c r="O428" s="196">
        <f>E428</f>
        <v>2010</v>
      </c>
      <c r="P428" s="196">
        <f>F428+10000</f>
        <v>12521</v>
      </c>
      <c r="Q428" s="296">
        <f>G428+10000</f>
        <v>32541</v>
      </c>
      <c r="R428" s="196"/>
      <c r="S428" s="196"/>
      <c r="T428" s="196"/>
      <c r="U428" s="196"/>
      <c r="V428" s="4"/>
    </row>
    <row r="429" spans="1:23" ht="15.75" x14ac:dyDescent="0.25">
      <c r="B429" s="85">
        <f>B428+1</f>
        <v>504</v>
      </c>
      <c r="C429" s="438"/>
      <c r="D429" s="431"/>
      <c r="E429" s="196">
        <f>B427*8-5</f>
        <v>2011</v>
      </c>
      <c r="F429" s="183">
        <f t="shared" ref="F429:F434" si="252">F428+1</f>
        <v>2522</v>
      </c>
      <c r="G429" s="296">
        <f t="shared" si="251"/>
        <v>22542</v>
      </c>
      <c r="H429" s="196"/>
      <c r="I429" s="196"/>
      <c r="J429" s="196"/>
      <c r="K429" s="196"/>
      <c r="L429" s="196"/>
      <c r="M429" s="109">
        <f t="shared" si="244"/>
        <v>0</v>
      </c>
      <c r="N429" s="83"/>
      <c r="O429" s="196">
        <f>E429</f>
        <v>2011</v>
      </c>
      <c r="P429" s="196">
        <f>F429+10000</f>
        <v>12522</v>
      </c>
      <c r="Q429" s="296">
        <f>G429+10000</f>
        <v>32542</v>
      </c>
      <c r="R429" s="196"/>
      <c r="S429" s="196"/>
      <c r="T429" s="196"/>
      <c r="U429" s="196"/>
      <c r="V429" s="4"/>
    </row>
    <row r="430" spans="1:23" ht="15.75" x14ac:dyDescent="0.25">
      <c r="B430" s="85"/>
      <c r="C430" s="438"/>
      <c r="D430" s="431"/>
      <c r="E430" s="196">
        <f>B427*8-4</f>
        <v>2012</v>
      </c>
      <c r="F430" s="183">
        <f t="shared" si="252"/>
        <v>2523</v>
      </c>
      <c r="G430" s="296">
        <f t="shared" si="251"/>
        <v>22543</v>
      </c>
      <c r="H430" s="196"/>
      <c r="I430" s="196"/>
      <c r="J430" s="196"/>
      <c r="K430" s="196"/>
      <c r="L430" s="196"/>
      <c r="M430" s="109">
        <f t="shared" si="244"/>
        <v>0</v>
      </c>
      <c r="N430" s="83"/>
      <c r="O430" s="196">
        <f>E430</f>
        <v>2012</v>
      </c>
      <c r="P430" s="196">
        <f>F430+10000</f>
        <v>12523</v>
      </c>
      <c r="Q430" s="296">
        <f>G430+10000</f>
        <v>32543</v>
      </c>
      <c r="R430" s="196"/>
      <c r="S430" s="196"/>
      <c r="T430" s="196"/>
      <c r="U430" s="196"/>
      <c r="V430" s="4"/>
    </row>
    <row r="431" spans="1:23" ht="15.75" x14ac:dyDescent="0.25">
      <c r="B431" s="85"/>
      <c r="C431" s="438"/>
      <c r="D431" s="431" t="str">
        <f>CONCATENATE(B434,B429)</f>
        <v>GH 504</v>
      </c>
      <c r="E431" s="196">
        <f>B427*8-3</f>
        <v>2013</v>
      </c>
      <c r="F431" s="183">
        <f t="shared" si="252"/>
        <v>2524</v>
      </c>
      <c r="G431" s="296">
        <f t="shared" si="251"/>
        <v>22544</v>
      </c>
      <c r="H431" s="196"/>
      <c r="I431" s="196"/>
      <c r="J431" s="196"/>
      <c r="K431" s="196"/>
      <c r="L431" s="196"/>
      <c r="M431" s="109">
        <f t="shared" si="244"/>
        <v>0</v>
      </c>
      <c r="N431" s="83"/>
      <c r="O431" s="196">
        <f>E431</f>
        <v>2013</v>
      </c>
      <c r="P431" s="196">
        <f>F431+10000</f>
        <v>12524</v>
      </c>
      <c r="Q431" s="296">
        <f>G431+10000</f>
        <v>32544</v>
      </c>
      <c r="R431" s="196"/>
      <c r="S431" s="196"/>
      <c r="T431" s="196"/>
      <c r="U431" s="196"/>
      <c r="V431" s="4"/>
    </row>
    <row r="432" spans="1:23" ht="15.75" x14ac:dyDescent="0.25">
      <c r="B432" s="85"/>
      <c r="C432" s="438"/>
      <c r="D432" s="431"/>
      <c r="E432" s="196">
        <f>B427*8-2</f>
        <v>2014</v>
      </c>
      <c r="F432" s="183">
        <f t="shared" si="252"/>
        <v>2525</v>
      </c>
      <c r="G432" s="296">
        <f t="shared" si="251"/>
        <v>22545</v>
      </c>
      <c r="H432" s="196"/>
      <c r="I432" s="196"/>
      <c r="J432" s="196"/>
      <c r="K432" s="196"/>
      <c r="L432" s="196"/>
      <c r="M432" s="109">
        <f t="shared" si="244"/>
        <v>0</v>
      </c>
      <c r="N432" s="83"/>
      <c r="O432" s="196">
        <f>E432</f>
        <v>2014</v>
      </c>
      <c r="P432" s="196">
        <f>F432+10000</f>
        <v>12525</v>
      </c>
      <c r="Q432" s="296">
        <f>G432+10000</f>
        <v>32545</v>
      </c>
      <c r="R432" s="196"/>
      <c r="S432" s="196"/>
      <c r="T432" s="196"/>
      <c r="U432" s="196"/>
      <c r="V432" s="4"/>
    </row>
    <row r="433" spans="2:22" ht="15.75" x14ac:dyDescent="0.25">
      <c r="B433" s="85" t="str">
        <f>B425</f>
        <v xml:space="preserve">Group </v>
      </c>
      <c r="C433" s="438"/>
      <c r="D433" s="431"/>
      <c r="E433" s="196">
        <f>B427*8-1</f>
        <v>2015</v>
      </c>
      <c r="F433" s="183">
        <f t="shared" si="252"/>
        <v>2526</v>
      </c>
      <c r="G433" s="296">
        <f t="shared" si="251"/>
        <v>22546</v>
      </c>
      <c r="H433" s="196"/>
      <c r="I433" s="196"/>
      <c r="J433" s="196"/>
      <c r="K433" s="196"/>
      <c r="L433" s="196"/>
      <c r="M433" s="109">
        <f t="shared" si="244"/>
        <v>0</v>
      </c>
      <c r="N433" s="83"/>
      <c r="O433" s="196">
        <f>E433</f>
        <v>2015</v>
      </c>
      <c r="P433" s="196">
        <f>F433+10000</f>
        <v>12526</v>
      </c>
      <c r="Q433" s="296">
        <f>G433+10000</f>
        <v>32546</v>
      </c>
      <c r="R433" s="196"/>
      <c r="S433" s="196"/>
      <c r="T433" s="196"/>
      <c r="U433" s="196"/>
      <c r="V433" s="4"/>
    </row>
    <row r="434" spans="2:22" ht="16.5" thickBot="1" x14ac:dyDescent="0.3">
      <c r="B434" s="86" t="str">
        <f>B426</f>
        <v xml:space="preserve">GH </v>
      </c>
      <c r="C434" s="439"/>
      <c r="D434" s="432"/>
      <c r="E434" s="24">
        <f>B427*8</f>
        <v>2016</v>
      </c>
      <c r="F434" s="184">
        <f t="shared" si="252"/>
        <v>2527</v>
      </c>
      <c r="G434" s="298">
        <f t="shared" si="251"/>
        <v>22547</v>
      </c>
      <c r="H434" s="12"/>
      <c r="I434" s="12"/>
      <c r="J434" s="12"/>
      <c r="K434" s="12"/>
      <c r="L434" s="12"/>
      <c r="M434" s="10">
        <f t="shared" si="244"/>
        <v>0</v>
      </c>
      <c r="N434" s="83"/>
      <c r="O434" s="24">
        <f>E434</f>
        <v>2016</v>
      </c>
      <c r="P434" s="24">
        <f>F434+10000</f>
        <v>12527</v>
      </c>
      <c r="Q434" s="298">
        <f>G434+10000</f>
        <v>32547</v>
      </c>
      <c r="R434" s="306"/>
      <c r="S434" s="306"/>
      <c r="T434" s="306"/>
      <c r="U434" s="306"/>
      <c r="V434" s="20"/>
    </row>
    <row r="435" spans="2:22" ht="15.75" x14ac:dyDescent="0.25">
      <c r="B435" s="88">
        <f>B427+1</f>
        <v>253</v>
      </c>
      <c r="C435" s="437" t="str">
        <f>CONCATENATE(B441,B435)</f>
        <v>Group 253</v>
      </c>
      <c r="D435" s="430" t="str">
        <f>CONCATENATE(B442,B436)</f>
        <v>GH 505</v>
      </c>
      <c r="E435" s="25">
        <f>B435*8-7</f>
        <v>2017</v>
      </c>
      <c r="F435" s="182">
        <f>B435*10</f>
        <v>2530</v>
      </c>
      <c r="G435" s="297">
        <f t="shared" si="251"/>
        <v>22550</v>
      </c>
      <c r="H435" s="22"/>
      <c r="I435" s="22"/>
      <c r="J435" s="22"/>
      <c r="K435" s="22"/>
      <c r="L435" s="22"/>
      <c r="M435" s="11">
        <f t="shared" si="244"/>
        <v>0</v>
      </c>
      <c r="N435" s="83"/>
      <c r="O435" s="25">
        <f>E435</f>
        <v>2017</v>
      </c>
      <c r="P435" s="25">
        <f>F435+10000</f>
        <v>12530</v>
      </c>
      <c r="Q435" s="297">
        <f>G435+10000</f>
        <v>32550</v>
      </c>
      <c r="R435" s="22"/>
      <c r="S435" s="22"/>
      <c r="T435" s="22"/>
      <c r="U435" s="22"/>
      <c r="V435" s="3"/>
    </row>
    <row r="436" spans="2:22" ht="15.75" x14ac:dyDescent="0.25">
      <c r="B436" s="85">
        <f>B435*2-1</f>
        <v>505</v>
      </c>
      <c r="C436" s="438"/>
      <c r="D436" s="431"/>
      <c r="E436" s="196">
        <f>B435*8-6</f>
        <v>2018</v>
      </c>
      <c r="F436" s="183">
        <f>F435+1</f>
        <v>2531</v>
      </c>
      <c r="G436" s="296">
        <f t="shared" si="251"/>
        <v>22551</v>
      </c>
      <c r="H436" s="196"/>
      <c r="I436" s="196"/>
      <c r="J436" s="196"/>
      <c r="K436" s="196"/>
      <c r="L436" s="196"/>
      <c r="M436" s="109">
        <f t="shared" si="244"/>
        <v>0</v>
      </c>
      <c r="N436" s="83"/>
      <c r="O436" s="196">
        <f>E436</f>
        <v>2018</v>
      </c>
      <c r="P436" s="196">
        <f>F436+10000</f>
        <v>12531</v>
      </c>
      <c r="Q436" s="296">
        <f>G436+10000</f>
        <v>32551</v>
      </c>
      <c r="R436" s="196"/>
      <c r="S436" s="196"/>
      <c r="T436" s="196"/>
      <c r="U436" s="196"/>
      <c r="V436" s="4"/>
    </row>
    <row r="437" spans="2:22" ht="15.75" x14ac:dyDescent="0.25">
      <c r="B437" s="85">
        <f>B436+1</f>
        <v>506</v>
      </c>
      <c r="C437" s="438"/>
      <c r="D437" s="431"/>
      <c r="E437" s="196">
        <f>B435*8-5</f>
        <v>2019</v>
      </c>
      <c r="F437" s="183">
        <f t="shared" ref="F437:F442" si="253">F436+1</f>
        <v>2532</v>
      </c>
      <c r="G437" s="296">
        <f t="shared" si="251"/>
        <v>22552</v>
      </c>
      <c r="H437" s="196"/>
      <c r="I437" s="196"/>
      <c r="J437" s="196"/>
      <c r="K437" s="196"/>
      <c r="L437" s="196"/>
      <c r="M437" s="109">
        <f t="shared" si="244"/>
        <v>0</v>
      </c>
      <c r="N437" s="83"/>
      <c r="O437" s="196">
        <f>E437</f>
        <v>2019</v>
      </c>
      <c r="P437" s="196">
        <f>F437+10000</f>
        <v>12532</v>
      </c>
      <c r="Q437" s="296">
        <f>G437+10000</f>
        <v>32552</v>
      </c>
      <c r="R437" s="196"/>
      <c r="S437" s="196"/>
      <c r="T437" s="196"/>
      <c r="U437" s="196"/>
      <c r="V437" s="4"/>
    </row>
    <row r="438" spans="2:22" ht="15.75" x14ac:dyDescent="0.25">
      <c r="B438" s="85"/>
      <c r="C438" s="438"/>
      <c r="D438" s="431"/>
      <c r="E438" s="196">
        <f>B435*8-4</f>
        <v>2020</v>
      </c>
      <c r="F438" s="183">
        <f t="shared" si="253"/>
        <v>2533</v>
      </c>
      <c r="G438" s="296">
        <f t="shared" si="251"/>
        <v>22553</v>
      </c>
      <c r="H438" s="196"/>
      <c r="I438" s="196"/>
      <c r="J438" s="196"/>
      <c r="K438" s="196"/>
      <c r="L438" s="196"/>
      <c r="M438" s="109">
        <f t="shared" si="244"/>
        <v>0</v>
      </c>
      <c r="N438" s="83"/>
      <c r="O438" s="196">
        <f>E438</f>
        <v>2020</v>
      </c>
      <c r="P438" s="196">
        <f>F438+10000</f>
        <v>12533</v>
      </c>
      <c r="Q438" s="296">
        <f>G438+10000</f>
        <v>32553</v>
      </c>
      <c r="R438" s="196"/>
      <c r="S438" s="196"/>
      <c r="T438" s="196"/>
      <c r="U438" s="196"/>
      <c r="V438" s="4"/>
    </row>
    <row r="439" spans="2:22" ht="15.75" x14ac:dyDescent="0.25">
      <c r="B439" s="85"/>
      <c r="C439" s="438"/>
      <c r="D439" s="431" t="str">
        <f>CONCATENATE(B442,B437)</f>
        <v>GH 506</v>
      </c>
      <c r="E439" s="196">
        <f>B435*8-3</f>
        <v>2021</v>
      </c>
      <c r="F439" s="183">
        <f t="shared" si="253"/>
        <v>2534</v>
      </c>
      <c r="G439" s="296">
        <f t="shared" si="251"/>
        <v>22554</v>
      </c>
      <c r="H439" s="196"/>
      <c r="I439" s="196"/>
      <c r="J439" s="196"/>
      <c r="K439" s="196"/>
      <c r="L439" s="196"/>
      <c r="M439" s="109">
        <f t="shared" si="244"/>
        <v>0</v>
      </c>
      <c r="N439" s="83"/>
      <c r="O439" s="196">
        <f>E439</f>
        <v>2021</v>
      </c>
      <c r="P439" s="196">
        <f>F439+10000</f>
        <v>12534</v>
      </c>
      <c r="Q439" s="296">
        <f>G439+10000</f>
        <v>32554</v>
      </c>
      <c r="R439" s="196"/>
      <c r="S439" s="196"/>
      <c r="T439" s="196"/>
      <c r="U439" s="196"/>
      <c r="V439" s="4"/>
    </row>
    <row r="440" spans="2:22" ht="15.75" x14ac:dyDescent="0.25">
      <c r="B440" s="85"/>
      <c r="C440" s="438"/>
      <c r="D440" s="431"/>
      <c r="E440" s="196">
        <f>B435*8-2</f>
        <v>2022</v>
      </c>
      <c r="F440" s="183">
        <f t="shared" si="253"/>
        <v>2535</v>
      </c>
      <c r="G440" s="296">
        <f t="shared" si="251"/>
        <v>22555</v>
      </c>
      <c r="H440" s="196"/>
      <c r="I440" s="196"/>
      <c r="J440" s="196"/>
      <c r="K440" s="196"/>
      <c r="L440" s="196"/>
      <c r="M440" s="109">
        <f t="shared" si="244"/>
        <v>0</v>
      </c>
      <c r="N440" s="83"/>
      <c r="O440" s="196">
        <f>E440</f>
        <v>2022</v>
      </c>
      <c r="P440" s="196">
        <f>F440+10000</f>
        <v>12535</v>
      </c>
      <c r="Q440" s="296">
        <f>G440+10000</f>
        <v>32555</v>
      </c>
      <c r="R440" s="196"/>
      <c r="S440" s="196"/>
      <c r="T440" s="196"/>
      <c r="U440" s="196"/>
      <c r="V440" s="4"/>
    </row>
    <row r="441" spans="2:22" ht="15.75" x14ac:dyDescent="0.25">
      <c r="B441" s="85" t="str">
        <f>B433</f>
        <v xml:space="preserve">Group </v>
      </c>
      <c r="C441" s="438"/>
      <c r="D441" s="431"/>
      <c r="E441" s="196">
        <f>B435*8-1</f>
        <v>2023</v>
      </c>
      <c r="F441" s="183">
        <f t="shared" si="253"/>
        <v>2536</v>
      </c>
      <c r="G441" s="296">
        <f t="shared" si="251"/>
        <v>22556</v>
      </c>
      <c r="H441" s="196"/>
      <c r="I441" s="196"/>
      <c r="J441" s="196"/>
      <c r="K441" s="196"/>
      <c r="L441" s="196"/>
      <c r="M441" s="109">
        <f t="shared" si="244"/>
        <v>0</v>
      </c>
      <c r="N441" s="83"/>
      <c r="O441" s="196">
        <f>E441</f>
        <v>2023</v>
      </c>
      <c r="P441" s="196">
        <f>F441+10000</f>
        <v>12536</v>
      </c>
      <c r="Q441" s="296">
        <f>G441+10000</f>
        <v>32556</v>
      </c>
      <c r="R441" s="196"/>
      <c r="S441" s="196"/>
      <c r="T441" s="196"/>
      <c r="U441" s="196"/>
      <c r="V441" s="4"/>
    </row>
    <row r="442" spans="2:22" ht="16.5" thickBot="1" x14ac:dyDescent="0.3">
      <c r="B442" s="86" t="str">
        <f>B434</f>
        <v xml:space="preserve">GH </v>
      </c>
      <c r="C442" s="439"/>
      <c r="D442" s="432"/>
      <c r="E442" s="24">
        <f>B435*8</f>
        <v>2024</v>
      </c>
      <c r="F442" s="184">
        <f t="shared" si="253"/>
        <v>2537</v>
      </c>
      <c r="G442" s="298">
        <f t="shared" si="251"/>
        <v>22557</v>
      </c>
      <c r="H442" s="12"/>
      <c r="I442" s="12"/>
      <c r="J442" s="12"/>
      <c r="K442" s="12"/>
      <c r="L442" s="12"/>
      <c r="M442" s="10">
        <f t="shared" si="244"/>
        <v>0</v>
      </c>
      <c r="N442" s="83"/>
      <c r="O442" s="24">
        <f>E442</f>
        <v>2024</v>
      </c>
      <c r="P442" s="24">
        <f>F442+10000</f>
        <v>12537</v>
      </c>
      <c r="Q442" s="298">
        <f>G442+10000</f>
        <v>32557</v>
      </c>
      <c r="R442" s="306"/>
      <c r="S442" s="306"/>
      <c r="T442" s="306"/>
      <c r="U442" s="306"/>
      <c r="V442" s="20"/>
    </row>
    <row r="443" spans="2:22" ht="15.75" x14ac:dyDescent="0.25">
      <c r="B443" s="88">
        <f>B435+1</f>
        <v>254</v>
      </c>
      <c r="C443" s="437" t="str">
        <f>CONCATENATE(B449,B443)</f>
        <v>Group 254</v>
      </c>
      <c r="D443" s="430" t="str">
        <f>CONCATENATE(B450,B444)</f>
        <v>GH 507</v>
      </c>
      <c r="E443" s="25">
        <f>B443*8-7</f>
        <v>2025</v>
      </c>
      <c r="F443" s="182">
        <f>B443*10</f>
        <v>2540</v>
      </c>
      <c r="G443" s="297">
        <f t="shared" si="251"/>
        <v>22560</v>
      </c>
      <c r="H443" s="22"/>
      <c r="I443" s="22"/>
      <c r="J443" s="22"/>
      <c r="K443" s="22"/>
      <c r="L443" s="22"/>
      <c r="M443" s="11">
        <f t="shared" si="244"/>
        <v>0</v>
      </c>
      <c r="N443" s="83"/>
      <c r="O443" s="25">
        <f>E443</f>
        <v>2025</v>
      </c>
      <c r="P443" s="25">
        <f>F443+10000</f>
        <v>12540</v>
      </c>
      <c r="Q443" s="297">
        <f>G443+10000</f>
        <v>32560</v>
      </c>
      <c r="R443" s="22"/>
      <c r="S443" s="22"/>
      <c r="T443" s="22"/>
      <c r="U443" s="22"/>
      <c r="V443" s="3"/>
    </row>
    <row r="444" spans="2:22" ht="15.75" x14ac:dyDescent="0.25">
      <c r="B444" s="85">
        <f>B443*2-1</f>
        <v>507</v>
      </c>
      <c r="C444" s="438"/>
      <c r="D444" s="431"/>
      <c r="E444" s="196">
        <f>B443*8-6</f>
        <v>2026</v>
      </c>
      <c r="F444" s="183">
        <f>F443+1</f>
        <v>2541</v>
      </c>
      <c r="G444" s="296">
        <f t="shared" si="251"/>
        <v>22561</v>
      </c>
      <c r="H444" s="196"/>
      <c r="I444" s="196"/>
      <c r="J444" s="196"/>
      <c r="K444" s="196"/>
      <c r="L444" s="196"/>
      <c r="M444" s="109">
        <f t="shared" si="244"/>
        <v>0</v>
      </c>
      <c r="N444" s="83"/>
      <c r="O444" s="196">
        <f>E444</f>
        <v>2026</v>
      </c>
      <c r="P444" s="196">
        <f>F444+10000</f>
        <v>12541</v>
      </c>
      <c r="Q444" s="296">
        <f>G444+10000</f>
        <v>32561</v>
      </c>
      <c r="R444" s="196"/>
      <c r="S444" s="196"/>
      <c r="T444" s="196"/>
      <c r="U444" s="196"/>
      <c r="V444" s="4"/>
    </row>
    <row r="445" spans="2:22" ht="15.75" x14ac:dyDescent="0.25">
      <c r="B445" s="85">
        <f>B444+1</f>
        <v>508</v>
      </c>
      <c r="C445" s="438"/>
      <c r="D445" s="431"/>
      <c r="E445" s="196">
        <f>B443*8-5</f>
        <v>2027</v>
      </c>
      <c r="F445" s="183">
        <f t="shared" ref="F445:F450" si="254">F444+1</f>
        <v>2542</v>
      </c>
      <c r="G445" s="296">
        <f t="shared" si="251"/>
        <v>22562</v>
      </c>
      <c r="H445" s="196"/>
      <c r="I445" s="196"/>
      <c r="J445" s="196"/>
      <c r="K445" s="196"/>
      <c r="L445" s="196"/>
      <c r="M445" s="109">
        <f t="shared" si="244"/>
        <v>0</v>
      </c>
      <c r="N445" s="83"/>
      <c r="O445" s="196">
        <f>E445</f>
        <v>2027</v>
      </c>
      <c r="P445" s="196">
        <f>F445+10000</f>
        <v>12542</v>
      </c>
      <c r="Q445" s="296">
        <f>G445+10000</f>
        <v>32562</v>
      </c>
      <c r="R445" s="196"/>
      <c r="S445" s="196"/>
      <c r="T445" s="196"/>
      <c r="U445" s="196"/>
      <c r="V445" s="4"/>
    </row>
    <row r="446" spans="2:22" ht="15.75" x14ac:dyDescent="0.25">
      <c r="B446" s="85"/>
      <c r="C446" s="438"/>
      <c r="D446" s="431"/>
      <c r="E446" s="196">
        <f>B443*8-4</f>
        <v>2028</v>
      </c>
      <c r="F446" s="183">
        <f t="shared" si="254"/>
        <v>2543</v>
      </c>
      <c r="G446" s="296">
        <f t="shared" si="251"/>
        <v>22563</v>
      </c>
      <c r="H446" s="196"/>
      <c r="I446" s="196"/>
      <c r="J446" s="196"/>
      <c r="K446" s="196"/>
      <c r="L446" s="196"/>
      <c r="M446" s="109">
        <f t="shared" si="244"/>
        <v>0</v>
      </c>
      <c r="N446" s="83"/>
      <c r="O446" s="196">
        <f>E446</f>
        <v>2028</v>
      </c>
      <c r="P446" s="196">
        <f>F446+10000</f>
        <v>12543</v>
      </c>
      <c r="Q446" s="296">
        <f>G446+10000</f>
        <v>32563</v>
      </c>
      <c r="R446" s="196"/>
      <c r="S446" s="196"/>
      <c r="T446" s="196"/>
      <c r="U446" s="196"/>
      <c r="V446" s="4"/>
    </row>
    <row r="447" spans="2:22" ht="15.75" x14ac:dyDescent="0.25">
      <c r="B447" s="85"/>
      <c r="C447" s="438"/>
      <c r="D447" s="431" t="str">
        <f>CONCATENATE(B450,B445)</f>
        <v>GH 508</v>
      </c>
      <c r="E447" s="196">
        <f>B443*8-3</f>
        <v>2029</v>
      </c>
      <c r="F447" s="183">
        <f t="shared" si="254"/>
        <v>2544</v>
      </c>
      <c r="G447" s="296">
        <f t="shared" si="251"/>
        <v>22564</v>
      </c>
      <c r="H447" s="196"/>
      <c r="I447" s="196"/>
      <c r="J447" s="196"/>
      <c r="K447" s="196"/>
      <c r="L447" s="196"/>
      <c r="M447" s="109">
        <f t="shared" si="244"/>
        <v>0</v>
      </c>
      <c r="N447" s="83"/>
      <c r="O447" s="196">
        <f>E447</f>
        <v>2029</v>
      </c>
      <c r="P447" s="196">
        <f>F447+10000</f>
        <v>12544</v>
      </c>
      <c r="Q447" s="296">
        <f>G447+10000</f>
        <v>32564</v>
      </c>
      <c r="R447" s="196"/>
      <c r="S447" s="196"/>
      <c r="T447" s="196"/>
      <c r="U447" s="196"/>
      <c r="V447" s="4"/>
    </row>
    <row r="448" spans="2:22" ht="15.75" x14ac:dyDescent="0.25">
      <c r="B448" s="85"/>
      <c r="C448" s="438"/>
      <c r="D448" s="431"/>
      <c r="E448" s="196">
        <f>B443*8-2</f>
        <v>2030</v>
      </c>
      <c r="F448" s="183">
        <f t="shared" si="254"/>
        <v>2545</v>
      </c>
      <c r="G448" s="296">
        <f t="shared" si="251"/>
        <v>22565</v>
      </c>
      <c r="H448" s="196"/>
      <c r="I448" s="196"/>
      <c r="J448" s="196"/>
      <c r="K448" s="196"/>
      <c r="L448" s="196"/>
      <c r="M448" s="109">
        <f t="shared" si="244"/>
        <v>0</v>
      </c>
      <c r="N448" s="83"/>
      <c r="O448" s="196">
        <f>E448</f>
        <v>2030</v>
      </c>
      <c r="P448" s="196">
        <f>F448+10000</f>
        <v>12545</v>
      </c>
      <c r="Q448" s="296">
        <f>G448+10000</f>
        <v>32565</v>
      </c>
      <c r="R448" s="196"/>
      <c r="S448" s="196"/>
      <c r="T448" s="196"/>
      <c r="U448" s="196"/>
      <c r="V448" s="4"/>
    </row>
    <row r="449" spans="2:22" ht="15.75" x14ac:dyDescent="0.25">
      <c r="B449" s="85" t="str">
        <f>B441</f>
        <v xml:space="preserve">Group </v>
      </c>
      <c r="C449" s="438"/>
      <c r="D449" s="431"/>
      <c r="E449" s="196">
        <f>B443*8-1</f>
        <v>2031</v>
      </c>
      <c r="F449" s="183">
        <f t="shared" si="254"/>
        <v>2546</v>
      </c>
      <c r="G449" s="296">
        <f t="shared" si="251"/>
        <v>22566</v>
      </c>
      <c r="H449" s="196"/>
      <c r="I449" s="196"/>
      <c r="J449" s="196"/>
      <c r="K449" s="196"/>
      <c r="L449" s="196"/>
      <c r="M449" s="109">
        <f t="shared" si="244"/>
        <v>0</v>
      </c>
      <c r="N449" s="83"/>
      <c r="O449" s="196">
        <f>E449</f>
        <v>2031</v>
      </c>
      <c r="P449" s="196">
        <f>F449+10000</f>
        <v>12546</v>
      </c>
      <c r="Q449" s="296">
        <f>G449+10000</f>
        <v>32566</v>
      </c>
      <c r="R449" s="196"/>
      <c r="S449" s="196"/>
      <c r="T449" s="196"/>
      <c r="U449" s="196"/>
      <c r="V449" s="4"/>
    </row>
    <row r="450" spans="2:22" ht="16.5" thickBot="1" x14ac:dyDescent="0.3">
      <c r="B450" s="86" t="str">
        <f>B442</f>
        <v xml:space="preserve">GH </v>
      </c>
      <c r="C450" s="439"/>
      <c r="D450" s="432"/>
      <c r="E450" s="24">
        <f>B443*8</f>
        <v>2032</v>
      </c>
      <c r="F450" s="184">
        <f t="shared" si="254"/>
        <v>2547</v>
      </c>
      <c r="G450" s="298">
        <f t="shared" si="251"/>
        <v>22567</v>
      </c>
      <c r="H450" s="12"/>
      <c r="I450" s="12"/>
      <c r="J450" s="12"/>
      <c r="K450" s="12"/>
      <c r="L450" s="12"/>
      <c r="M450" s="10">
        <f t="shared" si="244"/>
        <v>0</v>
      </c>
      <c r="N450" s="83"/>
      <c r="O450" s="24">
        <f>E450</f>
        <v>2032</v>
      </c>
      <c r="P450" s="24">
        <f>F450+10000</f>
        <v>12547</v>
      </c>
      <c r="Q450" s="298">
        <f>G450+10000</f>
        <v>32567</v>
      </c>
      <c r="R450" s="306"/>
      <c r="S450" s="306"/>
      <c r="T450" s="306"/>
      <c r="U450" s="306"/>
      <c r="V450" s="20"/>
    </row>
  </sheetData>
  <mergeCells count="239">
    <mergeCell ref="AA43:AA45"/>
    <mergeCell ref="W155:W162"/>
    <mergeCell ref="A155:A162"/>
    <mergeCell ref="D379:D382"/>
    <mergeCell ref="D383:D386"/>
    <mergeCell ref="D291:D294"/>
    <mergeCell ref="D295:D298"/>
    <mergeCell ref="C299:C306"/>
    <mergeCell ref="C307:C314"/>
    <mergeCell ref="D307:D310"/>
    <mergeCell ref="D311:D314"/>
    <mergeCell ref="D299:D302"/>
    <mergeCell ref="C291:C298"/>
    <mergeCell ref="C331:C338"/>
    <mergeCell ref="D331:D334"/>
    <mergeCell ref="D335:D338"/>
    <mergeCell ref="C315:C322"/>
    <mergeCell ref="D315:D318"/>
    <mergeCell ref="D319:D322"/>
    <mergeCell ref="C323:C330"/>
    <mergeCell ref="D303:D306"/>
    <mergeCell ref="D323:D326"/>
    <mergeCell ref="D327:D330"/>
    <mergeCell ref="D159:D162"/>
    <mergeCell ref="C387:C394"/>
    <mergeCell ref="D387:D390"/>
    <mergeCell ref="D391:D394"/>
    <mergeCell ref="C395:C402"/>
    <mergeCell ref="D395:D398"/>
    <mergeCell ref="D399:D402"/>
    <mergeCell ref="C379:C386"/>
    <mergeCell ref="C339:C346"/>
    <mergeCell ref="D339:D342"/>
    <mergeCell ref="D343:D346"/>
    <mergeCell ref="C347:C354"/>
    <mergeCell ref="D347:D350"/>
    <mergeCell ref="D351:D354"/>
    <mergeCell ref="C371:C378"/>
    <mergeCell ref="D371:D374"/>
    <mergeCell ref="D375:D378"/>
    <mergeCell ref="D363:D366"/>
    <mergeCell ref="D367:D370"/>
    <mergeCell ref="C355:C362"/>
    <mergeCell ref="D355:D358"/>
    <mergeCell ref="D359:D362"/>
    <mergeCell ref="C363:C370"/>
    <mergeCell ref="C163:C170"/>
    <mergeCell ref="D163:D166"/>
    <mergeCell ref="D167:D170"/>
    <mergeCell ref="C155:C162"/>
    <mergeCell ref="D155:D158"/>
    <mergeCell ref="C275:C282"/>
    <mergeCell ref="D275:D278"/>
    <mergeCell ref="D279:D282"/>
    <mergeCell ref="D179:D182"/>
    <mergeCell ref="D183:D186"/>
    <mergeCell ref="D171:D174"/>
    <mergeCell ref="D195:D198"/>
    <mergeCell ref="D199:D202"/>
    <mergeCell ref="C203:C210"/>
    <mergeCell ref="D203:D206"/>
    <mergeCell ref="C267:C274"/>
    <mergeCell ref="D267:D270"/>
    <mergeCell ref="D271:D274"/>
    <mergeCell ref="C243:C250"/>
    <mergeCell ref="D243:D246"/>
    <mergeCell ref="D247:D250"/>
    <mergeCell ref="C251:C258"/>
    <mergeCell ref="D251:D254"/>
    <mergeCell ref="C195:C202"/>
    <mergeCell ref="C147:C154"/>
    <mergeCell ref="D147:D150"/>
    <mergeCell ref="D151:D154"/>
    <mergeCell ref="C91:C98"/>
    <mergeCell ref="D91:D94"/>
    <mergeCell ref="D95:D98"/>
    <mergeCell ref="C99:C106"/>
    <mergeCell ref="D99:D102"/>
    <mergeCell ref="D103:D106"/>
    <mergeCell ref="C131:C138"/>
    <mergeCell ref="D131:D134"/>
    <mergeCell ref="D135:D138"/>
    <mergeCell ref="C139:C146"/>
    <mergeCell ref="D139:D142"/>
    <mergeCell ref="D143:D146"/>
    <mergeCell ref="C107:C114"/>
    <mergeCell ref="D107:D110"/>
    <mergeCell ref="D111:D114"/>
    <mergeCell ref="C115:C122"/>
    <mergeCell ref="D115:D118"/>
    <mergeCell ref="D119:D122"/>
    <mergeCell ref="C123:C130"/>
    <mergeCell ref="D123:D126"/>
    <mergeCell ref="D127:D130"/>
    <mergeCell ref="C75:C82"/>
    <mergeCell ref="D75:D78"/>
    <mergeCell ref="D79:D82"/>
    <mergeCell ref="C83:C90"/>
    <mergeCell ref="D83:D86"/>
    <mergeCell ref="D87:D90"/>
    <mergeCell ref="E1:F1"/>
    <mergeCell ref="O1:P1"/>
    <mergeCell ref="C27:C34"/>
    <mergeCell ref="D27:D30"/>
    <mergeCell ref="D31:D34"/>
    <mergeCell ref="C35:C42"/>
    <mergeCell ref="D35:D38"/>
    <mergeCell ref="D39:D42"/>
    <mergeCell ref="C3:C10"/>
    <mergeCell ref="D3:D6"/>
    <mergeCell ref="D7:D10"/>
    <mergeCell ref="C11:C18"/>
    <mergeCell ref="D11:D14"/>
    <mergeCell ref="D15:D18"/>
    <mergeCell ref="C19:C26"/>
    <mergeCell ref="D19:D22"/>
    <mergeCell ref="D23:D26"/>
    <mergeCell ref="W3:W10"/>
    <mergeCell ref="W11:W34"/>
    <mergeCell ref="W35:W42"/>
    <mergeCell ref="W43:W50"/>
    <mergeCell ref="W51:W58"/>
    <mergeCell ref="W59:W66"/>
    <mergeCell ref="W67:W74"/>
    <mergeCell ref="C43:C50"/>
    <mergeCell ref="D43:D46"/>
    <mergeCell ref="D47:D50"/>
    <mergeCell ref="C51:C58"/>
    <mergeCell ref="D51:D54"/>
    <mergeCell ref="D55:D58"/>
    <mergeCell ref="C59:C66"/>
    <mergeCell ref="D59:D62"/>
    <mergeCell ref="D63:D66"/>
    <mergeCell ref="C67:C74"/>
    <mergeCell ref="D67:D70"/>
    <mergeCell ref="D71:D74"/>
    <mergeCell ref="W75:W82"/>
    <mergeCell ref="W83:W90"/>
    <mergeCell ref="W91:W98"/>
    <mergeCell ref="W99:W106"/>
    <mergeCell ref="W107:W114"/>
    <mergeCell ref="W115:W122"/>
    <mergeCell ref="W123:W130"/>
    <mergeCell ref="W131:W138"/>
    <mergeCell ref="W139:W146"/>
    <mergeCell ref="W163:W170"/>
    <mergeCell ref="W171:W178"/>
    <mergeCell ref="W179:W186"/>
    <mergeCell ref="W339:W346"/>
    <mergeCell ref="W347:W354"/>
    <mergeCell ref="W355:W362"/>
    <mergeCell ref="W363:W370"/>
    <mergeCell ref="A3:A10"/>
    <mergeCell ref="A11:A34"/>
    <mergeCell ref="A35:A42"/>
    <mergeCell ref="A43:A50"/>
    <mergeCell ref="A51:A58"/>
    <mergeCell ref="A59:A66"/>
    <mergeCell ref="A67:A74"/>
    <mergeCell ref="A75:A82"/>
    <mergeCell ref="A83:A90"/>
    <mergeCell ref="A91:A98"/>
    <mergeCell ref="A99:A106"/>
    <mergeCell ref="A107:A114"/>
    <mergeCell ref="A115:A122"/>
    <mergeCell ref="A123:A130"/>
    <mergeCell ref="A131:A138"/>
    <mergeCell ref="A139:A146"/>
    <mergeCell ref="A163:A170"/>
    <mergeCell ref="D175:D178"/>
    <mergeCell ref="C171:C178"/>
    <mergeCell ref="C179:C186"/>
    <mergeCell ref="C283:C290"/>
    <mergeCell ref="D283:D286"/>
    <mergeCell ref="D287:D290"/>
    <mergeCell ref="C211:C218"/>
    <mergeCell ref="D211:D214"/>
    <mergeCell ref="D215:D218"/>
    <mergeCell ref="D223:D226"/>
    <mergeCell ref="D235:D238"/>
    <mergeCell ref="D239:D242"/>
    <mergeCell ref="C227:C234"/>
    <mergeCell ref="D227:D230"/>
    <mergeCell ref="D231:D234"/>
    <mergeCell ref="C235:C242"/>
    <mergeCell ref="D255:D258"/>
    <mergeCell ref="C259:C266"/>
    <mergeCell ref="D259:D262"/>
    <mergeCell ref="D263:D266"/>
    <mergeCell ref="C219:C226"/>
    <mergeCell ref="D219:D222"/>
    <mergeCell ref="C419:C426"/>
    <mergeCell ref="D419:D422"/>
    <mergeCell ref="D423:D426"/>
    <mergeCell ref="A403:A410"/>
    <mergeCell ref="A411:A418"/>
    <mergeCell ref="A419:A426"/>
    <mergeCell ref="W403:W410"/>
    <mergeCell ref="W411:W418"/>
    <mergeCell ref="W419:W426"/>
    <mergeCell ref="C403:C410"/>
    <mergeCell ref="D403:D406"/>
    <mergeCell ref="D407:D410"/>
    <mergeCell ref="C411:C418"/>
    <mergeCell ref="D411:D414"/>
    <mergeCell ref="D415:D418"/>
    <mergeCell ref="A371:A378"/>
    <mergeCell ref="A379:A386"/>
    <mergeCell ref="W371:W378"/>
    <mergeCell ref="W379:W386"/>
    <mergeCell ref="A147:A154"/>
    <mergeCell ref="W147:W154"/>
    <mergeCell ref="A187:A194"/>
    <mergeCell ref="A195:A202"/>
    <mergeCell ref="W187:W194"/>
    <mergeCell ref="W195:W202"/>
    <mergeCell ref="A171:A178"/>
    <mergeCell ref="A179:A186"/>
    <mergeCell ref="A339:A346"/>
    <mergeCell ref="A347:A354"/>
    <mergeCell ref="A355:A362"/>
    <mergeCell ref="A363:A370"/>
    <mergeCell ref="W323:W330"/>
    <mergeCell ref="W331:W338"/>
    <mergeCell ref="A323:A330"/>
    <mergeCell ref="A331:A338"/>
    <mergeCell ref="D207:D210"/>
    <mergeCell ref="C187:C194"/>
    <mergeCell ref="D187:D190"/>
    <mergeCell ref="D191:D194"/>
    <mergeCell ref="C427:C434"/>
    <mergeCell ref="D427:D430"/>
    <mergeCell ref="D431:D434"/>
    <mergeCell ref="C435:C442"/>
    <mergeCell ref="D435:D438"/>
    <mergeCell ref="D439:D442"/>
    <mergeCell ref="C443:C450"/>
    <mergeCell ref="D443:D446"/>
    <mergeCell ref="D447:D450"/>
  </mergeCells>
  <hyperlinks>
    <hyperlink ref="R49" r:id="rId1" xr:uid="{00000000-0004-0000-0300-000000000000}"/>
  </hyperlinks>
  <pageMargins left="0.25" right="0.25" top="0.25" bottom="0.25" header="0" footer="0"/>
  <pageSetup paperSize="17" scale="99" fitToWidth="2" fitToHeight="2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/>
  <dimension ref="A1:AE2769"/>
  <sheetViews>
    <sheetView workbookViewId="0">
      <pane xSplit="1" ySplit="3" topLeftCell="C188" activePane="bottomRight" state="frozen"/>
      <selection pane="topRight" activeCell="B1" sqref="B1"/>
      <selection pane="bottomLeft" activeCell="A3" sqref="A3"/>
      <selection pane="bottomRight" activeCell="Q1740" sqref="N1740:Q1740"/>
    </sheetView>
  </sheetViews>
  <sheetFormatPr defaultColWidth="9.140625" defaultRowHeight="21" outlineLevelRow="1" x14ac:dyDescent="0.25"/>
  <cols>
    <col min="1" max="1" width="16.42578125" style="146" bestFit="1" customWidth="1"/>
    <col min="2" max="2" width="14.85546875" style="6" hidden="1" customWidth="1"/>
    <col min="3" max="3" width="11.140625" style="8" bestFit="1" customWidth="1"/>
    <col min="4" max="4" width="7.85546875" style="8" bestFit="1" customWidth="1"/>
    <col min="5" max="5" width="8.7109375" style="8" customWidth="1"/>
    <col min="6" max="6" width="8.7109375" style="193" customWidth="1"/>
    <col min="7" max="7" width="15" style="6" hidden="1" customWidth="1"/>
    <col min="8" max="8" width="19.42578125" style="6" bestFit="1" customWidth="1" collapsed="1"/>
    <col min="9" max="9" width="3.28515625" style="5" hidden="1" customWidth="1"/>
    <col min="10" max="10" width="3.85546875" style="7" customWidth="1"/>
    <col min="11" max="11" width="10.28515625" style="6" hidden="1" customWidth="1"/>
    <col min="12" max="13" width="0" style="6" hidden="1" customWidth="1"/>
    <col min="14" max="14" width="8.7109375" style="8" customWidth="1"/>
    <col min="15" max="15" width="8.7109375" style="6" customWidth="1"/>
    <col min="16" max="16" width="18.140625" style="6" hidden="1" customWidth="1"/>
    <col min="17" max="17" width="20.42578125" style="6" bestFit="1" customWidth="1"/>
    <col min="18" max="18" width="3.28515625" style="6" hidden="1" customWidth="1"/>
    <col min="19" max="19" width="17.28515625" style="6" customWidth="1"/>
    <col min="20" max="20" width="6.7109375" style="6" customWidth="1"/>
    <col min="21" max="21" width="54.42578125" style="338" customWidth="1"/>
    <col min="22" max="22" width="17.85546875" style="6" customWidth="1"/>
    <col min="23" max="23" width="9.140625" style="6"/>
    <col min="24" max="24" width="4.7109375" style="6" customWidth="1"/>
    <col min="25" max="28" width="5.7109375" style="6" customWidth="1"/>
    <col min="29" max="29" width="9.140625" style="6"/>
    <col min="30" max="30" width="4.7109375" style="6" customWidth="1"/>
    <col min="31" max="16384" width="9.140625" style="6"/>
  </cols>
  <sheetData>
    <row r="1" spans="1:31" ht="21.75" thickBot="1" x14ac:dyDescent="0.3">
      <c r="T1" s="8">
        <v>1</v>
      </c>
      <c r="U1" s="337" t="s">
        <v>1566</v>
      </c>
    </row>
    <row r="2" spans="1:31" s="8" customFormat="1" ht="18.75" x14ac:dyDescent="0.25">
      <c r="A2" s="459" t="s">
        <v>229</v>
      </c>
      <c r="B2" s="460"/>
      <c r="C2" s="460"/>
      <c r="D2" s="461"/>
      <c r="E2" s="465" t="s">
        <v>227</v>
      </c>
      <c r="F2" s="465"/>
      <c r="G2" s="465"/>
      <c r="H2" s="465"/>
      <c r="I2" s="35"/>
      <c r="J2" s="29"/>
      <c r="K2" s="465" t="s">
        <v>228</v>
      </c>
      <c r="L2" s="465"/>
      <c r="M2" s="465"/>
      <c r="N2" s="465"/>
      <c r="O2" s="465"/>
      <c r="P2" s="465"/>
      <c r="Q2" s="465"/>
      <c r="R2" s="36"/>
      <c r="T2" s="8">
        <v>2</v>
      </c>
      <c r="U2" s="337" t="s">
        <v>1567</v>
      </c>
      <c r="AE2" s="335"/>
    </row>
    <row r="3" spans="1:31" s="8" customFormat="1" ht="19.5" thickBot="1" x14ac:dyDescent="0.3">
      <c r="A3" s="462"/>
      <c r="B3" s="463"/>
      <c r="C3" s="463"/>
      <c r="D3" s="464"/>
      <c r="E3" s="435" t="s">
        <v>100</v>
      </c>
      <c r="F3" s="466"/>
      <c r="G3" s="139" t="s">
        <v>101</v>
      </c>
      <c r="H3" s="139" t="s">
        <v>102</v>
      </c>
      <c r="I3" s="82"/>
      <c r="J3" s="83"/>
      <c r="K3" s="140"/>
      <c r="L3" s="140"/>
      <c r="M3" s="140"/>
      <c r="N3" s="435" t="s">
        <v>103</v>
      </c>
      <c r="O3" s="466"/>
      <c r="P3" s="139" t="s">
        <v>104</v>
      </c>
      <c r="Q3" s="139" t="s">
        <v>102</v>
      </c>
      <c r="R3" s="84"/>
      <c r="T3" s="8">
        <v>515</v>
      </c>
      <c r="U3" s="337" t="s">
        <v>1568</v>
      </c>
      <c r="V3" s="336"/>
      <c r="Z3" s="336"/>
      <c r="AA3" s="336"/>
      <c r="AB3" s="336"/>
      <c r="AE3" s="335"/>
    </row>
    <row r="4" spans="1:31" ht="16.5" customHeight="1" x14ac:dyDescent="0.25">
      <c r="A4" s="324"/>
      <c r="B4" s="88">
        <v>1</v>
      </c>
      <c r="C4" s="430" t="str">
        <f>CONCATENATE(B10,B4)</f>
        <v>Group 1</v>
      </c>
      <c r="D4" s="430" t="str">
        <f>CONCATENATE(B11,B5)</f>
        <v>GH 1</v>
      </c>
      <c r="E4" s="137">
        <f>B4*8-7</f>
        <v>1</v>
      </c>
      <c r="F4" s="182">
        <f>B4*10</f>
        <v>10</v>
      </c>
      <c r="G4" s="25">
        <f>F4+20020</f>
        <v>20030</v>
      </c>
      <c r="H4" s="25"/>
      <c r="I4" s="11">
        <f t="shared" ref="I4:I27" si="0">LEN(H4)</f>
        <v>0</v>
      </c>
      <c r="J4" s="14"/>
      <c r="K4" s="25"/>
      <c r="L4" s="25"/>
      <c r="M4" s="25"/>
      <c r="N4" s="137">
        <f t="shared" ref="N4:N27" si="1">E4</f>
        <v>1</v>
      </c>
      <c r="O4" s="25">
        <f t="shared" ref="O4:P27" si="2">F4+10000</f>
        <v>10010</v>
      </c>
      <c r="P4" s="25">
        <f t="shared" si="2"/>
        <v>30030</v>
      </c>
      <c r="Q4" s="25"/>
      <c r="R4" s="3">
        <f t="shared" ref="R4:R27" si="3">LEN(Q4)</f>
        <v>0</v>
      </c>
      <c r="T4" s="6">
        <v>3</v>
      </c>
      <c r="U4" s="338" t="str">
        <f>CONCATENATE(H4,",",H5,",",H6,",",H7)</f>
        <v>,,,</v>
      </c>
    </row>
    <row r="5" spans="1:31" ht="16.5" customHeight="1" x14ac:dyDescent="0.25">
      <c r="A5" s="324"/>
      <c r="B5" s="85">
        <f>B4*2-1</f>
        <v>1</v>
      </c>
      <c r="C5" s="431"/>
      <c r="D5" s="431"/>
      <c r="E5" s="138">
        <f>B4*8-6</f>
        <v>2</v>
      </c>
      <c r="F5" s="183">
        <f>F4+1</f>
        <v>11</v>
      </c>
      <c r="G5" s="23">
        <f t="shared" ref="G5:G27" si="4">F5+20020</f>
        <v>20031</v>
      </c>
      <c r="H5" s="23"/>
      <c r="I5" s="109">
        <f t="shared" si="0"/>
        <v>0</v>
      </c>
      <c r="J5" s="9"/>
      <c r="K5" s="23"/>
      <c r="L5" s="23"/>
      <c r="M5" s="23"/>
      <c r="N5" s="138">
        <f t="shared" si="1"/>
        <v>2</v>
      </c>
      <c r="O5" s="23">
        <f t="shared" si="2"/>
        <v>10011</v>
      </c>
      <c r="P5" s="23">
        <f t="shared" si="2"/>
        <v>30031</v>
      </c>
      <c r="Q5" s="23"/>
      <c r="R5" s="4">
        <f t="shared" si="3"/>
        <v>0</v>
      </c>
      <c r="T5" s="6">
        <v>516</v>
      </c>
      <c r="U5" s="338" t="str">
        <f>CONCATENATE(Q4,",",Q5,",",Q6,",",Q7)</f>
        <v>,,,</v>
      </c>
    </row>
    <row r="6" spans="1:31" ht="16.5" customHeight="1" x14ac:dyDescent="0.25">
      <c r="A6" s="324"/>
      <c r="B6" s="85">
        <f>B5+1</f>
        <v>2</v>
      </c>
      <c r="C6" s="431"/>
      <c r="D6" s="431"/>
      <c r="E6" s="138">
        <f>B4*8-5</f>
        <v>3</v>
      </c>
      <c r="F6" s="183">
        <f t="shared" ref="F6:F11" si="5">F5+1</f>
        <v>12</v>
      </c>
      <c r="G6" s="23">
        <f t="shared" si="4"/>
        <v>20032</v>
      </c>
      <c r="H6" s="23"/>
      <c r="I6" s="109">
        <f t="shared" si="0"/>
        <v>0</v>
      </c>
      <c r="J6" s="9"/>
      <c r="K6" s="23"/>
      <c r="L6" s="23"/>
      <c r="M6" s="23"/>
      <c r="N6" s="138">
        <f t="shared" si="1"/>
        <v>3</v>
      </c>
      <c r="O6" s="23">
        <f t="shared" si="2"/>
        <v>10012</v>
      </c>
      <c r="P6" s="23">
        <f t="shared" si="2"/>
        <v>30032</v>
      </c>
      <c r="Q6" s="23"/>
      <c r="R6" s="4">
        <f t="shared" si="3"/>
        <v>0</v>
      </c>
    </row>
    <row r="7" spans="1:31" ht="16.5" customHeight="1" x14ac:dyDescent="0.25">
      <c r="A7" s="324"/>
      <c r="B7" s="85"/>
      <c r="C7" s="431"/>
      <c r="D7" s="431"/>
      <c r="E7" s="138">
        <f>B4*8-4</f>
        <v>4</v>
      </c>
      <c r="F7" s="183">
        <f t="shared" si="5"/>
        <v>13</v>
      </c>
      <c r="G7" s="23">
        <f t="shared" si="4"/>
        <v>20033</v>
      </c>
      <c r="H7" s="23"/>
      <c r="I7" s="109">
        <f t="shared" si="0"/>
        <v>0</v>
      </c>
      <c r="J7" s="9"/>
      <c r="K7" s="23"/>
      <c r="L7" s="23"/>
      <c r="M7" s="23"/>
      <c r="N7" s="138">
        <f t="shared" si="1"/>
        <v>4</v>
      </c>
      <c r="O7" s="23">
        <f t="shared" si="2"/>
        <v>10013</v>
      </c>
      <c r="P7" s="23">
        <f t="shared" si="2"/>
        <v>30033</v>
      </c>
      <c r="Q7" s="23"/>
      <c r="R7" s="4">
        <f t="shared" si="3"/>
        <v>0</v>
      </c>
    </row>
    <row r="8" spans="1:31" ht="16.5" customHeight="1" x14ac:dyDescent="0.25">
      <c r="A8" s="324"/>
      <c r="B8" s="85"/>
      <c r="C8" s="431"/>
      <c r="D8" s="431" t="str">
        <f>CONCATENATE(B11,B6)</f>
        <v>GH 2</v>
      </c>
      <c r="E8" s="138">
        <f>B4*8-3</f>
        <v>5</v>
      </c>
      <c r="F8" s="183">
        <f t="shared" si="5"/>
        <v>14</v>
      </c>
      <c r="G8" s="23">
        <f t="shared" si="4"/>
        <v>20034</v>
      </c>
      <c r="H8" s="23"/>
      <c r="I8" s="109">
        <f t="shared" si="0"/>
        <v>0</v>
      </c>
      <c r="J8" s="9"/>
      <c r="K8" s="23"/>
      <c r="L8" s="23"/>
      <c r="M8" s="23"/>
      <c r="N8" s="138">
        <f t="shared" si="1"/>
        <v>5</v>
      </c>
      <c r="O8" s="23">
        <f t="shared" si="2"/>
        <v>10014</v>
      </c>
      <c r="P8" s="23">
        <f t="shared" si="2"/>
        <v>30034</v>
      </c>
      <c r="Q8" s="23"/>
      <c r="R8" s="4">
        <f t="shared" si="3"/>
        <v>0</v>
      </c>
      <c r="T8" s="6">
        <f>+T4+1</f>
        <v>4</v>
      </c>
      <c r="U8" s="338" t="str">
        <f>CONCATENATE(H8,",",H9,",",H10,",",H11)</f>
        <v>,,,</v>
      </c>
    </row>
    <row r="9" spans="1:31" ht="16.5" customHeight="1" x14ac:dyDescent="0.25">
      <c r="A9" s="324"/>
      <c r="B9" s="85"/>
      <c r="C9" s="431"/>
      <c r="D9" s="431"/>
      <c r="E9" s="138">
        <f>B4*8-2</f>
        <v>6</v>
      </c>
      <c r="F9" s="183">
        <f t="shared" si="5"/>
        <v>15</v>
      </c>
      <c r="G9" s="23">
        <f t="shared" si="4"/>
        <v>20035</v>
      </c>
      <c r="H9" s="23"/>
      <c r="I9" s="109">
        <f t="shared" si="0"/>
        <v>0</v>
      </c>
      <c r="J9" s="9"/>
      <c r="K9" s="23"/>
      <c r="L9" s="23"/>
      <c r="M9" s="23"/>
      <c r="N9" s="138">
        <f t="shared" si="1"/>
        <v>6</v>
      </c>
      <c r="O9" s="23">
        <f t="shared" si="2"/>
        <v>10015</v>
      </c>
      <c r="P9" s="23">
        <f t="shared" si="2"/>
        <v>30035</v>
      </c>
      <c r="Q9" s="23"/>
      <c r="R9" s="4">
        <f t="shared" si="3"/>
        <v>0</v>
      </c>
      <c r="T9" s="6">
        <f t="shared" ref="T9:T71" si="6">IF(T5&lt;&gt;"",T5+1,"")</f>
        <v>517</v>
      </c>
      <c r="U9" s="338" t="str">
        <f>CONCATENATE(Q8,",",Q9,",",Q10,",",Q11)</f>
        <v>,,,</v>
      </c>
    </row>
    <row r="10" spans="1:31" ht="16.5" customHeight="1" x14ac:dyDescent="0.25">
      <c r="A10" s="324"/>
      <c r="B10" s="85" t="s">
        <v>98</v>
      </c>
      <c r="C10" s="431"/>
      <c r="D10" s="431"/>
      <c r="E10" s="138">
        <f>B4*8-1</f>
        <v>7</v>
      </c>
      <c r="F10" s="183">
        <f t="shared" si="5"/>
        <v>16</v>
      </c>
      <c r="G10" s="23">
        <f t="shared" si="4"/>
        <v>20036</v>
      </c>
      <c r="H10" s="23"/>
      <c r="I10" s="109">
        <f t="shared" si="0"/>
        <v>0</v>
      </c>
      <c r="J10" s="9"/>
      <c r="K10" s="23"/>
      <c r="L10" s="23"/>
      <c r="M10" s="23"/>
      <c r="N10" s="138">
        <f t="shared" si="1"/>
        <v>7</v>
      </c>
      <c r="O10" s="23">
        <f t="shared" si="2"/>
        <v>10016</v>
      </c>
      <c r="P10" s="23">
        <f t="shared" si="2"/>
        <v>30036</v>
      </c>
      <c r="Q10" s="23"/>
      <c r="R10" s="4">
        <f t="shared" si="3"/>
        <v>0</v>
      </c>
      <c r="T10" s="6" t="str">
        <f t="shared" si="6"/>
        <v/>
      </c>
    </row>
    <row r="11" spans="1:31" ht="16.5" customHeight="1" thickBot="1" x14ac:dyDescent="0.3">
      <c r="A11" s="324"/>
      <c r="B11" s="86" t="s">
        <v>99</v>
      </c>
      <c r="C11" s="432"/>
      <c r="D11" s="432"/>
      <c r="E11" s="136">
        <f>B4*8</f>
        <v>8</v>
      </c>
      <c r="F11" s="184">
        <f t="shared" si="5"/>
        <v>17</v>
      </c>
      <c r="G11" s="24">
        <f t="shared" si="4"/>
        <v>20037</v>
      </c>
      <c r="H11" s="24"/>
      <c r="I11" s="10">
        <f t="shared" si="0"/>
        <v>0</v>
      </c>
      <c r="J11" s="15"/>
      <c r="K11" s="24"/>
      <c r="L11" s="24"/>
      <c r="M11" s="24"/>
      <c r="N11" s="136">
        <f t="shared" si="1"/>
        <v>8</v>
      </c>
      <c r="O11" s="24">
        <f t="shared" si="2"/>
        <v>10017</v>
      </c>
      <c r="P11" s="24">
        <f t="shared" si="2"/>
        <v>30037</v>
      </c>
      <c r="Q11" s="24"/>
      <c r="R11" s="20">
        <f t="shared" si="3"/>
        <v>0</v>
      </c>
      <c r="T11" s="6" t="str">
        <f t="shared" si="6"/>
        <v/>
      </c>
    </row>
    <row r="12" spans="1:31" ht="16.5" hidden="1" customHeight="1" outlineLevel="1" x14ac:dyDescent="0.25">
      <c r="A12" s="324"/>
      <c r="B12" s="88">
        <f>B4+1</f>
        <v>2</v>
      </c>
      <c r="C12" s="430" t="str">
        <f>CONCATENATE(B18,B12)</f>
        <v>Group 2</v>
      </c>
      <c r="D12" s="430" t="str">
        <f>CONCATENATE(B19,B13)</f>
        <v>GH 3</v>
      </c>
      <c r="E12" s="137">
        <f>B12*8-7</f>
        <v>9</v>
      </c>
      <c r="F12" s="182">
        <f>B12*10</f>
        <v>20</v>
      </c>
      <c r="G12" s="25">
        <f>F12+20020</f>
        <v>20040</v>
      </c>
      <c r="H12" s="25"/>
      <c r="I12" s="11">
        <f t="shared" si="0"/>
        <v>0</v>
      </c>
      <c r="J12" s="14"/>
      <c r="K12" s="25"/>
      <c r="L12" s="25"/>
      <c r="M12" s="25"/>
      <c r="N12" s="137">
        <f t="shared" si="1"/>
        <v>9</v>
      </c>
      <c r="O12" s="25">
        <f t="shared" si="2"/>
        <v>10020</v>
      </c>
      <c r="P12" s="25">
        <f t="shared" si="2"/>
        <v>30040</v>
      </c>
      <c r="Q12" s="25"/>
      <c r="R12" s="3">
        <f t="shared" si="3"/>
        <v>0</v>
      </c>
      <c r="T12" s="6">
        <f t="shared" ref="T12" si="7">+T8+1</f>
        <v>5</v>
      </c>
      <c r="U12" s="338" t="str">
        <f t="shared" ref="U12" si="8">CONCATENATE(H12,",",H13,",",H14,",",H15)</f>
        <v>,,,</v>
      </c>
    </row>
    <row r="13" spans="1:31" ht="16.5" hidden="1" customHeight="1" outlineLevel="1" x14ac:dyDescent="0.25">
      <c r="A13" s="324"/>
      <c r="B13" s="85">
        <f>B12*2-1</f>
        <v>3</v>
      </c>
      <c r="C13" s="431"/>
      <c r="D13" s="431"/>
      <c r="E13" s="138">
        <f>B12*8-6</f>
        <v>10</v>
      </c>
      <c r="F13" s="183">
        <f>F12+1</f>
        <v>21</v>
      </c>
      <c r="G13" s="23">
        <f t="shared" si="4"/>
        <v>20041</v>
      </c>
      <c r="H13" s="23"/>
      <c r="I13" s="109">
        <f t="shared" si="0"/>
        <v>0</v>
      </c>
      <c r="J13" s="9"/>
      <c r="K13" s="23"/>
      <c r="L13" s="23"/>
      <c r="M13" s="23"/>
      <c r="N13" s="138">
        <f t="shared" si="1"/>
        <v>10</v>
      </c>
      <c r="O13" s="23">
        <f t="shared" si="2"/>
        <v>10021</v>
      </c>
      <c r="P13" s="23">
        <f t="shared" si="2"/>
        <v>30041</v>
      </c>
      <c r="Q13" s="23"/>
      <c r="R13" s="4">
        <f t="shared" si="3"/>
        <v>0</v>
      </c>
      <c r="T13" s="6">
        <f t="shared" si="6"/>
        <v>518</v>
      </c>
      <c r="U13" s="338" t="str">
        <f t="shared" ref="U13" si="9">CONCATENATE(Q12,",",Q13,",",Q14,",",Q15)</f>
        <v>,,,</v>
      </c>
    </row>
    <row r="14" spans="1:31" ht="16.5" hidden="1" customHeight="1" outlineLevel="1" x14ac:dyDescent="0.25">
      <c r="A14" s="324"/>
      <c r="B14" s="85">
        <f>B13+1</f>
        <v>4</v>
      </c>
      <c r="C14" s="431"/>
      <c r="D14" s="431"/>
      <c r="E14" s="138">
        <f>B12*8-5</f>
        <v>11</v>
      </c>
      <c r="F14" s="183">
        <f t="shared" ref="F14:F19" si="10">F13+1</f>
        <v>22</v>
      </c>
      <c r="G14" s="23">
        <f t="shared" si="4"/>
        <v>20042</v>
      </c>
      <c r="H14" s="23"/>
      <c r="I14" s="109">
        <f t="shared" si="0"/>
        <v>0</v>
      </c>
      <c r="J14" s="9"/>
      <c r="K14" s="23"/>
      <c r="L14" s="23"/>
      <c r="M14" s="23"/>
      <c r="N14" s="138">
        <f t="shared" si="1"/>
        <v>11</v>
      </c>
      <c r="O14" s="23">
        <f t="shared" si="2"/>
        <v>10022</v>
      </c>
      <c r="P14" s="23">
        <f t="shared" si="2"/>
        <v>30042</v>
      </c>
      <c r="Q14" s="23"/>
      <c r="R14" s="4">
        <f t="shared" si="3"/>
        <v>0</v>
      </c>
      <c r="T14" s="6" t="str">
        <f t="shared" si="6"/>
        <v/>
      </c>
    </row>
    <row r="15" spans="1:31" ht="16.5" hidden="1" customHeight="1" outlineLevel="1" x14ac:dyDescent="0.25">
      <c r="A15" s="324"/>
      <c r="B15" s="85"/>
      <c r="C15" s="431"/>
      <c r="D15" s="431"/>
      <c r="E15" s="138">
        <f>B12*8-4</f>
        <v>12</v>
      </c>
      <c r="F15" s="183">
        <f t="shared" si="10"/>
        <v>23</v>
      </c>
      <c r="G15" s="23">
        <f t="shared" si="4"/>
        <v>20043</v>
      </c>
      <c r="H15" s="23"/>
      <c r="I15" s="109">
        <f t="shared" si="0"/>
        <v>0</v>
      </c>
      <c r="J15" s="9"/>
      <c r="K15" s="23"/>
      <c r="L15" s="23"/>
      <c r="M15" s="23"/>
      <c r="N15" s="138">
        <f t="shared" si="1"/>
        <v>12</v>
      </c>
      <c r="O15" s="23">
        <f t="shared" si="2"/>
        <v>10023</v>
      </c>
      <c r="P15" s="23">
        <f t="shared" si="2"/>
        <v>30043</v>
      </c>
      <c r="Q15" s="23"/>
      <c r="R15" s="4">
        <f t="shared" si="3"/>
        <v>0</v>
      </c>
      <c r="T15" s="6" t="str">
        <f t="shared" si="6"/>
        <v/>
      </c>
    </row>
    <row r="16" spans="1:31" ht="16.5" hidden="1" customHeight="1" outlineLevel="1" x14ac:dyDescent="0.25">
      <c r="A16" s="324"/>
      <c r="B16" s="85"/>
      <c r="C16" s="431"/>
      <c r="D16" s="431" t="str">
        <f>CONCATENATE(B19,B14)</f>
        <v>GH 4</v>
      </c>
      <c r="E16" s="138">
        <f>B12*8-3</f>
        <v>13</v>
      </c>
      <c r="F16" s="183">
        <f t="shared" si="10"/>
        <v>24</v>
      </c>
      <c r="G16" s="23">
        <f t="shared" si="4"/>
        <v>20044</v>
      </c>
      <c r="H16" s="23"/>
      <c r="I16" s="109">
        <f t="shared" si="0"/>
        <v>0</v>
      </c>
      <c r="J16" s="9"/>
      <c r="K16" s="23"/>
      <c r="L16" s="23"/>
      <c r="M16" s="23"/>
      <c r="N16" s="138">
        <f t="shared" si="1"/>
        <v>13</v>
      </c>
      <c r="O16" s="23">
        <f t="shared" si="2"/>
        <v>10024</v>
      </c>
      <c r="P16" s="23">
        <f t="shared" si="2"/>
        <v>30044</v>
      </c>
      <c r="Q16" s="23"/>
      <c r="R16" s="4">
        <f t="shared" si="3"/>
        <v>0</v>
      </c>
      <c r="T16" s="6">
        <f t="shared" ref="T16" si="11">+T12+1</f>
        <v>6</v>
      </c>
      <c r="U16" s="338" t="str">
        <f t="shared" ref="U16" si="12">CONCATENATE(H16,",",H17,",",H18,",",H19)</f>
        <v>,,,</v>
      </c>
    </row>
    <row r="17" spans="1:21" ht="16.5" hidden="1" customHeight="1" outlineLevel="1" x14ac:dyDescent="0.25">
      <c r="A17" s="324"/>
      <c r="B17" s="85"/>
      <c r="C17" s="431"/>
      <c r="D17" s="431"/>
      <c r="E17" s="138">
        <f>B12*8-2</f>
        <v>14</v>
      </c>
      <c r="F17" s="183">
        <f t="shared" si="10"/>
        <v>25</v>
      </c>
      <c r="G17" s="23">
        <f t="shared" si="4"/>
        <v>20045</v>
      </c>
      <c r="H17" s="23"/>
      <c r="I17" s="109">
        <f t="shared" si="0"/>
        <v>0</v>
      </c>
      <c r="J17" s="9"/>
      <c r="K17" s="23"/>
      <c r="L17" s="23"/>
      <c r="M17" s="23"/>
      <c r="N17" s="138">
        <f t="shared" si="1"/>
        <v>14</v>
      </c>
      <c r="O17" s="23">
        <f t="shared" si="2"/>
        <v>10025</v>
      </c>
      <c r="P17" s="23">
        <f t="shared" si="2"/>
        <v>30045</v>
      </c>
      <c r="Q17" s="23"/>
      <c r="R17" s="4">
        <f t="shared" si="3"/>
        <v>0</v>
      </c>
      <c r="T17" s="6">
        <f t="shared" si="6"/>
        <v>519</v>
      </c>
      <c r="U17" s="338" t="str">
        <f t="shared" ref="U17" si="13">CONCATENATE(Q16,",",Q17,",",Q18,",",Q19)</f>
        <v>,,,</v>
      </c>
    </row>
    <row r="18" spans="1:21" ht="16.5" hidden="1" customHeight="1" outlineLevel="1" x14ac:dyDescent="0.25">
      <c r="A18" s="324"/>
      <c r="B18" s="85" t="str">
        <f>B10</f>
        <v xml:space="preserve">Group </v>
      </c>
      <c r="C18" s="431"/>
      <c r="D18" s="431"/>
      <c r="E18" s="138">
        <f>B12*8-1</f>
        <v>15</v>
      </c>
      <c r="F18" s="183">
        <f t="shared" si="10"/>
        <v>26</v>
      </c>
      <c r="G18" s="23">
        <f t="shared" si="4"/>
        <v>20046</v>
      </c>
      <c r="H18" s="23"/>
      <c r="I18" s="109">
        <f t="shared" si="0"/>
        <v>0</v>
      </c>
      <c r="J18" s="9"/>
      <c r="K18" s="23"/>
      <c r="L18" s="23"/>
      <c r="M18" s="23"/>
      <c r="N18" s="138">
        <f t="shared" si="1"/>
        <v>15</v>
      </c>
      <c r="O18" s="23">
        <f t="shared" si="2"/>
        <v>10026</v>
      </c>
      <c r="P18" s="23">
        <f t="shared" si="2"/>
        <v>30046</v>
      </c>
      <c r="Q18" s="23"/>
      <c r="R18" s="4">
        <f t="shared" si="3"/>
        <v>0</v>
      </c>
      <c r="T18" s="6" t="str">
        <f t="shared" si="6"/>
        <v/>
      </c>
    </row>
    <row r="19" spans="1:21" ht="16.5" hidden="1" customHeight="1" outlineLevel="1" thickBot="1" x14ac:dyDescent="0.3">
      <c r="A19" s="324"/>
      <c r="B19" s="86" t="str">
        <f>B11</f>
        <v xml:space="preserve">GH </v>
      </c>
      <c r="C19" s="432"/>
      <c r="D19" s="432"/>
      <c r="E19" s="136">
        <f>B12*8</f>
        <v>16</v>
      </c>
      <c r="F19" s="184">
        <f t="shared" si="10"/>
        <v>27</v>
      </c>
      <c r="G19" s="24">
        <f t="shared" si="4"/>
        <v>20047</v>
      </c>
      <c r="H19" s="24"/>
      <c r="I19" s="10">
        <f t="shared" si="0"/>
        <v>0</v>
      </c>
      <c r="J19" s="15"/>
      <c r="K19" s="24"/>
      <c r="L19" s="24"/>
      <c r="M19" s="24"/>
      <c r="N19" s="136">
        <f t="shared" si="1"/>
        <v>16</v>
      </c>
      <c r="O19" s="24">
        <f t="shared" si="2"/>
        <v>10027</v>
      </c>
      <c r="P19" s="24">
        <f t="shared" si="2"/>
        <v>30047</v>
      </c>
      <c r="Q19" s="24"/>
      <c r="R19" s="20">
        <f t="shared" si="3"/>
        <v>0</v>
      </c>
      <c r="T19" s="6" t="str">
        <f t="shared" si="6"/>
        <v/>
      </c>
    </row>
    <row r="20" spans="1:21" ht="16.5" hidden="1" customHeight="1" outlineLevel="1" x14ac:dyDescent="0.25">
      <c r="A20" s="324"/>
      <c r="B20" s="88">
        <f>B12+1</f>
        <v>3</v>
      </c>
      <c r="C20" s="430" t="str">
        <f>CONCATENATE(B26,B20)</f>
        <v>Group 3</v>
      </c>
      <c r="D20" s="430" t="str">
        <f>CONCATENATE(B27,B21)</f>
        <v>GH 5</v>
      </c>
      <c r="E20" s="137">
        <f>B20*8-7</f>
        <v>17</v>
      </c>
      <c r="F20" s="182">
        <f>B20*10</f>
        <v>30</v>
      </c>
      <c r="G20" s="25">
        <f t="shared" si="4"/>
        <v>20050</v>
      </c>
      <c r="H20" s="25"/>
      <c r="I20" s="11">
        <f t="shared" si="0"/>
        <v>0</v>
      </c>
      <c r="J20" s="14"/>
      <c r="K20" s="25"/>
      <c r="L20" s="25"/>
      <c r="M20" s="25"/>
      <c r="N20" s="137">
        <f t="shared" si="1"/>
        <v>17</v>
      </c>
      <c r="O20" s="25">
        <f t="shared" si="2"/>
        <v>10030</v>
      </c>
      <c r="P20" s="25">
        <f t="shared" si="2"/>
        <v>30050</v>
      </c>
      <c r="Q20" s="25"/>
      <c r="R20" s="3">
        <f t="shared" si="3"/>
        <v>0</v>
      </c>
      <c r="T20" s="6">
        <f t="shared" ref="T20" si="14">+T16+1</f>
        <v>7</v>
      </c>
      <c r="U20" s="338" t="str">
        <f t="shared" ref="U20" si="15">CONCATENATE(H20,",",H21,",",H22,",",H23)</f>
        <v>,,,</v>
      </c>
    </row>
    <row r="21" spans="1:21" ht="16.5" hidden="1" customHeight="1" outlineLevel="1" x14ac:dyDescent="0.25">
      <c r="A21" s="324"/>
      <c r="B21" s="85">
        <f>B20*2-1</f>
        <v>5</v>
      </c>
      <c r="C21" s="431"/>
      <c r="D21" s="431"/>
      <c r="E21" s="138">
        <f>B20*8-6</f>
        <v>18</v>
      </c>
      <c r="F21" s="183">
        <f t="shared" ref="F21:F27" si="16">F20+1</f>
        <v>31</v>
      </c>
      <c r="G21" s="23">
        <f t="shared" si="4"/>
        <v>20051</v>
      </c>
      <c r="H21" s="23"/>
      <c r="I21" s="109">
        <f t="shared" si="0"/>
        <v>0</v>
      </c>
      <c r="J21" s="9"/>
      <c r="K21" s="23"/>
      <c r="L21" s="23"/>
      <c r="M21" s="23"/>
      <c r="N21" s="138">
        <f t="shared" si="1"/>
        <v>18</v>
      </c>
      <c r="O21" s="23">
        <f t="shared" si="2"/>
        <v>10031</v>
      </c>
      <c r="P21" s="23">
        <f t="shared" si="2"/>
        <v>30051</v>
      </c>
      <c r="Q21" s="23"/>
      <c r="R21" s="4">
        <f t="shared" si="3"/>
        <v>0</v>
      </c>
      <c r="T21" s="6">
        <f t="shared" si="6"/>
        <v>520</v>
      </c>
      <c r="U21" s="338" t="str">
        <f t="shared" ref="U21" si="17">CONCATENATE(Q20,",",Q21,",",Q22,",",Q23)</f>
        <v>,,,</v>
      </c>
    </row>
    <row r="22" spans="1:21" ht="16.5" hidden="1" customHeight="1" outlineLevel="1" x14ac:dyDescent="0.25">
      <c r="A22" s="324"/>
      <c r="B22" s="85">
        <f>B21+1</f>
        <v>6</v>
      </c>
      <c r="C22" s="431"/>
      <c r="D22" s="431"/>
      <c r="E22" s="138">
        <f>B20*8-5</f>
        <v>19</v>
      </c>
      <c r="F22" s="183">
        <f t="shared" si="16"/>
        <v>32</v>
      </c>
      <c r="G22" s="23">
        <f t="shared" si="4"/>
        <v>20052</v>
      </c>
      <c r="H22" s="23"/>
      <c r="I22" s="109">
        <f t="shared" si="0"/>
        <v>0</v>
      </c>
      <c r="J22" s="9"/>
      <c r="K22" s="23"/>
      <c r="L22" s="23"/>
      <c r="M22" s="23"/>
      <c r="N22" s="138">
        <f t="shared" si="1"/>
        <v>19</v>
      </c>
      <c r="O22" s="23">
        <f t="shared" si="2"/>
        <v>10032</v>
      </c>
      <c r="P22" s="23">
        <f t="shared" si="2"/>
        <v>30052</v>
      </c>
      <c r="Q22" s="23"/>
      <c r="R22" s="4">
        <f t="shared" si="3"/>
        <v>0</v>
      </c>
      <c r="T22" s="6" t="str">
        <f t="shared" si="6"/>
        <v/>
      </c>
    </row>
    <row r="23" spans="1:21" ht="16.5" hidden="1" customHeight="1" outlineLevel="1" x14ac:dyDescent="0.25">
      <c r="A23" s="324"/>
      <c r="B23" s="85"/>
      <c r="C23" s="431"/>
      <c r="D23" s="431"/>
      <c r="E23" s="138">
        <f>B20*8-4</f>
        <v>20</v>
      </c>
      <c r="F23" s="183">
        <f t="shared" si="16"/>
        <v>33</v>
      </c>
      <c r="G23" s="23">
        <f t="shared" si="4"/>
        <v>20053</v>
      </c>
      <c r="H23" s="23"/>
      <c r="I23" s="109">
        <f t="shared" si="0"/>
        <v>0</v>
      </c>
      <c r="J23" s="9"/>
      <c r="K23" s="23"/>
      <c r="L23" s="23"/>
      <c r="M23" s="23"/>
      <c r="N23" s="138">
        <f t="shared" si="1"/>
        <v>20</v>
      </c>
      <c r="O23" s="23">
        <f t="shared" si="2"/>
        <v>10033</v>
      </c>
      <c r="P23" s="23">
        <f t="shared" si="2"/>
        <v>30053</v>
      </c>
      <c r="Q23" s="23"/>
      <c r="R23" s="4">
        <f t="shared" si="3"/>
        <v>0</v>
      </c>
      <c r="T23" s="6" t="str">
        <f t="shared" si="6"/>
        <v/>
      </c>
    </row>
    <row r="24" spans="1:21" ht="16.5" hidden="1" customHeight="1" outlineLevel="1" x14ac:dyDescent="0.25">
      <c r="A24" s="324"/>
      <c r="B24" s="85"/>
      <c r="C24" s="431"/>
      <c r="D24" s="431" t="str">
        <f>CONCATENATE(B27,B22)</f>
        <v>GH 6</v>
      </c>
      <c r="E24" s="138">
        <f>B20*8-3</f>
        <v>21</v>
      </c>
      <c r="F24" s="183">
        <f t="shared" si="16"/>
        <v>34</v>
      </c>
      <c r="G24" s="23">
        <f t="shared" si="4"/>
        <v>20054</v>
      </c>
      <c r="H24" s="23"/>
      <c r="I24" s="109">
        <f t="shared" si="0"/>
        <v>0</v>
      </c>
      <c r="J24" s="9"/>
      <c r="K24" s="23"/>
      <c r="L24" s="23"/>
      <c r="M24" s="23"/>
      <c r="N24" s="138">
        <f t="shared" si="1"/>
        <v>21</v>
      </c>
      <c r="O24" s="23">
        <f t="shared" si="2"/>
        <v>10034</v>
      </c>
      <c r="P24" s="23">
        <f t="shared" si="2"/>
        <v>30054</v>
      </c>
      <c r="Q24" s="23"/>
      <c r="R24" s="4">
        <f t="shared" si="3"/>
        <v>0</v>
      </c>
      <c r="T24" s="6">
        <f t="shared" ref="T24" si="18">+T20+1</f>
        <v>8</v>
      </c>
      <c r="U24" s="338" t="str">
        <f t="shared" ref="U24" si="19">CONCATENATE(H24,",",H25,",",H26,",",H27)</f>
        <v>,,,</v>
      </c>
    </row>
    <row r="25" spans="1:21" ht="16.5" hidden="1" customHeight="1" outlineLevel="1" x14ac:dyDescent="0.25">
      <c r="A25" s="324"/>
      <c r="B25" s="85"/>
      <c r="C25" s="431"/>
      <c r="D25" s="431"/>
      <c r="E25" s="138">
        <f>B20*8-2</f>
        <v>22</v>
      </c>
      <c r="F25" s="183">
        <f t="shared" si="16"/>
        <v>35</v>
      </c>
      <c r="G25" s="23">
        <f t="shared" si="4"/>
        <v>20055</v>
      </c>
      <c r="H25" s="23"/>
      <c r="I25" s="109">
        <f t="shared" si="0"/>
        <v>0</v>
      </c>
      <c r="J25" s="9"/>
      <c r="K25" s="23"/>
      <c r="L25" s="23"/>
      <c r="M25" s="23"/>
      <c r="N25" s="138">
        <f t="shared" si="1"/>
        <v>22</v>
      </c>
      <c r="O25" s="23">
        <f t="shared" si="2"/>
        <v>10035</v>
      </c>
      <c r="P25" s="23">
        <f t="shared" si="2"/>
        <v>30055</v>
      </c>
      <c r="Q25" s="23"/>
      <c r="R25" s="4">
        <f t="shared" si="3"/>
        <v>0</v>
      </c>
      <c r="T25" s="6">
        <f t="shared" si="6"/>
        <v>521</v>
      </c>
      <c r="U25" s="338" t="str">
        <f t="shared" ref="U25" si="20">CONCATENATE(Q24,",",Q25,",",Q26,",",Q27)</f>
        <v>,,,</v>
      </c>
    </row>
    <row r="26" spans="1:21" ht="16.5" hidden="1" customHeight="1" outlineLevel="1" x14ac:dyDescent="0.25">
      <c r="A26" s="324"/>
      <c r="B26" s="85" t="str">
        <f>B18</f>
        <v xml:space="preserve">Group </v>
      </c>
      <c r="C26" s="431"/>
      <c r="D26" s="431"/>
      <c r="E26" s="138">
        <f>B20*8-1</f>
        <v>23</v>
      </c>
      <c r="F26" s="183">
        <f t="shared" si="16"/>
        <v>36</v>
      </c>
      <c r="G26" s="23">
        <f t="shared" si="4"/>
        <v>20056</v>
      </c>
      <c r="H26" s="23"/>
      <c r="I26" s="109">
        <f t="shared" si="0"/>
        <v>0</v>
      </c>
      <c r="J26" s="9"/>
      <c r="K26" s="23"/>
      <c r="L26" s="23"/>
      <c r="M26" s="23"/>
      <c r="N26" s="138">
        <f t="shared" si="1"/>
        <v>23</v>
      </c>
      <c r="O26" s="23">
        <f t="shared" si="2"/>
        <v>10036</v>
      </c>
      <c r="P26" s="23">
        <f t="shared" si="2"/>
        <v>30056</v>
      </c>
      <c r="Q26" s="23"/>
      <c r="R26" s="4">
        <f t="shared" si="3"/>
        <v>0</v>
      </c>
      <c r="T26" s="6" t="str">
        <f t="shared" si="6"/>
        <v/>
      </c>
    </row>
    <row r="27" spans="1:21" ht="16.5" hidden="1" customHeight="1" outlineLevel="1" thickBot="1" x14ac:dyDescent="0.3">
      <c r="A27" s="324"/>
      <c r="B27" s="86" t="str">
        <f>B19</f>
        <v xml:space="preserve">GH </v>
      </c>
      <c r="C27" s="432"/>
      <c r="D27" s="432"/>
      <c r="E27" s="136">
        <f>B20*8</f>
        <v>24</v>
      </c>
      <c r="F27" s="184">
        <f t="shared" si="16"/>
        <v>37</v>
      </c>
      <c r="G27" s="24">
        <f t="shared" si="4"/>
        <v>20057</v>
      </c>
      <c r="H27" s="24"/>
      <c r="I27" s="10">
        <f t="shared" si="0"/>
        <v>0</v>
      </c>
      <c r="J27" s="15"/>
      <c r="K27" s="24"/>
      <c r="L27" s="24"/>
      <c r="M27" s="24"/>
      <c r="N27" s="136">
        <f t="shared" si="1"/>
        <v>24</v>
      </c>
      <c r="O27" s="24">
        <f t="shared" si="2"/>
        <v>10037</v>
      </c>
      <c r="P27" s="24">
        <f t="shared" si="2"/>
        <v>30057</v>
      </c>
      <c r="Q27" s="24"/>
      <c r="R27" s="20">
        <f t="shared" si="3"/>
        <v>0</v>
      </c>
      <c r="T27" s="6" t="str">
        <f t="shared" si="6"/>
        <v/>
      </c>
    </row>
    <row r="28" spans="1:21" ht="16.5" hidden="1" customHeight="1" outlineLevel="1" x14ac:dyDescent="0.25">
      <c r="A28" s="324"/>
      <c r="B28" s="88">
        <f>B20+1</f>
        <v>4</v>
      </c>
      <c r="C28" s="430" t="str">
        <f>CONCATENATE(B34,B28)</f>
        <v>Group 4</v>
      </c>
      <c r="D28" s="430" t="str">
        <f>CONCATENATE(B35,B29)</f>
        <v>GH 7</v>
      </c>
      <c r="E28" s="137">
        <f>B28*8-7</f>
        <v>25</v>
      </c>
      <c r="F28" s="182">
        <f>B28*10</f>
        <v>40</v>
      </c>
      <c r="G28" s="25">
        <f>F28+20020</f>
        <v>20060</v>
      </c>
      <c r="H28" s="25"/>
      <c r="I28" s="11">
        <f t="shared" ref="I28:I83" si="21">LEN(H28)</f>
        <v>0</v>
      </c>
      <c r="J28" s="14"/>
      <c r="K28" s="25"/>
      <c r="L28" s="25"/>
      <c r="M28" s="25"/>
      <c r="N28" s="137">
        <f t="shared" ref="N28:N83" si="22">E28</f>
        <v>25</v>
      </c>
      <c r="O28" s="25">
        <f t="shared" ref="O28:O83" si="23">F28+10000</f>
        <v>10040</v>
      </c>
      <c r="P28" s="25">
        <f t="shared" ref="P28:P83" si="24">G28+10000</f>
        <v>30060</v>
      </c>
      <c r="Q28" s="25"/>
      <c r="R28" s="3">
        <f t="shared" ref="R28:R83" si="25">LEN(Q28)</f>
        <v>0</v>
      </c>
      <c r="T28" s="6">
        <f t="shared" ref="T28" si="26">+T24+1</f>
        <v>9</v>
      </c>
      <c r="U28" s="338" t="str">
        <f t="shared" ref="U28" si="27">CONCATENATE(H28,",",H29,",",H30,",",H31)</f>
        <v>,,,</v>
      </c>
    </row>
    <row r="29" spans="1:21" ht="16.5" hidden="1" customHeight="1" outlineLevel="1" x14ac:dyDescent="0.25">
      <c r="A29" s="324"/>
      <c r="B29" s="85">
        <f>B28*2-1</f>
        <v>7</v>
      </c>
      <c r="C29" s="431"/>
      <c r="D29" s="431"/>
      <c r="E29" s="138">
        <f>B28*8-6</f>
        <v>26</v>
      </c>
      <c r="F29" s="183">
        <f>F28+1</f>
        <v>41</v>
      </c>
      <c r="G29" s="23">
        <f t="shared" ref="G29:G43" si="28">F29+20020</f>
        <v>20061</v>
      </c>
      <c r="H29" s="23"/>
      <c r="I29" s="109">
        <f t="shared" si="21"/>
        <v>0</v>
      </c>
      <c r="J29" s="9"/>
      <c r="K29" s="23"/>
      <c r="L29" s="23"/>
      <c r="M29" s="23"/>
      <c r="N29" s="138">
        <f t="shared" si="22"/>
        <v>26</v>
      </c>
      <c r="O29" s="23">
        <f t="shared" si="23"/>
        <v>10041</v>
      </c>
      <c r="P29" s="23">
        <f t="shared" si="24"/>
        <v>30061</v>
      </c>
      <c r="Q29" s="23"/>
      <c r="R29" s="4">
        <f t="shared" si="25"/>
        <v>0</v>
      </c>
      <c r="T29" s="6">
        <f t="shared" si="6"/>
        <v>522</v>
      </c>
      <c r="U29" s="338" t="str">
        <f t="shared" ref="U29" si="29">CONCATENATE(Q28,",",Q29,",",Q30,",",Q31)</f>
        <v>,,,</v>
      </c>
    </row>
    <row r="30" spans="1:21" ht="16.5" hidden="1" customHeight="1" outlineLevel="1" x14ac:dyDescent="0.25">
      <c r="A30" s="324"/>
      <c r="B30" s="85">
        <f>B29+1</f>
        <v>8</v>
      </c>
      <c r="C30" s="431"/>
      <c r="D30" s="431"/>
      <c r="E30" s="138">
        <f>B28*8-5</f>
        <v>27</v>
      </c>
      <c r="F30" s="183">
        <f t="shared" ref="F30:F35" si="30">F29+1</f>
        <v>42</v>
      </c>
      <c r="G30" s="23">
        <f t="shared" si="28"/>
        <v>20062</v>
      </c>
      <c r="H30" s="23"/>
      <c r="I30" s="109">
        <f t="shared" si="21"/>
        <v>0</v>
      </c>
      <c r="J30" s="9"/>
      <c r="K30" s="23"/>
      <c r="L30" s="23"/>
      <c r="M30" s="23"/>
      <c r="N30" s="138">
        <f t="shared" si="22"/>
        <v>27</v>
      </c>
      <c r="O30" s="23">
        <f t="shared" si="23"/>
        <v>10042</v>
      </c>
      <c r="P30" s="23">
        <f t="shared" si="24"/>
        <v>30062</v>
      </c>
      <c r="Q30" s="23"/>
      <c r="R30" s="4">
        <f t="shared" si="25"/>
        <v>0</v>
      </c>
      <c r="T30" s="6" t="str">
        <f t="shared" si="6"/>
        <v/>
      </c>
    </row>
    <row r="31" spans="1:21" ht="16.5" hidden="1" customHeight="1" outlineLevel="1" x14ac:dyDescent="0.25">
      <c r="A31" s="324"/>
      <c r="B31" s="85"/>
      <c r="C31" s="431"/>
      <c r="D31" s="431"/>
      <c r="E31" s="138">
        <f>B28*8-4</f>
        <v>28</v>
      </c>
      <c r="F31" s="183">
        <f t="shared" si="30"/>
        <v>43</v>
      </c>
      <c r="G31" s="23">
        <f t="shared" si="28"/>
        <v>20063</v>
      </c>
      <c r="H31" s="23"/>
      <c r="I31" s="109">
        <f t="shared" si="21"/>
        <v>0</v>
      </c>
      <c r="J31" s="9"/>
      <c r="K31" s="23"/>
      <c r="L31" s="23"/>
      <c r="M31" s="23"/>
      <c r="N31" s="138">
        <f t="shared" si="22"/>
        <v>28</v>
      </c>
      <c r="O31" s="23">
        <f t="shared" si="23"/>
        <v>10043</v>
      </c>
      <c r="P31" s="23">
        <f t="shared" si="24"/>
        <v>30063</v>
      </c>
      <c r="Q31" s="23"/>
      <c r="R31" s="4">
        <f t="shared" si="25"/>
        <v>0</v>
      </c>
      <c r="T31" s="6" t="str">
        <f t="shared" si="6"/>
        <v/>
      </c>
    </row>
    <row r="32" spans="1:21" ht="16.5" hidden="1" customHeight="1" outlineLevel="1" x14ac:dyDescent="0.25">
      <c r="A32" s="324"/>
      <c r="B32" s="85"/>
      <c r="C32" s="431"/>
      <c r="D32" s="431" t="str">
        <f>CONCATENATE(B35,B30)</f>
        <v>GH 8</v>
      </c>
      <c r="E32" s="138">
        <f>B28*8-3</f>
        <v>29</v>
      </c>
      <c r="F32" s="183">
        <f t="shared" si="30"/>
        <v>44</v>
      </c>
      <c r="G32" s="23">
        <f t="shared" si="28"/>
        <v>20064</v>
      </c>
      <c r="H32" s="23"/>
      <c r="I32" s="109">
        <f t="shared" si="21"/>
        <v>0</v>
      </c>
      <c r="J32" s="9"/>
      <c r="K32" s="23"/>
      <c r="L32" s="23"/>
      <c r="M32" s="23"/>
      <c r="N32" s="138">
        <f t="shared" si="22"/>
        <v>29</v>
      </c>
      <c r="O32" s="23">
        <f t="shared" si="23"/>
        <v>10044</v>
      </c>
      <c r="P32" s="23">
        <f t="shared" si="24"/>
        <v>30064</v>
      </c>
      <c r="Q32" s="23"/>
      <c r="R32" s="4">
        <f t="shared" si="25"/>
        <v>0</v>
      </c>
      <c r="T32" s="6">
        <f t="shared" ref="T32" si="31">+T28+1</f>
        <v>10</v>
      </c>
      <c r="U32" s="338" t="str">
        <f t="shared" ref="U32" si="32">CONCATENATE(H32,",",H33,",",H34,",",H35)</f>
        <v>,,,</v>
      </c>
    </row>
    <row r="33" spans="1:21" ht="16.5" hidden="1" customHeight="1" outlineLevel="1" x14ac:dyDescent="0.25">
      <c r="A33" s="324"/>
      <c r="B33" s="85"/>
      <c r="C33" s="431"/>
      <c r="D33" s="431"/>
      <c r="E33" s="138">
        <f>B28*8-2</f>
        <v>30</v>
      </c>
      <c r="F33" s="183">
        <f t="shared" si="30"/>
        <v>45</v>
      </c>
      <c r="G33" s="23">
        <f t="shared" si="28"/>
        <v>20065</v>
      </c>
      <c r="H33" s="23"/>
      <c r="I33" s="109">
        <f t="shared" si="21"/>
        <v>0</v>
      </c>
      <c r="J33" s="9"/>
      <c r="K33" s="23"/>
      <c r="L33" s="23"/>
      <c r="M33" s="23"/>
      <c r="N33" s="138">
        <f t="shared" si="22"/>
        <v>30</v>
      </c>
      <c r="O33" s="23">
        <f t="shared" si="23"/>
        <v>10045</v>
      </c>
      <c r="P33" s="23">
        <f t="shared" si="24"/>
        <v>30065</v>
      </c>
      <c r="Q33" s="23"/>
      <c r="R33" s="4">
        <f t="shared" si="25"/>
        <v>0</v>
      </c>
      <c r="T33" s="6">
        <f t="shared" si="6"/>
        <v>523</v>
      </c>
      <c r="U33" s="338" t="str">
        <f t="shared" ref="U33" si="33">CONCATENATE(Q32,",",Q33,",",Q34,",",Q35)</f>
        <v>,,,</v>
      </c>
    </row>
    <row r="34" spans="1:21" ht="16.5" hidden="1" customHeight="1" outlineLevel="1" x14ac:dyDescent="0.25">
      <c r="A34" s="324"/>
      <c r="B34" s="85" t="str">
        <f>B26</f>
        <v xml:space="preserve">Group </v>
      </c>
      <c r="C34" s="431"/>
      <c r="D34" s="431"/>
      <c r="E34" s="138">
        <f>B28*8-1</f>
        <v>31</v>
      </c>
      <c r="F34" s="183">
        <f t="shared" si="30"/>
        <v>46</v>
      </c>
      <c r="G34" s="23">
        <f t="shared" si="28"/>
        <v>20066</v>
      </c>
      <c r="H34" s="23"/>
      <c r="I34" s="109">
        <f t="shared" si="21"/>
        <v>0</v>
      </c>
      <c r="J34" s="9"/>
      <c r="K34" s="23"/>
      <c r="L34" s="23"/>
      <c r="M34" s="23"/>
      <c r="N34" s="138">
        <f t="shared" si="22"/>
        <v>31</v>
      </c>
      <c r="O34" s="23">
        <f t="shared" si="23"/>
        <v>10046</v>
      </c>
      <c r="P34" s="23">
        <f t="shared" si="24"/>
        <v>30066</v>
      </c>
      <c r="Q34" s="23"/>
      <c r="R34" s="4">
        <f t="shared" si="25"/>
        <v>0</v>
      </c>
      <c r="T34" s="6" t="str">
        <f t="shared" si="6"/>
        <v/>
      </c>
    </row>
    <row r="35" spans="1:21" ht="16.5" hidden="1" customHeight="1" outlineLevel="1" thickBot="1" x14ac:dyDescent="0.3">
      <c r="A35" s="324"/>
      <c r="B35" s="86" t="str">
        <f>B27</f>
        <v xml:space="preserve">GH </v>
      </c>
      <c r="C35" s="432"/>
      <c r="D35" s="432"/>
      <c r="E35" s="136">
        <f>B28*8</f>
        <v>32</v>
      </c>
      <c r="F35" s="184">
        <f t="shared" si="30"/>
        <v>47</v>
      </c>
      <c r="G35" s="24">
        <f t="shared" si="28"/>
        <v>20067</v>
      </c>
      <c r="H35" s="24"/>
      <c r="I35" s="10">
        <f t="shared" si="21"/>
        <v>0</v>
      </c>
      <c r="J35" s="15"/>
      <c r="K35" s="24"/>
      <c r="L35" s="24"/>
      <c r="M35" s="24"/>
      <c r="N35" s="136">
        <f t="shared" si="22"/>
        <v>32</v>
      </c>
      <c r="O35" s="24">
        <f t="shared" si="23"/>
        <v>10047</v>
      </c>
      <c r="P35" s="24">
        <f t="shared" si="24"/>
        <v>30067</v>
      </c>
      <c r="Q35" s="24"/>
      <c r="R35" s="20">
        <f t="shared" si="25"/>
        <v>0</v>
      </c>
      <c r="T35" s="6" t="str">
        <f t="shared" si="6"/>
        <v/>
      </c>
    </row>
    <row r="36" spans="1:21" ht="16.5" hidden="1" customHeight="1" outlineLevel="1" x14ac:dyDescent="0.25">
      <c r="A36" s="324"/>
      <c r="B36" s="88">
        <f>B28+1</f>
        <v>5</v>
      </c>
      <c r="C36" s="430" t="str">
        <f>CONCATENATE(B42,B36)</f>
        <v>Group 5</v>
      </c>
      <c r="D36" s="430" t="str">
        <f>CONCATENATE(B43,B37)</f>
        <v>GH 9</v>
      </c>
      <c r="E36" s="137">
        <f>B36*8-7</f>
        <v>33</v>
      </c>
      <c r="F36" s="182">
        <f>B36*10</f>
        <v>50</v>
      </c>
      <c r="G36" s="25">
        <f t="shared" si="28"/>
        <v>20070</v>
      </c>
      <c r="H36" s="25"/>
      <c r="I36" s="11">
        <f t="shared" si="21"/>
        <v>0</v>
      </c>
      <c r="J36" s="14"/>
      <c r="K36" s="25"/>
      <c r="L36" s="25"/>
      <c r="M36" s="25"/>
      <c r="N36" s="137">
        <f t="shared" si="22"/>
        <v>33</v>
      </c>
      <c r="O36" s="25">
        <f t="shared" si="23"/>
        <v>10050</v>
      </c>
      <c r="P36" s="25">
        <f t="shared" si="24"/>
        <v>30070</v>
      </c>
      <c r="Q36" s="25"/>
      <c r="R36" s="3">
        <f t="shared" si="25"/>
        <v>0</v>
      </c>
      <c r="T36" s="6">
        <f t="shared" ref="T36" si="34">+T32+1</f>
        <v>11</v>
      </c>
      <c r="U36" s="338" t="str">
        <f t="shared" ref="U36" si="35">CONCATENATE(H36,",",H37,",",H38,",",H39)</f>
        <v>,,,</v>
      </c>
    </row>
    <row r="37" spans="1:21" ht="16.5" hidden="1" customHeight="1" outlineLevel="1" x14ac:dyDescent="0.25">
      <c r="A37" s="324"/>
      <c r="B37" s="85">
        <f>B36*2-1</f>
        <v>9</v>
      </c>
      <c r="C37" s="431"/>
      <c r="D37" s="431"/>
      <c r="E37" s="138">
        <f>B36*8-6</f>
        <v>34</v>
      </c>
      <c r="F37" s="183">
        <f t="shared" ref="F37:F43" si="36">F36+1</f>
        <v>51</v>
      </c>
      <c r="G37" s="23">
        <f t="shared" si="28"/>
        <v>20071</v>
      </c>
      <c r="H37" s="23"/>
      <c r="I37" s="109">
        <f t="shared" si="21"/>
        <v>0</v>
      </c>
      <c r="J37" s="9"/>
      <c r="K37" s="23"/>
      <c r="L37" s="23"/>
      <c r="M37" s="23"/>
      <c r="N37" s="138">
        <f t="shared" si="22"/>
        <v>34</v>
      </c>
      <c r="O37" s="23">
        <f t="shared" si="23"/>
        <v>10051</v>
      </c>
      <c r="P37" s="23">
        <f t="shared" si="24"/>
        <v>30071</v>
      </c>
      <c r="Q37" s="23"/>
      <c r="R37" s="4">
        <f t="shared" si="25"/>
        <v>0</v>
      </c>
      <c r="T37" s="6">
        <f t="shared" si="6"/>
        <v>524</v>
      </c>
      <c r="U37" s="338" t="str">
        <f t="shared" ref="U37" si="37">CONCATENATE(Q36,",",Q37,",",Q38,",",Q39)</f>
        <v>,,,</v>
      </c>
    </row>
    <row r="38" spans="1:21" ht="16.5" hidden="1" customHeight="1" outlineLevel="1" x14ac:dyDescent="0.25">
      <c r="A38" s="324"/>
      <c r="B38" s="85">
        <f>B37+1</f>
        <v>10</v>
      </c>
      <c r="C38" s="431"/>
      <c r="D38" s="431"/>
      <c r="E38" s="138">
        <f>B36*8-5</f>
        <v>35</v>
      </c>
      <c r="F38" s="183">
        <f t="shared" si="36"/>
        <v>52</v>
      </c>
      <c r="G38" s="23">
        <f t="shared" si="28"/>
        <v>20072</v>
      </c>
      <c r="H38" s="23"/>
      <c r="I38" s="109">
        <f t="shared" si="21"/>
        <v>0</v>
      </c>
      <c r="J38" s="9"/>
      <c r="K38" s="23"/>
      <c r="L38" s="23"/>
      <c r="M38" s="23"/>
      <c r="N38" s="138">
        <f t="shared" si="22"/>
        <v>35</v>
      </c>
      <c r="O38" s="23">
        <f t="shared" si="23"/>
        <v>10052</v>
      </c>
      <c r="P38" s="23">
        <f t="shared" si="24"/>
        <v>30072</v>
      </c>
      <c r="Q38" s="23"/>
      <c r="R38" s="4">
        <f t="shared" si="25"/>
        <v>0</v>
      </c>
      <c r="T38" s="6" t="str">
        <f t="shared" si="6"/>
        <v/>
      </c>
    </row>
    <row r="39" spans="1:21" ht="16.5" hidden="1" customHeight="1" outlineLevel="1" x14ac:dyDescent="0.25">
      <c r="A39" s="324"/>
      <c r="B39" s="85"/>
      <c r="C39" s="431"/>
      <c r="D39" s="431"/>
      <c r="E39" s="138">
        <f>B36*8-4</f>
        <v>36</v>
      </c>
      <c r="F39" s="183">
        <f t="shared" si="36"/>
        <v>53</v>
      </c>
      <c r="G39" s="23">
        <f t="shared" si="28"/>
        <v>20073</v>
      </c>
      <c r="H39" s="23"/>
      <c r="I39" s="109">
        <f t="shared" si="21"/>
        <v>0</v>
      </c>
      <c r="J39" s="9"/>
      <c r="K39" s="23"/>
      <c r="L39" s="23"/>
      <c r="M39" s="23"/>
      <c r="N39" s="138">
        <f t="shared" si="22"/>
        <v>36</v>
      </c>
      <c r="O39" s="23">
        <f t="shared" si="23"/>
        <v>10053</v>
      </c>
      <c r="P39" s="23">
        <f t="shared" si="24"/>
        <v>30073</v>
      </c>
      <c r="Q39" s="23"/>
      <c r="R39" s="4">
        <f t="shared" si="25"/>
        <v>0</v>
      </c>
      <c r="T39" s="6" t="str">
        <f t="shared" si="6"/>
        <v/>
      </c>
    </row>
    <row r="40" spans="1:21" ht="16.5" hidden="1" customHeight="1" outlineLevel="1" x14ac:dyDescent="0.25">
      <c r="A40" s="324"/>
      <c r="B40" s="85"/>
      <c r="C40" s="431"/>
      <c r="D40" s="431" t="str">
        <f>CONCATENATE(B43,B38)</f>
        <v>GH 10</v>
      </c>
      <c r="E40" s="138">
        <f>B36*8-3</f>
        <v>37</v>
      </c>
      <c r="F40" s="183">
        <f t="shared" si="36"/>
        <v>54</v>
      </c>
      <c r="G40" s="23">
        <f t="shared" si="28"/>
        <v>20074</v>
      </c>
      <c r="H40" s="23"/>
      <c r="I40" s="109">
        <f t="shared" si="21"/>
        <v>0</v>
      </c>
      <c r="J40" s="9"/>
      <c r="K40" s="23"/>
      <c r="L40" s="23"/>
      <c r="M40" s="23"/>
      <c r="N40" s="138">
        <f t="shared" si="22"/>
        <v>37</v>
      </c>
      <c r="O40" s="23">
        <f t="shared" si="23"/>
        <v>10054</v>
      </c>
      <c r="P40" s="23">
        <f t="shared" si="24"/>
        <v>30074</v>
      </c>
      <c r="Q40" s="23"/>
      <c r="R40" s="4">
        <f t="shared" si="25"/>
        <v>0</v>
      </c>
      <c r="T40" s="6">
        <f t="shared" ref="T40" si="38">+T36+1</f>
        <v>12</v>
      </c>
      <c r="U40" s="338" t="str">
        <f t="shared" ref="U40" si="39">CONCATENATE(H40,",",H41,",",H42,",",H43)</f>
        <v>,,,</v>
      </c>
    </row>
    <row r="41" spans="1:21" ht="16.5" hidden="1" customHeight="1" outlineLevel="1" x14ac:dyDescent="0.25">
      <c r="A41" s="324"/>
      <c r="B41" s="85"/>
      <c r="C41" s="431"/>
      <c r="D41" s="431"/>
      <c r="E41" s="138">
        <f>B36*8-2</f>
        <v>38</v>
      </c>
      <c r="F41" s="183">
        <f t="shared" si="36"/>
        <v>55</v>
      </c>
      <c r="G41" s="23">
        <f t="shared" si="28"/>
        <v>20075</v>
      </c>
      <c r="H41" s="23"/>
      <c r="I41" s="109">
        <f t="shared" si="21"/>
        <v>0</v>
      </c>
      <c r="J41" s="9"/>
      <c r="K41" s="23"/>
      <c r="L41" s="23"/>
      <c r="M41" s="23"/>
      <c r="N41" s="138">
        <f t="shared" si="22"/>
        <v>38</v>
      </c>
      <c r="O41" s="23">
        <f t="shared" si="23"/>
        <v>10055</v>
      </c>
      <c r="P41" s="23">
        <f t="shared" si="24"/>
        <v>30075</v>
      </c>
      <c r="Q41" s="23"/>
      <c r="R41" s="4">
        <f t="shared" si="25"/>
        <v>0</v>
      </c>
      <c r="T41" s="6">
        <f t="shared" si="6"/>
        <v>525</v>
      </c>
      <c r="U41" s="338" t="str">
        <f t="shared" ref="U41" si="40">CONCATENATE(Q40,",",Q41,",",Q42,",",Q43)</f>
        <v>,,,</v>
      </c>
    </row>
    <row r="42" spans="1:21" ht="16.5" hidden="1" customHeight="1" outlineLevel="1" x14ac:dyDescent="0.25">
      <c r="A42" s="324"/>
      <c r="B42" s="85" t="str">
        <f>B34</f>
        <v xml:space="preserve">Group </v>
      </c>
      <c r="C42" s="431"/>
      <c r="D42" s="431"/>
      <c r="E42" s="138">
        <f>B36*8-1</f>
        <v>39</v>
      </c>
      <c r="F42" s="183">
        <f t="shared" si="36"/>
        <v>56</v>
      </c>
      <c r="G42" s="23">
        <f t="shared" si="28"/>
        <v>20076</v>
      </c>
      <c r="H42" s="23"/>
      <c r="I42" s="109">
        <f t="shared" si="21"/>
        <v>0</v>
      </c>
      <c r="J42" s="9"/>
      <c r="K42" s="23"/>
      <c r="L42" s="23"/>
      <c r="M42" s="23"/>
      <c r="N42" s="138">
        <f t="shared" si="22"/>
        <v>39</v>
      </c>
      <c r="O42" s="23">
        <f t="shared" si="23"/>
        <v>10056</v>
      </c>
      <c r="P42" s="23">
        <f t="shared" si="24"/>
        <v>30076</v>
      </c>
      <c r="Q42" s="23"/>
      <c r="R42" s="4">
        <f t="shared" si="25"/>
        <v>0</v>
      </c>
      <c r="T42" s="6" t="str">
        <f t="shared" si="6"/>
        <v/>
      </c>
    </row>
    <row r="43" spans="1:21" ht="16.5" hidden="1" customHeight="1" outlineLevel="1" thickBot="1" x14ac:dyDescent="0.3">
      <c r="A43" s="324"/>
      <c r="B43" s="86" t="str">
        <f>B35</f>
        <v xml:space="preserve">GH </v>
      </c>
      <c r="C43" s="432"/>
      <c r="D43" s="432"/>
      <c r="E43" s="136">
        <f>B36*8</f>
        <v>40</v>
      </c>
      <c r="F43" s="184">
        <f t="shared" si="36"/>
        <v>57</v>
      </c>
      <c r="G43" s="24">
        <f t="shared" si="28"/>
        <v>20077</v>
      </c>
      <c r="H43" s="24"/>
      <c r="I43" s="10">
        <f t="shared" si="21"/>
        <v>0</v>
      </c>
      <c r="J43" s="15"/>
      <c r="K43" s="24"/>
      <c r="L43" s="24"/>
      <c r="M43" s="24"/>
      <c r="N43" s="136">
        <f t="shared" si="22"/>
        <v>40</v>
      </c>
      <c r="O43" s="24">
        <f t="shared" si="23"/>
        <v>10057</v>
      </c>
      <c r="P43" s="24">
        <f t="shared" si="24"/>
        <v>30077</v>
      </c>
      <c r="Q43" s="24"/>
      <c r="R43" s="20">
        <f t="shared" si="25"/>
        <v>0</v>
      </c>
      <c r="T43" s="6" t="str">
        <f t="shared" si="6"/>
        <v/>
      </c>
    </row>
    <row r="44" spans="1:21" ht="16.5" hidden="1" customHeight="1" outlineLevel="1" x14ac:dyDescent="0.25">
      <c r="A44" s="324"/>
      <c r="B44" s="88">
        <f>B36+1</f>
        <v>6</v>
      </c>
      <c r="C44" s="430" t="str">
        <f>CONCATENATE(B50,B44)</f>
        <v>Group 6</v>
      </c>
      <c r="D44" s="430" t="str">
        <f>CONCATENATE(B51,B45)</f>
        <v>GH 11</v>
      </c>
      <c r="E44" s="137">
        <f>B44*8-7</f>
        <v>41</v>
      </c>
      <c r="F44" s="182">
        <f>B44*10</f>
        <v>60</v>
      </c>
      <c r="G44" s="25">
        <f>F44+20020</f>
        <v>20080</v>
      </c>
      <c r="H44" s="25"/>
      <c r="I44" s="11">
        <f t="shared" si="21"/>
        <v>0</v>
      </c>
      <c r="J44" s="14"/>
      <c r="K44" s="25"/>
      <c r="L44" s="25"/>
      <c r="M44" s="25"/>
      <c r="N44" s="137">
        <f t="shared" si="22"/>
        <v>41</v>
      </c>
      <c r="O44" s="25">
        <f t="shared" si="23"/>
        <v>10060</v>
      </c>
      <c r="P44" s="25">
        <f t="shared" si="24"/>
        <v>30080</v>
      </c>
      <c r="Q44" s="25"/>
      <c r="R44" s="3">
        <f t="shared" si="25"/>
        <v>0</v>
      </c>
      <c r="T44" s="6">
        <f t="shared" ref="T44" si="41">+T40+1</f>
        <v>13</v>
      </c>
      <c r="U44" s="338" t="str">
        <f t="shared" ref="U44" si="42">CONCATENATE(H44,",",H45,",",H46,",",H47)</f>
        <v>,,,</v>
      </c>
    </row>
    <row r="45" spans="1:21" ht="16.5" hidden="1" customHeight="1" outlineLevel="1" x14ac:dyDescent="0.25">
      <c r="A45" s="324"/>
      <c r="B45" s="85">
        <f>B44*2-1</f>
        <v>11</v>
      </c>
      <c r="C45" s="431"/>
      <c r="D45" s="431"/>
      <c r="E45" s="138">
        <f>B44*8-6</f>
        <v>42</v>
      </c>
      <c r="F45" s="183">
        <f>F44+1</f>
        <v>61</v>
      </c>
      <c r="G45" s="23">
        <f t="shared" ref="G45:G59" si="43">F45+20020</f>
        <v>20081</v>
      </c>
      <c r="H45" s="23"/>
      <c r="I45" s="109">
        <f t="shared" si="21"/>
        <v>0</v>
      </c>
      <c r="J45" s="9"/>
      <c r="K45" s="23"/>
      <c r="L45" s="23"/>
      <c r="M45" s="23"/>
      <c r="N45" s="138">
        <f t="shared" si="22"/>
        <v>42</v>
      </c>
      <c r="O45" s="23">
        <f t="shared" si="23"/>
        <v>10061</v>
      </c>
      <c r="P45" s="23">
        <f t="shared" si="24"/>
        <v>30081</v>
      </c>
      <c r="Q45" s="23"/>
      <c r="R45" s="4">
        <f t="shared" si="25"/>
        <v>0</v>
      </c>
      <c r="T45" s="6">
        <f t="shared" si="6"/>
        <v>526</v>
      </c>
      <c r="U45" s="338" t="str">
        <f t="shared" ref="U45" si="44">CONCATENATE(Q44,",",Q45,",",Q46,",",Q47)</f>
        <v>,,,</v>
      </c>
    </row>
    <row r="46" spans="1:21" ht="16.5" hidden="1" customHeight="1" outlineLevel="1" x14ac:dyDescent="0.25">
      <c r="A46" s="324"/>
      <c r="B46" s="85">
        <f>B45+1</f>
        <v>12</v>
      </c>
      <c r="C46" s="431"/>
      <c r="D46" s="431"/>
      <c r="E46" s="138">
        <f>B44*8-5</f>
        <v>43</v>
      </c>
      <c r="F46" s="183">
        <f t="shared" ref="F46:F51" si="45">F45+1</f>
        <v>62</v>
      </c>
      <c r="G46" s="23">
        <f t="shared" si="43"/>
        <v>20082</v>
      </c>
      <c r="H46" s="23"/>
      <c r="I46" s="109">
        <f t="shared" si="21"/>
        <v>0</v>
      </c>
      <c r="J46" s="9"/>
      <c r="K46" s="23"/>
      <c r="L46" s="23"/>
      <c r="M46" s="23"/>
      <c r="N46" s="138">
        <f t="shared" si="22"/>
        <v>43</v>
      </c>
      <c r="O46" s="23">
        <f t="shared" si="23"/>
        <v>10062</v>
      </c>
      <c r="P46" s="23">
        <f t="shared" si="24"/>
        <v>30082</v>
      </c>
      <c r="Q46" s="23"/>
      <c r="R46" s="4">
        <f t="shared" si="25"/>
        <v>0</v>
      </c>
      <c r="T46" s="6" t="str">
        <f t="shared" si="6"/>
        <v/>
      </c>
    </row>
    <row r="47" spans="1:21" ht="16.5" hidden="1" customHeight="1" outlineLevel="1" x14ac:dyDescent="0.25">
      <c r="A47" s="324"/>
      <c r="B47" s="85"/>
      <c r="C47" s="431"/>
      <c r="D47" s="431"/>
      <c r="E47" s="138">
        <f>B44*8-4</f>
        <v>44</v>
      </c>
      <c r="F47" s="183">
        <f t="shared" si="45"/>
        <v>63</v>
      </c>
      <c r="G47" s="23">
        <f t="shared" si="43"/>
        <v>20083</v>
      </c>
      <c r="H47" s="23"/>
      <c r="I47" s="109">
        <f t="shared" si="21"/>
        <v>0</v>
      </c>
      <c r="J47" s="9"/>
      <c r="K47" s="23"/>
      <c r="L47" s="23"/>
      <c r="M47" s="23"/>
      <c r="N47" s="138">
        <f t="shared" si="22"/>
        <v>44</v>
      </c>
      <c r="O47" s="23">
        <f t="shared" si="23"/>
        <v>10063</v>
      </c>
      <c r="P47" s="23">
        <f t="shared" si="24"/>
        <v>30083</v>
      </c>
      <c r="Q47" s="23"/>
      <c r="R47" s="4">
        <f t="shared" si="25"/>
        <v>0</v>
      </c>
      <c r="T47" s="6" t="str">
        <f t="shared" si="6"/>
        <v/>
      </c>
    </row>
    <row r="48" spans="1:21" ht="16.5" hidden="1" customHeight="1" outlineLevel="1" x14ac:dyDescent="0.25">
      <c r="A48" s="324"/>
      <c r="B48" s="85"/>
      <c r="C48" s="431"/>
      <c r="D48" s="431" t="str">
        <f>CONCATENATE(B51,B46)</f>
        <v>GH 12</v>
      </c>
      <c r="E48" s="138">
        <f>B44*8-3</f>
        <v>45</v>
      </c>
      <c r="F48" s="183">
        <f t="shared" si="45"/>
        <v>64</v>
      </c>
      <c r="G48" s="23">
        <f t="shared" si="43"/>
        <v>20084</v>
      </c>
      <c r="H48" s="23"/>
      <c r="I48" s="109">
        <f t="shared" si="21"/>
        <v>0</v>
      </c>
      <c r="J48" s="9"/>
      <c r="K48" s="23"/>
      <c r="L48" s="23"/>
      <c r="M48" s="23"/>
      <c r="N48" s="138">
        <f t="shared" si="22"/>
        <v>45</v>
      </c>
      <c r="O48" s="23">
        <f t="shared" si="23"/>
        <v>10064</v>
      </c>
      <c r="P48" s="23">
        <f t="shared" si="24"/>
        <v>30084</v>
      </c>
      <c r="Q48" s="23"/>
      <c r="R48" s="4">
        <f t="shared" si="25"/>
        <v>0</v>
      </c>
      <c r="T48" s="6">
        <f t="shared" ref="T48" si="46">+T44+1</f>
        <v>14</v>
      </c>
      <c r="U48" s="338" t="str">
        <f t="shared" ref="U48" si="47">CONCATENATE(H48,",",H49,",",H50,",",H51)</f>
        <v>,,,</v>
      </c>
    </row>
    <row r="49" spans="1:21" ht="16.5" hidden="1" customHeight="1" outlineLevel="1" x14ac:dyDescent="0.25">
      <c r="A49" s="324"/>
      <c r="B49" s="85"/>
      <c r="C49" s="431"/>
      <c r="D49" s="431"/>
      <c r="E49" s="138">
        <f>B44*8-2</f>
        <v>46</v>
      </c>
      <c r="F49" s="183">
        <f t="shared" si="45"/>
        <v>65</v>
      </c>
      <c r="G49" s="23">
        <f t="shared" si="43"/>
        <v>20085</v>
      </c>
      <c r="H49" s="23"/>
      <c r="I49" s="109">
        <f t="shared" si="21"/>
        <v>0</v>
      </c>
      <c r="J49" s="9"/>
      <c r="K49" s="23"/>
      <c r="L49" s="23"/>
      <c r="M49" s="23"/>
      <c r="N49" s="138">
        <f t="shared" si="22"/>
        <v>46</v>
      </c>
      <c r="O49" s="23">
        <f t="shared" si="23"/>
        <v>10065</v>
      </c>
      <c r="P49" s="23">
        <f t="shared" si="24"/>
        <v>30085</v>
      </c>
      <c r="Q49" s="23"/>
      <c r="R49" s="4">
        <f t="shared" si="25"/>
        <v>0</v>
      </c>
      <c r="T49" s="6">
        <f t="shared" si="6"/>
        <v>527</v>
      </c>
      <c r="U49" s="338" t="str">
        <f t="shared" ref="U49" si="48">CONCATENATE(Q48,",",Q49,",",Q50,",",Q51)</f>
        <v>,,,</v>
      </c>
    </row>
    <row r="50" spans="1:21" ht="16.5" hidden="1" customHeight="1" outlineLevel="1" x14ac:dyDescent="0.25">
      <c r="A50" s="324"/>
      <c r="B50" s="85" t="str">
        <f>B42</f>
        <v xml:space="preserve">Group </v>
      </c>
      <c r="C50" s="431"/>
      <c r="D50" s="431"/>
      <c r="E50" s="138">
        <f>B44*8-1</f>
        <v>47</v>
      </c>
      <c r="F50" s="183">
        <f t="shared" si="45"/>
        <v>66</v>
      </c>
      <c r="G50" s="23">
        <f t="shared" si="43"/>
        <v>20086</v>
      </c>
      <c r="H50" s="23"/>
      <c r="I50" s="109">
        <f t="shared" si="21"/>
        <v>0</v>
      </c>
      <c r="J50" s="9"/>
      <c r="K50" s="23"/>
      <c r="L50" s="23"/>
      <c r="M50" s="23"/>
      <c r="N50" s="138">
        <f t="shared" si="22"/>
        <v>47</v>
      </c>
      <c r="O50" s="23">
        <f t="shared" si="23"/>
        <v>10066</v>
      </c>
      <c r="P50" s="23">
        <f t="shared" si="24"/>
        <v>30086</v>
      </c>
      <c r="Q50" s="23"/>
      <c r="R50" s="4">
        <f t="shared" si="25"/>
        <v>0</v>
      </c>
      <c r="T50" s="6" t="str">
        <f t="shared" si="6"/>
        <v/>
      </c>
    </row>
    <row r="51" spans="1:21" ht="16.5" hidden="1" customHeight="1" outlineLevel="1" thickBot="1" x14ac:dyDescent="0.3">
      <c r="A51" s="324"/>
      <c r="B51" s="86" t="str">
        <f>B43</f>
        <v xml:space="preserve">GH </v>
      </c>
      <c r="C51" s="432"/>
      <c r="D51" s="432"/>
      <c r="E51" s="136">
        <f>B44*8</f>
        <v>48</v>
      </c>
      <c r="F51" s="184">
        <f t="shared" si="45"/>
        <v>67</v>
      </c>
      <c r="G51" s="24">
        <f t="shared" si="43"/>
        <v>20087</v>
      </c>
      <c r="H51" s="24"/>
      <c r="I51" s="10">
        <f t="shared" si="21"/>
        <v>0</v>
      </c>
      <c r="J51" s="15"/>
      <c r="K51" s="24"/>
      <c r="L51" s="24"/>
      <c r="M51" s="24"/>
      <c r="N51" s="136">
        <f t="shared" si="22"/>
        <v>48</v>
      </c>
      <c r="O51" s="24">
        <f t="shared" si="23"/>
        <v>10067</v>
      </c>
      <c r="P51" s="24">
        <f t="shared" si="24"/>
        <v>30087</v>
      </c>
      <c r="Q51" s="24"/>
      <c r="R51" s="20">
        <f t="shared" si="25"/>
        <v>0</v>
      </c>
      <c r="T51" s="6" t="str">
        <f t="shared" si="6"/>
        <v/>
      </c>
    </row>
    <row r="52" spans="1:21" ht="16.5" hidden="1" customHeight="1" outlineLevel="1" x14ac:dyDescent="0.25">
      <c r="A52" s="324"/>
      <c r="B52" s="88">
        <f>B44+1</f>
        <v>7</v>
      </c>
      <c r="C52" s="430" t="str">
        <f>CONCATENATE(B58,B52)</f>
        <v>Group 7</v>
      </c>
      <c r="D52" s="430" t="str">
        <f>CONCATENATE(B59,B53)</f>
        <v>GH 13</v>
      </c>
      <c r="E52" s="137">
        <f>B52*8-7</f>
        <v>49</v>
      </c>
      <c r="F52" s="182">
        <f>B52*10</f>
        <v>70</v>
      </c>
      <c r="G52" s="25">
        <f t="shared" si="43"/>
        <v>20090</v>
      </c>
      <c r="H52" s="25"/>
      <c r="I52" s="11">
        <f t="shared" si="21"/>
        <v>0</v>
      </c>
      <c r="J52" s="14"/>
      <c r="K52" s="25"/>
      <c r="L52" s="25"/>
      <c r="M52" s="25"/>
      <c r="N52" s="137">
        <f t="shared" si="22"/>
        <v>49</v>
      </c>
      <c r="O52" s="25">
        <f t="shared" si="23"/>
        <v>10070</v>
      </c>
      <c r="P52" s="25">
        <f t="shared" si="24"/>
        <v>30090</v>
      </c>
      <c r="Q52" s="25"/>
      <c r="R52" s="3">
        <f t="shared" si="25"/>
        <v>0</v>
      </c>
      <c r="T52" s="6">
        <f t="shared" ref="T52" si="49">+T48+1</f>
        <v>15</v>
      </c>
      <c r="U52" s="338" t="str">
        <f t="shared" ref="U52" si="50">CONCATENATE(H52,",",H53,",",H54,",",H55)</f>
        <v>,,,</v>
      </c>
    </row>
    <row r="53" spans="1:21" ht="16.5" hidden="1" customHeight="1" outlineLevel="1" x14ac:dyDescent="0.25">
      <c r="A53" s="324"/>
      <c r="B53" s="85">
        <f>B52*2-1</f>
        <v>13</v>
      </c>
      <c r="C53" s="431"/>
      <c r="D53" s="431"/>
      <c r="E53" s="138">
        <f>B52*8-6</f>
        <v>50</v>
      </c>
      <c r="F53" s="183">
        <f t="shared" ref="F53:F59" si="51">F52+1</f>
        <v>71</v>
      </c>
      <c r="G53" s="23">
        <f t="shared" si="43"/>
        <v>20091</v>
      </c>
      <c r="H53" s="23"/>
      <c r="I53" s="109">
        <f t="shared" si="21"/>
        <v>0</v>
      </c>
      <c r="J53" s="9"/>
      <c r="K53" s="23"/>
      <c r="L53" s="23"/>
      <c r="M53" s="23"/>
      <c r="N53" s="138">
        <f t="shared" si="22"/>
        <v>50</v>
      </c>
      <c r="O53" s="23">
        <f t="shared" si="23"/>
        <v>10071</v>
      </c>
      <c r="P53" s="23">
        <f t="shared" si="24"/>
        <v>30091</v>
      </c>
      <c r="Q53" s="23"/>
      <c r="R53" s="4">
        <f t="shared" si="25"/>
        <v>0</v>
      </c>
      <c r="T53" s="6">
        <f t="shared" si="6"/>
        <v>528</v>
      </c>
      <c r="U53" s="338" t="str">
        <f t="shared" ref="U53" si="52">CONCATENATE(Q52,",",Q53,",",Q54,",",Q55)</f>
        <v>,,,</v>
      </c>
    </row>
    <row r="54" spans="1:21" ht="16.5" hidden="1" customHeight="1" outlineLevel="1" x14ac:dyDescent="0.25">
      <c r="A54" s="324"/>
      <c r="B54" s="85">
        <f>B53+1</f>
        <v>14</v>
      </c>
      <c r="C54" s="431"/>
      <c r="D54" s="431"/>
      <c r="E54" s="138">
        <f>B52*8-5</f>
        <v>51</v>
      </c>
      <c r="F54" s="183">
        <f t="shared" si="51"/>
        <v>72</v>
      </c>
      <c r="G54" s="23">
        <f t="shared" si="43"/>
        <v>20092</v>
      </c>
      <c r="H54" s="23"/>
      <c r="I54" s="109">
        <f t="shared" si="21"/>
        <v>0</v>
      </c>
      <c r="J54" s="9"/>
      <c r="K54" s="23"/>
      <c r="L54" s="23"/>
      <c r="M54" s="23"/>
      <c r="N54" s="138">
        <f t="shared" si="22"/>
        <v>51</v>
      </c>
      <c r="O54" s="23">
        <f t="shared" si="23"/>
        <v>10072</v>
      </c>
      <c r="P54" s="23">
        <f t="shared" si="24"/>
        <v>30092</v>
      </c>
      <c r="Q54" s="23"/>
      <c r="R54" s="4">
        <f t="shared" si="25"/>
        <v>0</v>
      </c>
      <c r="T54" s="6" t="str">
        <f t="shared" si="6"/>
        <v/>
      </c>
    </row>
    <row r="55" spans="1:21" ht="16.5" hidden="1" customHeight="1" outlineLevel="1" x14ac:dyDescent="0.25">
      <c r="A55" s="324"/>
      <c r="B55" s="85"/>
      <c r="C55" s="431"/>
      <c r="D55" s="431"/>
      <c r="E55" s="138">
        <f>B52*8-4</f>
        <v>52</v>
      </c>
      <c r="F55" s="183">
        <f t="shared" si="51"/>
        <v>73</v>
      </c>
      <c r="G55" s="23">
        <f t="shared" si="43"/>
        <v>20093</v>
      </c>
      <c r="H55" s="23"/>
      <c r="I55" s="109">
        <f t="shared" si="21"/>
        <v>0</v>
      </c>
      <c r="J55" s="9"/>
      <c r="K55" s="23"/>
      <c r="L55" s="23"/>
      <c r="M55" s="23"/>
      <c r="N55" s="138">
        <f t="shared" si="22"/>
        <v>52</v>
      </c>
      <c r="O55" s="23">
        <f t="shared" si="23"/>
        <v>10073</v>
      </c>
      <c r="P55" s="23">
        <f t="shared" si="24"/>
        <v>30093</v>
      </c>
      <c r="Q55" s="23"/>
      <c r="R55" s="4">
        <f t="shared" si="25"/>
        <v>0</v>
      </c>
      <c r="T55" s="6" t="str">
        <f t="shared" si="6"/>
        <v/>
      </c>
    </row>
    <row r="56" spans="1:21" ht="16.5" hidden="1" customHeight="1" outlineLevel="1" x14ac:dyDescent="0.25">
      <c r="A56" s="324"/>
      <c r="B56" s="85"/>
      <c r="C56" s="431"/>
      <c r="D56" s="431" t="str">
        <f>CONCATENATE(B59,B54)</f>
        <v>GH 14</v>
      </c>
      <c r="E56" s="138">
        <f>B52*8-3</f>
        <v>53</v>
      </c>
      <c r="F56" s="183">
        <f t="shared" si="51"/>
        <v>74</v>
      </c>
      <c r="G56" s="23">
        <f t="shared" si="43"/>
        <v>20094</v>
      </c>
      <c r="H56" s="23"/>
      <c r="I56" s="109">
        <f t="shared" si="21"/>
        <v>0</v>
      </c>
      <c r="J56" s="9"/>
      <c r="K56" s="23"/>
      <c r="L56" s="23"/>
      <c r="M56" s="23"/>
      <c r="N56" s="138">
        <f t="shared" si="22"/>
        <v>53</v>
      </c>
      <c r="O56" s="23">
        <f t="shared" si="23"/>
        <v>10074</v>
      </c>
      <c r="P56" s="23">
        <f t="shared" si="24"/>
        <v>30094</v>
      </c>
      <c r="Q56" s="23"/>
      <c r="R56" s="4">
        <f t="shared" si="25"/>
        <v>0</v>
      </c>
      <c r="T56" s="6">
        <f t="shared" ref="T56" si="53">+T52+1</f>
        <v>16</v>
      </c>
      <c r="U56" s="338" t="str">
        <f t="shared" ref="U56" si="54">CONCATENATE(H56,",",H57,",",H58,",",H59)</f>
        <v>,,,</v>
      </c>
    </row>
    <row r="57" spans="1:21" ht="16.5" hidden="1" customHeight="1" outlineLevel="1" x14ac:dyDescent="0.25">
      <c r="A57" s="324"/>
      <c r="B57" s="85"/>
      <c r="C57" s="431"/>
      <c r="D57" s="431"/>
      <c r="E57" s="138">
        <f>B52*8-2</f>
        <v>54</v>
      </c>
      <c r="F57" s="183">
        <f t="shared" si="51"/>
        <v>75</v>
      </c>
      <c r="G57" s="23">
        <f t="shared" si="43"/>
        <v>20095</v>
      </c>
      <c r="H57" s="23"/>
      <c r="I57" s="109">
        <f t="shared" si="21"/>
        <v>0</v>
      </c>
      <c r="J57" s="9"/>
      <c r="K57" s="23"/>
      <c r="L57" s="23"/>
      <c r="M57" s="23"/>
      <c r="N57" s="138">
        <f t="shared" si="22"/>
        <v>54</v>
      </c>
      <c r="O57" s="23">
        <f t="shared" si="23"/>
        <v>10075</v>
      </c>
      <c r="P57" s="23">
        <f t="shared" si="24"/>
        <v>30095</v>
      </c>
      <c r="Q57" s="23"/>
      <c r="R57" s="4">
        <f t="shared" si="25"/>
        <v>0</v>
      </c>
      <c r="T57" s="6">
        <f t="shared" si="6"/>
        <v>529</v>
      </c>
      <c r="U57" s="338" t="str">
        <f t="shared" ref="U57" si="55">CONCATENATE(Q56,",",Q57,",",Q58,",",Q59)</f>
        <v>,,,</v>
      </c>
    </row>
    <row r="58" spans="1:21" ht="16.5" hidden="1" customHeight="1" outlineLevel="1" x14ac:dyDescent="0.25">
      <c r="A58" s="324"/>
      <c r="B58" s="85" t="str">
        <f>B50</f>
        <v xml:space="preserve">Group </v>
      </c>
      <c r="C58" s="431"/>
      <c r="D58" s="431"/>
      <c r="E58" s="138">
        <f>B52*8-1</f>
        <v>55</v>
      </c>
      <c r="F58" s="183">
        <f t="shared" si="51"/>
        <v>76</v>
      </c>
      <c r="G58" s="23">
        <f t="shared" si="43"/>
        <v>20096</v>
      </c>
      <c r="H58" s="23"/>
      <c r="I58" s="109">
        <f t="shared" si="21"/>
        <v>0</v>
      </c>
      <c r="J58" s="9"/>
      <c r="K58" s="23"/>
      <c r="L58" s="23"/>
      <c r="M58" s="23"/>
      <c r="N58" s="138">
        <f t="shared" si="22"/>
        <v>55</v>
      </c>
      <c r="O58" s="23">
        <f t="shared" si="23"/>
        <v>10076</v>
      </c>
      <c r="P58" s="23">
        <f t="shared" si="24"/>
        <v>30096</v>
      </c>
      <c r="Q58" s="23"/>
      <c r="R58" s="4">
        <f t="shared" si="25"/>
        <v>0</v>
      </c>
      <c r="T58" s="6" t="str">
        <f t="shared" si="6"/>
        <v/>
      </c>
    </row>
    <row r="59" spans="1:21" ht="16.5" hidden="1" customHeight="1" outlineLevel="1" thickBot="1" x14ac:dyDescent="0.3">
      <c r="A59" s="324"/>
      <c r="B59" s="86" t="str">
        <f>B51</f>
        <v xml:space="preserve">GH </v>
      </c>
      <c r="C59" s="432"/>
      <c r="D59" s="432"/>
      <c r="E59" s="136">
        <f>B52*8</f>
        <v>56</v>
      </c>
      <c r="F59" s="184">
        <f t="shared" si="51"/>
        <v>77</v>
      </c>
      <c r="G59" s="24">
        <f t="shared" si="43"/>
        <v>20097</v>
      </c>
      <c r="H59" s="24"/>
      <c r="I59" s="10">
        <f t="shared" si="21"/>
        <v>0</v>
      </c>
      <c r="J59" s="15"/>
      <c r="K59" s="24"/>
      <c r="L59" s="24"/>
      <c r="M59" s="24"/>
      <c r="N59" s="136">
        <f t="shared" si="22"/>
        <v>56</v>
      </c>
      <c r="O59" s="24">
        <f t="shared" si="23"/>
        <v>10077</v>
      </c>
      <c r="P59" s="24">
        <f t="shared" si="24"/>
        <v>30097</v>
      </c>
      <c r="Q59" s="24"/>
      <c r="R59" s="20">
        <f t="shared" si="25"/>
        <v>0</v>
      </c>
      <c r="T59" s="6" t="str">
        <f t="shared" si="6"/>
        <v/>
      </c>
    </row>
    <row r="60" spans="1:21" ht="16.5" hidden="1" customHeight="1" outlineLevel="1" x14ac:dyDescent="0.25">
      <c r="A60" s="324"/>
      <c r="B60" s="88">
        <f>B52+1</f>
        <v>8</v>
      </c>
      <c r="C60" s="430" t="str">
        <f>CONCATENATE(B66,B60)</f>
        <v>Group 8</v>
      </c>
      <c r="D60" s="430" t="str">
        <f>CONCATENATE(B67,B61)</f>
        <v>GH 15</v>
      </c>
      <c r="E60" s="137">
        <f>B60*8-7</f>
        <v>57</v>
      </c>
      <c r="F60" s="182">
        <f>B60*10</f>
        <v>80</v>
      </c>
      <c r="G60" s="25">
        <f>F60+20020</f>
        <v>20100</v>
      </c>
      <c r="H60" s="25"/>
      <c r="I60" s="11">
        <f t="shared" si="21"/>
        <v>0</v>
      </c>
      <c r="J60" s="14"/>
      <c r="K60" s="25"/>
      <c r="L60" s="25"/>
      <c r="M60" s="25"/>
      <c r="N60" s="137">
        <f t="shared" si="22"/>
        <v>57</v>
      </c>
      <c r="O60" s="25">
        <f t="shared" si="23"/>
        <v>10080</v>
      </c>
      <c r="P60" s="25">
        <f t="shared" si="24"/>
        <v>30100</v>
      </c>
      <c r="Q60" s="25"/>
      <c r="R60" s="3">
        <f t="shared" si="25"/>
        <v>0</v>
      </c>
      <c r="T60" s="6">
        <f t="shared" ref="T60" si="56">+T56+1</f>
        <v>17</v>
      </c>
      <c r="U60" s="338" t="str">
        <f t="shared" ref="U60" si="57">CONCATENATE(H60,",",H61,",",H62,",",H63)</f>
        <v>,,,</v>
      </c>
    </row>
    <row r="61" spans="1:21" ht="16.5" hidden="1" customHeight="1" outlineLevel="1" x14ac:dyDescent="0.25">
      <c r="A61" s="324"/>
      <c r="B61" s="85">
        <f>B60*2-1</f>
        <v>15</v>
      </c>
      <c r="C61" s="431"/>
      <c r="D61" s="431"/>
      <c r="E61" s="138">
        <f>B60*8-6</f>
        <v>58</v>
      </c>
      <c r="F61" s="183">
        <f>F60+1</f>
        <v>81</v>
      </c>
      <c r="G61" s="23">
        <f t="shared" ref="G61:G75" si="58">F61+20020</f>
        <v>20101</v>
      </c>
      <c r="H61" s="23"/>
      <c r="I61" s="109">
        <f t="shared" si="21"/>
        <v>0</v>
      </c>
      <c r="J61" s="9"/>
      <c r="K61" s="23"/>
      <c r="L61" s="23"/>
      <c r="M61" s="23"/>
      <c r="N61" s="138">
        <f t="shared" si="22"/>
        <v>58</v>
      </c>
      <c r="O61" s="23">
        <f t="shared" si="23"/>
        <v>10081</v>
      </c>
      <c r="P61" s="23">
        <f t="shared" si="24"/>
        <v>30101</v>
      </c>
      <c r="Q61" s="23"/>
      <c r="R61" s="4">
        <f t="shared" si="25"/>
        <v>0</v>
      </c>
      <c r="T61" s="6">
        <f t="shared" si="6"/>
        <v>530</v>
      </c>
      <c r="U61" s="338" t="str">
        <f t="shared" ref="U61" si="59">CONCATENATE(Q60,",",Q61,",",Q62,",",Q63)</f>
        <v>,,,</v>
      </c>
    </row>
    <row r="62" spans="1:21" ht="16.5" hidden="1" customHeight="1" outlineLevel="1" x14ac:dyDescent="0.25">
      <c r="A62" s="324"/>
      <c r="B62" s="85">
        <f>B61+1</f>
        <v>16</v>
      </c>
      <c r="C62" s="431"/>
      <c r="D62" s="431"/>
      <c r="E62" s="138">
        <f>B60*8-5</f>
        <v>59</v>
      </c>
      <c r="F62" s="183">
        <f t="shared" ref="F62:F67" si="60">F61+1</f>
        <v>82</v>
      </c>
      <c r="G62" s="23">
        <f t="shared" si="58"/>
        <v>20102</v>
      </c>
      <c r="H62" s="23"/>
      <c r="I62" s="109">
        <f t="shared" si="21"/>
        <v>0</v>
      </c>
      <c r="J62" s="9"/>
      <c r="K62" s="23"/>
      <c r="L62" s="23"/>
      <c r="M62" s="23"/>
      <c r="N62" s="138">
        <f t="shared" si="22"/>
        <v>59</v>
      </c>
      <c r="O62" s="23">
        <f t="shared" si="23"/>
        <v>10082</v>
      </c>
      <c r="P62" s="23">
        <f t="shared" si="24"/>
        <v>30102</v>
      </c>
      <c r="Q62" s="23"/>
      <c r="R62" s="4">
        <f t="shared" si="25"/>
        <v>0</v>
      </c>
      <c r="T62" s="6" t="str">
        <f t="shared" si="6"/>
        <v/>
      </c>
    </row>
    <row r="63" spans="1:21" ht="16.5" hidden="1" customHeight="1" outlineLevel="1" x14ac:dyDescent="0.25">
      <c r="A63" s="324"/>
      <c r="B63" s="85"/>
      <c r="C63" s="431"/>
      <c r="D63" s="431"/>
      <c r="E63" s="138">
        <f>B60*8-4</f>
        <v>60</v>
      </c>
      <c r="F63" s="183">
        <f t="shared" si="60"/>
        <v>83</v>
      </c>
      <c r="G63" s="23">
        <f t="shared" si="58"/>
        <v>20103</v>
      </c>
      <c r="H63" s="23"/>
      <c r="I63" s="109">
        <f t="shared" si="21"/>
        <v>0</v>
      </c>
      <c r="J63" s="9"/>
      <c r="K63" s="23"/>
      <c r="L63" s="23"/>
      <c r="M63" s="23"/>
      <c r="N63" s="138">
        <f t="shared" si="22"/>
        <v>60</v>
      </c>
      <c r="O63" s="23">
        <f t="shared" si="23"/>
        <v>10083</v>
      </c>
      <c r="P63" s="23">
        <f t="shared" si="24"/>
        <v>30103</v>
      </c>
      <c r="Q63" s="23"/>
      <c r="R63" s="4">
        <f t="shared" si="25"/>
        <v>0</v>
      </c>
      <c r="T63" s="6" t="str">
        <f t="shared" si="6"/>
        <v/>
      </c>
    </row>
    <row r="64" spans="1:21" ht="16.5" hidden="1" customHeight="1" outlineLevel="1" x14ac:dyDescent="0.25">
      <c r="A64" s="324"/>
      <c r="B64" s="85"/>
      <c r="C64" s="431"/>
      <c r="D64" s="431" t="str">
        <f>CONCATENATE(B67,B62)</f>
        <v>GH 16</v>
      </c>
      <c r="E64" s="138">
        <f>B60*8-3</f>
        <v>61</v>
      </c>
      <c r="F64" s="183">
        <f t="shared" si="60"/>
        <v>84</v>
      </c>
      <c r="G64" s="23">
        <f t="shared" si="58"/>
        <v>20104</v>
      </c>
      <c r="H64" s="23"/>
      <c r="I64" s="109">
        <f t="shared" si="21"/>
        <v>0</v>
      </c>
      <c r="J64" s="9"/>
      <c r="K64" s="23"/>
      <c r="L64" s="23"/>
      <c r="M64" s="23"/>
      <c r="N64" s="138">
        <f t="shared" si="22"/>
        <v>61</v>
      </c>
      <c r="O64" s="23">
        <f t="shared" si="23"/>
        <v>10084</v>
      </c>
      <c r="P64" s="23">
        <f t="shared" si="24"/>
        <v>30104</v>
      </c>
      <c r="Q64" s="23"/>
      <c r="R64" s="4">
        <f t="shared" si="25"/>
        <v>0</v>
      </c>
      <c r="T64" s="6">
        <f t="shared" ref="T64" si="61">+T60+1</f>
        <v>18</v>
      </c>
      <c r="U64" s="338" t="str">
        <f t="shared" ref="U64" si="62">CONCATENATE(H64,",",H65,",",H66,",",H67)</f>
        <v>,,,</v>
      </c>
    </row>
    <row r="65" spans="1:21" ht="16.5" hidden="1" customHeight="1" outlineLevel="1" x14ac:dyDescent="0.25">
      <c r="A65" s="324"/>
      <c r="B65" s="85"/>
      <c r="C65" s="431"/>
      <c r="D65" s="431"/>
      <c r="E65" s="138">
        <f>B60*8-2</f>
        <v>62</v>
      </c>
      <c r="F65" s="183">
        <f t="shared" si="60"/>
        <v>85</v>
      </c>
      <c r="G65" s="23">
        <f t="shared" si="58"/>
        <v>20105</v>
      </c>
      <c r="H65" s="23"/>
      <c r="I65" s="109">
        <f t="shared" si="21"/>
        <v>0</v>
      </c>
      <c r="J65" s="9"/>
      <c r="K65" s="23"/>
      <c r="L65" s="23"/>
      <c r="M65" s="23"/>
      <c r="N65" s="138">
        <f t="shared" si="22"/>
        <v>62</v>
      </c>
      <c r="O65" s="23">
        <f t="shared" si="23"/>
        <v>10085</v>
      </c>
      <c r="P65" s="23">
        <f t="shared" si="24"/>
        <v>30105</v>
      </c>
      <c r="Q65" s="23"/>
      <c r="R65" s="4">
        <f t="shared" si="25"/>
        <v>0</v>
      </c>
      <c r="T65" s="6">
        <f t="shared" si="6"/>
        <v>531</v>
      </c>
      <c r="U65" s="338" t="str">
        <f t="shared" ref="U65" si="63">CONCATENATE(Q64,",",Q65,",",Q66,",",Q67)</f>
        <v>,,,</v>
      </c>
    </row>
    <row r="66" spans="1:21" ht="16.5" hidden="1" customHeight="1" outlineLevel="1" x14ac:dyDescent="0.25">
      <c r="A66" s="324"/>
      <c r="B66" s="85" t="str">
        <f>B58</f>
        <v xml:space="preserve">Group </v>
      </c>
      <c r="C66" s="431"/>
      <c r="D66" s="431"/>
      <c r="E66" s="138">
        <f>B60*8-1</f>
        <v>63</v>
      </c>
      <c r="F66" s="183">
        <f t="shared" si="60"/>
        <v>86</v>
      </c>
      <c r="G66" s="23">
        <f t="shared" si="58"/>
        <v>20106</v>
      </c>
      <c r="H66" s="23"/>
      <c r="I66" s="109">
        <f t="shared" si="21"/>
        <v>0</v>
      </c>
      <c r="J66" s="9"/>
      <c r="K66" s="23"/>
      <c r="L66" s="23"/>
      <c r="M66" s="23"/>
      <c r="N66" s="138">
        <f t="shared" si="22"/>
        <v>63</v>
      </c>
      <c r="O66" s="23">
        <f t="shared" si="23"/>
        <v>10086</v>
      </c>
      <c r="P66" s="23">
        <f t="shared" si="24"/>
        <v>30106</v>
      </c>
      <c r="Q66" s="23"/>
      <c r="R66" s="4">
        <f t="shared" si="25"/>
        <v>0</v>
      </c>
      <c r="T66" s="6" t="str">
        <f t="shared" si="6"/>
        <v/>
      </c>
    </row>
    <row r="67" spans="1:21" ht="16.5" hidden="1" customHeight="1" outlineLevel="1" thickBot="1" x14ac:dyDescent="0.3">
      <c r="A67" s="324"/>
      <c r="B67" s="86" t="str">
        <f>B59</f>
        <v xml:space="preserve">GH </v>
      </c>
      <c r="C67" s="432"/>
      <c r="D67" s="432"/>
      <c r="E67" s="136">
        <f>B60*8</f>
        <v>64</v>
      </c>
      <c r="F67" s="184">
        <f t="shared" si="60"/>
        <v>87</v>
      </c>
      <c r="G67" s="24">
        <f t="shared" si="58"/>
        <v>20107</v>
      </c>
      <c r="H67" s="24"/>
      <c r="I67" s="10">
        <f t="shared" si="21"/>
        <v>0</v>
      </c>
      <c r="J67" s="15"/>
      <c r="K67" s="24"/>
      <c r="L67" s="24"/>
      <c r="M67" s="24"/>
      <c r="N67" s="136">
        <f t="shared" si="22"/>
        <v>64</v>
      </c>
      <c r="O67" s="24">
        <f t="shared" si="23"/>
        <v>10087</v>
      </c>
      <c r="P67" s="24">
        <f t="shared" si="24"/>
        <v>30107</v>
      </c>
      <c r="Q67" s="24"/>
      <c r="R67" s="20">
        <f t="shared" si="25"/>
        <v>0</v>
      </c>
      <c r="T67" s="6" t="str">
        <f t="shared" si="6"/>
        <v/>
      </c>
    </row>
    <row r="68" spans="1:21" ht="16.5" hidden="1" customHeight="1" outlineLevel="1" x14ac:dyDescent="0.25">
      <c r="A68" s="324"/>
      <c r="B68" s="88">
        <f>B60+1</f>
        <v>9</v>
      </c>
      <c r="C68" s="430" t="str">
        <f>CONCATENATE(B74,B68)</f>
        <v>Group 9</v>
      </c>
      <c r="D68" s="430" t="str">
        <f>CONCATENATE(B75,B69)</f>
        <v>GH 17</v>
      </c>
      <c r="E68" s="137">
        <f>B68*8-7</f>
        <v>65</v>
      </c>
      <c r="F68" s="182">
        <f>B68*10</f>
        <v>90</v>
      </c>
      <c r="G68" s="25">
        <f t="shared" si="58"/>
        <v>20110</v>
      </c>
      <c r="H68" s="25"/>
      <c r="I68" s="11">
        <f t="shared" si="21"/>
        <v>0</v>
      </c>
      <c r="J68" s="14"/>
      <c r="K68" s="25"/>
      <c r="L68" s="25"/>
      <c r="M68" s="25"/>
      <c r="N68" s="137">
        <f t="shared" si="22"/>
        <v>65</v>
      </c>
      <c r="O68" s="25">
        <f t="shared" si="23"/>
        <v>10090</v>
      </c>
      <c r="P68" s="25">
        <f t="shared" si="24"/>
        <v>30110</v>
      </c>
      <c r="Q68" s="25"/>
      <c r="R68" s="3">
        <f t="shared" si="25"/>
        <v>0</v>
      </c>
      <c r="T68" s="6">
        <f t="shared" ref="T68" si="64">+T64+1</f>
        <v>19</v>
      </c>
      <c r="U68" s="338" t="str">
        <f t="shared" ref="U68" si="65">CONCATENATE(H68,",",H69,",",H70,",",H71)</f>
        <v>,,,</v>
      </c>
    </row>
    <row r="69" spans="1:21" ht="16.5" hidden="1" customHeight="1" outlineLevel="1" x14ac:dyDescent="0.25">
      <c r="A69" s="324"/>
      <c r="B69" s="85">
        <f>B68*2-1</f>
        <v>17</v>
      </c>
      <c r="C69" s="431"/>
      <c r="D69" s="431"/>
      <c r="E69" s="138">
        <f>B68*8-6</f>
        <v>66</v>
      </c>
      <c r="F69" s="183">
        <f t="shared" ref="F69:F75" si="66">F68+1</f>
        <v>91</v>
      </c>
      <c r="G69" s="23">
        <f t="shared" si="58"/>
        <v>20111</v>
      </c>
      <c r="H69" s="23"/>
      <c r="I69" s="109">
        <f t="shared" si="21"/>
        <v>0</v>
      </c>
      <c r="J69" s="9"/>
      <c r="K69" s="23"/>
      <c r="L69" s="23"/>
      <c r="M69" s="23"/>
      <c r="N69" s="138">
        <f t="shared" si="22"/>
        <v>66</v>
      </c>
      <c r="O69" s="23">
        <f t="shared" si="23"/>
        <v>10091</v>
      </c>
      <c r="P69" s="23">
        <f t="shared" si="24"/>
        <v>30111</v>
      </c>
      <c r="Q69" s="23"/>
      <c r="R69" s="4">
        <f t="shared" si="25"/>
        <v>0</v>
      </c>
      <c r="T69" s="6">
        <f t="shared" si="6"/>
        <v>532</v>
      </c>
      <c r="U69" s="338" t="str">
        <f t="shared" ref="U69" si="67">CONCATENATE(Q68,",",Q69,",",Q70,",",Q71)</f>
        <v>,,,</v>
      </c>
    </row>
    <row r="70" spans="1:21" ht="16.5" hidden="1" customHeight="1" outlineLevel="1" x14ac:dyDescent="0.25">
      <c r="A70" s="324"/>
      <c r="B70" s="85">
        <f>B69+1</f>
        <v>18</v>
      </c>
      <c r="C70" s="431"/>
      <c r="D70" s="431"/>
      <c r="E70" s="138">
        <f>B68*8-5</f>
        <v>67</v>
      </c>
      <c r="F70" s="183">
        <f t="shared" si="66"/>
        <v>92</v>
      </c>
      <c r="G70" s="23">
        <f t="shared" si="58"/>
        <v>20112</v>
      </c>
      <c r="H70" s="23"/>
      <c r="I70" s="109">
        <f t="shared" si="21"/>
        <v>0</v>
      </c>
      <c r="J70" s="9"/>
      <c r="K70" s="23"/>
      <c r="L70" s="23"/>
      <c r="M70" s="23"/>
      <c r="N70" s="138">
        <f t="shared" si="22"/>
        <v>67</v>
      </c>
      <c r="O70" s="23">
        <f t="shared" si="23"/>
        <v>10092</v>
      </c>
      <c r="P70" s="23">
        <f t="shared" si="24"/>
        <v>30112</v>
      </c>
      <c r="Q70" s="23"/>
      <c r="R70" s="4">
        <f t="shared" si="25"/>
        <v>0</v>
      </c>
      <c r="T70" s="6" t="str">
        <f t="shared" si="6"/>
        <v/>
      </c>
    </row>
    <row r="71" spans="1:21" ht="16.5" hidden="1" customHeight="1" outlineLevel="1" x14ac:dyDescent="0.25">
      <c r="A71" s="324"/>
      <c r="B71" s="85"/>
      <c r="C71" s="431"/>
      <c r="D71" s="431"/>
      <c r="E71" s="138">
        <f>B68*8-4</f>
        <v>68</v>
      </c>
      <c r="F71" s="183">
        <f t="shared" si="66"/>
        <v>93</v>
      </c>
      <c r="G71" s="23">
        <f t="shared" si="58"/>
        <v>20113</v>
      </c>
      <c r="H71" s="23"/>
      <c r="I71" s="109">
        <f t="shared" si="21"/>
        <v>0</v>
      </c>
      <c r="J71" s="9"/>
      <c r="K71" s="23"/>
      <c r="L71" s="23"/>
      <c r="M71" s="23"/>
      <c r="N71" s="138">
        <f t="shared" si="22"/>
        <v>68</v>
      </c>
      <c r="O71" s="23">
        <f t="shared" si="23"/>
        <v>10093</v>
      </c>
      <c r="P71" s="23">
        <f t="shared" si="24"/>
        <v>30113</v>
      </c>
      <c r="Q71" s="23"/>
      <c r="R71" s="4">
        <f t="shared" si="25"/>
        <v>0</v>
      </c>
      <c r="T71" s="6" t="str">
        <f t="shared" si="6"/>
        <v/>
      </c>
    </row>
    <row r="72" spans="1:21" ht="16.5" hidden="1" customHeight="1" outlineLevel="1" x14ac:dyDescent="0.25">
      <c r="A72" s="324"/>
      <c r="B72" s="85"/>
      <c r="C72" s="431"/>
      <c r="D72" s="431" t="str">
        <f>CONCATENATE(B75,B70)</f>
        <v>GH 18</v>
      </c>
      <c r="E72" s="138">
        <f>B68*8-3</f>
        <v>69</v>
      </c>
      <c r="F72" s="183">
        <f t="shared" si="66"/>
        <v>94</v>
      </c>
      <c r="G72" s="23">
        <f t="shared" si="58"/>
        <v>20114</v>
      </c>
      <c r="H72" s="23"/>
      <c r="I72" s="109">
        <f t="shared" si="21"/>
        <v>0</v>
      </c>
      <c r="J72" s="9"/>
      <c r="K72" s="23"/>
      <c r="L72" s="23"/>
      <c r="M72" s="23"/>
      <c r="N72" s="138">
        <f t="shared" si="22"/>
        <v>69</v>
      </c>
      <c r="O72" s="23">
        <f t="shared" si="23"/>
        <v>10094</v>
      </c>
      <c r="P72" s="23">
        <f t="shared" si="24"/>
        <v>30114</v>
      </c>
      <c r="Q72" s="23"/>
      <c r="R72" s="4">
        <f t="shared" si="25"/>
        <v>0</v>
      </c>
      <c r="T72" s="6">
        <f t="shared" ref="T72" si="68">+T68+1</f>
        <v>20</v>
      </c>
      <c r="U72" s="338" t="str">
        <f t="shared" ref="U72" si="69">CONCATENATE(H72,",",H73,",",H74,",",H75)</f>
        <v>,,,</v>
      </c>
    </row>
    <row r="73" spans="1:21" ht="16.5" hidden="1" customHeight="1" outlineLevel="1" x14ac:dyDescent="0.25">
      <c r="A73" s="324"/>
      <c r="B73" s="85"/>
      <c r="C73" s="431"/>
      <c r="D73" s="431"/>
      <c r="E73" s="138">
        <f>B68*8-2</f>
        <v>70</v>
      </c>
      <c r="F73" s="183">
        <f t="shared" si="66"/>
        <v>95</v>
      </c>
      <c r="G73" s="23">
        <f t="shared" si="58"/>
        <v>20115</v>
      </c>
      <c r="H73" s="23"/>
      <c r="I73" s="109">
        <f t="shared" si="21"/>
        <v>0</v>
      </c>
      <c r="J73" s="9"/>
      <c r="K73" s="23"/>
      <c r="L73" s="23"/>
      <c r="M73" s="23"/>
      <c r="N73" s="138">
        <f t="shared" si="22"/>
        <v>70</v>
      </c>
      <c r="O73" s="23">
        <f t="shared" si="23"/>
        <v>10095</v>
      </c>
      <c r="P73" s="23">
        <f t="shared" si="24"/>
        <v>30115</v>
      </c>
      <c r="Q73" s="23"/>
      <c r="R73" s="4">
        <f t="shared" si="25"/>
        <v>0</v>
      </c>
      <c r="T73" s="6">
        <f t="shared" ref="T73:T135" si="70">IF(T69&lt;&gt;"",T69+1,"")</f>
        <v>533</v>
      </c>
      <c r="U73" s="338" t="str">
        <f t="shared" ref="U73" si="71">CONCATENATE(Q72,",",Q73,",",Q74,",",Q75)</f>
        <v>,,,</v>
      </c>
    </row>
    <row r="74" spans="1:21" ht="16.5" hidden="1" customHeight="1" outlineLevel="1" x14ac:dyDescent="0.25">
      <c r="A74" s="324"/>
      <c r="B74" s="85" t="str">
        <f>B66</f>
        <v xml:space="preserve">Group </v>
      </c>
      <c r="C74" s="431"/>
      <c r="D74" s="431"/>
      <c r="E74" s="138">
        <f>B68*8-1</f>
        <v>71</v>
      </c>
      <c r="F74" s="183">
        <f t="shared" si="66"/>
        <v>96</v>
      </c>
      <c r="G74" s="23">
        <f t="shared" si="58"/>
        <v>20116</v>
      </c>
      <c r="H74" s="23"/>
      <c r="I74" s="109">
        <f t="shared" si="21"/>
        <v>0</v>
      </c>
      <c r="J74" s="9"/>
      <c r="K74" s="23"/>
      <c r="L74" s="23"/>
      <c r="M74" s="23"/>
      <c r="N74" s="138">
        <f t="shared" si="22"/>
        <v>71</v>
      </c>
      <c r="O74" s="23">
        <f t="shared" si="23"/>
        <v>10096</v>
      </c>
      <c r="P74" s="23">
        <f t="shared" si="24"/>
        <v>30116</v>
      </c>
      <c r="Q74" s="23"/>
      <c r="R74" s="4">
        <f t="shared" si="25"/>
        <v>0</v>
      </c>
      <c r="T74" s="6" t="str">
        <f t="shared" si="70"/>
        <v/>
      </c>
    </row>
    <row r="75" spans="1:21" ht="16.5" hidden="1" customHeight="1" outlineLevel="1" thickBot="1" x14ac:dyDescent="0.3">
      <c r="A75" s="324"/>
      <c r="B75" s="86" t="str">
        <f>B67</f>
        <v xml:space="preserve">GH </v>
      </c>
      <c r="C75" s="435"/>
      <c r="D75" s="435"/>
      <c r="E75" s="139">
        <f>B68*8</f>
        <v>72</v>
      </c>
      <c r="F75" s="188">
        <f t="shared" si="66"/>
        <v>97</v>
      </c>
      <c r="G75" s="16">
        <f t="shared" si="58"/>
        <v>20117</v>
      </c>
      <c r="H75" s="16"/>
      <c r="I75" s="17">
        <f t="shared" si="21"/>
        <v>0</v>
      </c>
      <c r="J75" s="18"/>
      <c r="K75" s="16"/>
      <c r="L75" s="16"/>
      <c r="M75" s="16"/>
      <c r="N75" s="139">
        <f t="shared" si="22"/>
        <v>72</v>
      </c>
      <c r="O75" s="16">
        <f t="shared" si="23"/>
        <v>10097</v>
      </c>
      <c r="P75" s="16">
        <f t="shared" si="24"/>
        <v>30117</v>
      </c>
      <c r="Q75" s="16"/>
      <c r="R75" s="21">
        <f t="shared" si="25"/>
        <v>0</v>
      </c>
      <c r="T75" s="6" t="str">
        <f t="shared" si="70"/>
        <v/>
      </c>
    </row>
    <row r="76" spans="1:21" ht="16.5" hidden="1" customHeight="1" outlineLevel="1" x14ac:dyDescent="0.25">
      <c r="A76" s="324"/>
      <c r="B76" s="147">
        <f>B68+1</f>
        <v>10</v>
      </c>
      <c r="C76" s="427" t="str">
        <f>CONCATENATE(B82,B76)</f>
        <v>Group 10</v>
      </c>
      <c r="D76" s="430" t="str">
        <f>CONCATENATE(B83,B77)</f>
        <v>GH 19</v>
      </c>
      <c r="E76" s="137">
        <f>B76*8-7</f>
        <v>73</v>
      </c>
      <c r="F76" s="182">
        <f>B76*10</f>
        <v>100</v>
      </c>
      <c r="G76" s="25">
        <f>F76+20020</f>
        <v>20120</v>
      </c>
      <c r="H76" s="25"/>
      <c r="I76" s="11">
        <f t="shared" si="21"/>
        <v>0</v>
      </c>
      <c r="J76" s="14"/>
      <c r="K76" s="25"/>
      <c r="L76" s="25"/>
      <c r="M76" s="25"/>
      <c r="N76" s="137">
        <f t="shared" si="22"/>
        <v>73</v>
      </c>
      <c r="O76" s="25">
        <f t="shared" si="23"/>
        <v>10100</v>
      </c>
      <c r="P76" s="25">
        <f t="shared" si="24"/>
        <v>30120</v>
      </c>
      <c r="Q76" s="25"/>
      <c r="R76" s="3">
        <f t="shared" si="25"/>
        <v>0</v>
      </c>
      <c r="S76" s="325"/>
      <c r="T76" s="6">
        <f t="shared" ref="T76" si="72">+T72+1</f>
        <v>21</v>
      </c>
      <c r="U76" s="338" t="str">
        <f t="shared" ref="U76" si="73">CONCATENATE(H76,",",H77,",",H78,",",H79)</f>
        <v>,,,</v>
      </c>
    </row>
    <row r="77" spans="1:21" ht="16.5" hidden="1" customHeight="1" outlineLevel="1" x14ac:dyDescent="0.25">
      <c r="A77" s="326"/>
      <c r="B77" s="148">
        <f>B76*2-1</f>
        <v>19</v>
      </c>
      <c r="C77" s="428"/>
      <c r="D77" s="431"/>
      <c r="E77" s="138">
        <f>B76*8-6</f>
        <v>74</v>
      </c>
      <c r="F77" s="183">
        <f>F76+1</f>
        <v>101</v>
      </c>
      <c r="G77" s="23">
        <f t="shared" ref="G77:G84" si="74">F77+20020</f>
        <v>20121</v>
      </c>
      <c r="H77" s="23"/>
      <c r="I77" s="109">
        <f t="shared" si="21"/>
        <v>0</v>
      </c>
      <c r="J77" s="9"/>
      <c r="K77" s="23"/>
      <c r="L77" s="23"/>
      <c r="M77" s="23"/>
      <c r="N77" s="138">
        <f t="shared" si="22"/>
        <v>74</v>
      </c>
      <c r="O77" s="23">
        <f t="shared" si="23"/>
        <v>10101</v>
      </c>
      <c r="P77" s="23">
        <f t="shared" si="24"/>
        <v>30121</v>
      </c>
      <c r="Q77" s="23"/>
      <c r="R77" s="4">
        <f t="shared" si="25"/>
        <v>0</v>
      </c>
      <c r="S77" s="325"/>
      <c r="T77" s="6">
        <f t="shared" si="70"/>
        <v>534</v>
      </c>
      <c r="U77" s="338" t="str">
        <f t="shared" ref="U77" si="75">CONCATENATE(Q76,",",Q77,",",Q78,",",Q79)</f>
        <v>,,,</v>
      </c>
    </row>
    <row r="78" spans="1:21" ht="16.5" hidden="1" customHeight="1" outlineLevel="1" x14ac:dyDescent="0.25">
      <c r="A78" s="326"/>
      <c r="B78" s="148">
        <f>B77+1</f>
        <v>20</v>
      </c>
      <c r="C78" s="428"/>
      <c r="D78" s="431"/>
      <c r="E78" s="138">
        <f>B76*8-5</f>
        <v>75</v>
      </c>
      <c r="F78" s="183">
        <f t="shared" ref="F78:F83" si="76">F77+1</f>
        <v>102</v>
      </c>
      <c r="G78" s="23">
        <f t="shared" si="74"/>
        <v>20122</v>
      </c>
      <c r="H78" s="23"/>
      <c r="I78" s="109">
        <f t="shared" si="21"/>
        <v>0</v>
      </c>
      <c r="J78" s="9"/>
      <c r="K78" s="23"/>
      <c r="L78" s="23"/>
      <c r="M78" s="23"/>
      <c r="N78" s="138">
        <f t="shared" si="22"/>
        <v>75</v>
      </c>
      <c r="O78" s="23">
        <f t="shared" si="23"/>
        <v>10102</v>
      </c>
      <c r="P78" s="23">
        <f t="shared" si="24"/>
        <v>30122</v>
      </c>
      <c r="Q78" s="23"/>
      <c r="R78" s="4">
        <f t="shared" si="25"/>
        <v>0</v>
      </c>
      <c r="S78" s="325"/>
      <c r="T78" s="6" t="str">
        <f t="shared" si="70"/>
        <v/>
      </c>
    </row>
    <row r="79" spans="1:21" ht="16.5" hidden="1" customHeight="1" outlineLevel="1" x14ac:dyDescent="0.25">
      <c r="A79" s="326"/>
      <c r="B79" s="148"/>
      <c r="C79" s="428"/>
      <c r="D79" s="431"/>
      <c r="E79" s="138">
        <f>B76*8-4</f>
        <v>76</v>
      </c>
      <c r="F79" s="183">
        <f t="shared" si="76"/>
        <v>103</v>
      </c>
      <c r="G79" s="23">
        <f t="shared" si="74"/>
        <v>20123</v>
      </c>
      <c r="H79" s="23"/>
      <c r="I79" s="109">
        <f t="shared" si="21"/>
        <v>0</v>
      </c>
      <c r="J79" s="9"/>
      <c r="K79" s="23"/>
      <c r="L79" s="23"/>
      <c r="M79" s="23"/>
      <c r="N79" s="138">
        <f t="shared" si="22"/>
        <v>76</v>
      </c>
      <c r="O79" s="23">
        <f t="shared" si="23"/>
        <v>10103</v>
      </c>
      <c r="P79" s="23">
        <f t="shared" si="24"/>
        <v>30123</v>
      </c>
      <c r="Q79" s="23"/>
      <c r="R79" s="4">
        <f t="shared" si="25"/>
        <v>0</v>
      </c>
      <c r="S79" s="325"/>
      <c r="T79" s="6" t="str">
        <f t="shared" si="70"/>
        <v/>
      </c>
    </row>
    <row r="80" spans="1:21" ht="16.5" hidden="1" customHeight="1" outlineLevel="1" x14ac:dyDescent="0.25">
      <c r="A80" s="326"/>
      <c r="B80" s="148"/>
      <c r="C80" s="428"/>
      <c r="D80" s="431" t="str">
        <f>CONCATENATE(B83,B78)</f>
        <v>GH 20</v>
      </c>
      <c r="E80" s="138">
        <f>B76*8-3</f>
        <v>77</v>
      </c>
      <c r="F80" s="183">
        <f t="shared" si="76"/>
        <v>104</v>
      </c>
      <c r="G80" s="23">
        <f t="shared" si="74"/>
        <v>20124</v>
      </c>
      <c r="H80" s="23"/>
      <c r="I80" s="109">
        <f t="shared" si="21"/>
        <v>0</v>
      </c>
      <c r="J80" s="9"/>
      <c r="K80" s="23"/>
      <c r="L80" s="23"/>
      <c r="M80" s="23"/>
      <c r="N80" s="138">
        <f t="shared" si="22"/>
        <v>77</v>
      </c>
      <c r="O80" s="23">
        <f t="shared" si="23"/>
        <v>10104</v>
      </c>
      <c r="P80" s="23">
        <f t="shared" si="24"/>
        <v>30124</v>
      </c>
      <c r="Q80" s="23"/>
      <c r="R80" s="4">
        <f t="shared" si="25"/>
        <v>0</v>
      </c>
      <c r="S80" s="325"/>
      <c r="T80" s="6">
        <f t="shared" ref="T80" si="77">+T76+1</f>
        <v>22</v>
      </c>
      <c r="U80" s="338" t="str">
        <f t="shared" ref="U80" si="78">CONCATENATE(H80,",",H81,",",H82,",",H83)</f>
        <v>,,,</v>
      </c>
    </row>
    <row r="81" spans="1:21" ht="16.5" hidden="1" customHeight="1" outlineLevel="1" x14ac:dyDescent="0.25">
      <c r="A81" s="326"/>
      <c r="B81" s="148"/>
      <c r="C81" s="428"/>
      <c r="D81" s="431"/>
      <c r="E81" s="138">
        <f>B76*8-2</f>
        <v>78</v>
      </c>
      <c r="F81" s="183">
        <f t="shared" si="76"/>
        <v>105</v>
      </c>
      <c r="G81" s="23">
        <f t="shared" si="74"/>
        <v>20125</v>
      </c>
      <c r="H81" s="23"/>
      <c r="I81" s="109">
        <f t="shared" si="21"/>
        <v>0</v>
      </c>
      <c r="J81" s="9"/>
      <c r="K81" s="23"/>
      <c r="L81" s="23"/>
      <c r="M81" s="23"/>
      <c r="N81" s="138">
        <f t="shared" si="22"/>
        <v>78</v>
      </c>
      <c r="O81" s="23">
        <f t="shared" si="23"/>
        <v>10105</v>
      </c>
      <c r="P81" s="23">
        <f t="shared" si="24"/>
        <v>30125</v>
      </c>
      <c r="Q81" s="23"/>
      <c r="R81" s="4">
        <f t="shared" si="25"/>
        <v>0</v>
      </c>
      <c r="S81" s="325"/>
      <c r="T81" s="6">
        <f t="shared" si="70"/>
        <v>535</v>
      </c>
      <c r="U81" s="338" t="str">
        <f t="shared" ref="U81" si="79">CONCATENATE(Q80,",",Q81,",",Q82,",",Q83)</f>
        <v>,,,</v>
      </c>
    </row>
    <row r="82" spans="1:21" ht="16.5" hidden="1" customHeight="1" outlineLevel="1" x14ac:dyDescent="0.25">
      <c r="A82" s="326"/>
      <c r="B82" s="148" t="str">
        <f>B74</f>
        <v xml:space="preserve">Group </v>
      </c>
      <c r="C82" s="428"/>
      <c r="D82" s="431"/>
      <c r="E82" s="138">
        <f>B76*8-1</f>
        <v>79</v>
      </c>
      <c r="F82" s="183">
        <f t="shared" si="76"/>
        <v>106</v>
      </c>
      <c r="G82" s="23">
        <f t="shared" si="74"/>
        <v>20126</v>
      </c>
      <c r="H82" s="23"/>
      <c r="I82" s="109">
        <f t="shared" si="21"/>
        <v>0</v>
      </c>
      <c r="J82" s="9"/>
      <c r="K82" s="23"/>
      <c r="L82" s="23"/>
      <c r="M82" s="23"/>
      <c r="N82" s="138">
        <f t="shared" si="22"/>
        <v>79</v>
      </c>
      <c r="O82" s="23">
        <f t="shared" si="23"/>
        <v>10106</v>
      </c>
      <c r="P82" s="23">
        <f t="shared" si="24"/>
        <v>30126</v>
      </c>
      <c r="Q82" s="23"/>
      <c r="R82" s="4">
        <f t="shared" si="25"/>
        <v>0</v>
      </c>
      <c r="S82" s="325"/>
      <c r="T82" s="6" t="str">
        <f t="shared" si="70"/>
        <v/>
      </c>
    </row>
    <row r="83" spans="1:21" ht="16.5" hidden="1" customHeight="1" outlineLevel="1" thickBot="1" x14ac:dyDescent="0.3">
      <c r="A83" s="326"/>
      <c r="B83" s="149" t="str">
        <f>B75</f>
        <v xml:space="preserve">GH </v>
      </c>
      <c r="C83" s="429"/>
      <c r="D83" s="432"/>
      <c r="E83" s="136">
        <f>B76*8</f>
        <v>80</v>
      </c>
      <c r="F83" s="184">
        <f t="shared" si="76"/>
        <v>107</v>
      </c>
      <c r="G83" s="24">
        <f t="shared" si="74"/>
        <v>20127</v>
      </c>
      <c r="H83" s="24"/>
      <c r="I83" s="10">
        <f t="shared" si="21"/>
        <v>0</v>
      </c>
      <c r="J83" s="15"/>
      <c r="K83" s="24"/>
      <c r="L83" s="24"/>
      <c r="M83" s="24"/>
      <c r="N83" s="136">
        <f t="shared" si="22"/>
        <v>80</v>
      </c>
      <c r="O83" s="24">
        <f t="shared" si="23"/>
        <v>10107</v>
      </c>
      <c r="P83" s="24">
        <f t="shared" si="24"/>
        <v>30127</v>
      </c>
      <c r="Q83" s="24"/>
      <c r="R83" s="20">
        <f t="shared" si="25"/>
        <v>0</v>
      </c>
      <c r="S83" s="325"/>
      <c r="T83" s="6" t="str">
        <f t="shared" si="70"/>
        <v/>
      </c>
    </row>
    <row r="84" spans="1:21" ht="16.5" hidden="1" customHeight="1" outlineLevel="1" x14ac:dyDescent="0.25">
      <c r="A84" s="326"/>
      <c r="B84" s="88">
        <f>B76+1</f>
        <v>11</v>
      </c>
      <c r="C84" s="427" t="str">
        <f>CONCATENATE(B90,B84)</f>
        <v>Group 11</v>
      </c>
      <c r="D84" s="430" t="str">
        <f>CONCATENATE(B91,B85)</f>
        <v>GH 21</v>
      </c>
      <c r="E84" s="137">
        <f>B84*8-7</f>
        <v>81</v>
      </c>
      <c r="F84" s="182">
        <f>B84*10</f>
        <v>110</v>
      </c>
      <c r="G84" s="25">
        <f t="shared" si="74"/>
        <v>20130</v>
      </c>
      <c r="H84" s="25"/>
      <c r="I84" s="11">
        <f t="shared" ref="I84:I147" si="80">LEN(H84)</f>
        <v>0</v>
      </c>
      <c r="J84" s="14"/>
      <c r="K84" s="25"/>
      <c r="L84" s="25"/>
      <c r="M84" s="25"/>
      <c r="N84" s="176">
        <f t="shared" ref="N84:N147" si="81">E84</f>
        <v>81</v>
      </c>
      <c r="O84" s="25">
        <f t="shared" ref="O84:O147" si="82">F84+10000</f>
        <v>10110</v>
      </c>
      <c r="P84" s="25">
        <f t="shared" ref="P84:P147" si="83">G84+10000</f>
        <v>30130</v>
      </c>
      <c r="Q84" s="25"/>
      <c r="R84" s="3">
        <f t="shared" ref="R84:R147" si="84">LEN(Q84)</f>
        <v>0</v>
      </c>
      <c r="S84" s="325"/>
      <c r="T84" s="6">
        <f t="shared" ref="T84" si="85">+T80+1</f>
        <v>23</v>
      </c>
      <c r="U84" s="338" t="str">
        <f t="shared" ref="U84" si="86">CONCATENATE(H84,",",H85,",",H86,",",H87)</f>
        <v>,,,</v>
      </c>
    </row>
    <row r="85" spans="1:21" ht="16.5" hidden="1" customHeight="1" outlineLevel="1" x14ac:dyDescent="0.25">
      <c r="A85" s="326"/>
      <c r="B85" s="85">
        <f>B84*2-1</f>
        <v>21</v>
      </c>
      <c r="C85" s="428"/>
      <c r="D85" s="431"/>
      <c r="E85" s="138">
        <f>B84*8-6</f>
        <v>82</v>
      </c>
      <c r="F85" s="183">
        <f t="shared" ref="F85:F147" si="87">F84+1</f>
        <v>111</v>
      </c>
      <c r="G85" s="178">
        <f t="shared" ref="G85:G148" si="88">F85+20020</f>
        <v>20131</v>
      </c>
      <c r="H85" s="178"/>
      <c r="I85" s="109">
        <f t="shared" si="80"/>
        <v>0</v>
      </c>
      <c r="J85" s="9"/>
      <c r="K85" s="178"/>
      <c r="L85" s="178"/>
      <c r="M85" s="178"/>
      <c r="N85" s="177">
        <f t="shared" si="81"/>
        <v>82</v>
      </c>
      <c r="O85" s="178">
        <f t="shared" si="82"/>
        <v>10111</v>
      </c>
      <c r="P85" s="178">
        <f t="shared" si="83"/>
        <v>30131</v>
      </c>
      <c r="Q85" s="178"/>
      <c r="R85" s="4">
        <f t="shared" si="84"/>
        <v>0</v>
      </c>
      <c r="S85" s="325"/>
      <c r="T85" s="6">
        <f t="shared" si="70"/>
        <v>536</v>
      </c>
      <c r="U85" s="338" t="str">
        <f t="shared" ref="U85" si="89">CONCATENATE(Q84,",",Q85,",",Q86,",",Q87)</f>
        <v>,,,</v>
      </c>
    </row>
    <row r="86" spans="1:21" ht="16.5" hidden="1" customHeight="1" outlineLevel="1" x14ac:dyDescent="0.25">
      <c r="A86" s="326"/>
      <c r="B86" s="85">
        <f>B85+1</f>
        <v>22</v>
      </c>
      <c r="C86" s="428"/>
      <c r="D86" s="431"/>
      <c r="E86" s="138">
        <f>B84*8-5</f>
        <v>83</v>
      </c>
      <c r="F86" s="183">
        <f t="shared" si="87"/>
        <v>112</v>
      </c>
      <c r="G86" s="178">
        <f t="shared" si="88"/>
        <v>20132</v>
      </c>
      <c r="H86" s="178"/>
      <c r="I86" s="109">
        <f t="shared" si="80"/>
        <v>0</v>
      </c>
      <c r="J86" s="9"/>
      <c r="K86" s="178"/>
      <c r="L86" s="178"/>
      <c r="M86" s="178"/>
      <c r="N86" s="177">
        <f t="shared" si="81"/>
        <v>83</v>
      </c>
      <c r="O86" s="178">
        <f t="shared" si="82"/>
        <v>10112</v>
      </c>
      <c r="P86" s="178">
        <f t="shared" si="83"/>
        <v>30132</v>
      </c>
      <c r="Q86" s="178"/>
      <c r="R86" s="4">
        <f t="shared" si="84"/>
        <v>0</v>
      </c>
      <c r="S86" s="325"/>
      <c r="T86" s="6" t="str">
        <f t="shared" si="70"/>
        <v/>
      </c>
    </row>
    <row r="87" spans="1:21" ht="16.5" hidden="1" customHeight="1" outlineLevel="1" x14ac:dyDescent="0.25">
      <c r="A87" s="326"/>
      <c r="B87" s="85"/>
      <c r="C87" s="428"/>
      <c r="D87" s="431"/>
      <c r="E87" s="138">
        <f>B84*8-4</f>
        <v>84</v>
      </c>
      <c r="F87" s="183">
        <f t="shared" si="87"/>
        <v>113</v>
      </c>
      <c r="G87" s="178">
        <f t="shared" si="88"/>
        <v>20133</v>
      </c>
      <c r="H87" s="178"/>
      <c r="I87" s="109">
        <f t="shared" si="80"/>
        <v>0</v>
      </c>
      <c r="J87" s="9"/>
      <c r="K87" s="178"/>
      <c r="L87" s="178"/>
      <c r="M87" s="178"/>
      <c r="N87" s="177">
        <f t="shared" si="81"/>
        <v>84</v>
      </c>
      <c r="O87" s="178">
        <f t="shared" si="82"/>
        <v>10113</v>
      </c>
      <c r="P87" s="178">
        <f t="shared" si="83"/>
        <v>30133</v>
      </c>
      <c r="Q87" s="178"/>
      <c r="R87" s="4">
        <f t="shared" si="84"/>
        <v>0</v>
      </c>
      <c r="S87" s="325"/>
      <c r="T87" s="6" t="str">
        <f t="shared" si="70"/>
        <v/>
      </c>
    </row>
    <row r="88" spans="1:21" ht="16.5" hidden="1" customHeight="1" outlineLevel="1" x14ac:dyDescent="0.25">
      <c r="A88" s="326"/>
      <c r="B88" s="85"/>
      <c r="C88" s="428"/>
      <c r="D88" s="431" t="str">
        <f>CONCATENATE(B91,B86)</f>
        <v>GH 22</v>
      </c>
      <c r="E88" s="138">
        <f>B84*8-3</f>
        <v>85</v>
      </c>
      <c r="F88" s="183">
        <f t="shared" si="87"/>
        <v>114</v>
      </c>
      <c r="G88" s="178">
        <f t="shared" si="88"/>
        <v>20134</v>
      </c>
      <c r="H88" s="178"/>
      <c r="I88" s="109">
        <f t="shared" si="80"/>
        <v>0</v>
      </c>
      <c r="J88" s="9"/>
      <c r="K88" s="178"/>
      <c r="L88" s="178"/>
      <c r="M88" s="178"/>
      <c r="N88" s="177">
        <f t="shared" si="81"/>
        <v>85</v>
      </c>
      <c r="O88" s="178">
        <f t="shared" si="82"/>
        <v>10114</v>
      </c>
      <c r="P88" s="178">
        <f t="shared" si="83"/>
        <v>30134</v>
      </c>
      <c r="Q88" s="178"/>
      <c r="R88" s="4">
        <f t="shared" si="84"/>
        <v>0</v>
      </c>
      <c r="S88" s="325"/>
      <c r="T88" s="6">
        <f t="shared" ref="T88" si="90">+T84+1</f>
        <v>24</v>
      </c>
      <c r="U88" s="338" t="str">
        <f t="shared" ref="U88" si="91">CONCATENATE(H88,",",H89,",",H90,",",H91)</f>
        <v>,,,</v>
      </c>
    </row>
    <row r="89" spans="1:21" ht="16.5" hidden="1" customHeight="1" outlineLevel="1" x14ac:dyDescent="0.25">
      <c r="A89" s="326"/>
      <c r="B89" s="85"/>
      <c r="C89" s="428"/>
      <c r="D89" s="431"/>
      <c r="E89" s="138">
        <f>B84*8-2</f>
        <v>86</v>
      </c>
      <c r="F89" s="183">
        <f t="shared" si="87"/>
        <v>115</v>
      </c>
      <c r="G89" s="178">
        <f t="shared" si="88"/>
        <v>20135</v>
      </c>
      <c r="H89" s="178"/>
      <c r="I89" s="109">
        <f t="shared" si="80"/>
        <v>0</v>
      </c>
      <c r="J89" s="9"/>
      <c r="K89" s="178"/>
      <c r="L89" s="178"/>
      <c r="M89" s="178"/>
      <c r="N89" s="177">
        <f t="shared" si="81"/>
        <v>86</v>
      </c>
      <c r="O89" s="178">
        <f t="shared" si="82"/>
        <v>10115</v>
      </c>
      <c r="P89" s="178">
        <f t="shared" si="83"/>
        <v>30135</v>
      </c>
      <c r="Q89" s="178"/>
      <c r="R89" s="4">
        <f t="shared" si="84"/>
        <v>0</v>
      </c>
      <c r="S89" s="325"/>
      <c r="T89" s="6">
        <f t="shared" si="70"/>
        <v>537</v>
      </c>
      <c r="U89" s="338" t="str">
        <f t="shared" ref="U89" si="92">CONCATENATE(Q88,",",Q89,",",Q90,",",Q91)</f>
        <v>,,,</v>
      </c>
    </row>
    <row r="90" spans="1:21" ht="16.5" hidden="1" customHeight="1" outlineLevel="1" x14ac:dyDescent="0.25">
      <c r="A90" s="326"/>
      <c r="B90" s="85" t="str">
        <f>B82</f>
        <v xml:space="preserve">Group </v>
      </c>
      <c r="C90" s="428"/>
      <c r="D90" s="431"/>
      <c r="E90" s="138">
        <f>B84*8-1</f>
        <v>87</v>
      </c>
      <c r="F90" s="183">
        <f t="shared" si="87"/>
        <v>116</v>
      </c>
      <c r="G90" s="178">
        <f t="shared" si="88"/>
        <v>20136</v>
      </c>
      <c r="H90" s="178"/>
      <c r="I90" s="109">
        <f t="shared" si="80"/>
        <v>0</v>
      </c>
      <c r="J90" s="9"/>
      <c r="K90" s="178"/>
      <c r="L90" s="178"/>
      <c r="M90" s="178"/>
      <c r="N90" s="177">
        <f t="shared" si="81"/>
        <v>87</v>
      </c>
      <c r="O90" s="178">
        <f t="shared" si="82"/>
        <v>10116</v>
      </c>
      <c r="P90" s="178">
        <f t="shared" si="83"/>
        <v>30136</v>
      </c>
      <c r="Q90" s="178"/>
      <c r="R90" s="4">
        <f t="shared" si="84"/>
        <v>0</v>
      </c>
      <c r="S90" s="325"/>
      <c r="T90" s="6" t="str">
        <f t="shared" si="70"/>
        <v/>
      </c>
    </row>
    <row r="91" spans="1:21" ht="16.5" hidden="1" customHeight="1" outlineLevel="1" thickBot="1" x14ac:dyDescent="0.3">
      <c r="A91" s="326"/>
      <c r="B91" s="86" t="str">
        <f>B83</f>
        <v xml:space="preserve">GH </v>
      </c>
      <c r="C91" s="429"/>
      <c r="D91" s="432"/>
      <c r="E91" s="136">
        <f>B84*8</f>
        <v>88</v>
      </c>
      <c r="F91" s="184">
        <f t="shared" si="87"/>
        <v>117</v>
      </c>
      <c r="G91" s="24">
        <f t="shared" si="88"/>
        <v>20137</v>
      </c>
      <c r="H91" s="24"/>
      <c r="I91" s="10">
        <f t="shared" si="80"/>
        <v>0</v>
      </c>
      <c r="J91" s="15"/>
      <c r="K91" s="24"/>
      <c r="L91" s="24"/>
      <c r="M91" s="24"/>
      <c r="N91" s="175">
        <f t="shared" si="81"/>
        <v>88</v>
      </c>
      <c r="O91" s="24">
        <f t="shared" si="82"/>
        <v>10117</v>
      </c>
      <c r="P91" s="24">
        <f t="shared" si="83"/>
        <v>30137</v>
      </c>
      <c r="Q91" s="24"/>
      <c r="R91" s="20">
        <f t="shared" si="84"/>
        <v>0</v>
      </c>
      <c r="S91" s="325"/>
      <c r="T91" s="6" t="str">
        <f t="shared" si="70"/>
        <v/>
      </c>
    </row>
    <row r="92" spans="1:21" ht="16.5" hidden="1" customHeight="1" outlineLevel="1" x14ac:dyDescent="0.25">
      <c r="A92" s="326"/>
      <c r="B92" s="88">
        <f>B84+1</f>
        <v>12</v>
      </c>
      <c r="C92" s="427" t="str">
        <f>CONCATENATE(B98,B92)</f>
        <v>Group 12</v>
      </c>
      <c r="D92" s="430" t="str">
        <f>CONCATENATE(B99,B93)</f>
        <v>GH 23</v>
      </c>
      <c r="E92" s="137">
        <f>B92*8-7</f>
        <v>89</v>
      </c>
      <c r="F92" s="182">
        <f>B92*10</f>
        <v>120</v>
      </c>
      <c r="G92" s="25">
        <f t="shared" si="88"/>
        <v>20140</v>
      </c>
      <c r="H92" s="25"/>
      <c r="I92" s="11">
        <f t="shared" si="80"/>
        <v>0</v>
      </c>
      <c r="J92" s="14"/>
      <c r="K92" s="25"/>
      <c r="L92" s="25"/>
      <c r="M92" s="25"/>
      <c r="N92" s="176">
        <f t="shared" si="81"/>
        <v>89</v>
      </c>
      <c r="O92" s="25">
        <f t="shared" si="82"/>
        <v>10120</v>
      </c>
      <c r="P92" s="25">
        <f t="shared" si="83"/>
        <v>30140</v>
      </c>
      <c r="Q92" s="25"/>
      <c r="R92" s="3">
        <f t="shared" si="84"/>
        <v>0</v>
      </c>
      <c r="S92" s="325"/>
      <c r="T92" s="6">
        <f t="shared" ref="T92" si="93">+T88+1</f>
        <v>25</v>
      </c>
      <c r="U92" s="338" t="str">
        <f t="shared" ref="U92" si="94">CONCATENATE(H92,",",H93,",",H94,",",H95)</f>
        <v>,,,</v>
      </c>
    </row>
    <row r="93" spans="1:21" ht="16.5" hidden="1" customHeight="1" outlineLevel="1" x14ac:dyDescent="0.25">
      <c r="A93" s="326"/>
      <c r="B93" s="85">
        <f>B92*2-1</f>
        <v>23</v>
      </c>
      <c r="C93" s="428"/>
      <c r="D93" s="431"/>
      <c r="E93" s="138">
        <f>B92*8-6</f>
        <v>90</v>
      </c>
      <c r="F93" s="183">
        <f>F92+1</f>
        <v>121</v>
      </c>
      <c r="G93" s="178">
        <f t="shared" si="88"/>
        <v>20141</v>
      </c>
      <c r="H93" s="178"/>
      <c r="I93" s="109">
        <f t="shared" si="80"/>
        <v>0</v>
      </c>
      <c r="J93" s="9"/>
      <c r="K93" s="178"/>
      <c r="L93" s="178"/>
      <c r="M93" s="178"/>
      <c r="N93" s="177">
        <f t="shared" si="81"/>
        <v>90</v>
      </c>
      <c r="O93" s="178">
        <f t="shared" si="82"/>
        <v>10121</v>
      </c>
      <c r="P93" s="178">
        <f t="shared" si="83"/>
        <v>30141</v>
      </c>
      <c r="Q93" s="178"/>
      <c r="R93" s="4">
        <f t="shared" si="84"/>
        <v>0</v>
      </c>
      <c r="S93" s="325"/>
      <c r="T93" s="6">
        <f t="shared" si="70"/>
        <v>538</v>
      </c>
      <c r="U93" s="338" t="str">
        <f t="shared" ref="U93" si="95">CONCATENATE(Q92,",",Q93,",",Q94,",",Q95)</f>
        <v>,,,</v>
      </c>
    </row>
    <row r="94" spans="1:21" ht="16.5" hidden="1" customHeight="1" outlineLevel="1" x14ac:dyDescent="0.25">
      <c r="A94" s="326"/>
      <c r="B94" s="85">
        <f>B93+1</f>
        <v>24</v>
      </c>
      <c r="C94" s="428"/>
      <c r="D94" s="431"/>
      <c r="E94" s="138">
        <f>B92*8-5</f>
        <v>91</v>
      </c>
      <c r="F94" s="183">
        <f t="shared" si="87"/>
        <v>122</v>
      </c>
      <c r="G94" s="178">
        <f t="shared" si="88"/>
        <v>20142</v>
      </c>
      <c r="H94" s="178"/>
      <c r="I94" s="109">
        <f t="shared" si="80"/>
        <v>0</v>
      </c>
      <c r="J94" s="9"/>
      <c r="K94" s="178"/>
      <c r="L94" s="178"/>
      <c r="M94" s="178"/>
      <c r="N94" s="177">
        <f t="shared" si="81"/>
        <v>91</v>
      </c>
      <c r="O94" s="178">
        <f t="shared" si="82"/>
        <v>10122</v>
      </c>
      <c r="P94" s="178">
        <f t="shared" si="83"/>
        <v>30142</v>
      </c>
      <c r="Q94" s="178"/>
      <c r="R94" s="4">
        <f t="shared" si="84"/>
        <v>0</v>
      </c>
      <c r="S94" s="325"/>
      <c r="T94" s="6" t="str">
        <f t="shared" si="70"/>
        <v/>
      </c>
    </row>
    <row r="95" spans="1:21" ht="16.5" hidden="1" customHeight="1" outlineLevel="1" x14ac:dyDescent="0.25">
      <c r="A95" s="326"/>
      <c r="B95" s="85"/>
      <c r="C95" s="428"/>
      <c r="D95" s="431"/>
      <c r="E95" s="138">
        <f>B92*8-4</f>
        <v>92</v>
      </c>
      <c r="F95" s="183">
        <f t="shared" si="87"/>
        <v>123</v>
      </c>
      <c r="G95" s="178">
        <f t="shared" si="88"/>
        <v>20143</v>
      </c>
      <c r="H95" s="178"/>
      <c r="I95" s="109">
        <f t="shared" si="80"/>
        <v>0</v>
      </c>
      <c r="J95" s="9"/>
      <c r="K95" s="178"/>
      <c r="L95" s="178"/>
      <c r="M95" s="178"/>
      <c r="N95" s="177">
        <f t="shared" si="81"/>
        <v>92</v>
      </c>
      <c r="O95" s="178">
        <f t="shared" si="82"/>
        <v>10123</v>
      </c>
      <c r="P95" s="178">
        <f t="shared" si="83"/>
        <v>30143</v>
      </c>
      <c r="Q95" s="178"/>
      <c r="R95" s="4">
        <f t="shared" si="84"/>
        <v>0</v>
      </c>
      <c r="S95" s="325"/>
      <c r="T95" s="6" t="str">
        <f t="shared" si="70"/>
        <v/>
      </c>
    </row>
    <row r="96" spans="1:21" ht="16.5" hidden="1" customHeight="1" outlineLevel="1" x14ac:dyDescent="0.25">
      <c r="A96" s="326"/>
      <c r="B96" s="85"/>
      <c r="C96" s="428"/>
      <c r="D96" s="431" t="str">
        <f>CONCATENATE(B99,B94)</f>
        <v>GH 24</v>
      </c>
      <c r="E96" s="138">
        <f>B92*8-3</f>
        <v>93</v>
      </c>
      <c r="F96" s="183">
        <f t="shared" si="87"/>
        <v>124</v>
      </c>
      <c r="G96" s="178">
        <f t="shared" si="88"/>
        <v>20144</v>
      </c>
      <c r="H96" s="178"/>
      <c r="I96" s="109">
        <f t="shared" si="80"/>
        <v>0</v>
      </c>
      <c r="J96" s="9"/>
      <c r="K96" s="178"/>
      <c r="L96" s="178"/>
      <c r="M96" s="178"/>
      <c r="N96" s="177">
        <f t="shared" si="81"/>
        <v>93</v>
      </c>
      <c r="O96" s="178">
        <f t="shared" si="82"/>
        <v>10124</v>
      </c>
      <c r="P96" s="178">
        <f t="shared" si="83"/>
        <v>30144</v>
      </c>
      <c r="Q96" s="178"/>
      <c r="R96" s="4">
        <f t="shared" si="84"/>
        <v>0</v>
      </c>
      <c r="S96" s="325"/>
      <c r="T96" s="6">
        <f t="shared" ref="T96" si="96">+T92+1</f>
        <v>26</v>
      </c>
      <c r="U96" s="338" t="str">
        <f t="shared" ref="U96" si="97">CONCATENATE(H96,",",H97,",",H98,",",H99)</f>
        <v>,,,</v>
      </c>
    </row>
    <row r="97" spans="1:21" ht="16.5" hidden="1" customHeight="1" outlineLevel="1" x14ac:dyDescent="0.25">
      <c r="A97" s="326"/>
      <c r="B97" s="85"/>
      <c r="C97" s="428"/>
      <c r="D97" s="431"/>
      <c r="E97" s="138">
        <f>B92*8-2</f>
        <v>94</v>
      </c>
      <c r="F97" s="183">
        <f t="shared" si="87"/>
        <v>125</v>
      </c>
      <c r="G97" s="178">
        <f t="shared" si="88"/>
        <v>20145</v>
      </c>
      <c r="H97" s="178"/>
      <c r="I97" s="109">
        <f t="shared" si="80"/>
        <v>0</v>
      </c>
      <c r="J97" s="9"/>
      <c r="K97" s="178"/>
      <c r="L97" s="178"/>
      <c r="M97" s="178"/>
      <c r="N97" s="177">
        <f t="shared" si="81"/>
        <v>94</v>
      </c>
      <c r="O97" s="178">
        <f t="shared" si="82"/>
        <v>10125</v>
      </c>
      <c r="P97" s="178">
        <f t="shared" si="83"/>
        <v>30145</v>
      </c>
      <c r="Q97" s="178"/>
      <c r="R97" s="4">
        <f t="shared" si="84"/>
        <v>0</v>
      </c>
      <c r="S97" s="325"/>
      <c r="T97" s="6">
        <f t="shared" si="70"/>
        <v>539</v>
      </c>
      <c r="U97" s="338" t="str">
        <f t="shared" ref="U97" si="98">CONCATENATE(Q96,",",Q97,",",Q98,",",Q99)</f>
        <v>,,,</v>
      </c>
    </row>
    <row r="98" spans="1:21" ht="16.5" hidden="1" customHeight="1" outlineLevel="1" x14ac:dyDescent="0.25">
      <c r="A98" s="326"/>
      <c r="B98" s="85" t="str">
        <f>B90</f>
        <v xml:space="preserve">Group </v>
      </c>
      <c r="C98" s="428"/>
      <c r="D98" s="431"/>
      <c r="E98" s="138">
        <f>B92*8-1</f>
        <v>95</v>
      </c>
      <c r="F98" s="183">
        <f t="shared" si="87"/>
        <v>126</v>
      </c>
      <c r="G98" s="178">
        <f t="shared" si="88"/>
        <v>20146</v>
      </c>
      <c r="H98" s="178"/>
      <c r="I98" s="109">
        <f t="shared" si="80"/>
        <v>0</v>
      </c>
      <c r="J98" s="9"/>
      <c r="K98" s="178"/>
      <c r="L98" s="178"/>
      <c r="M98" s="178"/>
      <c r="N98" s="177">
        <f t="shared" si="81"/>
        <v>95</v>
      </c>
      <c r="O98" s="178">
        <f t="shared" si="82"/>
        <v>10126</v>
      </c>
      <c r="P98" s="178">
        <f t="shared" si="83"/>
        <v>30146</v>
      </c>
      <c r="Q98" s="178"/>
      <c r="R98" s="4">
        <f t="shared" si="84"/>
        <v>0</v>
      </c>
      <c r="S98" s="325"/>
      <c r="T98" s="6" t="str">
        <f t="shared" si="70"/>
        <v/>
      </c>
    </row>
    <row r="99" spans="1:21" ht="16.5" hidden="1" customHeight="1" outlineLevel="1" thickBot="1" x14ac:dyDescent="0.3">
      <c r="A99" s="326"/>
      <c r="B99" s="86" t="str">
        <f>B91</f>
        <v xml:space="preserve">GH </v>
      </c>
      <c r="C99" s="429"/>
      <c r="D99" s="432"/>
      <c r="E99" s="136">
        <f>B92*8</f>
        <v>96</v>
      </c>
      <c r="F99" s="184">
        <f t="shared" si="87"/>
        <v>127</v>
      </c>
      <c r="G99" s="24">
        <f t="shared" si="88"/>
        <v>20147</v>
      </c>
      <c r="H99" s="24"/>
      <c r="I99" s="10">
        <f t="shared" si="80"/>
        <v>0</v>
      </c>
      <c r="J99" s="15"/>
      <c r="K99" s="24"/>
      <c r="L99" s="24"/>
      <c r="M99" s="24"/>
      <c r="N99" s="175">
        <f t="shared" si="81"/>
        <v>96</v>
      </c>
      <c r="O99" s="24">
        <f t="shared" si="82"/>
        <v>10127</v>
      </c>
      <c r="P99" s="24">
        <f t="shared" si="83"/>
        <v>30147</v>
      </c>
      <c r="Q99" s="24"/>
      <c r="R99" s="20">
        <f t="shared" si="84"/>
        <v>0</v>
      </c>
      <c r="S99" s="325"/>
      <c r="T99" s="6" t="str">
        <f t="shared" si="70"/>
        <v/>
      </c>
    </row>
    <row r="100" spans="1:21" ht="16.5" hidden="1" customHeight="1" outlineLevel="1" x14ac:dyDescent="0.25">
      <c r="A100" s="326"/>
      <c r="B100" s="88">
        <f>B92+1</f>
        <v>13</v>
      </c>
      <c r="C100" s="427" t="str">
        <f>CONCATENATE(B106,B100)</f>
        <v>Group 13</v>
      </c>
      <c r="D100" s="430" t="str">
        <f>CONCATENATE(B107,B101)</f>
        <v>GH 25</v>
      </c>
      <c r="E100" s="137">
        <f>B100*8-7</f>
        <v>97</v>
      </c>
      <c r="F100" s="182">
        <f>B100*10</f>
        <v>130</v>
      </c>
      <c r="G100" s="25">
        <f t="shared" si="88"/>
        <v>20150</v>
      </c>
      <c r="H100" s="25"/>
      <c r="I100" s="11">
        <f t="shared" si="80"/>
        <v>0</v>
      </c>
      <c r="J100" s="14"/>
      <c r="K100" s="25"/>
      <c r="L100" s="25"/>
      <c r="M100" s="25"/>
      <c r="N100" s="176">
        <f t="shared" si="81"/>
        <v>97</v>
      </c>
      <c r="O100" s="25">
        <f t="shared" si="82"/>
        <v>10130</v>
      </c>
      <c r="P100" s="25">
        <f t="shared" si="83"/>
        <v>30150</v>
      </c>
      <c r="Q100" s="25"/>
      <c r="R100" s="3">
        <f t="shared" si="84"/>
        <v>0</v>
      </c>
      <c r="S100" s="325"/>
      <c r="T100" s="6">
        <f t="shared" ref="T100" si="99">+T96+1</f>
        <v>27</v>
      </c>
      <c r="U100" s="338" t="str">
        <f t="shared" ref="U100" si="100">CONCATENATE(H100,",",H101,",",H102,",",H103)</f>
        <v>,,,</v>
      </c>
    </row>
    <row r="101" spans="1:21" ht="16.5" hidden="1" customHeight="1" outlineLevel="1" x14ac:dyDescent="0.25">
      <c r="A101" s="326"/>
      <c r="B101" s="85">
        <f>B100*2-1</f>
        <v>25</v>
      </c>
      <c r="C101" s="428"/>
      <c r="D101" s="431"/>
      <c r="E101" s="138">
        <f>B100*8-6</f>
        <v>98</v>
      </c>
      <c r="F101" s="183">
        <f>F100+1</f>
        <v>131</v>
      </c>
      <c r="G101" s="178">
        <f t="shared" si="88"/>
        <v>20151</v>
      </c>
      <c r="H101" s="178"/>
      <c r="I101" s="109">
        <f t="shared" si="80"/>
        <v>0</v>
      </c>
      <c r="J101" s="9"/>
      <c r="K101" s="178"/>
      <c r="L101" s="178"/>
      <c r="M101" s="178"/>
      <c r="N101" s="177">
        <f t="shared" si="81"/>
        <v>98</v>
      </c>
      <c r="O101" s="178">
        <f t="shared" si="82"/>
        <v>10131</v>
      </c>
      <c r="P101" s="178">
        <f t="shared" si="83"/>
        <v>30151</v>
      </c>
      <c r="Q101" s="178"/>
      <c r="R101" s="4">
        <f t="shared" si="84"/>
        <v>0</v>
      </c>
      <c r="S101" s="325"/>
      <c r="T101" s="6">
        <f t="shared" si="70"/>
        <v>540</v>
      </c>
      <c r="U101" s="338" t="str">
        <f t="shared" ref="U101" si="101">CONCATENATE(Q100,",",Q101,",",Q102,",",Q103)</f>
        <v>,,,</v>
      </c>
    </row>
    <row r="102" spans="1:21" ht="16.5" hidden="1" customHeight="1" outlineLevel="1" x14ac:dyDescent="0.25">
      <c r="A102" s="326"/>
      <c r="B102" s="85">
        <f>B101+1</f>
        <v>26</v>
      </c>
      <c r="C102" s="428"/>
      <c r="D102" s="431"/>
      <c r="E102" s="138">
        <f>B100*8-5</f>
        <v>99</v>
      </c>
      <c r="F102" s="183">
        <f t="shared" si="87"/>
        <v>132</v>
      </c>
      <c r="G102" s="178">
        <f t="shared" si="88"/>
        <v>20152</v>
      </c>
      <c r="H102" s="178"/>
      <c r="I102" s="109">
        <f t="shared" si="80"/>
        <v>0</v>
      </c>
      <c r="J102" s="9"/>
      <c r="K102" s="178"/>
      <c r="L102" s="178"/>
      <c r="M102" s="178"/>
      <c r="N102" s="177">
        <f t="shared" si="81"/>
        <v>99</v>
      </c>
      <c r="O102" s="178">
        <f t="shared" si="82"/>
        <v>10132</v>
      </c>
      <c r="P102" s="178">
        <f t="shared" si="83"/>
        <v>30152</v>
      </c>
      <c r="Q102" s="178"/>
      <c r="R102" s="4">
        <f t="shared" si="84"/>
        <v>0</v>
      </c>
      <c r="S102" s="325"/>
      <c r="T102" s="6" t="str">
        <f t="shared" si="70"/>
        <v/>
      </c>
    </row>
    <row r="103" spans="1:21" ht="16.5" hidden="1" customHeight="1" outlineLevel="1" x14ac:dyDescent="0.25">
      <c r="A103" s="326"/>
      <c r="B103" s="85"/>
      <c r="C103" s="428"/>
      <c r="D103" s="431"/>
      <c r="E103" s="138">
        <f>B100*8-4</f>
        <v>100</v>
      </c>
      <c r="F103" s="183">
        <f t="shared" si="87"/>
        <v>133</v>
      </c>
      <c r="G103" s="178">
        <f t="shared" si="88"/>
        <v>20153</v>
      </c>
      <c r="H103" s="178"/>
      <c r="I103" s="109">
        <f t="shared" si="80"/>
        <v>0</v>
      </c>
      <c r="J103" s="9"/>
      <c r="K103" s="178"/>
      <c r="L103" s="178"/>
      <c r="M103" s="178"/>
      <c r="N103" s="177">
        <f t="shared" si="81"/>
        <v>100</v>
      </c>
      <c r="O103" s="178">
        <f t="shared" si="82"/>
        <v>10133</v>
      </c>
      <c r="P103" s="178">
        <f t="shared" si="83"/>
        <v>30153</v>
      </c>
      <c r="Q103" s="178"/>
      <c r="R103" s="4">
        <f t="shared" si="84"/>
        <v>0</v>
      </c>
      <c r="S103" s="325"/>
      <c r="T103" s="6" t="str">
        <f t="shared" si="70"/>
        <v/>
      </c>
    </row>
    <row r="104" spans="1:21" ht="16.5" hidden="1" customHeight="1" outlineLevel="1" x14ac:dyDescent="0.25">
      <c r="A104" s="326"/>
      <c r="B104" s="85"/>
      <c r="C104" s="428"/>
      <c r="D104" s="431" t="str">
        <f>CONCATENATE(B107,B102)</f>
        <v>GH 26</v>
      </c>
      <c r="E104" s="138">
        <f>B100*8-3</f>
        <v>101</v>
      </c>
      <c r="F104" s="183">
        <f t="shared" si="87"/>
        <v>134</v>
      </c>
      <c r="G104" s="178">
        <f t="shared" si="88"/>
        <v>20154</v>
      </c>
      <c r="H104" s="178"/>
      <c r="I104" s="109">
        <f t="shared" si="80"/>
        <v>0</v>
      </c>
      <c r="J104" s="9"/>
      <c r="K104" s="178"/>
      <c r="L104" s="178"/>
      <c r="M104" s="178"/>
      <c r="N104" s="177">
        <f t="shared" si="81"/>
        <v>101</v>
      </c>
      <c r="O104" s="178">
        <f t="shared" si="82"/>
        <v>10134</v>
      </c>
      <c r="P104" s="178">
        <f t="shared" si="83"/>
        <v>30154</v>
      </c>
      <c r="Q104" s="178"/>
      <c r="R104" s="4">
        <f t="shared" si="84"/>
        <v>0</v>
      </c>
      <c r="S104" s="325"/>
      <c r="T104" s="6">
        <f t="shared" ref="T104" si="102">+T100+1</f>
        <v>28</v>
      </c>
      <c r="U104" s="338" t="str">
        <f t="shared" ref="U104" si="103">CONCATENATE(H104,",",H105,",",H106,",",H107)</f>
        <v>,,,</v>
      </c>
    </row>
    <row r="105" spans="1:21" ht="16.5" hidden="1" customHeight="1" outlineLevel="1" x14ac:dyDescent="0.25">
      <c r="A105" s="326"/>
      <c r="B105" s="85"/>
      <c r="C105" s="428"/>
      <c r="D105" s="431"/>
      <c r="E105" s="138">
        <f>B100*8-2</f>
        <v>102</v>
      </c>
      <c r="F105" s="183">
        <f t="shared" si="87"/>
        <v>135</v>
      </c>
      <c r="G105" s="178">
        <f t="shared" si="88"/>
        <v>20155</v>
      </c>
      <c r="H105" s="178"/>
      <c r="I105" s="109">
        <f t="shared" si="80"/>
        <v>0</v>
      </c>
      <c r="J105" s="9"/>
      <c r="K105" s="178"/>
      <c r="L105" s="178"/>
      <c r="M105" s="178"/>
      <c r="N105" s="177">
        <f t="shared" si="81"/>
        <v>102</v>
      </c>
      <c r="O105" s="178">
        <f t="shared" si="82"/>
        <v>10135</v>
      </c>
      <c r="P105" s="178">
        <f t="shared" si="83"/>
        <v>30155</v>
      </c>
      <c r="Q105" s="178"/>
      <c r="R105" s="4">
        <f t="shared" si="84"/>
        <v>0</v>
      </c>
      <c r="S105" s="325"/>
      <c r="T105" s="6">
        <f t="shared" si="70"/>
        <v>541</v>
      </c>
      <c r="U105" s="338" t="str">
        <f t="shared" ref="U105" si="104">CONCATENATE(Q104,",",Q105,",",Q106,",",Q107)</f>
        <v>,,,</v>
      </c>
    </row>
    <row r="106" spans="1:21" ht="16.5" hidden="1" customHeight="1" outlineLevel="1" x14ac:dyDescent="0.25">
      <c r="A106" s="326"/>
      <c r="B106" s="85" t="str">
        <f>B98</f>
        <v xml:space="preserve">Group </v>
      </c>
      <c r="C106" s="428"/>
      <c r="D106" s="431"/>
      <c r="E106" s="138">
        <f>B100*8-1</f>
        <v>103</v>
      </c>
      <c r="F106" s="183">
        <f t="shared" si="87"/>
        <v>136</v>
      </c>
      <c r="G106" s="178">
        <f t="shared" si="88"/>
        <v>20156</v>
      </c>
      <c r="H106" s="178"/>
      <c r="I106" s="109">
        <f t="shared" si="80"/>
        <v>0</v>
      </c>
      <c r="J106" s="9"/>
      <c r="K106" s="178"/>
      <c r="L106" s="178"/>
      <c r="M106" s="178"/>
      <c r="N106" s="177">
        <f t="shared" si="81"/>
        <v>103</v>
      </c>
      <c r="O106" s="178">
        <f t="shared" si="82"/>
        <v>10136</v>
      </c>
      <c r="P106" s="178">
        <f t="shared" si="83"/>
        <v>30156</v>
      </c>
      <c r="Q106" s="178"/>
      <c r="R106" s="4">
        <f t="shared" si="84"/>
        <v>0</v>
      </c>
      <c r="S106" s="325"/>
      <c r="T106" s="6" t="str">
        <f t="shared" si="70"/>
        <v/>
      </c>
    </row>
    <row r="107" spans="1:21" ht="16.5" hidden="1" customHeight="1" outlineLevel="1" thickBot="1" x14ac:dyDescent="0.3">
      <c r="A107" s="326"/>
      <c r="B107" s="86" t="str">
        <f>B99</f>
        <v xml:space="preserve">GH </v>
      </c>
      <c r="C107" s="429"/>
      <c r="D107" s="432"/>
      <c r="E107" s="136">
        <f>B100*8</f>
        <v>104</v>
      </c>
      <c r="F107" s="184">
        <f t="shared" si="87"/>
        <v>137</v>
      </c>
      <c r="G107" s="24">
        <f t="shared" si="88"/>
        <v>20157</v>
      </c>
      <c r="H107" s="24"/>
      <c r="I107" s="10">
        <f t="shared" si="80"/>
        <v>0</v>
      </c>
      <c r="J107" s="15"/>
      <c r="K107" s="24"/>
      <c r="L107" s="24"/>
      <c r="M107" s="24"/>
      <c r="N107" s="175">
        <f t="shared" si="81"/>
        <v>104</v>
      </c>
      <c r="O107" s="24">
        <f t="shared" si="82"/>
        <v>10137</v>
      </c>
      <c r="P107" s="24">
        <f t="shared" si="83"/>
        <v>30157</v>
      </c>
      <c r="Q107" s="24"/>
      <c r="R107" s="20">
        <f t="shared" si="84"/>
        <v>0</v>
      </c>
      <c r="S107" s="325"/>
      <c r="T107" s="6" t="str">
        <f t="shared" si="70"/>
        <v/>
      </c>
    </row>
    <row r="108" spans="1:21" ht="16.5" hidden="1" customHeight="1" outlineLevel="1" x14ac:dyDescent="0.25">
      <c r="A108" s="326"/>
      <c r="B108" s="88">
        <f>B100+1</f>
        <v>14</v>
      </c>
      <c r="C108" s="427" t="str">
        <f>CONCATENATE(B114,B108)</f>
        <v>Group 14</v>
      </c>
      <c r="D108" s="430" t="str">
        <f>CONCATENATE(B115,B109)</f>
        <v>GH 27</v>
      </c>
      <c r="E108" s="137">
        <f>B108*8-7</f>
        <v>105</v>
      </c>
      <c r="F108" s="182">
        <f>B108*10</f>
        <v>140</v>
      </c>
      <c r="G108" s="25">
        <f t="shared" si="88"/>
        <v>20160</v>
      </c>
      <c r="H108" s="25"/>
      <c r="I108" s="11">
        <f t="shared" si="80"/>
        <v>0</v>
      </c>
      <c r="J108" s="14"/>
      <c r="K108" s="25"/>
      <c r="L108" s="25"/>
      <c r="M108" s="25"/>
      <c r="N108" s="176">
        <f t="shared" si="81"/>
        <v>105</v>
      </c>
      <c r="O108" s="25">
        <f t="shared" si="82"/>
        <v>10140</v>
      </c>
      <c r="P108" s="25">
        <f t="shared" si="83"/>
        <v>30160</v>
      </c>
      <c r="Q108" s="25"/>
      <c r="R108" s="3">
        <f t="shared" si="84"/>
        <v>0</v>
      </c>
      <c r="S108" s="325"/>
      <c r="T108" s="6">
        <f t="shared" ref="T108" si="105">+T104+1</f>
        <v>29</v>
      </c>
      <c r="U108" s="338" t="str">
        <f t="shared" ref="U108" si="106">CONCATENATE(H108,",",H109,",",H110,",",H111)</f>
        <v>,,,</v>
      </c>
    </row>
    <row r="109" spans="1:21" ht="16.5" hidden="1" customHeight="1" outlineLevel="1" x14ac:dyDescent="0.25">
      <c r="A109" s="326"/>
      <c r="B109" s="85">
        <f>B108*2-1</f>
        <v>27</v>
      </c>
      <c r="C109" s="428"/>
      <c r="D109" s="431"/>
      <c r="E109" s="138">
        <f>B108*8-6</f>
        <v>106</v>
      </c>
      <c r="F109" s="183">
        <f>F108+1</f>
        <v>141</v>
      </c>
      <c r="G109" s="178">
        <f t="shared" si="88"/>
        <v>20161</v>
      </c>
      <c r="H109" s="178"/>
      <c r="I109" s="109">
        <f t="shared" si="80"/>
        <v>0</v>
      </c>
      <c r="J109" s="9"/>
      <c r="K109" s="178"/>
      <c r="L109" s="178"/>
      <c r="M109" s="178"/>
      <c r="N109" s="177">
        <f t="shared" si="81"/>
        <v>106</v>
      </c>
      <c r="O109" s="178">
        <f t="shared" si="82"/>
        <v>10141</v>
      </c>
      <c r="P109" s="178">
        <f t="shared" si="83"/>
        <v>30161</v>
      </c>
      <c r="Q109" s="178"/>
      <c r="R109" s="4">
        <f t="shared" si="84"/>
        <v>0</v>
      </c>
      <c r="S109" s="325"/>
      <c r="T109" s="6">
        <f t="shared" si="70"/>
        <v>542</v>
      </c>
      <c r="U109" s="338" t="str">
        <f t="shared" ref="U109" si="107">CONCATENATE(Q108,",",Q109,",",Q110,",",Q111)</f>
        <v>,,,</v>
      </c>
    </row>
    <row r="110" spans="1:21" ht="16.5" hidden="1" customHeight="1" outlineLevel="1" x14ac:dyDescent="0.25">
      <c r="A110" s="326"/>
      <c r="B110" s="85">
        <f>B109+1</f>
        <v>28</v>
      </c>
      <c r="C110" s="428"/>
      <c r="D110" s="431"/>
      <c r="E110" s="138">
        <f>B108*8-5</f>
        <v>107</v>
      </c>
      <c r="F110" s="183">
        <f t="shared" si="87"/>
        <v>142</v>
      </c>
      <c r="G110" s="178">
        <f t="shared" si="88"/>
        <v>20162</v>
      </c>
      <c r="H110" s="178"/>
      <c r="I110" s="109">
        <f t="shared" si="80"/>
        <v>0</v>
      </c>
      <c r="J110" s="9"/>
      <c r="K110" s="178"/>
      <c r="L110" s="178"/>
      <c r="M110" s="178"/>
      <c r="N110" s="177">
        <f t="shared" si="81"/>
        <v>107</v>
      </c>
      <c r="O110" s="178">
        <f t="shared" si="82"/>
        <v>10142</v>
      </c>
      <c r="P110" s="178">
        <f t="shared" si="83"/>
        <v>30162</v>
      </c>
      <c r="Q110" s="178"/>
      <c r="R110" s="4">
        <f t="shared" si="84"/>
        <v>0</v>
      </c>
      <c r="S110" s="325"/>
      <c r="T110" s="6" t="str">
        <f t="shared" si="70"/>
        <v/>
      </c>
    </row>
    <row r="111" spans="1:21" ht="16.5" hidden="1" customHeight="1" outlineLevel="1" x14ac:dyDescent="0.25">
      <c r="A111" s="326"/>
      <c r="B111" s="85"/>
      <c r="C111" s="428"/>
      <c r="D111" s="431"/>
      <c r="E111" s="138">
        <f>B108*8-4</f>
        <v>108</v>
      </c>
      <c r="F111" s="183">
        <f t="shared" si="87"/>
        <v>143</v>
      </c>
      <c r="G111" s="178">
        <f t="shared" si="88"/>
        <v>20163</v>
      </c>
      <c r="H111" s="178"/>
      <c r="I111" s="109">
        <f t="shared" si="80"/>
        <v>0</v>
      </c>
      <c r="J111" s="9"/>
      <c r="K111" s="178"/>
      <c r="L111" s="178"/>
      <c r="M111" s="178"/>
      <c r="N111" s="177">
        <f t="shared" si="81"/>
        <v>108</v>
      </c>
      <c r="O111" s="178">
        <f t="shared" si="82"/>
        <v>10143</v>
      </c>
      <c r="P111" s="178">
        <f t="shared" si="83"/>
        <v>30163</v>
      </c>
      <c r="Q111" s="178"/>
      <c r="R111" s="4">
        <f t="shared" si="84"/>
        <v>0</v>
      </c>
      <c r="S111" s="325"/>
      <c r="T111" s="6" t="str">
        <f t="shared" si="70"/>
        <v/>
      </c>
    </row>
    <row r="112" spans="1:21" ht="16.5" hidden="1" customHeight="1" outlineLevel="1" x14ac:dyDescent="0.25">
      <c r="A112" s="326"/>
      <c r="B112" s="85"/>
      <c r="C112" s="428"/>
      <c r="D112" s="431" t="str">
        <f>CONCATENATE(B115,B110)</f>
        <v>GH 28</v>
      </c>
      <c r="E112" s="138">
        <f>B108*8-3</f>
        <v>109</v>
      </c>
      <c r="F112" s="183">
        <f t="shared" si="87"/>
        <v>144</v>
      </c>
      <c r="G112" s="178">
        <f t="shared" si="88"/>
        <v>20164</v>
      </c>
      <c r="H112" s="178"/>
      <c r="I112" s="109">
        <f t="shared" si="80"/>
        <v>0</v>
      </c>
      <c r="J112" s="9"/>
      <c r="K112" s="178"/>
      <c r="L112" s="178"/>
      <c r="M112" s="178"/>
      <c r="N112" s="177">
        <f t="shared" si="81"/>
        <v>109</v>
      </c>
      <c r="O112" s="178">
        <f t="shared" si="82"/>
        <v>10144</v>
      </c>
      <c r="P112" s="178">
        <f t="shared" si="83"/>
        <v>30164</v>
      </c>
      <c r="Q112" s="178"/>
      <c r="R112" s="4">
        <f t="shared" si="84"/>
        <v>0</v>
      </c>
      <c r="S112" s="325"/>
      <c r="T112" s="6">
        <f t="shared" ref="T112" si="108">+T108+1</f>
        <v>30</v>
      </c>
      <c r="U112" s="338" t="str">
        <f t="shared" ref="U112" si="109">CONCATENATE(H112,",",H113,",",H114,",",H115)</f>
        <v>,,,</v>
      </c>
    </row>
    <row r="113" spans="1:21" ht="16.5" hidden="1" customHeight="1" outlineLevel="1" x14ac:dyDescent="0.25">
      <c r="A113" s="326"/>
      <c r="B113" s="85"/>
      <c r="C113" s="428"/>
      <c r="D113" s="431"/>
      <c r="E113" s="138">
        <f>B108*8-2</f>
        <v>110</v>
      </c>
      <c r="F113" s="183">
        <f t="shared" si="87"/>
        <v>145</v>
      </c>
      <c r="G113" s="178">
        <f t="shared" si="88"/>
        <v>20165</v>
      </c>
      <c r="H113" s="178"/>
      <c r="I113" s="109">
        <f t="shared" si="80"/>
        <v>0</v>
      </c>
      <c r="J113" s="9"/>
      <c r="K113" s="178"/>
      <c r="L113" s="178"/>
      <c r="M113" s="178"/>
      <c r="N113" s="177">
        <f t="shared" si="81"/>
        <v>110</v>
      </c>
      <c r="O113" s="178">
        <f t="shared" si="82"/>
        <v>10145</v>
      </c>
      <c r="P113" s="178">
        <f t="shared" si="83"/>
        <v>30165</v>
      </c>
      <c r="Q113" s="178"/>
      <c r="R113" s="4">
        <f t="shared" si="84"/>
        <v>0</v>
      </c>
      <c r="S113" s="325"/>
      <c r="T113" s="6">
        <f t="shared" si="70"/>
        <v>543</v>
      </c>
      <c r="U113" s="338" t="str">
        <f t="shared" ref="U113" si="110">CONCATENATE(Q112,",",Q113,",",Q114,",",Q115)</f>
        <v>,,,</v>
      </c>
    </row>
    <row r="114" spans="1:21" ht="16.5" hidden="1" customHeight="1" outlineLevel="1" x14ac:dyDescent="0.25">
      <c r="A114" s="326"/>
      <c r="B114" s="85" t="str">
        <f>B106</f>
        <v xml:space="preserve">Group </v>
      </c>
      <c r="C114" s="428"/>
      <c r="D114" s="431"/>
      <c r="E114" s="138">
        <f>B108*8-1</f>
        <v>111</v>
      </c>
      <c r="F114" s="183">
        <f t="shared" si="87"/>
        <v>146</v>
      </c>
      <c r="G114" s="178">
        <f t="shared" si="88"/>
        <v>20166</v>
      </c>
      <c r="H114" s="178"/>
      <c r="I114" s="109">
        <f t="shared" si="80"/>
        <v>0</v>
      </c>
      <c r="J114" s="9"/>
      <c r="K114" s="178"/>
      <c r="L114" s="178"/>
      <c r="M114" s="178"/>
      <c r="N114" s="177">
        <f t="shared" si="81"/>
        <v>111</v>
      </c>
      <c r="O114" s="178">
        <f t="shared" si="82"/>
        <v>10146</v>
      </c>
      <c r="P114" s="178">
        <f t="shared" si="83"/>
        <v>30166</v>
      </c>
      <c r="Q114" s="178"/>
      <c r="R114" s="4">
        <f t="shared" si="84"/>
        <v>0</v>
      </c>
      <c r="S114" s="325"/>
      <c r="T114" s="6" t="str">
        <f t="shared" si="70"/>
        <v/>
      </c>
    </row>
    <row r="115" spans="1:21" ht="16.5" hidden="1" customHeight="1" outlineLevel="1" thickBot="1" x14ac:dyDescent="0.3">
      <c r="A115" s="326"/>
      <c r="B115" s="86" t="str">
        <f>B107</f>
        <v xml:space="preserve">GH </v>
      </c>
      <c r="C115" s="429"/>
      <c r="D115" s="432"/>
      <c r="E115" s="136">
        <f>B108*8</f>
        <v>112</v>
      </c>
      <c r="F115" s="184">
        <f t="shared" si="87"/>
        <v>147</v>
      </c>
      <c r="G115" s="24">
        <f t="shared" si="88"/>
        <v>20167</v>
      </c>
      <c r="H115" s="24"/>
      <c r="I115" s="10">
        <f t="shared" si="80"/>
        <v>0</v>
      </c>
      <c r="J115" s="15"/>
      <c r="K115" s="24"/>
      <c r="L115" s="24"/>
      <c r="M115" s="24"/>
      <c r="N115" s="175">
        <f t="shared" si="81"/>
        <v>112</v>
      </c>
      <c r="O115" s="24">
        <f t="shared" si="82"/>
        <v>10147</v>
      </c>
      <c r="P115" s="24">
        <f t="shared" si="83"/>
        <v>30167</v>
      </c>
      <c r="Q115" s="24"/>
      <c r="R115" s="20">
        <f t="shared" si="84"/>
        <v>0</v>
      </c>
      <c r="S115" s="325"/>
      <c r="T115" s="6" t="str">
        <f t="shared" si="70"/>
        <v/>
      </c>
    </row>
    <row r="116" spans="1:21" ht="16.5" hidden="1" customHeight="1" outlineLevel="1" x14ac:dyDescent="0.25">
      <c r="A116" s="326"/>
      <c r="B116" s="88">
        <f>B108+1</f>
        <v>15</v>
      </c>
      <c r="C116" s="427" t="str">
        <f>CONCATENATE(B122,B116)</f>
        <v>Group 15</v>
      </c>
      <c r="D116" s="430" t="str">
        <f>CONCATENATE(B123,B117)</f>
        <v>GH 29</v>
      </c>
      <c r="E116" s="137">
        <f>B116*8-7</f>
        <v>113</v>
      </c>
      <c r="F116" s="182">
        <f>B116*10</f>
        <v>150</v>
      </c>
      <c r="G116" s="25">
        <f t="shared" si="88"/>
        <v>20170</v>
      </c>
      <c r="H116" s="25"/>
      <c r="I116" s="11">
        <f t="shared" si="80"/>
        <v>0</v>
      </c>
      <c r="J116" s="14"/>
      <c r="K116" s="25"/>
      <c r="L116" s="25"/>
      <c r="M116" s="25"/>
      <c r="N116" s="176">
        <f t="shared" si="81"/>
        <v>113</v>
      </c>
      <c r="O116" s="25">
        <f t="shared" si="82"/>
        <v>10150</v>
      </c>
      <c r="P116" s="25">
        <f t="shared" si="83"/>
        <v>30170</v>
      </c>
      <c r="Q116" s="25"/>
      <c r="R116" s="3">
        <f t="shared" si="84"/>
        <v>0</v>
      </c>
      <c r="S116" s="325"/>
      <c r="T116" s="6">
        <f t="shared" ref="T116" si="111">+T112+1</f>
        <v>31</v>
      </c>
      <c r="U116" s="338" t="str">
        <f t="shared" ref="U116" si="112">CONCATENATE(H116,",",H117,",",H118,",",H119)</f>
        <v>,,,</v>
      </c>
    </row>
    <row r="117" spans="1:21" ht="16.5" hidden="1" customHeight="1" outlineLevel="1" x14ac:dyDescent="0.25">
      <c r="A117" s="326"/>
      <c r="B117" s="85">
        <f>B116*2-1</f>
        <v>29</v>
      </c>
      <c r="C117" s="428"/>
      <c r="D117" s="431"/>
      <c r="E117" s="138">
        <f>B116*8-6</f>
        <v>114</v>
      </c>
      <c r="F117" s="183">
        <f>F116+1</f>
        <v>151</v>
      </c>
      <c r="G117" s="178">
        <f t="shared" si="88"/>
        <v>20171</v>
      </c>
      <c r="H117" s="178"/>
      <c r="I117" s="109">
        <f t="shared" si="80"/>
        <v>0</v>
      </c>
      <c r="J117" s="9"/>
      <c r="K117" s="178"/>
      <c r="L117" s="178"/>
      <c r="M117" s="178"/>
      <c r="N117" s="177">
        <f t="shared" si="81"/>
        <v>114</v>
      </c>
      <c r="O117" s="178">
        <f t="shared" si="82"/>
        <v>10151</v>
      </c>
      <c r="P117" s="178">
        <f t="shared" si="83"/>
        <v>30171</v>
      </c>
      <c r="Q117" s="178"/>
      <c r="R117" s="4">
        <f t="shared" si="84"/>
        <v>0</v>
      </c>
      <c r="S117" s="325"/>
      <c r="T117" s="6">
        <f t="shared" si="70"/>
        <v>544</v>
      </c>
      <c r="U117" s="338" t="str">
        <f t="shared" ref="U117" si="113">CONCATENATE(Q116,",",Q117,",",Q118,",",Q119)</f>
        <v>,,,</v>
      </c>
    </row>
    <row r="118" spans="1:21" ht="16.5" hidden="1" customHeight="1" outlineLevel="1" x14ac:dyDescent="0.25">
      <c r="A118" s="326"/>
      <c r="B118" s="85">
        <f>B117+1</f>
        <v>30</v>
      </c>
      <c r="C118" s="428"/>
      <c r="D118" s="431"/>
      <c r="E118" s="138">
        <f>B116*8-5</f>
        <v>115</v>
      </c>
      <c r="F118" s="183">
        <f t="shared" si="87"/>
        <v>152</v>
      </c>
      <c r="G118" s="178">
        <f t="shared" si="88"/>
        <v>20172</v>
      </c>
      <c r="H118" s="178"/>
      <c r="I118" s="109">
        <f t="shared" si="80"/>
        <v>0</v>
      </c>
      <c r="J118" s="9"/>
      <c r="K118" s="178"/>
      <c r="L118" s="178"/>
      <c r="M118" s="178"/>
      <c r="N118" s="177">
        <f t="shared" si="81"/>
        <v>115</v>
      </c>
      <c r="O118" s="178">
        <f t="shared" si="82"/>
        <v>10152</v>
      </c>
      <c r="P118" s="178">
        <f t="shared" si="83"/>
        <v>30172</v>
      </c>
      <c r="Q118" s="178"/>
      <c r="R118" s="4">
        <f t="shared" si="84"/>
        <v>0</v>
      </c>
      <c r="S118" s="325"/>
      <c r="T118" s="6" t="str">
        <f t="shared" si="70"/>
        <v/>
      </c>
    </row>
    <row r="119" spans="1:21" ht="16.5" hidden="1" customHeight="1" outlineLevel="1" x14ac:dyDescent="0.25">
      <c r="A119" s="326"/>
      <c r="B119" s="85"/>
      <c r="C119" s="428"/>
      <c r="D119" s="431"/>
      <c r="E119" s="138">
        <f>B116*8-4</f>
        <v>116</v>
      </c>
      <c r="F119" s="183">
        <f t="shared" si="87"/>
        <v>153</v>
      </c>
      <c r="G119" s="178">
        <f t="shared" si="88"/>
        <v>20173</v>
      </c>
      <c r="H119" s="178"/>
      <c r="I119" s="109">
        <f t="shared" si="80"/>
        <v>0</v>
      </c>
      <c r="J119" s="9"/>
      <c r="K119" s="178"/>
      <c r="L119" s="178"/>
      <c r="M119" s="178"/>
      <c r="N119" s="177">
        <f t="shared" si="81"/>
        <v>116</v>
      </c>
      <c r="O119" s="178">
        <f t="shared" si="82"/>
        <v>10153</v>
      </c>
      <c r="P119" s="178">
        <f t="shared" si="83"/>
        <v>30173</v>
      </c>
      <c r="Q119" s="178"/>
      <c r="R119" s="4">
        <f t="shared" si="84"/>
        <v>0</v>
      </c>
      <c r="S119" s="325"/>
      <c r="T119" s="6" t="str">
        <f t="shared" si="70"/>
        <v/>
      </c>
    </row>
    <row r="120" spans="1:21" ht="16.5" hidden="1" customHeight="1" outlineLevel="1" x14ac:dyDescent="0.25">
      <c r="A120" s="326"/>
      <c r="B120" s="85"/>
      <c r="C120" s="428"/>
      <c r="D120" s="431" t="str">
        <f>CONCATENATE(B123,B118)</f>
        <v>GH 30</v>
      </c>
      <c r="E120" s="138">
        <f>B116*8-3</f>
        <v>117</v>
      </c>
      <c r="F120" s="183">
        <f t="shared" si="87"/>
        <v>154</v>
      </c>
      <c r="G120" s="178">
        <f t="shared" si="88"/>
        <v>20174</v>
      </c>
      <c r="H120" s="178"/>
      <c r="I120" s="109">
        <f t="shared" si="80"/>
        <v>0</v>
      </c>
      <c r="J120" s="9"/>
      <c r="K120" s="178"/>
      <c r="L120" s="178"/>
      <c r="M120" s="178"/>
      <c r="N120" s="177">
        <f t="shared" si="81"/>
        <v>117</v>
      </c>
      <c r="O120" s="178">
        <f t="shared" si="82"/>
        <v>10154</v>
      </c>
      <c r="P120" s="178">
        <f t="shared" si="83"/>
        <v>30174</v>
      </c>
      <c r="Q120" s="178"/>
      <c r="R120" s="4">
        <f t="shared" si="84"/>
        <v>0</v>
      </c>
      <c r="S120" s="325"/>
      <c r="T120" s="6">
        <f t="shared" ref="T120" si="114">+T116+1</f>
        <v>32</v>
      </c>
      <c r="U120" s="338" t="str">
        <f t="shared" ref="U120" si="115">CONCATENATE(H120,",",H121,",",H122,",",H123)</f>
        <v>,,,</v>
      </c>
    </row>
    <row r="121" spans="1:21" ht="16.5" hidden="1" customHeight="1" outlineLevel="1" x14ac:dyDescent="0.25">
      <c r="A121" s="326"/>
      <c r="B121" s="85"/>
      <c r="C121" s="428"/>
      <c r="D121" s="431"/>
      <c r="E121" s="138">
        <f>B116*8-2</f>
        <v>118</v>
      </c>
      <c r="F121" s="183">
        <f t="shared" si="87"/>
        <v>155</v>
      </c>
      <c r="G121" s="178">
        <f t="shared" si="88"/>
        <v>20175</v>
      </c>
      <c r="H121" s="178"/>
      <c r="I121" s="109">
        <f t="shared" si="80"/>
        <v>0</v>
      </c>
      <c r="J121" s="9"/>
      <c r="K121" s="178"/>
      <c r="L121" s="178"/>
      <c r="M121" s="178"/>
      <c r="N121" s="177">
        <f t="shared" si="81"/>
        <v>118</v>
      </c>
      <c r="O121" s="178">
        <f t="shared" si="82"/>
        <v>10155</v>
      </c>
      <c r="P121" s="178">
        <f t="shared" si="83"/>
        <v>30175</v>
      </c>
      <c r="Q121" s="178"/>
      <c r="R121" s="4">
        <f t="shared" si="84"/>
        <v>0</v>
      </c>
      <c r="S121" s="325"/>
      <c r="T121" s="6">
        <f t="shared" si="70"/>
        <v>545</v>
      </c>
      <c r="U121" s="338" t="str">
        <f t="shared" ref="U121" si="116">CONCATENATE(Q120,",",Q121,",",Q122,",",Q123)</f>
        <v>,,,</v>
      </c>
    </row>
    <row r="122" spans="1:21" ht="16.5" hidden="1" customHeight="1" outlineLevel="1" x14ac:dyDescent="0.25">
      <c r="A122" s="326"/>
      <c r="B122" s="85" t="str">
        <f>B114</f>
        <v xml:space="preserve">Group </v>
      </c>
      <c r="C122" s="428"/>
      <c r="D122" s="431"/>
      <c r="E122" s="138">
        <f>B116*8-1</f>
        <v>119</v>
      </c>
      <c r="F122" s="183">
        <f t="shared" si="87"/>
        <v>156</v>
      </c>
      <c r="G122" s="178">
        <f t="shared" si="88"/>
        <v>20176</v>
      </c>
      <c r="H122" s="178"/>
      <c r="I122" s="109">
        <f t="shared" si="80"/>
        <v>0</v>
      </c>
      <c r="J122" s="9"/>
      <c r="K122" s="178"/>
      <c r="L122" s="178"/>
      <c r="M122" s="178"/>
      <c r="N122" s="177">
        <f t="shared" si="81"/>
        <v>119</v>
      </c>
      <c r="O122" s="178">
        <f t="shared" si="82"/>
        <v>10156</v>
      </c>
      <c r="P122" s="178">
        <f t="shared" si="83"/>
        <v>30176</v>
      </c>
      <c r="Q122" s="178"/>
      <c r="R122" s="4">
        <f t="shared" si="84"/>
        <v>0</v>
      </c>
      <c r="S122" s="325"/>
      <c r="T122" s="6" t="str">
        <f t="shared" si="70"/>
        <v/>
      </c>
    </row>
    <row r="123" spans="1:21" ht="16.5" hidden="1" customHeight="1" outlineLevel="1" thickBot="1" x14ac:dyDescent="0.3">
      <c r="A123" s="326"/>
      <c r="B123" s="86" t="str">
        <f>B115</f>
        <v xml:space="preserve">GH </v>
      </c>
      <c r="C123" s="429"/>
      <c r="D123" s="432"/>
      <c r="E123" s="136">
        <f>B116*8</f>
        <v>120</v>
      </c>
      <c r="F123" s="184">
        <f t="shared" si="87"/>
        <v>157</v>
      </c>
      <c r="G123" s="24">
        <f t="shared" si="88"/>
        <v>20177</v>
      </c>
      <c r="H123" s="24"/>
      <c r="I123" s="10">
        <f t="shared" si="80"/>
        <v>0</v>
      </c>
      <c r="J123" s="15"/>
      <c r="K123" s="24"/>
      <c r="L123" s="24"/>
      <c r="M123" s="24"/>
      <c r="N123" s="175">
        <f t="shared" si="81"/>
        <v>120</v>
      </c>
      <c r="O123" s="24">
        <f t="shared" si="82"/>
        <v>10157</v>
      </c>
      <c r="P123" s="24">
        <f t="shared" si="83"/>
        <v>30177</v>
      </c>
      <c r="Q123" s="24"/>
      <c r="R123" s="20">
        <f t="shared" si="84"/>
        <v>0</v>
      </c>
      <c r="S123" s="325"/>
      <c r="T123" s="6" t="str">
        <f t="shared" si="70"/>
        <v/>
      </c>
    </row>
    <row r="124" spans="1:21" ht="16.5" hidden="1" customHeight="1" outlineLevel="1" x14ac:dyDescent="0.25">
      <c r="A124" s="326"/>
      <c r="B124" s="88">
        <f>B116+1</f>
        <v>16</v>
      </c>
      <c r="C124" s="427" t="str">
        <f>CONCATENATE(B130,B124)</f>
        <v>Group 16</v>
      </c>
      <c r="D124" s="430" t="str">
        <f>CONCATENATE(B131,B125)</f>
        <v>GH 31</v>
      </c>
      <c r="E124" s="137">
        <f>B124*8-7</f>
        <v>121</v>
      </c>
      <c r="F124" s="182">
        <f>B124*10</f>
        <v>160</v>
      </c>
      <c r="G124" s="25">
        <f t="shared" si="88"/>
        <v>20180</v>
      </c>
      <c r="H124" s="25"/>
      <c r="I124" s="11">
        <f t="shared" si="80"/>
        <v>0</v>
      </c>
      <c r="J124" s="14"/>
      <c r="K124" s="25"/>
      <c r="L124" s="25"/>
      <c r="M124" s="25"/>
      <c r="N124" s="176">
        <f t="shared" si="81"/>
        <v>121</v>
      </c>
      <c r="O124" s="25">
        <f t="shared" si="82"/>
        <v>10160</v>
      </c>
      <c r="P124" s="25">
        <f t="shared" si="83"/>
        <v>30180</v>
      </c>
      <c r="Q124" s="25"/>
      <c r="R124" s="3">
        <f t="shared" si="84"/>
        <v>0</v>
      </c>
      <c r="S124" s="325"/>
      <c r="T124" s="6">
        <f t="shared" ref="T124" si="117">+T120+1</f>
        <v>33</v>
      </c>
      <c r="U124" s="338" t="str">
        <f t="shared" ref="U124" si="118">CONCATENATE(H124,",",H125,",",H126,",",H127)</f>
        <v>,,,</v>
      </c>
    </row>
    <row r="125" spans="1:21" ht="16.5" hidden="1" customHeight="1" outlineLevel="1" x14ac:dyDescent="0.25">
      <c r="A125" s="326"/>
      <c r="B125" s="85">
        <f>B124*2-1</f>
        <v>31</v>
      </c>
      <c r="C125" s="428"/>
      <c r="D125" s="431"/>
      <c r="E125" s="138">
        <f>B124*8-6</f>
        <v>122</v>
      </c>
      <c r="F125" s="183">
        <f>F124+1</f>
        <v>161</v>
      </c>
      <c r="G125" s="178">
        <f t="shared" si="88"/>
        <v>20181</v>
      </c>
      <c r="H125" s="178"/>
      <c r="I125" s="109">
        <f t="shared" si="80"/>
        <v>0</v>
      </c>
      <c r="J125" s="9"/>
      <c r="K125" s="178"/>
      <c r="L125" s="178"/>
      <c r="M125" s="178"/>
      <c r="N125" s="177">
        <f t="shared" si="81"/>
        <v>122</v>
      </c>
      <c r="O125" s="178">
        <f t="shared" si="82"/>
        <v>10161</v>
      </c>
      <c r="P125" s="178">
        <f t="shared" si="83"/>
        <v>30181</v>
      </c>
      <c r="Q125" s="178"/>
      <c r="R125" s="4">
        <f t="shared" si="84"/>
        <v>0</v>
      </c>
      <c r="S125" s="325"/>
      <c r="T125" s="6">
        <f t="shared" si="70"/>
        <v>546</v>
      </c>
      <c r="U125" s="338" t="str">
        <f t="shared" ref="U125" si="119">CONCATENATE(Q124,",",Q125,",",Q126,",",Q127)</f>
        <v>,,,</v>
      </c>
    </row>
    <row r="126" spans="1:21" ht="16.5" hidden="1" customHeight="1" outlineLevel="1" x14ac:dyDescent="0.25">
      <c r="A126" s="326"/>
      <c r="B126" s="85">
        <f>B125+1</f>
        <v>32</v>
      </c>
      <c r="C126" s="428"/>
      <c r="D126" s="431"/>
      <c r="E126" s="138">
        <f>B124*8-5</f>
        <v>123</v>
      </c>
      <c r="F126" s="183">
        <f t="shared" si="87"/>
        <v>162</v>
      </c>
      <c r="G126" s="178">
        <f t="shared" si="88"/>
        <v>20182</v>
      </c>
      <c r="H126" s="178"/>
      <c r="I126" s="109">
        <f t="shared" si="80"/>
        <v>0</v>
      </c>
      <c r="J126" s="9"/>
      <c r="K126" s="178"/>
      <c r="L126" s="178"/>
      <c r="M126" s="178"/>
      <c r="N126" s="177">
        <f t="shared" si="81"/>
        <v>123</v>
      </c>
      <c r="O126" s="178">
        <f t="shared" si="82"/>
        <v>10162</v>
      </c>
      <c r="P126" s="178">
        <f t="shared" si="83"/>
        <v>30182</v>
      </c>
      <c r="Q126" s="178"/>
      <c r="R126" s="4">
        <f t="shared" si="84"/>
        <v>0</v>
      </c>
      <c r="S126" s="325"/>
      <c r="T126" s="6" t="str">
        <f t="shared" si="70"/>
        <v/>
      </c>
    </row>
    <row r="127" spans="1:21" ht="16.5" hidden="1" customHeight="1" outlineLevel="1" x14ac:dyDescent="0.25">
      <c r="A127" s="326"/>
      <c r="B127" s="85"/>
      <c r="C127" s="428"/>
      <c r="D127" s="431"/>
      <c r="E127" s="138">
        <f>B124*8-4</f>
        <v>124</v>
      </c>
      <c r="F127" s="183">
        <f t="shared" si="87"/>
        <v>163</v>
      </c>
      <c r="G127" s="178">
        <f t="shared" si="88"/>
        <v>20183</v>
      </c>
      <c r="H127" s="178"/>
      <c r="I127" s="109">
        <f t="shared" si="80"/>
        <v>0</v>
      </c>
      <c r="J127" s="9"/>
      <c r="K127" s="178"/>
      <c r="L127" s="178"/>
      <c r="M127" s="178"/>
      <c r="N127" s="177">
        <f t="shared" si="81"/>
        <v>124</v>
      </c>
      <c r="O127" s="178">
        <f t="shared" si="82"/>
        <v>10163</v>
      </c>
      <c r="P127" s="178">
        <f t="shared" si="83"/>
        <v>30183</v>
      </c>
      <c r="Q127" s="178"/>
      <c r="R127" s="4">
        <f t="shared" si="84"/>
        <v>0</v>
      </c>
      <c r="S127" s="325"/>
      <c r="T127" s="6" t="str">
        <f t="shared" si="70"/>
        <v/>
      </c>
    </row>
    <row r="128" spans="1:21" ht="16.5" hidden="1" customHeight="1" outlineLevel="1" x14ac:dyDescent="0.25">
      <c r="A128" s="326"/>
      <c r="B128" s="85"/>
      <c r="C128" s="428"/>
      <c r="D128" s="431" t="str">
        <f>CONCATENATE(B131,B126)</f>
        <v>GH 32</v>
      </c>
      <c r="E128" s="138">
        <f>B124*8-3</f>
        <v>125</v>
      </c>
      <c r="F128" s="183">
        <f t="shared" si="87"/>
        <v>164</v>
      </c>
      <c r="G128" s="178">
        <f t="shared" si="88"/>
        <v>20184</v>
      </c>
      <c r="H128" s="178"/>
      <c r="I128" s="109">
        <f t="shared" si="80"/>
        <v>0</v>
      </c>
      <c r="J128" s="9"/>
      <c r="K128" s="178"/>
      <c r="L128" s="178"/>
      <c r="M128" s="178"/>
      <c r="N128" s="177">
        <f t="shared" si="81"/>
        <v>125</v>
      </c>
      <c r="O128" s="178">
        <f t="shared" si="82"/>
        <v>10164</v>
      </c>
      <c r="P128" s="178">
        <f t="shared" si="83"/>
        <v>30184</v>
      </c>
      <c r="Q128" s="178"/>
      <c r="R128" s="4">
        <f t="shared" si="84"/>
        <v>0</v>
      </c>
      <c r="S128" s="325"/>
      <c r="T128" s="6">
        <f t="shared" ref="T128" si="120">+T124+1</f>
        <v>34</v>
      </c>
      <c r="U128" s="338" t="str">
        <f t="shared" ref="U128" si="121">CONCATENATE(H128,",",H129,",",H130,",",H131)</f>
        <v>,,,</v>
      </c>
    </row>
    <row r="129" spans="1:21" ht="16.5" hidden="1" customHeight="1" outlineLevel="1" x14ac:dyDescent="0.25">
      <c r="A129" s="326"/>
      <c r="B129" s="85"/>
      <c r="C129" s="428"/>
      <c r="D129" s="431"/>
      <c r="E129" s="138">
        <f>B124*8-2</f>
        <v>126</v>
      </c>
      <c r="F129" s="183">
        <f t="shared" si="87"/>
        <v>165</v>
      </c>
      <c r="G129" s="178">
        <f t="shared" si="88"/>
        <v>20185</v>
      </c>
      <c r="H129" s="178"/>
      <c r="I129" s="109">
        <f t="shared" si="80"/>
        <v>0</v>
      </c>
      <c r="J129" s="9"/>
      <c r="K129" s="178"/>
      <c r="L129" s="178"/>
      <c r="M129" s="178"/>
      <c r="N129" s="177">
        <f t="shared" si="81"/>
        <v>126</v>
      </c>
      <c r="O129" s="178">
        <f t="shared" si="82"/>
        <v>10165</v>
      </c>
      <c r="P129" s="178">
        <f t="shared" si="83"/>
        <v>30185</v>
      </c>
      <c r="Q129" s="178"/>
      <c r="R129" s="4">
        <f t="shared" si="84"/>
        <v>0</v>
      </c>
      <c r="S129" s="325"/>
      <c r="T129" s="6">
        <f t="shared" si="70"/>
        <v>547</v>
      </c>
      <c r="U129" s="338" t="str">
        <f t="shared" ref="U129" si="122">CONCATENATE(Q128,",",Q129,",",Q130,",",Q131)</f>
        <v>,,,</v>
      </c>
    </row>
    <row r="130" spans="1:21" ht="16.5" hidden="1" customHeight="1" outlineLevel="1" x14ac:dyDescent="0.25">
      <c r="A130" s="326"/>
      <c r="B130" s="85" t="str">
        <f>B122</f>
        <v xml:space="preserve">Group </v>
      </c>
      <c r="C130" s="428"/>
      <c r="D130" s="431"/>
      <c r="E130" s="138">
        <f>B124*8-1</f>
        <v>127</v>
      </c>
      <c r="F130" s="183">
        <f t="shared" si="87"/>
        <v>166</v>
      </c>
      <c r="G130" s="178">
        <f t="shared" si="88"/>
        <v>20186</v>
      </c>
      <c r="H130" s="178"/>
      <c r="I130" s="109">
        <f t="shared" si="80"/>
        <v>0</v>
      </c>
      <c r="J130" s="9"/>
      <c r="K130" s="178"/>
      <c r="L130" s="178"/>
      <c r="M130" s="178"/>
      <c r="N130" s="177">
        <f t="shared" si="81"/>
        <v>127</v>
      </c>
      <c r="O130" s="178">
        <f t="shared" si="82"/>
        <v>10166</v>
      </c>
      <c r="P130" s="178">
        <f t="shared" si="83"/>
        <v>30186</v>
      </c>
      <c r="Q130" s="178"/>
      <c r="R130" s="4">
        <f t="shared" si="84"/>
        <v>0</v>
      </c>
      <c r="S130" s="325"/>
      <c r="T130" s="6" t="str">
        <f t="shared" si="70"/>
        <v/>
      </c>
    </row>
    <row r="131" spans="1:21" ht="16.5" hidden="1" customHeight="1" outlineLevel="1" thickBot="1" x14ac:dyDescent="0.3">
      <c r="A131" s="326"/>
      <c r="B131" s="86" t="str">
        <f>B123</f>
        <v xml:space="preserve">GH </v>
      </c>
      <c r="C131" s="429"/>
      <c r="D131" s="432"/>
      <c r="E131" s="136">
        <f>B124*8</f>
        <v>128</v>
      </c>
      <c r="F131" s="184">
        <f t="shared" si="87"/>
        <v>167</v>
      </c>
      <c r="G131" s="24">
        <f t="shared" si="88"/>
        <v>20187</v>
      </c>
      <c r="H131" s="24"/>
      <c r="I131" s="10">
        <f t="shared" si="80"/>
        <v>0</v>
      </c>
      <c r="J131" s="15"/>
      <c r="K131" s="24"/>
      <c r="L131" s="24"/>
      <c r="M131" s="24"/>
      <c r="N131" s="175">
        <f t="shared" si="81"/>
        <v>128</v>
      </c>
      <c r="O131" s="24">
        <f t="shared" si="82"/>
        <v>10167</v>
      </c>
      <c r="P131" s="24">
        <f t="shared" si="83"/>
        <v>30187</v>
      </c>
      <c r="Q131" s="24"/>
      <c r="R131" s="20">
        <f t="shared" si="84"/>
        <v>0</v>
      </c>
      <c r="S131" s="325"/>
      <c r="T131" s="6" t="str">
        <f t="shared" si="70"/>
        <v/>
      </c>
    </row>
    <row r="132" spans="1:21" ht="16.5" hidden="1" customHeight="1" outlineLevel="1" x14ac:dyDescent="0.25">
      <c r="A132" s="326"/>
      <c r="B132" s="88">
        <f>B124+1</f>
        <v>17</v>
      </c>
      <c r="C132" s="427" t="str">
        <f>CONCATENATE(B138,B132)</f>
        <v>Group 17</v>
      </c>
      <c r="D132" s="430" t="str">
        <f>CONCATENATE(B139,B133)</f>
        <v>GH 33</v>
      </c>
      <c r="E132" s="137">
        <f>B132*8-7</f>
        <v>129</v>
      </c>
      <c r="F132" s="182">
        <f>B132*10</f>
        <v>170</v>
      </c>
      <c r="G132" s="25">
        <f t="shared" si="88"/>
        <v>20190</v>
      </c>
      <c r="H132" s="25"/>
      <c r="I132" s="11">
        <f t="shared" si="80"/>
        <v>0</v>
      </c>
      <c r="J132" s="14"/>
      <c r="K132" s="25"/>
      <c r="L132" s="25"/>
      <c r="M132" s="25"/>
      <c r="N132" s="176">
        <f t="shared" si="81"/>
        <v>129</v>
      </c>
      <c r="O132" s="25">
        <f t="shared" si="82"/>
        <v>10170</v>
      </c>
      <c r="P132" s="25">
        <f t="shared" si="83"/>
        <v>30190</v>
      </c>
      <c r="Q132" s="25"/>
      <c r="R132" s="3">
        <f t="shared" si="84"/>
        <v>0</v>
      </c>
      <c r="S132" s="325"/>
      <c r="T132" s="6">
        <f t="shared" ref="T132" si="123">+T128+1</f>
        <v>35</v>
      </c>
      <c r="U132" s="338" t="str">
        <f t="shared" ref="U132" si="124">CONCATENATE(H132,",",H133,",",H134,",",H135)</f>
        <v>,,,</v>
      </c>
    </row>
    <row r="133" spans="1:21" ht="16.5" hidden="1" customHeight="1" outlineLevel="1" x14ac:dyDescent="0.25">
      <c r="A133" s="326"/>
      <c r="B133" s="85">
        <f>B132*2-1</f>
        <v>33</v>
      </c>
      <c r="C133" s="428"/>
      <c r="D133" s="431"/>
      <c r="E133" s="138">
        <f>B132*8-6</f>
        <v>130</v>
      </c>
      <c r="F133" s="183">
        <f>F132+1</f>
        <v>171</v>
      </c>
      <c r="G133" s="178">
        <f t="shared" si="88"/>
        <v>20191</v>
      </c>
      <c r="H133" s="178"/>
      <c r="I133" s="109">
        <f t="shared" si="80"/>
        <v>0</v>
      </c>
      <c r="J133" s="9"/>
      <c r="K133" s="178"/>
      <c r="L133" s="178"/>
      <c r="M133" s="178"/>
      <c r="N133" s="177">
        <f t="shared" si="81"/>
        <v>130</v>
      </c>
      <c r="O133" s="178">
        <f t="shared" si="82"/>
        <v>10171</v>
      </c>
      <c r="P133" s="178">
        <f t="shared" si="83"/>
        <v>30191</v>
      </c>
      <c r="Q133" s="178"/>
      <c r="R133" s="4">
        <f t="shared" si="84"/>
        <v>0</v>
      </c>
      <c r="S133" s="325"/>
      <c r="T133" s="6">
        <f t="shared" si="70"/>
        <v>548</v>
      </c>
      <c r="U133" s="338" t="str">
        <f t="shared" ref="U133" si="125">CONCATENATE(Q132,",",Q133,",",Q134,",",Q135)</f>
        <v>,,,</v>
      </c>
    </row>
    <row r="134" spans="1:21" ht="16.5" hidden="1" customHeight="1" outlineLevel="1" x14ac:dyDescent="0.25">
      <c r="A134" s="326"/>
      <c r="B134" s="85">
        <f>B133+1</f>
        <v>34</v>
      </c>
      <c r="C134" s="428"/>
      <c r="D134" s="431"/>
      <c r="E134" s="138">
        <f>B132*8-5</f>
        <v>131</v>
      </c>
      <c r="F134" s="183">
        <f t="shared" si="87"/>
        <v>172</v>
      </c>
      <c r="G134" s="178">
        <f t="shared" si="88"/>
        <v>20192</v>
      </c>
      <c r="H134" s="178"/>
      <c r="I134" s="109">
        <f t="shared" si="80"/>
        <v>0</v>
      </c>
      <c r="J134" s="9"/>
      <c r="K134" s="178"/>
      <c r="L134" s="178"/>
      <c r="M134" s="178"/>
      <c r="N134" s="177">
        <f t="shared" si="81"/>
        <v>131</v>
      </c>
      <c r="O134" s="178">
        <f t="shared" si="82"/>
        <v>10172</v>
      </c>
      <c r="P134" s="178">
        <f t="shared" si="83"/>
        <v>30192</v>
      </c>
      <c r="Q134" s="178"/>
      <c r="R134" s="4">
        <f t="shared" si="84"/>
        <v>0</v>
      </c>
      <c r="S134" s="325"/>
      <c r="T134" s="6" t="str">
        <f t="shared" si="70"/>
        <v/>
      </c>
    </row>
    <row r="135" spans="1:21" ht="16.5" hidden="1" customHeight="1" outlineLevel="1" x14ac:dyDescent="0.25">
      <c r="A135" s="326"/>
      <c r="B135" s="85"/>
      <c r="C135" s="428"/>
      <c r="D135" s="431"/>
      <c r="E135" s="138">
        <f>B132*8-4</f>
        <v>132</v>
      </c>
      <c r="F135" s="183">
        <f t="shared" si="87"/>
        <v>173</v>
      </c>
      <c r="G135" s="178">
        <f t="shared" si="88"/>
        <v>20193</v>
      </c>
      <c r="H135" s="178"/>
      <c r="I135" s="109">
        <f t="shared" si="80"/>
        <v>0</v>
      </c>
      <c r="J135" s="9"/>
      <c r="K135" s="178"/>
      <c r="L135" s="178"/>
      <c r="M135" s="178"/>
      <c r="N135" s="177">
        <f t="shared" si="81"/>
        <v>132</v>
      </c>
      <c r="O135" s="178">
        <f t="shared" si="82"/>
        <v>10173</v>
      </c>
      <c r="P135" s="178">
        <f t="shared" si="83"/>
        <v>30193</v>
      </c>
      <c r="Q135" s="178"/>
      <c r="R135" s="4">
        <f t="shared" si="84"/>
        <v>0</v>
      </c>
      <c r="S135" s="325"/>
      <c r="T135" s="6" t="str">
        <f t="shared" si="70"/>
        <v/>
      </c>
    </row>
    <row r="136" spans="1:21" ht="16.5" hidden="1" customHeight="1" outlineLevel="1" x14ac:dyDescent="0.25">
      <c r="A136" s="326"/>
      <c r="B136" s="85"/>
      <c r="C136" s="428"/>
      <c r="D136" s="431" t="str">
        <f>CONCATENATE(B139,B134)</f>
        <v>GH 34</v>
      </c>
      <c r="E136" s="138">
        <f>B132*8-3</f>
        <v>133</v>
      </c>
      <c r="F136" s="183">
        <f t="shared" si="87"/>
        <v>174</v>
      </c>
      <c r="G136" s="178">
        <f t="shared" si="88"/>
        <v>20194</v>
      </c>
      <c r="H136" s="178"/>
      <c r="I136" s="109">
        <f t="shared" si="80"/>
        <v>0</v>
      </c>
      <c r="J136" s="9"/>
      <c r="K136" s="178"/>
      <c r="L136" s="178"/>
      <c r="M136" s="178"/>
      <c r="N136" s="177">
        <f t="shared" si="81"/>
        <v>133</v>
      </c>
      <c r="O136" s="178">
        <f t="shared" si="82"/>
        <v>10174</v>
      </c>
      <c r="P136" s="178">
        <f t="shared" si="83"/>
        <v>30194</v>
      </c>
      <c r="Q136" s="178"/>
      <c r="R136" s="4">
        <f t="shared" si="84"/>
        <v>0</v>
      </c>
      <c r="S136" s="325"/>
      <c r="T136" s="6">
        <f t="shared" ref="T136" si="126">+T132+1</f>
        <v>36</v>
      </c>
      <c r="U136" s="338" t="str">
        <f t="shared" ref="U136" si="127">CONCATENATE(H136,",",H137,",",H138,",",H139)</f>
        <v>,,,</v>
      </c>
    </row>
    <row r="137" spans="1:21" ht="16.5" hidden="1" customHeight="1" outlineLevel="1" x14ac:dyDescent="0.25">
      <c r="A137" s="326"/>
      <c r="B137" s="85"/>
      <c r="C137" s="428"/>
      <c r="D137" s="431"/>
      <c r="E137" s="138">
        <f>B132*8-2</f>
        <v>134</v>
      </c>
      <c r="F137" s="183">
        <f t="shared" si="87"/>
        <v>175</v>
      </c>
      <c r="G137" s="178">
        <f t="shared" si="88"/>
        <v>20195</v>
      </c>
      <c r="H137" s="178"/>
      <c r="I137" s="109">
        <f t="shared" si="80"/>
        <v>0</v>
      </c>
      <c r="J137" s="9"/>
      <c r="K137" s="178"/>
      <c r="L137" s="178"/>
      <c r="M137" s="178"/>
      <c r="N137" s="177">
        <f t="shared" si="81"/>
        <v>134</v>
      </c>
      <c r="O137" s="178">
        <f t="shared" si="82"/>
        <v>10175</v>
      </c>
      <c r="P137" s="178">
        <f t="shared" si="83"/>
        <v>30195</v>
      </c>
      <c r="Q137" s="178"/>
      <c r="R137" s="4">
        <f t="shared" si="84"/>
        <v>0</v>
      </c>
      <c r="S137" s="325"/>
      <c r="T137" s="6">
        <f t="shared" ref="T137:T199" si="128">IF(T133&lt;&gt;"",T133+1,"")</f>
        <v>549</v>
      </c>
      <c r="U137" s="338" t="str">
        <f t="shared" ref="U137" si="129">CONCATENATE(Q136,",",Q137,",",Q138,",",Q139)</f>
        <v>,,,</v>
      </c>
    </row>
    <row r="138" spans="1:21" ht="16.5" hidden="1" customHeight="1" outlineLevel="1" x14ac:dyDescent="0.25">
      <c r="A138" s="326"/>
      <c r="B138" s="85" t="str">
        <f>B130</f>
        <v xml:space="preserve">Group </v>
      </c>
      <c r="C138" s="428"/>
      <c r="D138" s="431"/>
      <c r="E138" s="138">
        <f>B132*8-1</f>
        <v>135</v>
      </c>
      <c r="F138" s="183">
        <f t="shared" si="87"/>
        <v>176</v>
      </c>
      <c r="G138" s="178">
        <f t="shared" si="88"/>
        <v>20196</v>
      </c>
      <c r="H138" s="178"/>
      <c r="I138" s="109">
        <f t="shared" si="80"/>
        <v>0</v>
      </c>
      <c r="J138" s="9"/>
      <c r="K138" s="178"/>
      <c r="L138" s="178"/>
      <c r="M138" s="178"/>
      <c r="N138" s="177">
        <f t="shared" si="81"/>
        <v>135</v>
      </c>
      <c r="O138" s="178">
        <f t="shared" si="82"/>
        <v>10176</v>
      </c>
      <c r="P138" s="178">
        <f t="shared" si="83"/>
        <v>30196</v>
      </c>
      <c r="Q138" s="178"/>
      <c r="R138" s="4">
        <f t="shared" si="84"/>
        <v>0</v>
      </c>
      <c r="S138" s="325"/>
      <c r="T138" s="6" t="str">
        <f t="shared" si="128"/>
        <v/>
      </c>
    </row>
    <row r="139" spans="1:21" ht="16.5" hidden="1" customHeight="1" outlineLevel="1" thickBot="1" x14ac:dyDescent="0.3">
      <c r="A139" s="326"/>
      <c r="B139" s="86" t="str">
        <f>B131</f>
        <v xml:space="preserve">GH </v>
      </c>
      <c r="C139" s="429"/>
      <c r="D139" s="432"/>
      <c r="E139" s="136">
        <f>B132*8</f>
        <v>136</v>
      </c>
      <c r="F139" s="184">
        <f t="shared" si="87"/>
        <v>177</v>
      </c>
      <c r="G139" s="24">
        <f t="shared" si="88"/>
        <v>20197</v>
      </c>
      <c r="H139" s="24"/>
      <c r="I139" s="10">
        <f t="shared" si="80"/>
        <v>0</v>
      </c>
      <c r="J139" s="15"/>
      <c r="K139" s="24"/>
      <c r="L139" s="24"/>
      <c r="M139" s="24"/>
      <c r="N139" s="175">
        <f t="shared" si="81"/>
        <v>136</v>
      </c>
      <c r="O139" s="24">
        <f t="shared" si="82"/>
        <v>10177</v>
      </c>
      <c r="P139" s="24">
        <f t="shared" si="83"/>
        <v>30197</v>
      </c>
      <c r="Q139" s="24"/>
      <c r="R139" s="20">
        <f t="shared" si="84"/>
        <v>0</v>
      </c>
      <c r="S139" s="325"/>
      <c r="T139" s="6" t="str">
        <f t="shared" si="128"/>
        <v/>
      </c>
    </row>
    <row r="140" spans="1:21" ht="16.5" hidden="1" customHeight="1" outlineLevel="1" x14ac:dyDescent="0.25">
      <c r="A140" s="326"/>
      <c r="B140" s="88">
        <f>B132+1</f>
        <v>18</v>
      </c>
      <c r="C140" s="427" t="str">
        <f>CONCATENATE(B146,B140)</f>
        <v>Group 18</v>
      </c>
      <c r="D140" s="430" t="str">
        <f>CONCATENATE(B147,B141)</f>
        <v>GH 35</v>
      </c>
      <c r="E140" s="137">
        <f>B140*8-7</f>
        <v>137</v>
      </c>
      <c r="F140" s="182">
        <f>B140*10</f>
        <v>180</v>
      </c>
      <c r="G140" s="25">
        <f t="shared" si="88"/>
        <v>20200</v>
      </c>
      <c r="H140" s="25"/>
      <c r="I140" s="11">
        <f t="shared" si="80"/>
        <v>0</v>
      </c>
      <c r="J140" s="14"/>
      <c r="K140" s="25"/>
      <c r="L140" s="25"/>
      <c r="M140" s="25"/>
      <c r="N140" s="176">
        <f t="shared" si="81"/>
        <v>137</v>
      </c>
      <c r="O140" s="25">
        <f t="shared" si="82"/>
        <v>10180</v>
      </c>
      <c r="P140" s="25">
        <f t="shared" si="83"/>
        <v>30200</v>
      </c>
      <c r="Q140" s="25"/>
      <c r="R140" s="3">
        <f t="shared" si="84"/>
        <v>0</v>
      </c>
      <c r="S140" s="325"/>
      <c r="T140" s="6">
        <f t="shared" ref="T140" si="130">+T136+1</f>
        <v>37</v>
      </c>
      <c r="U140" s="338" t="str">
        <f t="shared" ref="U140" si="131">CONCATENATE(H140,",",H141,",",H142,",",H143)</f>
        <v>,,,</v>
      </c>
    </row>
    <row r="141" spans="1:21" ht="16.5" hidden="1" customHeight="1" outlineLevel="1" x14ac:dyDescent="0.25">
      <c r="A141" s="326"/>
      <c r="B141" s="85">
        <f>B140*2-1</f>
        <v>35</v>
      </c>
      <c r="C141" s="428"/>
      <c r="D141" s="431"/>
      <c r="E141" s="138">
        <f>B140*8-6</f>
        <v>138</v>
      </c>
      <c r="F141" s="183">
        <f>F140+1</f>
        <v>181</v>
      </c>
      <c r="G141" s="178">
        <f t="shared" si="88"/>
        <v>20201</v>
      </c>
      <c r="H141" s="178"/>
      <c r="I141" s="109">
        <f t="shared" si="80"/>
        <v>0</v>
      </c>
      <c r="J141" s="9"/>
      <c r="K141" s="178"/>
      <c r="L141" s="178"/>
      <c r="M141" s="178"/>
      <c r="N141" s="177">
        <f t="shared" si="81"/>
        <v>138</v>
      </c>
      <c r="O141" s="178">
        <f t="shared" si="82"/>
        <v>10181</v>
      </c>
      <c r="P141" s="178">
        <f t="shared" si="83"/>
        <v>30201</v>
      </c>
      <c r="Q141" s="178"/>
      <c r="R141" s="4">
        <f t="shared" si="84"/>
        <v>0</v>
      </c>
      <c r="S141" s="325"/>
      <c r="T141" s="6">
        <f t="shared" si="128"/>
        <v>550</v>
      </c>
      <c r="U141" s="338" t="str">
        <f t="shared" ref="U141" si="132">CONCATENATE(Q140,",",Q141,",",Q142,",",Q143)</f>
        <v>,,,</v>
      </c>
    </row>
    <row r="142" spans="1:21" ht="16.5" hidden="1" customHeight="1" outlineLevel="1" x14ac:dyDescent="0.25">
      <c r="A142" s="326"/>
      <c r="B142" s="85">
        <f>B141+1</f>
        <v>36</v>
      </c>
      <c r="C142" s="428"/>
      <c r="D142" s="431"/>
      <c r="E142" s="138">
        <f>B140*8-5</f>
        <v>139</v>
      </c>
      <c r="F142" s="183">
        <f t="shared" si="87"/>
        <v>182</v>
      </c>
      <c r="G142" s="178">
        <f t="shared" si="88"/>
        <v>20202</v>
      </c>
      <c r="H142" s="178"/>
      <c r="I142" s="109">
        <f t="shared" si="80"/>
        <v>0</v>
      </c>
      <c r="J142" s="9"/>
      <c r="K142" s="178"/>
      <c r="L142" s="178"/>
      <c r="M142" s="178"/>
      <c r="N142" s="177">
        <f t="shared" si="81"/>
        <v>139</v>
      </c>
      <c r="O142" s="178">
        <f t="shared" si="82"/>
        <v>10182</v>
      </c>
      <c r="P142" s="178">
        <f t="shared" si="83"/>
        <v>30202</v>
      </c>
      <c r="Q142" s="178"/>
      <c r="R142" s="4">
        <f t="shared" si="84"/>
        <v>0</v>
      </c>
      <c r="S142" s="325"/>
      <c r="T142" s="6" t="str">
        <f t="shared" si="128"/>
        <v/>
      </c>
    </row>
    <row r="143" spans="1:21" ht="16.5" hidden="1" customHeight="1" outlineLevel="1" x14ac:dyDescent="0.25">
      <c r="A143" s="326"/>
      <c r="B143" s="85"/>
      <c r="C143" s="428"/>
      <c r="D143" s="431"/>
      <c r="E143" s="138">
        <f>B140*8-4</f>
        <v>140</v>
      </c>
      <c r="F143" s="183">
        <f t="shared" si="87"/>
        <v>183</v>
      </c>
      <c r="G143" s="178">
        <f t="shared" si="88"/>
        <v>20203</v>
      </c>
      <c r="H143" s="178"/>
      <c r="I143" s="109">
        <f t="shared" si="80"/>
        <v>0</v>
      </c>
      <c r="J143" s="9"/>
      <c r="K143" s="178"/>
      <c r="L143" s="178"/>
      <c r="M143" s="178"/>
      <c r="N143" s="177">
        <f t="shared" si="81"/>
        <v>140</v>
      </c>
      <c r="O143" s="178">
        <f t="shared" si="82"/>
        <v>10183</v>
      </c>
      <c r="P143" s="178">
        <f t="shared" si="83"/>
        <v>30203</v>
      </c>
      <c r="Q143" s="178"/>
      <c r="R143" s="4">
        <f t="shared" si="84"/>
        <v>0</v>
      </c>
      <c r="S143" s="325"/>
      <c r="T143" s="6" t="str">
        <f t="shared" si="128"/>
        <v/>
      </c>
    </row>
    <row r="144" spans="1:21" ht="16.5" hidden="1" customHeight="1" outlineLevel="1" x14ac:dyDescent="0.25">
      <c r="A144" s="326"/>
      <c r="B144" s="85"/>
      <c r="C144" s="428"/>
      <c r="D144" s="431" t="str">
        <f>CONCATENATE(B147,B142)</f>
        <v>GH 36</v>
      </c>
      <c r="E144" s="138">
        <f>B140*8-3</f>
        <v>141</v>
      </c>
      <c r="F144" s="183">
        <f t="shared" si="87"/>
        <v>184</v>
      </c>
      <c r="G144" s="178">
        <f t="shared" si="88"/>
        <v>20204</v>
      </c>
      <c r="H144" s="178"/>
      <c r="I144" s="109">
        <f t="shared" si="80"/>
        <v>0</v>
      </c>
      <c r="J144" s="9"/>
      <c r="K144" s="178"/>
      <c r="L144" s="178"/>
      <c r="M144" s="178"/>
      <c r="N144" s="177">
        <f t="shared" si="81"/>
        <v>141</v>
      </c>
      <c r="O144" s="178">
        <f t="shared" si="82"/>
        <v>10184</v>
      </c>
      <c r="P144" s="178">
        <f t="shared" si="83"/>
        <v>30204</v>
      </c>
      <c r="Q144" s="178"/>
      <c r="R144" s="4">
        <f t="shared" si="84"/>
        <v>0</v>
      </c>
      <c r="S144" s="325"/>
      <c r="T144" s="6">
        <f t="shared" ref="T144" si="133">+T140+1</f>
        <v>38</v>
      </c>
      <c r="U144" s="338" t="str">
        <f t="shared" ref="U144" si="134">CONCATENATE(H144,",",H145,",",H146,",",H147)</f>
        <v>,,,</v>
      </c>
    </row>
    <row r="145" spans="1:21" ht="16.5" hidden="1" customHeight="1" outlineLevel="1" x14ac:dyDescent="0.25">
      <c r="A145" s="326"/>
      <c r="B145" s="85"/>
      <c r="C145" s="428"/>
      <c r="D145" s="431"/>
      <c r="E145" s="138">
        <f>B140*8-2</f>
        <v>142</v>
      </c>
      <c r="F145" s="183">
        <f t="shared" si="87"/>
        <v>185</v>
      </c>
      <c r="G145" s="178">
        <f t="shared" si="88"/>
        <v>20205</v>
      </c>
      <c r="H145" s="178"/>
      <c r="I145" s="109">
        <f t="shared" si="80"/>
        <v>0</v>
      </c>
      <c r="J145" s="9"/>
      <c r="K145" s="178"/>
      <c r="L145" s="178"/>
      <c r="M145" s="178"/>
      <c r="N145" s="177">
        <f t="shared" si="81"/>
        <v>142</v>
      </c>
      <c r="O145" s="178">
        <f t="shared" si="82"/>
        <v>10185</v>
      </c>
      <c r="P145" s="178">
        <f t="shared" si="83"/>
        <v>30205</v>
      </c>
      <c r="Q145" s="178"/>
      <c r="R145" s="4">
        <f t="shared" si="84"/>
        <v>0</v>
      </c>
      <c r="S145" s="325"/>
      <c r="T145" s="6">
        <f t="shared" si="128"/>
        <v>551</v>
      </c>
      <c r="U145" s="338" t="str">
        <f t="shared" ref="U145" si="135">CONCATENATE(Q144,",",Q145,",",Q146,",",Q147)</f>
        <v>,,,</v>
      </c>
    </row>
    <row r="146" spans="1:21" ht="16.5" hidden="1" customHeight="1" outlineLevel="1" x14ac:dyDescent="0.25">
      <c r="A146" s="326"/>
      <c r="B146" s="85" t="str">
        <f>B138</f>
        <v xml:space="preserve">Group </v>
      </c>
      <c r="C146" s="428"/>
      <c r="D146" s="431"/>
      <c r="E146" s="138">
        <f>B140*8-1</f>
        <v>143</v>
      </c>
      <c r="F146" s="183">
        <f t="shared" si="87"/>
        <v>186</v>
      </c>
      <c r="G146" s="178">
        <f t="shared" si="88"/>
        <v>20206</v>
      </c>
      <c r="H146" s="178"/>
      <c r="I146" s="109">
        <f t="shared" si="80"/>
        <v>0</v>
      </c>
      <c r="J146" s="9"/>
      <c r="K146" s="178"/>
      <c r="L146" s="178"/>
      <c r="M146" s="178"/>
      <c r="N146" s="177">
        <f t="shared" si="81"/>
        <v>143</v>
      </c>
      <c r="O146" s="178">
        <f t="shared" si="82"/>
        <v>10186</v>
      </c>
      <c r="P146" s="178">
        <f t="shared" si="83"/>
        <v>30206</v>
      </c>
      <c r="Q146" s="178"/>
      <c r="R146" s="4">
        <f t="shared" si="84"/>
        <v>0</v>
      </c>
      <c r="S146" s="325"/>
      <c r="T146" s="6" t="str">
        <f t="shared" si="128"/>
        <v/>
      </c>
    </row>
    <row r="147" spans="1:21" ht="16.5" hidden="1" customHeight="1" outlineLevel="1" thickBot="1" x14ac:dyDescent="0.3">
      <c r="A147" s="326"/>
      <c r="B147" s="86" t="str">
        <f>B139</f>
        <v xml:space="preserve">GH </v>
      </c>
      <c r="C147" s="429"/>
      <c r="D147" s="432"/>
      <c r="E147" s="136">
        <f>B140*8</f>
        <v>144</v>
      </c>
      <c r="F147" s="184">
        <f t="shared" si="87"/>
        <v>187</v>
      </c>
      <c r="G147" s="24">
        <f t="shared" si="88"/>
        <v>20207</v>
      </c>
      <c r="H147" s="24"/>
      <c r="I147" s="10">
        <f t="shared" si="80"/>
        <v>0</v>
      </c>
      <c r="J147" s="15"/>
      <c r="K147" s="24"/>
      <c r="L147" s="24"/>
      <c r="M147" s="24"/>
      <c r="N147" s="175">
        <f t="shared" si="81"/>
        <v>144</v>
      </c>
      <c r="O147" s="24">
        <f t="shared" si="82"/>
        <v>10187</v>
      </c>
      <c r="P147" s="24">
        <f t="shared" si="83"/>
        <v>30207</v>
      </c>
      <c r="Q147" s="24"/>
      <c r="R147" s="20">
        <f t="shared" si="84"/>
        <v>0</v>
      </c>
      <c r="S147" s="325"/>
      <c r="T147" s="6" t="str">
        <f t="shared" si="128"/>
        <v/>
      </c>
    </row>
    <row r="148" spans="1:21" ht="16.5" hidden="1" customHeight="1" outlineLevel="1" x14ac:dyDescent="0.25">
      <c r="A148" s="326"/>
      <c r="B148" s="88">
        <f>B140+1</f>
        <v>19</v>
      </c>
      <c r="C148" s="427" t="str">
        <f>CONCATENATE(B154,B148)</f>
        <v>Group 19</v>
      </c>
      <c r="D148" s="430" t="str">
        <f>CONCATENATE(B155,B149)</f>
        <v>GH 37</v>
      </c>
      <c r="E148" s="137">
        <f>B148*8-7</f>
        <v>145</v>
      </c>
      <c r="F148" s="182">
        <f>B148*10</f>
        <v>190</v>
      </c>
      <c r="G148" s="25">
        <f t="shared" si="88"/>
        <v>20210</v>
      </c>
      <c r="H148" s="25"/>
      <c r="I148" s="11">
        <f t="shared" ref="I148:I171" si="136">LEN(H148)</f>
        <v>0</v>
      </c>
      <c r="J148" s="14"/>
      <c r="K148" s="25"/>
      <c r="L148" s="25"/>
      <c r="M148" s="25"/>
      <c r="N148" s="176">
        <f t="shared" ref="N148:N171" si="137">E148</f>
        <v>145</v>
      </c>
      <c r="O148" s="25">
        <f t="shared" ref="O148:O171" si="138">F148+10000</f>
        <v>10190</v>
      </c>
      <c r="P148" s="25">
        <f t="shared" ref="P148:P171" si="139">G148+10000</f>
        <v>30210</v>
      </c>
      <c r="Q148" s="25"/>
      <c r="R148" s="3">
        <f t="shared" ref="R148:R171" si="140">LEN(Q148)</f>
        <v>0</v>
      </c>
      <c r="S148" s="325"/>
      <c r="T148" s="6">
        <f t="shared" ref="T148" si="141">+T144+1</f>
        <v>39</v>
      </c>
      <c r="U148" s="338" t="str">
        <f t="shared" ref="U148" si="142">CONCATENATE(H148,",",H149,",",H150,",",H151)</f>
        <v>,,,</v>
      </c>
    </row>
    <row r="149" spans="1:21" ht="16.5" hidden="1" customHeight="1" outlineLevel="1" x14ac:dyDescent="0.25">
      <c r="A149" s="326"/>
      <c r="B149" s="85">
        <f>B148*2-1</f>
        <v>37</v>
      </c>
      <c r="C149" s="428"/>
      <c r="D149" s="431"/>
      <c r="E149" s="138">
        <f>B148*8-6</f>
        <v>146</v>
      </c>
      <c r="F149" s="183">
        <f t="shared" ref="F149:F171" si="143">F148+1</f>
        <v>191</v>
      </c>
      <c r="G149" s="178">
        <f t="shared" ref="G149:G171" si="144">F149+20020</f>
        <v>20211</v>
      </c>
      <c r="H149" s="178"/>
      <c r="I149" s="109">
        <f t="shared" si="136"/>
        <v>0</v>
      </c>
      <c r="J149" s="9"/>
      <c r="K149" s="178"/>
      <c r="L149" s="178"/>
      <c r="M149" s="178"/>
      <c r="N149" s="177">
        <f t="shared" si="137"/>
        <v>146</v>
      </c>
      <c r="O149" s="178">
        <f t="shared" si="138"/>
        <v>10191</v>
      </c>
      <c r="P149" s="178">
        <f t="shared" si="139"/>
        <v>30211</v>
      </c>
      <c r="Q149" s="178"/>
      <c r="R149" s="4">
        <f t="shared" si="140"/>
        <v>0</v>
      </c>
      <c r="S149" s="325"/>
      <c r="T149" s="6">
        <f t="shared" si="128"/>
        <v>552</v>
      </c>
      <c r="U149" s="338" t="str">
        <f t="shared" ref="U149" si="145">CONCATENATE(Q148,",",Q149,",",Q150,",",Q151)</f>
        <v>,,,</v>
      </c>
    </row>
    <row r="150" spans="1:21" ht="16.5" hidden="1" customHeight="1" outlineLevel="1" x14ac:dyDescent="0.25">
      <c r="A150" s="326"/>
      <c r="B150" s="85">
        <f>B149+1</f>
        <v>38</v>
      </c>
      <c r="C150" s="428"/>
      <c r="D150" s="431"/>
      <c r="E150" s="138">
        <f>B148*8-5</f>
        <v>147</v>
      </c>
      <c r="F150" s="183">
        <f t="shared" si="143"/>
        <v>192</v>
      </c>
      <c r="G150" s="178">
        <f t="shared" si="144"/>
        <v>20212</v>
      </c>
      <c r="H150" s="178"/>
      <c r="I150" s="109">
        <f t="shared" si="136"/>
        <v>0</v>
      </c>
      <c r="J150" s="9"/>
      <c r="K150" s="178"/>
      <c r="L150" s="178"/>
      <c r="M150" s="178"/>
      <c r="N150" s="177">
        <f t="shared" si="137"/>
        <v>147</v>
      </c>
      <c r="O150" s="178">
        <f t="shared" si="138"/>
        <v>10192</v>
      </c>
      <c r="P150" s="178">
        <f t="shared" si="139"/>
        <v>30212</v>
      </c>
      <c r="Q150" s="178"/>
      <c r="R150" s="4">
        <f t="shared" si="140"/>
        <v>0</v>
      </c>
      <c r="S150" s="325"/>
      <c r="T150" s="6" t="str">
        <f t="shared" si="128"/>
        <v/>
      </c>
    </row>
    <row r="151" spans="1:21" ht="16.5" hidden="1" customHeight="1" outlineLevel="1" x14ac:dyDescent="0.25">
      <c r="A151" s="326"/>
      <c r="B151" s="85"/>
      <c r="C151" s="428"/>
      <c r="D151" s="431"/>
      <c r="E151" s="138">
        <f>B148*8-4</f>
        <v>148</v>
      </c>
      <c r="F151" s="183">
        <f t="shared" si="143"/>
        <v>193</v>
      </c>
      <c r="G151" s="178">
        <f t="shared" si="144"/>
        <v>20213</v>
      </c>
      <c r="H151" s="178"/>
      <c r="I151" s="109">
        <f t="shared" si="136"/>
        <v>0</v>
      </c>
      <c r="J151" s="9"/>
      <c r="K151" s="178"/>
      <c r="L151" s="178"/>
      <c r="M151" s="178"/>
      <c r="N151" s="177">
        <f t="shared" si="137"/>
        <v>148</v>
      </c>
      <c r="O151" s="178">
        <f t="shared" si="138"/>
        <v>10193</v>
      </c>
      <c r="P151" s="178">
        <f t="shared" si="139"/>
        <v>30213</v>
      </c>
      <c r="Q151" s="178"/>
      <c r="R151" s="4">
        <f t="shared" si="140"/>
        <v>0</v>
      </c>
      <c r="S151" s="325"/>
      <c r="T151" s="6" t="str">
        <f t="shared" si="128"/>
        <v/>
      </c>
    </row>
    <row r="152" spans="1:21" ht="16.5" hidden="1" customHeight="1" outlineLevel="1" x14ac:dyDescent="0.25">
      <c r="A152" s="326"/>
      <c r="B152" s="85"/>
      <c r="C152" s="428"/>
      <c r="D152" s="431" t="str">
        <f>CONCATENATE(B155,B150)</f>
        <v>GH 38</v>
      </c>
      <c r="E152" s="138">
        <f>B148*8-3</f>
        <v>149</v>
      </c>
      <c r="F152" s="183">
        <f t="shared" si="143"/>
        <v>194</v>
      </c>
      <c r="G152" s="178">
        <f t="shared" si="144"/>
        <v>20214</v>
      </c>
      <c r="H152" s="178"/>
      <c r="I152" s="109">
        <f t="shared" si="136"/>
        <v>0</v>
      </c>
      <c r="J152" s="9"/>
      <c r="K152" s="178"/>
      <c r="L152" s="178"/>
      <c r="M152" s="178"/>
      <c r="N152" s="177">
        <f t="shared" si="137"/>
        <v>149</v>
      </c>
      <c r="O152" s="178">
        <f t="shared" si="138"/>
        <v>10194</v>
      </c>
      <c r="P152" s="178">
        <f t="shared" si="139"/>
        <v>30214</v>
      </c>
      <c r="Q152" s="178"/>
      <c r="R152" s="4">
        <f t="shared" si="140"/>
        <v>0</v>
      </c>
      <c r="S152" s="325"/>
      <c r="T152" s="6">
        <f t="shared" ref="T152" si="146">+T148+1</f>
        <v>40</v>
      </c>
      <c r="U152" s="338" t="str">
        <f t="shared" ref="U152" si="147">CONCATENATE(H152,",",H153,",",H154,",",H155)</f>
        <v>,,,</v>
      </c>
    </row>
    <row r="153" spans="1:21" ht="16.5" hidden="1" customHeight="1" outlineLevel="1" x14ac:dyDescent="0.25">
      <c r="A153" s="326"/>
      <c r="B153" s="85"/>
      <c r="C153" s="428"/>
      <c r="D153" s="431"/>
      <c r="E153" s="138">
        <f>B148*8-2</f>
        <v>150</v>
      </c>
      <c r="F153" s="183">
        <f t="shared" si="143"/>
        <v>195</v>
      </c>
      <c r="G153" s="178">
        <f t="shared" si="144"/>
        <v>20215</v>
      </c>
      <c r="H153" s="178"/>
      <c r="I153" s="109">
        <f t="shared" si="136"/>
        <v>0</v>
      </c>
      <c r="J153" s="9"/>
      <c r="K153" s="178"/>
      <c r="L153" s="178"/>
      <c r="M153" s="178"/>
      <c r="N153" s="177">
        <f t="shared" si="137"/>
        <v>150</v>
      </c>
      <c r="O153" s="178">
        <f t="shared" si="138"/>
        <v>10195</v>
      </c>
      <c r="P153" s="178">
        <f t="shared" si="139"/>
        <v>30215</v>
      </c>
      <c r="Q153" s="178"/>
      <c r="R153" s="4">
        <f t="shared" si="140"/>
        <v>0</v>
      </c>
      <c r="S153" s="325"/>
      <c r="T153" s="6">
        <f t="shared" si="128"/>
        <v>553</v>
      </c>
      <c r="U153" s="338" t="str">
        <f t="shared" ref="U153" si="148">CONCATENATE(Q152,",",Q153,",",Q154,",",Q155)</f>
        <v>,,,</v>
      </c>
    </row>
    <row r="154" spans="1:21" ht="16.5" hidden="1" customHeight="1" outlineLevel="1" x14ac:dyDescent="0.25">
      <c r="A154" s="326"/>
      <c r="B154" s="85" t="str">
        <f>B146</f>
        <v xml:space="preserve">Group </v>
      </c>
      <c r="C154" s="428"/>
      <c r="D154" s="431"/>
      <c r="E154" s="138">
        <f>B148*8-1</f>
        <v>151</v>
      </c>
      <c r="F154" s="183">
        <f t="shared" si="143"/>
        <v>196</v>
      </c>
      <c r="G154" s="178">
        <f t="shared" si="144"/>
        <v>20216</v>
      </c>
      <c r="H154" s="178"/>
      <c r="I154" s="109">
        <f t="shared" si="136"/>
        <v>0</v>
      </c>
      <c r="J154" s="9"/>
      <c r="K154" s="178"/>
      <c r="L154" s="178"/>
      <c r="M154" s="178"/>
      <c r="N154" s="177">
        <f t="shared" si="137"/>
        <v>151</v>
      </c>
      <c r="O154" s="178">
        <f t="shared" si="138"/>
        <v>10196</v>
      </c>
      <c r="P154" s="178">
        <f t="shared" si="139"/>
        <v>30216</v>
      </c>
      <c r="Q154" s="178"/>
      <c r="R154" s="4">
        <f t="shared" si="140"/>
        <v>0</v>
      </c>
      <c r="S154" s="325"/>
      <c r="T154" s="6" t="str">
        <f t="shared" si="128"/>
        <v/>
      </c>
    </row>
    <row r="155" spans="1:21" ht="16.5" hidden="1" customHeight="1" outlineLevel="1" thickBot="1" x14ac:dyDescent="0.3">
      <c r="A155" s="326"/>
      <c r="B155" s="86" t="str">
        <f>B147</f>
        <v xml:space="preserve">GH </v>
      </c>
      <c r="C155" s="429"/>
      <c r="D155" s="432"/>
      <c r="E155" s="136">
        <f>B148*8</f>
        <v>152</v>
      </c>
      <c r="F155" s="184">
        <f t="shared" si="143"/>
        <v>197</v>
      </c>
      <c r="G155" s="24">
        <f t="shared" si="144"/>
        <v>20217</v>
      </c>
      <c r="H155" s="24"/>
      <c r="I155" s="10">
        <f t="shared" si="136"/>
        <v>0</v>
      </c>
      <c r="J155" s="15"/>
      <c r="K155" s="24"/>
      <c r="L155" s="24"/>
      <c r="M155" s="24"/>
      <c r="N155" s="175">
        <f t="shared" si="137"/>
        <v>152</v>
      </c>
      <c r="O155" s="24">
        <f t="shared" si="138"/>
        <v>10197</v>
      </c>
      <c r="P155" s="24">
        <f t="shared" si="139"/>
        <v>30217</v>
      </c>
      <c r="Q155" s="24"/>
      <c r="R155" s="20">
        <f t="shared" si="140"/>
        <v>0</v>
      </c>
      <c r="S155" s="325"/>
      <c r="T155" s="6" t="str">
        <f t="shared" si="128"/>
        <v/>
      </c>
    </row>
    <row r="156" spans="1:21" ht="16.5" hidden="1" customHeight="1" outlineLevel="1" x14ac:dyDescent="0.25">
      <c r="A156" s="326"/>
      <c r="B156" s="88">
        <f>B148+1</f>
        <v>20</v>
      </c>
      <c r="C156" s="427" t="str">
        <f>CONCATENATE(B162,B156)</f>
        <v>Group 20</v>
      </c>
      <c r="D156" s="430" t="str">
        <f>CONCATENATE(B163,B157)</f>
        <v>GH 39</v>
      </c>
      <c r="E156" s="137">
        <f>B156*8-7</f>
        <v>153</v>
      </c>
      <c r="F156" s="182">
        <f>B156*10</f>
        <v>200</v>
      </c>
      <c r="G156" s="25">
        <f t="shared" si="144"/>
        <v>20220</v>
      </c>
      <c r="H156" s="25"/>
      <c r="I156" s="11">
        <f t="shared" si="136"/>
        <v>0</v>
      </c>
      <c r="J156" s="14"/>
      <c r="K156" s="25"/>
      <c r="L156" s="25"/>
      <c r="M156" s="25"/>
      <c r="N156" s="176">
        <f t="shared" si="137"/>
        <v>153</v>
      </c>
      <c r="O156" s="25">
        <f t="shared" si="138"/>
        <v>10200</v>
      </c>
      <c r="P156" s="25">
        <f t="shared" si="139"/>
        <v>30220</v>
      </c>
      <c r="Q156" s="25"/>
      <c r="R156" s="3">
        <f t="shared" si="140"/>
        <v>0</v>
      </c>
      <c r="S156" s="325"/>
      <c r="T156" s="6">
        <f t="shared" ref="T156" si="149">+T152+1</f>
        <v>41</v>
      </c>
      <c r="U156" s="338" t="str">
        <f t="shared" ref="U156" si="150">CONCATENATE(H156,",",H157,",",H158,",",H159)</f>
        <v>,,,</v>
      </c>
    </row>
    <row r="157" spans="1:21" ht="16.5" hidden="1" customHeight="1" outlineLevel="1" x14ac:dyDescent="0.25">
      <c r="A157" s="326"/>
      <c r="B157" s="85">
        <f>B156*2-1</f>
        <v>39</v>
      </c>
      <c r="C157" s="428"/>
      <c r="D157" s="431"/>
      <c r="E157" s="138">
        <f>B156*8-6</f>
        <v>154</v>
      </c>
      <c r="F157" s="183">
        <f>F156+1</f>
        <v>201</v>
      </c>
      <c r="G157" s="178">
        <f t="shared" si="144"/>
        <v>20221</v>
      </c>
      <c r="H157" s="178"/>
      <c r="I157" s="109">
        <f t="shared" si="136"/>
        <v>0</v>
      </c>
      <c r="J157" s="9"/>
      <c r="K157" s="178"/>
      <c r="L157" s="178"/>
      <c r="M157" s="178"/>
      <c r="N157" s="177">
        <f t="shared" si="137"/>
        <v>154</v>
      </c>
      <c r="O157" s="178">
        <f t="shared" si="138"/>
        <v>10201</v>
      </c>
      <c r="P157" s="178">
        <f t="shared" si="139"/>
        <v>30221</v>
      </c>
      <c r="Q157" s="178"/>
      <c r="R157" s="4">
        <f t="shared" si="140"/>
        <v>0</v>
      </c>
      <c r="S157" s="325"/>
      <c r="T157" s="6">
        <f t="shared" si="128"/>
        <v>554</v>
      </c>
      <c r="U157" s="338" t="str">
        <f t="shared" ref="U157" si="151">CONCATENATE(Q156,",",Q157,",",Q158,",",Q159)</f>
        <v>,,,</v>
      </c>
    </row>
    <row r="158" spans="1:21" ht="16.5" hidden="1" customHeight="1" outlineLevel="1" x14ac:dyDescent="0.25">
      <c r="A158" s="326"/>
      <c r="B158" s="85">
        <f>B157+1</f>
        <v>40</v>
      </c>
      <c r="C158" s="428"/>
      <c r="D158" s="431"/>
      <c r="E158" s="138">
        <f>B156*8-5</f>
        <v>155</v>
      </c>
      <c r="F158" s="183">
        <f t="shared" si="143"/>
        <v>202</v>
      </c>
      <c r="G158" s="178">
        <f t="shared" si="144"/>
        <v>20222</v>
      </c>
      <c r="H158" s="178"/>
      <c r="I158" s="109">
        <f t="shared" si="136"/>
        <v>0</v>
      </c>
      <c r="J158" s="9"/>
      <c r="K158" s="178"/>
      <c r="L158" s="178"/>
      <c r="M158" s="178"/>
      <c r="N158" s="177">
        <f t="shared" si="137"/>
        <v>155</v>
      </c>
      <c r="O158" s="178">
        <f t="shared" si="138"/>
        <v>10202</v>
      </c>
      <c r="P158" s="178">
        <f t="shared" si="139"/>
        <v>30222</v>
      </c>
      <c r="Q158" s="178"/>
      <c r="R158" s="4">
        <f t="shared" si="140"/>
        <v>0</v>
      </c>
      <c r="S158" s="325"/>
      <c r="T158" s="6" t="str">
        <f t="shared" si="128"/>
        <v/>
      </c>
    </row>
    <row r="159" spans="1:21" ht="16.5" hidden="1" customHeight="1" outlineLevel="1" x14ac:dyDescent="0.25">
      <c r="A159" s="326"/>
      <c r="B159" s="85"/>
      <c r="C159" s="428"/>
      <c r="D159" s="431"/>
      <c r="E159" s="138">
        <f>B156*8-4</f>
        <v>156</v>
      </c>
      <c r="F159" s="183">
        <f t="shared" si="143"/>
        <v>203</v>
      </c>
      <c r="G159" s="178">
        <f t="shared" si="144"/>
        <v>20223</v>
      </c>
      <c r="H159" s="178"/>
      <c r="I159" s="109">
        <f t="shared" si="136"/>
        <v>0</v>
      </c>
      <c r="J159" s="9"/>
      <c r="K159" s="178"/>
      <c r="L159" s="178"/>
      <c r="M159" s="178"/>
      <c r="N159" s="177">
        <f t="shared" si="137"/>
        <v>156</v>
      </c>
      <c r="O159" s="178">
        <f t="shared" si="138"/>
        <v>10203</v>
      </c>
      <c r="P159" s="178">
        <f t="shared" si="139"/>
        <v>30223</v>
      </c>
      <c r="Q159" s="178"/>
      <c r="R159" s="4">
        <f t="shared" si="140"/>
        <v>0</v>
      </c>
      <c r="S159" s="325"/>
      <c r="T159" s="6" t="str">
        <f t="shared" si="128"/>
        <v/>
      </c>
    </row>
    <row r="160" spans="1:21" ht="16.5" hidden="1" customHeight="1" outlineLevel="1" x14ac:dyDescent="0.25">
      <c r="A160" s="326"/>
      <c r="B160" s="85"/>
      <c r="C160" s="428"/>
      <c r="D160" s="431" t="str">
        <f>CONCATENATE(B163,B158)</f>
        <v>GH 40</v>
      </c>
      <c r="E160" s="138">
        <f>B156*8-3</f>
        <v>157</v>
      </c>
      <c r="F160" s="183">
        <f t="shared" si="143"/>
        <v>204</v>
      </c>
      <c r="G160" s="178">
        <f t="shared" si="144"/>
        <v>20224</v>
      </c>
      <c r="H160" s="178"/>
      <c r="I160" s="109">
        <f t="shared" si="136"/>
        <v>0</v>
      </c>
      <c r="J160" s="9"/>
      <c r="K160" s="178"/>
      <c r="L160" s="178"/>
      <c r="M160" s="178"/>
      <c r="N160" s="177">
        <f t="shared" si="137"/>
        <v>157</v>
      </c>
      <c r="O160" s="178">
        <f t="shared" si="138"/>
        <v>10204</v>
      </c>
      <c r="P160" s="178">
        <f t="shared" si="139"/>
        <v>30224</v>
      </c>
      <c r="Q160" s="178"/>
      <c r="R160" s="4">
        <f t="shared" si="140"/>
        <v>0</v>
      </c>
      <c r="S160" s="325"/>
      <c r="T160" s="6">
        <f t="shared" ref="T160" si="152">+T156+1</f>
        <v>42</v>
      </c>
      <c r="U160" s="338" t="str">
        <f t="shared" ref="U160" si="153">CONCATENATE(H160,",",H161,",",H162,",",H163)</f>
        <v>,,,</v>
      </c>
    </row>
    <row r="161" spans="1:21" ht="16.5" hidden="1" customHeight="1" outlineLevel="1" x14ac:dyDescent="0.25">
      <c r="A161" s="326"/>
      <c r="B161" s="85"/>
      <c r="C161" s="428"/>
      <c r="D161" s="431"/>
      <c r="E161" s="138">
        <f>B156*8-2</f>
        <v>158</v>
      </c>
      <c r="F161" s="183">
        <f t="shared" si="143"/>
        <v>205</v>
      </c>
      <c r="G161" s="178">
        <f t="shared" si="144"/>
        <v>20225</v>
      </c>
      <c r="H161" s="178"/>
      <c r="I161" s="109">
        <f t="shared" si="136"/>
        <v>0</v>
      </c>
      <c r="J161" s="9"/>
      <c r="K161" s="178"/>
      <c r="L161" s="178"/>
      <c r="M161" s="178"/>
      <c r="N161" s="177">
        <f t="shared" si="137"/>
        <v>158</v>
      </c>
      <c r="O161" s="178">
        <f t="shared" si="138"/>
        <v>10205</v>
      </c>
      <c r="P161" s="178">
        <f t="shared" si="139"/>
        <v>30225</v>
      </c>
      <c r="Q161" s="178"/>
      <c r="R161" s="4">
        <f t="shared" si="140"/>
        <v>0</v>
      </c>
      <c r="S161" s="325"/>
      <c r="T161" s="6">
        <f t="shared" si="128"/>
        <v>555</v>
      </c>
      <c r="U161" s="338" t="str">
        <f t="shared" ref="U161" si="154">CONCATENATE(Q160,",",Q161,",",Q162,",",Q163)</f>
        <v>,,,</v>
      </c>
    </row>
    <row r="162" spans="1:21" ht="16.5" hidden="1" customHeight="1" outlineLevel="1" x14ac:dyDescent="0.25">
      <c r="A162" s="326"/>
      <c r="B162" s="85" t="str">
        <f>B154</f>
        <v xml:space="preserve">Group </v>
      </c>
      <c r="C162" s="428"/>
      <c r="D162" s="431"/>
      <c r="E162" s="138">
        <f>B156*8-1</f>
        <v>159</v>
      </c>
      <c r="F162" s="183">
        <f t="shared" si="143"/>
        <v>206</v>
      </c>
      <c r="G162" s="178">
        <f t="shared" si="144"/>
        <v>20226</v>
      </c>
      <c r="H162" s="178"/>
      <c r="I162" s="109">
        <f t="shared" si="136"/>
        <v>0</v>
      </c>
      <c r="J162" s="9"/>
      <c r="K162" s="178"/>
      <c r="L162" s="178"/>
      <c r="M162" s="178"/>
      <c r="N162" s="177">
        <f t="shared" si="137"/>
        <v>159</v>
      </c>
      <c r="O162" s="178">
        <f t="shared" si="138"/>
        <v>10206</v>
      </c>
      <c r="P162" s="178">
        <f t="shared" si="139"/>
        <v>30226</v>
      </c>
      <c r="Q162" s="178"/>
      <c r="R162" s="4">
        <f t="shared" si="140"/>
        <v>0</v>
      </c>
      <c r="S162" s="325"/>
      <c r="T162" s="6" t="str">
        <f t="shared" si="128"/>
        <v/>
      </c>
    </row>
    <row r="163" spans="1:21" ht="16.5" hidden="1" customHeight="1" outlineLevel="1" thickBot="1" x14ac:dyDescent="0.3">
      <c r="A163" s="326"/>
      <c r="B163" s="86" t="str">
        <f>B155</f>
        <v xml:space="preserve">GH </v>
      </c>
      <c r="C163" s="429"/>
      <c r="D163" s="432"/>
      <c r="E163" s="136">
        <f>B156*8</f>
        <v>160</v>
      </c>
      <c r="F163" s="184">
        <f t="shared" si="143"/>
        <v>207</v>
      </c>
      <c r="G163" s="24">
        <f t="shared" si="144"/>
        <v>20227</v>
      </c>
      <c r="H163" s="24"/>
      <c r="I163" s="10">
        <f t="shared" si="136"/>
        <v>0</v>
      </c>
      <c r="J163" s="15"/>
      <c r="K163" s="24"/>
      <c r="L163" s="24"/>
      <c r="M163" s="24"/>
      <c r="N163" s="175">
        <f t="shared" si="137"/>
        <v>160</v>
      </c>
      <c r="O163" s="24">
        <f t="shared" si="138"/>
        <v>10207</v>
      </c>
      <c r="P163" s="24">
        <f t="shared" si="139"/>
        <v>30227</v>
      </c>
      <c r="Q163" s="24"/>
      <c r="R163" s="20">
        <f t="shared" si="140"/>
        <v>0</v>
      </c>
      <c r="S163" s="325"/>
      <c r="T163" s="6" t="str">
        <f t="shared" si="128"/>
        <v/>
      </c>
    </row>
    <row r="164" spans="1:21" ht="16.5" hidden="1" customHeight="1" outlineLevel="1" x14ac:dyDescent="0.25">
      <c r="A164" s="326"/>
      <c r="B164" s="88">
        <f>B156+1</f>
        <v>21</v>
      </c>
      <c r="C164" s="427" t="str">
        <f>CONCATENATE(B170,B164)</f>
        <v>Group 21</v>
      </c>
      <c r="D164" s="430" t="str">
        <f>CONCATENATE(B171,B165)</f>
        <v>GH 41</v>
      </c>
      <c r="E164" s="137">
        <f>B164*8-7</f>
        <v>161</v>
      </c>
      <c r="F164" s="182">
        <f>B164*10</f>
        <v>210</v>
      </c>
      <c r="G164" s="25">
        <f t="shared" si="144"/>
        <v>20230</v>
      </c>
      <c r="H164" s="25"/>
      <c r="I164" s="11">
        <f t="shared" si="136"/>
        <v>0</v>
      </c>
      <c r="J164" s="14"/>
      <c r="K164" s="25"/>
      <c r="L164" s="25"/>
      <c r="M164" s="25"/>
      <c r="N164" s="176">
        <f t="shared" si="137"/>
        <v>161</v>
      </c>
      <c r="O164" s="25">
        <f t="shared" si="138"/>
        <v>10210</v>
      </c>
      <c r="P164" s="25">
        <f t="shared" si="139"/>
        <v>30230</v>
      </c>
      <c r="Q164" s="25"/>
      <c r="R164" s="3">
        <f t="shared" si="140"/>
        <v>0</v>
      </c>
      <c r="S164" s="325"/>
      <c r="T164" s="6">
        <f t="shared" ref="T164" si="155">+T160+1</f>
        <v>43</v>
      </c>
      <c r="U164" s="338" t="str">
        <f t="shared" ref="U164" si="156">CONCATENATE(H164,",",H165,",",H166,",",H167)</f>
        <v>,,,</v>
      </c>
    </row>
    <row r="165" spans="1:21" ht="16.5" hidden="1" customHeight="1" outlineLevel="1" x14ac:dyDescent="0.25">
      <c r="A165" s="326"/>
      <c r="B165" s="85">
        <f>B164*2-1</f>
        <v>41</v>
      </c>
      <c r="C165" s="428"/>
      <c r="D165" s="431"/>
      <c r="E165" s="138">
        <f>B164*8-6</f>
        <v>162</v>
      </c>
      <c r="F165" s="183">
        <f>F164+1</f>
        <v>211</v>
      </c>
      <c r="G165" s="178">
        <f t="shared" si="144"/>
        <v>20231</v>
      </c>
      <c r="H165" s="178"/>
      <c r="I165" s="109">
        <f t="shared" si="136"/>
        <v>0</v>
      </c>
      <c r="J165" s="9"/>
      <c r="K165" s="178"/>
      <c r="L165" s="178"/>
      <c r="M165" s="178"/>
      <c r="N165" s="177">
        <f t="shared" si="137"/>
        <v>162</v>
      </c>
      <c r="O165" s="178">
        <f t="shared" si="138"/>
        <v>10211</v>
      </c>
      <c r="P165" s="178">
        <f t="shared" si="139"/>
        <v>30231</v>
      </c>
      <c r="Q165" s="178"/>
      <c r="R165" s="4">
        <f t="shared" si="140"/>
        <v>0</v>
      </c>
      <c r="S165" s="325"/>
      <c r="T165" s="6">
        <f t="shared" si="128"/>
        <v>556</v>
      </c>
      <c r="U165" s="338" t="str">
        <f t="shared" ref="U165" si="157">CONCATENATE(Q164,",",Q165,",",Q166,",",Q167)</f>
        <v>,,,</v>
      </c>
    </row>
    <row r="166" spans="1:21" ht="16.5" hidden="1" customHeight="1" outlineLevel="1" x14ac:dyDescent="0.25">
      <c r="A166" s="326"/>
      <c r="B166" s="85">
        <f>B165+1</f>
        <v>42</v>
      </c>
      <c r="C166" s="428"/>
      <c r="D166" s="431"/>
      <c r="E166" s="138">
        <f>B164*8-5</f>
        <v>163</v>
      </c>
      <c r="F166" s="183">
        <f t="shared" si="143"/>
        <v>212</v>
      </c>
      <c r="G166" s="178">
        <f t="shared" si="144"/>
        <v>20232</v>
      </c>
      <c r="H166" s="178"/>
      <c r="I166" s="109">
        <f t="shared" si="136"/>
        <v>0</v>
      </c>
      <c r="J166" s="9"/>
      <c r="K166" s="178"/>
      <c r="L166" s="178"/>
      <c r="M166" s="178"/>
      <c r="N166" s="177">
        <f t="shared" si="137"/>
        <v>163</v>
      </c>
      <c r="O166" s="178">
        <f t="shared" si="138"/>
        <v>10212</v>
      </c>
      <c r="P166" s="178">
        <f t="shared" si="139"/>
        <v>30232</v>
      </c>
      <c r="Q166" s="178"/>
      <c r="R166" s="4">
        <f t="shared" si="140"/>
        <v>0</v>
      </c>
      <c r="S166" s="325"/>
      <c r="T166" s="6" t="str">
        <f t="shared" si="128"/>
        <v/>
      </c>
    </row>
    <row r="167" spans="1:21" ht="16.5" hidden="1" customHeight="1" outlineLevel="1" x14ac:dyDescent="0.25">
      <c r="A167" s="326"/>
      <c r="B167" s="85"/>
      <c r="C167" s="428"/>
      <c r="D167" s="431"/>
      <c r="E167" s="138">
        <f>B164*8-4</f>
        <v>164</v>
      </c>
      <c r="F167" s="183">
        <f t="shared" si="143"/>
        <v>213</v>
      </c>
      <c r="G167" s="178">
        <f t="shared" si="144"/>
        <v>20233</v>
      </c>
      <c r="H167" s="178"/>
      <c r="I167" s="109">
        <f t="shared" si="136"/>
        <v>0</v>
      </c>
      <c r="J167" s="9"/>
      <c r="K167" s="178"/>
      <c r="L167" s="178"/>
      <c r="M167" s="178"/>
      <c r="N167" s="177">
        <f t="shared" si="137"/>
        <v>164</v>
      </c>
      <c r="O167" s="178">
        <f t="shared" si="138"/>
        <v>10213</v>
      </c>
      <c r="P167" s="178">
        <f t="shared" si="139"/>
        <v>30233</v>
      </c>
      <c r="Q167" s="178"/>
      <c r="R167" s="4">
        <f t="shared" si="140"/>
        <v>0</v>
      </c>
      <c r="S167" s="325"/>
      <c r="T167" s="6" t="str">
        <f t="shared" si="128"/>
        <v/>
      </c>
    </row>
    <row r="168" spans="1:21" ht="16.5" hidden="1" customHeight="1" outlineLevel="1" x14ac:dyDescent="0.25">
      <c r="A168" s="326"/>
      <c r="B168" s="85"/>
      <c r="C168" s="428"/>
      <c r="D168" s="431" t="str">
        <f>CONCATENATE(B171,B166)</f>
        <v>GH 42</v>
      </c>
      <c r="E168" s="138">
        <f>B164*8-3</f>
        <v>165</v>
      </c>
      <c r="F168" s="183">
        <f t="shared" si="143"/>
        <v>214</v>
      </c>
      <c r="G168" s="178">
        <f t="shared" si="144"/>
        <v>20234</v>
      </c>
      <c r="H168" s="178"/>
      <c r="I168" s="109">
        <f t="shared" si="136"/>
        <v>0</v>
      </c>
      <c r="J168" s="9"/>
      <c r="K168" s="178"/>
      <c r="L168" s="178"/>
      <c r="M168" s="178"/>
      <c r="N168" s="177">
        <f t="shared" si="137"/>
        <v>165</v>
      </c>
      <c r="O168" s="178">
        <f t="shared" si="138"/>
        <v>10214</v>
      </c>
      <c r="P168" s="178">
        <f t="shared" si="139"/>
        <v>30234</v>
      </c>
      <c r="Q168" s="178"/>
      <c r="R168" s="4">
        <f t="shared" si="140"/>
        <v>0</v>
      </c>
      <c r="S168" s="325"/>
      <c r="T168" s="6">
        <f t="shared" ref="T168" si="158">+T164+1</f>
        <v>44</v>
      </c>
      <c r="U168" s="338" t="str">
        <f t="shared" ref="U168" si="159">CONCATENATE(H168,",",H169,",",H170,",",H171)</f>
        <v>,,,</v>
      </c>
    </row>
    <row r="169" spans="1:21" ht="16.5" hidden="1" customHeight="1" outlineLevel="1" x14ac:dyDescent="0.25">
      <c r="A169" s="326"/>
      <c r="B169" s="85"/>
      <c r="C169" s="428"/>
      <c r="D169" s="431"/>
      <c r="E169" s="138">
        <f>B164*8-2</f>
        <v>166</v>
      </c>
      <c r="F169" s="183">
        <f t="shared" si="143"/>
        <v>215</v>
      </c>
      <c r="G169" s="178">
        <f t="shared" si="144"/>
        <v>20235</v>
      </c>
      <c r="H169" s="178"/>
      <c r="I169" s="109">
        <f t="shared" si="136"/>
        <v>0</v>
      </c>
      <c r="J169" s="9"/>
      <c r="K169" s="178"/>
      <c r="L169" s="178"/>
      <c r="M169" s="178"/>
      <c r="N169" s="177">
        <f t="shared" si="137"/>
        <v>166</v>
      </c>
      <c r="O169" s="178">
        <f t="shared" si="138"/>
        <v>10215</v>
      </c>
      <c r="P169" s="178">
        <f t="shared" si="139"/>
        <v>30235</v>
      </c>
      <c r="Q169" s="178"/>
      <c r="R169" s="4">
        <f t="shared" si="140"/>
        <v>0</v>
      </c>
      <c r="S169" s="325"/>
      <c r="T169" s="6">
        <f t="shared" si="128"/>
        <v>557</v>
      </c>
      <c r="U169" s="338" t="str">
        <f t="shared" ref="U169" si="160">CONCATENATE(Q168,",",Q169,",",Q170,",",Q171)</f>
        <v>,,,</v>
      </c>
    </row>
    <row r="170" spans="1:21" ht="16.5" hidden="1" customHeight="1" outlineLevel="1" x14ac:dyDescent="0.25">
      <c r="A170" s="326"/>
      <c r="B170" s="85" t="str">
        <f>B162</f>
        <v xml:space="preserve">Group </v>
      </c>
      <c r="C170" s="428"/>
      <c r="D170" s="431"/>
      <c r="E170" s="138">
        <f>B164*8-1</f>
        <v>167</v>
      </c>
      <c r="F170" s="183">
        <f t="shared" si="143"/>
        <v>216</v>
      </c>
      <c r="G170" s="178">
        <f t="shared" si="144"/>
        <v>20236</v>
      </c>
      <c r="H170" s="178"/>
      <c r="I170" s="109">
        <f t="shared" si="136"/>
        <v>0</v>
      </c>
      <c r="J170" s="9"/>
      <c r="K170" s="178"/>
      <c r="L170" s="178"/>
      <c r="M170" s="178"/>
      <c r="N170" s="177">
        <f t="shared" si="137"/>
        <v>167</v>
      </c>
      <c r="O170" s="178">
        <f t="shared" si="138"/>
        <v>10216</v>
      </c>
      <c r="P170" s="178">
        <f t="shared" si="139"/>
        <v>30236</v>
      </c>
      <c r="Q170" s="178"/>
      <c r="R170" s="4">
        <f t="shared" si="140"/>
        <v>0</v>
      </c>
      <c r="S170" s="325"/>
      <c r="T170" s="6" t="str">
        <f t="shared" si="128"/>
        <v/>
      </c>
    </row>
    <row r="171" spans="1:21" ht="16.5" hidden="1" customHeight="1" outlineLevel="1" thickBot="1" x14ac:dyDescent="0.3">
      <c r="A171" s="326"/>
      <c r="B171" s="86" t="str">
        <f>B163</f>
        <v xml:space="preserve">GH </v>
      </c>
      <c r="C171" s="429"/>
      <c r="D171" s="432"/>
      <c r="E171" s="136">
        <f>B164*8</f>
        <v>168</v>
      </c>
      <c r="F171" s="184">
        <f t="shared" si="143"/>
        <v>217</v>
      </c>
      <c r="G171" s="24">
        <f t="shared" si="144"/>
        <v>20237</v>
      </c>
      <c r="H171" s="24"/>
      <c r="I171" s="10">
        <f t="shared" si="136"/>
        <v>0</v>
      </c>
      <c r="J171" s="15"/>
      <c r="K171" s="24"/>
      <c r="L171" s="24"/>
      <c r="M171" s="24"/>
      <c r="N171" s="175">
        <f t="shared" si="137"/>
        <v>168</v>
      </c>
      <c r="O171" s="24">
        <f t="shared" si="138"/>
        <v>10217</v>
      </c>
      <c r="P171" s="24">
        <f t="shared" si="139"/>
        <v>30237</v>
      </c>
      <c r="Q171" s="24"/>
      <c r="R171" s="20">
        <f t="shared" si="140"/>
        <v>0</v>
      </c>
      <c r="S171" s="325"/>
      <c r="T171" s="6" t="str">
        <f t="shared" si="128"/>
        <v/>
      </c>
    </row>
    <row r="172" spans="1:21" ht="16.5" hidden="1" customHeight="1" outlineLevel="1" x14ac:dyDescent="0.25">
      <c r="B172" s="88">
        <f>B164+1</f>
        <v>22</v>
      </c>
      <c r="C172" s="430" t="str">
        <f>CONCATENATE(B178,B172)</f>
        <v>Group 22</v>
      </c>
      <c r="D172" s="430" t="str">
        <f>CONCATENATE(B179,B173)</f>
        <v>GH 43</v>
      </c>
      <c r="E172" s="137">
        <f>B172*8-7</f>
        <v>169</v>
      </c>
      <c r="F172" s="182">
        <f>B172*10</f>
        <v>220</v>
      </c>
      <c r="G172" s="25">
        <f>F172+20020</f>
        <v>20240</v>
      </c>
      <c r="H172" s="25"/>
      <c r="I172" s="11">
        <f t="shared" ref="I172:I203" si="161">LEN(H172)</f>
        <v>0</v>
      </c>
      <c r="J172" s="14"/>
      <c r="K172" s="25"/>
      <c r="L172" s="25"/>
      <c r="M172" s="25"/>
      <c r="N172" s="176">
        <f t="shared" ref="N172:N203" si="162">E172</f>
        <v>169</v>
      </c>
      <c r="O172" s="25">
        <f t="shared" ref="O172:O203" si="163">F172+10000</f>
        <v>10220</v>
      </c>
      <c r="P172" s="25">
        <f t="shared" ref="P172:P203" si="164">G172+10000</f>
        <v>30240</v>
      </c>
      <c r="Q172" s="25"/>
      <c r="R172" s="3">
        <f t="shared" ref="R172:R203" si="165">LEN(Q172)</f>
        <v>0</v>
      </c>
      <c r="T172" s="6">
        <f t="shared" ref="T172" si="166">+T168+1</f>
        <v>45</v>
      </c>
      <c r="U172" s="338" t="str">
        <f t="shared" ref="U172" si="167">CONCATENATE(H172,",",H173,",",H174,",",H175)</f>
        <v>,,,</v>
      </c>
    </row>
    <row r="173" spans="1:21" ht="16.5" hidden="1" customHeight="1" outlineLevel="1" x14ac:dyDescent="0.25">
      <c r="B173" s="85">
        <f>B172*2-1</f>
        <v>43</v>
      </c>
      <c r="C173" s="431"/>
      <c r="D173" s="431"/>
      <c r="E173" s="138">
        <f>B172*8-6</f>
        <v>170</v>
      </c>
      <c r="F173" s="183">
        <f>F172+1</f>
        <v>221</v>
      </c>
      <c r="G173" s="178">
        <f t="shared" ref="G173:G187" si="168">F173+20020</f>
        <v>20241</v>
      </c>
      <c r="H173" s="178"/>
      <c r="I173" s="109">
        <f t="shared" si="161"/>
        <v>0</v>
      </c>
      <c r="J173" s="9"/>
      <c r="K173" s="178"/>
      <c r="L173" s="178"/>
      <c r="M173" s="178"/>
      <c r="N173" s="177">
        <f t="shared" si="162"/>
        <v>170</v>
      </c>
      <c r="O173" s="178">
        <f t="shared" si="163"/>
        <v>10221</v>
      </c>
      <c r="P173" s="178">
        <f t="shared" si="164"/>
        <v>30241</v>
      </c>
      <c r="Q173" s="178"/>
      <c r="R173" s="4">
        <f t="shared" si="165"/>
        <v>0</v>
      </c>
      <c r="T173" s="6">
        <f t="shared" si="128"/>
        <v>558</v>
      </c>
      <c r="U173" s="338" t="str">
        <f t="shared" ref="U173" si="169">CONCATENATE(Q172,",",Q173,",",Q174,",",Q175)</f>
        <v>,,,</v>
      </c>
    </row>
    <row r="174" spans="1:21" ht="16.5" hidden="1" customHeight="1" outlineLevel="1" x14ac:dyDescent="0.25">
      <c r="B174" s="85">
        <f>B173+1</f>
        <v>44</v>
      </c>
      <c r="C174" s="431"/>
      <c r="D174" s="431"/>
      <c r="E174" s="138">
        <f>B172*8-5</f>
        <v>171</v>
      </c>
      <c r="F174" s="183">
        <f t="shared" ref="F174:F179" si="170">F173+1</f>
        <v>222</v>
      </c>
      <c r="G174" s="178">
        <f t="shared" si="168"/>
        <v>20242</v>
      </c>
      <c r="H174" s="178"/>
      <c r="I174" s="109">
        <f t="shared" si="161"/>
        <v>0</v>
      </c>
      <c r="J174" s="9"/>
      <c r="K174" s="178"/>
      <c r="L174" s="178"/>
      <c r="M174" s="178"/>
      <c r="N174" s="177">
        <f t="shared" si="162"/>
        <v>171</v>
      </c>
      <c r="O174" s="178">
        <f t="shared" si="163"/>
        <v>10222</v>
      </c>
      <c r="P174" s="178">
        <f t="shared" si="164"/>
        <v>30242</v>
      </c>
      <c r="Q174" s="178"/>
      <c r="R174" s="4">
        <f t="shared" si="165"/>
        <v>0</v>
      </c>
      <c r="T174" s="6" t="str">
        <f t="shared" si="128"/>
        <v/>
      </c>
    </row>
    <row r="175" spans="1:21" ht="16.5" hidden="1" customHeight="1" outlineLevel="1" x14ac:dyDescent="0.25">
      <c r="B175" s="85"/>
      <c r="C175" s="431"/>
      <c r="D175" s="431"/>
      <c r="E175" s="138">
        <f>B172*8-4</f>
        <v>172</v>
      </c>
      <c r="F175" s="183">
        <f t="shared" si="170"/>
        <v>223</v>
      </c>
      <c r="G175" s="178">
        <f t="shared" si="168"/>
        <v>20243</v>
      </c>
      <c r="H175" s="178"/>
      <c r="I175" s="109">
        <f t="shared" si="161"/>
        <v>0</v>
      </c>
      <c r="J175" s="9"/>
      <c r="K175" s="178"/>
      <c r="L175" s="178"/>
      <c r="M175" s="178"/>
      <c r="N175" s="177">
        <f t="shared" si="162"/>
        <v>172</v>
      </c>
      <c r="O175" s="178">
        <f t="shared" si="163"/>
        <v>10223</v>
      </c>
      <c r="P175" s="178">
        <f t="shared" si="164"/>
        <v>30243</v>
      </c>
      <c r="Q175" s="178"/>
      <c r="R175" s="4">
        <f t="shared" si="165"/>
        <v>0</v>
      </c>
      <c r="T175" s="6" t="str">
        <f t="shared" si="128"/>
        <v/>
      </c>
    </row>
    <row r="176" spans="1:21" ht="16.5" hidden="1" customHeight="1" outlineLevel="1" x14ac:dyDescent="0.25">
      <c r="B176" s="85"/>
      <c r="C176" s="431"/>
      <c r="D176" s="431" t="str">
        <f>CONCATENATE(B179,B174)</f>
        <v>GH 44</v>
      </c>
      <c r="E176" s="138">
        <f>B172*8-3</f>
        <v>173</v>
      </c>
      <c r="F176" s="183">
        <f t="shared" si="170"/>
        <v>224</v>
      </c>
      <c r="G176" s="178">
        <f t="shared" si="168"/>
        <v>20244</v>
      </c>
      <c r="H176" s="178"/>
      <c r="I176" s="109">
        <f t="shared" si="161"/>
        <v>0</v>
      </c>
      <c r="J176" s="9"/>
      <c r="K176" s="178"/>
      <c r="L176" s="178"/>
      <c r="M176" s="178"/>
      <c r="N176" s="177">
        <f t="shared" si="162"/>
        <v>173</v>
      </c>
      <c r="O176" s="178">
        <f t="shared" si="163"/>
        <v>10224</v>
      </c>
      <c r="P176" s="178">
        <f t="shared" si="164"/>
        <v>30244</v>
      </c>
      <c r="Q176" s="178"/>
      <c r="R176" s="4">
        <f t="shared" si="165"/>
        <v>0</v>
      </c>
      <c r="T176" s="6">
        <f t="shared" ref="T176" si="171">+T172+1</f>
        <v>46</v>
      </c>
      <c r="U176" s="338" t="str">
        <f t="shared" ref="U176" si="172">CONCATENATE(H176,",",H177,",",H178,",",H179)</f>
        <v>,,,</v>
      </c>
    </row>
    <row r="177" spans="2:21" ht="16.5" hidden="1" customHeight="1" outlineLevel="1" x14ac:dyDescent="0.25">
      <c r="B177" s="85"/>
      <c r="C177" s="431"/>
      <c r="D177" s="431"/>
      <c r="E177" s="138">
        <f>B172*8-2</f>
        <v>174</v>
      </c>
      <c r="F177" s="183">
        <f t="shared" si="170"/>
        <v>225</v>
      </c>
      <c r="G177" s="178">
        <f t="shared" si="168"/>
        <v>20245</v>
      </c>
      <c r="H177" s="178"/>
      <c r="I177" s="109">
        <f t="shared" si="161"/>
        <v>0</v>
      </c>
      <c r="J177" s="9"/>
      <c r="K177" s="178"/>
      <c r="L177" s="178"/>
      <c r="M177" s="178"/>
      <c r="N177" s="177">
        <f t="shared" si="162"/>
        <v>174</v>
      </c>
      <c r="O177" s="178">
        <f t="shared" si="163"/>
        <v>10225</v>
      </c>
      <c r="P177" s="178">
        <f t="shared" si="164"/>
        <v>30245</v>
      </c>
      <c r="Q177" s="178"/>
      <c r="R177" s="4">
        <f t="shared" si="165"/>
        <v>0</v>
      </c>
      <c r="T177" s="6">
        <f t="shared" si="128"/>
        <v>559</v>
      </c>
      <c r="U177" s="338" t="str">
        <f t="shared" ref="U177" si="173">CONCATENATE(Q176,",",Q177,",",Q178,",",Q179)</f>
        <v>,,,</v>
      </c>
    </row>
    <row r="178" spans="2:21" ht="16.5" hidden="1" customHeight="1" outlineLevel="1" x14ac:dyDescent="0.25">
      <c r="B178" s="85" t="str">
        <f>B170</f>
        <v xml:space="preserve">Group </v>
      </c>
      <c r="C178" s="431"/>
      <c r="D178" s="431"/>
      <c r="E178" s="138">
        <f>B172*8-1</f>
        <v>175</v>
      </c>
      <c r="F178" s="183">
        <f t="shared" si="170"/>
        <v>226</v>
      </c>
      <c r="G178" s="178">
        <f t="shared" si="168"/>
        <v>20246</v>
      </c>
      <c r="H178" s="178"/>
      <c r="I178" s="109">
        <f t="shared" si="161"/>
        <v>0</v>
      </c>
      <c r="J178" s="9"/>
      <c r="K178" s="178"/>
      <c r="L178" s="178"/>
      <c r="M178" s="178"/>
      <c r="N178" s="177">
        <f t="shared" si="162"/>
        <v>175</v>
      </c>
      <c r="O178" s="178">
        <f t="shared" si="163"/>
        <v>10226</v>
      </c>
      <c r="P178" s="178">
        <f t="shared" si="164"/>
        <v>30246</v>
      </c>
      <c r="Q178" s="178"/>
      <c r="R178" s="4">
        <f t="shared" si="165"/>
        <v>0</v>
      </c>
      <c r="T178" s="6" t="str">
        <f t="shared" si="128"/>
        <v/>
      </c>
    </row>
    <row r="179" spans="2:21" ht="16.5" hidden="1" customHeight="1" outlineLevel="1" thickBot="1" x14ac:dyDescent="0.3">
      <c r="B179" s="86" t="str">
        <f>B171</f>
        <v xml:space="preserve">GH </v>
      </c>
      <c r="C179" s="432"/>
      <c r="D179" s="432"/>
      <c r="E179" s="136">
        <f>B172*8</f>
        <v>176</v>
      </c>
      <c r="F179" s="184">
        <f t="shared" si="170"/>
        <v>227</v>
      </c>
      <c r="G179" s="24">
        <f t="shared" si="168"/>
        <v>20247</v>
      </c>
      <c r="H179" s="24"/>
      <c r="I179" s="10">
        <f t="shared" si="161"/>
        <v>0</v>
      </c>
      <c r="J179" s="15"/>
      <c r="K179" s="24"/>
      <c r="L179" s="24"/>
      <c r="M179" s="24"/>
      <c r="N179" s="175">
        <f t="shared" si="162"/>
        <v>176</v>
      </c>
      <c r="O179" s="24">
        <f t="shared" si="163"/>
        <v>10227</v>
      </c>
      <c r="P179" s="24">
        <f t="shared" si="164"/>
        <v>30247</v>
      </c>
      <c r="Q179" s="24"/>
      <c r="R179" s="20">
        <f t="shared" si="165"/>
        <v>0</v>
      </c>
      <c r="T179" s="6" t="str">
        <f t="shared" si="128"/>
        <v/>
      </c>
    </row>
    <row r="180" spans="2:21" ht="16.5" hidden="1" customHeight="1" outlineLevel="1" x14ac:dyDescent="0.25">
      <c r="B180" s="88">
        <f>B172+1</f>
        <v>23</v>
      </c>
      <c r="C180" s="430" t="str">
        <f>CONCATENATE(B186,B180)</f>
        <v>Group 23</v>
      </c>
      <c r="D180" s="430" t="str">
        <f>CONCATENATE(B187,B181)</f>
        <v>GH 45</v>
      </c>
      <c r="E180" s="137">
        <f>B180*8-7</f>
        <v>177</v>
      </c>
      <c r="F180" s="182">
        <f>B180*10</f>
        <v>230</v>
      </c>
      <c r="G180" s="25">
        <f t="shared" si="168"/>
        <v>20250</v>
      </c>
      <c r="H180" s="25"/>
      <c r="I180" s="11">
        <f t="shared" si="161"/>
        <v>0</v>
      </c>
      <c r="J180" s="14"/>
      <c r="K180" s="25"/>
      <c r="L180" s="25"/>
      <c r="M180" s="25"/>
      <c r="N180" s="176">
        <f t="shared" si="162"/>
        <v>177</v>
      </c>
      <c r="O180" s="25">
        <f t="shared" si="163"/>
        <v>10230</v>
      </c>
      <c r="P180" s="25">
        <f t="shared" si="164"/>
        <v>30250</v>
      </c>
      <c r="Q180" s="25"/>
      <c r="R180" s="3">
        <f t="shared" si="165"/>
        <v>0</v>
      </c>
      <c r="T180" s="6">
        <f t="shared" ref="T180" si="174">+T176+1</f>
        <v>47</v>
      </c>
      <c r="U180" s="338" t="str">
        <f t="shared" ref="U180" si="175">CONCATENATE(H180,",",H181,",",H182,",",H183)</f>
        <v>,,,</v>
      </c>
    </row>
    <row r="181" spans="2:21" ht="16.5" hidden="1" customHeight="1" outlineLevel="1" x14ac:dyDescent="0.25">
      <c r="B181" s="85">
        <f>B180*2-1</f>
        <v>45</v>
      </c>
      <c r="C181" s="431"/>
      <c r="D181" s="431"/>
      <c r="E181" s="138">
        <f>B180*8-6</f>
        <v>178</v>
      </c>
      <c r="F181" s="183">
        <f t="shared" ref="F181:F187" si="176">F180+1</f>
        <v>231</v>
      </c>
      <c r="G181" s="178">
        <f t="shared" si="168"/>
        <v>20251</v>
      </c>
      <c r="H181" s="178"/>
      <c r="I181" s="109">
        <f t="shared" si="161"/>
        <v>0</v>
      </c>
      <c r="J181" s="9"/>
      <c r="K181" s="178"/>
      <c r="L181" s="178"/>
      <c r="M181" s="178"/>
      <c r="N181" s="177">
        <f t="shared" si="162"/>
        <v>178</v>
      </c>
      <c r="O181" s="178">
        <f t="shared" si="163"/>
        <v>10231</v>
      </c>
      <c r="P181" s="178">
        <f t="shared" si="164"/>
        <v>30251</v>
      </c>
      <c r="Q181" s="178"/>
      <c r="R181" s="4">
        <f t="shared" si="165"/>
        <v>0</v>
      </c>
      <c r="T181" s="6">
        <f t="shared" si="128"/>
        <v>560</v>
      </c>
      <c r="U181" s="338" t="str">
        <f t="shared" ref="U181" si="177">CONCATENATE(Q180,",",Q181,",",Q182,",",Q183)</f>
        <v>,,,</v>
      </c>
    </row>
    <row r="182" spans="2:21" ht="16.5" hidden="1" customHeight="1" outlineLevel="1" x14ac:dyDescent="0.25">
      <c r="B182" s="85">
        <f>B181+1</f>
        <v>46</v>
      </c>
      <c r="C182" s="431"/>
      <c r="D182" s="431"/>
      <c r="E182" s="138">
        <f>B180*8-5</f>
        <v>179</v>
      </c>
      <c r="F182" s="183">
        <f t="shared" si="176"/>
        <v>232</v>
      </c>
      <c r="G182" s="178">
        <f t="shared" si="168"/>
        <v>20252</v>
      </c>
      <c r="H182" s="178"/>
      <c r="I182" s="109">
        <f t="shared" si="161"/>
        <v>0</v>
      </c>
      <c r="J182" s="9"/>
      <c r="K182" s="178"/>
      <c r="L182" s="178"/>
      <c r="M182" s="178"/>
      <c r="N182" s="177">
        <f t="shared" si="162"/>
        <v>179</v>
      </c>
      <c r="O182" s="178">
        <f t="shared" si="163"/>
        <v>10232</v>
      </c>
      <c r="P182" s="178">
        <f t="shared" si="164"/>
        <v>30252</v>
      </c>
      <c r="Q182" s="178"/>
      <c r="R182" s="4">
        <f t="shared" si="165"/>
        <v>0</v>
      </c>
      <c r="T182" s="6" t="str">
        <f t="shared" si="128"/>
        <v/>
      </c>
    </row>
    <row r="183" spans="2:21" ht="16.5" hidden="1" customHeight="1" outlineLevel="1" x14ac:dyDescent="0.25">
      <c r="B183" s="85"/>
      <c r="C183" s="431"/>
      <c r="D183" s="431"/>
      <c r="E183" s="138">
        <f>B180*8-4</f>
        <v>180</v>
      </c>
      <c r="F183" s="183">
        <f t="shared" si="176"/>
        <v>233</v>
      </c>
      <c r="G183" s="178">
        <f t="shared" si="168"/>
        <v>20253</v>
      </c>
      <c r="H183" s="178"/>
      <c r="I183" s="109">
        <f t="shared" si="161"/>
        <v>0</v>
      </c>
      <c r="J183" s="9"/>
      <c r="K183" s="178"/>
      <c r="L183" s="178"/>
      <c r="M183" s="178"/>
      <c r="N183" s="177">
        <f t="shared" si="162"/>
        <v>180</v>
      </c>
      <c r="O183" s="178">
        <f t="shared" si="163"/>
        <v>10233</v>
      </c>
      <c r="P183" s="178">
        <f t="shared" si="164"/>
        <v>30253</v>
      </c>
      <c r="Q183" s="178"/>
      <c r="R183" s="4">
        <f t="shared" si="165"/>
        <v>0</v>
      </c>
      <c r="T183" s="6" t="str">
        <f t="shared" si="128"/>
        <v/>
      </c>
    </row>
    <row r="184" spans="2:21" ht="16.5" hidden="1" customHeight="1" outlineLevel="1" x14ac:dyDescent="0.25">
      <c r="B184" s="85"/>
      <c r="C184" s="431"/>
      <c r="D184" s="431" t="str">
        <f>CONCATENATE(B187,B182)</f>
        <v>GH 46</v>
      </c>
      <c r="E184" s="138">
        <f>B180*8-3</f>
        <v>181</v>
      </c>
      <c r="F184" s="183">
        <f t="shared" si="176"/>
        <v>234</v>
      </c>
      <c r="G184" s="178">
        <f t="shared" si="168"/>
        <v>20254</v>
      </c>
      <c r="H184" s="178"/>
      <c r="I184" s="109">
        <f t="shared" si="161"/>
        <v>0</v>
      </c>
      <c r="J184" s="9"/>
      <c r="K184" s="178"/>
      <c r="L184" s="178"/>
      <c r="M184" s="178"/>
      <c r="N184" s="177">
        <f t="shared" si="162"/>
        <v>181</v>
      </c>
      <c r="O184" s="178">
        <f t="shared" si="163"/>
        <v>10234</v>
      </c>
      <c r="P184" s="178">
        <f t="shared" si="164"/>
        <v>30254</v>
      </c>
      <c r="Q184" s="178"/>
      <c r="R184" s="4">
        <f t="shared" si="165"/>
        <v>0</v>
      </c>
      <c r="T184" s="6">
        <f t="shared" ref="T184" si="178">+T180+1</f>
        <v>48</v>
      </c>
      <c r="U184" s="338" t="str">
        <f t="shared" ref="U184" si="179">CONCATENATE(H184,",",H185,",",H186,",",H187)</f>
        <v>,,,</v>
      </c>
    </row>
    <row r="185" spans="2:21" ht="16.5" hidden="1" customHeight="1" outlineLevel="1" x14ac:dyDescent="0.25">
      <c r="B185" s="85"/>
      <c r="C185" s="431"/>
      <c r="D185" s="431"/>
      <c r="E185" s="138">
        <f>B180*8-2</f>
        <v>182</v>
      </c>
      <c r="F185" s="183">
        <f t="shared" si="176"/>
        <v>235</v>
      </c>
      <c r="G185" s="178">
        <f t="shared" si="168"/>
        <v>20255</v>
      </c>
      <c r="H185" s="178"/>
      <c r="I185" s="109">
        <f t="shared" si="161"/>
        <v>0</v>
      </c>
      <c r="J185" s="9"/>
      <c r="K185" s="178"/>
      <c r="L185" s="178"/>
      <c r="M185" s="178"/>
      <c r="N185" s="177">
        <f t="shared" si="162"/>
        <v>182</v>
      </c>
      <c r="O185" s="178">
        <f t="shared" si="163"/>
        <v>10235</v>
      </c>
      <c r="P185" s="178">
        <f t="shared" si="164"/>
        <v>30255</v>
      </c>
      <c r="Q185" s="178"/>
      <c r="R185" s="4">
        <f t="shared" si="165"/>
        <v>0</v>
      </c>
      <c r="T185" s="6">
        <f t="shared" si="128"/>
        <v>561</v>
      </c>
      <c r="U185" s="338" t="str">
        <f t="shared" ref="U185" si="180">CONCATENATE(Q184,",",Q185,",",Q186,",",Q187)</f>
        <v>,,,</v>
      </c>
    </row>
    <row r="186" spans="2:21" ht="16.5" hidden="1" customHeight="1" outlineLevel="1" x14ac:dyDescent="0.25">
      <c r="B186" s="85" t="str">
        <f>B178</f>
        <v xml:space="preserve">Group </v>
      </c>
      <c r="C186" s="431"/>
      <c r="D186" s="431"/>
      <c r="E186" s="138">
        <f>B180*8-1</f>
        <v>183</v>
      </c>
      <c r="F186" s="183">
        <f t="shared" si="176"/>
        <v>236</v>
      </c>
      <c r="G186" s="178">
        <f t="shared" si="168"/>
        <v>20256</v>
      </c>
      <c r="H186" s="178"/>
      <c r="I186" s="109">
        <f t="shared" si="161"/>
        <v>0</v>
      </c>
      <c r="J186" s="9"/>
      <c r="K186" s="178"/>
      <c r="L186" s="178"/>
      <c r="M186" s="178"/>
      <c r="N186" s="177">
        <f t="shared" si="162"/>
        <v>183</v>
      </c>
      <c r="O186" s="178">
        <f t="shared" si="163"/>
        <v>10236</v>
      </c>
      <c r="P186" s="178">
        <f t="shared" si="164"/>
        <v>30256</v>
      </c>
      <c r="Q186" s="178"/>
      <c r="R186" s="4">
        <f t="shared" si="165"/>
        <v>0</v>
      </c>
      <c r="T186" s="6" t="str">
        <f t="shared" si="128"/>
        <v/>
      </c>
    </row>
    <row r="187" spans="2:21" ht="16.5" hidden="1" customHeight="1" outlineLevel="1" thickBot="1" x14ac:dyDescent="0.3">
      <c r="B187" s="86" t="str">
        <f>B179</f>
        <v xml:space="preserve">GH </v>
      </c>
      <c r="C187" s="432"/>
      <c r="D187" s="432"/>
      <c r="E187" s="136">
        <f>B180*8</f>
        <v>184</v>
      </c>
      <c r="F187" s="184">
        <f t="shared" si="176"/>
        <v>237</v>
      </c>
      <c r="G187" s="24">
        <f t="shared" si="168"/>
        <v>20257</v>
      </c>
      <c r="H187" s="24"/>
      <c r="I187" s="10">
        <f t="shared" si="161"/>
        <v>0</v>
      </c>
      <c r="J187" s="15"/>
      <c r="K187" s="24"/>
      <c r="L187" s="24"/>
      <c r="M187" s="24"/>
      <c r="N187" s="175">
        <f t="shared" si="162"/>
        <v>184</v>
      </c>
      <c r="O187" s="24">
        <f t="shared" si="163"/>
        <v>10237</v>
      </c>
      <c r="P187" s="24">
        <f t="shared" si="164"/>
        <v>30257</v>
      </c>
      <c r="Q187" s="24"/>
      <c r="R187" s="20">
        <f t="shared" si="165"/>
        <v>0</v>
      </c>
      <c r="T187" s="6" t="str">
        <f t="shared" si="128"/>
        <v/>
      </c>
    </row>
    <row r="188" spans="2:21" ht="16.5" customHeight="1" collapsed="1" x14ac:dyDescent="0.25">
      <c r="B188" s="88">
        <f>B180+1</f>
        <v>24</v>
      </c>
      <c r="C188" s="430" t="str">
        <f>CONCATENATE(B194,B188)</f>
        <v>Group 24</v>
      </c>
      <c r="D188" s="430" t="str">
        <f>CONCATENATE(B195,B189)</f>
        <v>GH 47</v>
      </c>
      <c r="E188" s="137">
        <f>B188*8-7</f>
        <v>185</v>
      </c>
      <c r="F188" s="182">
        <f>B188*10</f>
        <v>240</v>
      </c>
      <c r="G188" s="25">
        <f>F188+20020</f>
        <v>20260</v>
      </c>
      <c r="H188" s="25"/>
      <c r="I188" s="11">
        <f t="shared" si="161"/>
        <v>0</v>
      </c>
      <c r="J188" s="14"/>
      <c r="K188" s="25"/>
      <c r="L188" s="25"/>
      <c r="M188" s="25"/>
      <c r="N188" s="176">
        <f t="shared" si="162"/>
        <v>185</v>
      </c>
      <c r="O188" s="25">
        <f t="shared" si="163"/>
        <v>10240</v>
      </c>
      <c r="P188" s="25">
        <f t="shared" si="164"/>
        <v>30260</v>
      </c>
      <c r="Q188" s="25"/>
      <c r="R188" s="3">
        <f t="shared" si="165"/>
        <v>0</v>
      </c>
      <c r="T188" s="6">
        <f t="shared" ref="T188" si="181">+T184+1</f>
        <v>49</v>
      </c>
      <c r="U188" s="338" t="str">
        <f t="shared" ref="U188" si="182">CONCATENATE(H188,",",H189,",",H190,",",H191)</f>
        <v>,,,</v>
      </c>
    </row>
    <row r="189" spans="2:21" ht="16.5" customHeight="1" x14ac:dyDescent="0.25">
      <c r="B189" s="85">
        <f>B188*2-1</f>
        <v>47</v>
      </c>
      <c r="C189" s="431"/>
      <c r="D189" s="431"/>
      <c r="E189" s="138">
        <f>B188*8-6</f>
        <v>186</v>
      </c>
      <c r="F189" s="183">
        <f>F188+1</f>
        <v>241</v>
      </c>
      <c r="G189" s="178">
        <f t="shared" ref="G189:G203" si="183">F189+20020</f>
        <v>20261</v>
      </c>
      <c r="H189" s="178"/>
      <c r="I189" s="109">
        <f t="shared" si="161"/>
        <v>0</v>
      </c>
      <c r="J189" s="9"/>
      <c r="K189" s="178"/>
      <c r="L189" s="178"/>
      <c r="M189" s="178"/>
      <c r="N189" s="177">
        <f t="shared" si="162"/>
        <v>186</v>
      </c>
      <c r="O189" s="178">
        <f t="shared" si="163"/>
        <v>10241</v>
      </c>
      <c r="P189" s="178">
        <f t="shared" si="164"/>
        <v>30261</v>
      </c>
      <c r="Q189" s="178"/>
      <c r="R189" s="4">
        <f t="shared" si="165"/>
        <v>0</v>
      </c>
      <c r="T189" s="6">
        <f t="shared" si="128"/>
        <v>562</v>
      </c>
      <c r="U189" s="338" t="str">
        <f t="shared" ref="U189" si="184">CONCATENATE(Q188,",",Q189,",",Q190,",",Q191)</f>
        <v>,,,</v>
      </c>
    </row>
    <row r="190" spans="2:21" ht="16.5" customHeight="1" x14ac:dyDescent="0.25">
      <c r="B190" s="85">
        <f>B189+1</f>
        <v>48</v>
      </c>
      <c r="C190" s="431"/>
      <c r="D190" s="431"/>
      <c r="E190" s="138">
        <f>B188*8-5</f>
        <v>187</v>
      </c>
      <c r="F190" s="183">
        <f t="shared" ref="F190:F195" si="185">F189+1</f>
        <v>242</v>
      </c>
      <c r="G190" s="178">
        <f t="shared" si="183"/>
        <v>20262</v>
      </c>
      <c r="H190" s="178"/>
      <c r="I190" s="109">
        <f t="shared" si="161"/>
        <v>0</v>
      </c>
      <c r="J190" s="9"/>
      <c r="K190" s="178"/>
      <c r="L190" s="178"/>
      <c r="M190" s="178"/>
      <c r="N190" s="177">
        <f t="shared" si="162"/>
        <v>187</v>
      </c>
      <c r="O190" s="178">
        <f t="shared" si="163"/>
        <v>10242</v>
      </c>
      <c r="P190" s="178">
        <f t="shared" si="164"/>
        <v>30262</v>
      </c>
      <c r="Q190" s="178"/>
      <c r="R190" s="4">
        <f t="shared" si="165"/>
        <v>0</v>
      </c>
      <c r="T190" s="6" t="str">
        <f t="shared" si="128"/>
        <v/>
      </c>
    </row>
    <row r="191" spans="2:21" ht="16.5" customHeight="1" x14ac:dyDescent="0.25">
      <c r="B191" s="85"/>
      <c r="C191" s="431"/>
      <c r="D191" s="431"/>
      <c r="E191" s="138">
        <f>B188*8-4</f>
        <v>188</v>
      </c>
      <c r="F191" s="183">
        <f t="shared" si="185"/>
        <v>243</v>
      </c>
      <c r="G191" s="178">
        <f t="shared" si="183"/>
        <v>20263</v>
      </c>
      <c r="H191" s="178"/>
      <c r="I191" s="109">
        <f t="shared" si="161"/>
        <v>0</v>
      </c>
      <c r="J191" s="9"/>
      <c r="K191" s="178"/>
      <c r="L191" s="178"/>
      <c r="M191" s="178"/>
      <c r="N191" s="177">
        <f t="shared" si="162"/>
        <v>188</v>
      </c>
      <c r="O191" s="178">
        <f t="shared" si="163"/>
        <v>10243</v>
      </c>
      <c r="P191" s="178">
        <f t="shared" si="164"/>
        <v>30263</v>
      </c>
      <c r="Q191" s="178"/>
      <c r="R191" s="4">
        <f t="shared" si="165"/>
        <v>0</v>
      </c>
      <c r="T191" s="6" t="str">
        <f t="shared" si="128"/>
        <v/>
      </c>
    </row>
    <row r="192" spans="2:21" ht="16.5" customHeight="1" x14ac:dyDescent="0.25">
      <c r="B192" s="85"/>
      <c r="C192" s="431"/>
      <c r="D192" s="431" t="str">
        <f>CONCATENATE(B195,B190)</f>
        <v>GH 48</v>
      </c>
      <c r="E192" s="138">
        <f>B188*8-3</f>
        <v>189</v>
      </c>
      <c r="F192" s="183">
        <f t="shared" si="185"/>
        <v>244</v>
      </c>
      <c r="G192" s="178">
        <f t="shared" si="183"/>
        <v>20264</v>
      </c>
      <c r="H192" s="178"/>
      <c r="I192" s="109">
        <f t="shared" si="161"/>
        <v>0</v>
      </c>
      <c r="J192" s="9"/>
      <c r="K192" s="178"/>
      <c r="L192" s="178"/>
      <c r="M192" s="178"/>
      <c r="N192" s="177">
        <f t="shared" si="162"/>
        <v>189</v>
      </c>
      <c r="O192" s="178">
        <f t="shared" si="163"/>
        <v>10244</v>
      </c>
      <c r="P192" s="178">
        <f t="shared" si="164"/>
        <v>30264</v>
      </c>
      <c r="Q192" s="178"/>
      <c r="R192" s="4">
        <f t="shared" si="165"/>
        <v>0</v>
      </c>
      <c r="T192" s="6">
        <f t="shared" ref="T192" si="186">+T188+1</f>
        <v>50</v>
      </c>
      <c r="U192" s="338" t="str">
        <f t="shared" ref="U192" si="187">CONCATENATE(H192,",",H193,",",H194,",",H195)</f>
        <v>,,,</v>
      </c>
    </row>
    <row r="193" spans="1:21" ht="16.5" customHeight="1" x14ac:dyDescent="0.25">
      <c r="B193" s="85"/>
      <c r="C193" s="431"/>
      <c r="D193" s="431"/>
      <c r="E193" s="138">
        <f>B188*8-2</f>
        <v>190</v>
      </c>
      <c r="F193" s="183">
        <f t="shared" si="185"/>
        <v>245</v>
      </c>
      <c r="G193" s="178">
        <f t="shared" si="183"/>
        <v>20265</v>
      </c>
      <c r="H193" s="178"/>
      <c r="I193" s="109">
        <f t="shared" si="161"/>
        <v>0</v>
      </c>
      <c r="J193" s="9"/>
      <c r="K193" s="178"/>
      <c r="L193" s="178"/>
      <c r="M193" s="178"/>
      <c r="N193" s="177">
        <f t="shared" si="162"/>
        <v>190</v>
      </c>
      <c r="O193" s="178">
        <f t="shared" si="163"/>
        <v>10245</v>
      </c>
      <c r="P193" s="178">
        <f t="shared" si="164"/>
        <v>30265</v>
      </c>
      <c r="Q193" s="178"/>
      <c r="R193" s="4">
        <f t="shared" si="165"/>
        <v>0</v>
      </c>
      <c r="T193" s="6">
        <f t="shared" si="128"/>
        <v>563</v>
      </c>
      <c r="U193" s="338" t="str">
        <f t="shared" ref="U193" si="188">CONCATENATE(Q192,",",Q193,",",Q194,",",Q195)</f>
        <v>,,,</v>
      </c>
    </row>
    <row r="194" spans="1:21" ht="16.5" customHeight="1" x14ac:dyDescent="0.25">
      <c r="B194" s="85" t="str">
        <f>B186</f>
        <v xml:space="preserve">Group </v>
      </c>
      <c r="C194" s="431"/>
      <c r="D194" s="431"/>
      <c r="E194" s="138">
        <f>B188*8-1</f>
        <v>191</v>
      </c>
      <c r="F194" s="183">
        <f t="shared" si="185"/>
        <v>246</v>
      </c>
      <c r="G194" s="178">
        <f t="shared" si="183"/>
        <v>20266</v>
      </c>
      <c r="H194" s="178"/>
      <c r="I194" s="109">
        <f t="shared" si="161"/>
        <v>0</v>
      </c>
      <c r="J194" s="9"/>
      <c r="K194" s="178"/>
      <c r="L194" s="178"/>
      <c r="M194" s="178"/>
      <c r="N194" s="177">
        <f t="shared" si="162"/>
        <v>191</v>
      </c>
      <c r="O194" s="178">
        <f t="shared" si="163"/>
        <v>10246</v>
      </c>
      <c r="P194" s="178">
        <f t="shared" si="164"/>
        <v>30266</v>
      </c>
      <c r="Q194" s="178"/>
      <c r="R194" s="4">
        <f t="shared" si="165"/>
        <v>0</v>
      </c>
      <c r="T194" s="6" t="str">
        <f t="shared" si="128"/>
        <v/>
      </c>
    </row>
    <row r="195" spans="1:21" ht="16.5" customHeight="1" thickBot="1" x14ac:dyDescent="0.3">
      <c r="B195" s="86" t="str">
        <f>B187</f>
        <v xml:space="preserve">GH </v>
      </c>
      <c r="C195" s="432"/>
      <c r="D195" s="432"/>
      <c r="E195" s="136">
        <f>B188*8</f>
        <v>192</v>
      </c>
      <c r="F195" s="184">
        <f t="shared" si="185"/>
        <v>247</v>
      </c>
      <c r="G195" s="24">
        <f t="shared" si="183"/>
        <v>20267</v>
      </c>
      <c r="H195" s="24"/>
      <c r="I195" s="10">
        <f t="shared" si="161"/>
        <v>0</v>
      </c>
      <c r="J195" s="15"/>
      <c r="K195" s="24"/>
      <c r="L195" s="24"/>
      <c r="M195" s="24"/>
      <c r="N195" s="175">
        <f t="shared" si="162"/>
        <v>192</v>
      </c>
      <c r="O195" s="24">
        <f t="shared" si="163"/>
        <v>10247</v>
      </c>
      <c r="P195" s="24">
        <f t="shared" si="164"/>
        <v>30267</v>
      </c>
      <c r="Q195" s="24"/>
      <c r="R195" s="20">
        <f t="shared" si="165"/>
        <v>0</v>
      </c>
      <c r="T195" s="6" t="str">
        <f t="shared" si="128"/>
        <v/>
      </c>
    </row>
    <row r="196" spans="1:21" ht="16.5" customHeight="1" x14ac:dyDescent="0.25">
      <c r="A196" s="458" t="s">
        <v>230</v>
      </c>
      <c r="B196" s="88">
        <f>B188+1</f>
        <v>25</v>
      </c>
      <c r="C196" s="430" t="str">
        <f>CONCATENATE(B202,B196)</f>
        <v>Group 25</v>
      </c>
      <c r="D196" s="430" t="str">
        <f>CONCATENATE(B203,B197)</f>
        <v>GH 49</v>
      </c>
      <c r="E196" s="137">
        <f>B196*8-7</f>
        <v>193</v>
      </c>
      <c r="F196" s="182">
        <f>B196*10</f>
        <v>250</v>
      </c>
      <c r="G196" s="25">
        <f t="shared" si="183"/>
        <v>20270</v>
      </c>
      <c r="H196" s="25" t="str">
        <f>IF('PLC control IO'!N6&lt;&gt;"",'PLC control IO'!N6,"")</f>
        <v>Start</v>
      </c>
      <c r="I196" s="11">
        <f t="shared" si="161"/>
        <v>5</v>
      </c>
      <c r="J196" s="14"/>
      <c r="K196" s="25"/>
      <c r="L196" s="25"/>
      <c r="M196" s="25"/>
      <c r="N196" s="176">
        <f t="shared" si="162"/>
        <v>193</v>
      </c>
      <c r="O196" s="25">
        <f t="shared" si="163"/>
        <v>10250</v>
      </c>
      <c r="P196" s="25">
        <f t="shared" si="164"/>
        <v>30270</v>
      </c>
      <c r="Q196" s="25"/>
      <c r="R196" s="3">
        <f t="shared" si="165"/>
        <v>0</v>
      </c>
      <c r="S196" s="458" t="s">
        <v>230</v>
      </c>
      <c r="T196" s="6">
        <f t="shared" ref="T196" si="189">+T192+1</f>
        <v>51</v>
      </c>
      <c r="U196" s="338" t="str">
        <f t="shared" ref="U196" si="190">CONCATENATE(H196,",",H197,",",H198,",",H199)</f>
        <v>Start,Req_Servo_On,Req_Servo_Off,Call_Master_Job</v>
      </c>
    </row>
    <row r="197" spans="1:21" ht="16.5" customHeight="1" x14ac:dyDescent="0.25">
      <c r="A197" s="399"/>
      <c r="B197" s="85">
        <f>B196*2-1</f>
        <v>49</v>
      </c>
      <c r="C197" s="431"/>
      <c r="D197" s="431"/>
      <c r="E197" s="138">
        <f>B196*8-6</f>
        <v>194</v>
      </c>
      <c r="F197" s="183">
        <f t="shared" ref="F197:F203" si="191">F196+1</f>
        <v>251</v>
      </c>
      <c r="G197" s="178">
        <f t="shared" si="183"/>
        <v>20271</v>
      </c>
      <c r="H197" s="178" t="str">
        <f>IF('PLC control IO'!N7&lt;&gt;"",'PLC control IO'!N7,"")</f>
        <v>Req_Servo_On</v>
      </c>
      <c r="I197" s="109">
        <f t="shared" si="161"/>
        <v>12</v>
      </c>
      <c r="J197" s="9"/>
      <c r="K197" s="178"/>
      <c r="L197" s="178"/>
      <c r="M197" s="178"/>
      <c r="N197" s="177">
        <f t="shared" si="162"/>
        <v>194</v>
      </c>
      <c r="O197" s="178">
        <f t="shared" si="163"/>
        <v>10251</v>
      </c>
      <c r="P197" s="178">
        <f t="shared" si="164"/>
        <v>30271</v>
      </c>
      <c r="Q197" s="178"/>
      <c r="R197" s="4">
        <f t="shared" si="165"/>
        <v>0</v>
      </c>
      <c r="S197" s="399"/>
      <c r="T197" s="6">
        <f t="shared" si="128"/>
        <v>564</v>
      </c>
      <c r="U197" s="338" t="str">
        <f t="shared" ref="U197" si="192">CONCATENATE(Q196,",",Q197,",",Q198,",",Q199)</f>
        <v>,,,</v>
      </c>
    </row>
    <row r="198" spans="1:21" ht="16.5" customHeight="1" x14ac:dyDescent="0.25">
      <c r="A198" s="399"/>
      <c r="B198" s="85">
        <f>B197+1</f>
        <v>50</v>
      </c>
      <c r="C198" s="431"/>
      <c r="D198" s="431"/>
      <c r="E198" s="138">
        <f>B196*8-5</f>
        <v>195</v>
      </c>
      <c r="F198" s="183">
        <f t="shared" si="191"/>
        <v>252</v>
      </c>
      <c r="G198" s="178">
        <f t="shared" si="183"/>
        <v>20272</v>
      </c>
      <c r="H198" s="178" t="str">
        <f>IF('PLC control IO'!N8&lt;&gt;"",'PLC control IO'!N8,"")</f>
        <v>Req_Servo_Off</v>
      </c>
      <c r="I198" s="109">
        <f t="shared" si="161"/>
        <v>13</v>
      </c>
      <c r="J198" s="9"/>
      <c r="K198" s="178"/>
      <c r="L198" s="178"/>
      <c r="M198" s="178"/>
      <c r="N198" s="177">
        <f t="shared" si="162"/>
        <v>195</v>
      </c>
      <c r="O198" s="178">
        <f t="shared" si="163"/>
        <v>10252</v>
      </c>
      <c r="P198" s="178">
        <f t="shared" si="164"/>
        <v>30272</v>
      </c>
      <c r="Q198" s="178"/>
      <c r="R198" s="4">
        <f t="shared" si="165"/>
        <v>0</v>
      </c>
      <c r="S198" s="399"/>
      <c r="T198" s="6" t="str">
        <f t="shared" si="128"/>
        <v/>
      </c>
    </row>
    <row r="199" spans="1:21" ht="16.5" customHeight="1" x14ac:dyDescent="0.25">
      <c r="A199" s="399"/>
      <c r="B199" s="85"/>
      <c r="C199" s="431"/>
      <c r="D199" s="431"/>
      <c r="E199" s="138">
        <f>B196*8-4</f>
        <v>196</v>
      </c>
      <c r="F199" s="183">
        <f t="shared" si="191"/>
        <v>253</v>
      </c>
      <c r="G199" s="178">
        <f t="shared" si="183"/>
        <v>20273</v>
      </c>
      <c r="H199" s="178" t="str">
        <f>IF('PLC control IO'!N9&lt;&gt;"",'PLC control IO'!N9,"")</f>
        <v>Call_Master_Job</v>
      </c>
      <c r="I199" s="109">
        <f t="shared" si="161"/>
        <v>15</v>
      </c>
      <c r="J199" s="9"/>
      <c r="K199" s="178"/>
      <c r="L199" s="178"/>
      <c r="M199" s="178"/>
      <c r="N199" s="177">
        <f t="shared" si="162"/>
        <v>196</v>
      </c>
      <c r="O199" s="178">
        <f t="shared" si="163"/>
        <v>10253</v>
      </c>
      <c r="P199" s="178">
        <f t="shared" si="164"/>
        <v>30273</v>
      </c>
      <c r="Q199" s="178"/>
      <c r="R199" s="4">
        <f t="shared" si="165"/>
        <v>0</v>
      </c>
      <c r="S199" s="399"/>
      <c r="T199" s="6" t="str">
        <f t="shared" si="128"/>
        <v/>
      </c>
    </row>
    <row r="200" spans="1:21" ht="16.5" customHeight="1" x14ac:dyDescent="0.25">
      <c r="A200" s="399"/>
      <c r="B200" s="85"/>
      <c r="C200" s="431"/>
      <c r="D200" s="431" t="str">
        <f>CONCATENATE(B203,B198)</f>
        <v>GH 50</v>
      </c>
      <c r="E200" s="138">
        <f>B196*8-3</f>
        <v>197</v>
      </c>
      <c r="F200" s="183">
        <f t="shared" si="191"/>
        <v>254</v>
      </c>
      <c r="G200" s="178">
        <f t="shared" si="183"/>
        <v>20274</v>
      </c>
      <c r="H200" s="178" t="str">
        <f>IF('PLC control IO'!N10&lt;&gt;"",'PLC control IO'!N10,"")</f>
        <v>AlarmReset</v>
      </c>
      <c r="I200" s="109">
        <f t="shared" si="161"/>
        <v>10</v>
      </c>
      <c r="J200" s="9"/>
      <c r="K200" s="178"/>
      <c r="L200" s="178"/>
      <c r="M200" s="178"/>
      <c r="N200" s="177">
        <f t="shared" si="162"/>
        <v>197</v>
      </c>
      <c r="O200" s="178">
        <f t="shared" si="163"/>
        <v>10254</v>
      </c>
      <c r="P200" s="178">
        <f t="shared" si="164"/>
        <v>30274</v>
      </c>
      <c r="Q200" s="178"/>
      <c r="R200" s="4">
        <f t="shared" si="165"/>
        <v>0</v>
      </c>
      <c r="S200" s="399"/>
      <c r="T200" s="6">
        <f t="shared" ref="T200" si="193">+T196+1</f>
        <v>52</v>
      </c>
      <c r="U200" s="338" t="str">
        <f t="shared" ref="U200" si="194">CONCATENATE(H200,",",H201,",",H202,",",H203)</f>
        <v>AlarmReset,,Play_mode_Select,Teach_mode_Selct</v>
      </c>
    </row>
    <row r="201" spans="1:21" ht="16.5" customHeight="1" x14ac:dyDescent="0.25">
      <c r="A201" s="399"/>
      <c r="B201" s="85"/>
      <c r="C201" s="431"/>
      <c r="D201" s="431"/>
      <c r="E201" s="138">
        <f>B196*8-2</f>
        <v>198</v>
      </c>
      <c r="F201" s="183">
        <f t="shared" si="191"/>
        <v>255</v>
      </c>
      <c r="G201" s="178">
        <f t="shared" si="183"/>
        <v>20275</v>
      </c>
      <c r="H201" s="178" t="str">
        <f>IF('PLC control IO'!N11&lt;&gt;"",'PLC control IO'!N11,"")</f>
        <v/>
      </c>
      <c r="I201" s="109">
        <f t="shared" si="161"/>
        <v>0</v>
      </c>
      <c r="J201" s="9"/>
      <c r="K201" s="178"/>
      <c r="L201" s="178"/>
      <c r="M201" s="178"/>
      <c r="N201" s="177">
        <f t="shared" si="162"/>
        <v>198</v>
      </c>
      <c r="O201" s="178">
        <f t="shared" si="163"/>
        <v>10255</v>
      </c>
      <c r="P201" s="178">
        <f t="shared" si="164"/>
        <v>30275</v>
      </c>
      <c r="Q201" s="178"/>
      <c r="R201" s="4">
        <f t="shared" si="165"/>
        <v>0</v>
      </c>
      <c r="S201" s="399"/>
      <c r="T201" s="6">
        <f t="shared" ref="T201:T263" si="195">IF(T197&lt;&gt;"",T197+1,"")</f>
        <v>565</v>
      </c>
      <c r="U201" s="338" t="str">
        <f t="shared" ref="U201" si="196">CONCATENATE(Q200,",",Q201,",",Q202,",",Q203)</f>
        <v>,,,</v>
      </c>
    </row>
    <row r="202" spans="1:21" ht="16.5" customHeight="1" x14ac:dyDescent="0.25">
      <c r="A202" s="399"/>
      <c r="B202" s="85" t="str">
        <f>B194</f>
        <v xml:space="preserve">Group </v>
      </c>
      <c r="C202" s="431"/>
      <c r="D202" s="431"/>
      <c r="E202" s="138">
        <f>B196*8-1</f>
        <v>199</v>
      </c>
      <c r="F202" s="183">
        <f t="shared" si="191"/>
        <v>256</v>
      </c>
      <c r="G202" s="178">
        <f t="shared" si="183"/>
        <v>20276</v>
      </c>
      <c r="H202" s="178" t="str">
        <f>IF('PLC control IO'!N12&lt;&gt;"",'PLC control IO'!N12,"")</f>
        <v>Play_mode_Select</v>
      </c>
      <c r="I202" s="109">
        <f t="shared" si="161"/>
        <v>16</v>
      </c>
      <c r="J202" s="9"/>
      <c r="K202" s="178"/>
      <c r="L202" s="178"/>
      <c r="M202" s="178"/>
      <c r="N202" s="177">
        <f t="shared" si="162"/>
        <v>199</v>
      </c>
      <c r="O202" s="178">
        <f t="shared" si="163"/>
        <v>10256</v>
      </c>
      <c r="P202" s="178">
        <f t="shared" si="164"/>
        <v>30276</v>
      </c>
      <c r="Q202" s="178"/>
      <c r="R202" s="4">
        <f t="shared" si="165"/>
        <v>0</v>
      </c>
      <c r="S202" s="399"/>
      <c r="T202" s="6" t="str">
        <f t="shared" si="195"/>
        <v/>
      </c>
    </row>
    <row r="203" spans="1:21" ht="16.5" customHeight="1" thickBot="1" x14ac:dyDescent="0.3">
      <c r="A203" s="399"/>
      <c r="B203" s="86" t="str">
        <f>B195</f>
        <v xml:space="preserve">GH </v>
      </c>
      <c r="C203" s="432"/>
      <c r="D203" s="432"/>
      <c r="E203" s="136">
        <f>B196*8</f>
        <v>200</v>
      </c>
      <c r="F203" s="184">
        <f t="shared" si="191"/>
        <v>257</v>
      </c>
      <c r="G203" s="24">
        <f t="shared" si="183"/>
        <v>20277</v>
      </c>
      <c r="H203" s="24" t="str">
        <f>IF('PLC control IO'!N13&lt;&gt;"",'PLC control IO'!N13,"")</f>
        <v>Teach_mode_Selct</v>
      </c>
      <c r="I203" s="10">
        <f t="shared" si="161"/>
        <v>16</v>
      </c>
      <c r="J203" s="15"/>
      <c r="K203" s="24"/>
      <c r="L203" s="24"/>
      <c r="M203" s="24"/>
      <c r="N203" s="175">
        <f t="shared" si="162"/>
        <v>200</v>
      </c>
      <c r="O203" s="24">
        <f t="shared" si="163"/>
        <v>10257</v>
      </c>
      <c r="P203" s="24">
        <f t="shared" si="164"/>
        <v>30277</v>
      </c>
      <c r="Q203" s="24"/>
      <c r="R203" s="20">
        <f t="shared" si="165"/>
        <v>0</v>
      </c>
      <c r="S203" s="399"/>
      <c r="T203" s="6" t="str">
        <f t="shared" si="195"/>
        <v/>
      </c>
    </row>
    <row r="204" spans="1:21" ht="16.5" customHeight="1" x14ac:dyDescent="0.25">
      <c r="A204" s="399"/>
      <c r="B204" s="88">
        <f>B196+1</f>
        <v>26</v>
      </c>
      <c r="C204" s="430" t="str">
        <f>CONCATENATE(B210,B204)</f>
        <v>Group 26</v>
      </c>
      <c r="D204" s="430" t="str">
        <f>CONCATENATE(B211,B205)</f>
        <v>GH 51</v>
      </c>
      <c r="E204" s="137">
        <f>B204*8-7</f>
        <v>201</v>
      </c>
      <c r="F204" s="182">
        <f>B204*10</f>
        <v>260</v>
      </c>
      <c r="G204" s="25">
        <f>F204+20020</f>
        <v>20280</v>
      </c>
      <c r="H204" s="25" t="str">
        <f>IF('PLC control IO'!N14&lt;&gt;"",'PLC control IO'!N14,"")</f>
        <v>Home_Request</v>
      </c>
      <c r="I204" s="11">
        <f t="shared" ref="I204:I267" si="197">LEN(H204)</f>
        <v>12</v>
      </c>
      <c r="J204" s="14"/>
      <c r="K204" s="25"/>
      <c r="L204" s="25"/>
      <c r="M204" s="25"/>
      <c r="N204" s="176">
        <f t="shared" ref="N204:N267" si="198">E204</f>
        <v>201</v>
      </c>
      <c r="O204" s="25">
        <f t="shared" ref="O204:O267" si="199">F204+10000</f>
        <v>10260</v>
      </c>
      <c r="P204" s="25">
        <f t="shared" ref="P204:P267" si="200">G204+10000</f>
        <v>30280</v>
      </c>
      <c r="Q204" s="195" t="str">
        <f>IF('PLC control IO'!W14&lt;&gt;"",'PLC control IO'!W14,"")</f>
        <v>At_Home</v>
      </c>
      <c r="R204" s="3">
        <f t="shared" ref="R204:R267" si="201">LEN(Q204)</f>
        <v>7</v>
      </c>
      <c r="S204" s="399"/>
      <c r="T204" s="6">
        <f t="shared" ref="T204" si="202">+T200+1</f>
        <v>53</v>
      </c>
      <c r="U204" s="338" t="str">
        <f t="shared" ref="U204" si="203">CONCATENATE(H204,",",H205,",",H206,",",H207)</f>
        <v>Home_Request,External_Hold,Safe_Speed_Selct,</v>
      </c>
    </row>
    <row r="205" spans="1:21" ht="16.5" customHeight="1" x14ac:dyDescent="0.25">
      <c r="A205" s="399"/>
      <c r="B205" s="85">
        <f>B204*2-1</f>
        <v>51</v>
      </c>
      <c r="C205" s="431"/>
      <c r="D205" s="431"/>
      <c r="E205" s="138">
        <f>B204*8-6</f>
        <v>202</v>
      </c>
      <c r="F205" s="183">
        <f>F204+1</f>
        <v>261</v>
      </c>
      <c r="G205" s="178">
        <f t="shared" ref="G205:G219" si="204">F205+20020</f>
        <v>20281</v>
      </c>
      <c r="H205" s="178" t="str">
        <f>IF('PLC control IO'!N15&lt;&gt;"",'PLC control IO'!N15,"")</f>
        <v>External_Hold</v>
      </c>
      <c r="I205" s="109">
        <f t="shared" si="197"/>
        <v>13</v>
      </c>
      <c r="J205" s="9"/>
      <c r="K205" s="178"/>
      <c r="L205" s="178"/>
      <c r="M205" s="178"/>
      <c r="N205" s="177">
        <f t="shared" si="198"/>
        <v>202</v>
      </c>
      <c r="O205" s="178">
        <f t="shared" si="199"/>
        <v>10261</v>
      </c>
      <c r="P205" s="178">
        <f t="shared" si="200"/>
        <v>30281</v>
      </c>
      <c r="Q205" s="178"/>
      <c r="R205" s="4">
        <f t="shared" si="201"/>
        <v>0</v>
      </c>
      <c r="S205" s="399"/>
      <c r="T205" s="6">
        <f t="shared" si="195"/>
        <v>566</v>
      </c>
      <c r="U205" s="338" t="str">
        <f t="shared" ref="U205" si="205">CONCATENATE(Q204,",",Q205,",",Q206,",",Q207)</f>
        <v>At_Home,,,</v>
      </c>
    </row>
    <row r="206" spans="1:21" ht="16.5" customHeight="1" x14ac:dyDescent="0.25">
      <c r="A206" s="399"/>
      <c r="B206" s="85">
        <f>B205+1</f>
        <v>52</v>
      </c>
      <c r="C206" s="431"/>
      <c r="D206" s="431"/>
      <c r="E206" s="138">
        <f>B204*8-5</f>
        <v>203</v>
      </c>
      <c r="F206" s="183">
        <f t="shared" ref="F206:F211" si="206">F205+1</f>
        <v>262</v>
      </c>
      <c r="G206" s="178">
        <f t="shared" si="204"/>
        <v>20282</v>
      </c>
      <c r="H206" s="178" t="str">
        <f>IF('PLC control IO'!N16&lt;&gt;"",'PLC control IO'!N16,"")</f>
        <v>Safe_Speed_Selct</v>
      </c>
      <c r="I206" s="109">
        <f t="shared" si="197"/>
        <v>16</v>
      </c>
      <c r="J206" s="9"/>
      <c r="K206" s="178"/>
      <c r="L206" s="178"/>
      <c r="M206" s="178"/>
      <c r="N206" s="177">
        <f t="shared" si="198"/>
        <v>203</v>
      </c>
      <c r="O206" s="178">
        <f t="shared" si="199"/>
        <v>10262</v>
      </c>
      <c r="P206" s="178">
        <f t="shared" si="200"/>
        <v>30282</v>
      </c>
      <c r="Q206" s="178"/>
      <c r="R206" s="4">
        <f t="shared" si="201"/>
        <v>0</v>
      </c>
      <c r="S206" s="399"/>
      <c r="T206" s="6" t="str">
        <f t="shared" si="195"/>
        <v/>
      </c>
    </row>
    <row r="207" spans="1:21" ht="16.5" customHeight="1" x14ac:dyDescent="0.25">
      <c r="A207" s="399"/>
      <c r="B207" s="85"/>
      <c r="C207" s="431"/>
      <c r="D207" s="431"/>
      <c r="E207" s="138">
        <f>B204*8-4</f>
        <v>204</v>
      </c>
      <c r="F207" s="183">
        <f t="shared" si="206"/>
        <v>263</v>
      </c>
      <c r="G207" s="178">
        <f t="shared" si="204"/>
        <v>20283</v>
      </c>
      <c r="H207" s="178" t="str">
        <f>IF('PLC control IO'!N17&lt;&gt;"",'PLC control IO'!N17,"")</f>
        <v/>
      </c>
      <c r="I207" s="109">
        <f t="shared" si="197"/>
        <v>0</v>
      </c>
      <c r="J207" s="9"/>
      <c r="K207" s="178"/>
      <c r="L207" s="178"/>
      <c r="M207" s="178"/>
      <c r="N207" s="177">
        <f t="shared" si="198"/>
        <v>204</v>
      </c>
      <c r="O207" s="178">
        <f t="shared" si="199"/>
        <v>10263</v>
      </c>
      <c r="P207" s="178">
        <f t="shared" si="200"/>
        <v>30283</v>
      </c>
      <c r="Q207" s="178"/>
      <c r="R207" s="4">
        <f t="shared" si="201"/>
        <v>0</v>
      </c>
      <c r="S207" s="399"/>
      <c r="T207" s="6" t="str">
        <f t="shared" si="195"/>
        <v/>
      </c>
    </row>
    <row r="208" spans="1:21" ht="16.5" customHeight="1" x14ac:dyDescent="0.25">
      <c r="A208" s="399"/>
      <c r="B208" s="85"/>
      <c r="C208" s="431"/>
      <c r="D208" s="431" t="str">
        <f>CONCATENATE(B211,B206)</f>
        <v>GH 52</v>
      </c>
      <c r="E208" s="138">
        <f>B204*8-3</f>
        <v>205</v>
      </c>
      <c r="F208" s="183">
        <f t="shared" si="206"/>
        <v>264</v>
      </c>
      <c r="G208" s="178">
        <f t="shared" si="204"/>
        <v>20284</v>
      </c>
      <c r="H208" s="178" t="str">
        <f>IF('PLC control IO'!N18&lt;&gt;"",'PLC control IO'!N18,"")</f>
        <v/>
      </c>
      <c r="I208" s="109">
        <f t="shared" si="197"/>
        <v>0</v>
      </c>
      <c r="J208" s="9"/>
      <c r="K208" s="178"/>
      <c r="L208" s="178"/>
      <c r="M208" s="178"/>
      <c r="N208" s="177">
        <f t="shared" si="198"/>
        <v>205</v>
      </c>
      <c r="O208" s="178">
        <f t="shared" si="199"/>
        <v>10264</v>
      </c>
      <c r="P208" s="178">
        <f t="shared" si="200"/>
        <v>30284</v>
      </c>
      <c r="Q208" s="178"/>
      <c r="R208" s="4">
        <f t="shared" si="201"/>
        <v>0</v>
      </c>
      <c r="S208" s="399"/>
      <c r="T208" s="6">
        <f t="shared" ref="T208" si="207">+T204+1</f>
        <v>54</v>
      </c>
      <c r="U208" s="338" t="str">
        <f t="shared" ref="U208" si="208">CONCATENATE(H208,",",H209,",",H210,",",H211)</f>
        <v>,,,Fieldbus_Heart</v>
      </c>
    </row>
    <row r="209" spans="1:21" ht="16.5" customHeight="1" x14ac:dyDescent="0.25">
      <c r="A209" s="399"/>
      <c r="B209" s="85"/>
      <c r="C209" s="431"/>
      <c r="D209" s="431"/>
      <c r="E209" s="138">
        <f>B204*8-2</f>
        <v>206</v>
      </c>
      <c r="F209" s="183">
        <f t="shared" si="206"/>
        <v>265</v>
      </c>
      <c r="G209" s="178">
        <f t="shared" si="204"/>
        <v>20285</v>
      </c>
      <c r="H209" s="178" t="str">
        <f>IF('PLC control IO'!N19&lt;&gt;"",'PLC control IO'!N19,"")</f>
        <v/>
      </c>
      <c r="I209" s="109">
        <f t="shared" si="197"/>
        <v>0</v>
      </c>
      <c r="J209" s="9"/>
      <c r="K209" s="178"/>
      <c r="L209" s="178"/>
      <c r="M209" s="178"/>
      <c r="N209" s="177">
        <f t="shared" si="198"/>
        <v>206</v>
      </c>
      <c r="O209" s="178">
        <f t="shared" si="199"/>
        <v>10265</v>
      </c>
      <c r="P209" s="178">
        <f t="shared" si="200"/>
        <v>30285</v>
      </c>
      <c r="Q209" s="178"/>
      <c r="R209" s="4">
        <f t="shared" si="201"/>
        <v>0</v>
      </c>
      <c r="S209" s="399"/>
      <c r="T209" s="6">
        <f t="shared" si="195"/>
        <v>567</v>
      </c>
      <c r="U209" s="338" t="str">
        <f t="shared" ref="U209" si="209">CONCATENATE(Q208,",",Q209,",",Q210,",",Q211)</f>
        <v>,,,</v>
      </c>
    </row>
    <row r="210" spans="1:21" ht="16.5" customHeight="1" x14ac:dyDescent="0.25">
      <c r="A210" s="399"/>
      <c r="B210" s="85" t="str">
        <f>B202</f>
        <v xml:space="preserve">Group </v>
      </c>
      <c r="C210" s="431"/>
      <c r="D210" s="431"/>
      <c r="E210" s="138">
        <f>B204*8-1</f>
        <v>207</v>
      </c>
      <c r="F210" s="183">
        <f t="shared" si="206"/>
        <v>266</v>
      </c>
      <c r="G210" s="178">
        <f t="shared" si="204"/>
        <v>20286</v>
      </c>
      <c r="H210" s="178" t="str">
        <f>IF('PLC control IO'!N20&lt;&gt;"",'PLC control IO'!N20,"")</f>
        <v/>
      </c>
      <c r="I210" s="109">
        <f t="shared" si="197"/>
        <v>0</v>
      </c>
      <c r="J210" s="9"/>
      <c r="K210" s="178"/>
      <c r="L210" s="178"/>
      <c r="M210" s="178"/>
      <c r="N210" s="177">
        <f t="shared" si="198"/>
        <v>207</v>
      </c>
      <c r="O210" s="178">
        <f t="shared" si="199"/>
        <v>10266</v>
      </c>
      <c r="P210" s="178">
        <f t="shared" si="200"/>
        <v>30286</v>
      </c>
      <c r="Q210" s="178"/>
      <c r="R210" s="4">
        <f t="shared" si="201"/>
        <v>0</v>
      </c>
      <c r="S210" s="399"/>
      <c r="T210" s="6" t="str">
        <f t="shared" si="195"/>
        <v/>
      </c>
    </row>
    <row r="211" spans="1:21" ht="16.5" customHeight="1" thickBot="1" x14ac:dyDescent="0.3">
      <c r="A211" s="399"/>
      <c r="B211" s="86" t="str">
        <f>B203</f>
        <v xml:space="preserve">GH </v>
      </c>
      <c r="C211" s="432"/>
      <c r="D211" s="432"/>
      <c r="E211" s="136">
        <f>B204*8</f>
        <v>208</v>
      </c>
      <c r="F211" s="184">
        <f t="shared" si="206"/>
        <v>267</v>
      </c>
      <c r="G211" s="24">
        <f t="shared" si="204"/>
        <v>20287</v>
      </c>
      <c r="H211" s="24" t="str">
        <f>IF('PLC control IO'!N21&lt;&gt;"",'PLC control IO'!N21,"")</f>
        <v>Fieldbus_Heart</v>
      </c>
      <c r="I211" s="10">
        <f t="shared" si="197"/>
        <v>14</v>
      </c>
      <c r="J211" s="15"/>
      <c r="K211" s="24"/>
      <c r="L211" s="24"/>
      <c r="M211" s="24"/>
      <c r="N211" s="175">
        <f t="shared" si="198"/>
        <v>208</v>
      </c>
      <c r="O211" s="24">
        <f t="shared" si="199"/>
        <v>10267</v>
      </c>
      <c r="P211" s="24">
        <f t="shared" si="200"/>
        <v>30287</v>
      </c>
      <c r="Q211" s="24"/>
      <c r="R211" s="20">
        <f t="shared" si="201"/>
        <v>0</v>
      </c>
      <c r="S211" s="399"/>
      <c r="T211" s="6" t="str">
        <f t="shared" si="195"/>
        <v/>
      </c>
    </row>
    <row r="212" spans="1:21" ht="16.5" customHeight="1" x14ac:dyDescent="0.25">
      <c r="A212" s="399"/>
      <c r="B212" s="88">
        <f>B204+1</f>
        <v>27</v>
      </c>
      <c r="C212" s="430" t="str">
        <f>CONCATENATE(B218,B212)</f>
        <v>Group 27</v>
      </c>
      <c r="D212" s="430" t="str">
        <f>CONCATENATE(B219,B213)</f>
        <v>GH 53</v>
      </c>
      <c r="E212" s="137">
        <f>B212*8-7</f>
        <v>209</v>
      </c>
      <c r="F212" s="182">
        <f>B212*10</f>
        <v>270</v>
      </c>
      <c r="G212" s="25">
        <f t="shared" si="204"/>
        <v>20290</v>
      </c>
      <c r="H212" s="25" t="str">
        <f>IF('PLC control IO'!N22&lt;&gt;"",'PLC control IO'!N22,"")</f>
        <v/>
      </c>
      <c r="I212" s="11">
        <f t="shared" si="197"/>
        <v>0</v>
      </c>
      <c r="J212" s="14"/>
      <c r="K212" s="25"/>
      <c r="L212" s="25"/>
      <c r="M212" s="25"/>
      <c r="N212" s="176">
        <f t="shared" si="198"/>
        <v>209</v>
      </c>
      <c r="O212" s="25">
        <f t="shared" si="199"/>
        <v>10270</v>
      </c>
      <c r="P212" s="25">
        <f t="shared" si="200"/>
        <v>30290</v>
      </c>
      <c r="Q212" s="25"/>
      <c r="R212" s="3">
        <f t="shared" si="201"/>
        <v>0</v>
      </c>
      <c r="S212" s="399"/>
      <c r="T212" s="6">
        <f t="shared" ref="T212" si="210">+T208+1</f>
        <v>55</v>
      </c>
      <c r="U212" s="338" t="str">
        <f t="shared" ref="U212" si="211">CONCATENATE(H212,",",H213,",",H214,",",H215)</f>
        <v>,,Build_Request,</v>
      </c>
    </row>
    <row r="213" spans="1:21" ht="16.5" customHeight="1" x14ac:dyDescent="0.25">
      <c r="A213" s="399"/>
      <c r="B213" s="85">
        <f>B212*2-1</f>
        <v>53</v>
      </c>
      <c r="C213" s="431"/>
      <c r="D213" s="431"/>
      <c r="E213" s="138">
        <f>B212*8-6</f>
        <v>210</v>
      </c>
      <c r="F213" s="183">
        <f t="shared" ref="F213:F219" si="212">F212+1</f>
        <v>271</v>
      </c>
      <c r="G213" s="178">
        <f t="shared" si="204"/>
        <v>20291</v>
      </c>
      <c r="H213" s="178" t="str">
        <f>IF('PLC control IO'!N23&lt;&gt;"",'PLC control IO'!N23,"")</f>
        <v/>
      </c>
      <c r="I213" s="109">
        <f t="shared" si="197"/>
        <v>0</v>
      </c>
      <c r="J213" s="9"/>
      <c r="K213" s="178"/>
      <c r="L213" s="178"/>
      <c r="M213" s="178"/>
      <c r="N213" s="177">
        <f t="shared" si="198"/>
        <v>210</v>
      </c>
      <c r="O213" s="178">
        <f t="shared" si="199"/>
        <v>10271</v>
      </c>
      <c r="P213" s="178">
        <f t="shared" si="200"/>
        <v>30291</v>
      </c>
      <c r="Q213" s="178"/>
      <c r="R213" s="4">
        <f t="shared" si="201"/>
        <v>0</v>
      </c>
      <c r="S213" s="399"/>
      <c r="T213" s="6">
        <f t="shared" si="195"/>
        <v>568</v>
      </c>
      <c r="U213" s="338" t="str">
        <f t="shared" ref="U213" si="213">CONCATENATE(Q212,",",Q213,",",Q214,",",Q215)</f>
        <v>,,Building,Sys_PLC_Contrled</v>
      </c>
    </row>
    <row r="214" spans="1:21" ht="16.5" customHeight="1" x14ac:dyDescent="0.25">
      <c r="A214" s="399"/>
      <c r="B214" s="85">
        <f>B213+1</f>
        <v>54</v>
      </c>
      <c r="C214" s="431"/>
      <c r="D214" s="431"/>
      <c r="E214" s="138">
        <f>B212*8-5</f>
        <v>211</v>
      </c>
      <c r="F214" s="183">
        <f t="shared" si="212"/>
        <v>272</v>
      </c>
      <c r="G214" s="178">
        <f t="shared" si="204"/>
        <v>20292</v>
      </c>
      <c r="H214" s="178" t="str">
        <f>IF('PLC control IO'!N24&lt;&gt;"",'PLC control IO'!N24,"")</f>
        <v>Build_Request</v>
      </c>
      <c r="I214" s="109">
        <f t="shared" si="197"/>
        <v>13</v>
      </c>
      <c r="J214" s="9"/>
      <c r="K214" s="178"/>
      <c r="L214" s="178"/>
      <c r="M214" s="178"/>
      <c r="N214" s="177">
        <f t="shared" si="198"/>
        <v>211</v>
      </c>
      <c r="O214" s="178">
        <f t="shared" si="199"/>
        <v>10272</v>
      </c>
      <c r="P214" s="178">
        <f t="shared" si="200"/>
        <v>30292</v>
      </c>
      <c r="Q214" s="178" t="str">
        <f>IF('PLC control IO'!W24&lt;&gt;"",'PLC control IO'!W24,"")</f>
        <v>Building</v>
      </c>
      <c r="R214" s="4">
        <f t="shared" si="201"/>
        <v>8</v>
      </c>
      <c r="S214" s="399"/>
      <c r="T214" s="6" t="str">
        <f t="shared" si="195"/>
        <v/>
      </c>
    </row>
    <row r="215" spans="1:21" ht="16.5" customHeight="1" x14ac:dyDescent="0.25">
      <c r="A215" s="399"/>
      <c r="B215" s="85"/>
      <c r="C215" s="431"/>
      <c r="D215" s="431"/>
      <c r="E215" s="138">
        <f>B212*8-4</f>
        <v>212</v>
      </c>
      <c r="F215" s="183">
        <f t="shared" si="212"/>
        <v>273</v>
      </c>
      <c r="G215" s="178">
        <f t="shared" si="204"/>
        <v>20293</v>
      </c>
      <c r="H215" s="178" t="str">
        <f>IF('PLC control IO'!N25&lt;&gt;"",'PLC control IO'!N25,"")</f>
        <v/>
      </c>
      <c r="I215" s="109">
        <f t="shared" si="197"/>
        <v>0</v>
      </c>
      <c r="J215" s="9"/>
      <c r="K215" s="178"/>
      <c r="L215" s="178"/>
      <c r="M215" s="178"/>
      <c r="N215" s="177">
        <f t="shared" si="198"/>
        <v>212</v>
      </c>
      <c r="O215" s="178">
        <f t="shared" si="199"/>
        <v>10273</v>
      </c>
      <c r="P215" s="178">
        <f t="shared" si="200"/>
        <v>30293</v>
      </c>
      <c r="Q215" s="178" t="str">
        <f>IF('PLC control IO'!W25&lt;&gt;"",'PLC control IO'!W25,"")</f>
        <v>Sys_PLC_Contrled</v>
      </c>
      <c r="R215" s="4">
        <f t="shared" si="201"/>
        <v>16</v>
      </c>
      <c r="S215" s="399"/>
      <c r="T215" s="6" t="str">
        <f t="shared" si="195"/>
        <v/>
      </c>
    </row>
    <row r="216" spans="1:21" ht="16.5" customHeight="1" x14ac:dyDescent="0.25">
      <c r="A216" s="399"/>
      <c r="B216" s="85"/>
      <c r="C216" s="431"/>
      <c r="D216" s="431" t="str">
        <f>CONCATENATE(B219,B214)</f>
        <v>GH 54</v>
      </c>
      <c r="E216" s="138">
        <f>B212*8-3</f>
        <v>213</v>
      </c>
      <c r="F216" s="183">
        <f t="shared" si="212"/>
        <v>274</v>
      </c>
      <c r="G216" s="178">
        <f t="shared" si="204"/>
        <v>20294</v>
      </c>
      <c r="H216" s="178" t="str">
        <f>IF('PLC control IO'!N26&lt;&gt;"",'PLC control IO'!N26,"")</f>
        <v>Nxt_infeed_ID_b1</v>
      </c>
      <c r="I216" s="109">
        <f t="shared" si="197"/>
        <v>16</v>
      </c>
      <c r="J216" s="9"/>
      <c r="K216" s="178"/>
      <c r="L216" s="178"/>
      <c r="M216" s="178"/>
      <c r="N216" s="177">
        <f t="shared" si="198"/>
        <v>213</v>
      </c>
      <c r="O216" s="178">
        <f t="shared" si="199"/>
        <v>10274</v>
      </c>
      <c r="P216" s="178">
        <f t="shared" si="200"/>
        <v>30294</v>
      </c>
      <c r="Q216" s="178" t="str">
        <f>IF('PLC control IO'!W26&lt;&gt;"",'PLC control IO'!W26,"")</f>
        <v>NxtInfedIDEchob1</v>
      </c>
      <c r="R216" s="4">
        <f t="shared" si="201"/>
        <v>16</v>
      </c>
      <c r="S216" s="399"/>
      <c r="T216" s="6">
        <f t="shared" ref="T216" si="214">+T212+1</f>
        <v>56</v>
      </c>
      <c r="U216" s="338" t="str">
        <f t="shared" ref="U216" si="215">CONCATENATE(H216,",",H217,",",H218,",",H219)</f>
        <v>Nxt_infeed_ID_b1,Nxt_infeed_ID_b2,Nxt_infeed_ID_b3,Nxt_infeed_ID_b4</v>
      </c>
    </row>
    <row r="217" spans="1:21" ht="16.5" customHeight="1" x14ac:dyDescent="0.25">
      <c r="A217" s="399"/>
      <c r="B217" s="85"/>
      <c r="C217" s="431"/>
      <c r="D217" s="431"/>
      <c r="E217" s="138">
        <f>B212*8-2</f>
        <v>214</v>
      </c>
      <c r="F217" s="183">
        <f t="shared" si="212"/>
        <v>275</v>
      </c>
      <c r="G217" s="178">
        <f t="shared" si="204"/>
        <v>20295</v>
      </c>
      <c r="H217" s="178" t="str">
        <f>IF('PLC control IO'!N27&lt;&gt;"",'PLC control IO'!N27,"")</f>
        <v>Nxt_infeed_ID_b2</v>
      </c>
      <c r="I217" s="109">
        <f t="shared" si="197"/>
        <v>16</v>
      </c>
      <c r="J217" s="9"/>
      <c r="K217" s="178"/>
      <c r="L217" s="178"/>
      <c r="M217" s="178"/>
      <c r="N217" s="177">
        <f t="shared" si="198"/>
        <v>214</v>
      </c>
      <c r="O217" s="178">
        <f t="shared" si="199"/>
        <v>10275</v>
      </c>
      <c r="P217" s="178">
        <f t="shared" si="200"/>
        <v>30295</v>
      </c>
      <c r="Q217" s="178" t="str">
        <f>IF('PLC control IO'!W27&lt;&gt;"",'PLC control IO'!W27,"")</f>
        <v>NxtInfedIDEchob2</v>
      </c>
      <c r="R217" s="4">
        <f t="shared" si="201"/>
        <v>16</v>
      </c>
      <c r="S217" s="399"/>
      <c r="T217" s="6">
        <f t="shared" si="195"/>
        <v>569</v>
      </c>
      <c r="U217" s="338" t="str">
        <f t="shared" ref="U217" si="216">CONCATENATE(Q216,",",Q217,",",Q218,",",Q219)</f>
        <v>NxtInfedIDEchob1,NxtInfedIDEchob2,NxtInfedIDEchob3,NxtInfedIDEchob4</v>
      </c>
    </row>
    <row r="218" spans="1:21" ht="16.5" customHeight="1" x14ac:dyDescent="0.25">
      <c r="A218" s="399"/>
      <c r="B218" s="85" t="str">
        <f>B210</f>
        <v xml:space="preserve">Group </v>
      </c>
      <c r="C218" s="431"/>
      <c r="D218" s="431"/>
      <c r="E218" s="138">
        <f>B212*8-1</f>
        <v>215</v>
      </c>
      <c r="F218" s="183">
        <f t="shared" si="212"/>
        <v>276</v>
      </c>
      <c r="G218" s="178">
        <f t="shared" si="204"/>
        <v>20296</v>
      </c>
      <c r="H218" s="178" t="str">
        <f>IF('PLC control IO'!N28&lt;&gt;"",'PLC control IO'!N28,"")</f>
        <v>Nxt_infeed_ID_b3</v>
      </c>
      <c r="I218" s="109">
        <f t="shared" si="197"/>
        <v>16</v>
      </c>
      <c r="J218" s="9"/>
      <c r="K218" s="178"/>
      <c r="L218" s="178"/>
      <c r="M218" s="178"/>
      <c r="N218" s="177">
        <f t="shared" si="198"/>
        <v>215</v>
      </c>
      <c r="O218" s="178">
        <f t="shared" si="199"/>
        <v>10276</v>
      </c>
      <c r="P218" s="178">
        <f t="shared" si="200"/>
        <v>30296</v>
      </c>
      <c r="Q218" s="178" t="str">
        <f>IF('PLC control IO'!W28&lt;&gt;"",'PLC control IO'!W28,"")</f>
        <v>NxtInfedIDEchob3</v>
      </c>
      <c r="R218" s="4">
        <f t="shared" si="201"/>
        <v>16</v>
      </c>
      <c r="S218" s="399"/>
      <c r="T218" s="6" t="str">
        <f t="shared" si="195"/>
        <v/>
      </c>
    </row>
    <row r="219" spans="1:21" ht="16.5" customHeight="1" thickBot="1" x14ac:dyDescent="0.3">
      <c r="A219" s="399"/>
      <c r="B219" s="86" t="str">
        <f>B211</f>
        <v xml:space="preserve">GH </v>
      </c>
      <c r="C219" s="432"/>
      <c r="D219" s="432"/>
      <c r="E219" s="136">
        <f>B212*8</f>
        <v>216</v>
      </c>
      <c r="F219" s="184">
        <f t="shared" si="212"/>
        <v>277</v>
      </c>
      <c r="G219" s="24">
        <f t="shared" si="204"/>
        <v>20297</v>
      </c>
      <c r="H219" s="24" t="str">
        <f>IF('PLC control IO'!N29&lt;&gt;"",'PLC control IO'!N29,"")</f>
        <v>Nxt_infeed_ID_b4</v>
      </c>
      <c r="I219" s="10">
        <f t="shared" si="197"/>
        <v>16</v>
      </c>
      <c r="J219" s="15"/>
      <c r="K219" s="24"/>
      <c r="L219" s="24"/>
      <c r="M219" s="24"/>
      <c r="N219" s="175">
        <f t="shared" si="198"/>
        <v>216</v>
      </c>
      <c r="O219" s="24">
        <f t="shared" si="199"/>
        <v>10277</v>
      </c>
      <c r="P219" s="24">
        <f t="shared" si="200"/>
        <v>30297</v>
      </c>
      <c r="Q219" s="24" t="str">
        <f>IF('PLC control IO'!W29&lt;&gt;"",'PLC control IO'!W29,"")</f>
        <v>NxtInfedIDEchob4</v>
      </c>
      <c r="R219" s="20">
        <f t="shared" si="201"/>
        <v>16</v>
      </c>
      <c r="S219" s="399"/>
      <c r="T219" s="6" t="str">
        <f t="shared" si="195"/>
        <v/>
      </c>
    </row>
    <row r="220" spans="1:21" ht="16.5" customHeight="1" x14ac:dyDescent="0.25">
      <c r="A220" s="399"/>
      <c r="B220" s="88">
        <f>B212+1</f>
        <v>28</v>
      </c>
      <c r="C220" s="430" t="str">
        <f>CONCATENATE(B226,B220)</f>
        <v>Group 28</v>
      </c>
      <c r="D220" s="430" t="str">
        <f>CONCATENATE(B227,B221)</f>
        <v>GH 55</v>
      </c>
      <c r="E220" s="137">
        <f>B220*8-7</f>
        <v>217</v>
      </c>
      <c r="F220" s="182">
        <f>B220*10</f>
        <v>280</v>
      </c>
      <c r="G220" s="25">
        <f>F220+20020</f>
        <v>20300</v>
      </c>
      <c r="H220" s="25" t="str">
        <f>IF('PLC control IO'!N30&lt;&gt;"",'PLC control IO'!N30,"")</f>
        <v>JobWarningReset</v>
      </c>
      <c r="I220" s="11">
        <f t="shared" si="197"/>
        <v>15</v>
      </c>
      <c r="J220" s="14"/>
      <c r="K220" s="25"/>
      <c r="L220" s="25"/>
      <c r="M220" s="25"/>
      <c r="N220" s="176">
        <f t="shared" si="198"/>
        <v>217</v>
      </c>
      <c r="O220" s="25">
        <f t="shared" si="199"/>
        <v>10280</v>
      </c>
      <c r="P220" s="25">
        <f t="shared" si="200"/>
        <v>30300</v>
      </c>
      <c r="Q220" s="25" t="str">
        <f>IF('PLC control IO'!W30&lt;&gt;"",'PLC control IO'!W30,"")</f>
        <v>JobWarningSet</v>
      </c>
      <c r="R220" s="3">
        <f t="shared" si="201"/>
        <v>13</v>
      </c>
      <c r="S220" s="399"/>
      <c r="T220" s="6">
        <f t="shared" ref="T220" si="217">+T216+1</f>
        <v>57</v>
      </c>
      <c r="U220" s="338" t="str">
        <f t="shared" ref="U220" si="218">CONCATENATE(H220,",",H221,",",H222,",",H223)</f>
        <v>JobWarningReset,,,</v>
      </c>
    </row>
    <row r="221" spans="1:21" ht="16.5" customHeight="1" x14ac:dyDescent="0.25">
      <c r="A221" s="399"/>
      <c r="B221" s="85">
        <f>B220*2-1</f>
        <v>55</v>
      </c>
      <c r="C221" s="431"/>
      <c r="D221" s="431"/>
      <c r="E221" s="138">
        <f>B220*8-6</f>
        <v>218</v>
      </c>
      <c r="F221" s="183">
        <f>F220+1</f>
        <v>281</v>
      </c>
      <c r="G221" s="178">
        <f t="shared" ref="G221:G235" si="219">F221+20020</f>
        <v>20301</v>
      </c>
      <c r="H221" s="178" t="str">
        <f>IF('PLC control IO'!N31&lt;&gt;"",'PLC control IO'!N31,"")</f>
        <v/>
      </c>
      <c r="I221" s="109">
        <f t="shared" si="197"/>
        <v>0</v>
      </c>
      <c r="J221" s="9"/>
      <c r="K221" s="178"/>
      <c r="L221" s="178"/>
      <c r="M221" s="178"/>
      <c r="N221" s="177">
        <f t="shared" si="198"/>
        <v>218</v>
      </c>
      <c r="O221" s="178">
        <f t="shared" si="199"/>
        <v>10281</v>
      </c>
      <c r="P221" s="178">
        <f t="shared" si="200"/>
        <v>30301</v>
      </c>
      <c r="Q221" s="178" t="str">
        <f>IF('PLC control IO'!W31&lt;&gt;"",'PLC control IO'!W31,"")</f>
        <v>JobComLock</v>
      </c>
      <c r="R221" s="4">
        <f t="shared" si="201"/>
        <v>10</v>
      </c>
      <c r="S221" s="399"/>
      <c r="T221" s="6">
        <f t="shared" si="195"/>
        <v>570</v>
      </c>
      <c r="U221" s="338" t="str">
        <f t="shared" ref="U221" si="220">CONCATENATE(Q220,",",Q221,",",Q222,",",Q223)</f>
        <v>JobWarningSet,JobComLock,PickPlaceError,</v>
      </c>
    </row>
    <row r="222" spans="1:21" ht="16.5" customHeight="1" x14ac:dyDescent="0.25">
      <c r="A222" s="399"/>
      <c r="B222" s="85">
        <f>B221+1</f>
        <v>56</v>
      </c>
      <c r="C222" s="431"/>
      <c r="D222" s="431"/>
      <c r="E222" s="138">
        <f>B220*8-5</f>
        <v>219</v>
      </c>
      <c r="F222" s="183">
        <f t="shared" ref="F222:F227" si="221">F221+1</f>
        <v>282</v>
      </c>
      <c r="G222" s="178">
        <f t="shared" si="219"/>
        <v>20302</v>
      </c>
      <c r="H222" s="178" t="str">
        <f>IF('PLC control IO'!N32&lt;&gt;"",'PLC control IO'!N32,"")</f>
        <v/>
      </c>
      <c r="I222" s="109">
        <f t="shared" si="197"/>
        <v>0</v>
      </c>
      <c r="J222" s="9"/>
      <c r="K222" s="178"/>
      <c r="L222" s="178"/>
      <c r="M222" s="178"/>
      <c r="N222" s="177">
        <f t="shared" si="198"/>
        <v>219</v>
      </c>
      <c r="O222" s="178">
        <f t="shared" si="199"/>
        <v>10282</v>
      </c>
      <c r="P222" s="178">
        <f t="shared" si="200"/>
        <v>30302</v>
      </c>
      <c r="Q222" s="178" t="str">
        <f>IF('PLC control IO'!W32&lt;&gt;"",'PLC control IO'!W32,"")</f>
        <v>PickPlaceError</v>
      </c>
      <c r="R222" s="4">
        <f t="shared" si="201"/>
        <v>14</v>
      </c>
      <c r="S222" s="399"/>
      <c r="T222" s="6" t="str">
        <f t="shared" si="195"/>
        <v/>
      </c>
    </row>
    <row r="223" spans="1:21" ht="16.5" customHeight="1" x14ac:dyDescent="0.25">
      <c r="A223" s="399"/>
      <c r="B223" s="85"/>
      <c r="C223" s="431"/>
      <c r="D223" s="431"/>
      <c r="E223" s="138">
        <f>B220*8-4</f>
        <v>220</v>
      </c>
      <c r="F223" s="183">
        <f t="shared" si="221"/>
        <v>283</v>
      </c>
      <c r="G223" s="178">
        <f t="shared" si="219"/>
        <v>20303</v>
      </c>
      <c r="H223" s="178" t="str">
        <f>IF('PLC control IO'!N33&lt;&gt;"",'PLC control IO'!N33,"")</f>
        <v/>
      </c>
      <c r="I223" s="109">
        <f t="shared" si="197"/>
        <v>0</v>
      </c>
      <c r="J223" s="9"/>
      <c r="K223" s="178"/>
      <c r="L223" s="178"/>
      <c r="M223" s="178"/>
      <c r="N223" s="177">
        <f t="shared" si="198"/>
        <v>220</v>
      </c>
      <c r="O223" s="178">
        <f t="shared" si="199"/>
        <v>10283</v>
      </c>
      <c r="P223" s="178">
        <f t="shared" si="200"/>
        <v>30303</v>
      </c>
      <c r="Q223" s="178"/>
      <c r="R223" s="4">
        <f t="shared" si="201"/>
        <v>0</v>
      </c>
      <c r="S223" s="399"/>
      <c r="T223" s="6" t="str">
        <f t="shared" si="195"/>
        <v/>
      </c>
    </row>
    <row r="224" spans="1:21" ht="16.5" customHeight="1" x14ac:dyDescent="0.25">
      <c r="A224" s="399"/>
      <c r="B224" s="85"/>
      <c r="C224" s="431"/>
      <c r="D224" s="431" t="str">
        <f>CONCATENATE(B227,B222)</f>
        <v>GH 56</v>
      </c>
      <c r="E224" s="138">
        <f>B220*8-3</f>
        <v>221</v>
      </c>
      <c r="F224" s="183">
        <f t="shared" si="221"/>
        <v>284</v>
      </c>
      <c r="G224" s="178">
        <f t="shared" si="219"/>
        <v>20304</v>
      </c>
      <c r="H224" s="178" t="str">
        <f>IF('PLC control IO'!N34&lt;&gt;"",'PLC control IO'!N34,"")</f>
        <v/>
      </c>
      <c r="I224" s="109">
        <f t="shared" si="197"/>
        <v>0</v>
      </c>
      <c r="J224" s="9"/>
      <c r="K224" s="178"/>
      <c r="L224" s="178"/>
      <c r="M224" s="178"/>
      <c r="N224" s="177">
        <f t="shared" si="198"/>
        <v>221</v>
      </c>
      <c r="O224" s="178">
        <f t="shared" si="199"/>
        <v>10284</v>
      </c>
      <c r="P224" s="178">
        <f t="shared" si="200"/>
        <v>30304</v>
      </c>
      <c r="Q224" s="178"/>
      <c r="R224" s="4">
        <f t="shared" si="201"/>
        <v>0</v>
      </c>
      <c r="S224" s="399"/>
      <c r="T224" s="6">
        <f t="shared" ref="T224" si="222">+T220+1</f>
        <v>58</v>
      </c>
      <c r="U224" s="338" t="str">
        <f t="shared" ref="U224" si="223">CONCATENATE(H224,",",H225,",",H226,",",H227)</f>
        <v>,Err_RespnsIgnore,Err_RespnsRetry,Err_RespnsAbort</v>
      </c>
    </row>
    <row r="225" spans="1:21" ht="16.5" customHeight="1" x14ac:dyDescent="0.25">
      <c r="A225" s="399"/>
      <c r="B225" s="85"/>
      <c r="C225" s="431"/>
      <c r="D225" s="431"/>
      <c r="E225" s="138">
        <f>B220*8-2</f>
        <v>222</v>
      </c>
      <c r="F225" s="183">
        <f t="shared" si="221"/>
        <v>285</v>
      </c>
      <c r="G225" s="178">
        <f t="shared" si="219"/>
        <v>20305</v>
      </c>
      <c r="H225" s="178" t="str">
        <f>IF('PLC control IO'!N35&lt;&gt;"",'PLC control IO'!N35,"")</f>
        <v>Err_RespnsIgnore</v>
      </c>
      <c r="I225" s="109">
        <f t="shared" si="197"/>
        <v>16</v>
      </c>
      <c r="J225" s="9"/>
      <c r="K225" s="178"/>
      <c r="L225" s="178"/>
      <c r="M225" s="178"/>
      <c r="N225" s="177">
        <f t="shared" si="198"/>
        <v>222</v>
      </c>
      <c r="O225" s="178">
        <f t="shared" si="199"/>
        <v>10285</v>
      </c>
      <c r="P225" s="178">
        <f t="shared" si="200"/>
        <v>30305</v>
      </c>
      <c r="Q225" s="178" t="str">
        <f>IF('PLC control IO'!W35&lt;&gt;"",'PLC control IO'!W35,"")</f>
        <v>Err_Ignore_Ack</v>
      </c>
      <c r="R225" s="4">
        <f t="shared" si="201"/>
        <v>14</v>
      </c>
      <c r="S225" s="399"/>
      <c r="T225" s="6">
        <f t="shared" si="195"/>
        <v>571</v>
      </c>
      <c r="U225" s="338" t="str">
        <f t="shared" ref="U225" si="224">CONCATENATE(Q224,",",Q225,",",Q226,",",Q227)</f>
        <v>,Err_Ignore_Ack,Err_Retry_Ack,Err_Abort_Ack</v>
      </c>
    </row>
    <row r="226" spans="1:21" ht="16.5" customHeight="1" x14ac:dyDescent="0.25">
      <c r="A226" s="399"/>
      <c r="B226" s="85" t="str">
        <f>B218</f>
        <v xml:space="preserve">Group </v>
      </c>
      <c r="C226" s="431"/>
      <c r="D226" s="431"/>
      <c r="E226" s="138">
        <f>B220*8-1</f>
        <v>223</v>
      </c>
      <c r="F226" s="183">
        <f t="shared" si="221"/>
        <v>286</v>
      </c>
      <c r="G226" s="178">
        <f t="shared" si="219"/>
        <v>20306</v>
      </c>
      <c r="H226" s="178" t="str">
        <f>IF('PLC control IO'!N36&lt;&gt;"",'PLC control IO'!N36,"")</f>
        <v>Err_RespnsRetry</v>
      </c>
      <c r="I226" s="109">
        <f t="shared" si="197"/>
        <v>15</v>
      </c>
      <c r="J226" s="9"/>
      <c r="K226" s="178"/>
      <c r="L226" s="178"/>
      <c r="M226" s="178"/>
      <c r="N226" s="177">
        <f t="shared" si="198"/>
        <v>223</v>
      </c>
      <c r="O226" s="178">
        <f t="shared" si="199"/>
        <v>10286</v>
      </c>
      <c r="P226" s="178">
        <f t="shared" si="200"/>
        <v>30306</v>
      </c>
      <c r="Q226" s="178" t="str">
        <f>IF('PLC control IO'!W36&lt;&gt;"",'PLC control IO'!W36,"")</f>
        <v>Err_Retry_Ack</v>
      </c>
      <c r="R226" s="4">
        <f t="shared" si="201"/>
        <v>13</v>
      </c>
      <c r="S226" s="399"/>
      <c r="T226" s="6" t="str">
        <f t="shared" si="195"/>
        <v/>
      </c>
    </row>
    <row r="227" spans="1:21" ht="16.5" customHeight="1" thickBot="1" x14ac:dyDescent="0.3">
      <c r="A227" s="399"/>
      <c r="B227" s="86" t="str">
        <f>B219</f>
        <v xml:space="preserve">GH </v>
      </c>
      <c r="C227" s="432"/>
      <c r="D227" s="432"/>
      <c r="E227" s="136">
        <f>B220*8</f>
        <v>224</v>
      </c>
      <c r="F227" s="184">
        <f t="shared" si="221"/>
        <v>287</v>
      </c>
      <c r="G227" s="24">
        <f t="shared" si="219"/>
        <v>20307</v>
      </c>
      <c r="H227" s="24" t="str">
        <f>IF('PLC control IO'!N37&lt;&gt;"",'PLC control IO'!N37,"")</f>
        <v>Err_RespnsAbort</v>
      </c>
      <c r="I227" s="10">
        <f t="shared" si="197"/>
        <v>15</v>
      </c>
      <c r="J227" s="15"/>
      <c r="K227" s="24"/>
      <c r="L227" s="24"/>
      <c r="M227" s="24"/>
      <c r="N227" s="175">
        <f t="shared" si="198"/>
        <v>224</v>
      </c>
      <c r="O227" s="24">
        <f t="shared" si="199"/>
        <v>10287</v>
      </c>
      <c r="P227" s="24">
        <f t="shared" si="200"/>
        <v>30307</v>
      </c>
      <c r="Q227" s="24" t="str">
        <f>IF('PLC control IO'!W37&lt;&gt;"",'PLC control IO'!W37,"")</f>
        <v>Err_Abort_Ack</v>
      </c>
      <c r="R227" s="20">
        <f t="shared" si="201"/>
        <v>13</v>
      </c>
      <c r="S227" s="399"/>
      <c r="T227" s="6" t="str">
        <f t="shared" si="195"/>
        <v/>
      </c>
    </row>
    <row r="228" spans="1:21" ht="16.5" customHeight="1" x14ac:dyDescent="0.25">
      <c r="A228" s="399"/>
      <c r="B228" s="88">
        <f>B220+1</f>
        <v>29</v>
      </c>
      <c r="C228" s="430" t="str">
        <f>CONCATENATE(B234,B228)</f>
        <v>Group 29</v>
      </c>
      <c r="D228" s="430" t="str">
        <f>CONCATENATE(B235,B229)</f>
        <v>GH 57</v>
      </c>
      <c r="E228" s="137">
        <f>B228*8-7</f>
        <v>225</v>
      </c>
      <c r="F228" s="182">
        <f>B228*10</f>
        <v>290</v>
      </c>
      <c r="G228" s="25">
        <f t="shared" si="219"/>
        <v>20310</v>
      </c>
      <c r="H228" s="25" t="str">
        <f>IF('PLC control IO'!N38&lt;&gt;"",'PLC control IO'!N38,"")</f>
        <v>AbortRepeatCycle</v>
      </c>
      <c r="I228" s="11">
        <f t="shared" si="197"/>
        <v>16</v>
      </c>
      <c r="J228" s="14"/>
      <c r="K228" s="25"/>
      <c r="L228" s="25"/>
      <c r="M228" s="25"/>
      <c r="N228" s="176">
        <f t="shared" si="198"/>
        <v>225</v>
      </c>
      <c r="O228" s="25">
        <f t="shared" si="199"/>
        <v>10290</v>
      </c>
      <c r="P228" s="25">
        <f t="shared" si="200"/>
        <v>30310</v>
      </c>
      <c r="Q228" s="25" t="str">
        <f>IF('PLC control IO'!W38&lt;&gt;"",'PLC control IO'!W38,"")</f>
        <v>JobWarnCode_b1</v>
      </c>
      <c r="R228" s="3">
        <f t="shared" si="201"/>
        <v>14</v>
      </c>
      <c r="S228" s="399"/>
      <c r="T228" s="6">
        <f t="shared" ref="T228" si="225">+T224+1</f>
        <v>59</v>
      </c>
      <c r="U228" s="338" t="str">
        <f t="shared" ref="U228" si="226">CONCATENATE(H228,",",H229,",",H230,",",H231)</f>
        <v>AbortRepeatCycle,AbortNextCycle,AbortClearLayer,AbortNextLayer</v>
      </c>
    </row>
    <row r="229" spans="1:21" ht="16.5" customHeight="1" x14ac:dyDescent="0.25">
      <c r="A229" s="399"/>
      <c r="B229" s="85">
        <f>B228*2-1</f>
        <v>57</v>
      </c>
      <c r="C229" s="431"/>
      <c r="D229" s="431"/>
      <c r="E229" s="138">
        <f>B228*8-6</f>
        <v>226</v>
      </c>
      <c r="F229" s="183">
        <f t="shared" ref="F229:F235" si="227">F228+1</f>
        <v>291</v>
      </c>
      <c r="G229" s="178">
        <f t="shared" si="219"/>
        <v>20311</v>
      </c>
      <c r="H229" s="178" t="str">
        <f>IF('PLC control IO'!N39&lt;&gt;"",'PLC control IO'!N39,"")</f>
        <v>AbortNextCycle</v>
      </c>
      <c r="I229" s="109">
        <f t="shared" si="197"/>
        <v>14</v>
      </c>
      <c r="J229" s="9"/>
      <c r="K229" s="178"/>
      <c r="L229" s="178"/>
      <c r="M229" s="178"/>
      <c r="N229" s="177">
        <f t="shared" si="198"/>
        <v>226</v>
      </c>
      <c r="O229" s="178">
        <f t="shared" si="199"/>
        <v>10291</v>
      </c>
      <c r="P229" s="178">
        <f t="shared" si="200"/>
        <v>30311</v>
      </c>
      <c r="Q229" s="178" t="str">
        <f>IF('PLC control IO'!W39&lt;&gt;"",'PLC control IO'!W39,"")</f>
        <v>JobWarnCode_b2</v>
      </c>
      <c r="R229" s="4">
        <f t="shared" si="201"/>
        <v>14</v>
      </c>
      <c r="S229" s="399"/>
      <c r="T229" s="6">
        <f t="shared" si="195"/>
        <v>572</v>
      </c>
      <c r="U229" s="338" t="str">
        <f t="shared" ref="U229" si="228">CONCATENATE(Q228,",",Q229,",",Q230,",",Q231)</f>
        <v>JobWarnCode_b1,JobWarnCode_b2,JobWarnCode_b3,JobWarnCode_b4</v>
      </c>
    </row>
    <row r="230" spans="1:21" ht="16.5" customHeight="1" x14ac:dyDescent="0.25">
      <c r="A230" s="399"/>
      <c r="B230" s="85">
        <f>B229+1</f>
        <v>58</v>
      </c>
      <c r="C230" s="431"/>
      <c r="D230" s="431"/>
      <c r="E230" s="138">
        <f>B228*8-5</f>
        <v>227</v>
      </c>
      <c r="F230" s="183">
        <f t="shared" si="227"/>
        <v>292</v>
      </c>
      <c r="G230" s="178">
        <f t="shared" si="219"/>
        <v>20312</v>
      </c>
      <c r="H230" s="178" t="str">
        <f>IF('PLC control IO'!N40&lt;&gt;"",'PLC control IO'!N40,"")</f>
        <v>AbortClearLayer</v>
      </c>
      <c r="I230" s="109">
        <f t="shared" si="197"/>
        <v>15</v>
      </c>
      <c r="J230" s="9"/>
      <c r="K230" s="178"/>
      <c r="L230" s="178"/>
      <c r="M230" s="178"/>
      <c r="N230" s="177">
        <f t="shared" si="198"/>
        <v>227</v>
      </c>
      <c r="O230" s="178">
        <f t="shared" si="199"/>
        <v>10292</v>
      </c>
      <c r="P230" s="178">
        <f t="shared" si="200"/>
        <v>30312</v>
      </c>
      <c r="Q230" s="178" t="str">
        <f>IF('PLC control IO'!W40&lt;&gt;"",'PLC control IO'!W40,"")</f>
        <v>JobWarnCode_b3</v>
      </c>
      <c r="R230" s="4">
        <f t="shared" si="201"/>
        <v>14</v>
      </c>
      <c r="S230" s="399"/>
      <c r="T230" s="6" t="str">
        <f t="shared" si="195"/>
        <v/>
      </c>
    </row>
    <row r="231" spans="1:21" ht="16.5" customHeight="1" x14ac:dyDescent="0.25">
      <c r="A231" s="399"/>
      <c r="B231" s="85"/>
      <c r="C231" s="431"/>
      <c r="D231" s="431"/>
      <c r="E231" s="138">
        <f>B228*8-4</f>
        <v>228</v>
      </c>
      <c r="F231" s="183">
        <f t="shared" si="227"/>
        <v>293</v>
      </c>
      <c r="G231" s="178">
        <f t="shared" si="219"/>
        <v>20313</v>
      </c>
      <c r="H231" s="178" t="str">
        <f>IF('PLC control IO'!N41&lt;&gt;"",'PLC control IO'!N41,"")</f>
        <v>AbortNextLayer</v>
      </c>
      <c r="I231" s="109">
        <f t="shared" si="197"/>
        <v>14</v>
      </c>
      <c r="J231" s="9"/>
      <c r="K231" s="178"/>
      <c r="L231" s="178"/>
      <c r="M231" s="178"/>
      <c r="N231" s="177">
        <f t="shared" si="198"/>
        <v>228</v>
      </c>
      <c r="O231" s="178">
        <f t="shared" si="199"/>
        <v>10293</v>
      </c>
      <c r="P231" s="178">
        <f t="shared" si="200"/>
        <v>30313</v>
      </c>
      <c r="Q231" s="178" t="str">
        <f>IF('PLC control IO'!W41&lt;&gt;"",'PLC control IO'!W41,"")</f>
        <v>JobWarnCode_b4</v>
      </c>
      <c r="R231" s="4">
        <f t="shared" si="201"/>
        <v>14</v>
      </c>
      <c r="S231" s="399"/>
      <c r="T231" s="6" t="str">
        <f t="shared" si="195"/>
        <v/>
      </c>
    </row>
    <row r="232" spans="1:21" ht="16.5" customHeight="1" x14ac:dyDescent="0.25">
      <c r="A232" s="399"/>
      <c r="B232" s="85"/>
      <c r="C232" s="431"/>
      <c r="D232" s="431" t="str">
        <f>CONCATENATE(B235,B230)</f>
        <v>GH 58</v>
      </c>
      <c r="E232" s="138">
        <f>B228*8-3</f>
        <v>229</v>
      </c>
      <c r="F232" s="183">
        <f t="shared" si="227"/>
        <v>294</v>
      </c>
      <c r="G232" s="178">
        <f t="shared" si="219"/>
        <v>20314</v>
      </c>
      <c r="H232" s="178" t="str">
        <f>IF('PLC control IO'!N42&lt;&gt;"",'PLC control IO'!N42,"")</f>
        <v/>
      </c>
      <c r="I232" s="109">
        <f t="shared" si="197"/>
        <v>0</v>
      </c>
      <c r="J232" s="9"/>
      <c r="K232" s="178"/>
      <c r="L232" s="178"/>
      <c r="M232" s="178"/>
      <c r="N232" s="177">
        <f t="shared" si="198"/>
        <v>229</v>
      </c>
      <c r="O232" s="178">
        <f t="shared" si="199"/>
        <v>10294</v>
      </c>
      <c r="P232" s="178">
        <f t="shared" si="200"/>
        <v>30314</v>
      </c>
      <c r="Q232" s="178" t="str">
        <f>IF('PLC control IO'!W42&lt;&gt;"",'PLC control IO'!W42,"")</f>
        <v>JobWarnCode_b5</v>
      </c>
      <c r="R232" s="4">
        <f t="shared" si="201"/>
        <v>14</v>
      </c>
      <c r="S232" s="399"/>
      <c r="T232" s="6">
        <f t="shared" ref="T232" si="229">+T228+1</f>
        <v>60</v>
      </c>
      <c r="U232" s="338" t="str">
        <f t="shared" ref="U232" si="230">CONCATENATE(H232,",",H233,",",H234,",",H235)</f>
        <v>,,,</v>
      </c>
    </row>
    <row r="233" spans="1:21" ht="16.5" customHeight="1" x14ac:dyDescent="0.25">
      <c r="A233" s="399"/>
      <c r="B233" s="85"/>
      <c r="C233" s="431"/>
      <c r="D233" s="431"/>
      <c r="E233" s="138">
        <f>B228*8-2</f>
        <v>230</v>
      </c>
      <c r="F233" s="183">
        <f t="shared" si="227"/>
        <v>295</v>
      </c>
      <c r="G233" s="178">
        <f t="shared" si="219"/>
        <v>20315</v>
      </c>
      <c r="H233" s="178" t="str">
        <f>IF('PLC control IO'!N43&lt;&gt;"",'PLC control IO'!N43,"")</f>
        <v/>
      </c>
      <c r="I233" s="109">
        <f t="shared" si="197"/>
        <v>0</v>
      </c>
      <c r="J233" s="9"/>
      <c r="K233" s="178"/>
      <c r="L233" s="178"/>
      <c r="M233" s="178"/>
      <c r="N233" s="177">
        <f t="shared" si="198"/>
        <v>230</v>
      </c>
      <c r="O233" s="178">
        <f t="shared" si="199"/>
        <v>10295</v>
      </c>
      <c r="P233" s="178">
        <f t="shared" si="200"/>
        <v>30315</v>
      </c>
      <c r="Q233" s="178" t="str">
        <f>IF('PLC control IO'!W43&lt;&gt;"",'PLC control IO'!W43,"")</f>
        <v>JobWarnCode_b6</v>
      </c>
      <c r="R233" s="4">
        <f t="shared" si="201"/>
        <v>14</v>
      </c>
      <c r="S233" s="399"/>
      <c r="T233" s="6">
        <f t="shared" si="195"/>
        <v>573</v>
      </c>
      <c r="U233" s="338" t="str">
        <f t="shared" ref="U233" si="231">CONCATENATE(Q232,",",Q233,",",Q234,",",Q235)</f>
        <v>JobWarnCode_b5,JobWarnCode_b6,JobWarnCode_b7,JobWarnCode_b8</v>
      </c>
    </row>
    <row r="234" spans="1:21" ht="16.5" customHeight="1" x14ac:dyDescent="0.25">
      <c r="A234" s="399"/>
      <c r="B234" s="85" t="str">
        <f>B226</f>
        <v xml:space="preserve">Group </v>
      </c>
      <c r="C234" s="431"/>
      <c r="D234" s="431"/>
      <c r="E234" s="138">
        <f>B228*8-1</f>
        <v>231</v>
      </c>
      <c r="F234" s="183">
        <f t="shared" si="227"/>
        <v>296</v>
      </c>
      <c r="G234" s="178">
        <f t="shared" si="219"/>
        <v>20316</v>
      </c>
      <c r="H234" s="178" t="str">
        <f>IF('PLC control IO'!N44&lt;&gt;"",'PLC control IO'!N44,"")</f>
        <v/>
      </c>
      <c r="I234" s="109">
        <f t="shared" si="197"/>
        <v>0</v>
      </c>
      <c r="J234" s="9"/>
      <c r="K234" s="178"/>
      <c r="L234" s="178"/>
      <c r="M234" s="178"/>
      <c r="N234" s="177">
        <f t="shared" si="198"/>
        <v>231</v>
      </c>
      <c r="O234" s="178">
        <f t="shared" si="199"/>
        <v>10296</v>
      </c>
      <c r="P234" s="178">
        <f t="shared" si="200"/>
        <v>30316</v>
      </c>
      <c r="Q234" s="178" t="str">
        <f>IF('PLC control IO'!W44&lt;&gt;"",'PLC control IO'!W44,"")</f>
        <v>JobWarnCode_b7</v>
      </c>
      <c r="R234" s="4">
        <f t="shared" si="201"/>
        <v>14</v>
      </c>
      <c r="S234" s="399"/>
      <c r="T234" s="6" t="str">
        <f t="shared" si="195"/>
        <v/>
      </c>
    </row>
    <row r="235" spans="1:21" ht="16.5" customHeight="1" thickBot="1" x14ac:dyDescent="0.3">
      <c r="A235" s="399"/>
      <c r="B235" s="86" t="str">
        <f>B227</f>
        <v xml:space="preserve">GH </v>
      </c>
      <c r="C235" s="432"/>
      <c r="D235" s="432"/>
      <c r="E235" s="136">
        <f>B228*8</f>
        <v>232</v>
      </c>
      <c r="F235" s="184">
        <f t="shared" si="227"/>
        <v>297</v>
      </c>
      <c r="G235" s="24">
        <f t="shared" si="219"/>
        <v>20317</v>
      </c>
      <c r="H235" s="24" t="str">
        <f>IF('PLC control IO'!N45&lt;&gt;"",'PLC control IO'!N45,"")</f>
        <v/>
      </c>
      <c r="I235" s="10">
        <f t="shared" si="197"/>
        <v>0</v>
      </c>
      <c r="J235" s="15"/>
      <c r="K235" s="24"/>
      <c r="L235" s="24"/>
      <c r="M235" s="24"/>
      <c r="N235" s="175">
        <f t="shared" si="198"/>
        <v>232</v>
      </c>
      <c r="O235" s="24">
        <f t="shared" si="199"/>
        <v>10297</v>
      </c>
      <c r="P235" s="24">
        <f t="shared" si="200"/>
        <v>30317</v>
      </c>
      <c r="Q235" s="24" t="str">
        <f>IF('PLC control IO'!W45&lt;&gt;"",'PLC control IO'!W45,"")</f>
        <v>JobWarnCode_b8</v>
      </c>
      <c r="R235" s="20">
        <f t="shared" si="201"/>
        <v>14</v>
      </c>
      <c r="S235" s="399"/>
      <c r="T235" s="6" t="str">
        <f t="shared" si="195"/>
        <v/>
      </c>
    </row>
    <row r="236" spans="1:21" ht="16.5" customHeight="1" x14ac:dyDescent="0.25">
      <c r="A236" s="399"/>
      <c r="B236" s="88">
        <f>B228+1</f>
        <v>30</v>
      </c>
      <c r="C236" s="430" t="str">
        <f>CONCATENATE(B242,B236)</f>
        <v>Group 30</v>
      </c>
      <c r="D236" s="430" t="str">
        <f>CONCATENATE(B243,B237)</f>
        <v>GH 59</v>
      </c>
      <c r="E236" s="137">
        <f>B236*8-7</f>
        <v>233</v>
      </c>
      <c r="F236" s="182">
        <f>B236*10</f>
        <v>300</v>
      </c>
      <c r="G236" s="25">
        <f>F236+20020</f>
        <v>20320</v>
      </c>
      <c r="H236" s="25" t="str">
        <f>IF('PLC control IO'!N46&lt;&gt;"",'PLC control IO'!N46,"")</f>
        <v/>
      </c>
      <c r="I236" s="11">
        <f t="shared" si="197"/>
        <v>0</v>
      </c>
      <c r="J236" s="14"/>
      <c r="K236" s="25"/>
      <c r="L236" s="25"/>
      <c r="M236" s="25"/>
      <c r="N236" s="176">
        <f t="shared" si="198"/>
        <v>233</v>
      </c>
      <c r="O236" s="25">
        <f t="shared" si="199"/>
        <v>10300</v>
      </c>
      <c r="P236" s="25">
        <f t="shared" si="200"/>
        <v>30320</v>
      </c>
      <c r="Q236" s="25" t="str">
        <f>IF('PLC control IO'!W46&lt;&gt;"",'PLC control IO'!W46,"")</f>
        <v>JobWarnParam_b1</v>
      </c>
      <c r="R236" s="3">
        <f t="shared" si="201"/>
        <v>15</v>
      </c>
      <c r="S236" s="399"/>
      <c r="T236" s="6">
        <f t="shared" ref="T236" si="232">+T232+1</f>
        <v>61</v>
      </c>
      <c r="U236" s="338" t="str">
        <f t="shared" ref="U236" si="233">CONCATENATE(H236,",",H237,",",H238,",",H239)</f>
        <v>,,,</v>
      </c>
    </row>
    <row r="237" spans="1:21" ht="16.5" customHeight="1" x14ac:dyDescent="0.25">
      <c r="A237" s="399"/>
      <c r="B237" s="85">
        <f>B236*2-1</f>
        <v>59</v>
      </c>
      <c r="C237" s="431"/>
      <c r="D237" s="431"/>
      <c r="E237" s="138">
        <f>B236*8-6</f>
        <v>234</v>
      </c>
      <c r="F237" s="183">
        <f>F236+1</f>
        <v>301</v>
      </c>
      <c r="G237" s="178">
        <f t="shared" ref="G237:G251" si="234">F237+20020</f>
        <v>20321</v>
      </c>
      <c r="H237" s="178" t="str">
        <f>IF('PLC control IO'!N47&lt;&gt;"",'PLC control IO'!N47,"")</f>
        <v/>
      </c>
      <c r="I237" s="109">
        <f t="shared" si="197"/>
        <v>0</v>
      </c>
      <c r="J237" s="9"/>
      <c r="K237" s="178"/>
      <c r="L237" s="178"/>
      <c r="M237" s="178"/>
      <c r="N237" s="177">
        <f t="shared" si="198"/>
        <v>234</v>
      </c>
      <c r="O237" s="178">
        <f t="shared" si="199"/>
        <v>10301</v>
      </c>
      <c r="P237" s="178">
        <f t="shared" si="200"/>
        <v>30321</v>
      </c>
      <c r="Q237" s="178" t="str">
        <f>IF('PLC control IO'!W47&lt;&gt;"",'PLC control IO'!W47,"")</f>
        <v>JobWarnParam_b2</v>
      </c>
      <c r="R237" s="4">
        <f t="shared" si="201"/>
        <v>15</v>
      </c>
      <c r="S237" s="399"/>
      <c r="T237" s="6">
        <f t="shared" si="195"/>
        <v>574</v>
      </c>
      <c r="U237" s="338" t="str">
        <f t="shared" ref="U237" si="235">CONCATENATE(Q236,",",Q237,",",Q238,",",Q239)</f>
        <v>JobWarnParam_b1,JobWarnParam_b2,JobWarnParam_b3,JobWarnParam_b4</v>
      </c>
    </row>
    <row r="238" spans="1:21" ht="16.5" customHeight="1" x14ac:dyDescent="0.25">
      <c r="A238" s="399"/>
      <c r="B238" s="85">
        <f>B237+1</f>
        <v>60</v>
      </c>
      <c r="C238" s="431"/>
      <c r="D238" s="431"/>
      <c r="E238" s="138">
        <f>B236*8-5</f>
        <v>235</v>
      </c>
      <c r="F238" s="183">
        <f t="shared" ref="F238:F243" si="236">F237+1</f>
        <v>302</v>
      </c>
      <c r="G238" s="178">
        <f t="shared" si="234"/>
        <v>20322</v>
      </c>
      <c r="H238" s="178" t="str">
        <f>IF('PLC control IO'!N48&lt;&gt;"",'PLC control IO'!N48,"")</f>
        <v/>
      </c>
      <c r="I238" s="109">
        <f t="shared" si="197"/>
        <v>0</v>
      </c>
      <c r="J238" s="9"/>
      <c r="K238" s="178"/>
      <c r="L238" s="178"/>
      <c r="M238" s="178"/>
      <c r="N238" s="177">
        <f t="shared" si="198"/>
        <v>235</v>
      </c>
      <c r="O238" s="178">
        <f t="shared" si="199"/>
        <v>10302</v>
      </c>
      <c r="P238" s="178">
        <f t="shared" si="200"/>
        <v>30322</v>
      </c>
      <c r="Q238" s="178" t="str">
        <f>IF('PLC control IO'!W48&lt;&gt;"",'PLC control IO'!W48,"")</f>
        <v>JobWarnParam_b3</v>
      </c>
      <c r="R238" s="4">
        <f t="shared" si="201"/>
        <v>15</v>
      </c>
      <c r="S238" s="399"/>
      <c r="T238" s="6" t="str">
        <f t="shared" si="195"/>
        <v/>
      </c>
    </row>
    <row r="239" spans="1:21" ht="16.5" customHeight="1" x14ac:dyDescent="0.25">
      <c r="A239" s="399"/>
      <c r="B239" s="85"/>
      <c r="C239" s="431"/>
      <c r="D239" s="431"/>
      <c r="E239" s="138">
        <f>B236*8-4</f>
        <v>236</v>
      </c>
      <c r="F239" s="183">
        <f t="shared" si="236"/>
        <v>303</v>
      </c>
      <c r="G239" s="178">
        <f t="shared" si="234"/>
        <v>20323</v>
      </c>
      <c r="H239" s="178" t="str">
        <f>IF('PLC control IO'!N49&lt;&gt;"",'PLC control IO'!N49,"")</f>
        <v/>
      </c>
      <c r="I239" s="109">
        <f t="shared" si="197"/>
        <v>0</v>
      </c>
      <c r="J239" s="9"/>
      <c r="K239" s="178"/>
      <c r="L239" s="178"/>
      <c r="M239" s="178"/>
      <c r="N239" s="177">
        <f t="shared" si="198"/>
        <v>236</v>
      </c>
      <c r="O239" s="178">
        <f t="shared" si="199"/>
        <v>10303</v>
      </c>
      <c r="P239" s="178">
        <f t="shared" si="200"/>
        <v>30323</v>
      </c>
      <c r="Q239" s="178" t="str">
        <f>IF('PLC control IO'!W49&lt;&gt;"",'PLC control IO'!W49,"")</f>
        <v>JobWarnParam_b4</v>
      </c>
      <c r="R239" s="4">
        <f t="shared" si="201"/>
        <v>15</v>
      </c>
      <c r="S239" s="399"/>
      <c r="T239" s="6" t="str">
        <f t="shared" si="195"/>
        <v/>
      </c>
    </row>
    <row r="240" spans="1:21" ht="16.5" customHeight="1" x14ac:dyDescent="0.25">
      <c r="A240" s="399"/>
      <c r="B240" s="85"/>
      <c r="C240" s="431"/>
      <c r="D240" s="431" t="str">
        <f>CONCATENATE(B243,B238)</f>
        <v>GH 60</v>
      </c>
      <c r="E240" s="138">
        <f>B236*8-3</f>
        <v>237</v>
      </c>
      <c r="F240" s="183">
        <f t="shared" si="236"/>
        <v>304</v>
      </c>
      <c r="G240" s="178">
        <f t="shared" si="234"/>
        <v>20324</v>
      </c>
      <c r="H240" s="178" t="str">
        <f>IF('PLC control IO'!N50&lt;&gt;"",'PLC control IO'!N50,"")</f>
        <v/>
      </c>
      <c r="I240" s="109">
        <f t="shared" si="197"/>
        <v>0</v>
      </c>
      <c r="J240" s="9"/>
      <c r="K240" s="178"/>
      <c r="L240" s="178"/>
      <c r="M240" s="178"/>
      <c r="N240" s="177">
        <f t="shared" si="198"/>
        <v>237</v>
      </c>
      <c r="O240" s="178">
        <f t="shared" si="199"/>
        <v>10304</v>
      </c>
      <c r="P240" s="178">
        <f t="shared" si="200"/>
        <v>30324</v>
      </c>
      <c r="Q240" s="178" t="str">
        <f>IF('PLC control IO'!W50&lt;&gt;"",'PLC control IO'!W50,"")</f>
        <v>JobWarnParam_b5</v>
      </c>
      <c r="R240" s="4">
        <f t="shared" si="201"/>
        <v>15</v>
      </c>
      <c r="S240" s="399"/>
      <c r="T240" s="6">
        <f t="shared" ref="T240" si="237">+T236+1</f>
        <v>62</v>
      </c>
      <c r="U240" s="338" t="str">
        <f t="shared" ref="U240" si="238">CONCATENATE(H240,",",H241,",",H242,",",H243)</f>
        <v>,,,</v>
      </c>
    </row>
    <row r="241" spans="1:21" ht="16.5" customHeight="1" x14ac:dyDescent="0.25">
      <c r="A241" s="399"/>
      <c r="B241" s="85"/>
      <c r="C241" s="431"/>
      <c r="D241" s="431"/>
      <c r="E241" s="138">
        <f>B236*8-2</f>
        <v>238</v>
      </c>
      <c r="F241" s="183">
        <f t="shared" si="236"/>
        <v>305</v>
      </c>
      <c r="G241" s="178">
        <f t="shared" si="234"/>
        <v>20325</v>
      </c>
      <c r="H241" s="178" t="str">
        <f>IF('PLC control IO'!N51&lt;&gt;"",'PLC control IO'!N51,"")</f>
        <v/>
      </c>
      <c r="I241" s="109">
        <f t="shared" si="197"/>
        <v>0</v>
      </c>
      <c r="J241" s="9"/>
      <c r="K241" s="178"/>
      <c r="L241" s="178"/>
      <c r="M241" s="178"/>
      <c r="N241" s="177">
        <f t="shared" si="198"/>
        <v>238</v>
      </c>
      <c r="O241" s="178">
        <f t="shared" si="199"/>
        <v>10305</v>
      </c>
      <c r="P241" s="178">
        <f t="shared" si="200"/>
        <v>30325</v>
      </c>
      <c r="Q241" s="178" t="str">
        <f>IF('PLC control IO'!W51&lt;&gt;"",'PLC control IO'!W51,"")</f>
        <v>JobWarnParam_b6</v>
      </c>
      <c r="R241" s="4">
        <f t="shared" si="201"/>
        <v>15</v>
      </c>
      <c r="S241" s="399"/>
      <c r="T241" s="6">
        <f t="shared" si="195"/>
        <v>575</v>
      </c>
      <c r="U241" s="338" t="str">
        <f t="shared" ref="U241" si="239">CONCATENATE(Q240,",",Q241,",",Q242,",",Q243)</f>
        <v>JobWarnParam_b5,JobWarnParam_b6,JobWarnParam_b7,JobWarnParam_b8</v>
      </c>
    </row>
    <row r="242" spans="1:21" ht="16.5" customHeight="1" x14ac:dyDescent="0.25">
      <c r="A242" s="399"/>
      <c r="B242" s="85" t="str">
        <f>B234</f>
        <v xml:space="preserve">Group </v>
      </c>
      <c r="C242" s="431"/>
      <c r="D242" s="431"/>
      <c r="E242" s="138">
        <f>B236*8-1</f>
        <v>239</v>
      </c>
      <c r="F242" s="183">
        <f t="shared" si="236"/>
        <v>306</v>
      </c>
      <c r="G242" s="178">
        <f t="shared" si="234"/>
        <v>20326</v>
      </c>
      <c r="H242" s="178" t="str">
        <f>IF('PLC control IO'!N52&lt;&gt;"",'PLC control IO'!N52,"")</f>
        <v/>
      </c>
      <c r="I242" s="109">
        <f t="shared" si="197"/>
        <v>0</v>
      </c>
      <c r="J242" s="9"/>
      <c r="K242" s="178"/>
      <c r="L242" s="178"/>
      <c r="M242" s="178"/>
      <c r="N242" s="177">
        <f t="shared" si="198"/>
        <v>239</v>
      </c>
      <c r="O242" s="178">
        <f t="shared" si="199"/>
        <v>10306</v>
      </c>
      <c r="P242" s="178">
        <f t="shared" si="200"/>
        <v>30326</v>
      </c>
      <c r="Q242" s="178" t="str">
        <f>IF('PLC control IO'!W52&lt;&gt;"",'PLC control IO'!W52,"")</f>
        <v>JobWarnParam_b7</v>
      </c>
      <c r="R242" s="4">
        <f t="shared" si="201"/>
        <v>15</v>
      </c>
      <c r="S242" s="399"/>
      <c r="T242" s="6" t="str">
        <f t="shared" si="195"/>
        <v/>
      </c>
    </row>
    <row r="243" spans="1:21" ht="16.5" customHeight="1" thickBot="1" x14ac:dyDescent="0.3">
      <c r="A243" s="399"/>
      <c r="B243" s="86" t="str">
        <f>B235</f>
        <v xml:space="preserve">GH </v>
      </c>
      <c r="C243" s="432"/>
      <c r="D243" s="432"/>
      <c r="E243" s="136">
        <f>B236*8</f>
        <v>240</v>
      </c>
      <c r="F243" s="184">
        <f t="shared" si="236"/>
        <v>307</v>
      </c>
      <c r="G243" s="24">
        <f t="shared" si="234"/>
        <v>20327</v>
      </c>
      <c r="H243" s="24" t="str">
        <f>IF('PLC control IO'!N53&lt;&gt;"",'PLC control IO'!N53,"")</f>
        <v/>
      </c>
      <c r="I243" s="10">
        <f t="shared" si="197"/>
        <v>0</v>
      </c>
      <c r="J243" s="15"/>
      <c r="K243" s="24"/>
      <c r="L243" s="24"/>
      <c r="M243" s="24"/>
      <c r="N243" s="175">
        <f t="shared" si="198"/>
        <v>240</v>
      </c>
      <c r="O243" s="24">
        <f t="shared" si="199"/>
        <v>10307</v>
      </c>
      <c r="P243" s="24">
        <f t="shared" si="200"/>
        <v>30327</v>
      </c>
      <c r="Q243" s="24" t="str">
        <f>IF('PLC control IO'!W53&lt;&gt;"",'PLC control IO'!W53,"")</f>
        <v>JobWarnParam_b8</v>
      </c>
      <c r="R243" s="20">
        <f t="shared" si="201"/>
        <v>15</v>
      </c>
      <c r="S243" s="399"/>
      <c r="T243" s="6" t="str">
        <f t="shared" si="195"/>
        <v/>
      </c>
    </row>
    <row r="244" spans="1:21" ht="16.5" customHeight="1" x14ac:dyDescent="0.25">
      <c r="A244" s="399"/>
      <c r="B244" s="88">
        <f>B236+1</f>
        <v>31</v>
      </c>
      <c r="C244" s="430" t="str">
        <f>CONCATENATE(B250,B244)</f>
        <v>Group 31</v>
      </c>
      <c r="D244" s="430" t="str">
        <f>CONCATENATE(B251,B245)</f>
        <v>GH 61</v>
      </c>
      <c r="E244" s="137">
        <f>B244*8-7</f>
        <v>241</v>
      </c>
      <c r="F244" s="182">
        <f>B244*10</f>
        <v>310</v>
      </c>
      <c r="G244" s="25">
        <f t="shared" si="234"/>
        <v>20330</v>
      </c>
      <c r="H244" s="25" t="str">
        <f>IF('PLC control IO'!N54&lt;&gt;"",'PLC control IO'!N54,"")</f>
        <v>SpeedOverride%b1</v>
      </c>
      <c r="I244" s="11">
        <f t="shared" si="197"/>
        <v>16</v>
      </c>
      <c r="J244" s="14"/>
      <c r="K244" s="25"/>
      <c r="L244" s="25"/>
      <c r="M244" s="25"/>
      <c r="N244" s="176">
        <f t="shared" si="198"/>
        <v>241</v>
      </c>
      <c r="O244" s="25">
        <f t="shared" si="199"/>
        <v>10310</v>
      </c>
      <c r="P244" s="25">
        <f t="shared" si="200"/>
        <v>30330</v>
      </c>
      <c r="Q244" s="25"/>
      <c r="R244" s="3">
        <f t="shared" si="201"/>
        <v>0</v>
      </c>
      <c r="S244" s="399"/>
      <c r="T244" s="6">
        <f t="shared" ref="T244" si="240">+T240+1</f>
        <v>63</v>
      </c>
      <c r="U244" s="338" t="str">
        <f t="shared" ref="U244" si="241">CONCATENATE(H244,",",H245,",",H246,",",H247)</f>
        <v>SpeedOverride%b1,SpeedOverride%b2,SpeedOverride%b3,SpeedOverride%b4</v>
      </c>
    </row>
    <row r="245" spans="1:21" ht="16.5" customHeight="1" x14ac:dyDescent="0.25">
      <c r="A245" s="399"/>
      <c r="B245" s="85">
        <f>B244*2-1</f>
        <v>61</v>
      </c>
      <c r="C245" s="431"/>
      <c r="D245" s="431"/>
      <c r="E245" s="138">
        <f>B244*8-6</f>
        <v>242</v>
      </c>
      <c r="F245" s="183">
        <f t="shared" ref="F245:F251" si="242">F244+1</f>
        <v>311</v>
      </c>
      <c r="G245" s="178">
        <f t="shared" si="234"/>
        <v>20331</v>
      </c>
      <c r="H245" s="178" t="str">
        <f>IF('PLC control IO'!N55&lt;&gt;"",'PLC control IO'!N55,"")</f>
        <v>SpeedOverride%b2</v>
      </c>
      <c r="I245" s="109">
        <f t="shared" si="197"/>
        <v>16</v>
      </c>
      <c r="J245" s="9"/>
      <c r="K245" s="178"/>
      <c r="L245" s="178"/>
      <c r="M245" s="178"/>
      <c r="N245" s="177">
        <f t="shared" si="198"/>
        <v>242</v>
      </c>
      <c r="O245" s="178">
        <f t="shared" si="199"/>
        <v>10311</v>
      </c>
      <c r="P245" s="178">
        <f t="shared" si="200"/>
        <v>30331</v>
      </c>
      <c r="Q245" s="178"/>
      <c r="R245" s="4">
        <f t="shared" si="201"/>
        <v>0</v>
      </c>
      <c r="S245" s="399"/>
      <c r="T245" s="6">
        <f t="shared" si="195"/>
        <v>576</v>
      </c>
      <c r="U245" s="338" t="str">
        <f t="shared" ref="U245" si="243">CONCATENATE(Q244,",",Q245,",",Q246,",",Q247)</f>
        <v>,,PlacingBoxSeq,</v>
      </c>
    </row>
    <row r="246" spans="1:21" ht="16.5" customHeight="1" x14ac:dyDescent="0.25">
      <c r="A246" s="399"/>
      <c r="B246" s="85">
        <f>B245+1</f>
        <v>62</v>
      </c>
      <c r="C246" s="431"/>
      <c r="D246" s="431"/>
      <c r="E246" s="138">
        <f>B244*8-5</f>
        <v>243</v>
      </c>
      <c r="F246" s="183">
        <f t="shared" si="242"/>
        <v>312</v>
      </c>
      <c r="G246" s="178">
        <f t="shared" si="234"/>
        <v>20332</v>
      </c>
      <c r="H246" s="178" t="str">
        <f>IF('PLC control IO'!N56&lt;&gt;"",'PLC control IO'!N56,"")</f>
        <v>SpeedOverride%b3</v>
      </c>
      <c r="I246" s="109">
        <f t="shared" si="197"/>
        <v>16</v>
      </c>
      <c r="J246" s="9"/>
      <c r="K246" s="178"/>
      <c r="L246" s="178"/>
      <c r="M246" s="178"/>
      <c r="N246" s="177">
        <f t="shared" si="198"/>
        <v>243</v>
      </c>
      <c r="O246" s="178">
        <f t="shared" si="199"/>
        <v>10312</v>
      </c>
      <c r="P246" s="178">
        <f t="shared" si="200"/>
        <v>30332</v>
      </c>
      <c r="Q246" s="178" t="str">
        <f>IF('PLC control IO'!W56&lt;&gt;"",'PLC control IO'!W56,"")</f>
        <v>PlacingBoxSeq</v>
      </c>
      <c r="R246" s="4">
        <f t="shared" si="201"/>
        <v>13</v>
      </c>
      <c r="S246" s="399"/>
      <c r="T246" s="6" t="str">
        <f t="shared" si="195"/>
        <v/>
      </c>
    </row>
    <row r="247" spans="1:21" ht="16.5" customHeight="1" x14ac:dyDescent="0.25">
      <c r="A247" s="399"/>
      <c r="B247" s="85"/>
      <c r="C247" s="431"/>
      <c r="D247" s="431"/>
      <c r="E247" s="138">
        <f>B244*8-4</f>
        <v>244</v>
      </c>
      <c r="F247" s="183">
        <f t="shared" si="242"/>
        <v>313</v>
      </c>
      <c r="G247" s="178">
        <f t="shared" si="234"/>
        <v>20333</v>
      </c>
      <c r="H247" s="178" t="str">
        <f>IF('PLC control IO'!N57&lt;&gt;"",'PLC control IO'!N57,"")</f>
        <v>SpeedOverride%b4</v>
      </c>
      <c r="I247" s="109">
        <f t="shared" si="197"/>
        <v>16</v>
      </c>
      <c r="J247" s="9"/>
      <c r="K247" s="178"/>
      <c r="L247" s="178"/>
      <c r="M247" s="178"/>
      <c r="N247" s="177">
        <f t="shared" si="198"/>
        <v>244</v>
      </c>
      <c r="O247" s="178">
        <f t="shared" si="199"/>
        <v>10313</v>
      </c>
      <c r="P247" s="178">
        <f t="shared" si="200"/>
        <v>30333</v>
      </c>
      <c r="Q247" s="178" t="str">
        <f>IF('PLC control IO'!W57&lt;&gt;"",'PLC control IO'!W57,"")</f>
        <v/>
      </c>
      <c r="R247" s="4">
        <f t="shared" si="201"/>
        <v>0</v>
      </c>
      <c r="S247" s="399"/>
      <c r="T247" s="6" t="str">
        <f t="shared" si="195"/>
        <v/>
      </c>
    </row>
    <row r="248" spans="1:21" ht="16.5" customHeight="1" x14ac:dyDescent="0.25">
      <c r="A248" s="399"/>
      <c r="B248" s="85"/>
      <c r="C248" s="431"/>
      <c r="D248" s="431" t="str">
        <f>CONCATENATE(B251,B246)</f>
        <v>GH 62</v>
      </c>
      <c r="E248" s="138">
        <f>B244*8-3</f>
        <v>245</v>
      </c>
      <c r="F248" s="183">
        <f t="shared" si="242"/>
        <v>314</v>
      </c>
      <c r="G248" s="178">
        <f t="shared" si="234"/>
        <v>20334</v>
      </c>
      <c r="H248" s="178" t="str">
        <f>IF('PLC control IO'!N58&lt;&gt;"",'PLC control IO'!N58,"")</f>
        <v>SpeedOverride%b5</v>
      </c>
      <c r="I248" s="109">
        <f t="shared" si="197"/>
        <v>16</v>
      </c>
      <c r="J248" s="9"/>
      <c r="K248" s="178"/>
      <c r="L248" s="178"/>
      <c r="M248" s="178"/>
      <c r="N248" s="177">
        <f t="shared" si="198"/>
        <v>245</v>
      </c>
      <c r="O248" s="178">
        <f t="shared" si="199"/>
        <v>10314</v>
      </c>
      <c r="P248" s="178">
        <f t="shared" si="200"/>
        <v>30334</v>
      </c>
      <c r="Q248" s="178" t="str">
        <f>IF('PLC control IO'!W58&lt;&gt;"",'PLC control IO'!W58,"")</f>
        <v/>
      </c>
      <c r="R248" s="4">
        <f t="shared" si="201"/>
        <v>0</v>
      </c>
      <c r="S248" s="399"/>
      <c r="T248" s="6">
        <f t="shared" ref="T248" si="244">+T244+1</f>
        <v>64</v>
      </c>
      <c r="U248" s="338" t="str">
        <f t="shared" ref="U248" si="245">CONCATENATE(H248,",",H249,",",H250,",",H251)</f>
        <v>SpeedOverride%b5,SpeedOverride%b6,SpeedOverride%b7,SpeedOverride%b8</v>
      </c>
    </row>
    <row r="249" spans="1:21" ht="16.5" customHeight="1" x14ac:dyDescent="0.25">
      <c r="A249" s="399"/>
      <c r="B249" s="85"/>
      <c r="C249" s="431"/>
      <c r="D249" s="431"/>
      <c r="E249" s="138">
        <f>B244*8-2</f>
        <v>246</v>
      </c>
      <c r="F249" s="183">
        <f t="shared" si="242"/>
        <v>315</v>
      </c>
      <c r="G249" s="178">
        <f t="shared" si="234"/>
        <v>20335</v>
      </c>
      <c r="H249" s="178" t="str">
        <f>IF('PLC control IO'!N59&lt;&gt;"",'PLC control IO'!N59,"")</f>
        <v>SpeedOverride%b6</v>
      </c>
      <c r="I249" s="109">
        <f t="shared" si="197"/>
        <v>16</v>
      </c>
      <c r="J249" s="9"/>
      <c r="K249" s="178"/>
      <c r="L249" s="178"/>
      <c r="M249" s="178"/>
      <c r="N249" s="177">
        <f t="shared" si="198"/>
        <v>246</v>
      </c>
      <c r="O249" s="178">
        <f t="shared" si="199"/>
        <v>10315</v>
      </c>
      <c r="P249" s="178">
        <f t="shared" si="200"/>
        <v>30335</v>
      </c>
      <c r="Q249" s="178" t="str">
        <f>IF('PLC control IO'!W59&lt;&gt;"",'PLC control IO'!W59,"")</f>
        <v/>
      </c>
      <c r="R249" s="4">
        <f t="shared" si="201"/>
        <v>0</v>
      </c>
      <c r="S249" s="399"/>
      <c r="T249" s="6">
        <f t="shared" si="195"/>
        <v>577</v>
      </c>
      <c r="U249" s="338" t="str">
        <f t="shared" ref="U249" si="246">CONCATENATE(Q248,",",Q249,",",Q250,",",Q251)</f>
        <v>,,In_Ready_Cube,Ready_Exists</v>
      </c>
    </row>
    <row r="250" spans="1:21" ht="16.5" customHeight="1" x14ac:dyDescent="0.25">
      <c r="A250" s="399"/>
      <c r="B250" s="85" t="str">
        <f>B242</f>
        <v xml:space="preserve">Group </v>
      </c>
      <c r="C250" s="431"/>
      <c r="D250" s="431"/>
      <c r="E250" s="138">
        <f>B244*8-1</f>
        <v>247</v>
      </c>
      <c r="F250" s="183">
        <f t="shared" si="242"/>
        <v>316</v>
      </c>
      <c r="G250" s="178">
        <f t="shared" si="234"/>
        <v>20336</v>
      </c>
      <c r="H250" s="178" t="str">
        <f>IF('PLC control IO'!N60&lt;&gt;"",'PLC control IO'!N60,"")</f>
        <v>SpeedOverride%b7</v>
      </c>
      <c r="I250" s="109">
        <f t="shared" si="197"/>
        <v>16</v>
      </c>
      <c r="J250" s="9"/>
      <c r="K250" s="178"/>
      <c r="L250" s="178"/>
      <c r="M250" s="178"/>
      <c r="N250" s="177">
        <f t="shared" si="198"/>
        <v>247</v>
      </c>
      <c r="O250" s="178">
        <f t="shared" si="199"/>
        <v>10316</v>
      </c>
      <c r="P250" s="178">
        <f t="shared" si="200"/>
        <v>30336</v>
      </c>
      <c r="Q250" s="178" t="str">
        <f>IF('PLC control IO'!W60&lt;&gt;"",'PLC control IO'!W60,"")</f>
        <v>In_Ready_Cube</v>
      </c>
      <c r="R250" s="4">
        <f t="shared" si="201"/>
        <v>13</v>
      </c>
      <c r="S250" s="399"/>
      <c r="T250" s="6" t="str">
        <f t="shared" si="195"/>
        <v/>
      </c>
    </row>
    <row r="251" spans="1:21" ht="16.5" customHeight="1" thickBot="1" x14ac:dyDescent="0.3">
      <c r="A251" s="399"/>
      <c r="B251" s="86" t="str">
        <f>B243</f>
        <v xml:space="preserve">GH </v>
      </c>
      <c r="C251" s="432"/>
      <c r="D251" s="432"/>
      <c r="E251" s="136">
        <f>B244*8</f>
        <v>248</v>
      </c>
      <c r="F251" s="184">
        <f t="shared" si="242"/>
        <v>317</v>
      </c>
      <c r="G251" s="24">
        <f t="shared" si="234"/>
        <v>20337</v>
      </c>
      <c r="H251" s="24" t="str">
        <f>IF('PLC control IO'!N61&lt;&gt;"",'PLC control IO'!N61,"")</f>
        <v>SpeedOverride%b8</v>
      </c>
      <c r="I251" s="10">
        <f t="shared" si="197"/>
        <v>16</v>
      </c>
      <c r="J251" s="15"/>
      <c r="K251" s="24"/>
      <c r="L251" s="24"/>
      <c r="M251" s="24"/>
      <c r="N251" s="175">
        <f t="shared" si="198"/>
        <v>248</v>
      </c>
      <c r="O251" s="24">
        <f t="shared" si="199"/>
        <v>10317</v>
      </c>
      <c r="P251" s="24">
        <f t="shared" si="200"/>
        <v>30337</v>
      </c>
      <c r="Q251" s="24" t="str">
        <f>IF('PLC control IO'!W61&lt;&gt;"",'PLC control IO'!W61,"")</f>
        <v>Ready_Exists</v>
      </c>
      <c r="R251" s="20">
        <f t="shared" si="201"/>
        <v>12</v>
      </c>
      <c r="S251" s="399"/>
      <c r="T251" s="6" t="str">
        <f t="shared" si="195"/>
        <v/>
      </c>
    </row>
    <row r="252" spans="1:21" ht="16.5" customHeight="1" x14ac:dyDescent="0.25">
      <c r="A252" s="399"/>
      <c r="B252" s="88">
        <f>B244+1</f>
        <v>32</v>
      </c>
      <c r="C252" s="430" t="str">
        <f>CONCATENATE(B258,B252)</f>
        <v>Group 32</v>
      </c>
      <c r="D252" s="430" t="str">
        <f>CONCATENATE(B259,B253)</f>
        <v>GH 63</v>
      </c>
      <c r="E252" s="137">
        <f>B252*8-7</f>
        <v>249</v>
      </c>
      <c r="F252" s="182">
        <f>B252*10</f>
        <v>320</v>
      </c>
      <c r="G252" s="25">
        <f>F252+20020</f>
        <v>20340</v>
      </c>
      <c r="H252" s="25" t="str">
        <f>IF('PLC control IO'!N62&lt;&gt;"",'PLC control IO'!N62,"")</f>
        <v>Grip_Force_Clear</v>
      </c>
      <c r="I252" s="11">
        <f t="shared" si="197"/>
        <v>16</v>
      </c>
      <c r="J252" s="14"/>
      <c r="K252" s="25"/>
      <c r="L252" s="25"/>
      <c r="M252" s="25"/>
      <c r="N252" s="176">
        <f t="shared" si="198"/>
        <v>249</v>
      </c>
      <c r="O252" s="25">
        <f t="shared" si="199"/>
        <v>10320</v>
      </c>
      <c r="P252" s="25">
        <f t="shared" si="200"/>
        <v>30340</v>
      </c>
      <c r="Q252" s="25" t="str">
        <f>IF('PLC control IO'!W62&lt;&gt;"",'PLC control IO'!W62,"")</f>
        <v>NeedGripperClear</v>
      </c>
      <c r="R252" s="3">
        <f t="shared" si="201"/>
        <v>16</v>
      </c>
      <c r="S252" s="399"/>
      <c r="T252" s="6">
        <f t="shared" ref="T252" si="247">+T248+1</f>
        <v>65</v>
      </c>
      <c r="U252" s="338" t="str">
        <f t="shared" ref="U252" si="248">CONCATENATE(H252,",",H253,",",H254,",",H255)</f>
        <v>Grip_Force_Clear,Reject_Drop_Ack,Reject_Lock_Req,RejectUnlock_Req</v>
      </c>
    </row>
    <row r="253" spans="1:21" ht="16.5" customHeight="1" x14ac:dyDescent="0.25">
      <c r="A253" s="399"/>
      <c r="B253" s="85">
        <f>B252*2-1</f>
        <v>63</v>
      </c>
      <c r="C253" s="431"/>
      <c r="D253" s="431"/>
      <c r="E253" s="138">
        <f>B252*8-6</f>
        <v>250</v>
      </c>
      <c r="F253" s="183">
        <f>F252+1</f>
        <v>321</v>
      </c>
      <c r="G253" s="178">
        <f t="shared" ref="G253:G267" si="249">F253+20020</f>
        <v>20341</v>
      </c>
      <c r="H253" s="178" t="str">
        <f>IF('PLC control IO'!N63&lt;&gt;"",'PLC control IO'!N63,"")</f>
        <v>Reject_Drop_Ack</v>
      </c>
      <c r="I253" s="109">
        <f t="shared" si="197"/>
        <v>15</v>
      </c>
      <c r="J253" s="9"/>
      <c r="K253" s="178"/>
      <c r="L253" s="178"/>
      <c r="M253" s="178"/>
      <c r="N253" s="177">
        <f t="shared" si="198"/>
        <v>250</v>
      </c>
      <c r="O253" s="178">
        <f t="shared" si="199"/>
        <v>10321</v>
      </c>
      <c r="P253" s="178">
        <f t="shared" si="200"/>
        <v>30341</v>
      </c>
      <c r="Q253" s="178" t="str">
        <f>IF('PLC control IO'!W63&lt;&gt;"",'PLC control IO'!W63,"")</f>
        <v>Dropped_@_Reject</v>
      </c>
      <c r="R253" s="4">
        <f t="shared" si="201"/>
        <v>16</v>
      </c>
      <c r="S253" s="399"/>
      <c r="T253" s="6">
        <f t="shared" si="195"/>
        <v>578</v>
      </c>
      <c r="U253" s="338" t="str">
        <f t="shared" ref="U253" si="250">CONCATENATE(Q252,",",Q253,",",Q254,",",Q255)</f>
        <v>NeedGripperClear,Dropped_@_Reject,Reject_Locked,Reject_Active</v>
      </c>
    </row>
    <row r="254" spans="1:21" ht="16.5" customHeight="1" x14ac:dyDescent="0.25">
      <c r="A254" s="399"/>
      <c r="B254" s="85">
        <f>B253+1</f>
        <v>64</v>
      </c>
      <c r="C254" s="431"/>
      <c r="D254" s="431"/>
      <c r="E254" s="138">
        <f>B252*8-5</f>
        <v>251</v>
      </c>
      <c r="F254" s="183">
        <f t="shared" ref="F254:F259" si="251">F253+1</f>
        <v>322</v>
      </c>
      <c r="G254" s="178">
        <f t="shared" si="249"/>
        <v>20342</v>
      </c>
      <c r="H254" s="178" t="str">
        <f>IF('PLC control IO'!N64&lt;&gt;"",'PLC control IO'!N64,"")</f>
        <v>Reject_Lock_Req</v>
      </c>
      <c r="I254" s="109">
        <f t="shared" si="197"/>
        <v>15</v>
      </c>
      <c r="J254" s="9"/>
      <c r="K254" s="178"/>
      <c r="L254" s="178"/>
      <c r="M254" s="178"/>
      <c r="N254" s="177">
        <f t="shared" si="198"/>
        <v>251</v>
      </c>
      <c r="O254" s="178">
        <f t="shared" si="199"/>
        <v>10322</v>
      </c>
      <c r="P254" s="178">
        <f t="shared" si="200"/>
        <v>30342</v>
      </c>
      <c r="Q254" s="178" t="str">
        <f>IF('PLC control IO'!W64&lt;&gt;"",'PLC control IO'!W64,"")</f>
        <v>Reject_Locked</v>
      </c>
      <c r="R254" s="4">
        <f t="shared" si="201"/>
        <v>13</v>
      </c>
      <c r="S254" s="399"/>
      <c r="T254" s="6" t="str">
        <f t="shared" si="195"/>
        <v/>
      </c>
    </row>
    <row r="255" spans="1:21" ht="16.5" customHeight="1" x14ac:dyDescent="0.25">
      <c r="A255" s="399"/>
      <c r="B255" s="85"/>
      <c r="C255" s="431"/>
      <c r="D255" s="431"/>
      <c r="E255" s="138">
        <f>B252*8-4</f>
        <v>252</v>
      </c>
      <c r="F255" s="183">
        <f t="shared" si="251"/>
        <v>323</v>
      </c>
      <c r="G255" s="178">
        <f t="shared" si="249"/>
        <v>20343</v>
      </c>
      <c r="H255" s="178" t="str">
        <f>IF('PLC control IO'!N65&lt;&gt;"",'PLC control IO'!N65,"")</f>
        <v>RejectUnlock_Req</v>
      </c>
      <c r="I255" s="109">
        <f t="shared" si="197"/>
        <v>16</v>
      </c>
      <c r="J255" s="9"/>
      <c r="K255" s="178"/>
      <c r="L255" s="178"/>
      <c r="M255" s="178"/>
      <c r="N255" s="177">
        <f t="shared" si="198"/>
        <v>252</v>
      </c>
      <c r="O255" s="178">
        <f t="shared" si="199"/>
        <v>10323</v>
      </c>
      <c r="P255" s="178">
        <f t="shared" si="200"/>
        <v>30343</v>
      </c>
      <c r="Q255" s="178" t="str">
        <f>IF('PLC control IO'!W65&lt;&gt;"",'PLC control IO'!W65,"")</f>
        <v>Reject_Active</v>
      </c>
      <c r="R255" s="4">
        <f t="shared" si="201"/>
        <v>13</v>
      </c>
      <c r="S255" s="399"/>
      <c r="T255" s="6" t="str">
        <f t="shared" si="195"/>
        <v/>
      </c>
    </row>
    <row r="256" spans="1:21" ht="16.5" customHeight="1" x14ac:dyDescent="0.25">
      <c r="A256" s="399"/>
      <c r="B256" s="85"/>
      <c r="C256" s="431"/>
      <c r="D256" s="431" t="str">
        <f>CONCATENATE(B259,B254)</f>
        <v>GH 64</v>
      </c>
      <c r="E256" s="138">
        <f>B252*8-3</f>
        <v>253</v>
      </c>
      <c r="F256" s="183">
        <f t="shared" si="251"/>
        <v>324</v>
      </c>
      <c r="G256" s="178">
        <f t="shared" si="249"/>
        <v>20344</v>
      </c>
      <c r="H256" s="178" t="str">
        <f>IF('PLC control IO'!N66&lt;&gt;"",'PLC control IO'!N66,"")</f>
        <v>Reject_Full</v>
      </c>
      <c r="I256" s="109">
        <f t="shared" si="197"/>
        <v>11</v>
      </c>
      <c r="J256" s="9"/>
      <c r="K256" s="178"/>
      <c r="L256" s="178"/>
      <c r="M256" s="178"/>
      <c r="N256" s="177">
        <f t="shared" si="198"/>
        <v>253</v>
      </c>
      <c r="O256" s="178">
        <f t="shared" si="199"/>
        <v>10324</v>
      </c>
      <c r="P256" s="178">
        <f t="shared" si="200"/>
        <v>30344</v>
      </c>
      <c r="Q256" s="178" t="str">
        <f>IF('PLC control IO'!W66&lt;&gt;"",'PLC control IO'!W66,"")</f>
        <v/>
      </c>
      <c r="R256" s="4">
        <f t="shared" si="201"/>
        <v>0</v>
      </c>
      <c r="S256" s="399"/>
      <c r="T256" s="6">
        <f t="shared" ref="T256" si="252">+T252+1</f>
        <v>66</v>
      </c>
      <c r="U256" s="338" t="str">
        <f t="shared" ref="U256" si="253">CONCATENATE(H256,",",H257,",",H258,",",H259)</f>
        <v>Reject_Full,Reject_Goto_Req,,</v>
      </c>
    </row>
    <row r="257" spans="1:21" ht="16.5" customHeight="1" x14ac:dyDescent="0.25">
      <c r="A257" s="399"/>
      <c r="B257" s="85"/>
      <c r="C257" s="431"/>
      <c r="D257" s="431"/>
      <c r="E257" s="138">
        <f>B252*8-2</f>
        <v>254</v>
      </c>
      <c r="F257" s="183">
        <f t="shared" si="251"/>
        <v>325</v>
      </c>
      <c r="G257" s="178">
        <f t="shared" si="249"/>
        <v>20345</v>
      </c>
      <c r="H257" s="178" t="str">
        <f>IF('PLC control IO'!N67&lt;&gt;"",'PLC control IO'!N67,"")</f>
        <v>Reject_Goto_Req</v>
      </c>
      <c r="I257" s="109">
        <f t="shared" si="197"/>
        <v>15</v>
      </c>
      <c r="J257" s="9"/>
      <c r="K257" s="178"/>
      <c r="L257" s="178"/>
      <c r="M257" s="178"/>
      <c r="N257" s="177">
        <f t="shared" si="198"/>
        <v>254</v>
      </c>
      <c r="O257" s="178">
        <f t="shared" si="199"/>
        <v>10325</v>
      </c>
      <c r="P257" s="178">
        <f t="shared" si="200"/>
        <v>30345</v>
      </c>
      <c r="Q257" s="178" t="str">
        <f>IF('PLC control IO'!W67&lt;&gt;"",'PLC control IO'!W67,"")</f>
        <v/>
      </c>
      <c r="R257" s="4">
        <f t="shared" si="201"/>
        <v>0</v>
      </c>
      <c r="S257" s="399"/>
      <c r="T257" s="6">
        <f t="shared" si="195"/>
        <v>579</v>
      </c>
      <c r="U257" s="338" t="str">
        <f t="shared" ref="U257" si="254">CONCATENATE(Q256,",",Q257,",",Q258,",",Q259)</f>
        <v>,,,Reject_Exists</v>
      </c>
    </row>
    <row r="258" spans="1:21" ht="16.5" customHeight="1" x14ac:dyDescent="0.25">
      <c r="A258" s="399"/>
      <c r="B258" s="85" t="str">
        <f>B250</f>
        <v xml:space="preserve">Group </v>
      </c>
      <c r="C258" s="431"/>
      <c r="D258" s="431"/>
      <c r="E258" s="138">
        <f>B252*8-1</f>
        <v>255</v>
      </c>
      <c r="F258" s="183">
        <f t="shared" si="251"/>
        <v>326</v>
      </c>
      <c r="G258" s="178">
        <f t="shared" si="249"/>
        <v>20346</v>
      </c>
      <c r="H258" s="178" t="str">
        <f>IF('PLC control IO'!N68&lt;&gt;"",'PLC control IO'!N68,"")</f>
        <v/>
      </c>
      <c r="I258" s="109">
        <f t="shared" si="197"/>
        <v>0</v>
      </c>
      <c r="J258" s="9"/>
      <c r="K258" s="178"/>
      <c r="L258" s="178"/>
      <c r="M258" s="178"/>
      <c r="N258" s="177">
        <f t="shared" si="198"/>
        <v>255</v>
      </c>
      <c r="O258" s="178">
        <f t="shared" si="199"/>
        <v>10326</v>
      </c>
      <c r="P258" s="178">
        <f t="shared" si="200"/>
        <v>30346</v>
      </c>
      <c r="Q258" s="178" t="str">
        <f>IF('PLC control IO'!W68&lt;&gt;"",'PLC control IO'!W68,"")</f>
        <v/>
      </c>
      <c r="R258" s="4">
        <f t="shared" si="201"/>
        <v>0</v>
      </c>
      <c r="S258" s="399"/>
      <c r="T258" s="6" t="str">
        <f t="shared" si="195"/>
        <v/>
      </c>
    </row>
    <row r="259" spans="1:21" ht="16.5" customHeight="1" thickBot="1" x14ac:dyDescent="0.3">
      <c r="A259" s="399"/>
      <c r="B259" s="86" t="str">
        <f>B251</f>
        <v xml:space="preserve">GH </v>
      </c>
      <c r="C259" s="432"/>
      <c r="D259" s="432"/>
      <c r="E259" s="136">
        <f>B252*8</f>
        <v>256</v>
      </c>
      <c r="F259" s="184">
        <f t="shared" si="251"/>
        <v>327</v>
      </c>
      <c r="G259" s="24">
        <f t="shared" si="249"/>
        <v>20347</v>
      </c>
      <c r="H259" s="24" t="str">
        <f>IF('PLC control IO'!N69&lt;&gt;"",'PLC control IO'!N69,"")</f>
        <v/>
      </c>
      <c r="I259" s="10">
        <f t="shared" si="197"/>
        <v>0</v>
      </c>
      <c r="J259" s="15"/>
      <c r="K259" s="24"/>
      <c r="L259" s="24"/>
      <c r="M259" s="24"/>
      <c r="N259" s="175">
        <f t="shared" si="198"/>
        <v>256</v>
      </c>
      <c r="O259" s="24">
        <f t="shared" si="199"/>
        <v>10327</v>
      </c>
      <c r="P259" s="24">
        <f t="shared" si="200"/>
        <v>30347</v>
      </c>
      <c r="Q259" s="24" t="str">
        <f>IF('PLC control IO'!W69&lt;&gt;"",'PLC control IO'!W69,"")</f>
        <v>Reject_Exists</v>
      </c>
      <c r="R259" s="20">
        <f t="shared" si="201"/>
        <v>13</v>
      </c>
      <c r="S259" s="399"/>
      <c r="T259" s="6" t="str">
        <f t="shared" si="195"/>
        <v/>
      </c>
    </row>
    <row r="260" spans="1:21" ht="16.5" customHeight="1" x14ac:dyDescent="0.25">
      <c r="A260" s="399"/>
      <c r="B260" s="88">
        <f>B252+1</f>
        <v>33</v>
      </c>
      <c r="C260" s="430" t="str">
        <f>CONCATENATE(B266,B260)</f>
        <v>Group 33</v>
      </c>
      <c r="D260" s="430" t="str">
        <f>CONCATENATE(B267,B261)</f>
        <v>GH 65</v>
      </c>
      <c r="E260" s="137">
        <f>B260*8-7</f>
        <v>257</v>
      </c>
      <c r="F260" s="182">
        <f>B260*10</f>
        <v>330</v>
      </c>
      <c r="G260" s="25">
        <f t="shared" si="249"/>
        <v>20350</v>
      </c>
      <c r="H260" s="25" t="str">
        <f>IF('PLC control IO'!N70&lt;&gt;"",'PLC control IO'!N70,"")</f>
        <v>Bld1_Done_Req</v>
      </c>
      <c r="I260" s="11">
        <f t="shared" si="197"/>
        <v>13</v>
      </c>
      <c r="J260" s="14"/>
      <c r="K260" s="25"/>
      <c r="L260" s="25"/>
      <c r="M260" s="25"/>
      <c r="N260" s="176">
        <f t="shared" si="198"/>
        <v>257</v>
      </c>
      <c r="O260" s="25">
        <f t="shared" si="199"/>
        <v>10330</v>
      </c>
      <c r="P260" s="25">
        <f t="shared" si="200"/>
        <v>30350</v>
      </c>
      <c r="Q260" s="25" t="str">
        <f>IF('PLC control IO'!W70&lt;&gt;"",'PLC control IO'!W70,"")</f>
        <v>Bld1_Build_Done</v>
      </c>
      <c r="R260" s="3">
        <f t="shared" si="201"/>
        <v>15</v>
      </c>
      <c r="S260" s="399"/>
      <c r="T260" s="6">
        <f t="shared" ref="T260" si="255">+T256+1</f>
        <v>67</v>
      </c>
      <c r="U260" s="338" t="str">
        <f t="shared" ref="U260" si="256">CONCATENATE(H260,",",H261,",",H262,",",H263)</f>
        <v>Bld1_Done_Req,Bld1LockAftrDone,Bld1_Lock_Req,Bld1_Unlock_Req</v>
      </c>
    </row>
    <row r="261" spans="1:21" ht="16.5" customHeight="1" x14ac:dyDescent="0.25">
      <c r="A261" s="399"/>
      <c r="B261" s="85">
        <f>B260*2-1</f>
        <v>65</v>
      </c>
      <c r="C261" s="431"/>
      <c r="D261" s="431"/>
      <c r="E261" s="138">
        <f>B260*8-6</f>
        <v>258</v>
      </c>
      <c r="F261" s="183">
        <f t="shared" ref="F261:F267" si="257">F260+1</f>
        <v>331</v>
      </c>
      <c r="G261" s="178">
        <f t="shared" si="249"/>
        <v>20351</v>
      </c>
      <c r="H261" s="178" t="str">
        <f>IF('PLC control IO'!N71&lt;&gt;"",'PLC control IO'!N71,"")</f>
        <v>Bld1LockAftrDone</v>
      </c>
      <c r="I261" s="109">
        <f t="shared" si="197"/>
        <v>16</v>
      </c>
      <c r="J261" s="9"/>
      <c r="K261" s="178"/>
      <c r="L261" s="178"/>
      <c r="M261" s="178"/>
      <c r="N261" s="177">
        <f t="shared" si="198"/>
        <v>258</v>
      </c>
      <c r="O261" s="178">
        <f t="shared" si="199"/>
        <v>10331</v>
      </c>
      <c r="P261" s="178">
        <f t="shared" si="200"/>
        <v>30351</v>
      </c>
      <c r="Q261" s="178" t="str">
        <f>IF('PLC control IO'!W71&lt;&gt;"",'PLC control IO'!W71,"")</f>
        <v>Bld1Patrn_Asignd</v>
      </c>
      <c r="R261" s="4">
        <f t="shared" si="201"/>
        <v>16</v>
      </c>
      <c r="S261" s="399"/>
      <c r="T261" s="6">
        <f t="shared" si="195"/>
        <v>580</v>
      </c>
      <c r="U261" s="338" t="str">
        <f t="shared" ref="U261" si="258">CONCATENATE(Q260,",",Q261,",",Q262,",",Q263)</f>
        <v>Bld1_Build_Done,Bld1Patrn_Asignd,Bld1_Locked,Bld1Place_Active</v>
      </c>
    </row>
    <row r="262" spans="1:21" ht="16.5" customHeight="1" x14ac:dyDescent="0.25">
      <c r="A262" s="399"/>
      <c r="B262" s="85">
        <f>B261+1</f>
        <v>66</v>
      </c>
      <c r="C262" s="431"/>
      <c r="D262" s="431"/>
      <c r="E262" s="138">
        <f>B260*8-5</f>
        <v>259</v>
      </c>
      <c r="F262" s="183">
        <f t="shared" si="257"/>
        <v>332</v>
      </c>
      <c r="G262" s="178">
        <f t="shared" si="249"/>
        <v>20352</v>
      </c>
      <c r="H262" s="178" t="str">
        <f>IF('PLC control IO'!N72&lt;&gt;"",'PLC control IO'!N72,"")</f>
        <v>Bld1_Lock_Req</v>
      </c>
      <c r="I262" s="109">
        <f t="shared" si="197"/>
        <v>13</v>
      </c>
      <c r="J262" s="9"/>
      <c r="K262" s="178"/>
      <c r="L262" s="178"/>
      <c r="M262" s="178"/>
      <c r="N262" s="177">
        <f t="shared" si="198"/>
        <v>259</v>
      </c>
      <c r="O262" s="178">
        <f t="shared" si="199"/>
        <v>10332</v>
      </c>
      <c r="P262" s="178">
        <f t="shared" si="200"/>
        <v>30352</v>
      </c>
      <c r="Q262" s="178" t="str">
        <f>IF('PLC control IO'!W72&lt;&gt;"",'PLC control IO'!W72,"")</f>
        <v>Bld1_Locked</v>
      </c>
      <c r="R262" s="4">
        <f t="shared" si="201"/>
        <v>11</v>
      </c>
      <c r="S262" s="399"/>
      <c r="T262" s="6" t="str">
        <f t="shared" si="195"/>
        <v/>
      </c>
    </row>
    <row r="263" spans="1:21" ht="16.5" customHeight="1" x14ac:dyDescent="0.25">
      <c r="A263" s="399"/>
      <c r="B263" s="85"/>
      <c r="C263" s="431"/>
      <c r="D263" s="431"/>
      <c r="E263" s="138">
        <f>B260*8-4</f>
        <v>260</v>
      </c>
      <c r="F263" s="183">
        <f t="shared" si="257"/>
        <v>333</v>
      </c>
      <c r="G263" s="178">
        <f t="shared" si="249"/>
        <v>20353</v>
      </c>
      <c r="H263" s="178" t="str">
        <f>IF('PLC control IO'!N73&lt;&gt;"",'PLC control IO'!N73,"")</f>
        <v>Bld1_Unlock_Req</v>
      </c>
      <c r="I263" s="109">
        <f t="shared" si="197"/>
        <v>15</v>
      </c>
      <c r="J263" s="9"/>
      <c r="K263" s="178"/>
      <c r="L263" s="178"/>
      <c r="M263" s="178"/>
      <c r="N263" s="177">
        <f t="shared" si="198"/>
        <v>260</v>
      </c>
      <c r="O263" s="178">
        <f t="shared" si="199"/>
        <v>10333</v>
      </c>
      <c r="P263" s="178">
        <f t="shared" si="200"/>
        <v>30353</v>
      </c>
      <c r="Q263" s="178" t="str">
        <f>IF('PLC control IO'!W73&lt;&gt;"",'PLC control IO'!W73,"")</f>
        <v>Bld1Place_Active</v>
      </c>
      <c r="R263" s="4">
        <f t="shared" si="201"/>
        <v>16</v>
      </c>
      <c r="S263" s="399"/>
      <c r="T263" s="6" t="str">
        <f t="shared" si="195"/>
        <v/>
      </c>
    </row>
    <row r="264" spans="1:21" ht="16.5" customHeight="1" x14ac:dyDescent="0.25">
      <c r="A264" s="399"/>
      <c r="B264" s="85"/>
      <c r="C264" s="431"/>
      <c r="D264" s="431" t="str">
        <f>CONCATENATE(B267,B262)</f>
        <v>GH 66</v>
      </c>
      <c r="E264" s="138">
        <f>B260*8-3</f>
        <v>261</v>
      </c>
      <c r="F264" s="183">
        <f t="shared" si="257"/>
        <v>334</v>
      </c>
      <c r="G264" s="178">
        <f t="shared" si="249"/>
        <v>20354</v>
      </c>
      <c r="H264" s="178" t="str">
        <f>IF('PLC control IO'!N74&lt;&gt;"",'PLC control IO'!N74,"")</f>
        <v>Bld1_Cleared</v>
      </c>
      <c r="I264" s="109">
        <f t="shared" si="197"/>
        <v>12</v>
      </c>
      <c r="J264" s="9"/>
      <c r="K264" s="178"/>
      <c r="L264" s="178"/>
      <c r="M264" s="178"/>
      <c r="N264" s="177">
        <f t="shared" si="198"/>
        <v>261</v>
      </c>
      <c r="O264" s="178">
        <f t="shared" si="199"/>
        <v>10334</v>
      </c>
      <c r="P264" s="178">
        <f t="shared" si="200"/>
        <v>30354</v>
      </c>
      <c r="Q264" s="178" t="str">
        <f>IF('PLC control IO'!W74&lt;&gt;"",'PLC control IO'!W74,"")</f>
        <v>Bld1_Place_Error</v>
      </c>
      <c r="R264" s="4">
        <f t="shared" si="201"/>
        <v>16</v>
      </c>
      <c r="S264" s="399"/>
      <c r="T264" s="6">
        <f t="shared" ref="T264" si="259">+T260+1</f>
        <v>68</v>
      </c>
      <c r="U264" s="338" t="str">
        <f t="shared" ref="U264" si="260">CONCATENATE(H264,",",H265,",",H266,",",H267)</f>
        <v>Bld1_Cleared,Bld1_PaletPresnt,Bld1LayrVerified,</v>
      </c>
    </row>
    <row r="265" spans="1:21" ht="16.5" customHeight="1" x14ac:dyDescent="0.25">
      <c r="A265" s="399"/>
      <c r="B265" s="85"/>
      <c r="C265" s="431"/>
      <c r="D265" s="431"/>
      <c r="E265" s="138">
        <f>B260*8-2</f>
        <v>262</v>
      </c>
      <c r="F265" s="183">
        <f t="shared" si="257"/>
        <v>335</v>
      </c>
      <c r="G265" s="178">
        <f t="shared" si="249"/>
        <v>20355</v>
      </c>
      <c r="H265" s="178" t="str">
        <f>IF('PLC control IO'!N75&lt;&gt;"",'PLC control IO'!N75,"")</f>
        <v>Bld1_PaletPresnt</v>
      </c>
      <c r="I265" s="109">
        <f t="shared" si="197"/>
        <v>16</v>
      </c>
      <c r="J265" s="9"/>
      <c r="K265" s="178"/>
      <c r="L265" s="178"/>
      <c r="M265" s="178"/>
      <c r="N265" s="177">
        <f t="shared" si="198"/>
        <v>262</v>
      </c>
      <c r="O265" s="178">
        <f t="shared" si="199"/>
        <v>10335</v>
      </c>
      <c r="P265" s="178">
        <f t="shared" si="200"/>
        <v>30355</v>
      </c>
      <c r="Q265" s="178" t="str">
        <f>IF('PLC control IO'!W75&lt;&gt;"",'PLC control IO'!W75,"")</f>
        <v/>
      </c>
      <c r="R265" s="4">
        <f t="shared" si="201"/>
        <v>0</v>
      </c>
      <c r="S265" s="399"/>
      <c r="T265" s="6">
        <f t="shared" ref="T265:T327" si="261">IF(T261&lt;&gt;"",T261+1,"")</f>
        <v>581</v>
      </c>
      <c r="U265" s="338" t="str">
        <f t="shared" ref="U265" si="262">CONCATENATE(Q264,",",Q265,",",Q266,",",Q267)</f>
        <v>Bld1_Place_Error,,Bld1VerifLayrReq,Bld1_Exists</v>
      </c>
    </row>
    <row r="266" spans="1:21" ht="16.5" customHeight="1" x14ac:dyDescent="0.25">
      <c r="A266" s="399"/>
      <c r="B266" s="85" t="str">
        <f>B258</f>
        <v xml:space="preserve">Group </v>
      </c>
      <c r="C266" s="431"/>
      <c r="D266" s="431"/>
      <c r="E266" s="138">
        <f>B260*8-1</f>
        <v>263</v>
      </c>
      <c r="F266" s="183">
        <f t="shared" si="257"/>
        <v>336</v>
      </c>
      <c r="G266" s="178">
        <f t="shared" si="249"/>
        <v>20356</v>
      </c>
      <c r="H266" s="178" t="str">
        <f>IF('PLC control IO'!N76&lt;&gt;"",'PLC control IO'!N76,"")</f>
        <v>Bld1LayrVerified</v>
      </c>
      <c r="I266" s="109">
        <f t="shared" si="197"/>
        <v>16</v>
      </c>
      <c r="J266" s="9"/>
      <c r="K266" s="178"/>
      <c r="L266" s="178"/>
      <c r="M266" s="178"/>
      <c r="N266" s="177">
        <f t="shared" si="198"/>
        <v>263</v>
      </c>
      <c r="O266" s="178">
        <f t="shared" si="199"/>
        <v>10336</v>
      </c>
      <c r="P266" s="178">
        <f t="shared" si="200"/>
        <v>30356</v>
      </c>
      <c r="Q266" s="178" t="str">
        <f>IF('PLC control IO'!W76&lt;&gt;"",'PLC control IO'!W76,"")</f>
        <v>Bld1VerifLayrReq</v>
      </c>
      <c r="R266" s="4">
        <f t="shared" si="201"/>
        <v>16</v>
      </c>
      <c r="S266" s="399"/>
      <c r="T266" s="6" t="str">
        <f t="shared" si="261"/>
        <v/>
      </c>
    </row>
    <row r="267" spans="1:21" ht="16.5" customHeight="1" thickBot="1" x14ac:dyDescent="0.3">
      <c r="A267" s="399"/>
      <c r="B267" s="86" t="str">
        <f>B259</f>
        <v xml:space="preserve">GH </v>
      </c>
      <c r="C267" s="432"/>
      <c r="D267" s="432"/>
      <c r="E267" s="136">
        <f>B260*8</f>
        <v>264</v>
      </c>
      <c r="F267" s="184">
        <f t="shared" si="257"/>
        <v>337</v>
      </c>
      <c r="G267" s="24">
        <f t="shared" si="249"/>
        <v>20357</v>
      </c>
      <c r="H267" s="24" t="str">
        <f>IF('PLC control IO'!N77&lt;&gt;"",'PLC control IO'!N77,"")</f>
        <v/>
      </c>
      <c r="I267" s="10">
        <f t="shared" si="197"/>
        <v>0</v>
      </c>
      <c r="J267" s="15"/>
      <c r="K267" s="24"/>
      <c r="L267" s="24"/>
      <c r="M267" s="24"/>
      <c r="N267" s="175">
        <f t="shared" si="198"/>
        <v>264</v>
      </c>
      <c r="O267" s="24">
        <f t="shared" si="199"/>
        <v>10337</v>
      </c>
      <c r="P267" s="24">
        <f t="shared" si="200"/>
        <v>30357</v>
      </c>
      <c r="Q267" s="24" t="str">
        <f>IF('PLC control IO'!W77&lt;&gt;"",'PLC control IO'!W77,"")</f>
        <v>Bld1_Exists</v>
      </c>
      <c r="R267" s="20">
        <f t="shared" si="201"/>
        <v>11</v>
      </c>
      <c r="S267" s="399"/>
      <c r="T267" s="6" t="str">
        <f t="shared" si="261"/>
        <v/>
      </c>
    </row>
    <row r="268" spans="1:21" ht="16.5" customHeight="1" x14ac:dyDescent="0.25">
      <c r="A268" s="399"/>
      <c r="B268" s="88">
        <f>B260+1</f>
        <v>34</v>
      </c>
      <c r="C268" s="430" t="str">
        <f>CONCATENATE(B274,B268)</f>
        <v>Group 34</v>
      </c>
      <c r="D268" s="430" t="str">
        <f>CONCATENATE(B275,B269)</f>
        <v>GH 67</v>
      </c>
      <c r="E268" s="137">
        <f>B268*8-7</f>
        <v>265</v>
      </c>
      <c r="F268" s="182">
        <f>B268*10</f>
        <v>340</v>
      </c>
      <c r="G268" s="25">
        <f>F268+20020</f>
        <v>20360</v>
      </c>
      <c r="H268" s="25" t="str">
        <f>IF('PLC control IO'!N78&lt;&gt;"",'PLC control IO'!N78,"")</f>
        <v>Bld2_Done_Req</v>
      </c>
      <c r="I268" s="11">
        <f t="shared" ref="I268:I331" si="263">LEN(H268)</f>
        <v>13</v>
      </c>
      <c r="J268" s="14"/>
      <c r="K268" s="25"/>
      <c r="L268" s="25"/>
      <c r="M268" s="25"/>
      <c r="N268" s="176">
        <f t="shared" ref="N268:N331" si="264">E268</f>
        <v>265</v>
      </c>
      <c r="O268" s="25">
        <f t="shared" ref="O268:O331" si="265">F268+10000</f>
        <v>10340</v>
      </c>
      <c r="P268" s="25">
        <f t="shared" ref="P268:P331" si="266">G268+10000</f>
        <v>30360</v>
      </c>
      <c r="Q268" s="25" t="str">
        <f>IF('PLC control IO'!W78&lt;&gt;"",'PLC control IO'!W78,"")</f>
        <v>Bld2_Build_Done</v>
      </c>
      <c r="R268" s="3">
        <f t="shared" ref="R268:R331" si="267">LEN(Q268)</f>
        <v>15</v>
      </c>
      <c r="S268" s="399"/>
      <c r="T268" s="6">
        <f t="shared" ref="T268" si="268">+T264+1</f>
        <v>69</v>
      </c>
      <c r="U268" s="338" t="str">
        <f t="shared" ref="U268" si="269">CONCATENATE(H268,",",H269,",",H270,",",H271)</f>
        <v>Bld2_Done_Req,Bld2LockAftrDone,Bld2_Lock_Req,Bld2_Unlock_Req</v>
      </c>
    </row>
    <row r="269" spans="1:21" ht="16.5" customHeight="1" x14ac:dyDescent="0.25">
      <c r="A269" s="399"/>
      <c r="B269" s="85">
        <f>B268*2-1</f>
        <v>67</v>
      </c>
      <c r="C269" s="431"/>
      <c r="D269" s="431"/>
      <c r="E269" s="138">
        <f>B268*8-6</f>
        <v>266</v>
      </c>
      <c r="F269" s="183">
        <f>F268+1</f>
        <v>341</v>
      </c>
      <c r="G269" s="178">
        <f t="shared" ref="G269:G283" si="270">F269+20020</f>
        <v>20361</v>
      </c>
      <c r="H269" s="178" t="str">
        <f>IF('PLC control IO'!N79&lt;&gt;"",'PLC control IO'!N79,"")</f>
        <v>Bld2LockAftrDone</v>
      </c>
      <c r="I269" s="109">
        <f t="shared" si="263"/>
        <v>16</v>
      </c>
      <c r="J269" s="9"/>
      <c r="K269" s="178"/>
      <c r="L269" s="178"/>
      <c r="M269" s="178"/>
      <c r="N269" s="177">
        <f t="shared" si="264"/>
        <v>266</v>
      </c>
      <c r="O269" s="178">
        <f t="shared" si="265"/>
        <v>10341</v>
      </c>
      <c r="P269" s="178">
        <f t="shared" si="266"/>
        <v>30361</v>
      </c>
      <c r="Q269" s="178" t="str">
        <f>IF('PLC control IO'!W79&lt;&gt;"",'PLC control IO'!W79,"")</f>
        <v>Bld2Patrn_Asignd</v>
      </c>
      <c r="R269" s="4">
        <f t="shared" si="267"/>
        <v>16</v>
      </c>
      <c r="S269" s="399"/>
      <c r="T269" s="6">
        <f t="shared" si="261"/>
        <v>582</v>
      </c>
      <c r="U269" s="338" t="str">
        <f t="shared" ref="U269" si="271">CONCATENATE(Q268,",",Q269,",",Q270,",",Q271)</f>
        <v>Bld2_Build_Done,Bld2Patrn_Asignd,Bld2_Locked,Bld2Place_Active</v>
      </c>
    </row>
    <row r="270" spans="1:21" ht="16.5" customHeight="1" x14ac:dyDescent="0.25">
      <c r="A270" s="399"/>
      <c r="B270" s="85">
        <f>B269+1</f>
        <v>68</v>
      </c>
      <c r="C270" s="431"/>
      <c r="D270" s="431"/>
      <c r="E270" s="138">
        <f>B268*8-5</f>
        <v>267</v>
      </c>
      <c r="F270" s="183">
        <f t="shared" ref="F270:F275" si="272">F269+1</f>
        <v>342</v>
      </c>
      <c r="G270" s="178">
        <f t="shared" si="270"/>
        <v>20362</v>
      </c>
      <c r="H270" s="178" t="str">
        <f>IF('PLC control IO'!N80&lt;&gt;"",'PLC control IO'!N80,"")</f>
        <v>Bld2_Lock_Req</v>
      </c>
      <c r="I270" s="109">
        <f t="shared" si="263"/>
        <v>13</v>
      </c>
      <c r="J270" s="9"/>
      <c r="K270" s="178"/>
      <c r="L270" s="178"/>
      <c r="M270" s="178"/>
      <c r="N270" s="177">
        <f t="shared" si="264"/>
        <v>267</v>
      </c>
      <c r="O270" s="178">
        <f t="shared" si="265"/>
        <v>10342</v>
      </c>
      <c r="P270" s="178">
        <f t="shared" si="266"/>
        <v>30362</v>
      </c>
      <c r="Q270" s="178" t="str">
        <f>IF('PLC control IO'!W80&lt;&gt;"",'PLC control IO'!W80,"")</f>
        <v>Bld2_Locked</v>
      </c>
      <c r="R270" s="4">
        <f t="shared" si="267"/>
        <v>11</v>
      </c>
      <c r="S270" s="399"/>
      <c r="T270" s="6" t="str">
        <f t="shared" si="261"/>
        <v/>
      </c>
    </row>
    <row r="271" spans="1:21" ht="16.5" customHeight="1" x14ac:dyDescent="0.25">
      <c r="A271" s="399"/>
      <c r="B271" s="85"/>
      <c r="C271" s="431"/>
      <c r="D271" s="431"/>
      <c r="E271" s="138">
        <f>B268*8-4</f>
        <v>268</v>
      </c>
      <c r="F271" s="183">
        <f t="shared" si="272"/>
        <v>343</v>
      </c>
      <c r="G271" s="178">
        <f t="shared" si="270"/>
        <v>20363</v>
      </c>
      <c r="H271" s="178" t="str">
        <f>IF('PLC control IO'!N81&lt;&gt;"",'PLC control IO'!N81,"")</f>
        <v>Bld2_Unlock_Req</v>
      </c>
      <c r="I271" s="109">
        <f t="shared" si="263"/>
        <v>15</v>
      </c>
      <c r="J271" s="9"/>
      <c r="K271" s="178"/>
      <c r="L271" s="178"/>
      <c r="M271" s="178"/>
      <c r="N271" s="177">
        <f t="shared" si="264"/>
        <v>268</v>
      </c>
      <c r="O271" s="178">
        <f t="shared" si="265"/>
        <v>10343</v>
      </c>
      <c r="P271" s="178">
        <f t="shared" si="266"/>
        <v>30363</v>
      </c>
      <c r="Q271" s="178" t="str">
        <f>IF('PLC control IO'!W81&lt;&gt;"",'PLC control IO'!W81,"")</f>
        <v>Bld2Place_Active</v>
      </c>
      <c r="R271" s="4">
        <f t="shared" si="267"/>
        <v>16</v>
      </c>
      <c r="S271" s="399"/>
      <c r="T271" s="6" t="str">
        <f t="shared" si="261"/>
        <v/>
      </c>
    </row>
    <row r="272" spans="1:21" ht="16.5" customHeight="1" x14ac:dyDescent="0.25">
      <c r="A272" s="399"/>
      <c r="B272" s="85"/>
      <c r="C272" s="431"/>
      <c r="D272" s="431" t="str">
        <f>CONCATENATE(B275,B270)</f>
        <v>GH 68</v>
      </c>
      <c r="E272" s="138">
        <f>B268*8-3</f>
        <v>269</v>
      </c>
      <c r="F272" s="183">
        <f t="shared" si="272"/>
        <v>344</v>
      </c>
      <c r="G272" s="178">
        <f t="shared" si="270"/>
        <v>20364</v>
      </c>
      <c r="H272" s="178" t="str">
        <f>IF('PLC control IO'!N82&lt;&gt;"",'PLC control IO'!N82,"")</f>
        <v>Bld2_Cleared</v>
      </c>
      <c r="I272" s="109">
        <f t="shared" si="263"/>
        <v>12</v>
      </c>
      <c r="J272" s="9"/>
      <c r="K272" s="178"/>
      <c r="L272" s="178"/>
      <c r="M272" s="178"/>
      <c r="N272" s="177">
        <f t="shared" si="264"/>
        <v>269</v>
      </c>
      <c r="O272" s="178">
        <f t="shared" si="265"/>
        <v>10344</v>
      </c>
      <c r="P272" s="178">
        <f t="shared" si="266"/>
        <v>30364</v>
      </c>
      <c r="Q272" s="178" t="str">
        <f>IF('PLC control IO'!W82&lt;&gt;"",'PLC control IO'!W82,"")</f>
        <v>Bld2_Place_Error</v>
      </c>
      <c r="R272" s="4">
        <f t="shared" si="267"/>
        <v>16</v>
      </c>
      <c r="S272" s="399"/>
      <c r="T272" s="6">
        <f t="shared" ref="T272" si="273">+T268+1</f>
        <v>70</v>
      </c>
      <c r="U272" s="338" t="str">
        <f t="shared" ref="U272" si="274">CONCATENATE(H272,",",H273,",",H274,",",H275)</f>
        <v>Bld2_Cleared,Bld2_PaletPresnt,Bld2LayrVerified,</v>
      </c>
    </row>
    <row r="273" spans="1:21" ht="16.5" customHeight="1" x14ac:dyDescent="0.25">
      <c r="A273" s="399"/>
      <c r="B273" s="85"/>
      <c r="C273" s="431"/>
      <c r="D273" s="431"/>
      <c r="E273" s="138">
        <f>B268*8-2</f>
        <v>270</v>
      </c>
      <c r="F273" s="183">
        <f t="shared" si="272"/>
        <v>345</v>
      </c>
      <c r="G273" s="178">
        <f t="shared" si="270"/>
        <v>20365</v>
      </c>
      <c r="H273" s="178" t="str">
        <f>IF('PLC control IO'!N83&lt;&gt;"",'PLC control IO'!N83,"")</f>
        <v>Bld2_PaletPresnt</v>
      </c>
      <c r="I273" s="109">
        <f t="shared" si="263"/>
        <v>16</v>
      </c>
      <c r="J273" s="9"/>
      <c r="K273" s="178"/>
      <c r="L273" s="178"/>
      <c r="M273" s="178"/>
      <c r="N273" s="177">
        <f t="shared" si="264"/>
        <v>270</v>
      </c>
      <c r="O273" s="178">
        <f t="shared" si="265"/>
        <v>10345</v>
      </c>
      <c r="P273" s="178">
        <f t="shared" si="266"/>
        <v>30365</v>
      </c>
      <c r="Q273" s="178" t="str">
        <f>IF('PLC control IO'!W83&lt;&gt;"",'PLC control IO'!W83,"")</f>
        <v/>
      </c>
      <c r="R273" s="4">
        <f t="shared" si="267"/>
        <v>0</v>
      </c>
      <c r="S273" s="399"/>
      <c r="T273" s="6">
        <f t="shared" si="261"/>
        <v>583</v>
      </c>
      <c r="U273" s="338" t="str">
        <f t="shared" ref="U273" si="275">CONCATENATE(Q272,",",Q273,",",Q274,",",Q275)</f>
        <v>Bld2_Place_Error,,Bld2VerifLayrReq,Bld2_Exists</v>
      </c>
    </row>
    <row r="274" spans="1:21" ht="16.5" customHeight="1" x14ac:dyDescent="0.25">
      <c r="A274" s="399"/>
      <c r="B274" s="85" t="str">
        <f>B266</f>
        <v xml:space="preserve">Group </v>
      </c>
      <c r="C274" s="431"/>
      <c r="D274" s="431"/>
      <c r="E274" s="138">
        <f>B268*8-1</f>
        <v>271</v>
      </c>
      <c r="F274" s="183">
        <f t="shared" si="272"/>
        <v>346</v>
      </c>
      <c r="G274" s="178">
        <f t="shared" si="270"/>
        <v>20366</v>
      </c>
      <c r="H274" s="178" t="str">
        <f>IF('PLC control IO'!N84&lt;&gt;"",'PLC control IO'!N84,"")</f>
        <v>Bld2LayrVerified</v>
      </c>
      <c r="I274" s="109">
        <f t="shared" si="263"/>
        <v>16</v>
      </c>
      <c r="J274" s="9"/>
      <c r="K274" s="178"/>
      <c r="L274" s="178"/>
      <c r="M274" s="178"/>
      <c r="N274" s="177">
        <f t="shared" si="264"/>
        <v>271</v>
      </c>
      <c r="O274" s="178">
        <f t="shared" si="265"/>
        <v>10346</v>
      </c>
      <c r="P274" s="178">
        <f t="shared" si="266"/>
        <v>30366</v>
      </c>
      <c r="Q274" s="178" t="str">
        <f>IF('PLC control IO'!W84&lt;&gt;"",'PLC control IO'!W84,"")</f>
        <v>Bld2VerifLayrReq</v>
      </c>
      <c r="R274" s="4">
        <f t="shared" si="267"/>
        <v>16</v>
      </c>
      <c r="S274" s="399"/>
      <c r="T274" s="6" t="str">
        <f t="shared" si="261"/>
        <v/>
      </c>
    </row>
    <row r="275" spans="1:21" ht="16.5" customHeight="1" thickBot="1" x14ac:dyDescent="0.3">
      <c r="A275" s="399"/>
      <c r="B275" s="86" t="str">
        <f>B267</f>
        <v xml:space="preserve">GH </v>
      </c>
      <c r="C275" s="432"/>
      <c r="D275" s="432"/>
      <c r="E275" s="136">
        <f>B268*8</f>
        <v>272</v>
      </c>
      <c r="F275" s="184">
        <f t="shared" si="272"/>
        <v>347</v>
      </c>
      <c r="G275" s="24">
        <f t="shared" si="270"/>
        <v>20367</v>
      </c>
      <c r="H275" s="24" t="str">
        <f>IF('PLC control IO'!N85&lt;&gt;"",'PLC control IO'!N85,"")</f>
        <v/>
      </c>
      <c r="I275" s="10">
        <f t="shared" si="263"/>
        <v>0</v>
      </c>
      <c r="J275" s="15"/>
      <c r="K275" s="24"/>
      <c r="L275" s="24"/>
      <c r="M275" s="24"/>
      <c r="N275" s="175">
        <f t="shared" si="264"/>
        <v>272</v>
      </c>
      <c r="O275" s="24">
        <f t="shared" si="265"/>
        <v>10347</v>
      </c>
      <c r="P275" s="24">
        <f t="shared" si="266"/>
        <v>30367</v>
      </c>
      <c r="Q275" s="24" t="str">
        <f>IF('PLC control IO'!W85&lt;&gt;"",'PLC control IO'!W85,"")</f>
        <v>Bld2_Exists</v>
      </c>
      <c r="R275" s="20">
        <f t="shared" si="267"/>
        <v>11</v>
      </c>
      <c r="S275" s="399"/>
      <c r="T275" s="6" t="str">
        <f t="shared" si="261"/>
        <v/>
      </c>
    </row>
    <row r="276" spans="1:21" ht="16.5" customHeight="1" x14ac:dyDescent="0.25">
      <c r="A276" s="399"/>
      <c r="B276" s="88">
        <f>B268+1</f>
        <v>35</v>
      </c>
      <c r="C276" s="430" t="str">
        <f>CONCATENATE(B282,B276)</f>
        <v>Group 35</v>
      </c>
      <c r="D276" s="430" t="str">
        <f>CONCATENATE(B283,B277)</f>
        <v>GH 69</v>
      </c>
      <c r="E276" s="137">
        <f>B276*8-7</f>
        <v>273</v>
      </c>
      <c r="F276" s="182">
        <f>B276*10</f>
        <v>350</v>
      </c>
      <c r="G276" s="25">
        <f t="shared" si="270"/>
        <v>20370</v>
      </c>
      <c r="H276" s="25" t="str">
        <f>IF('PLC control IO'!N86&lt;&gt;"",'PLC control IO'!N86,"")</f>
        <v>Bld3_Done_Req</v>
      </c>
      <c r="I276" s="11">
        <f t="shared" si="263"/>
        <v>13</v>
      </c>
      <c r="J276" s="14"/>
      <c r="K276" s="25"/>
      <c r="L276" s="25"/>
      <c r="M276" s="25"/>
      <c r="N276" s="176">
        <f t="shared" si="264"/>
        <v>273</v>
      </c>
      <c r="O276" s="25">
        <f t="shared" si="265"/>
        <v>10350</v>
      </c>
      <c r="P276" s="25">
        <f t="shared" si="266"/>
        <v>30370</v>
      </c>
      <c r="Q276" s="25" t="str">
        <f>IF('PLC control IO'!W86&lt;&gt;"",'PLC control IO'!W86,"")</f>
        <v>Bld3_Build_Done</v>
      </c>
      <c r="R276" s="3">
        <f t="shared" si="267"/>
        <v>15</v>
      </c>
      <c r="S276" s="399"/>
      <c r="T276" s="6">
        <f t="shared" ref="T276" si="276">+T272+1</f>
        <v>71</v>
      </c>
      <c r="U276" s="338" t="str">
        <f t="shared" ref="U276" si="277">CONCATENATE(H276,",",H277,",",H278,",",H279)</f>
        <v>Bld3_Done_Req,Bld3LockAftrDone,Bld3_Lock_Req,Bld3_Unlock_Req</v>
      </c>
    </row>
    <row r="277" spans="1:21" ht="16.5" customHeight="1" x14ac:dyDescent="0.25">
      <c r="A277" s="399"/>
      <c r="B277" s="85">
        <f>B276*2-1</f>
        <v>69</v>
      </c>
      <c r="C277" s="431"/>
      <c r="D277" s="431"/>
      <c r="E277" s="138">
        <f>B276*8-6</f>
        <v>274</v>
      </c>
      <c r="F277" s="183">
        <f t="shared" ref="F277:F283" si="278">F276+1</f>
        <v>351</v>
      </c>
      <c r="G277" s="178">
        <f t="shared" si="270"/>
        <v>20371</v>
      </c>
      <c r="H277" s="178" t="str">
        <f>IF('PLC control IO'!N87&lt;&gt;"",'PLC control IO'!N87,"")</f>
        <v>Bld3LockAftrDone</v>
      </c>
      <c r="I277" s="109">
        <f t="shared" si="263"/>
        <v>16</v>
      </c>
      <c r="J277" s="9"/>
      <c r="K277" s="178"/>
      <c r="L277" s="178"/>
      <c r="M277" s="178"/>
      <c r="N277" s="177">
        <f t="shared" si="264"/>
        <v>274</v>
      </c>
      <c r="O277" s="178">
        <f t="shared" si="265"/>
        <v>10351</v>
      </c>
      <c r="P277" s="178">
        <f t="shared" si="266"/>
        <v>30371</v>
      </c>
      <c r="Q277" s="178" t="str">
        <f>IF('PLC control IO'!W87&lt;&gt;"",'PLC control IO'!W87,"")</f>
        <v>Bld3Patrn_Asignd</v>
      </c>
      <c r="R277" s="4">
        <f t="shared" si="267"/>
        <v>16</v>
      </c>
      <c r="S277" s="399"/>
      <c r="T277" s="6">
        <f t="shared" si="261"/>
        <v>584</v>
      </c>
      <c r="U277" s="338" t="str">
        <f t="shared" ref="U277" si="279">CONCATENATE(Q276,",",Q277,",",Q278,",",Q279)</f>
        <v>Bld3_Build_Done,Bld3Patrn_Asignd,Bld3_Locked,Bld3Place_Active</v>
      </c>
    </row>
    <row r="278" spans="1:21" ht="16.5" customHeight="1" x14ac:dyDescent="0.25">
      <c r="A278" s="399"/>
      <c r="B278" s="85">
        <f>B277+1</f>
        <v>70</v>
      </c>
      <c r="C278" s="431"/>
      <c r="D278" s="431"/>
      <c r="E278" s="138">
        <f>B276*8-5</f>
        <v>275</v>
      </c>
      <c r="F278" s="183">
        <f t="shared" si="278"/>
        <v>352</v>
      </c>
      <c r="G278" s="178">
        <f t="shared" si="270"/>
        <v>20372</v>
      </c>
      <c r="H278" s="178" t="str">
        <f>IF('PLC control IO'!N88&lt;&gt;"",'PLC control IO'!N88,"")</f>
        <v>Bld3_Lock_Req</v>
      </c>
      <c r="I278" s="109">
        <f t="shared" si="263"/>
        <v>13</v>
      </c>
      <c r="J278" s="9"/>
      <c r="K278" s="178"/>
      <c r="L278" s="178"/>
      <c r="M278" s="178"/>
      <c r="N278" s="177">
        <f t="shared" si="264"/>
        <v>275</v>
      </c>
      <c r="O278" s="178">
        <f t="shared" si="265"/>
        <v>10352</v>
      </c>
      <c r="P278" s="178">
        <f t="shared" si="266"/>
        <v>30372</v>
      </c>
      <c r="Q278" s="178" t="str">
        <f>IF('PLC control IO'!W88&lt;&gt;"",'PLC control IO'!W88,"")</f>
        <v>Bld3_Locked</v>
      </c>
      <c r="R278" s="4">
        <f t="shared" si="267"/>
        <v>11</v>
      </c>
      <c r="S278" s="399"/>
      <c r="T278" s="6" t="str">
        <f t="shared" si="261"/>
        <v/>
      </c>
    </row>
    <row r="279" spans="1:21" ht="16.5" customHeight="1" x14ac:dyDescent="0.25">
      <c r="A279" s="399"/>
      <c r="B279" s="85"/>
      <c r="C279" s="431"/>
      <c r="D279" s="431"/>
      <c r="E279" s="138">
        <f>B276*8-4</f>
        <v>276</v>
      </c>
      <c r="F279" s="183">
        <f t="shared" si="278"/>
        <v>353</v>
      </c>
      <c r="G279" s="178">
        <f t="shared" si="270"/>
        <v>20373</v>
      </c>
      <c r="H279" s="178" t="str">
        <f>IF('PLC control IO'!N89&lt;&gt;"",'PLC control IO'!N89,"")</f>
        <v>Bld3_Unlock_Req</v>
      </c>
      <c r="I279" s="109">
        <f t="shared" si="263"/>
        <v>15</v>
      </c>
      <c r="J279" s="9"/>
      <c r="K279" s="178"/>
      <c r="L279" s="178"/>
      <c r="M279" s="178"/>
      <c r="N279" s="177">
        <f t="shared" si="264"/>
        <v>276</v>
      </c>
      <c r="O279" s="178">
        <f t="shared" si="265"/>
        <v>10353</v>
      </c>
      <c r="P279" s="178">
        <f t="shared" si="266"/>
        <v>30373</v>
      </c>
      <c r="Q279" s="178" t="str">
        <f>IF('PLC control IO'!W89&lt;&gt;"",'PLC control IO'!W89,"")</f>
        <v>Bld3Place_Active</v>
      </c>
      <c r="R279" s="4">
        <f t="shared" si="267"/>
        <v>16</v>
      </c>
      <c r="S279" s="399"/>
      <c r="T279" s="6" t="str">
        <f t="shared" si="261"/>
        <v/>
      </c>
    </row>
    <row r="280" spans="1:21" ht="16.5" customHeight="1" x14ac:dyDescent="0.25">
      <c r="A280" s="399"/>
      <c r="B280" s="85"/>
      <c r="C280" s="431"/>
      <c r="D280" s="431" t="str">
        <f>CONCATENATE(B283,B278)</f>
        <v>GH 70</v>
      </c>
      <c r="E280" s="138">
        <f>B276*8-3</f>
        <v>277</v>
      </c>
      <c r="F280" s="183">
        <f t="shared" si="278"/>
        <v>354</v>
      </c>
      <c r="G280" s="178">
        <f t="shared" si="270"/>
        <v>20374</v>
      </c>
      <c r="H280" s="178" t="str">
        <f>IF('PLC control IO'!N90&lt;&gt;"",'PLC control IO'!N90,"")</f>
        <v>Bld3_Cleared</v>
      </c>
      <c r="I280" s="109">
        <f t="shared" si="263"/>
        <v>12</v>
      </c>
      <c r="J280" s="9"/>
      <c r="K280" s="178"/>
      <c r="L280" s="178"/>
      <c r="M280" s="178"/>
      <c r="N280" s="177">
        <f t="shared" si="264"/>
        <v>277</v>
      </c>
      <c r="O280" s="178">
        <f t="shared" si="265"/>
        <v>10354</v>
      </c>
      <c r="P280" s="178">
        <f t="shared" si="266"/>
        <v>30374</v>
      </c>
      <c r="Q280" s="178" t="str">
        <f>IF('PLC control IO'!W90&lt;&gt;"",'PLC control IO'!W90,"")</f>
        <v>Bld3_Place_Error</v>
      </c>
      <c r="R280" s="4">
        <f t="shared" si="267"/>
        <v>16</v>
      </c>
      <c r="S280" s="399"/>
      <c r="T280" s="6">
        <f t="shared" ref="T280" si="280">+T276+1</f>
        <v>72</v>
      </c>
      <c r="U280" s="338" t="str">
        <f t="shared" ref="U280" si="281">CONCATENATE(H280,",",H281,",",H282,",",H283)</f>
        <v>Bld3_Cleared,Bld3_PaletPresnt,Bld3LayrVerified,</v>
      </c>
    </row>
    <row r="281" spans="1:21" ht="16.5" customHeight="1" x14ac:dyDescent="0.25">
      <c r="A281" s="399"/>
      <c r="B281" s="85"/>
      <c r="C281" s="431"/>
      <c r="D281" s="431"/>
      <c r="E281" s="138">
        <f>B276*8-2</f>
        <v>278</v>
      </c>
      <c r="F281" s="183">
        <f t="shared" si="278"/>
        <v>355</v>
      </c>
      <c r="G281" s="178">
        <f t="shared" si="270"/>
        <v>20375</v>
      </c>
      <c r="H281" s="178" t="str">
        <f>IF('PLC control IO'!N91&lt;&gt;"",'PLC control IO'!N91,"")</f>
        <v>Bld3_PaletPresnt</v>
      </c>
      <c r="I281" s="109">
        <f t="shared" si="263"/>
        <v>16</v>
      </c>
      <c r="J281" s="9"/>
      <c r="K281" s="178"/>
      <c r="L281" s="178"/>
      <c r="M281" s="178"/>
      <c r="N281" s="177">
        <f t="shared" si="264"/>
        <v>278</v>
      </c>
      <c r="O281" s="178">
        <f t="shared" si="265"/>
        <v>10355</v>
      </c>
      <c r="P281" s="178">
        <f t="shared" si="266"/>
        <v>30375</v>
      </c>
      <c r="Q281" s="178" t="str">
        <f>IF('PLC control IO'!W91&lt;&gt;"",'PLC control IO'!W91,"")</f>
        <v/>
      </c>
      <c r="R281" s="4">
        <f t="shared" si="267"/>
        <v>0</v>
      </c>
      <c r="S281" s="399"/>
      <c r="T281" s="6">
        <f t="shared" si="261"/>
        <v>585</v>
      </c>
      <c r="U281" s="338" t="str">
        <f t="shared" ref="U281" si="282">CONCATENATE(Q280,",",Q281,",",Q282,",",Q283)</f>
        <v>Bld3_Place_Error,,Bld3VerifLayrReq,Bld3_Exists</v>
      </c>
    </row>
    <row r="282" spans="1:21" ht="16.5" customHeight="1" x14ac:dyDescent="0.25">
      <c r="A282" s="399"/>
      <c r="B282" s="85" t="str">
        <f>B274</f>
        <v xml:space="preserve">Group </v>
      </c>
      <c r="C282" s="431"/>
      <c r="D282" s="431"/>
      <c r="E282" s="138">
        <f>B276*8-1</f>
        <v>279</v>
      </c>
      <c r="F282" s="183">
        <f t="shared" si="278"/>
        <v>356</v>
      </c>
      <c r="G282" s="178">
        <f t="shared" si="270"/>
        <v>20376</v>
      </c>
      <c r="H282" s="178" t="str">
        <f>IF('PLC control IO'!N92&lt;&gt;"",'PLC control IO'!N92,"")</f>
        <v>Bld3LayrVerified</v>
      </c>
      <c r="I282" s="109">
        <f t="shared" si="263"/>
        <v>16</v>
      </c>
      <c r="J282" s="9"/>
      <c r="K282" s="178"/>
      <c r="L282" s="178"/>
      <c r="M282" s="178"/>
      <c r="N282" s="177">
        <f t="shared" si="264"/>
        <v>279</v>
      </c>
      <c r="O282" s="178">
        <f t="shared" si="265"/>
        <v>10356</v>
      </c>
      <c r="P282" s="178">
        <f t="shared" si="266"/>
        <v>30376</v>
      </c>
      <c r="Q282" s="178" t="str">
        <f>IF('PLC control IO'!W92&lt;&gt;"",'PLC control IO'!W92,"")</f>
        <v>Bld3VerifLayrReq</v>
      </c>
      <c r="R282" s="4">
        <f t="shared" si="267"/>
        <v>16</v>
      </c>
      <c r="S282" s="399"/>
      <c r="T282" s="6" t="str">
        <f t="shared" si="261"/>
        <v/>
      </c>
    </row>
    <row r="283" spans="1:21" ht="16.5" customHeight="1" thickBot="1" x14ac:dyDescent="0.3">
      <c r="A283" s="399"/>
      <c r="B283" s="86" t="str">
        <f>B275</f>
        <v xml:space="preserve">GH </v>
      </c>
      <c r="C283" s="432"/>
      <c r="D283" s="432"/>
      <c r="E283" s="136">
        <f>B276*8</f>
        <v>280</v>
      </c>
      <c r="F283" s="184">
        <f t="shared" si="278"/>
        <v>357</v>
      </c>
      <c r="G283" s="24">
        <f t="shared" si="270"/>
        <v>20377</v>
      </c>
      <c r="H283" s="24" t="str">
        <f>IF('PLC control IO'!N93&lt;&gt;"",'PLC control IO'!N93,"")</f>
        <v/>
      </c>
      <c r="I283" s="10">
        <f t="shared" si="263"/>
        <v>0</v>
      </c>
      <c r="J283" s="15"/>
      <c r="K283" s="24"/>
      <c r="L283" s="24"/>
      <c r="M283" s="24"/>
      <c r="N283" s="175">
        <f t="shared" si="264"/>
        <v>280</v>
      </c>
      <c r="O283" s="24">
        <f t="shared" si="265"/>
        <v>10357</v>
      </c>
      <c r="P283" s="24">
        <f t="shared" si="266"/>
        <v>30377</v>
      </c>
      <c r="Q283" s="24" t="str">
        <f>IF('PLC control IO'!W93&lt;&gt;"",'PLC control IO'!W93,"")</f>
        <v>Bld3_Exists</v>
      </c>
      <c r="R283" s="20">
        <f t="shared" si="267"/>
        <v>11</v>
      </c>
      <c r="S283" s="399"/>
      <c r="T283" s="6" t="str">
        <f t="shared" si="261"/>
        <v/>
      </c>
    </row>
    <row r="284" spans="1:21" ht="16.5" customHeight="1" x14ac:dyDescent="0.25">
      <c r="A284" s="399"/>
      <c r="B284" s="88">
        <f>B276+1</f>
        <v>36</v>
      </c>
      <c r="C284" s="430" t="str">
        <f>CONCATENATE(B290,B284)</f>
        <v>Group 36</v>
      </c>
      <c r="D284" s="430" t="str">
        <f>CONCATENATE(B291,B285)</f>
        <v>GH 71</v>
      </c>
      <c r="E284" s="137">
        <f>B284*8-7</f>
        <v>281</v>
      </c>
      <c r="F284" s="182">
        <f>B284*10</f>
        <v>360</v>
      </c>
      <c r="G284" s="25">
        <f>F284+20020</f>
        <v>20380</v>
      </c>
      <c r="H284" s="25" t="str">
        <f>IF('PLC control IO'!N94&lt;&gt;"",'PLC control IO'!N94,"")</f>
        <v>Bld4_Done_Req</v>
      </c>
      <c r="I284" s="11">
        <f t="shared" si="263"/>
        <v>13</v>
      </c>
      <c r="J284" s="14"/>
      <c r="K284" s="25"/>
      <c r="L284" s="25"/>
      <c r="M284" s="25"/>
      <c r="N284" s="176">
        <f t="shared" si="264"/>
        <v>281</v>
      </c>
      <c r="O284" s="25">
        <f t="shared" si="265"/>
        <v>10360</v>
      </c>
      <c r="P284" s="25">
        <f t="shared" si="266"/>
        <v>30380</v>
      </c>
      <c r="Q284" s="25" t="str">
        <f>IF('PLC control IO'!W94&lt;&gt;"",'PLC control IO'!W94,"")</f>
        <v>Bld4_Build_Done</v>
      </c>
      <c r="R284" s="3">
        <f t="shared" si="267"/>
        <v>15</v>
      </c>
      <c r="S284" s="399"/>
      <c r="T284" s="6">
        <f t="shared" ref="T284" si="283">+T280+1</f>
        <v>73</v>
      </c>
      <c r="U284" s="338" t="str">
        <f t="shared" ref="U284" si="284">CONCATENATE(H284,",",H285,",",H286,",",H287)</f>
        <v>Bld4_Done_Req,Bld4LockAftrDone,Bld4_Lock_Req,Bld4_Unlock_Req</v>
      </c>
    </row>
    <row r="285" spans="1:21" ht="16.5" customHeight="1" x14ac:dyDescent="0.25">
      <c r="A285" s="399"/>
      <c r="B285" s="85">
        <f>B284*2-1</f>
        <v>71</v>
      </c>
      <c r="C285" s="431"/>
      <c r="D285" s="431"/>
      <c r="E285" s="138">
        <f>B284*8-6</f>
        <v>282</v>
      </c>
      <c r="F285" s="183">
        <f>F284+1</f>
        <v>361</v>
      </c>
      <c r="G285" s="178">
        <f t="shared" ref="G285:G299" si="285">F285+20020</f>
        <v>20381</v>
      </c>
      <c r="H285" s="178" t="str">
        <f>IF('PLC control IO'!N95&lt;&gt;"",'PLC control IO'!N95,"")</f>
        <v>Bld4LockAftrDone</v>
      </c>
      <c r="I285" s="109">
        <f t="shared" si="263"/>
        <v>16</v>
      </c>
      <c r="J285" s="9"/>
      <c r="K285" s="178"/>
      <c r="L285" s="178"/>
      <c r="M285" s="178"/>
      <c r="N285" s="177">
        <f t="shared" si="264"/>
        <v>282</v>
      </c>
      <c r="O285" s="178">
        <f t="shared" si="265"/>
        <v>10361</v>
      </c>
      <c r="P285" s="178">
        <f t="shared" si="266"/>
        <v>30381</v>
      </c>
      <c r="Q285" s="178" t="str">
        <f>IF('PLC control IO'!W95&lt;&gt;"",'PLC control IO'!W95,"")</f>
        <v>Bld4Patrn_Asignd</v>
      </c>
      <c r="R285" s="4">
        <f t="shared" si="267"/>
        <v>16</v>
      </c>
      <c r="S285" s="399"/>
      <c r="T285" s="6">
        <f t="shared" si="261"/>
        <v>586</v>
      </c>
      <c r="U285" s="338" t="str">
        <f t="shared" ref="U285" si="286">CONCATENATE(Q284,",",Q285,",",Q286,",",Q287)</f>
        <v>Bld4_Build_Done,Bld4Patrn_Asignd,Bld4_Locked,Bld4Place_Active</v>
      </c>
    </row>
    <row r="286" spans="1:21" ht="16.5" customHeight="1" x14ac:dyDescent="0.25">
      <c r="A286" s="399"/>
      <c r="B286" s="85">
        <f>B285+1</f>
        <v>72</v>
      </c>
      <c r="C286" s="431"/>
      <c r="D286" s="431"/>
      <c r="E286" s="138">
        <f>B284*8-5</f>
        <v>283</v>
      </c>
      <c r="F286" s="183">
        <f t="shared" ref="F286:F291" si="287">F285+1</f>
        <v>362</v>
      </c>
      <c r="G286" s="178">
        <f t="shared" si="285"/>
        <v>20382</v>
      </c>
      <c r="H286" s="178" t="str">
        <f>IF('PLC control IO'!N96&lt;&gt;"",'PLC control IO'!N96,"")</f>
        <v>Bld4_Lock_Req</v>
      </c>
      <c r="I286" s="109">
        <f t="shared" si="263"/>
        <v>13</v>
      </c>
      <c r="J286" s="9"/>
      <c r="K286" s="178"/>
      <c r="L286" s="178"/>
      <c r="M286" s="178"/>
      <c r="N286" s="177">
        <f t="shared" si="264"/>
        <v>283</v>
      </c>
      <c r="O286" s="178">
        <f t="shared" si="265"/>
        <v>10362</v>
      </c>
      <c r="P286" s="178">
        <f t="shared" si="266"/>
        <v>30382</v>
      </c>
      <c r="Q286" s="178" t="str">
        <f>IF('PLC control IO'!W96&lt;&gt;"",'PLC control IO'!W96,"")</f>
        <v>Bld4_Locked</v>
      </c>
      <c r="R286" s="4">
        <f t="shared" si="267"/>
        <v>11</v>
      </c>
      <c r="S286" s="399"/>
      <c r="T286" s="6" t="str">
        <f t="shared" si="261"/>
        <v/>
      </c>
    </row>
    <row r="287" spans="1:21" ht="16.5" customHeight="1" x14ac:dyDescent="0.25">
      <c r="A287" s="399"/>
      <c r="B287" s="85"/>
      <c r="C287" s="431"/>
      <c r="D287" s="431"/>
      <c r="E287" s="138">
        <f>B284*8-4</f>
        <v>284</v>
      </c>
      <c r="F287" s="183">
        <f t="shared" si="287"/>
        <v>363</v>
      </c>
      <c r="G287" s="178">
        <f t="shared" si="285"/>
        <v>20383</v>
      </c>
      <c r="H287" s="178" t="str">
        <f>IF('PLC control IO'!N97&lt;&gt;"",'PLC control IO'!N97,"")</f>
        <v>Bld4_Unlock_Req</v>
      </c>
      <c r="I287" s="109">
        <f t="shared" si="263"/>
        <v>15</v>
      </c>
      <c r="J287" s="9"/>
      <c r="K287" s="178"/>
      <c r="L287" s="178"/>
      <c r="M287" s="178"/>
      <c r="N287" s="177">
        <f t="shared" si="264"/>
        <v>284</v>
      </c>
      <c r="O287" s="178">
        <f t="shared" si="265"/>
        <v>10363</v>
      </c>
      <c r="P287" s="178">
        <f t="shared" si="266"/>
        <v>30383</v>
      </c>
      <c r="Q287" s="178" t="str">
        <f>IF('PLC control IO'!W97&lt;&gt;"",'PLC control IO'!W97,"")</f>
        <v>Bld4Place_Active</v>
      </c>
      <c r="R287" s="4">
        <f t="shared" si="267"/>
        <v>16</v>
      </c>
      <c r="S287" s="399"/>
      <c r="T287" s="6" t="str">
        <f t="shared" si="261"/>
        <v/>
      </c>
    </row>
    <row r="288" spans="1:21" ht="16.5" customHeight="1" x14ac:dyDescent="0.25">
      <c r="A288" s="399"/>
      <c r="B288" s="85"/>
      <c r="C288" s="431"/>
      <c r="D288" s="431" t="str">
        <f>CONCATENATE(B291,B286)</f>
        <v>GH 72</v>
      </c>
      <c r="E288" s="138">
        <f>B284*8-3</f>
        <v>285</v>
      </c>
      <c r="F288" s="183">
        <f t="shared" si="287"/>
        <v>364</v>
      </c>
      <c r="G288" s="178">
        <f t="shared" si="285"/>
        <v>20384</v>
      </c>
      <c r="H288" s="178" t="str">
        <f>IF('PLC control IO'!N98&lt;&gt;"",'PLC control IO'!N98,"")</f>
        <v>Bld4_Cleared</v>
      </c>
      <c r="I288" s="109">
        <f t="shared" si="263"/>
        <v>12</v>
      </c>
      <c r="J288" s="9"/>
      <c r="K288" s="178"/>
      <c r="L288" s="178"/>
      <c r="M288" s="178"/>
      <c r="N288" s="177">
        <f t="shared" si="264"/>
        <v>285</v>
      </c>
      <c r="O288" s="178">
        <f t="shared" si="265"/>
        <v>10364</v>
      </c>
      <c r="P288" s="178">
        <f t="shared" si="266"/>
        <v>30384</v>
      </c>
      <c r="Q288" s="178" t="str">
        <f>IF('PLC control IO'!W98&lt;&gt;"",'PLC control IO'!W98,"")</f>
        <v>Bld4_Place_Error</v>
      </c>
      <c r="R288" s="4">
        <f t="shared" si="267"/>
        <v>16</v>
      </c>
      <c r="S288" s="399"/>
      <c r="T288" s="6">
        <f t="shared" ref="T288" si="288">+T284+1</f>
        <v>74</v>
      </c>
      <c r="U288" s="338" t="str">
        <f t="shared" ref="U288" si="289">CONCATENATE(H288,",",H289,",",H290,",",H291)</f>
        <v>Bld4_Cleared,Bld4_PaletPresnt,Bld4LayrVerified,</v>
      </c>
    </row>
    <row r="289" spans="1:21" ht="16.5" customHeight="1" x14ac:dyDescent="0.25">
      <c r="A289" s="399"/>
      <c r="B289" s="85"/>
      <c r="C289" s="431"/>
      <c r="D289" s="431"/>
      <c r="E289" s="138">
        <f>B284*8-2</f>
        <v>286</v>
      </c>
      <c r="F289" s="183">
        <f t="shared" si="287"/>
        <v>365</v>
      </c>
      <c r="G289" s="178">
        <f t="shared" si="285"/>
        <v>20385</v>
      </c>
      <c r="H289" s="178" t="str">
        <f>IF('PLC control IO'!N99&lt;&gt;"",'PLC control IO'!N99,"")</f>
        <v>Bld4_PaletPresnt</v>
      </c>
      <c r="I289" s="109">
        <f t="shared" si="263"/>
        <v>16</v>
      </c>
      <c r="J289" s="9"/>
      <c r="K289" s="178"/>
      <c r="L289" s="178"/>
      <c r="M289" s="178"/>
      <c r="N289" s="177">
        <f t="shared" si="264"/>
        <v>286</v>
      </c>
      <c r="O289" s="178">
        <f t="shared" si="265"/>
        <v>10365</v>
      </c>
      <c r="P289" s="178">
        <f t="shared" si="266"/>
        <v>30385</v>
      </c>
      <c r="Q289" s="178" t="str">
        <f>IF('PLC control IO'!W99&lt;&gt;"",'PLC control IO'!W99,"")</f>
        <v/>
      </c>
      <c r="R289" s="4">
        <f t="shared" si="267"/>
        <v>0</v>
      </c>
      <c r="S289" s="399"/>
      <c r="T289" s="6">
        <f t="shared" si="261"/>
        <v>587</v>
      </c>
      <c r="U289" s="338" t="str">
        <f t="shared" ref="U289" si="290">CONCATENATE(Q288,",",Q289,",",Q290,",",Q291)</f>
        <v>Bld4_Place_Error,,Bld4VerifLayrReq,Bld4_Exists</v>
      </c>
    </row>
    <row r="290" spans="1:21" ht="16.5" customHeight="1" x14ac:dyDescent="0.25">
      <c r="A290" s="399"/>
      <c r="B290" s="85" t="str">
        <f>B282</f>
        <v xml:space="preserve">Group </v>
      </c>
      <c r="C290" s="431"/>
      <c r="D290" s="431"/>
      <c r="E290" s="138">
        <f>B284*8-1</f>
        <v>287</v>
      </c>
      <c r="F290" s="183">
        <f t="shared" si="287"/>
        <v>366</v>
      </c>
      <c r="G290" s="178">
        <f t="shared" si="285"/>
        <v>20386</v>
      </c>
      <c r="H290" s="178" t="str">
        <f>IF('PLC control IO'!N100&lt;&gt;"",'PLC control IO'!N100,"")</f>
        <v>Bld4LayrVerified</v>
      </c>
      <c r="I290" s="109">
        <f t="shared" si="263"/>
        <v>16</v>
      </c>
      <c r="J290" s="9"/>
      <c r="K290" s="178"/>
      <c r="L290" s="178"/>
      <c r="M290" s="178"/>
      <c r="N290" s="177">
        <f t="shared" si="264"/>
        <v>287</v>
      </c>
      <c r="O290" s="178">
        <f t="shared" si="265"/>
        <v>10366</v>
      </c>
      <c r="P290" s="178">
        <f t="shared" si="266"/>
        <v>30386</v>
      </c>
      <c r="Q290" s="178" t="str">
        <f>IF('PLC control IO'!W100&lt;&gt;"",'PLC control IO'!W100,"")</f>
        <v>Bld4VerifLayrReq</v>
      </c>
      <c r="R290" s="4">
        <f t="shared" si="267"/>
        <v>16</v>
      </c>
      <c r="S290" s="399"/>
      <c r="T290" s="6" t="str">
        <f t="shared" si="261"/>
        <v/>
      </c>
    </row>
    <row r="291" spans="1:21" ht="16.5" customHeight="1" thickBot="1" x14ac:dyDescent="0.3">
      <c r="A291" s="399"/>
      <c r="B291" s="86" t="str">
        <f>B283</f>
        <v xml:space="preserve">GH </v>
      </c>
      <c r="C291" s="432"/>
      <c r="D291" s="432"/>
      <c r="E291" s="136">
        <f>B284*8</f>
        <v>288</v>
      </c>
      <c r="F291" s="184">
        <f t="shared" si="287"/>
        <v>367</v>
      </c>
      <c r="G291" s="24">
        <f t="shared" si="285"/>
        <v>20387</v>
      </c>
      <c r="H291" s="24" t="str">
        <f>IF('PLC control IO'!N101&lt;&gt;"",'PLC control IO'!N101,"")</f>
        <v/>
      </c>
      <c r="I291" s="10">
        <f t="shared" si="263"/>
        <v>0</v>
      </c>
      <c r="J291" s="15"/>
      <c r="K291" s="24"/>
      <c r="L291" s="24"/>
      <c r="M291" s="24"/>
      <c r="N291" s="175">
        <f t="shared" si="264"/>
        <v>288</v>
      </c>
      <c r="O291" s="24">
        <f t="shared" si="265"/>
        <v>10367</v>
      </c>
      <c r="P291" s="24">
        <f t="shared" si="266"/>
        <v>30387</v>
      </c>
      <c r="Q291" s="24" t="str">
        <f>IF('PLC control IO'!W101&lt;&gt;"",'PLC control IO'!W101,"")</f>
        <v>Bld4_Exists</v>
      </c>
      <c r="R291" s="20">
        <f t="shared" si="267"/>
        <v>11</v>
      </c>
      <c r="S291" s="399"/>
      <c r="T291" s="6" t="str">
        <f t="shared" si="261"/>
        <v/>
      </c>
    </row>
    <row r="292" spans="1:21" ht="16.5" customHeight="1" x14ac:dyDescent="0.25">
      <c r="A292" s="399"/>
      <c r="B292" s="88">
        <f>B284+1</f>
        <v>37</v>
      </c>
      <c r="C292" s="430" t="str">
        <f>CONCATENATE(B298,B292)</f>
        <v>Group 37</v>
      </c>
      <c r="D292" s="430" t="str">
        <f>CONCATENATE(B299,B293)</f>
        <v>GH 73</v>
      </c>
      <c r="E292" s="137">
        <f>B292*8-7</f>
        <v>289</v>
      </c>
      <c r="F292" s="182">
        <f>B292*10</f>
        <v>370</v>
      </c>
      <c r="G292" s="25">
        <f t="shared" si="285"/>
        <v>20390</v>
      </c>
      <c r="H292" s="25" t="str">
        <f>IF('PLC control IO'!N102&lt;&gt;"",'PLC control IO'!N102,"")</f>
        <v>Bld5_Done_Req</v>
      </c>
      <c r="I292" s="11">
        <f t="shared" si="263"/>
        <v>13</v>
      </c>
      <c r="J292" s="14"/>
      <c r="K292" s="25"/>
      <c r="L292" s="25"/>
      <c r="M292" s="25"/>
      <c r="N292" s="176">
        <f t="shared" si="264"/>
        <v>289</v>
      </c>
      <c r="O292" s="25">
        <f t="shared" si="265"/>
        <v>10370</v>
      </c>
      <c r="P292" s="25">
        <f t="shared" si="266"/>
        <v>30390</v>
      </c>
      <c r="Q292" s="25" t="str">
        <f>IF('PLC control IO'!W102&lt;&gt;"",'PLC control IO'!W102,"")</f>
        <v>Bld5_Build_Done</v>
      </c>
      <c r="R292" s="3">
        <f t="shared" si="267"/>
        <v>15</v>
      </c>
      <c r="S292" s="399"/>
      <c r="T292" s="6">
        <f t="shared" ref="T292" si="291">+T288+1</f>
        <v>75</v>
      </c>
      <c r="U292" s="338" t="str">
        <f t="shared" ref="U292" si="292">CONCATENATE(H292,",",H293,",",H294,",",H295)</f>
        <v>Bld5_Done_Req,Bld5LockAftrDone,Bld5_Lock_Req,Bld5_Unlock_Req</v>
      </c>
    </row>
    <row r="293" spans="1:21" ht="16.5" customHeight="1" x14ac:dyDescent="0.25">
      <c r="A293" s="399"/>
      <c r="B293" s="85">
        <f>B292*2-1</f>
        <v>73</v>
      </c>
      <c r="C293" s="431"/>
      <c r="D293" s="431"/>
      <c r="E293" s="138">
        <f>B292*8-6</f>
        <v>290</v>
      </c>
      <c r="F293" s="183">
        <f t="shared" ref="F293:F299" si="293">F292+1</f>
        <v>371</v>
      </c>
      <c r="G293" s="178">
        <f t="shared" si="285"/>
        <v>20391</v>
      </c>
      <c r="H293" s="178" t="str">
        <f>IF('PLC control IO'!N103&lt;&gt;"",'PLC control IO'!N103,"")</f>
        <v>Bld5LockAftrDone</v>
      </c>
      <c r="I293" s="109">
        <f t="shared" si="263"/>
        <v>16</v>
      </c>
      <c r="J293" s="9"/>
      <c r="K293" s="178"/>
      <c r="L293" s="178"/>
      <c r="M293" s="178"/>
      <c r="N293" s="177">
        <f t="shared" si="264"/>
        <v>290</v>
      </c>
      <c r="O293" s="178">
        <f t="shared" si="265"/>
        <v>10371</v>
      </c>
      <c r="P293" s="178">
        <f t="shared" si="266"/>
        <v>30391</v>
      </c>
      <c r="Q293" s="178" t="str">
        <f>IF('PLC control IO'!W103&lt;&gt;"",'PLC control IO'!W103,"")</f>
        <v>Bld5Patrn_Asignd</v>
      </c>
      <c r="R293" s="4">
        <f t="shared" si="267"/>
        <v>16</v>
      </c>
      <c r="S293" s="399"/>
      <c r="T293" s="6">
        <f t="shared" si="261"/>
        <v>588</v>
      </c>
      <c r="U293" s="338" t="str">
        <f t="shared" ref="U293" si="294">CONCATENATE(Q292,",",Q293,",",Q294,",",Q295)</f>
        <v>Bld5_Build_Done,Bld5Patrn_Asignd,Bld5_Locked,Bld5Place_Active</v>
      </c>
    </row>
    <row r="294" spans="1:21" ht="16.5" customHeight="1" x14ac:dyDescent="0.25">
      <c r="A294" s="399"/>
      <c r="B294" s="85">
        <f>B293+1</f>
        <v>74</v>
      </c>
      <c r="C294" s="431"/>
      <c r="D294" s="431"/>
      <c r="E294" s="138">
        <f>B292*8-5</f>
        <v>291</v>
      </c>
      <c r="F294" s="183">
        <f t="shared" si="293"/>
        <v>372</v>
      </c>
      <c r="G294" s="178">
        <f t="shared" si="285"/>
        <v>20392</v>
      </c>
      <c r="H294" s="178" t="str">
        <f>IF('PLC control IO'!N104&lt;&gt;"",'PLC control IO'!N104,"")</f>
        <v>Bld5_Lock_Req</v>
      </c>
      <c r="I294" s="109">
        <f t="shared" si="263"/>
        <v>13</v>
      </c>
      <c r="J294" s="9"/>
      <c r="K294" s="178"/>
      <c r="L294" s="178"/>
      <c r="M294" s="178"/>
      <c r="N294" s="177">
        <f t="shared" si="264"/>
        <v>291</v>
      </c>
      <c r="O294" s="178">
        <f t="shared" si="265"/>
        <v>10372</v>
      </c>
      <c r="P294" s="178">
        <f t="shared" si="266"/>
        <v>30392</v>
      </c>
      <c r="Q294" s="178" t="str">
        <f>IF('PLC control IO'!W104&lt;&gt;"",'PLC control IO'!W104,"")</f>
        <v>Bld5_Locked</v>
      </c>
      <c r="R294" s="4">
        <f t="shared" si="267"/>
        <v>11</v>
      </c>
      <c r="S294" s="399"/>
      <c r="T294" s="6" t="str">
        <f t="shared" si="261"/>
        <v/>
      </c>
    </row>
    <row r="295" spans="1:21" ht="16.5" customHeight="1" x14ac:dyDescent="0.25">
      <c r="A295" s="399"/>
      <c r="B295" s="85"/>
      <c r="C295" s="431"/>
      <c r="D295" s="431"/>
      <c r="E295" s="138">
        <f>B292*8-4</f>
        <v>292</v>
      </c>
      <c r="F295" s="183">
        <f t="shared" si="293"/>
        <v>373</v>
      </c>
      <c r="G295" s="178">
        <f t="shared" si="285"/>
        <v>20393</v>
      </c>
      <c r="H295" s="178" t="str">
        <f>IF('PLC control IO'!N105&lt;&gt;"",'PLC control IO'!N105,"")</f>
        <v>Bld5_Unlock_Req</v>
      </c>
      <c r="I295" s="109">
        <f t="shared" si="263"/>
        <v>15</v>
      </c>
      <c r="J295" s="9"/>
      <c r="K295" s="178"/>
      <c r="L295" s="178"/>
      <c r="M295" s="178"/>
      <c r="N295" s="177">
        <f t="shared" si="264"/>
        <v>292</v>
      </c>
      <c r="O295" s="178">
        <f t="shared" si="265"/>
        <v>10373</v>
      </c>
      <c r="P295" s="178">
        <f t="shared" si="266"/>
        <v>30393</v>
      </c>
      <c r="Q295" s="178" t="str">
        <f>IF('PLC control IO'!W105&lt;&gt;"",'PLC control IO'!W105,"")</f>
        <v>Bld5Place_Active</v>
      </c>
      <c r="R295" s="4">
        <f t="shared" si="267"/>
        <v>16</v>
      </c>
      <c r="S295" s="399"/>
      <c r="T295" s="6" t="str">
        <f t="shared" si="261"/>
        <v/>
      </c>
    </row>
    <row r="296" spans="1:21" ht="16.5" customHeight="1" x14ac:dyDescent="0.25">
      <c r="A296" s="399"/>
      <c r="B296" s="85"/>
      <c r="C296" s="431"/>
      <c r="D296" s="431" t="str">
        <f>CONCATENATE(B299,B294)</f>
        <v>GH 74</v>
      </c>
      <c r="E296" s="138">
        <f>B292*8-3</f>
        <v>293</v>
      </c>
      <c r="F296" s="183">
        <f t="shared" si="293"/>
        <v>374</v>
      </c>
      <c r="G296" s="178">
        <f t="shared" si="285"/>
        <v>20394</v>
      </c>
      <c r="H296" s="178" t="str">
        <f>IF('PLC control IO'!N106&lt;&gt;"",'PLC control IO'!N106,"")</f>
        <v>Bld5_Cleared</v>
      </c>
      <c r="I296" s="109">
        <f t="shared" si="263"/>
        <v>12</v>
      </c>
      <c r="J296" s="9"/>
      <c r="K296" s="178"/>
      <c r="L296" s="178"/>
      <c r="M296" s="178"/>
      <c r="N296" s="177">
        <f t="shared" si="264"/>
        <v>293</v>
      </c>
      <c r="O296" s="178">
        <f t="shared" si="265"/>
        <v>10374</v>
      </c>
      <c r="P296" s="178">
        <f t="shared" si="266"/>
        <v>30394</v>
      </c>
      <c r="Q296" s="178" t="str">
        <f>IF('PLC control IO'!W106&lt;&gt;"",'PLC control IO'!W106,"")</f>
        <v>Bld5_Place_Error</v>
      </c>
      <c r="R296" s="4">
        <f t="shared" si="267"/>
        <v>16</v>
      </c>
      <c r="S296" s="399"/>
      <c r="T296" s="6">
        <f t="shared" ref="T296" si="295">+T292+1</f>
        <v>76</v>
      </c>
      <c r="U296" s="338" t="str">
        <f t="shared" ref="U296" si="296">CONCATENATE(H296,",",H297,",",H298,",",H299)</f>
        <v>Bld5_Cleared,Bld5_PaletPresnt,Bld5LayrVerified,</v>
      </c>
    </row>
    <row r="297" spans="1:21" ht="16.5" customHeight="1" x14ac:dyDescent="0.25">
      <c r="A297" s="399"/>
      <c r="B297" s="85"/>
      <c r="C297" s="431"/>
      <c r="D297" s="431"/>
      <c r="E297" s="138">
        <f>B292*8-2</f>
        <v>294</v>
      </c>
      <c r="F297" s="183">
        <f t="shared" si="293"/>
        <v>375</v>
      </c>
      <c r="G297" s="178">
        <f t="shared" si="285"/>
        <v>20395</v>
      </c>
      <c r="H297" s="178" t="str">
        <f>IF('PLC control IO'!N107&lt;&gt;"",'PLC control IO'!N107,"")</f>
        <v>Bld5_PaletPresnt</v>
      </c>
      <c r="I297" s="109">
        <f t="shared" si="263"/>
        <v>16</v>
      </c>
      <c r="J297" s="9"/>
      <c r="K297" s="178"/>
      <c r="L297" s="178"/>
      <c r="M297" s="178"/>
      <c r="N297" s="177">
        <f t="shared" si="264"/>
        <v>294</v>
      </c>
      <c r="O297" s="178">
        <f t="shared" si="265"/>
        <v>10375</v>
      </c>
      <c r="P297" s="178">
        <f t="shared" si="266"/>
        <v>30395</v>
      </c>
      <c r="Q297" s="178" t="str">
        <f>IF('PLC control IO'!W107&lt;&gt;"",'PLC control IO'!W107,"")</f>
        <v/>
      </c>
      <c r="R297" s="4">
        <f t="shared" si="267"/>
        <v>0</v>
      </c>
      <c r="S297" s="399"/>
      <c r="T297" s="6">
        <f t="shared" si="261"/>
        <v>589</v>
      </c>
      <c r="U297" s="338" t="str">
        <f t="shared" ref="U297" si="297">CONCATENATE(Q296,",",Q297,",",Q298,",",Q299)</f>
        <v>Bld5_Place_Error,,Bld5VerifLayrReq,Bld5_Exists</v>
      </c>
    </row>
    <row r="298" spans="1:21" ht="16.5" customHeight="1" x14ac:dyDescent="0.25">
      <c r="A298" s="399"/>
      <c r="B298" s="85" t="str">
        <f>B290</f>
        <v xml:space="preserve">Group </v>
      </c>
      <c r="C298" s="431"/>
      <c r="D298" s="431"/>
      <c r="E298" s="138">
        <f>B292*8-1</f>
        <v>295</v>
      </c>
      <c r="F298" s="183">
        <f t="shared" si="293"/>
        <v>376</v>
      </c>
      <c r="G298" s="178">
        <f t="shared" si="285"/>
        <v>20396</v>
      </c>
      <c r="H298" s="178" t="str">
        <f>IF('PLC control IO'!N108&lt;&gt;"",'PLC control IO'!N108,"")</f>
        <v>Bld5LayrVerified</v>
      </c>
      <c r="I298" s="109">
        <f t="shared" si="263"/>
        <v>16</v>
      </c>
      <c r="J298" s="9"/>
      <c r="K298" s="178"/>
      <c r="L298" s="178"/>
      <c r="M298" s="178"/>
      <c r="N298" s="177">
        <f t="shared" si="264"/>
        <v>295</v>
      </c>
      <c r="O298" s="178">
        <f t="shared" si="265"/>
        <v>10376</v>
      </c>
      <c r="P298" s="178">
        <f t="shared" si="266"/>
        <v>30396</v>
      </c>
      <c r="Q298" s="178" t="str">
        <f>IF('PLC control IO'!W108&lt;&gt;"",'PLC control IO'!W108,"")</f>
        <v>Bld5VerifLayrReq</v>
      </c>
      <c r="R298" s="4">
        <f t="shared" si="267"/>
        <v>16</v>
      </c>
      <c r="S298" s="399"/>
      <c r="T298" s="6" t="str">
        <f t="shared" si="261"/>
        <v/>
      </c>
    </row>
    <row r="299" spans="1:21" ht="16.5" customHeight="1" thickBot="1" x14ac:dyDescent="0.3">
      <c r="A299" s="399"/>
      <c r="B299" s="86" t="str">
        <f>B291</f>
        <v xml:space="preserve">GH </v>
      </c>
      <c r="C299" s="432"/>
      <c r="D299" s="432"/>
      <c r="E299" s="136">
        <f>B292*8</f>
        <v>296</v>
      </c>
      <c r="F299" s="184">
        <f t="shared" si="293"/>
        <v>377</v>
      </c>
      <c r="G299" s="24">
        <f t="shared" si="285"/>
        <v>20397</v>
      </c>
      <c r="H299" s="24" t="str">
        <f>IF('PLC control IO'!N109&lt;&gt;"",'PLC control IO'!N109,"")</f>
        <v/>
      </c>
      <c r="I299" s="10">
        <f t="shared" si="263"/>
        <v>0</v>
      </c>
      <c r="J299" s="15"/>
      <c r="K299" s="24"/>
      <c r="L299" s="24"/>
      <c r="M299" s="24"/>
      <c r="N299" s="175">
        <f t="shared" si="264"/>
        <v>296</v>
      </c>
      <c r="O299" s="24">
        <f t="shared" si="265"/>
        <v>10377</v>
      </c>
      <c r="P299" s="24">
        <f t="shared" si="266"/>
        <v>30397</v>
      </c>
      <c r="Q299" s="24" t="str">
        <f>IF('PLC control IO'!W109&lt;&gt;"",'PLC control IO'!W109,"")</f>
        <v>Bld5_Exists</v>
      </c>
      <c r="R299" s="20">
        <f t="shared" si="267"/>
        <v>11</v>
      </c>
      <c r="S299" s="399"/>
      <c r="T299" s="6" t="str">
        <f t="shared" si="261"/>
        <v/>
      </c>
    </row>
    <row r="300" spans="1:21" ht="16.5" customHeight="1" x14ac:dyDescent="0.25">
      <c r="A300" s="399"/>
      <c r="B300" s="88">
        <f>B292+1</f>
        <v>38</v>
      </c>
      <c r="C300" s="430" t="str">
        <f>CONCATENATE(B306,B300)</f>
        <v>Group 38</v>
      </c>
      <c r="D300" s="430" t="str">
        <f>CONCATENATE(B307,B301)</f>
        <v>GH 75</v>
      </c>
      <c r="E300" s="137">
        <f>B300*8-7</f>
        <v>297</v>
      </c>
      <c r="F300" s="182">
        <f>B300*10</f>
        <v>380</v>
      </c>
      <c r="G300" s="25">
        <f>F300+20020</f>
        <v>20400</v>
      </c>
      <c r="H300" s="25" t="str">
        <f>IF('PLC control IO'!N110&lt;&gt;"",'PLC control IO'!N110,"")</f>
        <v>Bld6_Done_Req</v>
      </c>
      <c r="I300" s="11">
        <f t="shared" si="263"/>
        <v>13</v>
      </c>
      <c r="J300" s="14"/>
      <c r="K300" s="25"/>
      <c r="L300" s="25"/>
      <c r="M300" s="25"/>
      <c r="N300" s="176">
        <f t="shared" si="264"/>
        <v>297</v>
      </c>
      <c r="O300" s="25">
        <f t="shared" si="265"/>
        <v>10380</v>
      </c>
      <c r="P300" s="25">
        <f t="shared" si="266"/>
        <v>30400</v>
      </c>
      <c r="Q300" s="25" t="str">
        <f>IF('PLC control IO'!W110&lt;&gt;"",'PLC control IO'!W110,"")</f>
        <v>Bld6_Build_Done</v>
      </c>
      <c r="R300" s="3">
        <f t="shared" si="267"/>
        <v>15</v>
      </c>
      <c r="S300" s="399"/>
      <c r="T300" s="6">
        <f t="shared" ref="T300" si="298">+T296+1</f>
        <v>77</v>
      </c>
      <c r="U300" s="338" t="str">
        <f t="shared" ref="U300" si="299">CONCATENATE(H300,",",H301,",",H302,",",H303)</f>
        <v>Bld6_Done_Req,Bld6LockAftrDone,Bld6_Lock_Req,Bld6_Unlock_Req</v>
      </c>
    </row>
    <row r="301" spans="1:21" ht="16.5" customHeight="1" x14ac:dyDescent="0.25">
      <c r="A301" s="399"/>
      <c r="B301" s="85">
        <f>B300*2-1</f>
        <v>75</v>
      </c>
      <c r="C301" s="431"/>
      <c r="D301" s="431"/>
      <c r="E301" s="138">
        <f>B300*8-6</f>
        <v>298</v>
      </c>
      <c r="F301" s="183">
        <f>F300+1</f>
        <v>381</v>
      </c>
      <c r="G301" s="178">
        <f t="shared" ref="G301:G315" si="300">F301+20020</f>
        <v>20401</v>
      </c>
      <c r="H301" s="178" t="str">
        <f>IF('PLC control IO'!N111&lt;&gt;"",'PLC control IO'!N111,"")</f>
        <v>Bld6LockAftrDone</v>
      </c>
      <c r="I301" s="109">
        <f t="shared" si="263"/>
        <v>16</v>
      </c>
      <c r="J301" s="9"/>
      <c r="K301" s="178"/>
      <c r="L301" s="178"/>
      <c r="M301" s="178"/>
      <c r="N301" s="177">
        <f t="shared" si="264"/>
        <v>298</v>
      </c>
      <c r="O301" s="178">
        <f t="shared" si="265"/>
        <v>10381</v>
      </c>
      <c r="P301" s="178">
        <f t="shared" si="266"/>
        <v>30401</v>
      </c>
      <c r="Q301" s="178" t="str">
        <f>IF('PLC control IO'!W111&lt;&gt;"",'PLC control IO'!W111,"")</f>
        <v>Bld6Patrn_Asignd</v>
      </c>
      <c r="R301" s="4">
        <f t="shared" si="267"/>
        <v>16</v>
      </c>
      <c r="S301" s="399"/>
      <c r="T301" s="6">
        <f t="shared" si="261"/>
        <v>590</v>
      </c>
      <c r="U301" s="338" t="str">
        <f t="shared" ref="U301" si="301">CONCATENATE(Q300,",",Q301,",",Q302,",",Q303)</f>
        <v>Bld6_Build_Done,Bld6Patrn_Asignd,Bld6_Locked,Bld6Place_Active</v>
      </c>
    </row>
    <row r="302" spans="1:21" ht="16.5" customHeight="1" x14ac:dyDescent="0.25">
      <c r="A302" s="399"/>
      <c r="B302" s="85">
        <f>B301+1</f>
        <v>76</v>
      </c>
      <c r="C302" s="431"/>
      <c r="D302" s="431"/>
      <c r="E302" s="138">
        <f>B300*8-5</f>
        <v>299</v>
      </c>
      <c r="F302" s="183">
        <f t="shared" ref="F302:F307" si="302">F301+1</f>
        <v>382</v>
      </c>
      <c r="G302" s="178">
        <f t="shared" si="300"/>
        <v>20402</v>
      </c>
      <c r="H302" s="178" t="str">
        <f>IF('PLC control IO'!N112&lt;&gt;"",'PLC control IO'!N112,"")</f>
        <v>Bld6_Lock_Req</v>
      </c>
      <c r="I302" s="109">
        <f t="shared" si="263"/>
        <v>13</v>
      </c>
      <c r="J302" s="9"/>
      <c r="K302" s="178"/>
      <c r="L302" s="178"/>
      <c r="M302" s="178"/>
      <c r="N302" s="177">
        <f t="shared" si="264"/>
        <v>299</v>
      </c>
      <c r="O302" s="178">
        <f t="shared" si="265"/>
        <v>10382</v>
      </c>
      <c r="P302" s="178">
        <f t="shared" si="266"/>
        <v>30402</v>
      </c>
      <c r="Q302" s="178" t="str">
        <f>IF('PLC control IO'!W112&lt;&gt;"",'PLC control IO'!W112,"")</f>
        <v>Bld6_Locked</v>
      </c>
      <c r="R302" s="4">
        <f t="shared" si="267"/>
        <v>11</v>
      </c>
      <c r="S302" s="399"/>
      <c r="T302" s="6" t="str">
        <f t="shared" si="261"/>
        <v/>
      </c>
    </row>
    <row r="303" spans="1:21" ht="16.5" customHeight="1" x14ac:dyDescent="0.25">
      <c r="A303" s="399"/>
      <c r="B303" s="85"/>
      <c r="C303" s="431"/>
      <c r="D303" s="431"/>
      <c r="E303" s="138">
        <f>B300*8-4</f>
        <v>300</v>
      </c>
      <c r="F303" s="183">
        <f t="shared" si="302"/>
        <v>383</v>
      </c>
      <c r="G303" s="178">
        <f t="shared" si="300"/>
        <v>20403</v>
      </c>
      <c r="H303" s="178" t="str">
        <f>IF('PLC control IO'!N113&lt;&gt;"",'PLC control IO'!N113,"")</f>
        <v>Bld6_Unlock_Req</v>
      </c>
      <c r="I303" s="109">
        <f t="shared" si="263"/>
        <v>15</v>
      </c>
      <c r="J303" s="9"/>
      <c r="K303" s="178"/>
      <c r="L303" s="178"/>
      <c r="M303" s="178"/>
      <c r="N303" s="177">
        <f t="shared" si="264"/>
        <v>300</v>
      </c>
      <c r="O303" s="178">
        <f t="shared" si="265"/>
        <v>10383</v>
      </c>
      <c r="P303" s="178">
        <f t="shared" si="266"/>
        <v>30403</v>
      </c>
      <c r="Q303" s="178" t="str">
        <f>IF('PLC control IO'!W113&lt;&gt;"",'PLC control IO'!W113,"")</f>
        <v>Bld6Place_Active</v>
      </c>
      <c r="R303" s="4">
        <f t="shared" si="267"/>
        <v>16</v>
      </c>
      <c r="S303" s="399"/>
      <c r="T303" s="6" t="str">
        <f t="shared" si="261"/>
        <v/>
      </c>
    </row>
    <row r="304" spans="1:21" ht="16.5" customHeight="1" x14ac:dyDescent="0.25">
      <c r="A304" s="399"/>
      <c r="B304" s="85"/>
      <c r="C304" s="431"/>
      <c r="D304" s="431" t="str">
        <f>CONCATENATE(B307,B302)</f>
        <v>GH 76</v>
      </c>
      <c r="E304" s="138">
        <f>B300*8-3</f>
        <v>301</v>
      </c>
      <c r="F304" s="183">
        <f t="shared" si="302"/>
        <v>384</v>
      </c>
      <c r="G304" s="178">
        <f t="shared" si="300"/>
        <v>20404</v>
      </c>
      <c r="H304" s="178" t="str">
        <f>IF('PLC control IO'!N114&lt;&gt;"",'PLC control IO'!N114,"")</f>
        <v>Bld6_Cleared</v>
      </c>
      <c r="I304" s="109">
        <f t="shared" si="263"/>
        <v>12</v>
      </c>
      <c r="J304" s="9"/>
      <c r="K304" s="178"/>
      <c r="L304" s="178"/>
      <c r="M304" s="178"/>
      <c r="N304" s="177">
        <f t="shared" si="264"/>
        <v>301</v>
      </c>
      <c r="O304" s="178">
        <f t="shared" si="265"/>
        <v>10384</v>
      </c>
      <c r="P304" s="178">
        <f t="shared" si="266"/>
        <v>30404</v>
      </c>
      <c r="Q304" s="178" t="str">
        <f>IF('PLC control IO'!W114&lt;&gt;"",'PLC control IO'!W114,"")</f>
        <v>Bld6_Place_Error</v>
      </c>
      <c r="R304" s="4">
        <f t="shared" si="267"/>
        <v>16</v>
      </c>
      <c r="S304" s="399"/>
      <c r="T304" s="6">
        <f t="shared" ref="T304" si="303">+T300+1</f>
        <v>78</v>
      </c>
      <c r="U304" s="338" t="str">
        <f t="shared" ref="U304" si="304">CONCATENATE(H304,",",H305,",",H306,",",H307)</f>
        <v>Bld6_Cleared,Bld6_PaletPresnt,Bld6LayrVerified,</v>
      </c>
    </row>
    <row r="305" spans="1:21" ht="16.5" customHeight="1" x14ac:dyDescent="0.25">
      <c r="A305" s="399"/>
      <c r="B305" s="85"/>
      <c r="C305" s="431"/>
      <c r="D305" s="431"/>
      <c r="E305" s="138">
        <f>B300*8-2</f>
        <v>302</v>
      </c>
      <c r="F305" s="183">
        <f t="shared" si="302"/>
        <v>385</v>
      </c>
      <c r="G305" s="178">
        <f t="shared" si="300"/>
        <v>20405</v>
      </c>
      <c r="H305" s="178" t="str">
        <f>IF('PLC control IO'!N115&lt;&gt;"",'PLC control IO'!N115,"")</f>
        <v>Bld6_PaletPresnt</v>
      </c>
      <c r="I305" s="109">
        <f t="shared" si="263"/>
        <v>16</v>
      </c>
      <c r="J305" s="9"/>
      <c r="K305" s="178"/>
      <c r="L305" s="178"/>
      <c r="M305" s="178"/>
      <c r="N305" s="177">
        <f t="shared" si="264"/>
        <v>302</v>
      </c>
      <c r="O305" s="178">
        <f t="shared" si="265"/>
        <v>10385</v>
      </c>
      <c r="P305" s="178">
        <f t="shared" si="266"/>
        <v>30405</v>
      </c>
      <c r="Q305" s="178" t="str">
        <f>IF('PLC control IO'!W115&lt;&gt;"",'PLC control IO'!W115,"")</f>
        <v/>
      </c>
      <c r="R305" s="4">
        <f t="shared" si="267"/>
        <v>0</v>
      </c>
      <c r="S305" s="399"/>
      <c r="T305" s="6">
        <f t="shared" si="261"/>
        <v>591</v>
      </c>
      <c r="U305" s="338" t="str">
        <f t="shared" ref="U305" si="305">CONCATENATE(Q304,",",Q305,",",Q306,",",Q307)</f>
        <v>Bld6_Place_Error,,Bld6VerifLayrReq,Bld6_Exists</v>
      </c>
    </row>
    <row r="306" spans="1:21" ht="16.5" customHeight="1" x14ac:dyDescent="0.25">
      <c r="A306" s="399"/>
      <c r="B306" s="85" t="str">
        <f>B298</f>
        <v xml:space="preserve">Group </v>
      </c>
      <c r="C306" s="431"/>
      <c r="D306" s="431"/>
      <c r="E306" s="138">
        <f>B300*8-1</f>
        <v>303</v>
      </c>
      <c r="F306" s="183">
        <f t="shared" si="302"/>
        <v>386</v>
      </c>
      <c r="G306" s="178">
        <f t="shared" si="300"/>
        <v>20406</v>
      </c>
      <c r="H306" s="178" t="str">
        <f>IF('PLC control IO'!N116&lt;&gt;"",'PLC control IO'!N116,"")</f>
        <v>Bld6LayrVerified</v>
      </c>
      <c r="I306" s="109">
        <f t="shared" si="263"/>
        <v>16</v>
      </c>
      <c r="J306" s="9"/>
      <c r="K306" s="178"/>
      <c r="L306" s="178"/>
      <c r="M306" s="178"/>
      <c r="N306" s="177">
        <f t="shared" si="264"/>
        <v>303</v>
      </c>
      <c r="O306" s="178">
        <f t="shared" si="265"/>
        <v>10386</v>
      </c>
      <c r="P306" s="178">
        <f t="shared" si="266"/>
        <v>30406</v>
      </c>
      <c r="Q306" s="178" t="str">
        <f>IF('PLC control IO'!W116&lt;&gt;"",'PLC control IO'!W116,"")</f>
        <v>Bld6VerifLayrReq</v>
      </c>
      <c r="R306" s="4">
        <f t="shared" si="267"/>
        <v>16</v>
      </c>
      <c r="S306" s="399"/>
      <c r="T306" s="6" t="str">
        <f t="shared" si="261"/>
        <v/>
      </c>
    </row>
    <row r="307" spans="1:21" ht="16.5" customHeight="1" thickBot="1" x14ac:dyDescent="0.3">
      <c r="A307" s="399"/>
      <c r="B307" s="86" t="str">
        <f>B299</f>
        <v xml:space="preserve">GH </v>
      </c>
      <c r="C307" s="432"/>
      <c r="D307" s="432"/>
      <c r="E307" s="136">
        <f>B300*8</f>
        <v>304</v>
      </c>
      <c r="F307" s="184">
        <f t="shared" si="302"/>
        <v>387</v>
      </c>
      <c r="G307" s="24">
        <f t="shared" si="300"/>
        <v>20407</v>
      </c>
      <c r="H307" s="24" t="str">
        <f>IF('PLC control IO'!N117&lt;&gt;"",'PLC control IO'!N117,"")</f>
        <v/>
      </c>
      <c r="I307" s="10">
        <f t="shared" si="263"/>
        <v>0</v>
      </c>
      <c r="J307" s="15"/>
      <c r="K307" s="24"/>
      <c r="L307" s="24"/>
      <c r="M307" s="24"/>
      <c r="N307" s="175">
        <f t="shared" si="264"/>
        <v>304</v>
      </c>
      <c r="O307" s="24">
        <f t="shared" si="265"/>
        <v>10387</v>
      </c>
      <c r="P307" s="24">
        <f t="shared" si="266"/>
        <v>30407</v>
      </c>
      <c r="Q307" s="24" t="str">
        <f>IF('PLC control IO'!W117&lt;&gt;"",'PLC control IO'!W117,"")</f>
        <v>Bld6_Exists</v>
      </c>
      <c r="R307" s="20">
        <f t="shared" si="267"/>
        <v>11</v>
      </c>
      <c r="S307" s="399"/>
      <c r="T307" s="6" t="str">
        <f t="shared" si="261"/>
        <v/>
      </c>
    </row>
    <row r="308" spans="1:21" ht="16.5" customHeight="1" x14ac:dyDescent="0.25">
      <c r="A308" s="399"/>
      <c r="B308" s="88">
        <f>B300+1</f>
        <v>39</v>
      </c>
      <c r="C308" s="430" t="str">
        <f>CONCATENATE(B314,B308)</f>
        <v>Group 39</v>
      </c>
      <c r="D308" s="430" t="str">
        <f>CONCATENATE(B315,B309)</f>
        <v>GH 77</v>
      </c>
      <c r="E308" s="137">
        <f>B308*8-7</f>
        <v>305</v>
      </c>
      <c r="F308" s="182">
        <f>B308*10</f>
        <v>390</v>
      </c>
      <c r="G308" s="25">
        <f t="shared" si="300"/>
        <v>20410</v>
      </c>
      <c r="H308" s="25" t="str">
        <f>IF('PLC control IO'!N118&lt;&gt;"",'PLC control IO'!N118,"")</f>
        <v>Bld7_Done_Req</v>
      </c>
      <c r="I308" s="11">
        <f t="shared" si="263"/>
        <v>13</v>
      </c>
      <c r="J308" s="14"/>
      <c r="K308" s="25"/>
      <c r="L308" s="25"/>
      <c r="M308" s="25"/>
      <c r="N308" s="176">
        <f t="shared" si="264"/>
        <v>305</v>
      </c>
      <c r="O308" s="25">
        <f t="shared" si="265"/>
        <v>10390</v>
      </c>
      <c r="P308" s="25">
        <f t="shared" si="266"/>
        <v>30410</v>
      </c>
      <c r="Q308" s="25" t="str">
        <f>IF('PLC control IO'!W118&lt;&gt;"",'PLC control IO'!W118,"")</f>
        <v>Bld7_Build_Done</v>
      </c>
      <c r="R308" s="3">
        <f t="shared" si="267"/>
        <v>15</v>
      </c>
      <c r="S308" s="399"/>
      <c r="T308" s="6">
        <f t="shared" ref="T308" si="306">+T304+1</f>
        <v>79</v>
      </c>
      <c r="U308" s="338" t="str">
        <f t="shared" ref="U308" si="307">CONCATENATE(H308,",",H309,",",H310,",",H311)</f>
        <v>Bld7_Done_Req,Bld7LockAftrDone,Bld7_Lock_Req,Bld7_Unlock_Req</v>
      </c>
    </row>
    <row r="309" spans="1:21" ht="16.5" customHeight="1" x14ac:dyDescent="0.25">
      <c r="A309" s="399"/>
      <c r="B309" s="85">
        <f>B308*2-1</f>
        <v>77</v>
      </c>
      <c r="C309" s="431"/>
      <c r="D309" s="431"/>
      <c r="E309" s="138">
        <f>B308*8-6</f>
        <v>306</v>
      </c>
      <c r="F309" s="183">
        <f t="shared" ref="F309:F315" si="308">F308+1</f>
        <v>391</v>
      </c>
      <c r="G309" s="178">
        <f t="shared" si="300"/>
        <v>20411</v>
      </c>
      <c r="H309" s="178" t="str">
        <f>IF('PLC control IO'!N119&lt;&gt;"",'PLC control IO'!N119,"")</f>
        <v>Bld7LockAftrDone</v>
      </c>
      <c r="I309" s="109">
        <f t="shared" si="263"/>
        <v>16</v>
      </c>
      <c r="J309" s="9"/>
      <c r="K309" s="178"/>
      <c r="L309" s="178"/>
      <c r="M309" s="178"/>
      <c r="N309" s="177">
        <f t="shared" si="264"/>
        <v>306</v>
      </c>
      <c r="O309" s="178">
        <f t="shared" si="265"/>
        <v>10391</v>
      </c>
      <c r="P309" s="178">
        <f t="shared" si="266"/>
        <v>30411</v>
      </c>
      <c r="Q309" s="178" t="str">
        <f>IF('PLC control IO'!W119&lt;&gt;"",'PLC control IO'!W119,"")</f>
        <v>Bld7Patrn_Asignd</v>
      </c>
      <c r="R309" s="4">
        <f t="shared" si="267"/>
        <v>16</v>
      </c>
      <c r="S309" s="399"/>
      <c r="T309" s="6">
        <f t="shared" si="261"/>
        <v>592</v>
      </c>
      <c r="U309" s="338" t="str">
        <f t="shared" ref="U309" si="309">CONCATENATE(Q308,",",Q309,",",Q310,",",Q311)</f>
        <v>Bld7_Build_Done,Bld7Patrn_Asignd,Bld7_Locked,Bld7Place_Active</v>
      </c>
    </row>
    <row r="310" spans="1:21" ht="16.5" customHeight="1" x14ac:dyDescent="0.25">
      <c r="A310" s="399"/>
      <c r="B310" s="85">
        <f>B309+1</f>
        <v>78</v>
      </c>
      <c r="C310" s="431"/>
      <c r="D310" s="431"/>
      <c r="E310" s="138">
        <f>B308*8-5</f>
        <v>307</v>
      </c>
      <c r="F310" s="183">
        <f t="shared" si="308"/>
        <v>392</v>
      </c>
      <c r="G310" s="178">
        <f t="shared" si="300"/>
        <v>20412</v>
      </c>
      <c r="H310" s="178" t="str">
        <f>IF('PLC control IO'!N120&lt;&gt;"",'PLC control IO'!N120,"")</f>
        <v>Bld7_Lock_Req</v>
      </c>
      <c r="I310" s="109">
        <f t="shared" si="263"/>
        <v>13</v>
      </c>
      <c r="J310" s="9"/>
      <c r="K310" s="178"/>
      <c r="L310" s="178"/>
      <c r="M310" s="178"/>
      <c r="N310" s="177">
        <f t="shared" si="264"/>
        <v>307</v>
      </c>
      <c r="O310" s="178">
        <f t="shared" si="265"/>
        <v>10392</v>
      </c>
      <c r="P310" s="178">
        <f t="shared" si="266"/>
        <v>30412</v>
      </c>
      <c r="Q310" s="178" t="str">
        <f>IF('PLC control IO'!W120&lt;&gt;"",'PLC control IO'!W120,"")</f>
        <v>Bld7_Locked</v>
      </c>
      <c r="R310" s="4">
        <f t="shared" si="267"/>
        <v>11</v>
      </c>
      <c r="S310" s="399"/>
      <c r="T310" s="6" t="str">
        <f t="shared" si="261"/>
        <v/>
      </c>
    </row>
    <row r="311" spans="1:21" ht="16.5" customHeight="1" x14ac:dyDescent="0.25">
      <c r="A311" s="399"/>
      <c r="B311" s="85"/>
      <c r="C311" s="431"/>
      <c r="D311" s="431"/>
      <c r="E311" s="138">
        <f>B308*8-4</f>
        <v>308</v>
      </c>
      <c r="F311" s="183">
        <f t="shared" si="308"/>
        <v>393</v>
      </c>
      <c r="G311" s="178">
        <f t="shared" si="300"/>
        <v>20413</v>
      </c>
      <c r="H311" s="178" t="str">
        <f>IF('PLC control IO'!N121&lt;&gt;"",'PLC control IO'!N121,"")</f>
        <v>Bld7_Unlock_Req</v>
      </c>
      <c r="I311" s="109">
        <f t="shared" si="263"/>
        <v>15</v>
      </c>
      <c r="J311" s="9"/>
      <c r="K311" s="178"/>
      <c r="L311" s="178"/>
      <c r="M311" s="178"/>
      <c r="N311" s="177">
        <f t="shared" si="264"/>
        <v>308</v>
      </c>
      <c r="O311" s="178">
        <f t="shared" si="265"/>
        <v>10393</v>
      </c>
      <c r="P311" s="178">
        <f t="shared" si="266"/>
        <v>30413</v>
      </c>
      <c r="Q311" s="178" t="str">
        <f>IF('PLC control IO'!W121&lt;&gt;"",'PLC control IO'!W121,"")</f>
        <v>Bld7Place_Active</v>
      </c>
      <c r="R311" s="4">
        <f t="shared" si="267"/>
        <v>16</v>
      </c>
      <c r="S311" s="399"/>
      <c r="T311" s="6" t="str">
        <f t="shared" si="261"/>
        <v/>
      </c>
    </row>
    <row r="312" spans="1:21" ht="16.5" customHeight="1" x14ac:dyDescent="0.25">
      <c r="A312" s="399"/>
      <c r="B312" s="85"/>
      <c r="C312" s="431"/>
      <c r="D312" s="431" t="str">
        <f>CONCATENATE(B315,B310)</f>
        <v>GH 78</v>
      </c>
      <c r="E312" s="138">
        <f>B308*8-3</f>
        <v>309</v>
      </c>
      <c r="F312" s="183">
        <f t="shared" si="308"/>
        <v>394</v>
      </c>
      <c r="G312" s="178">
        <f t="shared" si="300"/>
        <v>20414</v>
      </c>
      <c r="H312" s="178" t="str">
        <f>IF('PLC control IO'!N122&lt;&gt;"",'PLC control IO'!N122,"")</f>
        <v>Bld7_Cleared</v>
      </c>
      <c r="I312" s="109">
        <f t="shared" si="263"/>
        <v>12</v>
      </c>
      <c r="J312" s="9"/>
      <c r="K312" s="178"/>
      <c r="L312" s="178"/>
      <c r="M312" s="178"/>
      <c r="N312" s="177">
        <f t="shared" si="264"/>
        <v>309</v>
      </c>
      <c r="O312" s="178">
        <f t="shared" si="265"/>
        <v>10394</v>
      </c>
      <c r="P312" s="178">
        <f t="shared" si="266"/>
        <v>30414</v>
      </c>
      <c r="Q312" s="178" t="str">
        <f>IF('PLC control IO'!W122&lt;&gt;"",'PLC control IO'!W122,"")</f>
        <v>Bld7_Place_Error</v>
      </c>
      <c r="R312" s="4">
        <f t="shared" si="267"/>
        <v>16</v>
      </c>
      <c r="S312" s="399"/>
      <c r="T312" s="6">
        <f t="shared" ref="T312" si="310">+T308+1</f>
        <v>80</v>
      </c>
      <c r="U312" s="338" t="str">
        <f t="shared" ref="U312" si="311">CONCATENATE(H312,",",H313,",",H314,",",H315)</f>
        <v>Bld7_Cleared,Bld7_PaletPresnt,Bld7LayrVerified,</v>
      </c>
    </row>
    <row r="313" spans="1:21" ht="16.5" customHeight="1" x14ac:dyDescent="0.25">
      <c r="A313" s="399"/>
      <c r="B313" s="85"/>
      <c r="C313" s="431"/>
      <c r="D313" s="431"/>
      <c r="E313" s="138">
        <f>B308*8-2</f>
        <v>310</v>
      </c>
      <c r="F313" s="183">
        <f t="shared" si="308"/>
        <v>395</v>
      </c>
      <c r="G313" s="178">
        <f t="shared" si="300"/>
        <v>20415</v>
      </c>
      <c r="H313" s="178" t="str">
        <f>IF('PLC control IO'!N123&lt;&gt;"",'PLC control IO'!N123,"")</f>
        <v>Bld7_PaletPresnt</v>
      </c>
      <c r="I313" s="109">
        <f t="shared" si="263"/>
        <v>16</v>
      </c>
      <c r="J313" s="9"/>
      <c r="K313" s="178"/>
      <c r="L313" s="178"/>
      <c r="M313" s="178"/>
      <c r="N313" s="177">
        <f t="shared" si="264"/>
        <v>310</v>
      </c>
      <c r="O313" s="178">
        <f t="shared" si="265"/>
        <v>10395</v>
      </c>
      <c r="P313" s="178">
        <f t="shared" si="266"/>
        <v>30415</v>
      </c>
      <c r="Q313" s="178" t="str">
        <f>IF('PLC control IO'!W123&lt;&gt;"",'PLC control IO'!W123,"")</f>
        <v/>
      </c>
      <c r="R313" s="4">
        <f t="shared" si="267"/>
        <v>0</v>
      </c>
      <c r="S313" s="399"/>
      <c r="T313" s="6">
        <f t="shared" si="261"/>
        <v>593</v>
      </c>
      <c r="U313" s="338" t="str">
        <f t="shared" ref="U313" si="312">CONCATENATE(Q312,",",Q313,",",Q314,",",Q315)</f>
        <v>Bld7_Place_Error,,Bld7VerifLayrReq,Bld7_Exists</v>
      </c>
    </row>
    <row r="314" spans="1:21" ht="16.5" customHeight="1" x14ac:dyDescent="0.25">
      <c r="A314" s="399"/>
      <c r="B314" s="85" t="str">
        <f>B306</f>
        <v xml:space="preserve">Group </v>
      </c>
      <c r="C314" s="431"/>
      <c r="D314" s="431"/>
      <c r="E314" s="138">
        <f>B308*8-1</f>
        <v>311</v>
      </c>
      <c r="F314" s="183">
        <f t="shared" si="308"/>
        <v>396</v>
      </c>
      <c r="G314" s="178">
        <f t="shared" si="300"/>
        <v>20416</v>
      </c>
      <c r="H314" s="178" t="str">
        <f>IF('PLC control IO'!N124&lt;&gt;"",'PLC control IO'!N124,"")</f>
        <v>Bld7LayrVerified</v>
      </c>
      <c r="I314" s="109">
        <f t="shared" si="263"/>
        <v>16</v>
      </c>
      <c r="J314" s="9"/>
      <c r="K314" s="178"/>
      <c r="L314" s="178"/>
      <c r="M314" s="178"/>
      <c r="N314" s="177">
        <f t="shared" si="264"/>
        <v>311</v>
      </c>
      <c r="O314" s="178">
        <f t="shared" si="265"/>
        <v>10396</v>
      </c>
      <c r="P314" s="178">
        <f t="shared" si="266"/>
        <v>30416</v>
      </c>
      <c r="Q314" s="178" t="str">
        <f>IF('PLC control IO'!W124&lt;&gt;"",'PLC control IO'!W124,"")</f>
        <v>Bld7VerifLayrReq</v>
      </c>
      <c r="R314" s="4">
        <f t="shared" si="267"/>
        <v>16</v>
      </c>
      <c r="S314" s="399"/>
      <c r="T314" s="6" t="str">
        <f t="shared" si="261"/>
        <v/>
      </c>
    </row>
    <row r="315" spans="1:21" ht="16.5" customHeight="1" thickBot="1" x14ac:dyDescent="0.3">
      <c r="A315" s="399"/>
      <c r="B315" s="86" t="str">
        <f>B307</f>
        <v xml:space="preserve">GH </v>
      </c>
      <c r="C315" s="432"/>
      <c r="D315" s="432"/>
      <c r="E315" s="136">
        <f>B308*8</f>
        <v>312</v>
      </c>
      <c r="F315" s="184">
        <f t="shared" si="308"/>
        <v>397</v>
      </c>
      <c r="G315" s="24">
        <f t="shared" si="300"/>
        <v>20417</v>
      </c>
      <c r="H315" s="24" t="str">
        <f>IF('PLC control IO'!N125&lt;&gt;"",'PLC control IO'!N125,"")</f>
        <v/>
      </c>
      <c r="I315" s="10">
        <f t="shared" si="263"/>
        <v>0</v>
      </c>
      <c r="J315" s="15"/>
      <c r="K315" s="24"/>
      <c r="L315" s="24"/>
      <c r="M315" s="24"/>
      <c r="N315" s="175">
        <f t="shared" si="264"/>
        <v>312</v>
      </c>
      <c r="O315" s="24">
        <f t="shared" si="265"/>
        <v>10397</v>
      </c>
      <c r="P315" s="24">
        <f t="shared" si="266"/>
        <v>30417</v>
      </c>
      <c r="Q315" s="24" t="str">
        <f>IF('PLC control IO'!W125&lt;&gt;"",'PLC control IO'!W125,"")</f>
        <v>Bld7_Exists</v>
      </c>
      <c r="R315" s="20">
        <f t="shared" si="267"/>
        <v>11</v>
      </c>
      <c r="S315" s="399"/>
      <c r="T315" s="6" t="str">
        <f t="shared" si="261"/>
        <v/>
      </c>
    </row>
    <row r="316" spans="1:21" ht="16.5" customHeight="1" x14ac:dyDescent="0.25">
      <c r="A316" s="399"/>
      <c r="B316" s="88">
        <f>B308+1</f>
        <v>40</v>
      </c>
      <c r="C316" s="430" t="str">
        <f>CONCATENATE(B322,B316)</f>
        <v>Group 40</v>
      </c>
      <c r="D316" s="430" t="str">
        <f>CONCATENATE(B323,B317)</f>
        <v>GH 79</v>
      </c>
      <c r="E316" s="137">
        <f>B316*8-7</f>
        <v>313</v>
      </c>
      <c r="F316" s="182">
        <f>B316*10</f>
        <v>400</v>
      </c>
      <c r="G316" s="25">
        <f>F316+20020</f>
        <v>20420</v>
      </c>
      <c r="H316" s="25" t="str">
        <f>IF('PLC control IO'!N126&lt;&gt;"",'PLC control IO'!N126,"")</f>
        <v>Bld8_Done_Req</v>
      </c>
      <c r="I316" s="11">
        <f t="shared" si="263"/>
        <v>13</v>
      </c>
      <c r="J316" s="14"/>
      <c r="K316" s="25"/>
      <c r="L316" s="25"/>
      <c r="M316" s="25"/>
      <c r="N316" s="176">
        <f t="shared" si="264"/>
        <v>313</v>
      </c>
      <c r="O316" s="25">
        <f t="shared" si="265"/>
        <v>10400</v>
      </c>
      <c r="P316" s="25">
        <f t="shared" si="266"/>
        <v>30420</v>
      </c>
      <c r="Q316" s="25" t="str">
        <f>IF('PLC control IO'!W126&lt;&gt;"",'PLC control IO'!W126,"")</f>
        <v>Bld8_Build_Done</v>
      </c>
      <c r="R316" s="3">
        <f t="shared" si="267"/>
        <v>15</v>
      </c>
      <c r="S316" s="399"/>
      <c r="T316" s="6">
        <f t="shared" ref="T316" si="313">+T312+1</f>
        <v>81</v>
      </c>
      <c r="U316" s="338" t="str">
        <f t="shared" ref="U316" si="314">CONCATENATE(H316,",",H317,",",H318,",",H319)</f>
        <v>Bld8_Done_Req,Bld8LockAftrDone,Bld8_Lock_Req,Bld8_Unlock_Req</v>
      </c>
    </row>
    <row r="317" spans="1:21" ht="16.5" customHeight="1" x14ac:dyDescent="0.25">
      <c r="A317" s="399"/>
      <c r="B317" s="85">
        <f>B316*2-1</f>
        <v>79</v>
      </c>
      <c r="C317" s="431"/>
      <c r="D317" s="431"/>
      <c r="E317" s="138">
        <f>B316*8-6</f>
        <v>314</v>
      </c>
      <c r="F317" s="183">
        <f>F316+1</f>
        <v>401</v>
      </c>
      <c r="G317" s="178">
        <f t="shared" ref="G317:G331" si="315">F317+20020</f>
        <v>20421</v>
      </c>
      <c r="H317" s="178" t="str">
        <f>IF('PLC control IO'!N127&lt;&gt;"",'PLC control IO'!N127,"")</f>
        <v>Bld8LockAftrDone</v>
      </c>
      <c r="I317" s="109">
        <f t="shared" si="263"/>
        <v>16</v>
      </c>
      <c r="J317" s="9"/>
      <c r="K317" s="178"/>
      <c r="L317" s="178"/>
      <c r="M317" s="178"/>
      <c r="N317" s="177">
        <f t="shared" si="264"/>
        <v>314</v>
      </c>
      <c r="O317" s="178">
        <f t="shared" si="265"/>
        <v>10401</v>
      </c>
      <c r="P317" s="178">
        <f t="shared" si="266"/>
        <v>30421</v>
      </c>
      <c r="Q317" s="178" t="str">
        <f>IF('PLC control IO'!W127&lt;&gt;"",'PLC control IO'!W127,"")</f>
        <v>Bld8Patrn_Asignd</v>
      </c>
      <c r="R317" s="4">
        <f t="shared" si="267"/>
        <v>16</v>
      </c>
      <c r="S317" s="399"/>
      <c r="T317" s="6">
        <f t="shared" si="261"/>
        <v>594</v>
      </c>
      <c r="U317" s="338" t="str">
        <f t="shared" ref="U317" si="316">CONCATENATE(Q316,",",Q317,",",Q318,",",Q319)</f>
        <v>Bld8_Build_Done,Bld8Patrn_Asignd,Bld8_Locked,Bld8Place_Active</v>
      </c>
    </row>
    <row r="318" spans="1:21" ht="16.5" customHeight="1" x14ac:dyDescent="0.25">
      <c r="A318" s="399"/>
      <c r="B318" s="85">
        <f>B317+1</f>
        <v>80</v>
      </c>
      <c r="C318" s="431"/>
      <c r="D318" s="431"/>
      <c r="E318" s="138">
        <f>B316*8-5</f>
        <v>315</v>
      </c>
      <c r="F318" s="183">
        <f t="shared" ref="F318:F323" si="317">F317+1</f>
        <v>402</v>
      </c>
      <c r="G318" s="178">
        <f t="shared" si="315"/>
        <v>20422</v>
      </c>
      <c r="H318" s="178" t="str">
        <f>IF('PLC control IO'!N128&lt;&gt;"",'PLC control IO'!N128,"")</f>
        <v>Bld8_Lock_Req</v>
      </c>
      <c r="I318" s="109">
        <f t="shared" si="263"/>
        <v>13</v>
      </c>
      <c r="J318" s="9"/>
      <c r="K318" s="178"/>
      <c r="L318" s="178"/>
      <c r="M318" s="178"/>
      <c r="N318" s="177">
        <f t="shared" si="264"/>
        <v>315</v>
      </c>
      <c r="O318" s="178">
        <f t="shared" si="265"/>
        <v>10402</v>
      </c>
      <c r="P318" s="178">
        <f t="shared" si="266"/>
        <v>30422</v>
      </c>
      <c r="Q318" s="178" t="str">
        <f>IF('PLC control IO'!W128&lt;&gt;"",'PLC control IO'!W128,"")</f>
        <v>Bld8_Locked</v>
      </c>
      <c r="R318" s="4">
        <f t="shared" si="267"/>
        <v>11</v>
      </c>
      <c r="S318" s="399"/>
      <c r="T318" s="6" t="str">
        <f t="shared" si="261"/>
        <v/>
      </c>
    </row>
    <row r="319" spans="1:21" ht="16.5" customHeight="1" x14ac:dyDescent="0.25">
      <c r="A319" s="399"/>
      <c r="B319" s="85"/>
      <c r="C319" s="431"/>
      <c r="D319" s="431"/>
      <c r="E319" s="138">
        <f>B316*8-4</f>
        <v>316</v>
      </c>
      <c r="F319" s="183">
        <f t="shared" si="317"/>
        <v>403</v>
      </c>
      <c r="G319" s="178">
        <f t="shared" si="315"/>
        <v>20423</v>
      </c>
      <c r="H319" s="178" t="str">
        <f>IF('PLC control IO'!N129&lt;&gt;"",'PLC control IO'!N129,"")</f>
        <v>Bld8_Unlock_Req</v>
      </c>
      <c r="I319" s="109">
        <f t="shared" si="263"/>
        <v>15</v>
      </c>
      <c r="J319" s="9"/>
      <c r="K319" s="178"/>
      <c r="L319" s="178"/>
      <c r="M319" s="178"/>
      <c r="N319" s="177">
        <f t="shared" si="264"/>
        <v>316</v>
      </c>
      <c r="O319" s="178">
        <f t="shared" si="265"/>
        <v>10403</v>
      </c>
      <c r="P319" s="178">
        <f t="shared" si="266"/>
        <v>30423</v>
      </c>
      <c r="Q319" s="178" t="str">
        <f>IF('PLC control IO'!W129&lt;&gt;"",'PLC control IO'!W129,"")</f>
        <v>Bld8Place_Active</v>
      </c>
      <c r="R319" s="4">
        <f t="shared" si="267"/>
        <v>16</v>
      </c>
      <c r="S319" s="399"/>
      <c r="T319" s="6" t="str">
        <f t="shared" si="261"/>
        <v/>
      </c>
    </row>
    <row r="320" spans="1:21" ht="16.5" customHeight="1" x14ac:dyDescent="0.25">
      <c r="A320" s="399"/>
      <c r="B320" s="85"/>
      <c r="C320" s="431"/>
      <c r="D320" s="431" t="str">
        <f>CONCATENATE(B323,B318)</f>
        <v>GH 80</v>
      </c>
      <c r="E320" s="138">
        <f>B316*8-3</f>
        <v>317</v>
      </c>
      <c r="F320" s="183">
        <f t="shared" si="317"/>
        <v>404</v>
      </c>
      <c r="G320" s="178">
        <f t="shared" si="315"/>
        <v>20424</v>
      </c>
      <c r="H320" s="178" t="str">
        <f>IF('PLC control IO'!N130&lt;&gt;"",'PLC control IO'!N130,"")</f>
        <v>Bld8_Cleared</v>
      </c>
      <c r="I320" s="109">
        <f t="shared" si="263"/>
        <v>12</v>
      </c>
      <c r="J320" s="9"/>
      <c r="K320" s="178"/>
      <c r="L320" s="178"/>
      <c r="M320" s="178"/>
      <c r="N320" s="177">
        <f t="shared" si="264"/>
        <v>317</v>
      </c>
      <c r="O320" s="178">
        <f t="shared" si="265"/>
        <v>10404</v>
      </c>
      <c r="P320" s="178">
        <f t="shared" si="266"/>
        <v>30424</v>
      </c>
      <c r="Q320" s="178" t="str">
        <f>IF('PLC control IO'!W130&lt;&gt;"",'PLC control IO'!W130,"")</f>
        <v>Bld8_Place_Error</v>
      </c>
      <c r="R320" s="4">
        <f t="shared" si="267"/>
        <v>16</v>
      </c>
      <c r="S320" s="399"/>
      <c r="T320" s="6">
        <f t="shared" ref="T320" si="318">+T316+1</f>
        <v>82</v>
      </c>
      <c r="U320" s="338" t="str">
        <f t="shared" ref="U320" si="319">CONCATENATE(H320,",",H321,",",H322,",",H323)</f>
        <v>Bld8_Cleared,Bld8_PaletPresnt,Bld8LayrVerified,</v>
      </c>
    </row>
    <row r="321" spans="1:21" ht="16.5" customHeight="1" x14ac:dyDescent="0.25">
      <c r="A321" s="399"/>
      <c r="B321" s="85"/>
      <c r="C321" s="431"/>
      <c r="D321" s="431"/>
      <c r="E321" s="138">
        <f>B316*8-2</f>
        <v>318</v>
      </c>
      <c r="F321" s="183">
        <f t="shared" si="317"/>
        <v>405</v>
      </c>
      <c r="G321" s="178">
        <f t="shared" si="315"/>
        <v>20425</v>
      </c>
      <c r="H321" s="178" t="str">
        <f>IF('PLC control IO'!N131&lt;&gt;"",'PLC control IO'!N131,"")</f>
        <v>Bld8_PaletPresnt</v>
      </c>
      <c r="I321" s="109">
        <f t="shared" si="263"/>
        <v>16</v>
      </c>
      <c r="J321" s="9"/>
      <c r="K321" s="178"/>
      <c r="L321" s="178"/>
      <c r="M321" s="178"/>
      <c r="N321" s="177">
        <f t="shared" si="264"/>
        <v>318</v>
      </c>
      <c r="O321" s="178">
        <f t="shared" si="265"/>
        <v>10405</v>
      </c>
      <c r="P321" s="178">
        <f t="shared" si="266"/>
        <v>30425</v>
      </c>
      <c r="Q321" s="178" t="str">
        <f>IF('PLC control IO'!W131&lt;&gt;"",'PLC control IO'!W131,"")</f>
        <v/>
      </c>
      <c r="R321" s="4">
        <f t="shared" si="267"/>
        <v>0</v>
      </c>
      <c r="S321" s="399"/>
      <c r="T321" s="6">
        <f t="shared" si="261"/>
        <v>595</v>
      </c>
      <c r="U321" s="338" t="str">
        <f t="shared" ref="U321" si="320">CONCATENATE(Q320,",",Q321,",",Q322,",",Q323)</f>
        <v>Bld8_Place_Error,,Bld8VerifLayrReq,Bld8_Exists</v>
      </c>
    </row>
    <row r="322" spans="1:21" ht="16.5" customHeight="1" x14ac:dyDescent="0.25">
      <c r="A322" s="399"/>
      <c r="B322" s="85" t="str">
        <f>B314</f>
        <v xml:space="preserve">Group </v>
      </c>
      <c r="C322" s="431"/>
      <c r="D322" s="431"/>
      <c r="E322" s="138">
        <f>B316*8-1</f>
        <v>319</v>
      </c>
      <c r="F322" s="183">
        <f t="shared" si="317"/>
        <v>406</v>
      </c>
      <c r="G322" s="178">
        <f t="shared" si="315"/>
        <v>20426</v>
      </c>
      <c r="H322" s="178" t="str">
        <f>IF('PLC control IO'!N132&lt;&gt;"",'PLC control IO'!N132,"")</f>
        <v>Bld8LayrVerified</v>
      </c>
      <c r="I322" s="109">
        <f t="shared" si="263"/>
        <v>16</v>
      </c>
      <c r="J322" s="9"/>
      <c r="K322" s="178"/>
      <c r="L322" s="178"/>
      <c r="M322" s="178"/>
      <c r="N322" s="177">
        <f t="shared" si="264"/>
        <v>319</v>
      </c>
      <c r="O322" s="178">
        <f t="shared" si="265"/>
        <v>10406</v>
      </c>
      <c r="P322" s="178">
        <f t="shared" si="266"/>
        <v>30426</v>
      </c>
      <c r="Q322" s="178" t="str">
        <f>IF('PLC control IO'!W132&lt;&gt;"",'PLC control IO'!W132,"")</f>
        <v>Bld8VerifLayrReq</v>
      </c>
      <c r="R322" s="4">
        <f t="shared" si="267"/>
        <v>16</v>
      </c>
      <c r="S322" s="399"/>
      <c r="T322" s="6" t="str">
        <f t="shared" si="261"/>
        <v/>
      </c>
    </row>
    <row r="323" spans="1:21" ht="16.5" customHeight="1" thickBot="1" x14ac:dyDescent="0.3">
      <c r="A323" s="399"/>
      <c r="B323" s="86" t="str">
        <f>B315</f>
        <v xml:space="preserve">GH </v>
      </c>
      <c r="C323" s="432"/>
      <c r="D323" s="432"/>
      <c r="E323" s="136">
        <f>B316*8</f>
        <v>320</v>
      </c>
      <c r="F323" s="184">
        <f t="shared" si="317"/>
        <v>407</v>
      </c>
      <c r="G323" s="24">
        <f t="shared" si="315"/>
        <v>20427</v>
      </c>
      <c r="H323" s="24" t="str">
        <f>IF('PLC control IO'!N133&lt;&gt;"",'PLC control IO'!N133,"")</f>
        <v/>
      </c>
      <c r="I323" s="10">
        <f t="shared" si="263"/>
        <v>0</v>
      </c>
      <c r="J323" s="15"/>
      <c r="K323" s="24"/>
      <c r="L323" s="24"/>
      <c r="M323" s="24"/>
      <c r="N323" s="175">
        <f t="shared" si="264"/>
        <v>320</v>
      </c>
      <c r="O323" s="24">
        <f t="shared" si="265"/>
        <v>10407</v>
      </c>
      <c r="P323" s="24">
        <f t="shared" si="266"/>
        <v>30427</v>
      </c>
      <c r="Q323" s="24" t="str">
        <f>IF('PLC control IO'!W133&lt;&gt;"",'PLC control IO'!W133,"")</f>
        <v>Bld8_Exists</v>
      </c>
      <c r="R323" s="20">
        <f t="shared" si="267"/>
        <v>11</v>
      </c>
      <c r="S323" s="399"/>
      <c r="T323" s="6" t="str">
        <f t="shared" si="261"/>
        <v/>
      </c>
    </row>
    <row r="324" spans="1:21" ht="16.5" customHeight="1" x14ac:dyDescent="0.25">
      <c r="A324" s="399"/>
      <c r="B324" s="88">
        <f>B316+1</f>
        <v>41</v>
      </c>
      <c r="C324" s="430" t="str">
        <f>CONCATENATE(B330,B324)</f>
        <v>Group 41</v>
      </c>
      <c r="D324" s="430" t="str">
        <f>CONCATENATE(B331,B325)</f>
        <v>GH 81</v>
      </c>
      <c r="E324" s="137">
        <f>B324*8-7</f>
        <v>321</v>
      </c>
      <c r="F324" s="182">
        <f>B324*10</f>
        <v>410</v>
      </c>
      <c r="G324" s="25">
        <f t="shared" si="315"/>
        <v>20430</v>
      </c>
      <c r="H324" s="25" t="str">
        <f>IF('PLC control IO'!N134&lt;&gt;"",'PLC control IO'!N134,"")</f>
        <v>Nfd1_Pick_Ready</v>
      </c>
      <c r="I324" s="11">
        <f t="shared" si="263"/>
        <v>15</v>
      </c>
      <c r="J324" s="14"/>
      <c r="K324" s="25"/>
      <c r="L324" s="25"/>
      <c r="M324" s="25"/>
      <c r="N324" s="176">
        <f t="shared" si="264"/>
        <v>321</v>
      </c>
      <c r="O324" s="25">
        <f t="shared" si="265"/>
        <v>10410</v>
      </c>
      <c r="P324" s="25">
        <f t="shared" si="266"/>
        <v>30430</v>
      </c>
      <c r="Q324" s="25" t="str">
        <f>IF('PLC control IO'!W134&lt;&gt;"",'PLC control IO'!W134,"")</f>
        <v>Nfd1_Pick_Req</v>
      </c>
      <c r="R324" s="3">
        <f t="shared" si="267"/>
        <v>13</v>
      </c>
      <c r="S324" s="399"/>
      <c r="T324" s="6">
        <f t="shared" ref="T324" si="321">+T320+1</f>
        <v>83</v>
      </c>
      <c r="U324" s="338" t="str">
        <f t="shared" ref="U324" si="322">CONCATENATE(H324,",",H325,",",H326,",",H327)</f>
        <v>Nfd1_Pick_Ready,Nfd1_Purge,Nfd1_Lock_Req,Nfd1_Unlock_Req</v>
      </c>
    </row>
    <row r="325" spans="1:21" ht="16.5" customHeight="1" x14ac:dyDescent="0.25">
      <c r="A325" s="399"/>
      <c r="B325" s="85">
        <f>B324*2-1</f>
        <v>81</v>
      </c>
      <c r="C325" s="431"/>
      <c r="D325" s="431"/>
      <c r="E325" s="138">
        <f>B324*8-6</f>
        <v>322</v>
      </c>
      <c r="F325" s="183">
        <f t="shared" ref="F325:F331" si="323">F324+1</f>
        <v>411</v>
      </c>
      <c r="G325" s="178">
        <f t="shared" si="315"/>
        <v>20431</v>
      </c>
      <c r="H325" s="178" t="str">
        <f>IF('PLC control IO'!N135&lt;&gt;"",'PLC control IO'!N135,"")</f>
        <v>Nfd1_Purge</v>
      </c>
      <c r="I325" s="109">
        <f t="shared" si="263"/>
        <v>10</v>
      </c>
      <c r="J325" s="9"/>
      <c r="K325" s="178"/>
      <c r="L325" s="178"/>
      <c r="M325" s="178"/>
      <c r="N325" s="177">
        <f t="shared" si="264"/>
        <v>322</v>
      </c>
      <c r="O325" s="178">
        <f t="shared" si="265"/>
        <v>10411</v>
      </c>
      <c r="P325" s="178">
        <f t="shared" si="266"/>
        <v>30431</v>
      </c>
      <c r="Q325" s="178" t="str">
        <f>IF('PLC control IO'!W135&lt;&gt;"",'PLC control IO'!W135,"")</f>
        <v>Nfd1_Pick_Error</v>
      </c>
      <c r="R325" s="4">
        <f t="shared" si="267"/>
        <v>15</v>
      </c>
      <c r="S325" s="399"/>
      <c r="T325" s="6">
        <f t="shared" si="261"/>
        <v>596</v>
      </c>
      <c r="U325" s="338" t="str">
        <f t="shared" ref="U325" si="324">CONCATENATE(Q324,",",Q325,",",Q326,",",Q327)</f>
        <v>Nfd1_Pick_Req,Nfd1_Pick_Error,Nfd1_Locked,Nfd1Pick_Active</v>
      </c>
    </row>
    <row r="326" spans="1:21" ht="16.5" customHeight="1" x14ac:dyDescent="0.25">
      <c r="A326" s="399"/>
      <c r="B326" s="85">
        <f>B325+1</f>
        <v>82</v>
      </c>
      <c r="C326" s="431"/>
      <c r="D326" s="431"/>
      <c r="E326" s="138">
        <f>B324*8-5</f>
        <v>323</v>
      </c>
      <c r="F326" s="183">
        <f t="shared" si="323"/>
        <v>412</v>
      </c>
      <c r="G326" s="178">
        <f t="shared" si="315"/>
        <v>20432</v>
      </c>
      <c r="H326" s="178" t="str">
        <f>IF('PLC control IO'!N136&lt;&gt;"",'PLC control IO'!N136,"")</f>
        <v>Nfd1_Lock_Req</v>
      </c>
      <c r="I326" s="109">
        <f t="shared" si="263"/>
        <v>13</v>
      </c>
      <c r="J326" s="9"/>
      <c r="K326" s="178"/>
      <c r="L326" s="178"/>
      <c r="M326" s="178"/>
      <c r="N326" s="177">
        <f t="shared" si="264"/>
        <v>323</v>
      </c>
      <c r="O326" s="178">
        <f t="shared" si="265"/>
        <v>10412</v>
      </c>
      <c r="P326" s="178">
        <f t="shared" si="266"/>
        <v>30432</v>
      </c>
      <c r="Q326" s="178" t="str">
        <f>IF('PLC control IO'!W136&lt;&gt;"",'PLC control IO'!W136,"")</f>
        <v>Nfd1_Locked</v>
      </c>
      <c r="R326" s="4">
        <f t="shared" si="267"/>
        <v>11</v>
      </c>
      <c r="S326" s="399"/>
      <c r="T326" s="6" t="str">
        <f t="shared" si="261"/>
        <v/>
      </c>
    </row>
    <row r="327" spans="1:21" ht="16.5" customHeight="1" x14ac:dyDescent="0.25">
      <c r="A327" s="399"/>
      <c r="B327" s="85"/>
      <c r="C327" s="431"/>
      <c r="D327" s="431"/>
      <c r="E327" s="138">
        <f>B324*8-4</f>
        <v>324</v>
      </c>
      <c r="F327" s="183">
        <f t="shared" si="323"/>
        <v>413</v>
      </c>
      <c r="G327" s="178">
        <f t="shared" si="315"/>
        <v>20433</v>
      </c>
      <c r="H327" s="178" t="str">
        <f>IF('PLC control IO'!N137&lt;&gt;"",'PLC control IO'!N137,"")</f>
        <v>Nfd1_Unlock_Req</v>
      </c>
      <c r="I327" s="109">
        <f t="shared" si="263"/>
        <v>15</v>
      </c>
      <c r="J327" s="9"/>
      <c r="K327" s="178"/>
      <c r="L327" s="178"/>
      <c r="M327" s="178"/>
      <c r="N327" s="177">
        <f t="shared" si="264"/>
        <v>324</v>
      </c>
      <c r="O327" s="178">
        <f t="shared" si="265"/>
        <v>10413</v>
      </c>
      <c r="P327" s="178">
        <f t="shared" si="266"/>
        <v>30433</v>
      </c>
      <c r="Q327" s="178" t="str">
        <f>IF('PLC control IO'!W137&lt;&gt;"",'PLC control IO'!W137,"")</f>
        <v>Nfd1Pick_Active</v>
      </c>
      <c r="R327" s="4">
        <f t="shared" si="267"/>
        <v>15</v>
      </c>
      <c r="S327" s="399"/>
      <c r="T327" s="6" t="str">
        <f t="shared" si="261"/>
        <v/>
      </c>
    </row>
    <row r="328" spans="1:21" ht="16.5" customHeight="1" x14ac:dyDescent="0.25">
      <c r="A328" s="399"/>
      <c r="B328" s="85"/>
      <c r="C328" s="431"/>
      <c r="D328" s="431" t="str">
        <f>CONCATENATE(B331,B326)</f>
        <v>GH 82</v>
      </c>
      <c r="E328" s="138">
        <f>B324*8-3</f>
        <v>325</v>
      </c>
      <c r="F328" s="183">
        <f t="shared" si="323"/>
        <v>414</v>
      </c>
      <c r="G328" s="178">
        <f t="shared" si="315"/>
        <v>20434</v>
      </c>
      <c r="H328" s="178" t="str">
        <f>IF('PLC control IO'!N138&lt;&gt;"",'PLC control IO'!N138,"")</f>
        <v/>
      </c>
      <c r="I328" s="109">
        <f t="shared" si="263"/>
        <v>0</v>
      </c>
      <c r="J328" s="9"/>
      <c r="K328" s="178"/>
      <c r="L328" s="178"/>
      <c r="M328" s="178"/>
      <c r="N328" s="177">
        <f t="shared" si="264"/>
        <v>325</v>
      </c>
      <c r="O328" s="178">
        <f t="shared" si="265"/>
        <v>10414</v>
      </c>
      <c r="P328" s="178">
        <f t="shared" si="266"/>
        <v>30434</v>
      </c>
      <c r="Q328" s="178" t="str">
        <f>IF('PLC control IO'!W138&lt;&gt;"",'PLC control IO'!W138,"")</f>
        <v>Nfd1PurgeReq_Ack</v>
      </c>
      <c r="R328" s="4">
        <f t="shared" si="267"/>
        <v>16</v>
      </c>
      <c r="S328" s="399"/>
      <c r="T328" s="6">
        <f t="shared" ref="T328" si="325">+T324+1</f>
        <v>84</v>
      </c>
      <c r="U328" s="338" t="str">
        <f t="shared" ref="U328" si="326">CONCATENATE(H328,",",H329,",",H330,",",H331)</f>
        <v>,,,</v>
      </c>
    </row>
    <row r="329" spans="1:21" ht="16.5" customHeight="1" x14ac:dyDescent="0.25">
      <c r="A329" s="399"/>
      <c r="B329" s="85"/>
      <c r="C329" s="431"/>
      <c r="D329" s="431"/>
      <c r="E329" s="138">
        <f>B324*8-2</f>
        <v>326</v>
      </c>
      <c r="F329" s="183">
        <f t="shared" si="323"/>
        <v>415</v>
      </c>
      <c r="G329" s="178">
        <f t="shared" si="315"/>
        <v>20435</v>
      </c>
      <c r="H329" s="178" t="str">
        <f>IF('PLC control IO'!N139&lt;&gt;"",'PLC control IO'!N139,"")</f>
        <v/>
      </c>
      <c r="I329" s="109">
        <f t="shared" si="263"/>
        <v>0</v>
      </c>
      <c r="J329" s="9"/>
      <c r="K329" s="178"/>
      <c r="L329" s="178"/>
      <c r="M329" s="178"/>
      <c r="N329" s="177">
        <f t="shared" si="264"/>
        <v>326</v>
      </c>
      <c r="O329" s="178">
        <f t="shared" si="265"/>
        <v>10415</v>
      </c>
      <c r="P329" s="178">
        <f t="shared" si="266"/>
        <v>30435</v>
      </c>
      <c r="Q329" s="178" t="str">
        <f>IF('PLC control IO'!W139&lt;&gt;"",'PLC control IO'!W139,"")</f>
        <v>Nfd1_Exists</v>
      </c>
      <c r="R329" s="4">
        <f t="shared" si="267"/>
        <v>11</v>
      </c>
      <c r="S329" s="399"/>
      <c r="T329" s="6">
        <f t="shared" ref="T329:T391" si="327">IF(T325&lt;&gt;"",T325+1,"")</f>
        <v>597</v>
      </c>
      <c r="U329" s="338" t="str">
        <f t="shared" ref="U329" si="328">CONCATENATE(Q328,",",Q329,",",Q330,",",Q331)</f>
        <v>Nfd1PurgeReq_Ack,Nfd1_Exists,,</v>
      </c>
    </row>
    <row r="330" spans="1:21" ht="16.5" customHeight="1" x14ac:dyDescent="0.25">
      <c r="A330" s="399"/>
      <c r="B330" s="85" t="str">
        <f>B322</f>
        <v xml:space="preserve">Group </v>
      </c>
      <c r="C330" s="431"/>
      <c r="D330" s="431"/>
      <c r="E330" s="138">
        <f>B324*8-1</f>
        <v>327</v>
      </c>
      <c r="F330" s="183">
        <f t="shared" si="323"/>
        <v>416</v>
      </c>
      <c r="G330" s="178">
        <f t="shared" si="315"/>
        <v>20436</v>
      </c>
      <c r="H330" s="178" t="str">
        <f>IF('PLC control IO'!N140&lt;&gt;"",'PLC control IO'!N140,"")</f>
        <v/>
      </c>
      <c r="I330" s="109">
        <f t="shared" si="263"/>
        <v>0</v>
      </c>
      <c r="J330" s="9"/>
      <c r="K330" s="178"/>
      <c r="L330" s="178"/>
      <c r="M330" s="178"/>
      <c r="N330" s="177">
        <f t="shared" si="264"/>
        <v>327</v>
      </c>
      <c r="O330" s="178">
        <f t="shared" si="265"/>
        <v>10416</v>
      </c>
      <c r="P330" s="178">
        <f t="shared" si="266"/>
        <v>30436</v>
      </c>
      <c r="Q330" s="178" t="str">
        <f>IF('PLC control IO'!W140&lt;&gt;"",'PLC control IO'!W140,"")</f>
        <v/>
      </c>
      <c r="R330" s="4">
        <f t="shared" si="267"/>
        <v>0</v>
      </c>
      <c r="S330" s="399"/>
      <c r="T330" s="6" t="str">
        <f t="shared" si="327"/>
        <v/>
      </c>
    </row>
    <row r="331" spans="1:21" ht="16.5" customHeight="1" thickBot="1" x14ac:dyDescent="0.3">
      <c r="A331" s="399"/>
      <c r="B331" s="86" t="str">
        <f>B323</f>
        <v xml:space="preserve">GH </v>
      </c>
      <c r="C331" s="432"/>
      <c r="D331" s="432"/>
      <c r="E331" s="136">
        <f>B324*8</f>
        <v>328</v>
      </c>
      <c r="F331" s="184">
        <f t="shared" si="323"/>
        <v>417</v>
      </c>
      <c r="G331" s="24">
        <f t="shared" si="315"/>
        <v>20437</v>
      </c>
      <c r="H331" s="24" t="str">
        <f>IF('PLC control IO'!N141&lt;&gt;"",'PLC control IO'!N141,"")</f>
        <v/>
      </c>
      <c r="I331" s="10">
        <f t="shared" si="263"/>
        <v>0</v>
      </c>
      <c r="J331" s="15"/>
      <c r="K331" s="24"/>
      <c r="L331" s="24"/>
      <c r="M331" s="24"/>
      <c r="N331" s="175">
        <f t="shared" si="264"/>
        <v>328</v>
      </c>
      <c r="O331" s="24">
        <f t="shared" si="265"/>
        <v>10417</v>
      </c>
      <c r="P331" s="24">
        <f t="shared" si="266"/>
        <v>30437</v>
      </c>
      <c r="Q331" s="24" t="str">
        <f>IF('PLC control IO'!W141&lt;&gt;"",'PLC control IO'!W141,"")</f>
        <v/>
      </c>
      <c r="R331" s="20">
        <f t="shared" si="267"/>
        <v>0</v>
      </c>
      <c r="S331" s="399"/>
      <c r="T331" s="6" t="str">
        <f t="shared" si="327"/>
        <v/>
      </c>
    </row>
    <row r="332" spans="1:21" ht="16.5" customHeight="1" x14ac:dyDescent="0.25">
      <c r="A332" s="399"/>
      <c r="B332" s="88">
        <f>B324+1</f>
        <v>42</v>
      </c>
      <c r="C332" s="430" t="str">
        <f>CONCATENATE(B338,B332)</f>
        <v>Group 42</v>
      </c>
      <c r="D332" s="430" t="str">
        <f>CONCATENATE(B339,B333)</f>
        <v>GH 83</v>
      </c>
      <c r="E332" s="137">
        <f>B332*8-7</f>
        <v>329</v>
      </c>
      <c r="F332" s="182">
        <f>B332*10</f>
        <v>420</v>
      </c>
      <c r="G332" s="25">
        <f>F332+20020</f>
        <v>20440</v>
      </c>
      <c r="H332" s="25" t="str">
        <f>IF('PLC control IO'!N142&lt;&gt;"",'PLC control IO'!N142,"")</f>
        <v/>
      </c>
      <c r="I332" s="11">
        <f t="shared" ref="I332:I395" si="329">LEN(H332)</f>
        <v>0</v>
      </c>
      <c r="J332" s="14"/>
      <c r="K332" s="25"/>
      <c r="L332" s="25"/>
      <c r="M332" s="25"/>
      <c r="N332" s="176">
        <f t="shared" ref="N332:N395" si="330">E332</f>
        <v>329</v>
      </c>
      <c r="O332" s="25">
        <f t="shared" ref="O332:O395" si="331">F332+10000</f>
        <v>10420</v>
      </c>
      <c r="P332" s="25">
        <f t="shared" ref="P332:P395" si="332">G332+10000</f>
        <v>30440</v>
      </c>
      <c r="Q332" s="25" t="str">
        <f>IF('PLC control IO'!W142&lt;&gt;"",'PLC control IO'!W142,"")</f>
        <v>Nfd1_#BoxNeed_b1</v>
      </c>
      <c r="R332" s="3">
        <f t="shared" ref="R332:R395" si="333">LEN(Q332)</f>
        <v>16</v>
      </c>
      <c r="S332" s="399"/>
      <c r="T332" s="6">
        <f t="shared" ref="T332" si="334">+T328+1</f>
        <v>85</v>
      </c>
      <c r="U332" s="338" t="str">
        <f t="shared" ref="U332" si="335">CONCATENATE(H332,",",H333,",",H334,",",H335)</f>
        <v>,,,</v>
      </c>
    </row>
    <row r="333" spans="1:21" ht="16.5" customHeight="1" x14ac:dyDescent="0.25">
      <c r="A333" s="399"/>
      <c r="B333" s="85">
        <f>B332*2-1</f>
        <v>83</v>
      </c>
      <c r="C333" s="431"/>
      <c r="D333" s="431"/>
      <c r="E333" s="138">
        <f>B332*8-6</f>
        <v>330</v>
      </c>
      <c r="F333" s="183">
        <f>F332+1</f>
        <v>421</v>
      </c>
      <c r="G333" s="178">
        <f t="shared" ref="G333:G347" si="336">F333+20020</f>
        <v>20441</v>
      </c>
      <c r="H333" s="178" t="str">
        <f>IF('PLC control IO'!N143&lt;&gt;"",'PLC control IO'!N143,"")</f>
        <v/>
      </c>
      <c r="I333" s="109">
        <f t="shared" si="329"/>
        <v>0</v>
      </c>
      <c r="J333" s="9"/>
      <c r="K333" s="178"/>
      <c r="L333" s="178"/>
      <c r="M333" s="178"/>
      <c r="N333" s="177">
        <f t="shared" si="330"/>
        <v>330</v>
      </c>
      <c r="O333" s="178">
        <f t="shared" si="331"/>
        <v>10421</v>
      </c>
      <c r="P333" s="178">
        <f t="shared" si="332"/>
        <v>30441</v>
      </c>
      <c r="Q333" s="178" t="str">
        <f>IF('PLC control IO'!W143&lt;&gt;"",'PLC control IO'!W143,"")</f>
        <v>Nfd1_#BoxNeed_b2</v>
      </c>
      <c r="R333" s="4">
        <f t="shared" si="333"/>
        <v>16</v>
      </c>
      <c r="S333" s="399"/>
      <c r="T333" s="6">
        <f t="shared" si="327"/>
        <v>598</v>
      </c>
      <c r="U333" s="338" t="str">
        <f t="shared" ref="U333" si="337">CONCATENATE(Q332,",",Q333,",",Q334,",",Q335)</f>
        <v>Nfd1_#BoxNeed_b1,Nfd1_#BoxNeed_b2,Nfd1_#BoxNeed_b3,Nfd1_#BoxNeed_b4</v>
      </c>
    </row>
    <row r="334" spans="1:21" ht="16.5" customHeight="1" x14ac:dyDescent="0.25">
      <c r="A334" s="399"/>
      <c r="B334" s="85">
        <f>B333+1</f>
        <v>84</v>
      </c>
      <c r="C334" s="431"/>
      <c r="D334" s="431"/>
      <c r="E334" s="138">
        <f>B332*8-5</f>
        <v>331</v>
      </c>
      <c r="F334" s="183">
        <f t="shared" ref="F334:F339" si="338">F333+1</f>
        <v>422</v>
      </c>
      <c r="G334" s="178">
        <f t="shared" si="336"/>
        <v>20442</v>
      </c>
      <c r="H334" s="178" t="str">
        <f>IF('PLC control IO'!N144&lt;&gt;"",'PLC control IO'!N144,"")</f>
        <v/>
      </c>
      <c r="I334" s="109">
        <f t="shared" si="329"/>
        <v>0</v>
      </c>
      <c r="J334" s="9"/>
      <c r="K334" s="178"/>
      <c r="L334" s="178"/>
      <c r="M334" s="178"/>
      <c r="N334" s="177">
        <f t="shared" si="330"/>
        <v>331</v>
      </c>
      <c r="O334" s="178">
        <f t="shared" si="331"/>
        <v>10422</v>
      </c>
      <c r="P334" s="178">
        <f t="shared" si="332"/>
        <v>30442</v>
      </c>
      <c r="Q334" s="178" t="str">
        <f>IF('PLC control IO'!W144&lt;&gt;"",'PLC control IO'!W144,"")</f>
        <v>Nfd1_#BoxNeed_b3</v>
      </c>
      <c r="R334" s="4">
        <f t="shared" si="333"/>
        <v>16</v>
      </c>
      <c r="S334" s="399"/>
      <c r="T334" s="6" t="str">
        <f t="shared" si="327"/>
        <v/>
      </c>
    </row>
    <row r="335" spans="1:21" ht="16.5" customHeight="1" x14ac:dyDescent="0.25">
      <c r="A335" s="399"/>
      <c r="B335" s="85"/>
      <c r="C335" s="431"/>
      <c r="D335" s="431"/>
      <c r="E335" s="138">
        <f>B332*8-4</f>
        <v>332</v>
      </c>
      <c r="F335" s="183">
        <f t="shared" si="338"/>
        <v>423</v>
      </c>
      <c r="G335" s="178">
        <f t="shared" si="336"/>
        <v>20443</v>
      </c>
      <c r="H335" s="178" t="str">
        <f>IF('PLC control IO'!N145&lt;&gt;"",'PLC control IO'!N145,"")</f>
        <v/>
      </c>
      <c r="I335" s="109">
        <f t="shared" si="329"/>
        <v>0</v>
      </c>
      <c r="J335" s="9"/>
      <c r="K335" s="178"/>
      <c r="L335" s="178"/>
      <c r="M335" s="178"/>
      <c r="N335" s="177">
        <f t="shared" si="330"/>
        <v>332</v>
      </c>
      <c r="O335" s="178">
        <f t="shared" si="331"/>
        <v>10423</v>
      </c>
      <c r="P335" s="178">
        <f t="shared" si="332"/>
        <v>30443</v>
      </c>
      <c r="Q335" s="178" t="str">
        <f>IF('PLC control IO'!W145&lt;&gt;"",'PLC control IO'!W145,"")</f>
        <v>Nfd1_#BoxNeed_b4</v>
      </c>
      <c r="R335" s="4">
        <f t="shared" si="333"/>
        <v>16</v>
      </c>
      <c r="S335" s="399"/>
      <c r="T335" s="6" t="str">
        <f t="shared" si="327"/>
        <v/>
      </c>
    </row>
    <row r="336" spans="1:21" ht="16.5" customHeight="1" x14ac:dyDescent="0.25">
      <c r="A336" s="399"/>
      <c r="B336" s="85"/>
      <c r="C336" s="431"/>
      <c r="D336" s="431" t="str">
        <f>CONCATENATE(B339,B334)</f>
        <v>GH 84</v>
      </c>
      <c r="E336" s="138">
        <f>B332*8-3</f>
        <v>333</v>
      </c>
      <c r="F336" s="183">
        <f t="shared" si="338"/>
        <v>424</v>
      </c>
      <c r="G336" s="178">
        <f t="shared" si="336"/>
        <v>20444</v>
      </c>
      <c r="H336" s="178" t="str">
        <f>IF('PLC control IO'!N146&lt;&gt;"",'PLC control IO'!N146,"")</f>
        <v/>
      </c>
      <c r="I336" s="109">
        <f t="shared" si="329"/>
        <v>0</v>
      </c>
      <c r="J336" s="9"/>
      <c r="K336" s="178"/>
      <c r="L336" s="178"/>
      <c r="M336" s="178"/>
      <c r="N336" s="177">
        <f t="shared" si="330"/>
        <v>333</v>
      </c>
      <c r="O336" s="178">
        <f t="shared" si="331"/>
        <v>10424</v>
      </c>
      <c r="P336" s="178">
        <f t="shared" si="332"/>
        <v>30444</v>
      </c>
      <c r="Q336" s="178" t="str">
        <f>IF('PLC control IO'!W146&lt;&gt;"",'PLC control IO'!W146,"")</f>
        <v>Nfd1_#BoxNeed_b5</v>
      </c>
      <c r="R336" s="4">
        <f t="shared" si="333"/>
        <v>16</v>
      </c>
      <c r="S336" s="399"/>
      <c r="T336" s="6">
        <f t="shared" ref="T336" si="339">+T332+1</f>
        <v>86</v>
      </c>
      <c r="U336" s="338" t="str">
        <f t="shared" ref="U336" si="340">CONCATENATE(H336,",",H337,",",H338,",",H339)</f>
        <v>,,,</v>
      </c>
    </row>
    <row r="337" spans="1:21" ht="16.5" customHeight="1" x14ac:dyDescent="0.25">
      <c r="A337" s="399"/>
      <c r="B337" s="85"/>
      <c r="C337" s="431"/>
      <c r="D337" s="431"/>
      <c r="E337" s="138">
        <f>B332*8-2</f>
        <v>334</v>
      </c>
      <c r="F337" s="183">
        <f t="shared" si="338"/>
        <v>425</v>
      </c>
      <c r="G337" s="178">
        <f t="shared" si="336"/>
        <v>20445</v>
      </c>
      <c r="H337" s="178" t="str">
        <f>IF('PLC control IO'!N147&lt;&gt;"",'PLC control IO'!N147,"")</f>
        <v/>
      </c>
      <c r="I337" s="109">
        <f t="shared" si="329"/>
        <v>0</v>
      </c>
      <c r="J337" s="9"/>
      <c r="K337" s="178"/>
      <c r="L337" s="178"/>
      <c r="M337" s="178"/>
      <c r="N337" s="177">
        <f t="shared" si="330"/>
        <v>334</v>
      </c>
      <c r="O337" s="178">
        <f t="shared" si="331"/>
        <v>10425</v>
      </c>
      <c r="P337" s="178">
        <f t="shared" si="332"/>
        <v>30445</v>
      </c>
      <c r="Q337" s="178" t="str">
        <f>IF('PLC control IO'!W147&lt;&gt;"",'PLC control IO'!W147,"")</f>
        <v>Nfd1_#BoxNeed_b6</v>
      </c>
      <c r="R337" s="4">
        <f t="shared" si="333"/>
        <v>16</v>
      </c>
      <c r="S337" s="399"/>
      <c r="T337" s="6">
        <f t="shared" si="327"/>
        <v>599</v>
      </c>
      <c r="U337" s="338" t="str">
        <f t="shared" ref="U337" si="341">CONCATENATE(Q336,",",Q337,",",Q338,",",Q339)</f>
        <v>Nfd1_#BoxNeed_b5,Nfd1_#BoxNeed_b6,Nfd1_#BoxNeed_b7,Nfd1_#BoxNeed_b8</v>
      </c>
    </row>
    <row r="338" spans="1:21" ht="16.5" customHeight="1" x14ac:dyDescent="0.25">
      <c r="A338" s="399"/>
      <c r="B338" s="85" t="str">
        <f>B330</f>
        <v xml:space="preserve">Group </v>
      </c>
      <c r="C338" s="431"/>
      <c r="D338" s="431"/>
      <c r="E338" s="138">
        <f>B332*8-1</f>
        <v>335</v>
      </c>
      <c r="F338" s="183">
        <f t="shared" si="338"/>
        <v>426</v>
      </c>
      <c r="G338" s="178">
        <f t="shared" si="336"/>
        <v>20446</v>
      </c>
      <c r="H338" s="178" t="str">
        <f>IF('PLC control IO'!N148&lt;&gt;"",'PLC control IO'!N148,"")</f>
        <v/>
      </c>
      <c r="I338" s="109">
        <f t="shared" si="329"/>
        <v>0</v>
      </c>
      <c r="J338" s="9"/>
      <c r="K338" s="178"/>
      <c r="L338" s="178"/>
      <c r="M338" s="178"/>
      <c r="N338" s="177">
        <f t="shared" si="330"/>
        <v>335</v>
      </c>
      <c r="O338" s="178">
        <f t="shared" si="331"/>
        <v>10426</v>
      </c>
      <c r="P338" s="178">
        <f t="shared" si="332"/>
        <v>30446</v>
      </c>
      <c r="Q338" s="178" t="str">
        <f>IF('PLC control IO'!W148&lt;&gt;"",'PLC control IO'!W148,"")</f>
        <v>Nfd1_#BoxNeed_b7</v>
      </c>
      <c r="R338" s="4">
        <f t="shared" si="333"/>
        <v>16</v>
      </c>
      <c r="S338" s="399"/>
      <c r="T338" s="6" t="str">
        <f t="shared" si="327"/>
        <v/>
      </c>
    </row>
    <row r="339" spans="1:21" ht="16.5" customHeight="1" thickBot="1" x14ac:dyDescent="0.3">
      <c r="A339" s="399"/>
      <c r="B339" s="86" t="str">
        <f>B331</f>
        <v xml:space="preserve">GH </v>
      </c>
      <c r="C339" s="432"/>
      <c r="D339" s="432"/>
      <c r="E339" s="136">
        <f>B332*8</f>
        <v>336</v>
      </c>
      <c r="F339" s="184">
        <f t="shared" si="338"/>
        <v>427</v>
      </c>
      <c r="G339" s="24">
        <f t="shared" si="336"/>
        <v>20447</v>
      </c>
      <c r="H339" s="24" t="str">
        <f>IF('PLC control IO'!N149&lt;&gt;"",'PLC control IO'!N149,"")</f>
        <v/>
      </c>
      <c r="I339" s="10">
        <f t="shared" si="329"/>
        <v>0</v>
      </c>
      <c r="J339" s="15"/>
      <c r="K339" s="24"/>
      <c r="L339" s="24"/>
      <c r="M339" s="24"/>
      <c r="N339" s="175">
        <f t="shared" si="330"/>
        <v>336</v>
      </c>
      <c r="O339" s="24">
        <f t="shared" si="331"/>
        <v>10427</v>
      </c>
      <c r="P339" s="24">
        <f t="shared" si="332"/>
        <v>30447</v>
      </c>
      <c r="Q339" s="24" t="str">
        <f>IF('PLC control IO'!W149&lt;&gt;"",'PLC control IO'!W149,"")</f>
        <v>Nfd1_#BoxNeed_b8</v>
      </c>
      <c r="R339" s="20">
        <f t="shared" si="333"/>
        <v>16</v>
      </c>
      <c r="S339" s="399"/>
      <c r="T339" s="6" t="str">
        <f t="shared" si="327"/>
        <v/>
      </c>
    </row>
    <row r="340" spans="1:21" ht="16.5" customHeight="1" x14ac:dyDescent="0.25">
      <c r="A340" s="399"/>
      <c r="B340" s="88">
        <f>B332+1</f>
        <v>43</v>
      </c>
      <c r="C340" s="430" t="str">
        <f>CONCATENATE(B346,B340)</f>
        <v>Group 43</v>
      </c>
      <c r="D340" s="430" t="str">
        <f>CONCATENATE(B347,B341)</f>
        <v>GH 85</v>
      </c>
      <c r="E340" s="137">
        <f>B340*8-7</f>
        <v>337</v>
      </c>
      <c r="F340" s="182">
        <f>B340*10</f>
        <v>430</v>
      </c>
      <c r="G340" s="25">
        <f t="shared" si="336"/>
        <v>20450</v>
      </c>
      <c r="H340" s="25" t="str">
        <f>IF('PLC control IO'!N150&lt;&gt;"",'PLC control IO'!N150,"")</f>
        <v>Nfd2_Pick_Ready</v>
      </c>
      <c r="I340" s="11">
        <f t="shared" si="329"/>
        <v>15</v>
      </c>
      <c r="J340" s="14"/>
      <c r="K340" s="25"/>
      <c r="L340" s="25"/>
      <c r="M340" s="25"/>
      <c r="N340" s="176">
        <f t="shared" si="330"/>
        <v>337</v>
      </c>
      <c r="O340" s="25">
        <f t="shared" si="331"/>
        <v>10430</v>
      </c>
      <c r="P340" s="25">
        <f t="shared" si="332"/>
        <v>30450</v>
      </c>
      <c r="Q340" s="25" t="str">
        <f>IF('PLC control IO'!W150&lt;&gt;"",'PLC control IO'!W150,"")</f>
        <v>Nfd2_Pick_Req</v>
      </c>
      <c r="R340" s="3">
        <f t="shared" si="333"/>
        <v>13</v>
      </c>
      <c r="S340" s="399"/>
      <c r="T340" s="6">
        <f t="shared" ref="T340" si="342">+T336+1</f>
        <v>87</v>
      </c>
      <c r="U340" s="338" t="str">
        <f t="shared" ref="U340" si="343">CONCATENATE(H340,",",H341,",",H342,",",H343)</f>
        <v>Nfd2_Pick_Ready,Nfd2_Purge,Nfd2_Lock_Req,Nfd2_Unlock_Req</v>
      </c>
    </row>
    <row r="341" spans="1:21" ht="16.5" customHeight="1" x14ac:dyDescent="0.25">
      <c r="A341" s="399"/>
      <c r="B341" s="85">
        <f>B340*2-1</f>
        <v>85</v>
      </c>
      <c r="C341" s="431"/>
      <c r="D341" s="431"/>
      <c r="E341" s="138">
        <f>B340*8-6</f>
        <v>338</v>
      </c>
      <c r="F341" s="183">
        <f t="shared" ref="F341:F347" si="344">F340+1</f>
        <v>431</v>
      </c>
      <c r="G341" s="178">
        <f t="shared" si="336"/>
        <v>20451</v>
      </c>
      <c r="H341" s="178" t="str">
        <f>IF('PLC control IO'!N151&lt;&gt;"",'PLC control IO'!N151,"")</f>
        <v>Nfd2_Purge</v>
      </c>
      <c r="I341" s="109">
        <f t="shared" si="329"/>
        <v>10</v>
      </c>
      <c r="J341" s="9"/>
      <c r="K341" s="178"/>
      <c r="L341" s="178"/>
      <c r="M341" s="178"/>
      <c r="N341" s="177">
        <f t="shared" si="330"/>
        <v>338</v>
      </c>
      <c r="O341" s="178">
        <f t="shared" si="331"/>
        <v>10431</v>
      </c>
      <c r="P341" s="178">
        <f t="shared" si="332"/>
        <v>30451</v>
      </c>
      <c r="Q341" s="178" t="str">
        <f>IF('PLC control IO'!W151&lt;&gt;"",'PLC control IO'!W151,"")</f>
        <v>Nfd2_Pick_Error</v>
      </c>
      <c r="R341" s="4">
        <f t="shared" si="333"/>
        <v>15</v>
      </c>
      <c r="S341" s="399"/>
      <c r="T341" s="6">
        <f t="shared" si="327"/>
        <v>600</v>
      </c>
      <c r="U341" s="338" t="str">
        <f t="shared" ref="U341" si="345">CONCATENATE(Q340,",",Q341,",",Q342,",",Q343)</f>
        <v>Nfd2_Pick_Req,Nfd2_Pick_Error,Nfd2_Locked,Nfd2Pick_Active</v>
      </c>
    </row>
    <row r="342" spans="1:21" ht="16.5" customHeight="1" x14ac:dyDescent="0.25">
      <c r="A342" s="399"/>
      <c r="B342" s="85">
        <f>B341+1</f>
        <v>86</v>
      </c>
      <c r="C342" s="431"/>
      <c r="D342" s="431"/>
      <c r="E342" s="138">
        <f>B340*8-5</f>
        <v>339</v>
      </c>
      <c r="F342" s="183">
        <f t="shared" si="344"/>
        <v>432</v>
      </c>
      <c r="G342" s="178">
        <f t="shared" si="336"/>
        <v>20452</v>
      </c>
      <c r="H342" s="178" t="str">
        <f>IF('PLC control IO'!N152&lt;&gt;"",'PLC control IO'!N152,"")</f>
        <v>Nfd2_Lock_Req</v>
      </c>
      <c r="I342" s="109">
        <f t="shared" si="329"/>
        <v>13</v>
      </c>
      <c r="J342" s="9"/>
      <c r="K342" s="178"/>
      <c r="L342" s="178"/>
      <c r="M342" s="178"/>
      <c r="N342" s="177">
        <f t="shared" si="330"/>
        <v>339</v>
      </c>
      <c r="O342" s="178">
        <f t="shared" si="331"/>
        <v>10432</v>
      </c>
      <c r="P342" s="178">
        <f t="shared" si="332"/>
        <v>30452</v>
      </c>
      <c r="Q342" s="178" t="str">
        <f>IF('PLC control IO'!W152&lt;&gt;"",'PLC control IO'!W152,"")</f>
        <v>Nfd2_Locked</v>
      </c>
      <c r="R342" s="4">
        <f t="shared" si="333"/>
        <v>11</v>
      </c>
      <c r="S342" s="399"/>
      <c r="T342" s="6" t="str">
        <f t="shared" si="327"/>
        <v/>
      </c>
    </row>
    <row r="343" spans="1:21" ht="16.5" customHeight="1" x14ac:dyDescent="0.25">
      <c r="A343" s="399"/>
      <c r="B343" s="85"/>
      <c r="C343" s="431"/>
      <c r="D343" s="431"/>
      <c r="E343" s="138">
        <f>B340*8-4</f>
        <v>340</v>
      </c>
      <c r="F343" s="183">
        <f t="shared" si="344"/>
        <v>433</v>
      </c>
      <c r="G343" s="178">
        <f t="shared" si="336"/>
        <v>20453</v>
      </c>
      <c r="H343" s="178" t="str">
        <f>IF('PLC control IO'!N153&lt;&gt;"",'PLC control IO'!N153,"")</f>
        <v>Nfd2_Unlock_Req</v>
      </c>
      <c r="I343" s="109">
        <f t="shared" si="329"/>
        <v>15</v>
      </c>
      <c r="J343" s="9"/>
      <c r="K343" s="178"/>
      <c r="L343" s="178"/>
      <c r="M343" s="178"/>
      <c r="N343" s="177">
        <f t="shared" si="330"/>
        <v>340</v>
      </c>
      <c r="O343" s="178">
        <f t="shared" si="331"/>
        <v>10433</v>
      </c>
      <c r="P343" s="178">
        <f t="shared" si="332"/>
        <v>30453</v>
      </c>
      <c r="Q343" s="178" t="str">
        <f>IF('PLC control IO'!W153&lt;&gt;"",'PLC control IO'!W153,"")</f>
        <v>Nfd2Pick_Active</v>
      </c>
      <c r="R343" s="4">
        <f t="shared" si="333"/>
        <v>15</v>
      </c>
      <c r="S343" s="399"/>
      <c r="T343" s="6" t="str">
        <f t="shared" si="327"/>
        <v/>
      </c>
    </row>
    <row r="344" spans="1:21" ht="16.5" customHeight="1" x14ac:dyDescent="0.25">
      <c r="A344" s="399"/>
      <c r="B344" s="85"/>
      <c r="C344" s="431"/>
      <c r="D344" s="431" t="str">
        <f>CONCATENATE(B347,B342)</f>
        <v>GH 86</v>
      </c>
      <c r="E344" s="138">
        <f>B340*8-3</f>
        <v>341</v>
      </c>
      <c r="F344" s="183">
        <f t="shared" si="344"/>
        <v>434</v>
      </c>
      <c r="G344" s="178">
        <f t="shared" si="336"/>
        <v>20454</v>
      </c>
      <c r="H344" s="178" t="str">
        <f>IF('PLC control IO'!N154&lt;&gt;"",'PLC control IO'!N154,"")</f>
        <v/>
      </c>
      <c r="I344" s="109">
        <f t="shared" si="329"/>
        <v>0</v>
      </c>
      <c r="J344" s="9"/>
      <c r="K344" s="178"/>
      <c r="L344" s="178"/>
      <c r="M344" s="178"/>
      <c r="N344" s="177">
        <f t="shared" si="330"/>
        <v>341</v>
      </c>
      <c r="O344" s="178">
        <f t="shared" si="331"/>
        <v>10434</v>
      </c>
      <c r="P344" s="178">
        <f t="shared" si="332"/>
        <v>30454</v>
      </c>
      <c r="Q344" s="178" t="str">
        <f>IF('PLC control IO'!W154&lt;&gt;"",'PLC control IO'!W154,"")</f>
        <v>Nfd2PurgeReq_Ack</v>
      </c>
      <c r="R344" s="4">
        <f t="shared" si="333"/>
        <v>16</v>
      </c>
      <c r="S344" s="399"/>
      <c r="T344" s="6">
        <f t="shared" ref="T344" si="346">+T340+1</f>
        <v>88</v>
      </c>
      <c r="U344" s="338" t="str">
        <f t="shared" ref="U344" si="347">CONCATENATE(H344,",",H345,",",H346,",",H347)</f>
        <v>,,,</v>
      </c>
    </row>
    <row r="345" spans="1:21" ht="16.5" customHeight="1" x14ac:dyDescent="0.25">
      <c r="A345" s="399"/>
      <c r="B345" s="85"/>
      <c r="C345" s="431"/>
      <c r="D345" s="431"/>
      <c r="E345" s="138">
        <f>B340*8-2</f>
        <v>342</v>
      </c>
      <c r="F345" s="183">
        <f t="shared" si="344"/>
        <v>435</v>
      </c>
      <c r="G345" s="178">
        <f t="shared" si="336"/>
        <v>20455</v>
      </c>
      <c r="H345" s="178" t="str">
        <f>IF('PLC control IO'!N155&lt;&gt;"",'PLC control IO'!N155,"")</f>
        <v/>
      </c>
      <c r="I345" s="109">
        <f t="shared" si="329"/>
        <v>0</v>
      </c>
      <c r="J345" s="9"/>
      <c r="K345" s="178"/>
      <c r="L345" s="178"/>
      <c r="M345" s="178"/>
      <c r="N345" s="177">
        <f t="shared" si="330"/>
        <v>342</v>
      </c>
      <c r="O345" s="178">
        <f t="shared" si="331"/>
        <v>10435</v>
      </c>
      <c r="P345" s="178">
        <f t="shared" si="332"/>
        <v>30455</v>
      </c>
      <c r="Q345" s="178" t="str">
        <f>IF('PLC control IO'!W155&lt;&gt;"",'PLC control IO'!W155,"")</f>
        <v>Nfd2_Exists</v>
      </c>
      <c r="R345" s="4">
        <f t="shared" si="333"/>
        <v>11</v>
      </c>
      <c r="S345" s="399"/>
      <c r="T345" s="6">
        <f t="shared" si="327"/>
        <v>601</v>
      </c>
      <c r="U345" s="338" t="str">
        <f t="shared" ref="U345" si="348">CONCATENATE(Q344,",",Q345,",",Q346,",",Q347)</f>
        <v>Nfd2PurgeReq_Ack,Nfd2_Exists,,</v>
      </c>
    </row>
    <row r="346" spans="1:21" ht="16.5" customHeight="1" x14ac:dyDescent="0.25">
      <c r="A346" s="399"/>
      <c r="B346" s="85" t="str">
        <f>B338</f>
        <v xml:space="preserve">Group </v>
      </c>
      <c r="C346" s="431"/>
      <c r="D346" s="431"/>
      <c r="E346" s="138">
        <f>B340*8-1</f>
        <v>343</v>
      </c>
      <c r="F346" s="183">
        <f t="shared" si="344"/>
        <v>436</v>
      </c>
      <c r="G346" s="178">
        <f t="shared" si="336"/>
        <v>20456</v>
      </c>
      <c r="H346" s="178" t="str">
        <f>IF('PLC control IO'!N156&lt;&gt;"",'PLC control IO'!N156,"")</f>
        <v/>
      </c>
      <c r="I346" s="109">
        <f t="shared" si="329"/>
        <v>0</v>
      </c>
      <c r="J346" s="9"/>
      <c r="K346" s="178"/>
      <c r="L346" s="178"/>
      <c r="M346" s="178"/>
      <c r="N346" s="177">
        <f t="shared" si="330"/>
        <v>343</v>
      </c>
      <c r="O346" s="178">
        <f t="shared" si="331"/>
        <v>10436</v>
      </c>
      <c r="P346" s="178">
        <f t="shared" si="332"/>
        <v>30456</v>
      </c>
      <c r="Q346" s="178" t="str">
        <f>IF('PLC control IO'!W156&lt;&gt;"",'PLC control IO'!W156,"")</f>
        <v/>
      </c>
      <c r="R346" s="4">
        <f t="shared" si="333"/>
        <v>0</v>
      </c>
      <c r="S346" s="399"/>
      <c r="T346" s="6" t="str">
        <f t="shared" si="327"/>
        <v/>
      </c>
    </row>
    <row r="347" spans="1:21" ht="16.5" customHeight="1" thickBot="1" x14ac:dyDescent="0.3">
      <c r="A347" s="399"/>
      <c r="B347" s="86" t="str">
        <f>B339</f>
        <v xml:space="preserve">GH </v>
      </c>
      <c r="C347" s="432"/>
      <c r="D347" s="432"/>
      <c r="E347" s="136">
        <f>B340*8</f>
        <v>344</v>
      </c>
      <c r="F347" s="184">
        <f t="shared" si="344"/>
        <v>437</v>
      </c>
      <c r="G347" s="24">
        <f t="shared" si="336"/>
        <v>20457</v>
      </c>
      <c r="H347" s="24" t="str">
        <f>IF('PLC control IO'!N157&lt;&gt;"",'PLC control IO'!N157,"")</f>
        <v/>
      </c>
      <c r="I347" s="10">
        <f t="shared" si="329"/>
        <v>0</v>
      </c>
      <c r="J347" s="15"/>
      <c r="K347" s="24"/>
      <c r="L347" s="24"/>
      <c r="M347" s="24"/>
      <c r="N347" s="175">
        <f t="shared" si="330"/>
        <v>344</v>
      </c>
      <c r="O347" s="24">
        <f t="shared" si="331"/>
        <v>10437</v>
      </c>
      <c r="P347" s="24">
        <f t="shared" si="332"/>
        <v>30457</v>
      </c>
      <c r="Q347" s="24" t="str">
        <f>IF('PLC control IO'!W157&lt;&gt;"",'PLC control IO'!W157,"")</f>
        <v/>
      </c>
      <c r="R347" s="20">
        <f t="shared" si="333"/>
        <v>0</v>
      </c>
      <c r="S347" s="399"/>
      <c r="T347" s="6" t="str">
        <f t="shared" si="327"/>
        <v/>
      </c>
    </row>
    <row r="348" spans="1:21" ht="16.5" customHeight="1" x14ac:dyDescent="0.25">
      <c r="A348" s="399"/>
      <c r="B348" s="88">
        <f>B340+1</f>
        <v>44</v>
      </c>
      <c r="C348" s="430" t="str">
        <f>CONCATENATE(B354,B348)</f>
        <v>Group 44</v>
      </c>
      <c r="D348" s="430" t="str">
        <f>CONCATENATE(B355,B349)</f>
        <v>GH 87</v>
      </c>
      <c r="E348" s="137">
        <f>B348*8-7</f>
        <v>345</v>
      </c>
      <c r="F348" s="182">
        <f>B348*10</f>
        <v>440</v>
      </c>
      <c r="G348" s="25">
        <f>F348+20020</f>
        <v>20460</v>
      </c>
      <c r="H348" s="25" t="str">
        <f>IF('PLC control IO'!N158&lt;&gt;"",'PLC control IO'!N158,"")</f>
        <v/>
      </c>
      <c r="I348" s="11">
        <f t="shared" si="329"/>
        <v>0</v>
      </c>
      <c r="J348" s="14"/>
      <c r="K348" s="25"/>
      <c r="L348" s="25"/>
      <c r="M348" s="25"/>
      <c r="N348" s="176">
        <f t="shared" si="330"/>
        <v>345</v>
      </c>
      <c r="O348" s="25">
        <f t="shared" si="331"/>
        <v>10440</v>
      </c>
      <c r="P348" s="25">
        <f t="shared" si="332"/>
        <v>30460</v>
      </c>
      <c r="Q348" s="25" t="str">
        <f>IF('PLC control IO'!W158&lt;&gt;"",'PLC control IO'!W158,"")</f>
        <v>Nfd2_#BoxNeed_b1</v>
      </c>
      <c r="R348" s="3">
        <f t="shared" si="333"/>
        <v>16</v>
      </c>
      <c r="S348" s="399"/>
      <c r="T348" s="6">
        <f t="shared" ref="T348" si="349">+T344+1</f>
        <v>89</v>
      </c>
      <c r="U348" s="338" t="str">
        <f t="shared" ref="U348" si="350">CONCATENATE(H348,",",H349,",",H350,",",H351)</f>
        <v>,,,</v>
      </c>
    </row>
    <row r="349" spans="1:21" ht="16.5" customHeight="1" x14ac:dyDescent="0.25">
      <c r="A349" s="399"/>
      <c r="B349" s="85">
        <f>B348*2-1</f>
        <v>87</v>
      </c>
      <c r="C349" s="431"/>
      <c r="D349" s="431"/>
      <c r="E349" s="138">
        <f>B348*8-6</f>
        <v>346</v>
      </c>
      <c r="F349" s="183">
        <f>F348+1</f>
        <v>441</v>
      </c>
      <c r="G349" s="178">
        <f t="shared" ref="G349:G363" si="351">F349+20020</f>
        <v>20461</v>
      </c>
      <c r="H349" s="178" t="str">
        <f>IF('PLC control IO'!N159&lt;&gt;"",'PLC control IO'!N159,"")</f>
        <v/>
      </c>
      <c r="I349" s="109">
        <f t="shared" si="329"/>
        <v>0</v>
      </c>
      <c r="J349" s="9"/>
      <c r="K349" s="178"/>
      <c r="L349" s="178"/>
      <c r="M349" s="178"/>
      <c r="N349" s="177">
        <f t="shared" si="330"/>
        <v>346</v>
      </c>
      <c r="O349" s="178">
        <f t="shared" si="331"/>
        <v>10441</v>
      </c>
      <c r="P349" s="178">
        <f t="shared" si="332"/>
        <v>30461</v>
      </c>
      <c r="Q349" s="178" t="str">
        <f>IF('PLC control IO'!W159&lt;&gt;"",'PLC control IO'!W159,"")</f>
        <v>Nfd2_#BoxNeed_b2</v>
      </c>
      <c r="R349" s="4">
        <f t="shared" si="333"/>
        <v>16</v>
      </c>
      <c r="S349" s="399"/>
      <c r="T349" s="6">
        <f t="shared" si="327"/>
        <v>602</v>
      </c>
      <c r="U349" s="338" t="str">
        <f t="shared" ref="U349" si="352">CONCATENATE(Q348,",",Q349,",",Q350,",",Q351)</f>
        <v>Nfd2_#BoxNeed_b1,Nfd2_#BoxNeed_b2,Nfd2_#BoxNeed_b3,Nfd2_#BoxNeed_b4</v>
      </c>
    </row>
    <row r="350" spans="1:21" ht="16.5" customHeight="1" x14ac:dyDescent="0.25">
      <c r="A350" s="399"/>
      <c r="B350" s="85">
        <f>B349+1</f>
        <v>88</v>
      </c>
      <c r="C350" s="431"/>
      <c r="D350" s="431"/>
      <c r="E350" s="138">
        <f>B348*8-5</f>
        <v>347</v>
      </c>
      <c r="F350" s="183">
        <f t="shared" ref="F350:F355" si="353">F349+1</f>
        <v>442</v>
      </c>
      <c r="G350" s="178">
        <f t="shared" si="351"/>
        <v>20462</v>
      </c>
      <c r="H350" s="178" t="str">
        <f>IF('PLC control IO'!N160&lt;&gt;"",'PLC control IO'!N160,"")</f>
        <v/>
      </c>
      <c r="I350" s="109">
        <f t="shared" si="329"/>
        <v>0</v>
      </c>
      <c r="J350" s="9"/>
      <c r="K350" s="178"/>
      <c r="L350" s="178"/>
      <c r="M350" s="178"/>
      <c r="N350" s="177">
        <f t="shared" si="330"/>
        <v>347</v>
      </c>
      <c r="O350" s="178">
        <f t="shared" si="331"/>
        <v>10442</v>
      </c>
      <c r="P350" s="178">
        <f t="shared" si="332"/>
        <v>30462</v>
      </c>
      <c r="Q350" s="178" t="str">
        <f>IF('PLC control IO'!W160&lt;&gt;"",'PLC control IO'!W160,"")</f>
        <v>Nfd2_#BoxNeed_b3</v>
      </c>
      <c r="R350" s="4">
        <f t="shared" si="333"/>
        <v>16</v>
      </c>
      <c r="S350" s="399"/>
      <c r="T350" s="6" t="str">
        <f t="shared" si="327"/>
        <v/>
      </c>
    </row>
    <row r="351" spans="1:21" ht="16.5" customHeight="1" x14ac:dyDescent="0.25">
      <c r="A351" s="399"/>
      <c r="B351" s="85"/>
      <c r="C351" s="431"/>
      <c r="D351" s="431"/>
      <c r="E351" s="138">
        <f>B348*8-4</f>
        <v>348</v>
      </c>
      <c r="F351" s="183">
        <f t="shared" si="353"/>
        <v>443</v>
      </c>
      <c r="G351" s="178">
        <f t="shared" si="351"/>
        <v>20463</v>
      </c>
      <c r="H351" s="178" t="str">
        <f>IF('PLC control IO'!N161&lt;&gt;"",'PLC control IO'!N161,"")</f>
        <v/>
      </c>
      <c r="I351" s="109">
        <f t="shared" si="329"/>
        <v>0</v>
      </c>
      <c r="J351" s="9"/>
      <c r="K351" s="178"/>
      <c r="L351" s="178"/>
      <c r="M351" s="178"/>
      <c r="N351" s="177">
        <f t="shared" si="330"/>
        <v>348</v>
      </c>
      <c r="O351" s="178">
        <f t="shared" si="331"/>
        <v>10443</v>
      </c>
      <c r="P351" s="178">
        <f t="shared" si="332"/>
        <v>30463</v>
      </c>
      <c r="Q351" s="178" t="str">
        <f>IF('PLC control IO'!W161&lt;&gt;"",'PLC control IO'!W161,"")</f>
        <v>Nfd2_#BoxNeed_b4</v>
      </c>
      <c r="R351" s="4">
        <f t="shared" si="333"/>
        <v>16</v>
      </c>
      <c r="S351" s="399"/>
      <c r="T351" s="6" t="str">
        <f t="shared" si="327"/>
        <v/>
      </c>
    </row>
    <row r="352" spans="1:21" ht="16.5" customHeight="1" x14ac:dyDescent="0.25">
      <c r="A352" s="399"/>
      <c r="B352" s="85"/>
      <c r="C352" s="431"/>
      <c r="D352" s="431" t="str">
        <f>CONCATENATE(B355,B350)</f>
        <v>GH 88</v>
      </c>
      <c r="E352" s="138">
        <f>B348*8-3</f>
        <v>349</v>
      </c>
      <c r="F352" s="183">
        <f t="shared" si="353"/>
        <v>444</v>
      </c>
      <c r="G352" s="178">
        <f t="shared" si="351"/>
        <v>20464</v>
      </c>
      <c r="H352" s="178" t="str">
        <f>IF('PLC control IO'!N162&lt;&gt;"",'PLC control IO'!N162,"")</f>
        <v/>
      </c>
      <c r="I352" s="109">
        <f t="shared" si="329"/>
        <v>0</v>
      </c>
      <c r="J352" s="9"/>
      <c r="K352" s="178"/>
      <c r="L352" s="178"/>
      <c r="M352" s="178"/>
      <c r="N352" s="177">
        <f t="shared" si="330"/>
        <v>349</v>
      </c>
      <c r="O352" s="178">
        <f t="shared" si="331"/>
        <v>10444</v>
      </c>
      <c r="P352" s="178">
        <f t="shared" si="332"/>
        <v>30464</v>
      </c>
      <c r="Q352" s="178" t="str">
        <f>IF('PLC control IO'!W162&lt;&gt;"",'PLC control IO'!W162,"")</f>
        <v>Nfd2_#BoxNeed_b5</v>
      </c>
      <c r="R352" s="4">
        <f t="shared" si="333"/>
        <v>16</v>
      </c>
      <c r="S352" s="399"/>
      <c r="T352" s="6">
        <f t="shared" ref="T352" si="354">+T348+1</f>
        <v>90</v>
      </c>
      <c r="U352" s="338" t="str">
        <f t="shared" ref="U352" si="355">CONCATENATE(H352,",",H353,",",H354,",",H355)</f>
        <v>,,,</v>
      </c>
    </row>
    <row r="353" spans="1:21" ht="16.5" customHeight="1" x14ac:dyDescent="0.25">
      <c r="A353" s="399"/>
      <c r="B353" s="85"/>
      <c r="C353" s="431"/>
      <c r="D353" s="431"/>
      <c r="E353" s="138">
        <f>B348*8-2</f>
        <v>350</v>
      </c>
      <c r="F353" s="183">
        <f t="shared" si="353"/>
        <v>445</v>
      </c>
      <c r="G353" s="178">
        <f t="shared" si="351"/>
        <v>20465</v>
      </c>
      <c r="H353" s="178" t="str">
        <f>IF('PLC control IO'!N163&lt;&gt;"",'PLC control IO'!N163,"")</f>
        <v/>
      </c>
      <c r="I353" s="109">
        <f t="shared" si="329"/>
        <v>0</v>
      </c>
      <c r="J353" s="9"/>
      <c r="K353" s="178"/>
      <c r="L353" s="178"/>
      <c r="M353" s="178"/>
      <c r="N353" s="177">
        <f t="shared" si="330"/>
        <v>350</v>
      </c>
      <c r="O353" s="178">
        <f t="shared" si="331"/>
        <v>10445</v>
      </c>
      <c r="P353" s="178">
        <f t="shared" si="332"/>
        <v>30465</v>
      </c>
      <c r="Q353" s="178" t="str">
        <f>IF('PLC control IO'!W163&lt;&gt;"",'PLC control IO'!W163,"")</f>
        <v>Nfd2_#BoxNeed_b6</v>
      </c>
      <c r="R353" s="4">
        <f t="shared" si="333"/>
        <v>16</v>
      </c>
      <c r="S353" s="399"/>
      <c r="T353" s="6">
        <f t="shared" si="327"/>
        <v>603</v>
      </c>
      <c r="U353" s="338" t="str">
        <f t="shared" ref="U353" si="356">CONCATENATE(Q352,",",Q353,",",Q354,",",Q355)</f>
        <v>Nfd2_#BoxNeed_b5,Nfd2_#BoxNeed_b6,Nfd2_#BoxNeed_b7,Nfd2_#BoxNeed_b8</v>
      </c>
    </row>
    <row r="354" spans="1:21" ht="16.5" customHeight="1" x14ac:dyDescent="0.25">
      <c r="A354" s="399"/>
      <c r="B354" s="85" t="str">
        <f>B346</f>
        <v xml:space="preserve">Group </v>
      </c>
      <c r="C354" s="431"/>
      <c r="D354" s="431"/>
      <c r="E354" s="138">
        <f>B348*8-1</f>
        <v>351</v>
      </c>
      <c r="F354" s="183">
        <f t="shared" si="353"/>
        <v>446</v>
      </c>
      <c r="G354" s="178">
        <f t="shared" si="351"/>
        <v>20466</v>
      </c>
      <c r="H354" s="178" t="str">
        <f>IF('PLC control IO'!N164&lt;&gt;"",'PLC control IO'!N164,"")</f>
        <v/>
      </c>
      <c r="I354" s="109">
        <f t="shared" si="329"/>
        <v>0</v>
      </c>
      <c r="J354" s="9"/>
      <c r="K354" s="178"/>
      <c r="L354" s="178"/>
      <c r="M354" s="178"/>
      <c r="N354" s="177">
        <f t="shared" si="330"/>
        <v>351</v>
      </c>
      <c r="O354" s="178">
        <f t="shared" si="331"/>
        <v>10446</v>
      </c>
      <c r="P354" s="178">
        <f t="shared" si="332"/>
        <v>30466</v>
      </c>
      <c r="Q354" s="178" t="str">
        <f>IF('PLC control IO'!W164&lt;&gt;"",'PLC control IO'!W164,"")</f>
        <v>Nfd2_#BoxNeed_b7</v>
      </c>
      <c r="R354" s="4">
        <f t="shared" si="333"/>
        <v>16</v>
      </c>
      <c r="S354" s="399"/>
      <c r="T354" s="6" t="str">
        <f t="shared" si="327"/>
        <v/>
      </c>
    </row>
    <row r="355" spans="1:21" ht="16.5" customHeight="1" thickBot="1" x14ac:dyDescent="0.3">
      <c r="A355" s="399"/>
      <c r="B355" s="86" t="str">
        <f>B347</f>
        <v xml:space="preserve">GH </v>
      </c>
      <c r="C355" s="432"/>
      <c r="D355" s="432"/>
      <c r="E355" s="136">
        <f>B348*8</f>
        <v>352</v>
      </c>
      <c r="F355" s="184">
        <f t="shared" si="353"/>
        <v>447</v>
      </c>
      <c r="G355" s="24">
        <f t="shared" si="351"/>
        <v>20467</v>
      </c>
      <c r="H355" s="24" t="str">
        <f>IF('PLC control IO'!N165&lt;&gt;"",'PLC control IO'!N165,"")</f>
        <v/>
      </c>
      <c r="I355" s="10">
        <f t="shared" si="329"/>
        <v>0</v>
      </c>
      <c r="J355" s="15"/>
      <c r="K355" s="24"/>
      <c r="L355" s="24"/>
      <c r="M355" s="24"/>
      <c r="N355" s="175">
        <f t="shared" si="330"/>
        <v>352</v>
      </c>
      <c r="O355" s="24">
        <f t="shared" si="331"/>
        <v>10447</v>
      </c>
      <c r="P355" s="24">
        <f t="shared" si="332"/>
        <v>30467</v>
      </c>
      <c r="Q355" s="24" t="str">
        <f>IF('PLC control IO'!W165&lt;&gt;"",'PLC control IO'!W165,"")</f>
        <v>Nfd2_#BoxNeed_b8</v>
      </c>
      <c r="R355" s="20">
        <f t="shared" si="333"/>
        <v>16</v>
      </c>
      <c r="S355" s="399"/>
      <c r="T355" s="6" t="str">
        <f t="shared" si="327"/>
        <v/>
      </c>
    </row>
    <row r="356" spans="1:21" ht="16.5" customHeight="1" x14ac:dyDescent="0.25">
      <c r="A356" s="399"/>
      <c r="B356" s="88">
        <f>B348+1</f>
        <v>45</v>
      </c>
      <c r="C356" s="430" t="str">
        <f>CONCATENATE(B362,B356)</f>
        <v>Group 45</v>
      </c>
      <c r="D356" s="430" t="str">
        <f>CONCATENATE(B363,B357)</f>
        <v>GH 89</v>
      </c>
      <c r="E356" s="137">
        <f>B356*8-7</f>
        <v>353</v>
      </c>
      <c r="F356" s="182">
        <f>B356*10</f>
        <v>450</v>
      </c>
      <c r="G356" s="25">
        <f t="shared" si="351"/>
        <v>20470</v>
      </c>
      <c r="H356" s="25" t="str">
        <f>IF('PLC control IO'!N166&lt;&gt;"",'PLC control IO'!N166,"")</f>
        <v>Nfd3_Pick_Ready</v>
      </c>
      <c r="I356" s="11">
        <f t="shared" si="329"/>
        <v>15</v>
      </c>
      <c r="J356" s="14"/>
      <c r="K356" s="25"/>
      <c r="L356" s="25"/>
      <c r="M356" s="25"/>
      <c r="N356" s="176">
        <f t="shared" si="330"/>
        <v>353</v>
      </c>
      <c r="O356" s="25">
        <f t="shared" si="331"/>
        <v>10450</v>
      </c>
      <c r="P356" s="25">
        <f t="shared" si="332"/>
        <v>30470</v>
      </c>
      <c r="Q356" s="25" t="str">
        <f>IF('PLC control IO'!W166&lt;&gt;"",'PLC control IO'!W166,"")</f>
        <v>Nfd3_Pick_Req</v>
      </c>
      <c r="R356" s="3">
        <f t="shared" si="333"/>
        <v>13</v>
      </c>
      <c r="S356" s="399"/>
      <c r="T356" s="6">
        <f t="shared" ref="T356" si="357">+T352+1</f>
        <v>91</v>
      </c>
      <c r="U356" s="338" t="str">
        <f t="shared" ref="U356" si="358">CONCATENATE(H356,",",H357,",",H358,",",H359)</f>
        <v>Nfd3_Pick_Ready,Nfd3_Purge,Nfd3_Lock_Req,Nfd3_Unlock_Req</v>
      </c>
    </row>
    <row r="357" spans="1:21" ht="16.5" customHeight="1" x14ac:dyDescent="0.25">
      <c r="A357" s="399"/>
      <c r="B357" s="85">
        <f>B356*2-1</f>
        <v>89</v>
      </c>
      <c r="C357" s="431"/>
      <c r="D357" s="431"/>
      <c r="E357" s="138">
        <f>B356*8-6</f>
        <v>354</v>
      </c>
      <c r="F357" s="183">
        <f t="shared" ref="F357:F363" si="359">F356+1</f>
        <v>451</v>
      </c>
      <c r="G357" s="178">
        <f t="shared" si="351"/>
        <v>20471</v>
      </c>
      <c r="H357" s="178" t="str">
        <f>IF('PLC control IO'!N167&lt;&gt;"",'PLC control IO'!N167,"")</f>
        <v>Nfd3_Purge</v>
      </c>
      <c r="I357" s="109">
        <f t="shared" si="329"/>
        <v>10</v>
      </c>
      <c r="J357" s="9"/>
      <c r="K357" s="178"/>
      <c r="L357" s="178"/>
      <c r="M357" s="178"/>
      <c r="N357" s="177">
        <f t="shared" si="330"/>
        <v>354</v>
      </c>
      <c r="O357" s="178">
        <f t="shared" si="331"/>
        <v>10451</v>
      </c>
      <c r="P357" s="178">
        <f t="shared" si="332"/>
        <v>30471</v>
      </c>
      <c r="Q357" s="178" t="str">
        <f>IF('PLC control IO'!W167&lt;&gt;"",'PLC control IO'!W167,"")</f>
        <v>Nfd3_Pick_Error</v>
      </c>
      <c r="R357" s="4">
        <f t="shared" si="333"/>
        <v>15</v>
      </c>
      <c r="S357" s="399"/>
      <c r="T357" s="6">
        <f t="shared" si="327"/>
        <v>604</v>
      </c>
      <c r="U357" s="338" t="str">
        <f t="shared" ref="U357" si="360">CONCATENATE(Q356,",",Q357,",",Q358,",",Q359)</f>
        <v>Nfd3_Pick_Req,Nfd3_Pick_Error,Nfd3_Locked,Nfd3Pick_Active</v>
      </c>
    </row>
    <row r="358" spans="1:21" ht="16.5" customHeight="1" x14ac:dyDescent="0.25">
      <c r="A358" s="399"/>
      <c r="B358" s="85">
        <f>B357+1</f>
        <v>90</v>
      </c>
      <c r="C358" s="431"/>
      <c r="D358" s="431"/>
      <c r="E358" s="138">
        <f>B356*8-5</f>
        <v>355</v>
      </c>
      <c r="F358" s="183">
        <f t="shared" si="359"/>
        <v>452</v>
      </c>
      <c r="G358" s="178">
        <f t="shared" si="351"/>
        <v>20472</v>
      </c>
      <c r="H358" s="178" t="str">
        <f>IF('PLC control IO'!N168&lt;&gt;"",'PLC control IO'!N168,"")</f>
        <v>Nfd3_Lock_Req</v>
      </c>
      <c r="I358" s="109">
        <f t="shared" si="329"/>
        <v>13</v>
      </c>
      <c r="J358" s="9"/>
      <c r="K358" s="178"/>
      <c r="L358" s="178"/>
      <c r="M358" s="178"/>
      <c r="N358" s="177">
        <f t="shared" si="330"/>
        <v>355</v>
      </c>
      <c r="O358" s="178">
        <f t="shared" si="331"/>
        <v>10452</v>
      </c>
      <c r="P358" s="178">
        <f t="shared" si="332"/>
        <v>30472</v>
      </c>
      <c r="Q358" s="178" t="str">
        <f>IF('PLC control IO'!W168&lt;&gt;"",'PLC control IO'!W168,"")</f>
        <v>Nfd3_Locked</v>
      </c>
      <c r="R358" s="4">
        <f t="shared" si="333"/>
        <v>11</v>
      </c>
      <c r="S358" s="399"/>
      <c r="T358" s="6" t="str">
        <f t="shared" si="327"/>
        <v/>
      </c>
    </row>
    <row r="359" spans="1:21" ht="16.5" customHeight="1" x14ac:dyDescent="0.25">
      <c r="A359" s="399"/>
      <c r="B359" s="85"/>
      <c r="C359" s="431"/>
      <c r="D359" s="431"/>
      <c r="E359" s="138">
        <f>B356*8-4</f>
        <v>356</v>
      </c>
      <c r="F359" s="183">
        <f t="shared" si="359"/>
        <v>453</v>
      </c>
      <c r="G359" s="178">
        <f t="shared" si="351"/>
        <v>20473</v>
      </c>
      <c r="H359" s="178" t="str">
        <f>IF('PLC control IO'!N169&lt;&gt;"",'PLC control IO'!N169,"")</f>
        <v>Nfd3_Unlock_Req</v>
      </c>
      <c r="I359" s="109">
        <f t="shared" si="329"/>
        <v>15</v>
      </c>
      <c r="J359" s="9"/>
      <c r="K359" s="178"/>
      <c r="L359" s="178"/>
      <c r="M359" s="178"/>
      <c r="N359" s="177">
        <f t="shared" si="330"/>
        <v>356</v>
      </c>
      <c r="O359" s="178">
        <f t="shared" si="331"/>
        <v>10453</v>
      </c>
      <c r="P359" s="178">
        <f t="shared" si="332"/>
        <v>30473</v>
      </c>
      <c r="Q359" s="178" t="str">
        <f>IF('PLC control IO'!W169&lt;&gt;"",'PLC control IO'!W169,"")</f>
        <v>Nfd3Pick_Active</v>
      </c>
      <c r="R359" s="4">
        <f t="shared" si="333"/>
        <v>15</v>
      </c>
      <c r="S359" s="399"/>
      <c r="T359" s="6" t="str">
        <f t="shared" si="327"/>
        <v/>
      </c>
    </row>
    <row r="360" spans="1:21" ht="16.5" customHeight="1" x14ac:dyDescent="0.25">
      <c r="A360" s="399"/>
      <c r="B360" s="85"/>
      <c r="C360" s="431"/>
      <c r="D360" s="431" t="str">
        <f>CONCATENATE(B363,B358)</f>
        <v>GH 90</v>
      </c>
      <c r="E360" s="138">
        <f>B356*8-3</f>
        <v>357</v>
      </c>
      <c r="F360" s="183">
        <f t="shared" si="359"/>
        <v>454</v>
      </c>
      <c r="G360" s="178">
        <f t="shared" si="351"/>
        <v>20474</v>
      </c>
      <c r="H360" s="178" t="str">
        <f>IF('PLC control IO'!N170&lt;&gt;"",'PLC control IO'!N170,"")</f>
        <v/>
      </c>
      <c r="I360" s="109">
        <f t="shared" si="329"/>
        <v>0</v>
      </c>
      <c r="J360" s="9"/>
      <c r="K360" s="178"/>
      <c r="L360" s="178"/>
      <c r="M360" s="178"/>
      <c r="N360" s="177">
        <f t="shared" si="330"/>
        <v>357</v>
      </c>
      <c r="O360" s="178">
        <f t="shared" si="331"/>
        <v>10454</v>
      </c>
      <c r="P360" s="178">
        <f t="shared" si="332"/>
        <v>30474</v>
      </c>
      <c r="Q360" s="178" t="str">
        <f>IF('PLC control IO'!W170&lt;&gt;"",'PLC control IO'!W170,"")</f>
        <v>Nfd3PurgeReq_Ack</v>
      </c>
      <c r="R360" s="4">
        <f t="shared" si="333"/>
        <v>16</v>
      </c>
      <c r="S360" s="399"/>
      <c r="T360" s="6">
        <f t="shared" ref="T360" si="361">+T356+1</f>
        <v>92</v>
      </c>
      <c r="U360" s="338" t="str">
        <f t="shared" ref="U360" si="362">CONCATENATE(H360,",",H361,",",H362,",",H363)</f>
        <v>,,,</v>
      </c>
    </row>
    <row r="361" spans="1:21" ht="16.5" customHeight="1" x14ac:dyDescent="0.25">
      <c r="A361" s="399"/>
      <c r="B361" s="85"/>
      <c r="C361" s="431"/>
      <c r="D361" s="431"/>
      <c r="E361" s="138">
        <f>B356*8-2</f>
        <v>358</v>
      </c>
      <c r="F361" s="183">
        <f t="shared" si="359"/>
        <v>455</v>
      </c>
      <c r="G361" s="178">
        <f t="shared" si="351"/>
        <v>20475</v>
      </c>
      <c r="H361" s="178" t="str">
        <f>IF('PLC control IO'!N171&lt;&gt;"",'PLC control IO'!N171,"")</f>
        <v/>
      </c>
      <c r="I361" s="109">
        <f t="shared" si="329"/>
        <v>0</v>
      </c>
      <c r="J361" s="9"/>
      <c r="K361" s="178"/>
      <c r="L361" s="178"/>
      <c r="M361" s="178"/>
      <c r="N361" s="177">
        <f t="shared" si="330"/>
        <v>358</v>
      </c>
      <c r="O361" s="178">
        <f t="shared" si="331"/>
        <v>10455</v>
      </c>
      <c r="P361" s="178">
        <f t="shared" si="332"/>
        <v>30475</v>
      </c>
      <c r="Q361" s="178" t="str">
        <f>IF('PLC control IO'!W171&lt;&gt;"",'PLC control IO'!W171,"")</f>
        <v>Nfd3_Exists</v>
      </c>
      <c r="R361" s="4">
        <f t="shared" si="333"/>
        <v>11</v>
      </c>
      <c r="S361" s="399"/>
      <c r="T361" s="6">
        <f t="shared" si="327"/>
        <v>605</v>
      </c>
      <c r="U361" s="338" t="str">
        <f t="shared" ref="U361" si="363">CONCATENATE(Q360,",",Q361,",",Q362,",",Q363)</f>
        <v>Nfd3PurgeReq_Ack,Nfd3_Exists,,</v>
      </c>
    </row>
    <row r="362" spans="1:21" ht="16.5" customHeight="1" x14ac:dyDescent="0.25">
      <c r="A362" s="399"/>
      <c r="B362" s="85" t="str">
        <f>B354</f>
        <v xml:space="preserve">Group </v>
      </c>
      <c r="C362" s="431"/>
      <c r="D362" s="431"/>
      <c r="E362" s="138">
        <f>B356*8-1</f>
        <v>359</v>
      </c>
      <c r="F362" s="183">
        <f t="shared" si="359"/>
        <v>456</v>
      </c>
      <c r="G362" s="178">
        <f t="shared" si="351"/>
        <v>20476</v>
      </c>
      <c r="H362" s="178" t="str">
        <f>IF('PLC control IO'!N172&lt;&gt;"",'PLC control IO'!N172,"")</f>
        <v/>
      </c>
      <c r="I362" s="109">
        <f t="shared" si="329"/>
        <v>0</v>
      </c>
      <c r="J362" s="9"/>
      <c r="K362" s="178"/>
      <c r="L362" s="178"/>
      <c r="M362" s="178"/>
      <c r="N362" s="177">
        <f t="shared" si="330"/>
        <v>359</v>
      </c>
      <c r="O362" s="178">
        <f t="shared" si="331"/>
        <v>10456</v>
      </c>
      <c r="P362" s="178">
        <f t="shared" si="332"/>
        <v>30476</v>
      </c>
      <c r="Q362" s="178" t="str">
        <f>IF('PLC control IO'!W172&lt;&gt;"",'PLC control IO'!W172,"")</f>
        <v/>
      </c>
      <c r="R362" s="4">
        <f t="shared" si="333"/>
        <v>0</v>
      </c>
      <c r="S362" s="399"/>
      <c r="T362" s="6" t="str">
        <f t="shared" si="327"/>
        <v/>
      </c>
    </row>
    <row r="363" spans="1:21" ht="16.5" customHeight="1" thickBot="1" x14ac:dyDescent="0.3">
      <c r="A363" s="399"/>
      <c r="B363" s="86" t="str">
        <f>B355</f>
        <v xml:space="preserve">GH </v>
      </c>
      <c r="C363" s="432"/>
      <c r="D363" s="432"/>
      <c r="E363" s="136">
        <f>B356*8</f>
        <v>360</v>
      </c>
      <c r="F363" s="184">
        <f t="shared" si="359"/>
        <v>457</v>
      </c>
      <c r="G363" s="24">
        <f t="shared" si="351"/>
        <v>20477</v>
      </c>
      <c r="H363" s="24" t="str">
        <f>IF('PLC control IO'!N173&lt;&gt;"",'PLC control IO'!N173,"")</f>
        <v/>
      </c>
      <c r="I363" s="10">
        <f t="shared" si="329"/>
        <v>0</v>
      </c>
      <c r="J363" s="15"/>
      <c r="K363" s="24"/>
      <c r="L363" s="24"/>
      <c r="M363" s="24"/>
      <c r="N363" s="175">
        <f t="shared" si="330"/>
        <v>360</v>
      </c>
      <c r="O363" s="24">
        <f t="shared" si="331"/>
        <v>10457</v>
      </c>
      <c r="P363" s="24">
        <f t="shared" si="332"/>
        <v>30477</v>
      </c>
      <c r="Q363" s="24" t="str">
        <f>IF('PLC control IO'!W173&lt;&gt;"",'PLC control IO'!W173,"")</f>
        <v/>
      </c>
      <c r="R363" s="20">
        <f t="shared" si="333"/>
        <v>0</v>
      </c>
      <c r="S363" s="399"/>
      <c r="T363" s="6" t="str">
        <f t="shared" si="327"/>
        <v/>
      </c>
    </row>
    <row r="364" spans="1:21" ht="16.5" customHeight="1" x14ac:dyDescent="0.25">
      <c r="A364" s="399"/>
      <c r="B364" s="88">
        <f>B356+1</f>
        <v>46</v>
      </c>
      <c r="C364" s="430" t="str">
        <f>CONCATENATE(B370,B364)</f>
        <v>Group 46</v>
      </c>
      <c r="D364" s="430" t="str">
        <f>CONCATENATE(B371,B365)</f>
        <v>GH 91</v>
      </c>
      <c r="E364" s="137">
        <f>B364*8-7</f>
        <v>361</v>
      </c>
      <c r="F364" s="182">
        <f>B364*10</f>
        <v>460</v>
      </c>
      <c r="G364" s="25">
        <f>F364+20020</f>
        <v>20480</v>
      </c>
      <c r="H364" s="25" t="str">
        <f>IF('PLC control IO'!N174&lt;&gt;"",'PLC control IO'!N174,"")</f>
        <v/>
      </c>
      <c r="I364" s="11">
        <f t="shared" si="329"/>
        <v>0</v>
      </c>
      <c r="J364" s="14"/>
      <c r="K364" s="25"/>
      <c r="L364" s="25"/>
      <c r="M364" s="25"/>
      <c r="N364" s="176">
        <f t="shared" si="330"/>
        <v>361</v>
      </c>
      <c r="O364" s="25">
        <f t="shared" si="331"/>
        <v>10460</v>
      </c>
      <c r="P364" s="25">
        <f t="shared" si="332"/>
        <v>30480</v>
      </c>
      <c r="Q364" s="25" t="str">
        <f>IF('PLC control IO'!W174&lt;&gt;"",'PLC control IO'!W174,"")</f>
        <v>Nfd3_#BoxNeed_b1</v>
      </c>
      <c r="R364" s="3">
        <f t="shared" si="333"/>
        <v>16</v>
      </c>
      <c r="S364" s="399"/>
      <c r="T364" s="6">
        <f t="shared" ref="T364" si="364">+T360+1</f>
        <v>93</v>
      </c>
      <c r="U364" s="338" t="str">
        <f t="shared" ref="U364" si="365">CONCATENATE(H364,",",H365,",",H366,",",H367)</f>
        <v>,,,</v>
      </c>
    </row>
    <row r="365" spans="1:21" ht="16.5" customHeight="1" x14ac:dyDescent="0.25">
      <c r="A365" s="399"/>
      <c r="B365" s="85">
        <f>B364*2-1</f>
        <v>91</v>
      </c>
      <c r="C365" s="431"/>
      <c r="D365" s="431"/>
      <c r="E365" s="138">
        <f>B364*8-6</f>
        <v>362</v>
      </c>
      <c r="F365" s="183">
        <f>F364+1</f>
        <v>461</v>
      </c>
      <c r="G365" s="178">
        <f t="shared" ref="G365:G379" si="366">F365+20020</f>
        <v>20481</v>
      </c>
      <c r="H365" s="178" t="str">
        <f>IF('PLC control IO'!N175&lt;&gt;"",'PLC control IO'!N175,"")</f>
        <v/>
      </c>
      <c r="I365" s="109">
        <f t="shared" si="329"/>
        <v>0</v>
      </c>
      <c r="J365" s="9"/>
      <c r="K365" s="178"/>
      <c r="L365" s="178"/>
      <c r="M365" s="178"/>
      <c r="N365" s="177">
        <f t="shared" si="330"/>
        <v>362</v>
      </c>
      <c r="O365" s="178">
        <f t="shared" si="331"/>
        <v>10461</v>
      </c>
      <c r="P365" s="178">
        <f t="shared" si="332"/>
        <v>30481</v>
      </c>
      <c r="Q365" s="178" t="str">
        <f>IF('PLC control IO'!W175&lt;&gt;"",'PLC control IO'!W175,"")</f>
        <v>Nfd3_#BoxNeed_b2</v>
      </c>
      <c r="R365" s="4">
        <f t="shared" si="333"/>
        <v>16</v>
      </c>
      <c r="S365" s="399"/>
      <c r="T365" s="6">
        <f t="shared" si="327"/>
        <v>606</v>
      </c>
      <c r="U365" s="338" t="str">
        <f t="shared" ref="U365" si="367">CONCATENATE(Q364,",",Q365,",",Q366,",",Q367)</f>
        <v>Nfd3_#BoxNeed_b1,Nfd3_#BoxNeed_b2,Nfd3_#BoxNeed_b3,Nfd3_#BoxNeed_b4</v>
      </c>
    </row>
    <row r="366" spans="1:21" ht="16.5" customHeight="1" x14ac:dyDescent="0.25">
      <c r="A366" s="399"/>
      <c r="B366" s="85">
        <f>B365+1</f>
        <v>92</v>
      </c>
      <c r="C366" s="431"/>
      <c r="D366" s="431"/>
      <c r="E366" s="138">
        <f>B364*8-5</f>
        <v>363</v>
      </c>
      <c r="F366" s="183">
        <f t="shared" ref="F366:F371" si="368">F365+1</f>
        <v>462</v>
      </c>
      <c r="G366" s="178">
        <f t="shared" si="366"/>
        <v>20482</v>
      </c>
      <c r="H366" s="178" t="str">
        <f>IF('PLC control IO'!N176&lt;&gt;"",'PLC control IO'!N176,"")</f>
        <v/>
      </c>
      <c r="I366" s="109">
        <f t="shared" si="329"/>
        <v>0</v>
      </c>
      <c r="J366" s="9"/>
      <c r="K366" s="178"/>
      <c r="L366" s="178"/>
      <c r="M366" s="178"/>
      <c r="N366" s="177">
        <f t="shared" si="330"/>
        <v>363</v>
      </c>
      <c r="O366" s="178">
        <f t="shared" si="331"/>
        <v>10462</v>
      </c>
      <c r="P366" s="178">
        <f t="shared" si="332"/>
        <v>30482</v>
      </c>
      <c r="Q366" s="178" t="str">
        <f>IF('PLC control IO'!W176&lt;&gt;"",'PLC control IO'!W176,"")</f>
        <v>Nfd3_#BoxNeed_b3</v>
      </c>
      <c r="R366" s="4">
        <f t="shared" si="333"/>
        <v>16</v>
      </c>
      <c r="S366" s="399"/>
      <c r="T366" s="6" t="str">
        <f t="shared" si="327"/>
        <v/>
      </c>
    </row>
    <row r="367" spans="1:21" ht="16.5" customHeight="1" x14ac:dyDescent="0.25">
      <c r="A367" s="399"/>
      <c r="B367" s="85"/>
      <c r="C367" s="431"/>
      <c r="D367" s="431"/>
      <c r="E367" s="138">
        <f>B364*8-4</f>
        <v>364</v>
      </c>
      <c r="F367" s="183">
        <f t="shared" si="368"/>
        <v>463</v>
      </c>
      <c r="G367" s="178">
        <f t="shared" si="366"/>
        <v>20483</v>
      </c>
      <c r="H367" s="178" t="str">
        <f>IF('PLC control IO'!N177&lt;&gt;"",'PLC control IO'!N177,"")</f>
        <v/>
      </c>
      <c r="I367" s="109">
        <f t="shared" si="329"/>
        <v>0</v>
      </c>
      <c r="J367" s="9"/>
      <c r="K367" s="178"/>
      <c r="L367" s="178"/>
      <c r="M367" s="178"/>
      <c r="N367" s="177">
        <f t="shared" si="330"/>
        <v>364</v>
      </c>
      <c r="O367" s="178">
        <f t="shared" si="331"/>
        <v>10463</v>
      </c>
      <c r="P367" s="178">
        <f t="shared" si="332"/>
        <v>30483</v>
      </c>
      <c r="Q367" s="178" t="str">
        <f>IF('PLC control IO'!W177&lt;&gt;"",'PLC control IO'!W177,"")</f>
        <v>Nfd3_#BoxNeed_b4</v>
      </c>
      <c r="R367" s="4">
        <f t="shared" si="333"/>
        <v>16</v>
      </c>
      <c r="S367" s="399"/>
      <c r="T367" s="6" t="str">
        <f t="shared" si="327"/>
        <v/>
      </c>
    </row>
    <row r="368" spans="1:21" ht="16.5" customHeight="1" x14ac:dyDescent="0.25">
      <c r="A368" s="399"/>
      <c r="B368" s="85"/>
      <c r="C368" s="431"/>
      <c r="D368" s="431" t="str">
        <f>CONCATENATE(B371,B366)</f>
        <v>GH 92</v>
      </c>
      <c r="E368" s="138">
        <f>B364*8-3</f>
        <v>365</v>
      </c>
      <c r="F368" s="183">
        <f t="shared" si="368"/>
        <v>464</v>
      </c>
      <c r="G368" s="178">
        <f t="shared" si="366"/>
        <v>20484</v>
      </c>
      <c r="H368" s="178" t="str">
        <f>IF('PLC control IO'!N178&lt;&gt;"",'PLC control IO'!N178,"")</f>
        <v/>
      </c>
      <c r="I368" s="109">
        <f t="shared" si="329"/>
        <v>0</v>
      </c>
      <c r="J368" s="9"/>
      <c r="K368" s="178"/>
      <c r="L368" s="178"/>
      <c r="M368" s="178"/>
      <c r="N368" s="177">
        <f t="shared" si="330"/>
        <v>365</v>
      </c>
      <c r="O368" s="178">
        <f t="shared" si="331"/>
        <v>10464</v>
      </c>
      <c r="P368" s="178">
        <f t="shared" si="332"/>
        <v>30484</v>
      </c>
      <c r="Q368" s="178" t="str">
        <f>IF('PLC control IO'!W178&lt;&gt;"",'PLC control IO'!W178,"")</f>
        <v>Nfd3_#BoxNeed_b5</v>
      </c>
      <c r="R368" s="4">
        <f t="shared" si="333"/>
        <v>16</v>
      </c>
      <c r="S368" s="399"/>
      <c r="T368" s="6">
        <f t="shared" ref="T368" si="369">+T364+1</f>
        <v>94</v>
      </c>
      <c r="U368" s="338" t="str">
        <f t="shared" ref="U368" si="370">CONCATENATE(H368,",",H369,",",H370,",",H371)</f>
        <v>,,,</v>
      </c>
    </row>
    <row r="369" spans="1:21" ht="16.5" customHeight="1" x14ac:dyDescent="0.25">
      <c r="A369" s="399"/>
      <c r="B369" s="85"/>
      <c r="C369" s="431"/>
      <c r="D369" s="431"/>
      <c r="E369" s="138">
        <f>B364*8-2</f>
        <v>366</v>
      </c>
      <c r="F369" s="183">
        <f t="shared" si="368"/>
        <v>465</v>
      </c>
      <c r="G369" s="178">
        <f t="shared" si="366"/>
        <v>20485</v>
      </c>
      <c r="H369" s="178" t="str">
        <f>IF('PLC control IO'!N179&lt;&gt;"",'PLC control IO'!N179,"")</f>
        <v/>
      </c>
      <c r="I369" s="109">
        <f t="shared" si="329"/>
        <v>0</v>
      </c>
      <c r="J369" s="9"/>
      <c r="K369" s="178"/>
      <c r="L369" s="178"/>
      <c r="M369" s="178"/>
      <c r="N369" s="177">
        <f t="shared" si="330"/>
        <v>366</v>
      </c>
      <c r="O369" s="178">
        <f t="shared" si="331"/>
        <v>10465</v>
      </c>
      <c r="P369" s="178">
        <f t="shared" si="332"/>
        <v>30485</v>
      </c>
      <c r="Q369" s="178" t="str">
        <f>IF('PLC control IO'!W179&lt;&gt;"",'PLC control IO'!W179,"")</f>
        <v>Nfd3_#BoxNeed_b6</v>
      </c>
      <c r="R369" s="4">
        <f t="shared" si="333"/>
        <v>16</v>
      </c>
      <c r="S369" s="399"/>
      <c r="T369" s="6">
        <f t="shared" si="327"/>
        <v>607</v>
      </c>
      <c r="U369" s="338" t="str">
        <f t="shared" ref="U369" si="371">CONCATENATE(Q368,",",Q369,",",Q370,",",Q371)</f>
        <v>Nfd3_#BoxNeed_b5,Nfd3_#BoxNeed_b6,Nfd3_#BoxNeed_b7,Nfd3_#BoxNeed_b8</v>
      </c>
    </row>
    <row r="370" spans="1:21" ht="16.5" customHeight="1" x14ac:dyDescent="0.25">
      <c r="A370" s="399"/>
      <c r="B370" s="85" t="str">
        <f>B362</f>
        <v xml:space="preserve">Group </v>
      </c>
      <c r="C370" s="431"/>
      <c r="D370" s="431"/>
      <c r="E370" s="138">
        <f>B364*8-1</f>
        <v>367</v>
      </c>
      <c r="F370" s="183">
        <f t="shared" si="368"/>
        <v>466</v>
      </c>
      <c r="G370" s="178">
        <f t="shared" si="366"/>
        <v>20486</v>
      </c>
      <c r="H370" s="178" t="str">
        <f>IF('PLC control IO'!N180&lt;&gt;"",'PLC control IO'!N180,"")</f>
        <v/>
      </c>
      <c r="I370" s="109">
        <f t="shared" si="329"/>
        <v>0</v>
      </c>
      <c r="J370" s="9"/>
      <c r="K370" s="178"/>
      <c r="L370" s="178"/>
      <c r="M370" s="178"/>
      <c r="N370" s="177">
        <f t="shared" si="330"/>
        <v>367</v>
      </c>
      <c r="O370" s="178">
        <f t="shared" si="331"/>
        <v>10466</v>
      </c>
      <c r="P370" s="178">
        <f t="shared" si="332"/>
        <v>30486</v>
      </c>
      <c r="Q370" s="178" t="str">
        <f>IF('PLC control IO'!W180&lt;&gt;"",'PLC control IO'!W180,"")</f>
        <v>Nfd3_#BoxNeed_b7</v>
      </c>
      <c r="R370" s="4">
        <f t="shared" si="333"/>
        <v>16</v>
      </c>
      <c r="S370" s="399"/>
      <c r="T370" s="6" t="str">
        <f t="shared" si="327"/>
        <v/>
      </c>
    </row>
    <row r="371" spans="1:21" ht="16.5" customHeight="1" thickBot="1" x14ac:dyDescent="0.3">
      <c r="A371" s="399"/>
      <c r="B371" s="86" t="str">
        <f>B363</f>
        <v xml:space="preserve">GH </v>
      </c>
      <c r="C371" s="432"/>
      <c r="D371" s="432"/>
      <c r="E371" s="136">
        <f>B364*8</f>
        <v>368</v>
      </c>
      <c r="F371" s="184">
        <f t="shared" si="368"/>
        <v>467</v>
      </c>
      <c r="G371" s="24">
        <f t="shared" si="366"/>
        <v>20487</v>
      </c>
      <c r="H371" s="24" t="str">
        <f>IF('PLC control IO'!N181&lt;&gt;"",'PLC control IO'!N181,"")</f>
        <v/>
      </c>
      <c r="I371" s="10">
        <f t="shared" si="329"/>
        <v>0</v>
      </c>
      <c r="J371" s="15"/>
      <c r="K371" s="24"/>
      <c r="L371" s="24"/>
      <c r="M371" s="24"/>
      <c r="N371" s="175">
        <f t="shared" si="330"/>
        <v>368</v>
      </c>
      <c r="O371" s="24">
        <f t="shared" si="331"/>
        <v>10467</v>
      </c>
      <c r="P371" s="24">
        <f t="shared" si="332"/>
        <v>30487</v>
      </c>
      <c r="Q371" s="24" t="str">
        <f>IF('PLC control IO'!W181&lt;&gt;"",'PLC control IO'!W181,"")</f>
        <v>Nfd3_#BoxNeed_b8</v>
      </c>
      <c r="R371" s="20">
        <f t="shared" si="333"/>
        <v>16</v>
      </c>
      <c r="S371" s="399"/>
      <c r="T371" s="6" t="str">
        <f t="shared" si="327"/>
        <v/>
      </c>
    </row>
    <row r="372" spans="1:21" ht="16.5" customHeight="1" x14ac:dyDescent="0.25">
      <c r="A372" s="399"/>
      <c r="B372" s="88">
        <f>B364+1</f>
        <v>47</v>
      </c>
      <c r="C372" s="430" t="str">
        <f>CONCATENATE(B378,B372)</f>
        <v>Group 47</v>
      </c>
      <c r="D372" s="430" t="str">
        <f>CONCATENATE(B379,B373)</f>
        <v>GH 93</v>
      </c>
      <c r="E372" s="137">
        <f>B372*8-7</f>
        <v>369</v>
      </c>
      <c r="F372" s="182">
        <f>B372*10</f>
        <v>470</v>
      </c>
      <c r="G372" s="25">
        <f t="shared" si="366"/>
        <v>20490</v>
      </c>
      <c r="H372" s="25" t="str">
        <f>IF('PLC control IO'!N182&lt;&gt;"",'PLC control IO'!N182,"")</f>
        <v>Nfd4_Pick_Ready</v>
      </c>
      <c r="I372" s="11">
        <f t="shared" si="329"/>
        <v>15</v>
      </c>
      <c r="J372" s="14"/>
      <c r="K372" s="25"/>
      <c r="L372" s="25"/>
      <c r="M372" s="25"/>
      <c r="N372" s="176">
        <f t="shared" si="330"/>
        <v>369</v>
      </c>
      <c r="O372" s="25">
        <f t="shared" si="331"/>
        <v>10470</v>
      </c>
      <c r="P372" s="25">
        <f t="shared" si="332"/>
        <v>30490</v>
      </c>
      <c r="Q372" s="25" t="str">
        <f>IF('PLC control IO'!W182&lt;&gt;"",'PLC control IO'!W182,"")</f>
        <v>Nfd4_Pick_Req</v>
      </c>
      <c r="R372" s="3">
        <f t="shared" si="333"/>
        <v>13</v>
      </c>
      <c r="S372" s="399"/>
      <c r="T372" s="6">
        <f t="shared" ref="T372" si="372">+T368+1</f>
        <v>95</v>
      </c>
      <c r="U372" s="338" t="str">
        <f t="shared" ref="U372" si="373">CONCATENATE(H372,",",H373,",",H374,",",H375)</f>
        <v>Nfd4_Pick_Ready,Nfd4_Purge,Nfd4_Lock_Req,Nfd4_Unlock_Req</v>
      </c>
    </row>
    <row r="373" spans="1:21" ht="16.5" customHeight="1" x14ac:dyDescent="0.25">
      <c r="A373" s="399"/>
      <c r="B373" s="85">
        <f>B372*2-1</f>
        <v>93</v>
      </c>
      <c r="C373" s="431"/>
      <c r="D373" s="431"/>
      <c r="E373" s="138">
        <f>B372*8-6</f>
        <v>370</v>
      </c>
      <c r="F373" s="183">
        <f t="shared" ref="F373:F379" si="374">F372+1</f>
        <v>471</v>
      </c>
      <c r="G373" s="178">
        <f t="shared" si="366"/>
        <v>20491</v>
      </c>
      <c r="H373" s="178" t="str">
        <f>IF('PLC control IO'!N183&lt;&gt;"",'PLC control IO'!N183,"")</f>
        <v>Nfd4_Purge</v>
      </c>
      <c r="I373" s="109">
        <f t="shared" si="329"/>
        <v>10</v>
      </c>
      <c r="J373" s="9"/>
      <c r="K373" s="178"/>
      <c r="L373" s="178"/>
      <c r="M373" s="178"/>
      <c r="N373" s="177">
        <f t="shared" si="330"/>
        <v>370</v>
      </c>
      <c r="O373" s="178">
        <f t="shared" si="331"/>
        <v>10471</v>
      </c>
      <c r="P373" s="178">
        <f t="shared" si="332"/>
        <v>30491</v>
      </c>
      <c r="Q373" s="178" t="str">
        <f>IF('PLC control IO'!W183&lt;&gt;"",'PLC control IO'!W183,"")</f>
        <v>Nfd4_Pick_Error</v>
      </c>
      <c r="R373" s="4">
        <f t="shared" si="333"/>
        <v>15</v>
      </c>
      <c r="S373" s="399"/>
      <c r="T373" s="6">
        <f t="shared" si="327"/>
        <v>608</v>
      </c>
      <c r="U373" s="338" t="str">
        <f t="shared" ref="U373" si="375">CONCATENATE(Q372,",",Q373,",",Q374,",",Q375)</f>
        <v>Nfd4_Pick_Req,Nfd4_Pick_Error,Nfd4_Locked,Nfd4Pick_Active</v>
      </c>
    </row>
    <row r="374" spans="1:21" ht="16.5" customHeight="1" x14ac:dyDescent="0.25">
      <c r="A374" s="399"/>
      <c r="B374" s="85">
        <f>B373+1</f>
        <v>94</v>
      </c>
      <c r="C374" s="431"/>
      <c r="D374" s="431"/>
      <c r="E374" s="138">
        <f>B372*8-5</f>
        <v>371</v>
      </c>
      <c r="F374" s="183">
        <f t="shared" si="374"/>
        <v>472</v>
      </c>
      <c r="G374" s="178">
        <f t="shared" si="366"/>
        <v>20492</v>
      </c>
      <c r="H374" s="178" t="str">
        <f>IF('PLC control IO'!N184&lt;&gt;"",'PLC control IO'!N184,"")</f>
        <v>Nfd4_Lock_Req</v>
      </c>
      <c r="I374" s="109">
        <f t="shared" si="329"/>
        <v>13</v>
      </c>
      <c r="J374" s="9"/>
      <c r="K374" s="178"/>
      <c r="L374" s="178"/>
      <c r="M374" s="178"/>
      <c r="N374" s="177">
        <f t="shared" si="330"/>
        <v>371</v>
      </c>
      <c r="O374" s="178">
        <f t="shared" si="331"/>
        <v>10472</v>
      </c>
      <c r="P374" s="178">
        <f t="shared" si="332"/>
        <v>30492</v>
      </c>
      <c r="Q374" s="178" t="str">
        <f>IF('PLC control IO'!W184&lt;&gt;"",'PLC control IO'!W184,"")</f>
        <v>Nfd4_Locked</v>
      </c>
      <c r="R374" s="4">
        <f t="shared" si="333"/>
        <v>11</v>
      </c>
      <c r="S374" s="399"/>
      <c r="T374" s="6" t="str">
        <f t="shared" si="327"/>
        <v/>
      </c>
    </row>
    <row r="375" spans="1:21" ht="16.5" customHeight="1" x14ac:dyDescent="0.25">
      <c r="A375" s="399"/>
      <c r="B375" s="85"/>
      <c r="C375" s="431"/>
      <c r="D375" s="431"/>
      <c r="E375" s="138">
        <f>B372*8-4</f>
        <v>372</v>
      </c>
      <c r="F375" s="183">
        <f t="shared" si="374"/>
        <v>473</v>
      </c>
      <c r="G375" s="178">
        <f t="shared" si="366"/>
        <v>20493</v>
      </c>
      <c r="H375" s="178" t="str">
        <f>IF('PLC control IO'!N185&lt;&gt;"",'PLC control IO'!N185,"")</f>
        <v>Nfd4_Unlock_Req</v>
      </c>
      <c r="I375" s="109">
        <f t="shared" si="329"/>
        <v>15</v>
      </c>
      <c r="J375" s="9"/>
      <c r="K375" s="178"/>
      <c r="L375" s="178"/>
      <c r="M375" s="178"/>
      <c r="N375" s="177">
        <f t="shared" si="330"/>
        <v>372</v>
      </c>
      <c r="O375" s="178">
        <f t="shared" si="331"/>
        <v>10473</v>
      </c>
      <c r="P375" s="178">
        <f t="shared" si="332"/>
        <v>30493</v>
      </c>
      <c r="Q375" s="178" t="str">
        <f>IF('PLC control IO'!W185&lt;&gt;"",'PLC control IO'!W185,"")</f>
        <v>Nfd4Pick_Active</v>
      </c>
      <c r="R375" s="4">
        <f t="shared" si="333"/>
        <v>15</v>
      </c>
      <c r="S375" s="399"/>
      <c r="T375" s="6" t="str">
        <f t="shared" si="327"/>
        <v/>
      </c>
    </row>
    <row r="376" spans="1:21" ht="16.5" customHeight="1" x14ac:dyDescent="0.25">
      <c r="A376" s="399"/>
      <c r="B376" s="85"/>
      <c r="C376" s="431"/>
      <c r="D376" s="431" t="str">
        <f>CONCATENATE(B379,B374)</f>
        <v>GH 94</v>
      </c>
      <c r="E376" s="138">
        <f>B372*8-3</f>
        <v>373</v>
      </c>
      <c r="F376" s="183">
        <f t="shared" si="374"/>
        <v>474</v>
      </c>
      <c r="G376" s="178">
        <f t="shared" si="366"/>
        <v>20494</v>
      </c>
      <c r="H376" s="178" t="str">
        <f>IF('PLC control IO'!N186&lt;&gt;"",'PLC control IO'!N186,"")</f>
        <v/>
      </c>
      <c r="I376" s="109">
        <f t="shared" si="329"/>
        <v>0</v>
      </c>
      <c r="J376" s="9"/>
      <c r="K376" s="178"/>
      <c r="L376" s="178"/>
      <c r="M376" s="178"/>
      <c r="N376" s="177">
        <f t="shared" si="330"/>
        <v>373</v>
      </c>
      <c r="O376" s="178">
        <f t="shared" si="331"/>
        <v>10474</v>
      </c>
      <c r="P376" s="178">
        <f t="shared" si="332"/>
        <v>30494</v>
      </c>
      <c r="Q376" s="178" t="str">
        <f>IF('PLC control IO'!W186&lt;&gt;"",'PLC control IO'!W186,"")</f>
        <v>Nfd4PurgeReq_Ack</v>
      </c>
      <c r="R376" s="4">
        <f t="shared" si="333"/>
        <v>16</v>
      </c>
      <c r="S376" s="399"/>
      <c r="T376" s="6">
        <f t="shared" ref="T376" si="376">+T372+1</f>
        <v>96</v>
      </c>
      <c r="U376" s="338" t="str">
        <f t="shared" ref="U376" si="377">CONCATENATE(H376,",",H377,",",H378,",",H379)</f>
        <v>,,,</v>
      </c>
    </row>
    <row r="377" spans="1:21" ht="16.5" customHeight="1" x14ac:dyDescent="0.25">
      <c r="A377" s="399"/>
      <c r="B377" s="85"/>
      <c r="C377" s="431"/>
      <c r="D377" s="431"/>
      <c r="E377" s="138">
        <f>B372*8-2</f>
        <v>374</v>
      </c>
      <c r="F377" s="183">
        <f t="shared" si="374"/>
        <v>475</v>
      </c>
      <c r="G377" s="178">
        <f t="shared" si="366"/>
        <v>20495</v>
      </c>
      <c r="H377" s="178" t="str">
        <f>IF('PLC control IO'!N187&lt;&gt;"",'PLC control IO'!N187,"")</f>
        <v/>
      </c>
      <c r="I377" s="109">
        <f t="shared" si="329"/>
        <v>0</v>
      </c>
      <c r="J377" s="9"/>
      <c r="K377" s="178"/>
      <c r="L377" s="178"/>
      <c r="M377" s="178"/>
      <c r="N377" s="177">
        <f t="shared" si="330"/>
        <v>374</v>
      </c>
      <c r="O377" s="178">
        <f t="shared" si="331"/>
        <v>10475</v>
      </c>
      <c r="P377" s="178">
        <f t="shared" si="332"/>
        <v>30495</v>
      </c>
      <c r="Q377" s="178" t="str">
        <f>IF('PLC control IO'!W187&lt;&gt;"",'PLC control IO'!W187,"")</f>
        <v>Nfd4_Exists</v>
      </c>
      <c r="R377" s="4">
        <f t="shared" si="333"/>
        <v>11</v>
      </c>
      <c r="S377" s="399"/>
      <c r="T377" s="6">
        <f t="shared" si="327"/>
        <v>609</v>
      </c>
      <c r="U377" s="338" t="str">
        <f t="shared" ref="U377" si="378">CONCATENATE(Q376,",",Q377,",",Q378,",",Q379)</f>
        <v>Nfd4PurgeReq_Ack,Nfd4_Exists,,</v>
      </c>
    </row>
    <row r="378" spans="1:21" ht="16.5" customHeight="1" x14ac:dyDescent="0.25">
      <c r="A378" s="399"/>
      <c r="B378" s="85" t="str">
        <f>B370</f>
        <v xml:space="preserve">Group </v>
      </c>
      <c r="C378" s="431"/>
      <c r="D378" s="431"/>
      <c r="E378" s="138">
        <f>B372*8-1</f>
        <v>375</v>
      </c>
      <c r="F378" s="183">
        <f t="shared" si="374"/>
        <v>476</v>
      </c>
      <c r="G378" s="178">
        <f t="shared" si="366"/>
        <v>20496</v>
      </c>
      <c r="H378" s="178" t="str">
        <f>IF('PLC control IO'!N188&lt;&gt;"",'PLC control IO'!N188,"")</f>
        <v/>
      </c>
      <c r="I378" s="109">
        <f t="shared" si="329"/>
        <v>0</v>
      </c>
      <c r="J378" s="9"/>
      <c r="K378" s="178"/>
      <c r="L378" s="178"/>
      <c r="M378" s="178"/>
      <c r="N378" s="177">
        <f t="shared" si="330"/>
        <v>375</v>
      </c>
      <c r="O378" s="178">
        <f t="shared" si="331"/>
        <v>10476</v>
      </c>
      <c r="P378" s="178">
        <f t="shared" si="332"/>
        <v>30496</v>
      </c>
      <c r="Q378" s="178" t="str">
        <f>IF('PLC control IO'!W188&lt;&gt;"",'PLC control IO'!W188,"")</f>
        <v/>
      </c>
      <c r="R378" s="4">
        <f t="shared" si="333"/>
        <v>0</v>
      </c>
      <c r="S378" s="399"/>
      <c r="T378" s="6" t="str">
        <f t="shared" si="327"/>
        <v/>
      </c>
    </row>
    <row r="379" spans="1:21" ht="16.5" customHeight="1" thickBot="1" x14ac:dyDescent="0.3">
      <c r="A379" s="399"/>
      <c r="B379" s="86" t="str">
        <f>B371</f>
        <v xml:space="preserve">GH </v>
      </c>
      <c r="C379" s="432"/>
      <c r="D379" s="432"/>
      <c r="E379" s="136">
        <f>B372*8</f>
        <v>376</v>
      </c>
      <c r="F379" s="184">
        <f t="shared" si="374"/>
        <v>477</v>
      </c>
      <c r="G379" s="24">
        <f t="shared" si="366"/>
        <v>20497</v>
      </c>
      <c r="H379" s="24" t="str">
        <f>IF('PLC control IO'!N189&lt;&gt;"",'PLC control IO'!N189,"")</f>
        <v/>
      </c>
      <c r="I379" s="10">
        <f t="shared" si="329"/>
        <v>0</v>
      </c>
      <c r="J379" s="15"/>
      <c r="K379" s="24"/>
      <c r="L379" s="24"/>
      <c r="M379" s="24"/>
      <c r="N379" s="175">
        <f t="shared" si="330"/>
        <v>376</v>
      </c>
      <c r="O379" s="24">
        <f t="shared" si="331"/>
        <v>10477</v>
      </c>
      <c r="P379" s="24">
        <f t="shared" si="332"/>
        <v>30497</v>
      </c>
      <c r="Q379" s="24" t="str">
        <f>IF('PLC control IO'!W189&lt;&gt;"",'PLC control IO'!W189,"")</f>
        <v/>
      </c>
      <c r="R379" s="20">
        <f t="shared" si="333"/>
        <v>0</v>
      </c>
      <c r="S379" s="399"/>
      <c r="T379" s="6" t="str">
        <f t="shared" si="327"/>
        <v/>
      </c>
    </row>
    <row r="380" spans="1:21" ht="16.5" customHeight="1" x14ac:dyDescent="0.25">
      <c r="A380" s="399"/>
      <c r="B380" s="88">
        <f>B372+1</f>
        <v>48</v>
      </c>
      <c r="C380" s="430" t="str">
        <f>CONCATENATE(B386,B380)</f>
        <v>Group 48</v>
      </c>
      <c r="D380" s="430" t="str">
        <f>CONCATENATE(B387,B381)</f>
        <v>GH 95</v>
      </c>
      <c r="E380" s="137">
        <f>B380*8-7</f>
        <v>377</v>
      </c>
      <c r="F380" s="182">
        <f>B380*10</f>
        <v>480</v>
      </c>
      <c r="G380" s="25">
        <f>F380+20020</f>
        <v>20500</v>
      </c>
      <c r="H380" s="25" t="str">
        <f>IF('PLC control IO'!N190&lt;&gt;"",'PLC control IO'!N190,"")</f>
        <v/>
      </c>
      <c r="I380" s="11">
        <f t="shared" si="329"/>
        <v>0</v>
      </c>
      <c r="J380" s="14"/>
      <c r="K380" s="25"/>
      <c r="L380" s="25"/>
      <c r="M380" s="25"/>
      <c r="N380" s="176">
        <f t="shared" si="330"/>
        <v>377</v>
      </c>
      <c r="O380" s="25">
        <f t="shared" si="331"/>
        <v>10480</v>
      </c>
      <c r="P380" s="25">
        <f t="shared" si="332"/>
        <v>30500</v>
      </c>
      <c r="Q380" s="25" t="str">
        <f>IF('PLC control IO'!W190&lt;&gt;"",'PLC control IO'!W190,"")</f>
        <v>Nfd4_#BoxNeed_b1</v>
      </c>
      <c r="R380" s="3">
        <f t="shared" si="333"/>
        <v>16</v>
      </c>
      <c r="S380" s="399"/>
      <c r="T380" s="6">
        <f t="shared" ref="T380" si="379">+T376+1</f>
        <v>97</v>
      </c>
      <c r="U380" s="338" t="str">
        <f t="shared" ref="U380" si="380">CONCATENATE(H380,",",H381,",",H382,",",H383)</f>
        <v>,,,</v>
      </c>
    </row>
    <row r="381" spans="1:21" ht="16.5" customHeight="1" x14ac:dyDescent="0.25">
      <c r="A381" s="399"/>
      <c r="B381" s="85">
        <f>B380*2-1</f>
        <v>95</v>
      </c>
      <c r="C381" s="431"/>
      <c r="D381" s="431"/>
      <c r="E381" s="138">
        <f>B380*8-6</f>
        <v>378</v>
      </c>
      <c r="F381" s="183">
        <f>F380+1</f>
        <v>481</v>
      </c>
      <c r="G381" s="178">
        <f t="shared" ref="G381:G395" si="381">F381+20020</f>
        <v>20501</v>
      </c>
      <c r="H381" s="178" t="str">
        <f>IF('PLC control IO'!N191&lt;&gt;"",'PLC control IO'!N191,"")</f>
        <v/>
      </c>
      <c r="I381" s="109">
        <f t="shared" si="329"/>
        <v>0</v>
      </c>
      <c r="J381" s="9"/>
      <c r="K381" s="178"/>
      <c r="L381" s="178"/>
      <c r="M381" s="178"/>
      <c r="N381" s="177">
        <f t="shared" si="330"/>
        <v>378</v>
      </c>
      <c r="O381" s="178">
        <f t="shared" si="331"/>
        <v>10481</v>
      </c>
      <c r="P381" s="178">
        <f t="shared" si="332"/>
        <v>30501</v>
      </c>
      <c r="Q381" s="178" t="str">
        <f>IF('PLC control IO'!W191&lt;&gt;"",'PLC control IO'!W191,"")</f>
        <v>Nfd4_#BoxNeed_b2</v>
      </c>
      <c r="R381" s="4">
        <f t="shared" si="333"/>
        <v>16</v>
      </c>
      <c r="S381" s="399"/>
      <c r="T381" s="6">
        <f t="shared" si="327"/>
        <v>610</v>
      </c>
      <c r="U381" s="338" t="str">
        <f t="shared" ref="U381" si="382">CONCATENATE(Q380,",",Q381,",",Q382,",",Q383)</f>
        <v>Nfd4_#BoxNeed_b1,Nfd4_#BoxNeed_b2,Nfd4_#BoxNeed_b3,Nfd4_#BoxNeed_b4</v>
      </c>
    </row>
    <row r="382" spans="1:21" ht="16.5" customHeight="1" x14ac:dyDescent="0.25">
      <c r="A382" s="399"/>
      <c r="B382" s="85">
        <f>B381+1</f>
        <v>96</v>
      </c>
      <c r="C382" s="431"/>
      <c r="D382" s="431"/>
      <c r="E382" s="138">
        <f>B380*8-5</f>
        <v>379</v>
      </c>
      <c r="F382" s="183">
        <f t="shared" ref="F382:F387" si="383">F381+1</f>
        <v>482</v>
      </c>
      <c r="G382" s="178">
        <f t="shared" si="381"/>
        <v>20502</v>
      </c>
      <c r="H382" s="178" t="str">
        <f>IF('PLC control IO'!N192&lt;&gt;"",'PLC control IO'!N192,"")</f>
        <v/>
      </c>
      <c r="I382" s="109">
        <f t="shared" si="329"/>
        <v>0</v>
      </c>
      <c r="J382" s="9"/>
      <c r="K382" s="178"/>
      <c r="L382" s="178"/>
      <c r="M382" s="178"/>
      <c r="N382" s="177">
        <f t="shared" si="330"/>
        <v>379</v>
      </c>
      <c r="O382" s="178">
        <f t="shared" si="331"/>
        <v>10482</v>
      </c>
      <c r="P382" s="178">
        <f t="shared" si="332"/>
        <v>30502</v>
      </c>
      <c r="Q382" s="178" t="str">
        <f>IF('PLC control IO'!W192&lt;&gt;"",'PLC control IO'!W192,"")</f>
        <v>Nfd4_#BoxNeed_b3</v>
      </c>
      <c r="R382" s="4">
        <f t="shared" si="333"/>
        <v>16</v>
      </c>
      <c r="S382" s="399"/>
      <c r="T382" s="6" t="str">
        <f t="shared" si="327"/>
        <v/>
      </c>
    </row>
    <row r="383" spans="1:21" ht="16.5" customHeight="1" x14ac:dyDescent="0.25">
      <c r="A383" s="399"/>
      <c r="B383" s="85"/>
      <c r="C383" s="431"/>
      <c r="D383" s="431"/>
      <c r="E383" s="138">
        <f>B380*8-4</f>
        <v>380</v>
      </c>
      <c r="F383" s="183">
        <f t="shared" si="383"/>
        <v>483</v>
      </c>
      <c r="G383" s="178">
        <f t="shared" si="381"/>
        <v>20503</v>
      </c>
      <c r="H383" s="178" t="str">
        <f>IF('PLC control IO'!N193&lt;&gt;"",'PLC control IO'!N193,"")</f>
        <v/>
      </c>
      <c r="I383" s="109">
        <f t="shared" si="329"/>
        <v>0</v>
      </c>
      <c r="J383" s="9"/>
      <c r="K383" s="178"/>
      <c r="L383" s="178"/>
      <c r="M383" s="178"/>
      <c r="N383" s="177">
        <f t="shared" si="330"/>
        <v>380</v>
      </c>
      <c r="O383" s="178">
        <f t="shared" si="331"/>
        <v>10483</v>
      </c>
      <c r="P383" s="178">
        <f t="shared" si="332"/>
        <v>30503</v>
      </c>
      <c r="Q383" s="178" t="str">
        <f>IF('PLC control IO'!W193&lt;&gt;"",'PLC control IO'!W193,"")</f>
        <v>Nfd4_#BoxNeed_b4</v>
      </c>
      <c r="R383" s="4">
        <f t="shared" si="333"/>
        <v>16</v>
      </c>
      <c r="S383" s="399"/>
      <c r="T383" s="6" t="str">
        <f t="shared" si="327"/>
        <v/>
      </c>
    </row>
    <row r="384" spans="1:21" ht="16.5" customHeight="1" x14ac:dyDescent="0.25">
      <c r="A384" s="399"/>
      <c r="B384" s="85"/>
      <c r="C384" s="431"/>
      <c r="D384" s="431" t="str">
        <f>CONCATENATE(B387,B382)</f>
        <v>GH 96</v>
      </c>
      <c r="E384" s="138">
        <f>B380*8-3</f>
        <v>381</v>
      </c>
      <c r="F384" s="183">
        <f t="shared" si="383"/>
        <v>484</v>
      </c>
      <c r="G384" s="178">
        <f t="shared" si="381"/>
        <v>20504</v>
      </c>
      <c r="H384" s="178" t="str">
        <f>IF('PLC control IO'!N194&lt;&gt;"",'PLC control IO'!N194,"")</f>
        <v/>
      </c>
      <c r="I384" s="109">
        <f t="shared" si="329"/>
        <v>0</v>
      </c>
      <c r="J384" s="9"/>
      <c r="K384" s="178"/>
      <c r="L384" s="178"/>
      <c r="M384" s="178"/>
      <c r="N384" s="177">
        <f t="shared" si="330"/>
        <v>381</v>
      </c>
      <c r="O384" s="178">
        <f t="shared" si="331"/>
        <v>10484</v>
      </c>
      <c r="P384" s="178">
        <f t="shared" si="332"/>
        <v>30504</v>
      </c>
      <c r="Q384" s="178" t="str">
        <f>IF('PLC control IO'!W194&lt;&gt;"",'PLC control IO'!W194,"")</f>
        <v>Nfd4_#BoxNeed_b5</v>
      </c>
      <c r="R384" s="4">
        <f t="shared" si="333"/>
        <v>16</v>
      </c>
      <c r="S384" s="399"/>
      <c r="T384" s="6">
        <f t="shared" ref="T384" si="384">+T380+1</f>
        <v>98</v>
      </c>
      <c r="U384" s="338" t="str">
        <f t="shared" ref="U384" si="385">CONCATENATE(H384,",",H385,",",H386,",",H387)</f>
        <v>,,,</v>
      </c>
    </row>
    <row r="385" spans="1:21" ht="16.5" customHeight="1" x14ac:dyDescent="0.25">
      <c r="A385" s="399"/>
      <c r="B385" s="85"/>
      <c r="C385" s="431"/>
      <c r="D385" s="431"/>
      <c r="E385" s="138">
        <f>B380*8-2</f>
        <v>382</v>
      </c>
      <c r="F385" s="183">
        <f t="shared" si="383"/>
        <v>485</v>
      </c>
      <c r="G385" s="178">
        <f t="shared" si="381"/>
        <v>20505</v>
      </c>
      <c r="H385" s="178" t="str">
        <f>IF('PLC control IO'!N195&lt;&gt;"",'PLC control IO'!N195,"")</f>
        <v/>
      </c>
      <c r="I385" s="109">
        <f t="shared" si="329"/>
        <v>0</v>
      </c>
      <c r="J385" s="9"/>
      <c r="K385" s="178"/>
      <c r="L385" s="178"/>
      <c r="M385" s="178"/>
      <c r="N385" s="177">
        <f t="shared" si="330"/>
        <v>382</v>
      </c>
      <c r="O385" s="178">
        <f t="shared" si="331"/>
        <v>10485</v>
      </c>
      <c r="P385" s="178">
        <f t="shared" si="332"/>
        <v>30505</v>
      </c>
      <c r="Q385" s="178" t="str">
        <f>IF('PLC control IO'!W195&lt;&gt;"",'PLC control IO'!W195,"")</f>
        <v>Nfd4_#BoxNeed_b6</v>
      </c>
      <c r="R385" s="4">
        <f t="shared" si="333"/>
        <v>16</v>
      </c>
      <c r="S385" s="399"/>
      <c r="T385" s="6">
        <f t="shared" si="327"/>
        <v>611</v>
      </c>
      <c r="U385" s="338" t="str">
        <f t="shared" ref="U385" si="386">CONCATENATE(Q384,",",Q385,",",Q386,",",Q387)</f>
        <v>Nfd4_#BoxNeed_b5,Nfd4_#BoxNeed_b6,Nfd4_#BoxNeed_b7,Nfd4_#BoxNeed_b8</v>
      </c>
    </row>
    <row r="386" spans="1:21" ht="16.5" customHeight="1" x14ac:dyDescent="0.25">
      <c r="A386" s="399"/>
      <c r="B386" s="85" t="str">
        <f>B378</f>
        <v xml:space="preserve">Group </v>
      </c>
      <c r="C386" s="431"/>
      <c r="D386" s="431"/>
      <c r="E386" s="138">
        <f>B380*8-1</f>
        <v>383</v>
      </c>
      <c r="F386" s="183">
        <f t="shared" si="383"/>
        <v>486</v>
      </c>
      <c r="G386" s="178">
        <f t="shared" si="381"/>
        <v>20506</v>
      </c>
      <c r="H386" s="178" t="str">
        <f>IF('PLC control IO'!N196&lt;&gt;"",'PLC control IO'!N196,"")</f>
        <v/>
      </c>
      <c r="I386" s="109">
        <f t="shared" si="329"/>
        <v>0</v>
      </c>
      <c r="J386" s="9"/>
      <c r="K386" s="178"/>
      <c r="L386" s="178"/>
      <c r="M386" s="178"/>
      <c r="N386" s="177">
        <f t="shared" si="330"/>
        <v>383</v>
      </c>
      <c r="O386" s="178">
        <f t="shared" si="331"/>
        <v>10486</v>
      </c>
      <c r="P386" s="178">
        <f t="shared" si="332"/>
        <v>30506</v>
      </c>
      <c r="Q386" s="178" t="str">
        <f>IF('PLC control IO'!W196&lt;&gt;"",'PLC control IO'!W196,"")</f>
        <v>Nfd4_#BoxNeed_b7</v>
      </c>
      <c r="R386" s="4">
        <f t="shared" si="333"/>
        <v>16</v>
      </c>
      <c r="S386" s="399"/>
      <c r="T386" s="6" t="str">
        <f t="shared" si="327"/>
        <v/>
      </c>
    </row>
    <row r="387" spans="1:21" ht="16.5" customHeight="1" thickBot="1" x14ac:dyDescent="0.3">
      <c r="A387" s="399"/>
      <c r="B387" s="86" t="str">
        <f>B379</f>
        <v xml:space="preserve">GH </v>
      </c>
      <c r="C387" s="432"/>
      <c r="D387" s="432"/>
      <c r="E387" s="136">
        <f>B380*8</f>
        <v>384</v>
      </c>
      <c r="F387" s="184">
        <f t="shared" si="383"/>
        <v>487</v>
      </c>
      <c r="G387" s="24">
        <f t="shared" si="381"/>
        <v>20507</v>
      </c>
      <c r="H387" s="24" t="str">
        <f>IF('PLC control IO'!N197&lt;&gt;"",'PLC control IO'!N197,"")</f>
        <v/>
      </c>
      <c r="I387" s="10">
        <f t="shared" si="329"/>
        <v>0</v>
      </c>
      <c r="J387" s="15"/>
      <c r="K387" s="24"/>
      <c r="L387" s="24"/>
      <c r="M387" s="24"/>
      <c r="N387" s="175">
        <f t="shared" si="330"/>
        <v>384</v>
      </c>
      <c r="O387" s="24">
        <f t="shared" si="331"/>
        <v>10487</v>
      </c>
      <c r="P387" s="24">
        <f t="shared" si="332"/>
        <v>30507</v>
      </c>
      <c r="Q387" s="24" t="str">
        <f>IF('PLC control IO'!W197&lt;&gt;"",'PLC control IO'!W197,"")</f>
        <v>Nfd4_#BoxNeed_b8</v>
      </c>
      <c r="R387" s="20">
        <f t="shared" si="333"/>
        <v>16</v>
      </c>
      <c r="S387" s="399"/>
      <c r="T387" s="6" t="str">
        <f t="shared" si="327"/>
        <v/>
      </c>
    </row>
    <row r="388" spans="1:21" ht="16.5" customHeight="1" x14ac:dyDescent="0.25">
      <c r="A388" s="399"/>
      <c r="B388" s="88">
        <f>B380+1</f>
        <v>49</v>
      </c>
      <c r="C388" s="430" t="str">
        <f>CONCATENATE(B394,B388)</f>
        <v>Group 49</v>
      </c>
      <c r="D388" s="430" t="str">
        <f>CONCATENATE(B395,B389)</f>
        <v>GH 97</v>
      </c>
      <c r="E388" s="137">
        <f>B388*8-7</f>
        <v>385</v>
      </c>
      <c r="F388" s="182">
        <f>B388*10</f>
        <v>490</v>
      </c>
      <c r="G388" s="25">
        <f t="shared" si="381"/>
        <v>20510</v>
      </c>
      <c r="H388" s="25" t="str">
        <f>IF('PLC control IO'!N198&lt;&gt;"",'PLC control IO'!N198,"")</f>
        <v>Nfd5_Pick_Ready</v>
      </c>
      <c r="I388" s="11">
        <f t="shared" si="329"/>
        <v>15</v>
      </c>
      <c r="J388" s="14"/>
      <c r="K388" s="25"/>
      <c r="L388" s="25"/>
      <c r="M388" s="25"/>
      <c r="N388" s="176">
        <f t="shared" si="330"/>
        <v>385</v>
      </c>
      <c r="O388" s="25">
        <f t="shared" si="331"/>
        <v>10490</v>
      </c>
      <c r="P388" s="25">
        <f t="shared" si="332"/>
        <v>30510</v>
      </c>
      <c r="Q388" s="25" t="str">
        <f>IF('PLC control IO'!W198&lt;&gt;"",'PLC control IO'!W198,"")</f>
        <v>Nfd5_Pick_Req</v>
      </c>
      <c r="R388" s="3">
        <f t="shared" si="333"/>
        <v>13</v>
      </c>
      <c r="S388" s="399"/>
      <c r="T388" s="6">
        <f t="shared" ref="T388" si="387">+T384+1</f>
        <v>99</v>
      </c>
      <c r="U388" s="338" t="str">
        <f t="shared" ref="U388" si="388">CONCATENATE(H388,",",H389,",",H390,",",H391)</f>
        <v>Nfd5_Pick_Ready,Nfd5_Purge,Nfd5_Lock_Req,Nfd5_Unlock_Req</v>
      </c>
    </row>
    <row r="389" spans="1:21" ht="16.5" customHeight="1" x14ac:dyDescent="0.25">
      <c r="A389" s="399"/>
      <c r="B389" s="85">
        <f>B388*2-1</f>
        <v>97</v>
      </c>
      <c r="C389" s="431"/>
      <c r="D389" s="431"/>
      <c r="E389" s="138">
        <f>B388*8-6</f>
        <v>386</v>
      </c>
      <c r="F389" s="183">
        <f t="shared" ref="F389:F395" si="389">F388+1</f>
        <v>491</v>
      </c>
      <c r="G389" s="178">
        <f t="shared" si="381"/>
        <v>20511</v>
      </c>
      <c r="H389" s="178" t="str">
        <f>IF('PLC control IO'!N199&lt;&gt;"",'PLC control IO'!N199,"")</f>
        <v>Nfd5_Purge</v>
      </c>
      <c r="I389" s="109">
        <f t="shared" si="329"/>
        <v>10</v>
      </c>
      <c r="J389" s="9"/>
      <c r="K389" s="178"/>
      <c r="L389" s="178"/>
      <c r="M389" s="178"/>
      <c r="N389" s="177">
        <f t="shared" si="330"/>
        <v>386</v>
      </c>
      <c r="O389" s="178">
        <f t="shared" si="331"/>
        <v>10491</v>
      </c>
      <c r="P389" s="178">
        <f t="shared" si="332"/>
        <v>30511</v>
      </c>
      <c r="Q389" s="178" t="str">
        <f>IF('PLC control IO'!W199&lt;&gt;"",'PLC control IO'!W199,"")</f>
        <v>Nfd5_Pick_Error</v>
      </c>
      <c r="R389" s="4">
        <f t="shared" si="333"/>
        <v>15</v>
      </c>
      <c r="S389" s="399"/>
      <c r="T389" s="6">
        <f t="shared" si="327"/>
        <v>612</v>
      </c>
      <c r="U389" s="338" t="str">
        <f t="shared" ref="U389" si="390">CONCATENATE(Q388,",",Q389,",",Q390,",",Q391)</f>
        <v>Nfd5_Pick_Req,Nfd5_Pick_Error,Nfd5_Locked,Nfd5Pick_Active</v>
      </c>
    </row>
    <row r="390" spans="1:21" ht="16.5" customHeight="1" x14ac:dyDescent="0.25">
      <c r="A390" s="399"/>
      <c r="B390" s="85">
        <f>B389+1</f>
        <v>98</v>
      </c>
      <c r="C390" s="431"/>
      <c r="D390" s="431"/>
      <c r="E390" s="138">
        <f>B388*8-5</f>
        <v>387</v>
      </c>
      <c r="F390" s="183">
        <f t="shared" si="389"/>
        <v>492</v>
      </c>
      <c r="G390" s="178">
        <f t="shared" si="381"/>
        <v>20512</v>
      </c>
      <c r="H390" s="178" t="str">
        <f>IF('PLC control IO'!N200&lt;&gt;"",'PLC control IO'!N200,"")</f>
        <v>Nfd5_Lock_Req</v>
      </c>
      <c r="I390" s="109">
        <f t="shared" si="329"/>
        <v>13</v>
      </c>
      <c r="J390" s="9"/>
      <c r="K390" s="178"/>
      <c r="L390" s="178"/>
      <c r="M390" s="178"/>
      <c r="N390" s="177">
        <f t="shared" si="330"/>
        <v>387</v>
      </c>
      <c r="O390" s="178">
        <f t="shared" si="331"/>
        <v>10492</v>
      </c>
      <c r="P390" s="178">
        <f t="shared" si="332"/>
        <v>30512</v>
      </c>
      <c r="Q390" s="178" t="str">
        <f>IF('PLC control IO'!W200&lt;&gt;"",'PLC control IO'!W200,"")</f>
        <v>Nfd5_Locked</v>
      </c>
      <c r="R390" s="4">
        <f t="shared" si="333"/>
        <v>11</v>
      </c>
      <c r="S390" s="399"/>
      <c r="T390" s="6" t="str">
        <f t="shared" si="327"/>
        <v/>
      </c>
    </row>
    <row r="391" spans="1:21" ht="16.5" customHeight="1" x14ac:dyDescent="0.25">
      <c r="A391" s="399"/>
      <c r="B391" s="85"/>
      <c r="C391" s="431"/>
      <c r="D391" s="431"/>
      <c r="E391" s="138">
        <f>B388*8-4</f>
        <v>388</v>
      </c>
      <c r="F391" s="183">
        <f t="shared" si="389"/>
        <v>493</v>
      </c>
      <c r="G391" s="178">
        <f t="shared" si="381"/>
        <v>20513</v>
      </c>
      <c r="H391" s="178" t="str">
        <f>IF('PLC control IO'!N201&lt;&gt;"",'PLC control IO'!N201,"")</f>
        <v>Nfd5_Unlock_Req</v>
      </c>
      <c r="I391" s="109">
        <f t="shared" si="329"/>
        <v>15</v>
      </c>
      <c r="J391" s="9"/>
      <c r="K391" s="178"/>
      <c r="L391" s="178"/>
      <c r="M391" s="178"/>
      <c r="N391" s="177">
        <f t="shared" si="330"/>
        <v>388</v>
      </c>
      <c r="O391" s="178">
        <f t="shared" si="331"/>
        <v>10493</v>
      </c>
      <c r="P391" s="178">
        <f t="shared" si="332"/>
        <v>30513</v>
      </c>
      <c r="Q391" s="178" t="str">
        <f>IF('PLC control IO'!W201&lt;&gt;"",'PLC control IO'!W201,"")</f>
        <v>Nfd5Pick_Active</v>
      </c>
      <c r="R391" s="4">
        <f t="shared" si="333"/>
        <v>15</v>
      </c>
      <c r="S391" s="399"/>
      <c r="T391" s="6" t="str">
        <f t="shared" si="327"/>
        <v/>
      </c>
    </row>
    <row r="392" spans="1:21" ht="16.5" customHeight="1" x14ac:dyDescent="0.25">
      <c r="A392" s="399"/>
      <c r="B392" s="85"/>
      <c r="C392" s="431"/>
      <c r="D392" s="431" t="str">
        <f>CONCATENATE(B395,B390)</f>
        <v>GH 98</v>
      </c>
      <c r="E392" s="138">
        <f>B388*8-3</f>
        <v>389</v>
      </c>
      <c r="F392" s="183">
        <f t="shared" si="389"/>
        <v>494</v>
      </c>
      <c r="G392" s="178">
        <f t="shared" si="381"/>
        <v>20514</v>
      </c>
      <c r="H392" s="178" t="str">
        <f>IF('PLC control IO'!N202&lt;&gt;"",'PLC control IO'!N202,"")</f>
        <v/>
      </c>
      <c r="I392" s="109">
        <f t="shared" si="329"/>
        <v>0</v>
      </c>
      <c r="J392" s="9"/>
      <c r="K392" s="178"/>
      <c r="L392" s="178"/>
      <c r="M392" s="178"/>
      <c r="N392" s="177">
        <f t="shared" si="330"/>
        <v>389</v>
      </c>
      <c r="O392" s="178">
        <f t="shared" si="331"/>
        <v>10494</v>
      </c>
      <c r="P392" s="178">
        <f t="shared" si="332"/>
        <v>30514</v>
      </c>
      <c r="Q392" s="178" t="str">
        <f>IF('PLC control IO'!W202&lt;&gt;"",'PLC control IO'!W202,"")</f>
        <v>Nfd5PurgeReq_Ack</v>
      </c>
      <c r="R392" s="4">
        <f t="shared" si="333"/>
        <v>16</v>
      </c>
      <c r="S392" s="399"/>
      <c r="T392" s="6">
        <f t="shared" ref="T392" si="391">+T388+1</f>
        <v>100</v>
      </c>
      <c r="U392" s="338" t="str">
        <f t="shared" ref="U392" si="392">CONCATENATE(H392,",",H393,",",H394,",",H395)</f>
        <v>,,,</v>
      </c>
    </row>
    <row r="393" spans="1:21" ht="16.5" customHeight="1" x14ac:dyDescent="0.25">
      <c r="A393" s="399"/>
      <c r="B393" s="85"/>
      <c r="C393" s="431"/>
      <c r="D393" s="431"/>
      <c r="E393" s="138">
        <f>B388*8-2</f>
        <v>390</v>
      </c>
      <c r="F393" s="183">
        <f t="shared" si="389"/>
        <v>495</v>
      </c>
      <c r="G393" s="178">
        <f t="shared" si="381"/>
        <v>20515</v>
      </c>
      <c r="H393" s="178" t="str">
        <f>IF('PLC control IO'!N203&lt;&gt;"",'PLC control IO'!N203,"")</f>
        <v/>
      </c>
      <c r="I393" s="109">
        <f t="shared" si="329"/>
        <v>0</v>
      </c>
      <c r="J393" s="9"/>
      <c r="K393" s="178"/>
      <c r="L393" s="178"/>
      <c r="M393" s="178"/>
      <c r="N393" s="177">
        <f t="shared" si="330"/>
        <v>390</v>
      </c>
      <c r="O393" s="178">
        <f t="shared" si="331"/>
        <v>10495</v>
      </c>
      <c r="P393" s="178">
        <f t="shared" si="332"/>
        <v>30515</v>
      </c>
      <c r="Q393" s="178" t="str">
        <f>IF('PLC control IO'!W203&lt;&gt;"",'PLC control IO'!W203,"")</f>
        <v>Nfd5_Exists</v>
      </c>
      <c r="R393" s="4">
        <f t="shared" si="333"/>
        <v>11</v>
      </c>
      <c r="S393" s="399"/>
      <c r="T393" s="6">
        <f t="shared" ref="T393:T455" si="393">IF(T389&lt;&gt;"",T389+1,"")</f>
        <v>613</v>
      </c>
      <c r="U393" s="338" t="str">
        <f t="shared" ref="U393" si="394">CONCATENATE(Q392,",",Q393,",",Q394,",",Q395)</f>
        <v>Nfd5PurgeReq_Ack,Nfd5_Exists,,</v>
      </c>
    </row>
    <row r="394" spans="1:21" ht="16.5" customHeight="1" x14ac:dyDescent="0.25">
      <c r="A394" s="399"/>
      <c r="B394" s="85" t="str">
        <f>B386</f>
        <v xml:space="preserve">Group </v>
      </c>
      <c r="C394" s="431"/>
      <c r="D394" s="431"/>
      <c r="E394" s="138">
        <f>B388*8-1</f>
        <v>391</v>
      </c>
      <c r="F394" s="183">
        <f t="shared" si="389"/>
        <v>496</v>
      </c>
      <c r="G394" s="178">
        <f t="shared" si="381"/>
        <v>20516</v>
      </c>
      <c r="H394" s="178" t="str">
        <f>IF('PLC control IO'!N204&lt;&gt;"",'PLC control IO'!N204,"")</f>
        <v/>
      </c>
      <c r="I394" s="109">
        <f t="shared" si="329"/>
        <v>0</v>
      </c>
      <c r="J394" s="9"/>
      <c r="K394" s="178"/>
      <c r="L394" s="178"/>
      <c r="M394" s="178"/>
      <c r="N394" s="177">
        <f t="shared" si="330"/>
        <v>391</v>
      </c>
      <c r="O394" s="178">
        <f t="shared" si="331"/>
        <v>10496</v>
      </c>
      <c r="P394" s="178">
        <f t="shared" si="332"/>
        <v>30516</v>
      </c>
      <c r="Q394" s="178" t="str">
        <f>IF('PLC control IO'!W204&lt;&gt;"",'PLC control IO'!W204,"")</f>
        <v/>
      </c>
      <c r="R394" s="4">
        <f t="shared" si="333"/>
        <v>0</v>
      </c>
      <c r="S394" s="399"/>
      <c r="T394" s="6" t="str">
        <f t="shared" si="393"/>
        <v/>
      </c>
    </row>
    <row r="395" spans="1:21" ht="16.5" customHeight="1" thickBot="1" x14ac:dyDescent="0.3">
      <c r="A395" s="399"/>
      <c r="B395" s="86" t="str">
        <f>B387</f>
        <v xml:space="preserve">GH </v>
      </c>
      <c r="C395" s="432"/>
      <c r="D395" s="432"/>
      <c r="E395" s="136">
        <f>B388*8</f>
        <v>392</v>
      </c>
      <c r="F395" s="184">
        <f t="shared" si="389"/>
        <v>497</v>
      </c>
      <c r="G395" s="24">
        <f t="shared" si="381"/>
        <v>20517</v>
      </c>
      <c r="H395" s="24" t="str">
        <f>IF('PLC control IO'!N205&lt;&gt;"",'PLC control IO'!N205,"")</f>
        <v/>
      </c>
      <c r="I395" s="10">
        <f t="shared" si="329"/>
        <v>0</v>
      </c>
      <c r="J395" s="15"/>
      <c r="K395" s="24"/>
      <c r="L395" s="24"/>
      <c r="M395" s="24"/>
      <c r="N395" s="175">
        <f t="shared" si="330"/>
        <v>392</v>
      </c>
      <c r="O395" s="24">
        <f t="shared" si="331"/>
        <v>10497</v>
      </c>
      <c r="P395" s="24">
        <f t="shared" si="332"/>
        <v>30517</v>
      </c>
      <c r="Q395" s="24" t="str">
        <f>IF('PLC control IO'!W205&lt;&gt;"",'PLC control IO'!W205,"")</f>
        <v/>
      </c>
      <c r="R395" s="20">
        <f t="shared" si="333"/>
        <v>0</v>
      </c>
      <c r="S395" s="399"/>
      <c r="T395" s="6" t="str">
        <f t="shared" si="393"/>
        <v/>
      </c>
    </row>
    <row r="396" spans="1:21" ht="16.5" customHeight="1" x14ac:dyDescent="0.25">
      <c r="A396" s="399"/>
      <c r="B396" s="88">
        <f>B388+1</f>
        <v>50</v>
      </c>
      <c r="C396" s="430" t="str">
        <f>CONCATENATE(B402,B396)</f>
        <v>Group 50</v>
      </c>
      <c r="D396" s="430" t="str">
        <f>CONCATENATE(B403,B397)</f>
        <v>GH 99</v>
      </c>
      <c r="E396" s="137">
        <f>B396*8-7</f>
        <v>393</v>
      </c>
      <c r="F396" s="182">
        <f>B396*10</f>
        <v>500</v>
      </c>
      <c r="G396" s="25">
        <f>F396+20020</f>
        <v>20520</v>
      </c>
      <c r="H396" s="25" t="str">
        <f>IF('PLC control IO'!N206&lt;&gt;"",'PLC control IO'!N206,"")</f>
        <v/>
      </c>
      <c r="I396" s="11">
        <f t="shared" ref="I396:I459" si="395">LEN(H396)</f>
        <v>0</v>
      </c>
      <c r="J396" s="14"/>
      <c r="K396" s="25"/>
      <c r="L396" s="25"/>
      <c r="M396" s="25"/>
      <c r="N396" s="176">
        <f t="shared" ref="N396:N459" si="396">E396</f>
        <v>393</v>
      </c>
      <c r="O396" s="25">
        <f t="shared" ref="O396:O459" si="397">F396+10000</f>
        <v>10500</v>
      </c>
      <c r="P396" s="25">
        <f t="shared" ref="P396:P459" si="398">G396+10000</f>
        <v>30520</v>
      </c>
      <c r="Q396" s="25" t="str">
        <f>IF('PLC control IO'!W206&lt;&gt;"",'PLC control IO'!W206,"")</f>
        <v>Nfd5_#BoxNeed_b1</v>
      </c>
      <c r="R396" s="3">
        <f t="shared" ref="R396:R459" si="399">LEN(Q396)</f>
        <v>16</v>
      </c>
      <c r="S396" s="399"/>
      <c r="T396" s="6">
        <f t="shared" ref="T396" si="400">+T392+1</f>
        <v>101</v>
      </c>
      <c r="U396" s="338" t="str">
        <f t="shared" ref="U396" si="401">CONCATENATE(H396,",",H397,",",H398,",",H399)</f>
        <v>,,,</v>
      </c>
    </row>
    <row r="397" spans="1:21" ht="16.5" customHeight="1" x14ac:dyDescent="0.25">
      <c r="A397" s="399"/>
      <c r="B397" s="85">
        <f>B396*2-1</f>
        <v>99</v>
      </c>
      <c r="C397" s="431"/>
      <c r="D397" s="431"/>
      <c r="E397" s="138">
        <f>B396*8-6</f>
        <v>394</v>
      </c>
      <c r="F397" s="183">
        <f>F396+1</f>
        <v>501</v>
      </c>
      <c r="G397" s="178">
        <f t="shared" ref="G397:G411" si="402">F397+20020</f>
        <v>20521</v>
      </c>
      <c r="H397" s="178" t="str">
        <f>IF('PLC control IO'!N207&lt;&gt;"",'PLC control IO'!N207,"")</f>
        <v/>
      </c>
      <c r="I397" s="109">
        <f t="shared" si="395"/>
        <v>0</v>
      </c>
      <c r="J397" s="9"/>
      <c r="K397" s="178"/>
      <c r="L397" s="178"/>
      <c r="M397" s="178"/>
      <c r="N397" s="177">
        <f t="shared" si="396"/>
        <v>394</v>
      </c>
      <c r="O397" s="178">
        <f t="shared" si="397"/>
        <v>10501</v>
      </c>
      <c r="P397" s="178">
        <f t="shared" si="398"/>
        <v>30521</v>
      </c>
      <c r="Q397" s="178" t="str">
        <f>IF('PLC control IO'!W207&lt;&gt;"",'PLC control IO'!W207,"")</f>
        <v>Nfd5_#BoxNeed_b2</v>
      </c>
      <c r="R397" s="4">
        <f t="shared" si="399"/>
        <v>16</v>
      </c>
      <c r="S397" s="399"/>
      <c r="T397" s="6">
        <f t="shared" si="393"/>
        <v>614</v>
      </c>
      <c r="U397" s="338" t="str">
        <f t="shared" ref="U397" si="403">CONCATENATE(Q396,",",Q397,",",Q398,",",Q399)</f>
        <v>Nfd5_#BoxNeed_b1,Nfd5_#BoxNeed_b2,Nfd5_#BoxNeed_b3,Nfd5_#BoxNeed_b4</v>
      </c>
    </row>
    <row r="398" spans="1:21" ht="16.5" customHeight="1" x14ac:dyDescent="0.25">
      <c r="A398" s="399"/>
      <c r="B398" s="85">
        <f>B397+1</f>
        <v>100</v>
      </c>
      <c r="C398" s="431"/>
      <c r="D398" s="431"/>
      <c r="E398" s="138">
        <f>B396*8-5</f>
        <v>395</v>
      </c>
      <c r="F398" s="183">
        <f t="shared" ref="F398:F403" si="404">F397+1</f>
        <v>502</v>
      </c>
      <c r="G398" s="178">
        <f t="shared" si="402"/>
        <v>20522</v>
      </c>
      <c r="H398" s="178" t="str">
        <f>IF('PLC control IO'!N208&lt;&gt;"",'PLC control IO'!N208,"")</f>
        <v/>
      </c>
      <c r="I398" s="109">
        <f t="shared" si="395"/>
        <v>0</v>
      </c>
      <c r="J398" s="9"/>
      <c r="K398" s="178"/>
      <c r="L398" s="178"/>
      <c r="M398" s="178"/>
      <c r="N398" s="177">
        <f t="shared" si="396"/>
        <v>395</v>
      </c>
      <c r="O398" s="178">
        <f t="shared" si="397"/>
        <v>10502</v>
      </c>
      <c r="P398" s="178">
        <f t="shared" si="398"/>
        <v>30522</v>
      </c>
      <c r="Q398" s="178" t="str">
        <f>IF('PLC control IO'!W208&lt;&gt;"",'PLC control IO'!W208,"")</f>
        <v>Nfd5_#BoxNeed_b3</v>
      </c>
      <c r="R398" s="4">
        <f t="shared" si="399"/>
        <v>16</v>
      </c>
      <c r="S398" s="399"/>
      <c r="T398" s="6" t="str">
        <f t="shared" si="393"/>
        <v/>
      </c>
    </row>
    <row r="399" spans="1:21" ht="16.5" customHeight="1" x14ac:dyDescent="0.25">
      <c r="A399" s="399"/>
      <c r="B399" s="85"/>
      <c r="C399" s="431"/>
      <c r="D399" s="431"/>
      <c r="E399" s="138">
        <f>B396*8-4</f>
        <v>396</v>
      </c>
      <c r="F399" s="183">
        <f t="shared" si="404"/>
        <v>503</v>
      </c>
      <c r="G399" s="178">
        <f t="shared" si="402"/>
        <v>20523</v>
      </c>
      <c r="H399" s="178" t="str">
        <f>IF('PLC control IO'!N209&lt;&gt;"",'PLC control IO'!N209,"")</f>
        <v/>
      </c>
      <c r="I399" s="109">
        <f t="shared" si="395"/>
        <v>0</v>
      </c>
      <c r="J399" s="9"/>
      <c r="K399" s="178"/>
      <c r="L399" s="178"/>
      <c r="M399" s="178"/>
      <c r="N399" s="177">
        <f t="shared" si="396"/>
        <v>396</v>
      </c>
      <c r="O399" s="178">
        <f t="shared" si="397"/>
        <v>10503</v>
      </c>
      <c r="P399" s="178">
        <f t="shared" si="398"/>
        <v>30523</v>
      </c>
      <c r="Q399" s="178" t="str">
        <f>IF('PLC control IO'!W209&lt;&gt;"",'PLC control IO'!W209,"")</f>
        <v>Nfd5_#BoxNeed_b4</v>
      </c>
      <c r="R399" s="4">
        <f t="shared" si="399"/>
        <v>16</v>
      </c>
      <c r="S399" s="399"/>
      <c r="T399" s="6" t="str">
        <f t="shared" si="393"/>
        <v/>
      </c>
    </row>
    <row r="400" spans="1:21" ht="16.5" customHeight="1" x14ac:dyDescent="0.25">
      <c r="A400" s="399"/>
      <c r="B400" s="85"/>
      <c r="C400" s="431"/>
      <c r="D400" s="431" t="str">
        <f>CONCATENATE(B403,B398)</f>
        <v>GH 100</v>
      </c>
      <c r="E400" s="138">
        <f>B396*8-3</f>
        <v>397</v>
      </c>
      <c r="F400" s="183">
        <f t="shared" si="404"/>
        <v>504</v>
      </c>
      <c r="G400" s="178">
        <f t="shared" si="402"/>
        <v>20524</v>
      </c>
      <c r="H400" s="178" t="str">
        <f>IF('PLC control IO'!N210&lt;&gt;"",'PLC control IO'!N210,"")</f>
        <v/>
      </c>
      <c r="I400" s="109">
        <f t="shared" si="395"/>
        <v>0</v>
      </c>
      <c r="J400" s="9"/>
      <c r="K400" s="178"/>
      <c r="L400" s="178"/>
      <c r="M400" s="178"/>
      <c r="N400" s="177">
        <f t="shared" si="396"/>
        <v>397</v>
      </c>
      <c r="O400" s="178">
        <f t="shared" si="397"/>
        <v>10504</v>
      </c>
      <c r="P400" s="178">
        <f t="shared" si="398"/>
        <v>30524</v>
      </c>
      <c r="Q400" s="178" t="str">
        <f>IF('PLC control IO'!W210&lt;&gt;"",'PLC control IO'!W210,"")</f>
        <v>Nfd5_#BoxNeed_b5</v>
      </c>
      <c r="R400" s="4">
        <f t="shared" si="399"/>
        <v>16</v>
      </c>
      <c r="S400" s="399"/>
      <c r="T400" s="6">
        <f t="shared" ref="T400" si="405">+T396+1</f>
        <v>102</v>
      </c>
      <c r="U400" s="338" t="str">
        <f t="shared" ref="U400" si="406">CONCATENATE(H400,",",H401,",",H402,",",H403)</f>
        <v>,,,</v>
      </c>
    </row>
    <row r="401" spans="1:21" ht="16.5" customHeight="1" x14ac:dyDescent="0.25">
      <c r="A401" s="399"/>
      <c r="B401" s="85"/>
      <c r="C401" s="431"/>
      <c r="D401" s="431"/>
      <c r="E401" s="138">
        <f>B396*8-2</f>
        <v>398</v>
      </c>
      <c r="F401" s="183">
        <f t="shared" si="404"/>
        <v>505</v>
      </c>
      <c r="G401" s="178">
        <f t="shared" si="402"/>
        <v>20525</v>
      </c>
      <c r="H401" s="178" t="str">
        <f>IF('PLC control IO'!N211&lt;&gt;"",'PLC control IO'!N211,"")</f>
        <v/>
      </c>
      <c r="I401" s="109">
        <f t="shared" si="395"/>
        <v>0</v>
      </c>
      <c r="J401" s="9"/>
      <c r="K401" s="178"/>
      <c r="L401" s="178"/>
      <c r="M401" s="178"/>
      <c r="N401" s="177">
        <f t="shared" si="396"/>
        <v>398</v>
      </c>
      <c r="O401" s="178">
        <f t="shared" si="397"/>
        <v>10505</v>
      </c>
      <c r="P401" s="178">
        <f t="shared" si="398"/>
        <v>30525</v>
      </c>
      <c r="Q401" s="178" t="str">
        <f>IF('PLC control IO'!W211&lt;&gt;"",'PLC control IO'!W211,"")</f>
        <v>Nfd5_#BoxNeed_b6</v>
      </c>
      <c r="R401" s="4">
        <f t="shared" si="399"/>
        <v>16</v>
      </c>
      <c r="S401" s="399"/>
      <c r="T401" s="6">
        <f t="shared" si="393"/>
        <v>615</v>
      </c>
      <c r="U401" s="338" t="str">
        <f t="shared" ref="U401" si="407">CONCATENATE(Q400,",",Q401,",",Q402,",",Q403)</f>
        <v>Nfd5_#BoxNeed_b5,Nfd5_#BoxNeed_b6,Nfd5_#BoxNeed_b7,Nfd5_#BoxNeed_b8</v>
      </c>
    </row>
    <row r="402" spans="1:21" ht="16.5" customHeight="1" x14ac:dyDescent="0.25">
      <c r="A402" s="399"/>
      <c r="B402" s="85" t="str">
        <f>B394</f>
        <v xml:space="preserve">Group </v>
      </c>
      <c r="C402" s="431"/>
      <c r="D402" s="431"/>
      <c r="E402" s="138">
        <f>B396*8-1</f>
        <v>399</v>
      </c>
      <c r="F402" s="183">
        <f t="shared" si="404"/>
        <v>506</v>
      </c>
      <c r="G402" s="178">
        <f t="shared" si="402"/>
        <v>20526</v>
      </c>
      <c r="H402" s="178" t="str">
        <f>IF('PLC control IO'!N212&lt;&gt;"",'PLC control IO'!N212,"")</f>
        <v/>
      </c>
      <c r="I402" s="109">
        <f t="shared" si="395"/>
        <v>0</v>
      </c>
      <c r="J402" s="9"/>
      <c r="K402" s="178"/>
      <c r="L402" s="178"/>
      <c r="M402" s="178"/>
      <c r="N402" s="177">
        <f t="shared" si="396"/>
        <v>399</v>
      </c>
      <c r="O402" s="178">
        <f t="shared" si="397"/>
        <v>10506</v>
      </c>
      <c r="P402" s="178">
        <f t="shared" si="398"/>
        <v>30526</v>
      </c>
      <c r="Q402" s="178" t="str">
        <f>IF('PLC control IO'!W212&lt;&gt;"",'PLC control IO'!W212,"")</f>
        <v>Nfd5_#BoxNeed_b7</v>
      </c>
      <c r="R402" s="4">
        <f t="shared" si="399"/>
        <v>16</v>
      </c>
      <c r="S402" s="399"/>
      <c r="T402" s="6" t="str">
        <f t="shared" si="393"/>
        <v/>
      </c>
    </row>
    <row r="403" spans="1:21" ht="16.5" customHeight="1" thickBot="1" x14ac:dyDescent="0.3">
      <c r="A403" s="399"/>
      <c r="B403" s="86" t="str">
        <f>B395</f>
        <v xml:space="preserve">GH </v>
      </c>
      <c r="C403" s="432"/>
      <c r="D403" s="432"/>
      <c r="E403" s="136">
        <f>B396*8</f>
        <v>400</v>
      </c>
      <c r="F403" s="184">
        <f t="shared" si="404"/>
        <v>507</v>
      </c>
      <c r="G403" s="24">
        <f t="shared" si="402"/>
        <v>20527</v>
      </c>
      <c r="H403" s="24" t="str">
        <f>IF('PLC control IO'!N213&lt;&gt;"",'PLC control IO'!N213,"")</f>
        <v/>
      </c>
      <c r="I403" s="10">
        <f t="shared" si="395"/>
        <v>0</v>
      </c>
      <c r="J403" s="15"/>
      <c r="K403" s="24"/>
      <c r="L403" s="24"/>
      <c r="M403" s="24"/>
      <c r="N403" s="175">
        <f t="shared" si="396"/>
        <v>400</v>
      </c>
      <c r="O403" s="24">
        <f t="shared" si="397"/>
        <v>10507</v>
      </c>
      <c r="P403" s="24">
        <f t="shared" si="398"/>
        <v>30527</v>
      </c>
      <c r="Q403" s="24" t="str">
        <f>IF('PLC control IO'!W213&lt;&gt;"",'PLC control IO'!W213,"")</f>
        <v>Nfd5_#BoxNeed_b8</v>
      </c>
      <c r="R403" s="20">
        <f t="shared" si="399"/>
        <v>16</v>
      </c>
      <c r="S403" s="399"/>
      <c r="T403" s="6" t="str">
        <f t="shared" si="393"/>
        <v/>
      </c>
    </row>
    <row r="404" spans="1:21" ht="16.5" customHeight="1" x14ac:dyDescent="0.25">
      <c r="A404" s="399"/>
      <c r="B404" s="88">
        <f>B396+1</f>
        <v>51</v>
      </c>
      <c r="C404" s="430" t="str">
        <f>CONCATENATE(B410,B404)</f>
        <v>Group 51</v>
      </c>
      <c r="D404" s="430" t="str">
        <f>CONCATENATE(B411,B405)</f>
        <v>GH 101</v>
      </c>
      <c r="E404" s="137">
        <f>B404*8-7</f>
        <v>401</v>
      </c>
      <c r="F404" s="182">
        <f>B404*10</f>
        <v>510</v>
      </c>
      <c r="G404" s="25">
        <f t="shared" si="402"/>
        <v>20530</v>
      </c>
      <c r="H404" s="25" t="str">
        <f>IF('PLC control IO'!N214&lt;&gt;"",'PLC control IO'!N214,"")</f>
        <v>Nfd6_Pick_Ready</v>
      </c>
      <c r="I404" s="11">
        <f t="shared" si="395"/>
        <v>15</v>
      </c>
      <c r="J404" s="14"/>
      <c r="K404" s="25"/>
      <c r="L404" s="25"/>
      <c r="M404" s="25"/>
      <c r="N404" s="176">
        <f t="shared" si="396"/>
        <v>401</v>
      </c>
      <c r="O404" s="25">
        <f t="shared" si="397"/>
        <v>10510</v>
      </c>
      <c r="P404" s="25">
        <f t="shared" si="398"/>
        <v>30530</v>
      </c>
      <c r="Q404" s="25" t="str">
        <f>IF('PLC control IO'!W214&lt;&gt;"",'PLC control IO'!W214,"")</f>
        <v>Nfd6_Pick_Req</v>
      </c>
      <c r="R404" s="3">
        <f t="shared" si="399"/>
        <v>13</v>
      </c>
      <c r="S404" s="399"/>
      <c r="T404" s="6">
        <f t="shared" ref="T404" si="408">+T400+1</f>
        <v>103</v>
      </c>
      <c r="U404" s="338" t="str">
        <f t="shared" ref="U404" si="409">CONCATENATE(H404,",",H405,",",H406,",",H407)</f>
        <v>Nfd6_Pick_Ready,Nfd6_Purge,Nfd6_Lock_Req,Nfd6_Unlock_Req</v>
      </c>
    </row>
    <row r="405" spans="1:21" ht="16.5" customHeight="1" x14ac:dyDescent="0.25">
      <c r="A405" s="399"/>
      <c r="B405" s="85">
        <f>B404*2-1</f>
        <v>101</v>
      </c>
      <c r="C405" s="431"/>
      <c r="D405" s="431"/>
      <c r="E405" s="138">
        <f>B404*8-6</f>
        <v>402</v>
      </c>
      <c r="F405" s="183">
        <f t="shared" ref="F405:F411" si="410">F404+1</f>
        <v>511</v>
      </c>
      <c r="G405" s="178">
        <f t="shared" si="402"/>
        <v>20531</v>
      </c>
      <c r="H405" s="178" t="str">
        <f>IF('PLC control IO'!N215&lt;&gt;"",'PLC control IO'!N215,"")</f>
        <v>Nfd6_Purge</v>
      </c>
      <c r="I405" s="109">
        <f t="shared" si="395"/>
        <v>10</v>
      </c>
      <c r="J405" s="9"/>
      <c r="K405" s="178"/>
      <c r="L405" s="178"/>
      <c r="M405" s="178"/>
      <c r="N405" s="177">
        <f t="shared" si="396"/>
        <v>402</v>
      </c>
      <c r="O405" s="178">
        <f t="shared" si="397"/>
        <v>10511</v>
      </c>
      <c r="P405" s="178">
        <f t="shared" si="398"/>
        <v>30531</v>
      </c>
      <c r="Q405" s="178" t="str">
        <f>IF('PLC control IO'!W215&lt;&gt;"",'PLC control IO'!W215,"")</f>
        <v>Nfd6_Pick_Error</v>
      </c>
      <c r="R405" s="4">
        <f t="shared" si="399"/>
        <v>15</v>
      </c>
      <c r="S405" s="399"/>
      <c r="T405" s="6">
        <f t="shared" si="393"/>
        <v>616</v>
      </c>
      <c r="U405" s="338" t="str">
        <f t="shared" ref="U405" si="411">CONCATENATE(Q404,",",Q405,",",Q406,",",Q407)</f>
        <v>Nfd6_Pick_Req,Nfd6_Pick_Error,Nfd6_Locked,Nfd6Pick_Active</v>
      </c>
    </row>
    <row r="406" spans="1:21" ht="16.5" customHeight="1" x14ac:dyDescent="0.25">
      <c r="A406" s="399"/>
      <c r="B406" s="85">
        <f>B405+1</f>
        <v>102</v>
      </c>
      <c r="C406" s="431"/>
      <c r="D406" s="431"/>
      <c r="E406" s="138">
        <f>B404*8-5</f>
        <v>403</v>
      </c>
      <c r="F406" s="183">
        <f t="shared" si="410"/>
        <v>512</v>
      </c>
      <c r="G406" s="178">
        <f t="shared" si="402"/>
        <v>20532</v>
      </c>
      <c r="H406" s="178" t="str">
        <f>IF('PLC control IO'!N216&lt;&gt;"",'PLC control IO'!N216,"")</f>
        <v>Nfd6_Lock_Req</v>
      </c>
      <c r="I406" s="109">
        <f t="shared" si="395"/>
        <v>13</v>
      </c>
      <c r="J406" s="9"/>
      <c r="K406" s="178"/>
      <c r="L406" s="178"/>
      <c r="M406" s="178"/>
      <c r="N406" s="177">
        <f t="shared" si="396"/>
        <v>403</v>
      </c>
      <c r="O406" s="178">
        <f t="shared" si="397"/>
        <v>10512</v>
      </c>
      <c r="P406" s="178">
        <f t="shared" si="398"/>
        <v>30532</v>
      </c>
      <c r="Q406" s="178" t="str">
        <f>IF('PLC control IO'!W216&lt;&gt;"",'PLC control IO'!W216,"")</f>
        <v>Nfd6_Locked</v>
      </c>
      <c r="R406" s="4">
        <f t="shared" si="399"/>
        <v>11</v>
      </c>
      <c r="S406" s="399"/>
      <c r="T406" s="6" t="str">
        <f t="shared" si="393"/>
        <v/>
      </c>
    </row>
    <row r="407" spans="1:21" ht="16.5" customHeight="1" x14ac:dyDescent="0.25">
      <c r="A407" s="399"/>
      <c r="B407" s="85"/>
      <c r="C407" s="431"/>
      <c r="D407" s="431"/>
      <c r="E407" s="138">
        <f>B404*8-4</f>
        <v>404</v>
      </c>
      <c r="F407" s="183">
        <f t="shared" si="410"/>
        <v>513</v>
      </c>
      <c r="G407" s="178">
        <f t="shared" si="402"/>
        <v>20533</v>
      </c>
      <c r="H407" s="178" t="str">
        <f>IF('PLC control IO'!N217&lt;&gt;"",'PLC control IO'!N217,"")</f>
        <v>Nfd6_Unlock_Req</v>
      </c>
      <c r="I407" s="109">
        <f t="shared" si="395"/>
        <v>15</v>
      </c>
      <c r="J407" s="9"/>
      <c r="K407" s="178"/>
      <c r="L407" s="178"/>
      <c r="M407" s="178"/>
      <c r="N407" s="177">
        <f t="shared" si="396"/>
        <v>404</v>
      </c>
      <c r="O407" s="178">
        <f t="shared" si="397"/>
        <v>10513</v>
      </c>
      <c r="P407" s="178">
        <f t="shared" si="398"/>
        <v>30533</v>
      </c>
      <c r="Q407" s="178" t="str">
        <f>IF('PLC control IO'!W217&lt;&gt;"",'PLC control IO'!W217,"")</f>
        <v>Nfd6Pick_Active</v>
      </c>
      <c r="R407" s="4">
        <f t="shared" si="399"/>
        <v>15</v>
      </c>
      <c r="S407" s="399"/>
      <c r="T407" s="6" t="str">
        <f t="shared" si="393"/>
        <v/>
      </c>
    </row>
    <row r="408" spans="1:21" ht="16.5" customHeight="1" x14ac:dyDescent="0.25">
      <c r="A408" s="399"/>
      <c r="B408" s="85"/>
      <c r="C408" s="431"/>
      <c r="D408" s="431" t="str">
        <f>CONCATENATE(B411,B406)</f>
        <v>GH 102</v>
      </c>
      <c r="E408" s="138">
        <f>B404*8-3</f>
        <v>405</v>
      </c>
      <c r="F408" s="183">
        <f t="shared" si="410"/>
        <v>514</v>
      </c>
      <c r="G408" s="178">
        <f t="shared" si="402"/>
        <v>20534</v>
      </c>
      <c r="H408" s="178" t="str">
        <f>IF('PLC control IO'!N218&lt;&gt;"",'PLC control IO'!N218,"")</f>
        <v/>
      </c>
      <c r="I408" s="109">
        <f t="shared" si="395"/>
        <v>0</v>
      </c>
      <c r="J408" s="9"/>
      <c r="K408" s="178"/>
      <c r="L408" s="178"/>
      <c r="M408" s="178"/>
      <c r="N408" s="177">
        <f t="shared" si="396"/>
        <v>405</v>
      </c>
      <c r="O408" s="178">
        <f t="shared" si="397"/>
        <v>10514</v>
      </c>
      <c r="P408" s="178">
        <f t="shared" si="398"/>
        <v>30534</v>
      </c>
      <c r="Q408" s="178" t="str">
        <f>IF('PLC control IO'!W218&lt;&gt;"",'PLC control IO'!W218,"")</f>
        <v>Nfd6PurgeReq_Ack</v>
      </c>
      <c r="R408" s="4">
        <f t="shared" si="399"/>
        <v>16</v>
      </c>
      <c r="S408" s="399"/>
      <c r="T408" s="6">
        <f t="shared" ref="T408" si="412">+T404+1</f>
        <v>104</v>
      </c>
      <c r="U408" s="338" t="str">
        <f t="shared" ref="U408" si="413">CONCATENATE(H408,",",H409,",",H410,",",H411)</f>
        <v>,,,</v>
      </c>
    </row>
    <row r="409" spans="1:21" ht="16.5" customHeight="1" x14ac:dyDescent="0.25">
      <c r="A409" s="399"/>
      <c r="B409" s="85"/>
      <c r="C409" s="431"/>
      <c r="D409" s="431"/>
      <c r="E409" s="138">
        <f>B404*8-2</f>
        <v>406</v>
      </c>
      <c r="F409" s="183">
        <f t="shared" si="410"/>
        <v>515</v>
      </c>
      <c r="G409" s="178">
        <f t="shared" si="402"/>
        <v>20535</v>
      </c>
      <c r="H409" s="178" t="str">
        <f>IF('PLC control IO'!N219&lt;&gt;"",'PLC control IO'!N219,"")</f>
        <v/>
      </c>
      <c r="I409" s="109">
        <f t="shared" si="395"/>
        <v>0</v>
      </c>
      <c r="J409" s="9"/>
      <c r="K409" s="178"/>
      <c r="L409" s="178"/>
      <c r="M409" s="178"/>
      <c r="N409" s="177">
        <f t="shared" si="396"/>
        <v>406</v>
      </c>
      <c r="O409" s="178">
        <f t="shared" si="397"/>
        <v>10515</v>
      </c>
      <c r="P409" s="178">
        <f t="shared" si="398"/>
        <v>30535</v>
      </c>
      <c r="Q409" s="178" t="str">
        <f>IF('PLC control IO'!W219&lt;&gt;"",'PLC control IO'!W219,"")</f>
        <v>Nfd6_Exists</v>
      </c>
      <c r="R409" s="4">
        <f t="shared" si="399"/>
        <v>11</v>
      </c>
      <c r="S409" s="399"/>
      <c r="T409" s="6">
        <f t="shared" si="393"/>
        <v>617</v>
      </c>
      <c r="U409" s="338" t="str">
        <f t="shared" ref="U409" si="414">CONCATENATE(Q408,",",Q409,",",Q410,",",Q411)</f>
        <v>Nfd6PurgeReq_Ack,Nfd6_Exists,,</v>
      </c>
    </row>
    <row r="410" spans="1:21" ht="16.5" customHeight="1" x14ac:dyDescent="0.25">
      <c r="A410" s="399"/>
      <c r="B410" s="85" t="str">
        <f>B402</f>
        <v xml:space="preserve">Group </v>
      </c>
      <c r="C410" s="431"/>
      <c r="D410" s="431"/>
      <c r="E410" s="138">
        <f>B404*8-1</f>
        <v>407</v>
      </c>
      <c r="F410" s="183">
        <f t="shared" si="410"/>
        <v>516</v>
      </c>
      <c r="G410" s="178">
        <f t="shared" si="402"/>
        <v>20536</v>
      </c>
      <c r="H410" s="178" t="str">
        <f>IF('PLC control IO'!N220&lt;&gt;"",'PLC control IO'!N220,"")</f>
        <v/>
      </c>
      <c r="I410" s="109">
        <f t="shared" si="395"/>
        <v>0</v>
      </c>
      <c r="J410" s="9"/>
      <c r="K410" s="178"/>
      <c r="L410" s="178"/>
      <c r="M410" s="178"/>
      <c r="N410" s="177">
        <f t="shared" si="396"/>
        <v>407</v>
      </c>
      <c r="O410" s="178">
        <f t="shared" si="397"/>
        <v>10516</v>
      </c>
      <c r="P410" s="178">
        <f t="shared" si="398"/>
        <v>30536</v>
      </c>
      <c r="Q410" s="178" t="str">
        <f>IF('PLC control IO'!W220&lt;&gt;"",'PLC control IO'!W220,"")</f>
        <v/>
      </c>
      <c r="R410" s="4">
        <f t="shared" si="399"/>
        <v>0</v>
      </c>
      <c r="S410" s="399"/>
      <c r="T410" s="6" t="str">
        <f t="shared" si="393"/>
        <v/>
      </c>
    </row>
    <row r="411" spans="1:21" ht="16.5" customHeight="1" thickBot="1" x14ac:dyDescent="0.3">
      <c r="A411" s="399"/>
      <c r="B411" s="86" t="str">
        <f>B403</f>
        <v xml:space="preserve">GH </v>
      </c>
      <c r="C411" s="432"/>
      <c r="D411" s="432"/>
      <c r="E411" s="136">
        <f>B404*8</f>
        <v>408</v>
      </c>
      <c r="F411" s="184">
        <f t="shared" si="410"/>
        <v>517</v>
      </c>
      <c r="G411" s="24">
        <f t="shared" si="402"/>
        <v>20537</v>
      </c>
      <c r="H411" s="24" t="str">
        <f>IF('PLC control IO'!N221&lt;&gt;"",'PLC control IO'!N221,"")</f>
        <v/>
      </c>
      <c r="I411" s="10">
        <f t="shared" si="395"/>
        <v>0</v>
      </c>
      <c r="J411" s="15"/>
      <c r="K411" s="24"/>
      <c r="L411" s="24"/>
      <c r="M411" s="24"/>
      <c r="N411" s="175">
        <f t="shared" si="396"/>
        <v>408</v>
      </c>
      <c r="O411" s="24">
        <f t="shared" si="397"/>
        <v>10517</v>
      </c>
      <c r="P411" s="24">
        <f t="shared" si="398"/>
        <v>30537</v>
      </c>
      <c r="Q411" s="24" t="str">
        <f>IF('PLC control IO'!W221&lt;&gt;"",'PLC control IO'!W221,"")</f>
        <v/>
      </c>
      <c r="R411" s="20">
        <f t="shared" si="399"/>
        <v>0</v>
      </c>
      <c r="S411" s="399"/>
      <c r="T411" s="6" t="str">
        <f t="shared" si="393"/>
        <v/>
      </c>
    </row>
    <row r="412" spans="1:21" ht="16.5" customHeight="1" x14ac:dyDescent="0.25">
      <c r="A412" s="399"/>
      <c r="B412" s="88">
        <f>B404+1</f>
        <v>52</v>
      </c>
      <c r="C412" s="430" t="str">
        <f>CONCATENATE(B418,B412)</f>
        <v>Group 52</v>
      </c>
      <c r="D412" s="430" t="str">
        <f>CONCATENATE(B419,B413)</f>
        <v>GH 103</v>
      </c>
      <c r="E412" s="137">
        <f>B412*8-7</f>
        <v>409</v>
      </c>
      <c r="F412" s="182">
        <f>B412*10</f>
        <v>520</v>
      </c>
      <c r="G412" s="25">
        <f>F412+20020</f>
        <v>20540</v>
      </c>
      <c r="H412" s="25" t="str">
        <f>IF('PLC control IO'!N222&lt;&gt;"",'PLC control IO'!N222,"")</f>
        <v/>
      </c>
      <c r="I412" s="11">
        <f t="shared" si="395"/>
        <v>0</v>
      </c>
      <c r="J412" s="14"/>
      <c r="K412" s="25"/>
      <c r="L412" s="25"/>
      <c r="M412" s="25"/>
      <c r="N412" s="176">
        <f t="shared" si="396"/>
        <v>409</v>
      </c>
      <c r="O412" s="25">
        <f t="shared" si="397"/>
        <v>10520</v>
      </c>
      <c r="P412" s="25">
        <f t="shared" si="398"/>
        <v>30540</v>
      </c>
      <c r="Q412" s="25" t="str">
        <f>IF('PLC control IO'!W222&lt;&gt;"",'PLC control IO'!W222,"")</f>
        <v>Nfd6_#BoxNeed_b1</v>
      </c>
      <c r="R412" s="3">
        <f t="shared" si="399"/>
        <v>16</v>
      </c>
      <c r="S412" s="399"/>
      <c r="T412" s="6">
        <f t="shared" ref="T412" si="415">+T408+1</f>
        <v>105</v>
      </c>
      <c r="U412" s="338" t="str">
        <f t="shared" ref="U412" si="416">CONCATENATE(H412,",",H413,",",H414,",",H415)</f>
        <v>,,,</v>
      </c>
    </row>
    <row r="413" spans="1:21" ht="16.5" customHeight="1" x14ac:dyDescent="0.25">
      <c r="A413" s="399"/>
      <c r="B413" s="85">
        <f>B412*2-1</f>
        <v>103</v>
      </c>
      <c r="C413" s="431"/>
      <c r="D413" s="431"/>
      <c r="E413" s="138">
        <f>B412*8-6</f>
        <v>410</v>
      </c>
      <c r="F413" s="183">
        <f>F412+1</f>
        <v>521</v>
      </c>
      <c r="G413" s="178">
        <f t="shared" ref="G413:G427" si="417">F413+20020</f>
        <v>20541</v>
      </c>
      <c r="H413" s="178" t="str">
        <f>IF('PLC control IO'!N223&lt;&gt;"",'PLC control IO'!N223,"")</f>
        <v/>
      </c>
      <c r="I413" s="109">
        <f t="shared" si="395"/>
        <v>0</v>
      </c>
      <c r="J413" s="9"/>
      <c r="K413" s="178"/>
      <c r="L413" s="178"/>
      <c r="M413" s="178"/>
      <c r="N413" s="177">
        <f t="shared" si="396"/>
        <v>410</v>
      </c>
      <c r="O413" s="178">
        <f t="shared" si="397"/>
        <v>10521</v>
      </c>
      <c r="P413" s="178">
        <f t="shared" si="398"/>
        <v>30541</v>
      </c>
      <c r="Q413" s="178" t="str">
        <f>IF('PLC control IO'!W223&lt;&gt;"",'PLC control IO'!W223,"")</f>
        <v>Nfd6_#BoxNeed_b2</v>
      </c>
      <c r="R413" s="4">
        <f t="shared" si="399"/>
        <v>16</v>
      </c>
      <c r="S413" s="399"/>
      <c r="T413" s="6">
        <f t="shared" si="393"/>
        <v>618</v>
      </c>
      <c r="U413" s="338" t="str">
        <f t="shared" ref="U413" si="418">CONCATENATE(Q412,",",Q413,",",Q414,",",Q415)</f>
        <v>Nfd6_#BoxNeed_b1,Nfd6_#BoxNeed_b2,Nfd6_#BoxNeed_b3,Nfd6_#BoxNeed_b4</v>
      </c>
    </row>
    <row r="414" spans="1:21" ht="16.5" customHeight="1" x14ac:dyDescent="0.25">
      <c r="A414" s="399"/>
      <c r="B414" s="85">
        <f>B413+1</f>
        <v>104</v>
      </c>
      <c r="C414" s="431"/>
      <c r="D414" s="431"/>
      <c r="E414" s="138">
        <f>B412*8-5</f>
        <v>411</v>
      </c>
      <c r="F414" s="183">
        <f t="shared" ref="F414:F419" si="419">F413+1</f>
        <v>522</v>
      </c>
      <c r="G414" s="178">
        <f t="shared" si="417"/>
        <v>20542</v>
      </c>
      <c r="H414" s="178" t="str">
        <f>IF('PLC control IO'!N224&lt;&gt;"",'PLC control IO'!N224,"")</f>
        <v/>
      </c>
      <c r="I414" s="109">
        <f t="shared" si="395"/>
        <v>0</v>
      </c>
      <c r="J414" s="9"/>
      <c r="K414" s="178"/>
      <c r="L414" s="178"/>
      <c r="M414" s="178"/>
      <c r="N414" s="177">
        <f t="shared" si="396"/>
        <v>411</v>
      </c>
      <c r="O414" s="178">
        <f t="shared" si="397"/>
        <v>10522</v>
      </c>
      <c r="P414" s="178">
        <f t="shared" si="398"/>
        <v>30542</v>
      </c>
      <c r="Q414" s="178" t="str">
        <f>IF('PLC control IO'!W224&lt;&gt;"",'PLC control IO'!W224,"")</f>
        <v>Nfd6_#BoxNeed_b3</v>
      </c>
      <c r="R414" s="4">
        <f t="shared" si="399"/>
        <v>16</v>
      </c>
      <c r="S414" s="399"/>
      <c r="T414" s="6" t="str">
        <f t="shared" si="393"/>
        <v/>
      </c>
    </row>
    <row r="415" spans="1:21" ht="16.5" customHeight="1" x14ac:dyDescent="0.25">
      <c r="A415" s="399"/>
      <c r="B415" s="85"/>
      <c r="C415" s="431"/>
      <c r="D415" s="431"/>
      <c r="E415" s="138">
        <f>B412*8-4</f>
        <v>412</v>
      </c>
      <c r="F415" s="183">
        <f t="shared" si="419"/>
        <v>523</v>
      </c>
      <c r="G415" s="178">
        <f t="shared" si="417"/>
        <v>20543</v>
      </c>
      <c r="H415" s="178" t="str">
        <f>IF('PLC control IO'!N225&lt;&gt;"",'PLC control IO'!N225,"")</f>
        <v/>
      </c>
      <c r="I415" s="109">
        <f t="shared" si="395"/>
        <v>0</v>
      </c>
      <c r="J415" s="9"/>
      <c r="K415" s="178"/>
      <c r="L415" s="178"/>
      <c r="M415" s="178"/>
      <c r="N415" s="177">
        <f t="shared" si="396"/>
        <v>412</v>
      </c>
      <c r="O415" s="178">
        <f t="shared" si="397"/>
        <v>10523</v>
      </c>
      <c r="P415" s="178">
        <f t="shared" si="398"/>
        <v>30543</v>
      </c>
      <c r="Q415" s="178" t="str">
        <f>IF('PLC control IO'!W225&lt;&gt;"",'PLC control IO'!W225,"")</f>
        <v>Nfd6_#BoxNeed_b4</v>
      </c>
      <c r="R415" s="4">
        <f t="shared" si="399"/>
        <v>16</v>
      </c>
      <c r="S415" s="399"/>
      <c r="T415" s="6" t="str">
        <f t="shared" si="393"/>
        <v/>
      </c>
    </row>
    <row r="416" spans="1:21" ht="16.5" customHeight="1" x14ac:dyDescent="0.25">
      <c r="A416" s="399"/>
      <c r="B416" s="85"/>
      <c r="C416" s="431"/>
      <c r="D416" s="431" t="str">
        <f>CONCATENATE(B419,B414)</f>
        <v>GH 104</v>
      </c>
      <c r="E416" s="138">
        <f>B412*8-3</f>
        <v>413</v>
      </c>
      <c r="F416" s="183">
        <f t="shared" si="419"/>
        <v>524</v>
      </c>
      <c r="G416" s="178">
        <f t="shared" si="417"/>
        <v>20544</v>
      </c>
      <c r="H416" s="178" t="str">
        <f>IF('PLC control IO'!N226&lt;&gt;"",'PLC control IO'!N226,"")</f>
        <v/>
      </c>
      <c r="I416" s="109">
        <f t="shared" si="395"/>
        <v>0</v>
      </c>
      <c r="J416" s="9"/>
      <c r="K416" s="178"/>
      <c r="L416" s="178"/>
      <c r="M416" s="178"/>
      <c r="N416" s="177">
        <f t="shared" si="396"/>
        <v>413</v>
      </c>
      <c r="O416" s="178">
        <f t="shared" si="397"/>
        <v>10524</v>
      </c>
      <c r="P416" s="178">
        <f t="shared" si="398"/>
        <v>30544</v>
      </c>
      <c r="Q416" s="178" t="str">
        <f>IF('PLC control IO'!W226&lt;&gt;"",'PLC control IO'!W226,"")</f>
        <v>Nfd6_#BoxNeed_b5</v>
      </c>
      <c r="R416" s="4">
        <f t="shared" si="399"/>
        <v>16</v>
      </c>
      <c r="S416" s="399"/>
      <c r="T416" s="6">
        <f t="shared" ref="T416" si="420">+T412+1</f>
        <v>106</v>
      </c>
      <c r="U416" s="338" t="str">
        <f t="shared" ref="U416" si="421">CONCATENATE(H416,",",H417,",",H418,",",H419)</f>
        <v>,,,</v>
      </c>
    </row>
    <row r="417" spans="1:21" ht="16.5" customHeight="1" x14ac:dyDescent="0.25">
      <c r="A417" s="399"/>
      <c r="B417" s="85"/>
      <c r="C417" s="431"/>
      <c r="D417" s="431"/>
      <c r="E417" s="138">
        <f>B412*8-2</f>
        <v>414</v>
      </c>
      <c r="F417" s="183">
        <f t="shared" si="419"/>
        <v>525</v>
      </c>
      <c r="G417" s="178">
        <f t="shared" si="417"/>
        <v>20545</v>
      </c>
      <c r="H417" s="178" t="str">
        <f>IF('PLC control IO'!N227&lt;&gt;"",'PLC control IO'!N227,"")</f>
        <v/>
      </c>
      <c r="I417" s="109">
        <f t="shared" si="395"/>
        <v>0</v>
      </c>
      <c r="J417" s="9"/>
      <c r="K417" s="178"/>
      <c r="L417" s="178"/>
      <c r="M417" s="178"/>
      <c r="N417" s="177">
        <f t="shared" si="396"/>
        <v>414</v>
      </c>
      <c r="O417" s="178">
        <f t="shared" si="397"/>
        <v>10525</v>
      </c>
      <c r="P417" s="178">
        <f t="shared" si="398"/>
        <v>30545</v>
      </c>
      <c r="Q417" s="178" t="str">
        <f>IF('PLC control IO'!W227&lt;&gt;"",'PLC control IO'!W227,"")</f>
        <v>Nfd6_#BoxNeed_b6</v>
      </c>
      <c r="R417" s="4">
        <f t="shared" si="399"/>
        <v>16</v>
      </c>
      <c r="S417" s="399"/>
      <c r="T417" s="6">
        <f t="shared" si="393"/>
        <v>619</v>
      </c>
      <c r="U417" s="338" t="str">
        <f t="shared" ref="U417" si="422">CONCATENATE(Q416,",",Q417,",",Q418,",",Q419)</f>
        <v>Nfd6_#BoxNeed_b5,Nfd6_#BoxNeed_b6,Nfd6_#BoxNeed_b7,Nfd6_#BoxNeed_b8</v>
      </c>
    </row>
    <row r="418" spans="1:21" ht="16.5" customHeight="1" x14ac:dyDescent="0.25">
      <c r="A418" s="399"/>
      <c r="B418" s="85" t="str">
        <f>B410</f>
        <v xml:space="preserve">Group </v>
      </c>
      <c r="C418" s="431"/>
      <c r="D418" s="431"/>
      <c r="E418" s="138">
        <f>B412*8-1</f>
        <v>415</v>
      </c>
      <c r="F418" s="183">
        <f t="shared" si="419"/>
        <v>526</v>
      </c>
      <c r="G418" s="178">
        <f t="shared" si="417"/>
        <v>20546</v>
      </c>
      <c r="H418" s="178" t="str">
        <f>IF('PLC control IO'!N228&lt;&gt;"",'PLC control IO'!N228,"")</f>
        <v/>
      </c>
      <c r="I418" s="109">
        <f t="shared" si="395"/>
        <v>0</v>
      </c>
      <c r="J418" s="9"/>
      <c r="K418" s="178"/>
      <c r="L418" s="178"/>
      <c r="M418" s="178"/>
      <c r="N418" s="177">
        <f t="shared" si="396"/>
        <v>415</v>
      </c>
      <c r="O418" s="178">
        <f t="shared" si="397"/>
        <v>10526</v>
      </c>
      <c r="P418" s="178">
        <f t="shared" si="398"/>
        <v>30546</v>
      </c>
      <c r="Q418" s="178" t="str">
        <f>IF('PLC control IO'!W228&lt;&gt;"",'PLC control IO'!W228,"")</f>
        <v>Nfd6_#BoxNeed_b7</v>
      </c>
      <c r="R418" s="4">
        <f t="shared" si="399"/>
        <v>16</v>
      </c>
      <c r="S418" s="399"/>
      <c r="T418" s="6" t="str">
        <f t="shared" si="393"/>
        <v/>
      </c>
    </row>
    <row r="419" spans="1:21" ht="16.5" customHeight="1" thickBot="1" x14ac:dyDescent="0.3">
      <c r="A419" s="399"/>
      <c r="B419" s="86" t="str">
        <f>B411</f>
        <v xml:space="preserve">GH </v>
      </c>
      <c r="C419" s="432"/>
      <c r="D419" s="432"/>
      <c r="E419" s="136">
        <f>B412*8</f>
        <v>416</v>
      </c>
      <c r="F419" s="184">
        <f t="shared" si="419"/>
        <v>527</v>
      </c>
      <c r="G419" s="24">
        <f t="shared" si="417"/>
        <v>20547</v>
      </c>
      <c r="H419" s="24" t="str">
        <f>IF('PLC control IO'!N229&lt;&gt;"",'PLC control IO'!N229,"")</f>
        <v/>
      </c>
      <c r="I419" s="10">
        <f t="shared" si="395"/>
        <v>0</v>
      </c>
      <c r="J419" s="15"/>
      <c r="K419" s="24"/>
      <c r="L419" s="24"/>
      <c r="M419" s="24"/>
      <c r="N419" s="175">
        <f t="shared" si="396"/>
        <v>416</v>
      </c>
      <c r="O419" s="24">
        <f t="shared" si="397"/>
        <v>10527</v>
      </c>
      <c r="P419" s="24">
        <f t="shared" si="398"/>
        <v>30547</v>
      </c>
      <c r="Q419" s="24" t="str">
        <f>IF('PLC control IO'!W229&lt;&gt;"",'PLC control IO'!W229,"")</f>
        <v>Nfd6_#BoxNeed_b8</v>
      </c>
      <c r="R419" s="20">
        <f t="shared" si="399"/>
        <v>16</v>
      </c>
      <c r="S419" s="399"/>
      <c r="T419" s="6" t="str">
        <f t="shared" si="393"/>
        <v/>
      </c>
    </row>
    <row r="420" spans="1:21" ht="16.5" customHeight="1" x14ac:dyDescent="0.25">
      <c r="A420" s="399"/>
      <c r="B420" s="88">
        <f>B412+1</f>
        <v>53</v>
      </c>
      <c r="C420" s="430" t="str">
        <f>CONCATENATE(B426,B420)</f>
        <v>Group 53</v>
      </c>
      <c r="D420" s="430" t="str">
        <f>CONCATENATE(B427,B421)</f>
        <v>GH 105</v>
      </c>
      <c r="E420" s="137">
        <f>B420*8-7</f>
        <v>417</v>
      </c>
      <c r="F420" s="182">
        <f>B420*10</f>
        <v>530</v>
      </c>
      <c r="G420" s="25">
        <f t="shared" si="417"/>
        <v>20550</v>
      </c>
      <c r="H420" s="25" t="str">
        <f>IF('PLC control IO'!N230&lt;&gt;"",'PLC control IO'!N230,"")</f>
        <v>Nfd7_Pick_Ready</v>
      </c>
      <c r="I420" s="11">
        <f t="shared" si="395"/>
        <v>15</v>
      </c>
      <c r="J420" s="14"/>
      <c r="K420" s="25"/>
      <c r="L420" s="25"/>
      <c r="M420" s="25"/>
      <c r="N420" s="176">
        <f t="shared" si="396"/>
        <v>417</v>
      </c>
      <c r="O420" s="25">
        <f t="shared" si="397"/>
        <v>10530</v>
      </c>
      <c r="P420" s="25">
        <f t="shared" si="398"/>
        <v>30550</v>
      </c>
      <c r="Q420" s="25" t="str">
        <f>IF('PLC control IO'!W230&lt;&gt;"",'PLC control IO'!W230,"")</f>
        <v>Nfd7_Pick_Req</v>
      </c>
      <c r="R420" s="3">
        <f t="shared" si="399"/>
        <v>13</v>
      </c>
      <c r="S420" s="399"/>
      <c r="T420" s="6">
        <f t="shared" ref="T420" si="423">+T416+1</f>
        <v>107</v>
      </c>
      <c r="U420" s="338" t="str">
        <f t="shared" ref="U420" si="424">CONCATENATE(H420,",",H421,",",H422,",",H423)</f>
        <v>Nfd7_Pick_Ready,Nfd7_Purge,Nfd7_Lock_Req,Nfd7_Unlock_Req</v>
      </c>
    </row>
    <row r="421" spans="1:21" ht="16.5" customHeight="1" x14ac:dyDescent="0.25">
      <c r="A421" s="399"/>
      <c r="B421" s="85">
        <f>B420*2-1</f>
        <v>105</v>
      </c>
      <c r="C421" s="431"/>
      <c r="D421" s="431"/>
      <c r="E421" s="138">
        <f>B420*8-6</f>
        <v>418</v>
      </c>
      <c r="F421" s="183">
        <f t="shared" ref="F421:F427" si="425">F420+1</f>
        <v>531</v>
      </c>
      <c r="G421" s="178">
        <f t="shared" si="417"/>
        <v>20551</v>
      </c>
      <c r="H421" s="178" t="str">
        <f>IF('PLC control IO'!N231&lt;&gt;"",'PLC control IO'!N231,"")</f>
        <v>Nfd7_Purge</v>
      </c>
      <c r="I421" s="109">
        <f t="shared" si="395"/>
        <v>10</v>
      </c>
      <c r="J421" s="9"/>
      <c r="K421" s="178"/>
      <c r="L421" s="178"/>
      <c r="M421" s="178"/>
      <c r="N421" s="177">
        <f t="shared" si="396"/>
        <v>418</v>
      </c>
      <c r="O421" s="178">
        <f t="shared" si="397"/>
        <v>10531</v>
      </c>
      <c r="P421" s="178">
        <f t="shared" si="398"/>
        <v>30551</v>
      </c>
      <c r="Q421" s="178" t="str">
        <f>IF('PLC control IO'!W231&lt;&gt;"",'PLC control IO'!W231,"")</f>
        <v>Nfd7_Pick_Error</v>
      </c>
      <c r="R421" s="4">
        <f t="shared" si="399"/>
        <v>15</v>
      </c>
      <c r="S421" s="399"/>
      <c r="T421" s="6">
        <f t="shared" si="393"/>
        <v>620</v>
      </c>
      <c r="U421" s="338" t="str">
        <f t="shared" ref="U421" si="426">CONCATENATE(Q420,",",Q421,",",Q422,",",Q423)</f>
        <v>Nfd7_Pick_Req,Nfd7_Pick_Error,Nfd7_Locked,Nfd7Pick_Active</v>
      </c>
    </row>
    <row r="422" spans="1:21" ht="16.5" customHeight="1" x14ac:dyDescent="0.25">
      <c r="A422" s="399"/>
      <c r="B422" s="85">
        <f>B421+1</f>
        <v>106</v>
      </c>
      <c r="C422" s="431"/>
      <c r="D422" s="431"/>
      <c r="E422" s="138">
        <f>B420*8-5</f>
        <v>419</v>
      </c>
      <c r="F422" s="183">
        <f t="shared" si="425"/>
        <v>532</v>
      </c>
      <c r="G422" s="178">
        <f t="shared" si="417"/>
        <v>20552</v>
      </c>
      <c r="H422" s="178" t="str">
        <f>IF('PLC control IO'!N232&lt;&gt;"",'PLC control IO'!N232,"")</f>
        <v>Nfd7_Lock_Req</v>
      </c>
      <c r="I422" s="109">
        <f t="shared" si="395"/>
        <v>13</v>
      </c>
      <c r="J422" s="9"/>
      <c r="K422" s="178"/>
      <c r="L422" s="178"/>
      <c r="M422" s="178"/>
      <c r="N422" s="177">
        <f t="shared" si="396"/>
        <v>419</v>
      </c>
      <c r="O422" s="178">
        <f t="shared" si="397"/>
        <v>10532</v>
      </c>
      <c r="P422" s="178">
        <f t="shared" si="398"/>
        <v>30552</v>
      </c>
      <c r="Q422" s="178" t="str">
        <f>IF('PLC control IO'!W232&lt;&gt;"",'PLC control IO'!W232,"")</f>
        <v>Nfd7_Locked</v>
      </c>
      <c r="R422" s="4">
        <f t="shared" si="399"/>
        <v>11</v>
      </c>
      <c r="S422" s="399"/>
      <c r="T422" s="6" t="str">
        <f t="shared" si="393"/>
        <v/>
      </c>
    </row>
    <row r="423" spans="1:21" ht="16.5" customHeight="1" x14ac:dyDescent="0.25">
      <c r="A423" s="399"/>
      <c r="B423" s="85"/>
      <c r="C423" s="431"/>
      <c r="D423" s="431"/>
      <c r="E423" s="138">
        <f>B420*8-4</f>
        <v>420</v>
      </c>
      <c r="F423" s="183">
        <f t="shared" si="425"/>
        <v>533</v>
      </c>
      <c r="G423" s="178">
        <f t="shared" si="417"/>
        <v>20553</v>
      </c>
      <c r="H423" s="178" t="str">
        <f>IF('PLC control IO'!N233&lt;&gt;"",'PLC control IO'!N233,"")</f>
        <v>Nfd7_Unlock_Req</v>
      </c>
      <c r="I423" s="109">
        <f t="shared" si="395"/>
        <v>15</v>
      </c>
      <c r="J423" s="9"/>
      <c r="K423" s="178"/>
      <c r="L423" s="178"/>
      <c r="M423" s="178"/>
      <c r="N423" s="177">
        <f t="shared" si="396"/>
        <v>420</v>
      </c>
      <c r="O423" s="178">
        <f t="shared" si="397"/>
        <v>10533</v>
      </c>
      <c r="P423" s="178">
        <f t="shared" si="398"/>
        <v>30553</v>
      </c>
      <c r="Q423" s="178" t="str">
        <f>IF('PLC control IO'!W233&lt;&gt;"",'PLC control IO'!W233,"")</f>
        <v>Nfd7Pick_Active</v>
      </c>
      <c r="R423" s="4">
        <f t="shared" si="399"/>
        <v>15</v>
      </c>
      <c r="S423" s="399"/>
      <c r="T423" s="6" t="str">
        <f t="shared" si="393"/>
        <v/>
      </c>
    </row>
    <row r="424" spans="1:21" ht="16.5" customHeight="1" x14ac:dyDescent="0.25">
      <c r="A424" s="399"/>
      <c r="B424" s="85"/>
      <c r="C424" s="431"/>
      <c r="D424" s="431" t="str">
        <f>CONCATENATE(B427,B422)</f>
        <v>GH 106</v>
      </c>
      <c r="E424" s="138">
        <f>B420*8-3</f>
        <v>421</v>
      </c>
      <c r="F424" s="183">
        <f t="shared" si="425"/>
        <v>534</v>
      </c>
      <c r="G424" s="178">
        <f t="shared" si="417"/>
        <v>20554</v>
      </c>
      <c r="H424" s="178" t="str">
        <f>IF('PLC control IO'!N234&lt;&gt;"",'PLC control IO'!N234,"")</f>
        <v/>
      </c>
      <c r="I424" s="109">
        <f t="shared" si="395"/>
        <v>0</v>
      </c>
      <c r="J424" s="9"/>
      <c r="K424" s="178"/>
      <c r="L424" s="178"/>
      <c r="M424" s="178"/>
      <c r="N424" s="177">
        <f t="shared" si="396"/>
        <v>421</v>
      </c>
      <c r="O424" s="178">
        <f t="shared" si="397"/>
        <v>10534</v>
      </c>
      <c r="P424" s="178">
        <f t="shared" si="398"/>
        <v>30554</v>
      </c>
      <c r="Q424" s="178" t="str">
        <f>IF('PLC control IO'!W234&lt;&gt;"",'PLC control IO'!W234,"")</f>
        <v>Nfd7PurgeReq_Ack</v>
      </c>
      <c r="R424" s="4">
        <f t="shared" si="399"/>
        <v>16</v>
      </c>
      <c r="S424" s="399"/>
      <c r="T424" s="6">
        <f t="shared" ref="T424" si="427">+T420+1</f>
        <v>108</v>
      </c>
      <c r="U424" s="338" t="str">
        <f t="shared" ref="U424" si="428">CONCATENATE(H424,",",H425,",",H426,",",H427)</f>
        <v>,,,</v>
      </c>
    </row>
    <row r="425" spans="1:21" ht="16.5" customHeight="1" x14ac:dyDescent="0.25">
      <c r="A425" s="399"/>
      <c r="B425" s="85"/>
      <c r="C425" s="431"/>
      <c r="D425" s="431"/>
      <c r="E425" s="138">
        <f>B420*8-2</f>
        <v>422</v>
      </c>
      <c r="F425" s="183">
        <f t="shared" si="425"/>
        <v>535</v>
      </c>
      <c r="G425" s="178">
        <f t="shared" si="417"/>
        <v>20555</v>
      </c>
      <c r="H425" s="178" t="str">
        <f>IF('PLC control IO'!N235&lt;&gt;"",'PLC control IO'!N235,"")</f>
        <v/>
      </c>
      <c r="I425" s="109">
        <f t="shared" si="395"/>
        <v>0</v>
      </c>
      <c r="J425" s="9"/>
      <c r="K425" s="178"/>
      <c r="L425" s="178"/>
      <c r="M425" s="178"/>
      <c r="N425" s="177">
        <f t="shared" si="396"/>
        <v>422</v>
      </c>
      <c r="O425" s="178">
        <f t="shared" si="397"/>
        <v>10535</v>
      </c>
      <c r="P425" s="178">
        <f t="shared" si="398"/>
        <v>30555</v>
      </c>
      <c r="Q425" s="178" t="str">
        <f>IF('PLC control IO'!W235&lt;&gt;"",'PLC control IO'!W235,"")</f>
        <v>Nfd7_Exists</v>
      </c>
      <c r="R425" s="4">
        <f t="shared" si="399"/>
        <v>11</v>
      </c>
      <c r="S425" s="399"/>
      <c r="T425" s="6">
        <f t="shared" si="393"/>
        <v>621</v>
      </c>
      <c r="U425" s="338" t="str">
        <f t="shared" ref="U425" si="429">CONCATENATE(Q424,",",Q425,",",Q426,",",Q427)</f>
        <v>Nfd7PurgeReq_Ack,Nfd7_Exists,,</v>
      </c>
    </row>
    <row r="426" spans="1:21" ht="16.5" customHeight="1" x14ac:dyDescent="0.25">
      <c r="A426" s="399"/>
      <c r="B426" s="85" t="str">
        <f>B418</f>
        <v xml:space="preserve">Group </v>
      </c>
      <c r="C426" s="431"/>
      <c r="D426" s="431"/>
      <c r="E426" s="138">
        <f>B420*8-1</f>
        <v>423</v>
      </c>
      <c r="F426" s="183">
        <f t="shared" si="425"/>
        <v>536</v>
      </c>
      <c r="G426" s="178">
        <f t="shared" si="417"/>
        <v>20556</v>
      </c>
      <c r="H426" s="178" t="str">
        <f>IF('PLC control IO'!N236&lt;&gt;"",'PLC control IO'!N236,"")</f>
        <v/>
      </c>
      <c r="I426" s="109">
        <f t="shared" si="395"/>
        <v>0</v>
      </c>
      <c r="J426" s="9"/>
      <c r="K426" s="178"/>
      <c r="L426" s="178"/>
      <c r="M426" s="178"/>
      <c r="N426" s="177">
        <f t="shared" si="396"/>
        <v>423</v>
      </c>
      <c r="O426" s="178">
        <f t="shared" si="397"/>
        <v>10536</v>
      </c>
      <c r="P426" s="178">
        <f t="shared" si="398"/>
        <v>30556</v>
      </c>
      <c r="Q426" s="178" t="str">
        <f>IF('PLC control IO'!W236&lt;&gt;"",'PLC control IO'!W236,"")</f>
        <v/>
      </c>
      <c r="R426" s="4">
        <f t="shared" si="399"/>
        <v>0</v>
      </c>
      <c r="S426" s="399"/>
      <c r="T426" s="6" t="str">
        <f t="shared" si="393"/>
        <v/>
      </c>
    </row>
    <row r="427" spans="1:21" ht="16.5" customHeight="1" thickBot="1" x14ac:dyDescent="0.3">
      <c r="A427" s="399"/>
      <c r="B427" s="86" t="str">
        <f>B419</f>
        <v xml:space="preserve">GH </v>
      </c>
      <c r="C427" s="432"/>
      <c r="D427" s="432"/>
      <c r="E427" s="136">
        <f>B420*8</f>
        <v>424</v>
      </c>
      <c r="F427" s="184">
        <f t="shared" si="425"/>
        <v>537</v>
      </c>
      <c r="G427" s="24">
        <f t="shared" si="417"/>
        <v>20557</v>
      </c>
      <c r="H427" s="24" t="str">
        <f>IF('PLC control IO'!N237&lt;&gt;"",'PLC control IO'!N237,"")</f>
        <v/>
      </c>
      <c r="I427" s="10">
        <f t="shared" si="395"/>
        <v>0</v>
      </c>
      <c r="J427" s="15"/>
      <c r="K427" s="24"/>
      <c r="L427" s="24"/>
      <c r="M427" s="24"/>
      <c r="N427" s="175">
        <f t="shared" si="396"/>
        <v>424</v>
      </c>
      <c r="O427" s="24">
        <f t="shared" si="397"/>
        <v>10537</v>
      </c>
      <c r="P427" s="24">
        <f t="shared" si="398"/>
        <v>30557</v>
      </c>
      <c r="Q427" s="24" t="str">
        <f>IF('PLC control IO'!W237&lt;&gt;"",'PLC control IO'!W237,"")</f>
        <v/>
      </c>
      <c r="R427" s="20">
        <f t="shared" si="399"/>
        <v>0</v>
      </c>
      <c r="S427" s="399"/>
      <c r="T427" s="6" t="str">
        <f t="shared" si="393"/>
        <v/>
      </c>
    </row>
    <row r="428" spans="1:21" ht="16.5" customHeight="1" x14ac:dyDescent="0.25">
      <c r="A428" s="399"/>
      <c r="B428" s="88">
        <f>B420+1</f>
        <v>54</v>
      </c>
      <c r="C428" s="430" t="str">
        <f>CONCATENATE(B434,B428)</f>
        <v>Group 54</v>
      </c>
      <c r="D428" s="430" t="str">
        <f>CONCATENATE(B435,B429)</f>
        <v>GH 107</v>
      </c>
      <c r="E428" s="137">
        <f>B428*8-7</f>
        <v>425</v>
      </c>
      <c r="F428" s="182">
        <f>B428*10</f>
        <v>540</v>
      </c>
      <c r="G428" s="25">
        <f>F428+20020</f>
        <v>20560</v>
      </c>
      <c r="H428" s="25" t="str">
        <f>IF('PLC control IO'!N238&lt;&gt;"",'PLC control IO'!N238,"")</f>
        <v/>
      </c>
      <c r="I428" s="11">
        <f t="shared" si="395"/>
        <v>0</v>
      </c>
      <c r="J428" s="14"/>
      <c r="K428" s="25"/>
      <c r="L428" s="25"/>
      <c r="M428" s="25"/>
      <c r="N428" s="176">
        <f t="shared" si="396"/>
        <v>425</v>
      </c>
      <c r="O428" s="25">
        <f t="shared" si="397"/>
        <v>10540</v>
      </c>
      <c r="P428" s="25">
        <f t="shared" si="398"/>
        <v>30560</v>
      </c>
      <c r="Q428" s="25" t="str">
        <f>IF('PLC control IO'!W238&lt;&gt;"",'PLC control IO'!W238,"")</f>
        <v>Nfd7_#BoxNeed_b1</v>
      </c>
      <c r="R428" s="3">
        <f t="shared" si="399"/>
        <v>16</v>
      </c>
      <c r="S428" s="399"/>
      <c r="T428" s="6">
        <f t="shared" ref="T428" si="430">+T424+1</f>
        <v>109</v>
      </c>
      <c r="U428" s="338" t="str">
        <f t="shared" ref="U428" si="431">CONCATENATE(H428,",",H429,",",H430,",",H431)</f>
        <v>,,,</v>
      </c>
    </row>
    <row r="429" spans="1:21" ht="16.5" customHeight="1" x14ac:dyDescent="0.25">
      <c r="A429" s="399"/>
      <c r="B429" s="85">
        <f>B428*2-1</f>
        <v>107</v>
      </c>
      <c r="C429" s="431"/>
      <c r="D429" s="431"/>
      <c r="E429" s="138">
        <f>B428*8-6</f>
        <v>426</v>
      </c>
      <c r="F429" s="183">
        <f>F428+1</f>
        <v>541</v>
      </c>
      <c r="G429" s="178">
        <f t="shared" ref="G429:G443" si="432">F429+20020</f>
        <v>20561</v>
      </c>
      <c r="H429" s="178" t="str">
        <f>IF('PLC control IO'!N239&lt;&gt;"",'PLC control IO'!N239,"")</f>
        <v/>
      </c>
      <c r="I429" s="109">
        <f t="shared" si="395"/>
        <v>0</v>
      </c>
      <c r="J429" s="9"/>
      <c r="K429" s="178"/>
      <c r="L429" s="178"/>
      <c r="M429" s="178"/>
      <c r="N429" s="177">
        <f t="shared" si="396"/>
        <v>426</v>
      </c>
      <c r="O429" s="178">
        <f t="shared" si="397"/>
        <v>10541</v>
      </c>
      <c r="P429" s="178">
        <f t="shared" si="398"/>
        <v>30561</v>
      </c>
      <c r="Q429" s="178" t="str">
        <f>IF('PLC control IO'!W239&lt;&gt;"",'PLC control IO'!W239,"")</f>
        <v>Nfd7_#BoxNeed_b2</v>
      </c>
      <c r="R429" s="4">
        <f t="shared" si="399"/>
        <v>16</v>
      </c>
      <c r="S429" s="399"/>
      <c r="T429" s="6">
        <f t="shared" si="393"/>
        <v>622</v>
      </c>
      <c r="U429" s="338" t="str">
        <f t="shared" ref="U429" si="433">CONCATENATE(Q428,",",Q429,",",Q430,",",Q431)</f>
        <v>Nfd7_#BoxNeed_b1,Nfd7_#BoxNeed_b2,Nfd7_#BoxNeed_b3,Nfd7_#BoxNeed_b4</v>
      </c>
    </row>
    <row r="430" spans="1:21" ht="16.5" customHeight="1" x14ac:dyDescent="0.25">
      <c r="A430" s="399"/>
      <c r="B430" s="85">
        <f>B429+1</f>
        <v>108</v>
      </c>
      <c r="C430" s="431"/>
      <c r="D430" s="431"/>
      <c r="E430" s="138">
        <f>B428*8-5</f>
        <v>427</v>
      </c>
      <c r="F430" s="183">
        <f t="shared" ref="F430:F435" si="434">F429+1</f>
        <v>542</v>
      </c>
      <c r="G430" s="178">
        <f t="shared" si="432"/>
        <v>20562</v>
      </c>
      <c r="H430" s="178" t="str">
        <f>IF('PLC control IO'!N240&lt;&gt;"",'PLC control IO'!N240,"")</f>
        <v/>
      </c>
      <c r="I430" s="109">
        <f t="shared" si="395"/>
        <v>0</v>
      </c>
      <c r="J430" s="9"/>
      <c r="K430" s="178"/>
      <c r="L430" s="178"/>
      <c r="M430" s="178"/>
      <c r="N430" s="177">
        <f t="shared" si="396"/>
        <v>427</v>
      </c>
      <c r="O430" s="178">
        <f t="shared" si="397"/>
        <v>10542</v>
      </c>
      <c r="P430" s="178">
        <f t="shared" si="398"/>
        <v>30562</v>
      </c>
      <c r="Q430" s="178" t="str">
        <f>IF('PLC control IO'!W240&lt;&gt;"",'PLC control IO'!W240,"")</f>
        <v>Nfd7_#BoxNeed_b3</v>
      </c>
      <c r="R430" s="4">
        <f t="shared" si="399"/>
        <v>16</v>
      </c>
      <c r="S430" s="399"/>
      <c r="T430" s="6" t="str">
        <f t="shared" si="393"/>
        <v/>
      </c>
    </row>
    <row r="431" spans="1:21" ht="16.5" customHeight="1" x14ac:dyDescent="0.25">
      <c r="A431" s="399"/>
      <c r="B431" s="85"/>
      <c r="C431" s="431"/>
      <c r="D431" s="431"/>
      <c r="E431" s="138">
        <f>B428*8-4</f>
        <v>428</v>
      </c>
      <c r="F431" s="183">
        <f t="shared" si="434"/>
        <v>543</v>
      </c>
      <c r="G431" s="178">
        <f t="shared" si="432"/>
        <v>20563</v>
      </c>
      <c r="H431" s="178" t="str">
        <f>IF('PLC control IO'!N241&lt;&gt;"",'PLC control IO'!N241,"")</f>
        <v/>
      </c>
      <c r="I431" s="109">
        <f t="shared" si="395"/>
        <v>0</v>
      </c>
      <c r="J431" s="9"/>
      <c r="K431" s="178"/>
      <c r="L431" s="178"/>
      <c r="M431" s="178"/>
      <c r="N431" s="177">
        <f t="shared" si="396"/>
        <v>428</v>
      </c>
      <c r="O431" s="178">
        <f t="shared" si="397"/>
        <v>10543</v>
      </c>
      <c r="P431" s="178">
        <f t="shared" si="398"/>
        <v>30563</v>
      </c>
      <c r="Q431" s="178" t="str">
        <f>IF('PLC control IO'!W241&lt;&gt;"",'PLC control IO'!W241,"")</f>
        <v>Nfd7_#BoxNeed_b4</v>
      </c>
      <c r="R431" s="4">
        <f t="shared" si="399"/>
        <v>16</v>
      </c>
      <c r="S431" s="399"/>
      <c r="T431" s="6" t="str">
        <f t="shared" si="393"/>
        <v/>
      </c>
    </row>
    <row r="432" spans="1:21" ht="16.5" customHeight="1" x14ac:dyDescent="0.25">
      <c r="A432" s="399"/>
      <c r="B432" s="85"/>
      <c r="C432" s="431"/>
      <c r="D432" s="431" t="str">
        <f>CONCATENATE(B435,B430)</f>
        <v>GH 108</v>
      </c>
      <c r="E432" s="138">
        <f>B428*8-3</f>
        <v>429</v>
      </c>
      <c r="F432" s="183">
        <f t="shared" si="434"/>
        <v>544</v>
      </c>
      <c r="G432" s="178">
        <f t="shared" si="432"/>
        <v>20564</v>
      </c>
      <c r="H432" s="178" t="str">
        <f>IF('PLC control IO'!N242&lt;&gt;"",'PLC control IO'!N242,"")</f>
        <v/>
      </c>
      <c r="I432" s="109">
        <f t="shared" si="395"/>
        <v>0</v>
      </c>
      <c r="J432" s="9"/>
      <c r="K432" s="178"/>
      <c r="L432" s="178"/>
      <c r="M432" s="178"/>
      <c r="N432" s="177">
        <f t="shared" si="396"/>
        <v>429</v>
      </c>
      <c r="O432" s="178">
        <f t="shared" si="397"/>
        <v>10544</v>
      </c>
      <c r="P432" s="178">
        <f t="shared" si="398"/>
        <v>30564</v>
      </c>
      <c r="Q432" s="178" t="str">
        <f>IF('PLC control IO'!W242&lt;&gt;"",'PLC control IO'!W242,"")</f>
        <v>Nfd7_#BoxNeed_b5</v>
      </c>
      <c r="R432" s="4">
        <f t="shared" si="399"/>
        <v>16</v>
      </c>
      <c r="S432" s="399"/>
      <c r="T432" s="6">
        <f t="shared" ref="T432" si="435">+T428+1</f>
        <v>110</v>
      </c>
      <c r="U432" s="338" t="str">
        <f t="shared" ref="U432" si="436">CONCATENATE(H432,",",H433,",",H434,",",H435)</f>
        <v>,,,</v>
      </c>
    </row>
    <row r="433" spans="1:21" ht="16.5" customHeight="1" x14ac:dyDescent="0.25">
      <c r="A433" s="399"/>
      <c r="B433" s="85"/>
      <c r="C433" s="431"/>
      <c r="D433" s="431"/>
      <c r="E433" s="138">
        <f>B428*8-2</f>
        <v>430</v>
      </c>
      <c r="F433" s="183">
        <f t="shared" si="434"/>
        <v>545</v>
      </c>
      <c r="G433" s="178">
        <f t="shared" si="432"/>
        <v>20565</v>
      </c>
      <c r="H433" s="178" t="str">
        <f>IF('PLC control IO'!N243&lt;&gt;"",'PLC control IO'!N243,"")</f>
        <v/>
      </c>
      <c r="I433" s="109">
        <f t="shared" si="395"/>
        <v>0</v>
      </c>
      <c r="J433" s="9"/>
      <c r="K433" s="178"/>
      <c r="L433" s="178"/>
      <c r="M433" s="178"/>
      <c r="N433" s="177">
        <f t="shared" si="396"/>
        <v>430</v>
      </c>
      <c r="O433" s="178">
        <f t="shared" si="397"/>
        <v>10545</v>
      </c>
      <c r="P433" s="178">
        <f t="shared" si="398"/>
        <v>30565</v>
      </c>
      <c r="Q433" s="178" t="str">
        <f>IF('PLC control IO'!W243&lt;&gt;"",'PLC control IO'!W243,"")</f>
        <v>Nfd7_#BoxNeed_b6</v>
      </c>
      <c r="R433" s="4">
        <f t="shared" si="399"/>
        <v>16</v>
      </c>
      <c r="S433" s="399"/>
      <c r="T433" s="6">
        <f t="shared" si="393"/>
        <v>623</v>
      </c>
      <c r="U433" s="338" t="str">
        <f t="shared" ref="U433" si="437">CONCATENATE(Q432,",",Q433,",",Q434,",",Q435)</f>
        <v>Nfd7_#BoxNeed_b5,Nfd7_#BoxNeed_b6,Nfd7_#BoxNeed_b7,Nfd7_#BoxNeed_b8</v>
      </c>
    </row>
    <row r="434" spans="1:21" ht="16.5" customHeight="1" x14ac:dyDescent="0.25">
      <c r="A434" s="399"/>
      <c r="B434" s="85" t="str">
        <f>B426</f>
        <v xml:space="preserve">Group </v>
      </c>
      <c r="C434" s="431"/>
      <c r="D434" s="431"/>
      <c r="E434" s="138">
        <f>B428*8-1</f>
        <v>431</v>
      </c>
      <c r="F434" s="183">
        <f t="shared" si="434"/>
        <v>546</v>
      </c>
      <c r="G434" s="178">
        <f t="shared" si="432"/>
        <v>20566</v>
      </c>
      <c r="H434" s="178" t="str">
        <f>IF('PLC control IO'!N244&lt;&gt;"",'PLC control IO'!N244,"")</f>
        <v/>
      </c>
      <c r="I434" s="109">
        <f t="shared" si="395"/>
        <v>0</v>
      </c>
      <c r="J434" s="9"/>
      <c r="K434" s="178"/>
      <c r="L434" s="178"/>
      <c r="M434" s="178"/>
      <c r="N434" s="177">
        <f t="shared" si="396"/>
        <v>431</v>
      </c>
      <c r="O434" s="178">
        <f t="shared" si="397"/>
        <v>10546</v>
      </c>
      <c r="P434" s="178">
        <f t="shared" si="398"/>
        <v>30566</v>
      </c>
      <c r="Q434" s="178" t="str">
        <f>IF('PLC control IO'!W244&lt;&gt;"",'PLC control IO'!W244,"")</f>
        <v>Nfd7_#BoxNeed_b7</v>
      </c>
      <c r="R434" s="4">
        <f t="shared" si="399"/>
        <v>16</v>
      </c>
      <c r="S434" s="399"/>
      <c r="T434" s="6" t="str">
        <f t="shared" si="393"/>
        <v/>
      </c>
    </row>
    <row r="435" spans="1:21" ht="16.5" customHeight="1" thickBot="1" x14ac:dyDescent="0.3">
      <c r="A435" s="399"/>
      <c r="B435" s="86" t="str">
        <f>B427</f>
        <v xml:space="preserve">GH </v>
      </c>
      <c r="C435" s="432"/>
      <c r="D435" s="432"/>
      <c r="E435" s="136">
        <f>B428*8</f>
        <v>432</v>
      </c>
      <c r="F435" s="184">
        <f t="shared" si="434"/>
        <v>547</v>
      </c>
      <c r="G435" s="24">
        <f t="shared" si="432"/>
        <v>20567</v>
      </c>
      <c r="H435" s="24" t="str">
        <f>IF('PLC control IO'!N245&lt;&gt;"",'PLC control IO'!N245,"")</f>
        <v/>
      </c>
      <c r="I435" s="10">
        <f t="shared" si="395"/>
        <v>0</v>
      </c>
      <c r="J435" s="15"/>
      <c r="K435" s="24"/>
      <c r="L435" s="24"/>
      <c r="M435" s="24"/>
      <c r="N435" s="175">
        <f t="shared" si="396"/>
        <v>432</v>
      </c>
      <c r="O435" s="24">
        <f t="shared" si="397"/>
        <v>10547</v>
      </c>
      <c r="P435" s="24">
        <f t="shared" si="398"/>
        <v>30567</v>
      </c>
      <c r="Q435" s="24" t="str">
        <f>IF('PLC control IO'!W245&lt;&gt;"",'PLC control IO'!W245,"")</f>
        <v>Nfd7_#BoxNeed_b8</v>
      </c>
      <c r="R435" s="20">
        <f t="shared" si="399"/>
        <v>16</v>
      </c>
      <c r="S435" s="399"/>
      <c r="T435" s="6" t="str">
        <f t="shared" si="393"/>
        <v/>
      </c>
    </row>
    <row r="436" spans="1:21" ht="16.5" customHeight="1" x14ac:dyDescent="0.25">
      <c r="A436" s="399"/>
      <c r="B436" s="88">
        <f>B428+1</f>
        <v>55</v>
      </c>
      <c r="C436" s="430" t="str">
        <f>CONCATENATE(B442,B436)</f>
        <v>Group 55</v>
      </c>
      <c r="D436" s="430" t="str">
        <f>CONCATENATE(B443,B437)</f>
        <v>GH 109</v>
      </c>
      <c r="E436" s="137">
        <f>B436*8-7</f>
        <v>433</v>
      </c>
      <c r="F436" s="182">
        <f>B436*10</f>
        <v>550</v>
      </c>
      <c r="G436" s="25">
        <f t="shared" si="432"/>
        <v>20570</v>
      </c>
      <c r="H436" s="25" t="str">
        <f>IF('PLC control IO'!N246&lt;&gt;"",'PLC control IO'!N246,"")</f>
        <v>Nfd8_Pick_Ready</v>
      </c>
      <c r="I436" s="11">
        <f t="shared" si="395"/>
        <v>15</v>
      </c>
      <c r="J436" s="14"/>
      <c r="K436" s="25"/>
      <c r="L436" s="25"/>
      <c r="M436" s="25"/>
      <c r="N436" s="176">
        <f t="shared" si="396"/>
        <v>433</v>
      </c>
      <c r="O436" s="25">
        <f t="shared" si="397"/>
        <v>10550</v>
      </c>
      <c r="P436" s="25">
        <f t="shared" si="398"/>
        <v>30570</v>
      </c>
      <c r="Q436" s="25" t="str">
        <f>IF('PLC control IO'!W246&lt;&gt;"",'PLC control IO'!W246,"")</f>
        <v>Nfd8_Pick_Req</v>
      </c>
      <c r="R436" s="3">
        <f t="shared" si="399"/>
        <v>13</v>
      </c>
      <c r="S436" s="399"/>
      <c r="T436" s="6">
        <f t="shared" ref="T436" si="438">+T432+1</f>
        <v>111</v>
      </c>
      <c r="U436" s="338" t="str">
        <f t="shared" ref="U436" si="439">CONCATENATE(H436,",",H437,",",H438,",",H439)</f>
        <v>Nfd8_Pick_Ready,Nfd8_Purge,Nfd8_Lock_Req,Nfd8_Unlock_Req</v>
      </c>
    </row>
    <row r="437" spans="1:21" ht="16.5" customHeight="1" x14ac:dyDescent="0.25">
      <c r="A437" s="399"/>
      <c r="B437" s="85">
        <f>B436*2-1</f>
        <v>109</v>
      </c>
      <c r="C437" s="431"/>
      <c r="D437" s="431"/>
      <c r="E437" s="138">
        <f>B436*8-6</f>
        <v>434</v>
      </c>
      <c r="F437" s="183">
        <f t="shared" ref="F437:F443" si="440">F436+1</f>
        <v>551</v>
      </c>
      <c r="G437" s="178">
        <f t="shared" si="432"/>
        <v>20571</v>
      </c>
      <c r="H437" s="178" t="str">
        <f>IF('PLC control IO'!N247&lt;&gt;"",'PLC control IO'!N247,"")</f>
        <v>Nfd8_Purge</v>
      </c>
      <c r="I437" s="109">
        <f t="shared" si="395"/>
        <v>10</v>
      </c>
      <c r="J437" s="9"/>
      <c r="K437" s="178"/>
      <c r="L437" s="178"/>
      <c r="M437" s="178"/>
      <c r="N437" s="177">
        <f t="shared" si="396"/>
        <v>434</v>
      </c>
      <c r="O437" s="178">
        <f t="shared" si="397"/>
        <v>10551</v>
      </c>
      <c r="P437" s="178">
        <f t="shared" si="398"/>
        <v>30571</v>
      </c>
      <c r="Q437" s="178" t="str">
        <f>IF('PLC control IO'!W247&lt;&gt;"",'PLC control IO'!W247,"")</f>
        <v>Nfd8_Pick_Error</v>
      </c>
      <c r="R437" s="4">
        <f t="shared" si="399"/>
        <v>15</v>
      </c>
      <c r="S437" s="399"/>
      <c r="T437" s="6">
        <f t="shared" si="393"/>
        <v>624</v>
      </c>
      <c r="U437" s="338" t="str">
        <f t="shared" ref="U437" si="441">CONCATENATE(Q436,",",Q437,",",Q438,",",Q439)</f>
        <v>Nfd8_Pick_Req,Nfd8_Pick_Error,Nfd8_Locked,Nfd8Pick_Active</v>
      </c>
    </row>
    <row r="438" spans="1:21" ht="16.5" customHeight="1" x14ac:dyDescent="0.25">
      <c r="A438" s="399"/>
      <c r="B438" s="85">
        <f>B437+1</f>
        <v>110</v>
      </c>
      <c r="C438" s="431"/>
      <c r="D438" s="431"/>
      <c r="E438" s="138">
        <f>B436*8-5</f>
        <v>435</v>
      </c>
      <c r="F438" s="183">
        <f t="shared" si="440"/>
        <v>552</v>
      </c>
      <c r="G438" s="178">
        <f t="shared" si="432"/>
        <v>20572</v>
      </c>
      <c r="H438" s="178" t="str">
        <f>IF('PLC control IO'!N248&lt;&gt;"",'PLC control IO'!N248,"")</f>
        <v>Nfd8_Lock_Req</v>
      </c>
      <c r="I438" s="109">
        <f t="shared" si="395"/>
        <v>13</v>
      </c>
      <c r="J438" s="9"/>
      <c r="K438" s="178"/>
      <c r="L438" s="178"/>
      <c r="M438" s="178"/>
      <c r="N438" s="177">
        <f t="shared" si="396"/>
        <v>435</v>
      </c>
      <c r="O438" s="178">
        <f t="shared" si="397"/>
        <v>10552</v>
      </c>
      <c r="P438" s="178">
        <f t="shared" si="398"/>
        <v>30572</v>
      </c>
      <c r="Q438" s="178" t="str">
        <f>IF('PLC control IO'!W248&lt;&gt;"",'PLC control IO'!W248,"")</f>
        <v>Nfd8_Locked</v>
      </c>
      <c r="R438" s="4">
        <f t="shared" si="399"/>
        <v>11</v>
      </c>
      <c r="S438" s="399"/>
      <c r="T438" s="6" t="str">
        <f t="shared" si="393"/>
        <v/>
      </c>
    </row>
    <row r="439" spans="1:21" ht="16.5" customHeight="1" x14ac:dyDescent="0.25">
      <c r="A439" s="399"/>
      <c r="B439" s="85"/>
      <c r="C439" s="431"/>
      <c r="D439" s="431"/>
      <c r="E439" s="138">
        <f>B436*8-4</f>
        <v>436</v>
      </c>
      <c r="F439" s="183">
        <f t="shared" si="440"/>
        <v>553</v>
      </c>
      <c r="G439" s="178">
        <f t="shared" si="432"/>
        <v>20573</v>
      </c>
      <c r="H439" s="178" t="str">
        <f>IF('PLC control IO'!N249&lt;&gt;"",'PLC control IO'!N249,"")</f>
        <v>Nfd8_Unlock_Req</v>
      </c>
      <c r="I439" s="109">
        <f t="shared" si="395"/>
        <v>15</v>
      </c>
      <c r="J439" s="9"/>
      <c r="K439" s="178"/>
      <c r="L439" s="178"/>
      <c r="M439" s="178"/>
      <c r="N439" s="177">
        <f t="shared" si="396"/>
        <v>436</v>
      </c>
      <c r="O439" s="178">
        <f t="shared" si="397"/>
        <v>10553</v>
      </c>
      <c r="P439" s="178">
        <f t="shared" si="398"/>
        <v>30573</v>
      </c>
      <c r="Q439" s="178" t="str">
        <f>IF('PLC control IO'!W249&lt;&gt;"",'PLC control IO'!W249,"")</f>
        <v>Nfd8Pick_Active</v>
      </c>
      <c r="R439" s="4">
        <f t="shared" si="399"/>
        <v>15</v>
      </c>
      <c r="S439" s="399"/>
      <c r="T439" s="6" t="str">
        <f t="shared" si="393"/>
        <v/>
      </c>
    </row>
    <row r="440" spans="1:21" ht="16.5" customHeight="1" x14ac:dyDescent="0.25">
      <c r="A440" s="399"/>
      <c r="B440" s="85"/>
      <c r="C440" s="431"/>
      <c r="D440" s="431" t="str">
        <f>CONCATENATE(B443,B438)</f>
        <v>GH 110</v>
      </c>
      <c r="E440" s="138">
        <f>B436*8-3</f>
        <v>437</v>
      </c>
      <c r="F440" s="183">
        <f t="shared" si="440"/>
        <v>554</v>
      </c>
      <c r="G440" s="178">
        <f t="shared" si="432"/>
        <v>20574</v>
      </c>
      <c r="H440" s="178" t="str">
        <f>IF('PLC control IO'!N250&lt;&gt;"",'PLC control IO'!N250,"")</f>
        <v/>
      </c>
      <c r="I440" s="109">
        <f t="shared" si="395"/>
        <v>0</v>
      </c>
      <c r="J440" s="9"/>
      <c r="K440" s="178"/>
      <c r="L440" s="178"/>
      <c r="M440" s="178"/>
      <c r="N440" s="177">
        <f t="shared" si="396"/>
        <v>437</v>
      </c>
      <c r="O440" s="178">
        <f t="shared" si="397"/>
        <v>10554</v>
      </c>
      <c r="P440" s="178">
        <f t="shared" si="398"/>
        <v>30574</v>
      </c>
      <c r="Q440" s="178" t="str">
        <f>IF('PLC control IO'!W250&lt;&gt;"",'PLC control IO'!W250,"")</f>
        <v>Nfd8PurgeReq_Ack</v>
      </c>
      <c r="R440" s="4">
        <f t="shared" si="399"/>
        <v>16</v>
      </c>
      <c r="S440" s="399"/>
      <c r="T440" s="6">
        <f t="shared" ref="T440" si="442">+T436+1</f>
        <v>112</v>
      </c>
      <c r="U440" s="338" t="str">
        <f t="shared" ref="U440" si="443">CONCATENATE(H440,",",H441,",",H442,",",H443)</f>
        <v>,,,</v>
      </c>
    </row>
    <row r="441" spans="1:21" ht="16.5" customHeight="1" x14ac:dyDescent="0.25">
      <c r="A441" s="399"/>
      <c r="B441" s="85"/>
      <c r="C441" s="431"/>
      <c r="D441" s="431"/>
      <c r="E441" s="138">
        <f>B436*8-2</f>
        <v>438</v>
      </c>
      <c r="F441" s="183">
        <f t="shared" si="440"/>
        <v>555</v>
      </c>
      <c r="G441" s="178">
        <f t="shared" si="432"/>
        <v>20575</v>
      </c>
      <c r="H441" s="178" t="str">
        <f>IF('PLC control IO'!N251&lt;&gt;"",'PLC control IO'!N251,"")</f>
        <v/>
      </c>
      <c r="I441" s="109">
        <f t="shared" si="395"/>
        <v>0</v>
      </c>
      <c r="J441" s="9"/>
      <c r="K441" s="178"/>
      <c r="L441" s="178"/>
      <c r="M441" s="178"/>
      <c r="N441" s="177">
        <f t="shared" si="396"/>
        <v>438</v>
      </c>
      <c r="O441" s="178">
        <f t="shared" si="397"/>
        <v>10555</v>
      </c>
      <c r="P441" s="178">
        <f t="shared" si="398"/>
        <v>30575</v>
      </c>
      <c r="Q441" s="178" t="str">
        <f>IF('PLC control IO'!W251&lt;&gt;"",'PLC control IO'!W251,"")</f>
        <v>Nfd8_Exists</v>
      </c>
      <c r="R441" s="4">
        <f t="shared" si="399"/>
        <v>11</v>
      </c>
      <c r="S441" s="399"/>
      <c r="T441" s="6">
        <f t="shared" si="393"/>
        <v>625</v>
      </c>
      <c r="U441" s="338" t="str">
        <f t="shared" ref="U441" si="444">CONCATENATE(Q440,",",Q441,",",Q442,",",Q443)</f>
        <v>Nfd8PurgeReq_Ack,Nfd8_Exists,,</v>
      </c>
    </row>
    <row r="442" spans="1:21" ht="16.5" customHeight="1" x14ac:dyDescent="0.25">
      <c r="A442" s="399"/>
      <c r="B442" s="85" t="str">
        <f>B434</f>
        <v xml:space="preserve">Group </v>
      </c>
      <c r="C442" s="431"/>
      <c r="D442" s="431"/>
      <c r="E442" s="138">
        <f>B436*8-1</f>
        <v>439</v>
      </c>
      <c r="F442" s="183">
        <f t="shared" si="440"/>
        <v>556</v>
      </c>
      <c r="G442" s="178">
        <f t="shared" si="432"/>
        <v>20576</v>
      </c>
      <c r="H442" s="178" t="str">
        <f>IF('PLC control IO'!N252&lt;&gt;"",'PLC control IO'!N252,"")</f>
        <v/>
      </c>
      <c r="I442" s="109">
        <f t="shared" si="395"/>
        <v>0</v>
      </c>
      <c r="J442" s="9"/>
      <c r="K442" s="178"/>
      <c r="L442" s="178"/>
      <c r="M442" s="178"/>
      <c r="N442" s="177">
        <f t="shared" si="396"/>
        <v>439</v>
      </c>
      <c r="O442" s="178">
        <f t="shared" si="397"/>
        <v>10556</v>
      </c>
      <c r="P442" s="178">
        <f t="shared" si="398"/>
        <v>30576</v>
      </c>
      <c r="Q442" s="178" t="str">
        <f>IF('PLC control IO'!W252&lt;&gt;"",'PLC control IO'!W252,"")</f>
        <v/>
      </c>
      <c r="R442" s="4">
        <f t="shared" si="399"/>
        <v>0</v>
      </c>
      <c r="S442" s="399"/>
      <c r="T442" s="6" t="str">
        <f t="shared" si="393"/>
        <v/>
      </c>
    </row>
    <row r="443" spans="1:21" ht="16.5" customHeight="1" thickBot="1" x14ac:dyDescent="0.3">
      <c r="A443" s="399"/>
      <c r="B443" s="86" t="str">
        <f>B435</f>
        <v xml:space="preserve">GH </v>
      </c>
      <c r="C443" s="432"/>
      <c r="D443" s="432"/>
      <c r="E443" s="136">
        <f>B436*8</f>
        <v>440</v>
      </c>
      <c r="F443" s="184">
        <f t="shared" si="440"/>
        <v>557</v>
      </c>
      <c r="G443" s="24">
        <f t="shared" si="432"/>
        <v>20577</v>
      </c>
      <c r="H443" s="24" t="str">
        <f>IF('PLC control IO'!N253&lt;&gt;"",'PLC control IO'!N253,"")</f>
        <v/>
      </c>
      <c r="I443" s="10">
        <f t="shared" si="395"/>
        <v>0</v>
      </c>
      <c r="J443" s="15"/>
      <c r="K443" s="24"/>
      <c r="L443" s="24"/>
      <c r="M443" s="24"/>
      <c r="N443" s="175">
        <f t="shared" si="396"/>
        <v>440</v>
      </c>
      <c r="O443" s="24">
        <f t="shared" si="397"/>
        <v>10557</v>
      </c>
      <c r="P443" s="24">
        <f t="shared" si="398"/>
        <v>30577</v>
      </c>
      <c r="Q443" s="24" t="str">
        <f>IF('PLC control IO'!W253&lt;&gt;"",'PLC control IO'!W253,"")</f>
        <v/>
      </c>
      <c r="R443" s="20">
        <f t="shared" si="399"/>
        <v>0</v>
      </c>
      <c r="S443" s="399"/>
      <c r="T443" s="6" t="str">
        <f t="shared" si="393"/>
        <v/>
      </c>
    </row>
    <row r="444" spans="1:21" ht="16.5" customHeight="1" x14ac:dyDescent="0.25">
      <c r="A444" s="399"/>
      <c r="B444" s="88">
        <f>B436+1</f>
        <v>56</v>
      </c>
      <c r="C444" s="430" t="str">
        <f>CONCATENATE(B450,B444)</f>
        <v>Group 56</v>
      </c>
      <c r="D444" s="430" t="str">
        <f>CONCATENATE(B451,B445)</f>
        <v>GH 111</v>
      </c>
      <c r="E444" s="137">
        <f>B444*8-7</f>
        <v>441</v>
      </c>
      <c r="F444" s="182">
        <f>B444*10</f>
        <v>560</v>
      </c>
      <c r="G444" s="25">
        <f>F444+20020</f>
        <v>20580</v>
      </c>
      <c r="H444" s="25" t="str">
        <f>IF('PLC control IO'!N254&lt;&gt;"",'PLC control IO'!N254,"")</f>
        <v/>
      </c>
      <c r="I444" s="11">
        <f t="shared" si="395"/>
        <v>0</v>
      </c>
      <c r="J444" s="14"/>
      <c r="K444" s="25"/>
      <c r="L444" s="25"/>
      <c r="M444" s="25"/>
      <c r="N444" s="176">
        <f t="shared" si="396"/>
        <v>441</v>
      </c>
      <c r="O444" s="25">
        <f t="shared" si="397"/>
        <v>10560</v>
      </c>
      <c r="P444" s="25">
        <f t="shared" si="398"/>
        <v>30580</v>
      </c>
      <c r="Q444" s="25" t="str">
        <f>IF('PLC control IO'!W254&lt;&gt;"",'PLC control IO'!W254,"")</f>
        <v>Nfd8_#BoxNeed_b1</v>
      </c>
      <c r="R444" s="3">
        <f t="shared" si="399"/>
        <v>16</v>
      </c>
      <c r="S444" s="399"/>
      <c r="T444" s="6">
        <f t="shared" ref="T444" si="445">+T440+1</f>
        <v>113</v>
      </c>
      <c r="U444" s="338" t="str">
        <f t="shared" ref="U444" si="446">CONCATENATE(H444,",",H445,",",H446,",",H447)</f>
        <v>,,,</v>
      </c>
    </row>
    <row r="445" spans="1:21" ht="16.5" customHeight="1" x14ac:dyDescent="0.25">
      <c r="A445" s="399"/>
      <c r="B445" s="85">
        <f>B444*2-1</f>
        <v>111</v>
      </c>
      <c r="C445" s="431"/>
      <c r="D445" s="431"/>
      <c r="E445" s="138">
        <f>B444*8-6</f>
        <v>442</v>
      </c>
      <c r="F445" s="183">
        <f>F444+1</f>
        <v>561</v>
      </c>
      <c r="G445" s="178">
        <f t="shared" ref="G445:G459" si="447">F445+20020</f>
        <v>20581</v>
      </c>
      <c r="H445" s="178" t="str">
        <f>IF('PLC control IO'!N255&lt;&gt;"",'PLC control IO'!N255,"")</f>
        <v/>
      </c>
      <c r="I445" s="109">
        <f t="shared" si="395"/>
        <v>0</v>
      </c>
      <c r="J445" s="9"/>
      <c r="K445" s="178"/>
      <c r="L445" s="178"/>
      <c r="M445" s="178"/>
      <c r="N445" s="177">
        <f t="shared" si="396"/>
        <v>442</v>
      </c>
      <c r="O445" s="178">
        <f t="shared" si="397"/>
        <v>10561</v>
      </c>
      <c r="P445" s="178">
        <f t="shared" si="398"/>
        <v>30581</v>
      </c>
      <c r="Q445" s="178" t="str">
        <f>IF('PLC control IO'!W255&lt;&gt;"",'PLC control IO'!W255,"")</f>
        <v>Nfd8_#BoxNeed_b2</v>
      </c>
      <c r="R445" s="4">
        <f t="shared" si="399"/>
        <v>16</v>
      </c>
      <c r="S445" s="399"/>
      <c r="T445" s="6">
        <f t="shared" si="393"/>
        <v>626</v>
      </c>
      <c r="U445" s="338" t="str">
        <f t="shared" ref="U445" si="448">CONCATENATE(Q444,",",Q445,",",Q446,",",Q447)</f>
        <v>Nfd8_#BoxNeed_b1,Nfd8_#BoxNeed_b2,Nfd8_#BoxNeed_b3,Nfd8_#BoxNeed_b4</v>
      </c>
    </row>
    <row r="446" spans="1:21" ht="16.5" customHeight="1" x14ac:dyDescent="0.25">
      <c r="A446" s="399"/>
      <c r="B446" s="85">
        <f>B445+1</f>
        <v>112</v>
      </c>
      <c r="C446" s="431"/>
      <c r="D446" s="431"/>
      <c r="E446" s="138">
        <f>B444*8-5</f>
        <v>443</v>
      </c>
      <c r="F446" s="183">
        <f t="shared" ref="F446:F451" si="449">F445+1</f>
        <v>562</v>
      </c>
      <c r="G446" s="178">
        <f t="shared" si="447"/>
        <v>20582</v>
      </c>
      <c r="H446" s="178" t="str">
        <f>IF('PLC control IO'!N256&lt;&gt;"",'PLC control IO'!N256,"")</f>
        <v/>
      </c>
      <c r="I446" s="109">
        <f t="shared" si="395"/>
        <v>0</v>
      </c>
      <c r="J446" s="9"/>
      <c r="K446" s="178"/>
      <c r="L446" s="178"/>
      <c r="M446" s="178"/>
      <c r="N446" s="177">
        <f t="shared" si="396"/>
        <v>443</v>
      </c>
      <c r="O446" s="178">
        <f t="shared" si="397"/>
        <v>10562</v>
      </c>
      <c r="P446" s="178">
        <f t="shared" si="398"/>
        <v>30582</v>
      </c>
      <c r="Q446" s="178" t="str">
        <f>IF('PLC control IO'!W256&lt;&gt;"",'PLC control IO'!W256,"")</f>
        <v>Nfd8_#BoxNeed_b3</v>
      </c>
      <c r="R446" s="4">
        <f t="shared" si="399"/>
        <v>16</v>
      </c>
      <c r="S446" s="399"/>
      <c r="T446" s="6" t="str">
        <f t="shared" si="393"/>
        <v/>
      </c>
    </row>
    <row r="447" spans="1:21" ht="16.5" customHeight="1" x14ac:dyDescent="0.25">
      <c r="A447" s="399"/>
      <c r="B447" s="85"/>
      <c r="C447" s="431"/>
      <c r="D447" s="431"/>
      <c r="E447" s="138">
        <f>B444*8-4</f>
        <v>444</v>
      </c>
      <c r="F447" s="183">
        <f t="shared" si="449"/>
        <v>563</v>
      </c>
      <c r="G447" s="178">
        <f t="shared" si="447"/>
        <v>20583</v>
      </c>
      <c r="H447" s="178" t="str">
        <f>IF('PLC control IO'!N257&lt;&gt;"",'PLC control IO'!N257,"")</f>
        <v/>
      </c>
      <c r="I447" s="109">
        <f t="shared" si="395"/>
        <v>0</v>
      </c>
      <c r="J447" s="9"/>
      <c r="K447" s="178"/>
      <c r="L447" s="178"/>
      <c r="M447" s="178"/>
      <c r="N447" s="177">
        <f t="shared" si="396"/>
        <v>444</v>
      </c>
      <c r="O447" s="178">
        <f t="shared" si="397"/>
        <v>10563</v>
      </c>
      <c r="P447" s="178">
        <f t="shared" si="398"/>
        <v>30583</v>
      </c>
      <c r="Q447" s="178" t="str">
        <f>IF('PLC control IO'!W257&lt;&gt;"",'PLC control IO'!W257,"")</f>
        <v>Nfd8_#BoxNeed_b4</v>
      </c>
      <c r="R447" s="4">
        <f t="shared" si="399"/>
        <v>16</v>
      </c>
      <c r="S447" s="399"/>
      <c r="T447" s="6" t="str">
        <f t="shared" si="393"/>
        <v/>
      </c>
    </row>
    <row r="448" spans="1:21" ht="16.5" customHeight="1" x14ac:dyDescent="0.25">
      <c r="A448" s="399"/>
      <c r="B448" s="85"/>
      <c r="C448" s="431"/>
      <c r="D448" s="431" t="str">
        <f>CONCATENATE(B451,B446)</f>
        <v>GH 112</v>
      </c>
      <c r="E448" s="138">
        <f>B444*8-3</f>
        <v>445</v>
      </c>
      <c r="F448" s="183">
        <f t="shared" si="449"/>
        <v>564</v>
      </c>
      <c r="G448" s="178">
        <f t="shared" si="447"/>
        <v>20584</v>
      </c>
      <c r="H448" s="178" t="str">
        <f>IF('PLC control IO'!N258&lt;&gt;"",'PLC control IO'!N258,"")</f>
        <v/>
      </c>
      <c r="I448" s="109">
        <f t="shared" si="395"/>
        <v>0</v>
      </c>
      <c r="J448" s="9"/>
      <c r="K448" s="178"/>
      <c r="L448" s="178"/>
      <c r="M448" s="178"/>
      <c r="N448" s="177">
        <f t="shared" si="396"/>
        <v>445</v>
      </c>
      <c r="O448" s="178">
        <f t="shared" si="397"/>
        <v>10564</v>
      </c>
      <c r="P448" s="178">
        <f t="shared" si="398"/>
        <v>30584</v>
      </c>
      <c r="Q448" s="178" t="str">
        <f>IF('PLC control IO'!W258&lt;&gt;"",'PLC control IO'!W258,"")</f>
        <v>Nfd8_#BoxNeed_b5</v>
      </c>
      <c r="R448" s="4">
        <f t="shared" si="399"/>
        <v>16</v>
      </c>
      <c r="S448" s="399"/>
      <c r="T448" s="6">
        <f t="shared" ref="T448" si="450">+T444+1</f>
        <v>114</v>
      </c>
      <c r="U448" s="338" t="str">
        <f t="shared" ref="U448" si="451">CONCATENATE(H448,",",H449,",",H450,",",H451)</f>
        <v>,,,</v>
      </c>
    </row>
    <row r="449" spans="1:21" ht="16.5" customHeight="1" x14ac:dyDescent="0.25">
      <c r="A449" s="399"/>
      <c r="B449" s="85"/>
      <c r="C449" s="431"/>
      <c r="D449" s="431"/>
      <c r="E449" s="138">
        <f>B444*8-2</f>
        <v>446</v>
      </c>
      <c r="F449" s="183">
        <f t="shared" si="449"/>
        <v>565</v>
      </c>
      <c r="G449" s="178">
        <f t="shared" si="447"/>
        <v>20585</v>
      </c>
      <c r="H449" s="178" t="str">
        <f>IF('PLC control IO'!N259&lt;&gt;"",'PLC control IO'!N259,"")</f>
        <v/>
      </c>
      <c r="I449" s="109">
        <f t="shared" si="395"/>
        <v>0</v>
      </c>
      <c r="J449" s="9"/>
      <c r="K449" s="178"/>
      <c r="L449" s="178"/>
      <c r="M449" s="178"/>
      <c r="N449" s="177">
        <f t="shared" si="396"/>
        <v>446</v>
      </c>
      <c r="O449" s="178">
        <f t="shared" si="397"/>
        <v>10565</v>
      </c>
      <c r="P449" s="178">
        <f t="shared" si="398"/>
        <v>30585</v>
      </c>
      <c r="Q449" s="178" t="str">
        <f>IF('PLC control IO'!W259&lt;&gt;"",'PLC control IO'!W259,"")</f>
        <v>Nfd8_#BoxNeed_b6</v>
      </c>
      <c r="R449" s="4">
        <f t="shared" si="399"/>
        <v>16</v>
      </c>
      <c r="S449" s="399"/>
      <c r="T449" s="6">
        <f t="shared" si="393"/>
        <v>627</v>
      </c>
      <c r="U449" s="338" t="str">
        <f t="shared" ref="U449" si="452">CONCATENATE(Q448,",",Q449,",",Q450,",",Q451)</f>
        <v>Nfd8_#BoxNeed_b5,Nfd8_#BoxNeed_b6,Nfd8_#BoxNeed_b7,Nfd8_#BoxNeed_b8</v>
      </c>
    </row>
    <row r="450" spans="1:21" ht="16.5" customHeight="1" x14ac:dyDescent="0.25">
      <c r="A450" s="399"/>
      <c r="B450" s="85" t="str">
        <f>B442</f>
        <v xml:space="preserve">Group </v>
      </c>
      <c r="C450" s="431"/>
      <c r="D450" s="431"/>
      <c r="E450" s="138">
        <f>B444*8-1</f>
        <v>447</v>
      </c>
      <c r="F450" s="183">
        <f t="shared" si="449"/>
        <v>566</v>
      </c>
      <c r="G450" s="178">
        <f t="shared" si="447"/>
        <v>20586</v>
      </c>
      <c r="H450" s="178" t="str">
        <f>IF('PLC control IO'!N260&lt;&gt;"",'PLC control IO'!N260,"")</f>
        <v/>
      </c>
      <c r="I450" s="109">
        <f t="shared" si="395"/>
        <v>0</v>
      </c>
      <c r="J450" s="9"/>
      <c r="K450" s="178"/>
      <c r="L450" s="178"/>
      <c r="M450" s="178"/>
      <c r="N450" s="177">
        <f t="shared" si="396"/>
        <v>447</v>
      </c>
      <c r="O450" s="178">
        <f t="shared" si="397"/>
        <v>10566</v>
      </c>
      <c r="P450" s="178">
        <f t="shared" si="398"/>
        <v>30586</v>
      </c>
      <c r="Q450" s="178" t="str">
        <f>IF('PLC control IO'!W260&lt;&gt;"",'PLC control IO'!W260,"")</f>
        <v>Nfd8_#BoxNeed_b7</v>
      </c>
      <c r="R450" s="4">
        <f t="shared" si="399"/>
        <v>16</v>
      </c>
      <c r="S450" s="399"/>
      <c r="T450" s="6" t="str">
        <f t="shared" si="393"/>
        <v/>
      </c>
    </row>
    <row r="451" spans="1:21" ht="16.5" customHeight="1" thickBot="1" x14ac:dyDescent="0.3">
      <c r="A451" s="399"/>
      <c r="B451" s="86" t="str">
        <f>B443</f>
        <v xml:space="preserve">GH </v>
      </c>
      <c r="C451" s="432"/>
      <c r="D451" s="432"/>
      <c r="E451" s="136">
        <f>B444*8</f>
        <v>448</v>
      </c>
      <c r="F451" s="184">
        <f t="shared" si="449"/>
        <v>567</v>
      </c>
      <c r="G451" s="24">
        <f t="shared" si="447"/>
        <v>20587</v>
      </c>
      <c r="H451" s="24" t="str">
        <f>IF('PLC control IO'!N261&lt;&gt;"",'PLC control IO'!N261,"")</f>
        <v/>
      </c>
      <c r="I451" s="10">
        <f t="shared" si="395"/>
        <v>0</v>
      </c>
      <c r="J451" s="15"/>
      <c r="K451" s="24"/>
      <c r="L451" s="24"/>
      <c r="M451" s="24"/>
      <c r="N451" s="175">
        <f t="shared" si="396"/>
        <v>448</v>
      </c>
      <c r="O451" s="24">
        <f t="shared" si="397"/>
        <v>10567</v>
      </c>
      <c r="P451" s="24">
        <f t="shared" si="398"/>
        <v>30587</v>
      </c>
      <c r="Q451" s="24" t="str">
        <f>IF('PLC control IO'!W261&lt;&gt;"",'PLC control IO'!W261,"")</f>
        <v>Nfd8_#BoxNeed_b8</v>
      </c>
      <c r="R451" s="20">
        <f t="shared" si="399"/>
        <v>16</v>
      </c>
      <c r="S451" s="399"/>
      <c r="T451" s="6" t="str">
        <f t="shared" si="393"/>
        <v/>
      </c>
    </row>
    <row r="452" spans="1:21" ht="16.5" customHeight="1" x14ac:dyDescent="0.25">
      <c r="A452" s="399"/>
      <c r="B452" s="88">
        <f>B444+1</f>
        <v>57</v>
      </c>
      <c r="C452" s="430" t="str">
        <f>CONCATENATE(B458,B452)</f>
        <v>Group 57</v>
      </c>
      <c r="D452" s="430" t="str">
        <f>CONCATENATE(B459,B453)</f>
        <v>GH 113</v>
      </c>
      <c r="E452" s="137">
        <f>B452*8-7</f>
        <v>449</v>
      </c>
      <c r="F452" s="182">
        <f>B452*10</f>
        <v>570</v>
      </c>
      <c r="G452" s="25">
        <f t="shared" si="447"/>
        <v>20590</v>
      </c>
      <c r="H452" s="25" t="str">
        <f>IF('PLC control IO'!N262&lt;&gt;"",'PLC control IO'!N262,"")</f>
        <v>Pdisp1ReqSrch_Ht</v>
      </c>
      <c r="I452" s="11">
        <f t="shared" si="395"/>
        <v>16</v>
      </c>
      <c r="J452" s="14"/>
      <c r="K452" s="25"/>
      <c r="L452" s="25"/>
      <c r="M452" s="25"/>
      <c r="N452" s="176">
        <f t="shared" si="396"/>
        <v>449</v>
      </c>
      <c r="O452" s="25">
        <f t="shared" si="397"/>
        <v>10570</v>
      </c>
      <c r="P452" s="25">
        <f t="shared" si="398"/>
        <v>30590</v>
      </c>
      <c r="Q452" s="25" t="str">
        <f>IF('PLC control IO'!W262&lt;&gt;"",'PLC control IO'!W262,"")</f>
        <v>Pdisp1SrchHt_Res</v>
      </c>
      <c r="R452" s="3">
        <f t="shared" si="399"/>
        <v>16</v>
      </c>
      <c r="S452" s="399"/>
      <c r="T452" s="6">
        <f t="shared" ref="T452" si="453">+T448+1</f>
        <v>115</v>
      </c>
      <c r="U452" s="338" t="str">
        <f t="shared" ref="U452" si="454">CONCATENATE(H452,",",H453,",",H454,",",H455)</f>
        <v>Pdisp1ReqSrch_Ht,Pdisp1_Lock_Req,Pdisp1_UnlockReq,Pdisp1LoStackSen</v>
      </c>
    </row>
    <row r="453" spans="1:21" ht="16.5" customHeight="1" x14ac:dyDescent="0.25">
      <c r="A453" s="399"/>
      <c r="B453" s="85">
        <f>B452*2-1</f>
        <v>113</v>
      </c>
      <c r="C453" s="431"/>
      <c r="D453" s="431"/>
      <c r="E453" s="138">
        <f>B452*8-6</f>
        <v>450</v>
      </c>
      <c r="F453" s="183">
        <f t="shared" ref="F453:F459" si="455">F452+1</f>
        <v>571</v>
      </c>
      <c r="G453" s="178">
        <f t="shared" si="447"/>
        <v>20591</v>
      </c>
      <c r="H453" s="178" t="str">
        <f>IF('PLC control IO'!N263&lt;&gt;"",'PLC control IO'!N263,"")</f>
        <v>Pdisp1_Lock_Req</v>
      </c>
      <c r="I453" s="109">
        <f t="shared" si="395"/>
        <v>15</v>
      </c>
      <c r="J453" s="9"/>
      <c r="K453" s="178"/>
      <c r="L453" s="178"/>
      <c r="M453" s="178"/>
      <c r="N453" s="177">
        <f t="shared" si="396"/>
        <v>450</v>
      </c>
      <c r="O453" s="178">
        <f t="shared" si="397"/>
        <v>10571</v>
      </c>
      <c r="P453" s="178">
        <f t="shared" si="398"/>
        <v>30591</v>
      </c>
      <c r="Q453" s="178" t="str">
        <f>IF('PLC control IO'!W263&lt;&gt;"",'PLC control IO'!W263,"")</f>
        <v>Pdisp1_Locked</v>
      </c>
      <c r="R453" s="4">
        <f t="shared" si="399"/>
        <v>13</v>
      </c>
      <c r="S453" s="399"/>
      <c r="T453" s="6">
        <f t="shared" si="393"/>
        <v>628</v>
      </c>
      <c r="U453" s="338" t="str">
        <f t="shared" ref="U453" si="456">CONCATENATE(Q452,",",Q453,",",Q454,",",Q455)</f>
        <v>Pdisp1SrchHt_Res,Pdisp1_Locked,Pdisp1PickActive,Pdisp1_Low_Stack</v>
      </c>
    </row>
    <row r="454" spans="1:21" ht="16.5" customHeight="1" x14ac:dyDescent="0.25">
      <c r="A454" s="399"/>
      <c r="B454" s="85">
        <f>B453+1</f>
        <v>114</v>
      </c>
      <c r="C454" s="431"/>
      <c r="D454" s="431"/>
      <c r="E454" s="138">
        <f>B452*8-5</f>
        <v>451</v>
      </c>
      <c r="F454" s="183">
        <f t="shared" si="455"/>
        <v>572</v>
      </c>
      <c r="G454" s="178">
        <f t="shared" si="447"/>
        <v>20592</v>
      </c>
      <c r="H454" s="178" t="str">
        <f>IF('PLC control IO'!N264&lt;&gt;"",'PLC control IO'!N264,"")</f>
        <v>Pdisp1_UnlockReq</v>
      </c>
      <c r="I454" s="109">
        <f t="shared" si="395"/>
        <v>16</v>
      </c>
      <c r="J454" s="9"/>
      <c r="K454" s="178"/>
      <c r="L454" s="178"/>
      <c r="M454" s="178"/>
      <c r="N454" s="177">
        <f t="shared" si="396"/>
        <v>451</v>
      </c>
      <c r="O454" s="178">
        <f t="shared" si="397"/>
        <v>10572</v>
      </c>
      <c r="P454" s="178">
        <f t="shared" si="398"/>
        <v>30592</v>
      </c>
      <c r="Q454" s="178" t="str">
        <f>IF('PLC control IO'!W264&lt;&gt;"",'PLC control IO'!W264,"")</f>
        <v>Pdisp1PickActive</v>
      </c>
      <c r="R454" s="4">
        <f t="shared" si="399"/>
        <v>16</v>
      </c>
      <c r="S454" s="399"/>
      <c r="T454" s="6" t="str">
        <f t="shared" si="393"/>
        <v/>
      </c>
    </row>
    <row r="455" spans="1:21" ht="16.5" customHeight="1" x14ac:dyDescent="0.25">
      <c r="A455" s="399"/>
      <c r="B455" s="85"/>
      <c r="C455" s="431"/>
      <c r="D455" s="431"/>
      <c r="E455" s="138">
        <f>B452*8-4</f>
        <v>452</v>
      </c>
      <c r="F455" s="183">
        <f t="shared" si="455"/>
        <v>573</v>
      </c>
      <c r="G455" s="178">
        <f t="shared" si="447"/>
        <v>20593</v>
      </c>
      <c r="H455" s="178" t="str">
        <f>IF('PLC control IO'!N265&lt;&gt;"",'PLC control IO'!N265,"")</f>
        <v>Pdisp1LoStackSen</v>
      </c>
      <c r="I455" s="109">
        <f t="shared" si="395"/>
        <v>16</v>
      </c>
      <c r="J455" s="9"/>
      <c r="K455" s="178"/>
      <c r="L455" s="178"/>
      <c r="M455" s="178"/>
      <c r="N455" s="177">
        <f t="shared" si="396"/>
        <v>452</v>
      </c>
      <c r="O455" s="178">
        <f t="shared" si="397"/>
        <v>10573</v>
      </c>
      <c r="P455" s="178">
        <f t="shared" si="398"/>
        <v>30593</v>
      </c>
      <c r="Q455" s="178" t="str">
        <f>IF('PLC control IO'!W265&lt;&gt;"",'PLC control IO'!W265,"")</f>
        <v>Pdisp1_Low_Stack</v>
      </c>
      <c r="R455" s="4">
        <f t="shared" si="399"/>
        <v>16</v>
      </c>
      <c r="S455" s="399"/>
      <c r="T455" s="6" t="str">
        <f t="shared" si="393"/>
        <v/>
      </c>
    </row>
    <row r="456" spans="1:21" ht="16.5" customHeight="1" x14ac:dyDescent="0.25">
      <c r="A456" s="399"/>
      <c r="B456" s="85"/>
      <c r="C456" s="431"/>
      <c r="D456" s="431" t="str">
        <f>CONCATENATE(B459,B454)</f>
        <v>GH 114</v>
      </c>
      <c r="E456" s="138">
        <f>B452*8-3</f>
        <v>453</v>
      </c>
      <c r="F456" s="183">
        <f t="shared" si="455"/>
        <v>574</v>
      </c>
      <c r="G456" s="178">
        <f t="shared" si="447"/>
        <v>20594</v>
      </c>
      <c r="H456" s="178" t="str">
        <f>IF('PLC control IO'!N266&lt;&gt;"",'PLC control IO'!N266,"")</f>
        <v>Pdisp1Empty_Sens</v>
      </c>
      <c r="I456" s="109">
        <f t="shared" si="395"/>
        <v>16</v>
      </c>
      <c r="J456" s="9"/>
      <c r="K456" s="178"/>
      <c r="L456" s="178"/>
      <c r="M456" s="178"/>
      <c r="N456" s="177">
        <f t="shared" si="396"/>
        <v>453</v>
      </c>
      <c r="O456" s="178">
        <f t="shared" si="397"/>
        <v>10574</v>
      </c>
      <c r="P456" s="178">
        <f t="shared" si="398"/>
        <v>30594</v>
      </c>
      <c r="Q456" s="178" t="str">
        <f>IF('PLC control IO'!W266&lt;&gt;"",'PLC control IO'!W266,"")</f>
        <v>Pdisp1_Empty</v>
      </c>
      <c r="R456" s="4">
        <f t="shared" si="399"/>
        <v>12</v>
      </c>
      <c r="S456" s="399"/>
      <c r="T456" s="6">
        <f t="shared" ref="T456" si="457">+T452+1</f>
        <v>116</v>
      </c>
      <c r="U456" s="338" t="str">
        <f t="shared" ref="U456" si="458">CONCATENATE(H456,",",H457,",",H458,",",H459)</f>
        <v>Pdisp1Empty_Sens,,,</v>
      </c>
    </row>
    <row r="457" spans="1:21" ht="16.5" customHeight="1" x14ac:dyDescent="0.25">
      <c r="A457" s="399"/>
      <c r="B457" s="85"/>
      <c r="C457" s="431"/>
      <c r="D457" s="431"/>
      <c r="E457" s="138">
        <f>B452*8-2</f>
        <v>454</v>
      </c>
      <c r="F457" s="183">
        <f t="shared" si="455"/>
        <v>575</v>
      </c>
      <c r="G457" s="178">
        <f t="shared" si="447"/>
        <v>20595</v>
      </c>
      <c r="H457" s="178" t="str">
        <f>IF('PLC control IO'!N267&lt;&gt;"",'PLC control IO'!N267,"")</f>
        <v/>
      </c>
      <c r="I457" s="109">
        <f t="shared" si="395"/>
        <v>0</v>
      </c>
      <c r="J457" s="9"/>
      <c r="K457" s="178"/>
      <c r="L457" s="178"/>
      <c r="M457" s="178"/>
      <c r="N457" s="177">
        <f t="shared" si="396"/>
        <v>454</v>
      </c>
      <c r="O457" s="178">
        <f t="shared" si="397"/>
        <v>10575</v>
      </c>
      <c r="P457" s="178">
        <f t="shared" si="398"/>
        <v>30595</v>
      </c>
      <c r="Q457" s="178" t="str">
        <f>IF('PLC control IO'!W267&lt;&gt;"",'PLC control IO'!W267,"")</f>
        <v>Pdisp1_Pick_Err</v>
      </c>
      <c r="R457" s="4">
        <f t="shared" si="399"/>
        <v>15</v>
      </c>
      <c r="S457" s="399"/>
      <c r="T457" s="6">
        <f t="shared" ref="T457:T519" si="459">IF(T453&lt;&gt;"",T453+1,"")</f>
        <v>629</v>
      </c>
      <c r="U457" s="338" t="str">
        <f t="shared" ref="U457" si="460">CONCATENATE(Q456,",",Q457,",",Q458,",",Q459)</f>
        <v>Pdisp1_Empty,Pdisp1_Pick_Err,Pdisp1_Exists,</v>
      </c>
    </row>
    <row r="458" spans="1:21" ht="16.5" customHeight="1" x14ac:dyDescent="0.25">
      <c r="A458" s="399"/>
      <c r="B458" s="85" t="str">
        <f>B450</f>
        <v xml:space="preserve">Group </v>
      </c>
      <c r="C458" s="431"/>
      <c r="D458" s="431"/>
      <c r="E458" s="138">
        <f>B452*8-1</f>
        <v>455</v>
      </c>
      <c r="F458" s="183">
        <f t="shared" si="455"/>
        <v>576</v>
      </c>
      <c r="G458" s="178">
        <f t="shared" si="447"/>
        <v>20596</v>
      </c>
      <c r="H458" s="178" t="str">
        <f>IF('PLC control IO'!N268&lt;&gt;"",'PLC control IO'!N268,"")</f>
        <v/>
      </c>
      <c r="I458" s="109">
        <f t="shared" si="395"/>
        <v>0</v>
      </c>
      <c r="J458" s="9"/>
      <c r="K458" s="178"/>
      <c r="L458" s="178"/>
      <c r="M458" s="178"/>
      <c r="N458" s="177">
        <f t="shared" si="396"/>
        <v>455</v>
      </c>
      <c r="O458" s="178">
        <f t="shared" si="397"/>
        <v>10576</v>
      </c>
      <c r="P458" s="178">
        <f t="shared" si="398"/>
        <v>30596</v>
      </c>
      <c r="Q458" s="178" t="str">
        <f>IF('PLC control IO'!W268&lt;&gt;"",'PLC control IO'!W268,"")</f>
        <v>Pdisp1_Exists</v>
      </c>
      <c r="R458" s="4">
        <f t="shared" si="399"/>
        <v>13</v>
      </c>
      <c r="S458" s="399"/>
      <c r="T458" s="6" t="str">
        <f t="shared" si="459"/>
        <v/>
      </c>
    </row>
    <row r="459" spans="1:21" ht="16.5" customHeight="1" thickBot="1" x14ac:dyDescent="0.3">
      <c r="A459" s="399"/>
      <c r="B459" s="86" t="str">
        <f>B451</f>
        <v xml:space="preserve">GH </v>
      </c>
      <c r="C459" s="432"/>
      <c r="D459" s="432"/>
      <c r="E459" s="136">
        <f>B452*8</f>
        <v>456</v>
      </c>
      <c r="F459" s="184">
        <f t="shared" si="455"/>
        <v>577</v>
      </c>
      <c r="G459" s="24">
        <f t="shared" si="447"/>
        <v>20597</v>
      </c>
      <c r="H459" s="24" t="str">
        <f>IF('PLC control IO'!N269&lt;&gt;"",'PLC control IO'!N269,"")</f>
        <v/>
      </c>
      <c r="I459" s="10">
        <f t="shared" si="395"/>
        <v>0</v>
      </c>
      <c r="J459" s="15"/>
      <c r="K459" s="24"/>
      <c r="L459" s="24"/>
      <c r="M459" s="24"/>
      <c r="N459" s="175">
        <f t="shared" si="396"/>
        <v>456</v>
      </c>
      <c r="O459" s="24">
        <f t="shared" si="397"/>
        <v>10577</v>
      </c>
      <c r="P459" s="24">
        <f t="shared" si="398"/>
        <v>30597</v>
      </c>
      <c r="Q459" s="24" t="str">
        <f>IF('PLC control IO'!W269&lt;&gt;"",'PLC control IO'!W269,"")</f>
        <v/>
      </c>
      <c r="R459" s="20">
        <f t="shared" si="399"/>
        <v>0</v>
      </c>
      <c r="S459" s="399"/>
      <c r="T459" s="6" t="str">
        <f t="shared" si="459"/>
        <v/>
      </c>
    </row>
    <row r="460" spans="1:21" ht="16.5" customHeight="1" x14ac:dyDescent="0.25">
      <c r="A460" s="399"/>
      <c r="B460" s="88">
        <f>B452+1</f>
        <v>58</v>
      </c>
      <c r="C460" s="430" t="str">
        <f>CONCATENATE(B466,B460)</f>
        <v>Group 58</v>
      </c>
      <c r="D460" s="430" t="str">
        <f>CONCATENATE(B467,B461)</f>
        <v>GH 115</v>
      </c>
      <c r="E460" s="137">
        <f>B460*8-7</f>
        <v>457</v>
      </c>
      <c r="F460" s="182">
        <f>B460*10</f>
        <v>580</v>
      </c>
      <c r="G460" s="25">
        <f>F460+20020</f>
        <v>20600</v>
      </c>
      <c r="H460" s="25" t="str">
        <f>IF('PLC control IO'!N270&lt;&gt;"",'PLC control IO'!N270,"")</f>
        <v>Pdisp2ReqSrch_Ht</v>
      </c>
      <c r="I460" s="11">
        <f t="shared" ref="I460:I523" si="461">LEN(H460)</f>
        <v>16</v>
      </c>
      <c r="J460" s="14"/>
      <c r="K460" s="25"/>
      <c r="L460" s="25"/>
      <c r="M460" s="25"/>
      <c r="N460" s="176">
        <f t="shared" ref="N460:N523" si="462">E460</f>
        <v>457</v>
      </c>
      <c r="O460" s="25">
        <f t="shared" ref="O460:O523" si="463">F460+10000</f>
        <v>10580</v>
      </c>
      <c r="P460" s="25">
        <f t="shared" ref="P460:P523" si="464">G460+10000</f>
        <v>30600</v>
      </c>
      <c r="Q460" s="25" t="str">
        <f>IF('PLC control IO'!W270&lt;&gt;"",'PLC control IO'!W270,"")</f>
        <v>Pdisp2SrchHt_Res</v>
      </c>
      <c r="R460" s="3">
        <f t="shared" ref="R460:R523" si="465">LEN(Q460)</f>
        <v>16</v>
      </c>
      <c r="S460" s="399"/>
      <c r="T460" s="6">
        <f t="shared" ref="T460" si="466">+T456+1</f>
        <v>117</v>
      </c>
      <c r="U460" s="338" t="str">
        <f t="shared" ref="U460" si="467">CONCATENATE(H460,",",H461,",",H462,",",H463)</f>
        <v>Pdisp2ReqSrch_Ht,Pdisp2_Lock_Req,Pdisp2_UnlockReq,Pdisp2LoStackSen</v>
      </c>
    </row>
    <row r="461" spans="1:21" ht="16.5" customHeight="1" x14ac:dyDescent="0.25">
      <c r="A461" s="399"/>
      <c r="B461" s="85">
        <f>B460*2-1</f>
        <v>115</v>
      </c>
      <c r="C461" s="431"/>
      <c r="D461" s="431"/>
      <c r="E461" s="138">
        <f>B460*8-6</f>
        <v>458</v>
      </c>
      <c r="F461" s="183">
        <f>F460+1</f>
        <v>581</v>
      </c>
      <c r="G461" s="178">
        <f t="shared" ref="G461:G475" si="468">F461+20020</f>
        <v>20601</v>
      </c>
      <c r="H461" s="178" t="str">
        <f>IF('PLC control IO'!N271&lt;&gt;"",'PLC control IO'!N271,"")</f>
        <v>Pdisp2_Lock_Req</v>
      </c>
      <c r="I461" s="109">
        <f t="shared" si="461"/>
        <v>15</v>
      </c>
      <c r="J461" s="9"/>
      <c r="K461" s="178"/>
      <c r="L461" s="178"/>
      <c r="M461" s="178"/>
      <c r="N461" s="177">
        <f t="shared" si="462"/>
        <v>458</v>
      </c>
      <c r="O461" s="178">
        <f t="shared" si="463"/>
        <v>10581</v>
      </c>
      <c r="P461" s="178">
        <f t="shared" si="464"/>
        <v>30601</v>
      </c>
      <c r="Q461" s="178" t="str">
        <f>IF('PLC control IO'!W271&lt;&gt;"",'PLC control IO'!W271,"")</f>
        <v>Pdisp2_Locked</v>
      </c>
      <c r="R461" s="4">
        <f t="shared" si="465"/>
        <v>13</v>
      </c>
      <c r="S461" s="399"/>
      <c r="T461" s="6">
        <f t="shared" si="459"/>
        <v>630</v>
      </c>
      <c r="U461" s="338" t="str">
        <f t="shared" ref="U461" si="469">CONCATENATE(Q460,",",Q461,",",Q462,",",Q463)</f>
        <v>Pdisp2SrchHt_Res,Pdisp2_Locked,Pdisp2PickActive,Pdisp2_Low_Stack</v>
      </c>
    </row>
    <row r="462" spans="1:21" ht="16.5" customHeight="1" x14ac:dyDescent="0.25">
      <c r="A462" s="399"/>
      <c r="B462" s="85">
        <f>B461+1</f>
        <v>116</v>
      </c>
      <c r="C462" s="431"/>
      <c r="D462" s="431"/>
      <c r="E462" s="138">
        <f>B460*8-5</f>
        <v>459</v>
      </c>
      <c r="F462" s="183">
        <f t="shared" ref="F462:F467" si="470">F461+1</f>
        <v>582</v>
      </c>
      <c r="G462" s="178">
        <f t="shared" si="468"/>
        <v>20602</v>
      </c>
      <c r="H462" s="178" t="str">
        <f>IF('PLC control IO'!N272&lt;&gt;"",'PLC control IO'!N272,"")</f>
        <v>Pdisp2_UnlockReq</v>
      </c>
      <c r="I462" s="109">
        <f t="shared" si="461"/>
        <v>16</v>
      </c>
      <c r="J462" s="9"/>
      <c r="K462" s="178"/>
      <c r="L462" s="178"/>
      <c r="M462" s="178"/>
      <c r="N462" s="177">
        <f t="shared" si="462"/>
        <v>459</v>
      </c>
      <c r="O462" s="178">
        <f t="shared" si="463"/>
        <v>10582</v>
      </c>
      <c r="P462" s="178">
        <f t="shared" si="464"/>
        <v>30602</v>
      </c>
      <c r="Q462" s="178" t="str">
        <f>IF('PLC control IO'!W272&lt;&gt;"",'PLC control IO'!W272,"")</f>
        <v>Pdisp2PickActive</v>
      </c>
      <c r="R462" s="4">
        <f t="shared" si="465"/>
        <v>16</v>
      </c>
      <c r="S462" s="399"/>
      <c r="T462" s="6" t="str">
        <f t="shared" si="459"/>
        <v/>
      </c>
    </row>
    <row r="463" spans="1:21" ht="16.5" customHeight="1" x14ac:dyDescent="0.25">
      <c r="A463" s="399"/>
      <c r="B463" s="85"/>
      <c r="C463" s="431"/>
      <c r="D463" s="431"/>
      <c r="E463" s="138">
        <f>B460*8-4</f>
        <v>460</v>
      </c>
      <c r="F463" s="183">
        <f t="shared" si="470"/>
        <v>583</v>
      </c>
      <c r="G463" s="178">
        <f t="shared" si="468"/>
        <v>20603</v>
      </c>
      <c r="H463" s="178" t="str">
        <f>IF('PLC control IO'!N273&lt;&gt;"",'PLC control IO'!N273,"")</f>
        <v>Pdisp2LoStackSen</v>
      </c>
      <c r="I463" s="109">
        <f t="shared" si="461"/>
        <v>16</v>
      </c>
      <c r="J463" s="9"/>
      <c r="K463" s="178"/>
      <c r="L463" s="178"/>
      <c r="M463" s="178"/>
      <c r="N463" s="177">
        <f t="shared" si="462"/>
        <v>460</v>
      </c>
      <c r="O463" s="178">
        <f t="shared" si="463"/>
        <v>10583</v>
      </c>
      <c r="P463" s="178">
        <f t="shared" si="464"/>
        <v>30603</v>
      </c>
      <c r="Q463" s="178" t="str">
        <f>IF('PLC control IO'!W273&lt;&gt;"",'PLC control IO'!W273,"")</f>
        <v>Pdisp2_Low_Stack</v>
      </c>
      <c r="R463" s="4">
        <f t="shared" si="465"/>
        <v>16</v>
      </c>
      <c r="S463" s="399"/>
      <c r="T463" s="6" t="str">
        <f t="shared" si="459"/>
        <v/>
      </c>
    </row>
    <row r="464" spans="1:21" ht="16.5" customHeight="1" x14ac:dyDescent="0.25">
      <c r="A464" s="399"/>
      <c r="B464" s="85"/>
      <c r="C464" s="431"/>
      <c r="D464" s="431" t="str">
        <f>CONCATENATE(B467,B462)</f>
        <v>GH 116</v>
      </c>
      <c r="E464" s="138">
        <f>B460*8-3</f>
        <v>461</v>
      </c>
      <c r="F464" s="183">
        <f t="shared" si="470"/>
        <v>584</v>
      </c>
      <c r="G464" s="178">
        <f t="shared" si="468"/>
        <v>20604</v>
      </c>
      <c r="H464" s="178" t="str">
        <f>IF('PLC control IO'!N274&lt;&gt;"",'PLC control IO'!N274,"")</f>
        <v>Pdisp2Empty_Sens</v>
      </c>
      <c r="I464" s="109">
        <f t="shared" si="461"/>
        <v>16</v>
      </c>
      <c r="J464" s="9"/>
      <c r="K464" s="178"/>
      <c r="L464" s="178"/>
      <c r="M464" s="178"/>
      <c r="N464" s="177">
        <f t="shared" si="462"/>
        <v>461</v>
      </c>
      <c r="O464" s="178">
        <f t="shared" si="463"/>
        <v>10584</v>
      </c>
      <c r="P464" s="178">
        <f t="shared" si="464"/>
        <v>30604</v>
      </c>
      <c r="Q464" s="178" t="str">
        <f>IF('PLC control IO'!W274&lt;&gt;"",'PLC control IO'!W274,"")</f>
        <v>Pdisp2_Empty</v>
      </c>
      <c r="R464" s="4">
        <f t="shared" si="465"/>
        <v>12</v>
      </c>
      <c r="S464" s="399"/>
      <c r="T464" s="6">
        <f t="shared" ref="T464" si="471">+T460+1</f>
        <v>118</v>
      </c>
      <c r="U464" s="338" t="str">
        <f t="shared" ref="U464" si="472">CONCATENATE(H464,",",H465,",",H466,",",H467)</f>
        <v>Pdisp2Empty_Sens,,,</v>
      </c>
    </row>
    <row r="465" spans="1:21" ht="16.5" customHeight="1" x14ac:dyDescent="0.25">
      <c r="A465" s="399"/>
      <c r="B465" s="85"/>
      <c r="C465" s="431"/>
      <c r="D465" s="431"/>
      <c r="E465" s="138">
        <f>B460*8-2</f>
        <v>462</v>
      </c>
      <c r="F465" s="183">
        <f t="shared" si="470"/>
        <v>585</v>
      </c>
      <c r="G465" s="178">
        <f t="shared" si="468"/>
        <v>20605</v>
      </c>
      <c r="H465" s="178" t="str">
        <f>IF('PLC control IO'!N275&lt;&gt;"",'PLC control IO'!N275,"")</f>
        <v/>
      </c>
      <c r="I465" s="109">
        <f t="shared" si="461"/>
        <v>0</v>
      </c>
      <c r="J465" s="9"/>
      <c r="K465" s="178"/>
      <c r="L465" s="178"/>
      <c r="M465" s="178"/>
      <c r="N465" s="177">
        <f t="shared" si="462"/>
        <v>462</v>
      </c>
      <c r="O465" s="178">
        <f t="shared" si="463"/>
        <v>10585</v>
      </c>
      <c r="P465" s="178">
        <f t="shared" si="464"/>
        <v>30605</v>
      </c>
      <c r="Q465" s="178" t="str">
        <f>IF('PLC control IO'!W275&lt;&gt;"",'PLC control IO'!W275,"")</f>
        <v>Pdisp2_Pick_Err</v>
      </c>
      <c r="R465" s="4">
        <f t="shared" si="465"/>
        <v>15</v>
      </c>
      <c r="S465" s="399"/>
      <c r="T465" s="6">
        <f t="shared" si="459"/>
        <v>631</v>
      </c>
      <c r="U465" s="338" t="str">
        <f t="shared" ref="U465" si="473">CONCATENATE(Q464,",",Q465,",",Q466,",",Q467)</f>
        <v>Pdisp2_Empty,Pdisp2_Pick_Err,Pdisp2_Exists,</v>
      </c>
    </row>
    <row r="466" spans="1:21" ht="16.5" customHeight="1" x14ac:dyDescent="0.25">
      <c r="A466" s="399"/>
      <c r="B466" s="85" t="str">
        <f>B458</f>
        <v xml:space="preserve">Group </v>
      </c>
      <c r="C466" s="431"/>
      <c r="D466" s="431"/>
      <c r="E466" s="138">
        <f>B460*8-1</f>
        <v>463</v>
      </c>
      <c r="F466" s="183">
        <f t="shared" si="470"/>
        <v>586</v>
      </c>
      <c r="G466" s="178">
        <f t="shared" si="468"/>
        <v>20606</v>
      </c>
      <c r="H466" s="178" t="str">
        <f>IF('PLC control IO'!N276&lt;&gt;"",'PLC control IO'!N276,"")</f>
        <v/>
      </c>
      <c r="I466" s="109">
        <f t="shared" si="461"/>
        <v>0</v>
      </c>
      <c r="J466" s="9"/>
      <c r="K466" s="178"/>
      <c r="L466" s="178"/>
      <c r="M466" s="178"/>
      <c r="N466" s="177">
        <f t="shared" si="462"/>
        <v>463</v>
      </c>
      <c r="O466" s="178">
        <f t="shared" si="463"/>
        <v>10586</v>
      </c>
      <c r="P466" s="178">
        <f t="shared" si="464"/>
        <v>30606</v>
      </c>
      <c r="Q466" s="178" t="str">
        <f>IF('PLC control IO'!W276&lt;&gt;"",'PLC control IO'!W276,"")</f>
        <v>Pdisp2_Exists</v>
      </c>
      <c r="R466" s="4">
        <f t="shared" si="465"/>
        <v>13</v>
      </c>
      <c r="S466" s="399"/>
      <c r="T466" s="6" t="str">
        <f t="shared" si="459"/>
        <v/>
      </c>
    </row>
    <row r="467" spans="1:21" ht="16.5" customHeight="1" thickBot="1" x14ac:dyDescent="0.3">
      <c r="A467" s="399"/>
      <c r="B467" s="86" t="str">
        <f>B459</f>
        <v xml:space="preserve">GH </v>
      </c>
      <c r="C467" s="432"/>
      <c r="D467" s="432"/>
      <c r="E467" s="136">
        <f>B460*8</f>
        <v>464</v>
      </c>
      <c r="F467" s="184">
        <f t="shared" si="470"/>
        <v>587</v>
      </c>
      <c r="G467" s="24">
        <f t="shared" si="468"/>
        <v>20607</v>
      </c>
      <c r="H467" s="24" t="str">
        <f>IF('PLC control IO'!N277&lt;&gt;"",'PLC control IO'!N277,"")</f>
        <v/>
      </c>
      <c r="I467" s="10">
        <f t="shared" si="461"/>
        <v>0</v>
      </c>
      <c r="J467" s="15"/>
      <c r="K467" s="24"/>
      <c r="L467" s="24"/>
      <c r="M467" s="24"/>
      <c r="N467" s="175">
        <f t="shared" si="462"/>
        <v>464</v>
      </c>
      <c r="O467" s="24">
        <f t="shared" si="463"/>
        <v>10587</v>
      </c>
      <c r="P467" s="24">
        <f t="shared" si="464"/>
        <v>30607</v>
      </c>
      <c r="Q467" s="24" t="str">
        <f>IF('PLC control IO'!W277&lt;&gt;"",'PLC control IO'!W277,"")</f>
        <v/>
      </c>
      <c r="R467" s="20">
        <f t="shared" si="465"/>
        <v>0</v>
      </c>
      <c r="S467" s="399"/>
      <c r="T467" s="6" t="str">
        <f t="shared" si="459"/>
        <v/>
      </c>
    </row>
    <row r="468" spans="1:21" ht="16.5" customHeight="1" x14ac:dyDescent="0.25">
      <c r="A468" s="399"/>
      <c r="B468" s="88">
        <f>B460+1</f>
        <v>59</v>
      </c>
      <c r="C468" s="430" t="str">
        <f>CONCATENATE(B474,B468)</f>
        <v>Group 59</v>
      </c>
      <c r="D468" s="430" t="str">
        <f>CONCATENATE(B475,B469)</f>
        <v>GH 117</v>
      </c>
      <c r="E468" s="137">
        <f>B468*8-7</f>
        <v>465</v>
      </c>
      <c r="F468" s="182">
        <f>B468*10</f>
        <v>590</v>
      </c>
      <c r="G468" s="25">
        <f t="shared" si="468"/>
        <v>20610</v>
      </c>
      <c r="H468" s="25" t="str">
        <f>IF('PLC control IO'!N278&lt;&gt;"",'PLC control IO'!N278,"")</f>
        <v>Sdisp1ReqSrch_Ht</v>
      </c>
      <c r="I468" s="11">
        <f t="shared" si="461"/>
        <v>16</v>
      </c>
      <c r="J468" s="14"/>
      <c r="K468" s="25"/>
      <c r="L468" s="25"/>
      <c r="M468" s="25"/>
      <c r="N468" s="176">
        <f t="shared" si="462"/>
        <v>465</v>
      </c>
      <c r="O468" s="25">
        <f t="shared" si="463"/>
        <v>10590</v>
      </c>
      <c r="P468" s="25">
        <f t="shared" si="464"/>
        <v>30610</v>
      </c>
      <c r="Q468" s="25" t="str">
        <f>IF('PLC control IO'!W278&lt;&gt;"",'PLC control IO'!W278,"")</f>
        <v>Sdisp1SrchHt_Res</v>
      </c>
      <c r="R468" s="3">
        <f t="shared" si="465"/>
        <v>16</v>
      </c>
      <c r="S468" s="399"/>
      <c r="T468" s="6">
        <f t="shared" ref="T468" si="474">+T464+1</f>
        <v>119</v>
      </c>
      <c r="U468" s="338" t="str">
        <f t="shared" ref="U468" si="475">CONCATENATE(H468,",",H469,",",H470,",",H471)</f>
        <v>Sdisp1ReqSrch_Ht,Sdisp1_Lock_Req,Sdisp1_UnlockReq,Sdisp1LoStackSen</v>
      </c>
    </row>
    <row r="469" spans="1:21" ht="16.5" customHeight="1" x14ac:dyDescent="0.25">
      <c r="A469" s="399"/>
      <c r="B469" s="85">
        <f>B468*2-1</f>
        <v>117</v>
      </c>
      <c r="C469" s="431"/>
      <c r="D469" s="431"/>
      <c r="E469" s="138">
        <f>B468*8-6</f>
        <v>466</v>
      </c>
      <c r="F469" s="183">
        <f t="shared" ref="F469:F475" si="476">F468+1</f>
        <v>591</v>
      </c>
      <c r="G469" s="178">
        <f t="shared" si="468"/>
        <v>20611</v>
      </c>
      <c r="H469" s="178" t="str">
        <f>IF('PLC control IO'!N279&lt;&gt;"",'PLC control IO'!N279,"")</f>
        <v>Sdisp1_Lock_Req</v>
      </c>
      <c r="I469" s="109">
        <f t="shared" si="461"/>
        <v>15</v>
      </c>
      <c r="J469" s="9"/>
      <c r="K469" s="178"/>
      <c r="L469" s="178"/>
      <c r="M469" s="178"/>
      <c r="N469" s="177">
        <f t="shared" si="462"/>
        <v>466</v>
      </c>
      <c r="O469" s="178">
        <f t="shared" si="463"/>
        <v>10591</v>
      </c>
      <c r="P469" s="178">
        <f t="shared" si="464"/>
        <v>30611</v>
      </c>
      <c r="Q469" s="178" t="str">
        <f>IF('PLC control IO'!W279&lt;&gt;"",'PLC control IO'!W279,"")</f>
        <v>Sdisp1_Locked</v>
      </c>
      <c r="R469" s="4">
        <f t="shared" si="465"/>
        <v>13</v>
      </c>
      <c r="S469" s="399"/>
      <c r="T469" s="6">
        <f t="shared" si="459"/>
        <v>632</v>
      </c>
      <c r="U469" s="338" t="str">
        <f t="shared" ref="U469" si="477">CONCATENATE(Q468,",",Q469,",",Q470,",",Q471)</f>
        <v>Sdisp1SrchHt_Res,Sdisp1_Locked,Sdisp1PickActive,Sdisp1_Low_Stack</v>
      </c>
    </row>
    <row r="470" spans="1:21" ht="16.5" customHeight="1" x14ac:dyDescent="0.25">
      <c r="A470" s="399"/>
      <c r="B470" s="85">
        <f>B469+1</f>
        <v>118</v>
      </c>
      <c r="C470" s="431"/>
      <c r="D470" s="431"/>
      <c r="E470" s="138">
        <f>B468*8-5</f>
        <v>467</v>
      </c>
      <c r="F470" s="183">
        <f t="shared" si="476"/>
        <v>592</v>
      </c>
      <c r="G470" s="178">
        <f t="shared" si="468"/>
        <v>20612</v>
      </c>
      <c r="H470" s="178" t="str">
        <f>IF('PLC control IO'!N280&lt;&gt;"",'PLC control IO'!N280,"")</f>
        <v>Sdisp1_UnlockReq</v>
      </c>
      <c r="I470" s="109">
        <f t="shared" si="461"/>
        <v>16</v>
      </c>
      <c r="J470" s="9"/>
      <c r="K470" s="178"/>
      <c r="L470" s="178"/>
      <c r="M470" s="178"/>
      <c r="N470" s="177">
        <f t="shared" si="462"/>
        <v>467</v>
      </c>
      <c r="O470" s="178">
        <f t="shared" si="463"/>
        <v>10592</v>
      </c>
      <c r="P470" s="178">
        <f t="shared" si="464"/>
        <v>30612</v>
      </c>
      <c r="Q470" s="178" t="str">
        <f>IF('PLC control IO'!W280&lt;&gt;"",'PLC control IO'!W280,"")</f>
        <v>Sdisp1PickActive</v>
      </c>
      <c r="R470" s="4">
        <f t="shared" si="465"/>
        <v>16</v>
      </c>
      <c r="S470" s="399"/>
      <c r="T470" s="6" t="str">
        <f t="shared" si="459"/>
        <v/>
      </c>
    </row>
    <row r="471" spans="1:21" ht="16.5" customHeight="1" x14ac:dyDescent="0.25">
      <c r="A471" s="399"/>
      <c r="B471" s="85"/>
      <c r="C471" s="431"/>
      <c r="D471" s="431"/>
      <c r="E471" s="138">
        <f>B468*8-4</f>
        <v>468</v>
      </c>
      <c r="F471" s="183">
        <f t="shared" si="476"/>
        <v>593</v>
      </c>
      <c r="G471" s="178">
        <f t="shared" si="468"/>
        <v>20613</v>
      </c>
      <c r="H471" s="178" t="str">
        <f>IF('PLC control IO'!N281&lt;&gt;"",'PLC control IO'!N281,"")</f>
        <v>Sdisp1LoStackSen</v>
      </c>
      <c r="I471" s="109">
        <f t="shared" si="461"/>
        <v>16</v>
      </c>
      <c r="J471" s="9"/>
      <c r="K471" s="178"/>
      <c r="L471" s="178"/>
      <c r="M471" s="178"/>
      <c r="N471" s="177">
        <f t="shared" si="462"/>
        <v>468</v>
      </c>
      <c r="O471" s="178">
        <f t="shared" si="463"/>
        <v>10593</v>
      </c>
      <c r="P471" s="178">
        <f t="shared" si="464"/>
        <v>30613</v>
      </c>
      <c r="Q471" s="178" t="str">
        <f>IF('PLC control IO'!W281&lt;&gt;"",'PLC control IO'!W281,"")</f>
        <v>Sdisp1_Low_Stack</v>
      </c>
      <c r="R471" s="4">
        <f t="shared" si="465"/>
        <v>16</v>
      </c>
      <c r="S471" s="399"/>
      <c r="T471" s="6" t="str">
        <f t="shared" si="459"/>
        <v/>
      </c>
    </row>
    <row r="472" spans="1:21" ht="16.5" customHeight="1" x14ac:dyDescent="0.25">
      <c r="A472" s="399"/>
      <c r="B472" s="85"/>
      <c r="C472" s="431"/>
      <c r="D472" s="431" t="str">
        <f>CONCATENATE(B475,B470)</f>
        <v>GH 118</v>
      </c>
      <c r="E472" s="138">
        <f>B468*8-3</f>
        <v>469</v>
      </c>
      <c r="F472" s="183">
        <f t="shared" si="476"/>
        <v>594</v>
      </c>
      <c r="G472" s="178">
        <f t="shared" si="468"/>
        <v>20614</v>
      </c>
      <c r="H472" s="178" t="str">
        <f>IF('PLC control IO'!N282&lt;&gt;"",'PLC control IO'!N282,"")</f>
        <v>Sdisp1Empty_Sens</v>
      </c>
      <c r="I472" s="109">
        <f t="shared" si="461"/>
        <v>16</v>
      </c>
      <c r="J472" s="9"/>
      <c r="K472" s="178"/>
      <c r="L472" s="178"/>
      <c r="M472" s="178"/>
      <c r="N472" s="177">
        <f t="shared" si="462"/>
        <v>469</v>
      </c>
      <c r="O472" s="178">
        <f t="shared" si="463"/>
        <v>10594</v>
      </c>
      <c r="P472" s="178">
        <f t="shared" si="464"/>
        <v>30614</v>
      </c>
      <c r="Q472" s="178" t="str">
        <f>IF('PLC control IO'!W282&lt;&gt;"",'PLC control IO'!W282,"")</f>
        <v>Sdisp1_Empty</v>
      </c>
      <c r="R472" s="4">
        <f t="shared" si="465"/>
        <v>12</v>
      </c>
      <c r="S472" s="399"/>
      <c r="T472" s="6">
        <f t="shared" ref="T472" si="478">+T468+1</f>
        <v>120</v>
      </c>
      <c r="U472" s="338" t="str">
        <f t="shared" ref="U472" si="479">CONCATENATE(H472,",",H473,",",H474,",",H475)</f>
        <v>Sdisp1Empty_Sens,,,</v>
      </c>
    </row>
    <row r="473" spans="1:21" ht="16.5" customHeight="1" x14ac:dyDescent="0.25">
      <c r="A473" s="399"/>
      <c r="B473" s="85"/>
      <c r="C473" s="431"/>
      <c r="D473" s="431"/>
      <c r="E473" s="138">
        <f>B468*8-2</f>
        <v>470</v>
      </c>
      <c r="F473" s="183">
        <f t="shared" si="476"/>
        <v>595</v>
      </c>
      <c r="G473" s="178">
        <f t="shared" si="468"/>
        <v>20615</v>
      </c>
      <c r="H473" s="178" t="str">
        <f>IF('PLC control IO'!N283&lt;&gt;"",'PLC control IO'!N283,"")</f>
        <v/>
      </c>
      <c r="I473" s="109">
        <f t="shared" si="461"/>
        <v>0</v>
      </c>
      <c r="J473" s="9"/>
      <c r="K473" s="178"/>
      <c r="L473" s="178"/>
      <c r="M473" s="178"/>
      <c r="N473" s="177">
        <f t="shared" si="462"/>
        <v>470</v>
      </c>
      <c r="O473" s="178">
        <f t="shared" si="463"/>
        <v>10595</v>
      </c>
      <c r="P473" s="178">
        <f t="shared" si="464"/>
        <v>30615</v>
      </c>
      <c r="Q473" s="178" t="str">
        <f>IF('PLC control IO'!W283&lt;&gt;"",'PLC control IO'!W283,"")</f>
        <v>Sdisp1_Pick_Err</v>
      </c>
      <c r="R473" s="4">
        <f t="shared" si="465"/>
        <v>15</v>
      </c>
      <c r="S473" s="399"/>
      <c r="T473" s="6">
        <f t="shared" si="459"/>
        <v>633</v>
      </c>
      <c r="U473" s="338" t="str">
        <f t="shared" ref="U473" si="480">CONCATENATE(Q472,",",Q473,",",Q474,",",Q475)</f>
        <v>Sdisp1_Empty,Sdisp1_Pick_Err,Sdisp1_Exists,</v>
      </c>
    </row>
    <row r="474" spans="1:21" ht="16.5" customHeight="1" x14ac:dyDescent="0.25">
      <c r="A474" s="399"/>
      <c r="B474" s="85" t="str">
        <f>B466</f>
        <v xml:space="preserve">Group </v>
      </c>
      <c r="C474" s="431"/>
      <c r="D474" s="431"/>
      <c r="E474" s="138">
        <f>B468*8-1</f>
        <v>471</v>
      </c>
      <c r="F474" s="183">
        <f t="shared" si="476"/>
        <v>596</v>
      </c>
      <c r="G474" s="178">
        <f t="shared" si="468"/>
        <v>20616</v>
      </c>
      <c r="H474" s="178" t="str">
        <f>IF('PLC control IO'!N284&lt;&gt;"",'PLC control IO'!N284,"")</f>
        <v/>
      </c>
      <c r="I474" s="109">
        <f t="shared" si="461"/>
        <v>0</v>
      </c>
      <c r="J474" s="9"/>
      <c r="K474" s="178"/>
      <c r="L474" s="178"/>
      <c r="M474" s="178"/>
      <c r="N474" s="177">
        <f t="shared" si="462"/>
        <v>471</v>
      </c>
      <c r="O474" s="178">
        <f t="shared" si="463"/>
        <v>10596</v>
      </c>
      <c r="P474" s="178">
        <f t="shared" si="464"/>
        <v>30616</v>
      </c>
      <c r="Q474" s="178" t="str">
        <f>IF('PLC control IO'!W284&lt;&gt;"",'PLC control IO'!W284,"")</f>
        <v>Sdisp1_Exists</v>
      </c>
      <c r="R474" s="4">
        <f t="shared" si="465"/>
        <v>13</v>
      </c>
      <c r="S474" s="399"/>
      <c r="T474" s="6" t="str">
        <f t="shared" si="459"/>
        <v/>
      </c>
    </row>
    <row r="475" spans="1:21" ht="16.5" customHeight="1" thickBot="1" x14ac:dyDescent="0.3">
      <c r="A475" s="399"/>
      <c r="B475" s="86" t="str">
        <f>B467</f>
        <v xml:space="preserve">GH </v>
      </c>
      <c r="C475" s="432"/>
      <c r="D475" s="432"/>
      <c r="E475" s="136">
        <f>B468*8</f>
        <v>472</v>
      </c>
      <c r="F475" s="184">
        <f t="shared" si="476"/>
        <v>597</v>
      </c>
      <c r="G475" s="24">
        <f t="shared" si="468"/>
        <v>20617</v>
      </c>
      <c r="H475" s="24" t="str">
        <f>IF('PLC control IO'!N285&lt;&gt;"",'PLC control IO'!N285,"")</f>
        <v/>
      </c>
      <c r="I475" s="10">
        <f t="shared" si="461"/>
        <v>0</v>
      </c>
      <c r="J475" s="15"/>
      <c r="K475" s="24"/>
      <c r="L475" s="24"/>
      <c r="M475" s="24"/>
      <c r="N475" s="175">
        <f t="shared" si="462"/>
        <v>472</v>
      </c>
      <c r="O475" s="24">
        <f t="shared" si="463"/>
        <v>10597</v>
      </c>
      <c r="P475" s="24">
        <f t="shared" si="464"/>
        <v>30617</v>
      </c>
      <c r="Q475" s="24" t="str">
        <f>IF('PLC control IO'!W285&lt;&gt;"",'PLC control IO'!W285,"")</f>
        <v/>
      </c>
      <c r="R475" s="20">
        <f t="shared" si="465"/>
        <v>0</v>
      </c>
      <c r="S475" s="399"/>
      <c r="T475" s="6" t="str">
        <f t="shared" si="459"/>
        <v/>
      </c>
    </row>
    <row r="476" spans="1:21" ht="16.5" customHeight="1" x14ac:dyDescent="0.25">
      <c r="A476" s="399"/>
      <c r="B476" s="88">
        <f>B468+1</f>
        <v>60</v>
      </c>
      <c r="C476" s="430" t="str">
        <f>CONCATENATE(B482,B476)</f>
        <v>Group 60</v>
      </c>
      <c r="D476" s="430" t="str">
        <f>CONCATENATE(B483,B477)</f>
        <v>GH 119</v>
      </c>
      <c r="E476" s="137">
        <f>B476*8-7</f>
        <v>473</v>
      </c>
      <c r="F476" s="182">
        <f>B476*10</f>
        <v>600</v>
      </c>
      <c r="G476" s="25">
        <f>F476+20020</f>
        <v>20620</v>
      </c>
      <c r="H476" s="25" t="str">
        <f>IF('PLC control IO'!N286&lt;&gt;"",'PLC control IO'!N286,"")</f>
        <v>Sdisp2ReqSrch_Ht</v>
      </c>
      <c r="I476" s="11">
        <f t="shared" si="461"/>
        <v>16</v>
      </c>
      <c r="J476" s="14"/>
      <c r="K476" s="25"/>
      <c r="L476" s="25"/>
      <c r="M476" s="25"/>
      <c r="N476" s="176">
        <f t="shared" si="462"/>
        <v>473</v>
      </c>
      <c r="O476" s="25">
        <f t="shared" si="463"/>
        <v>10600</v>
      </c>
      <c r="P476" s="25">
        <f t="shared" si="464"/>
        <v>30620</v>
      </c>
      <c r="Q476" s="25" t="str">
        <f>IF('PLC control IO'!W286&lt;&gt;"",'PLC control IO'!W286,"")</f>
        <v>Sdisp2SrchHt_Res</v>
      </c>
      <c r="R476" s="3">
        <f t="shared" si="465"/>
        <v>16</v>
      </c>
      <c r="S476" s="399"/>
      <c r="T476" s="6">
        <f t="shared" ref="T476" si="481">+T472+1</f>
        <v>121</v>
      </c>
      <c r="U476" s="338" t="str">
        <f t="shared" ref="U476" si="482">CONCATENATE(H476,",",H477,",",H478,",",H479)</f>
        <v>Sdisp2ReqSrch_Ht,Sdisp2_Lock_Req,Sdisp2_UnlockReq,Sdisp2LoStackSen</v>
      </c>
    </row>
    <row r="477" spans="1:21" ht="16.5" customHeight="1" x14ac:dyDescent="0.25">
      <c r="A477" s="399"/>
      <c r="B477" s="85">
        <f>B476*2-1</f>
        <v>119</v>
      </c>
      <c r="C477" s="431"/>
      <c r="D477" s="431"/>
      <c r="E477" s="138">
        <f>B476*8-6</f>
        <v>474</v>
      </c>
      <c r="F477" s="183">
        <f>F476+1</f>
        <v>601</v>
      </c>
      <c r="G477" s="178">
        <f t="shared" ref="G477:G491" si="483">F477+20020</f>
        <v>20621</v>
      </c>
      <c r="H477" s="178" t="str">
        <f>IF('PLC control IO'!N287&lt;&gt;"",'PLC control IO'!N287,"")</f>
        <v>Sdisp2_Lock_Req</v>
      </c>
      <c r="I477" s="109">
        <f t="shared" si="461"/>
        <v>15</v>
      </c>
      <c r="J477" s="9"/>
      <c r="K477" s="178"/>
      <c r="L477" s="178"/>
      <c r="M477" s="178"/>
      <c r="N477" s="177">
        <f t="shared" si="462"/>
        <v>474</v>
      </c>
      <c r="O477" s="178">
        <f t="shared" si="463"/>
        <v>10601</v>
      </c>
      <c r="P477" s="178">
        <f t="shared" si="464"/>
        <v>30621</v>
      </c>
      <c r="Q477" s="178" t="str">
        <f>IF('PLC control IO'!W287&lt;&gt;"",'PLC control IO'!W287,"")</f>
        <v>Sdisp2_Locked</v>
      </c>
      <c r="R477" s="4">
        <f t="shared" si="465"/>
        <v>13</v>
      </c>
      <c r="S477" s="399"/>
      <c r="T477" s="6">
        <f t="shared" si="459"/>
        <v>634</v>
      </c>
      <c r="U477" s="338" t="str">
        <f t="shared" ref="U477" si="484">CONCATENATE(Q476,",",Q477,",",Q478,",",Q479)</f>
        <v>Sdisp2SrchHt_Res,Sdisp2_Locked,Sdisp2PickActive,Sdisp2_Low_Stack</v>
      </c>
    </row>
    <row r="478" spans="1:21" ht="16.5" customHeight="1" x14ac:dyDescent="0.25">
      <c r="A478" s="399"/>
      <c r="B478" s="85">
        <f>B477+1</f>
        <v>120</v>
      </c>
      <c r="C478" s="431"/>
      <c r="D478" s="431"/>
      <c r="E478" s="138">
        <f>B476*8-5</f>
        <v>475</v>
      </c>
      <c r="F478" s="183">
        <f t="shared" ref="F478:F483" si="485">F477+1</f>
        <v>602</v>
      </c>
      <c r="G478" s="178">
        <f t="shared" si="483"/>
        <v>20622</v>
      </c>
      <c r="H478" s="178" t="str">
        <f>IF('PLC control IO'!N288&lt;&gt;"",'PLC control IO'!N288,"")</f>
        <v>Sdisp2_UnlockReq</v>
      </c>
      <c r="I478" s="109">
        <f t="shared" si="461"/>
        <v>16</v>
      </c>
      <c r="J478" s="9"/>
      <c r="K478" s="178"/>
      <c r="L478" s="178"/>
      <c r="M478" s="178"/>
      <c r="N478" s="177">
        <f t="shared" si="462"/>
        <v>475</v>
      </c>
      <c r="O478" s="178">
        <f t="shared" si="463"/>
        <v>10602</v>
      </c>
      <c r="P478" s="178">
        <f t="shared" si="464"/>
        <v>30622</v>
      </c>
      <c r="Q478" s="178" t="str">
        <f>IF('PLC control IO'!W288&lt;&gt;"",'PLC control IO'!W288,"")</f>
        <v>Sdisp2PickActive</v>
      </c>
      <c r="R478" s="4">
        <f t="shared" si="465"/>
        <v>16</v>
      </c>
      <c r="S478" s="399"/>
      <c r="T478" s="6" t="str">
        <f t="shared" si="459"/>
        <v/>
      </c>
    </row>
    <row r="479" spans="1:21" ht="16.5" customHeight="1" x14ac:dyDescent="0.25">
      <c r="A479" s="399"/>
      <c r="B479" s="85"/>
      <c r="C479" s="431"/>
      <c r="D479" s="431"/>
      <c r="E479" s="138">
        <f>B476*8-4</f>
        <v>476</v>
      </c>
      <c r="F479" s="183">
        <f t="shared" si="485"/>
        <v>603</v>
      </c>
      <c r="G479" s="178">
        <f t="shared" si="483"/>
        <v>20623</v>
      </c>
      <c r="H479" s="178" t="str">
        <f>IF('PLC control IO'!N289&lt;&gt;"",'PLC control IO'!N289,"")</f>
        <v>Sdisp2LoStackSen</v>
      </c>
      <c r="I479" s="109">
        <f t="shared" si="461"/>
        <v>16</v>
      </c>
      <c r="J479" s="9"/>
      <c r="K479" s="178"/>
      <c r="L479" s="178"/>
      <c r="M479" s="178"/>
      <c r="N479" s="177">
        <f t="shared" si="462"/>
        <v>476</v>
      </c>
      <c r="O479" s="178">
        <f t="shared" si="463"/>
        <v>10603</v>
      </c>
      <c r="P479" s="178">
        <f t="shared" si="464"/>
        <v>30623</v>
      </c>
      <c r="Q479" s="178" t="str">
        <f>IF('PLC control IO'!W289&lt;&gt;"",'PLC control IO'!W289,"")</f>
        <v>Sdisp2_Low_Stack</v>
      </c>
      <c r="R479" s="4">
        <f t="shared" si="465"/>
        <v>16</v>
      </c>
      <c r="S479" s="399"/>
      <c r="T479" s="6" t="str">
        <f t="shared" si="459"/>
        <v/>
      </c>
    </row>
    <row r="480" spans="1:21" ht="16.5" customHeight="1" x14ac:dyDescent="0.25">
      <c r="A480" s="399"/>
      <c r="B480" s="85"/>
      <c r="C480" s="431"/>
      <c r="D480" s="431" t="str">
        <f>CONCATENATE(B483,B478)</f>
        <v>GH 120</v>
      </c>
      <c r="E480" s="138">
        <f>B476*8-3</f>
        <v>477</v>
      </c>
      <c r="F480" s="183">
        <f t="shared" si="485"/>
        <v>604</v>
      </c>
      <c r="G480" s="178">
        <f t="shared" si="483"/>
        <v>20624</v>
      </c>
      <c r="H480" s="178" t="str">
        <f>IF('PLC control IO'!N290&lt;&gt;"",'PLC control IO'!N290,"")</f>
        <v>Sdisp2Empty_Sens</v>
      </c>
      <c r="I480" s="109">
        <f t="shared" si="461"/>
        <v>16</v>
      </c>
      <c r="J480" s="9"/>
      <c r="K480" s="178"/>
      <c r="L480" s="178"/>
      <c r="M480" s="178"/>
      <c r="N480" s="177">
        <f t="shared" si="462"/>
        <v>477</v>
      </c>
      <c r="O480" s="178">
        <f t="shared" si="463"/>
        <v>10604</v>
      </c>
      <c r="P480" s="178">
        <f t="shared" si="464"/>
        <v>30624</v>
      </c>
      <c r="Q480" s="178" t="str">
        <f>IF('PLC control IO'!W290&lt;&gt;"",'PLC control IO'!W290,"")</f>
        <v>Sdisp2_Empty</v>
      </c>
      <c r="R480" s="4">
        <f t="shared" si="465"/>
        <v>12</v>
      </c>
      <c r="S480" s="399"/>
      <c r="T480" s="6">
        <f t="shared" ref="T480" si="486">+T476+1</f>
        <v>122</v>
      </c>
      <c r="U480" s="338" t="str">
        <f t="shared" ref="U480" si="487">CONCATENATE(H480,",",H481,",",H482,",",H483)</f>
        <v>Sdisp2Empty_Sens,,,</v>
      </c>
    </row>
    <row r="481" spans="1:21" ht="16.5" customHeight="1" x14ac:dyDescent="0.25">
      <c r="A481" s="399"/>
      <c r="B481" s="85"/>
      <c r="C481" s="431"/>
      <c r="D481" s="431"/>
      <c r="E481" s="138">
        <f>B476*8-2</f>
        <v>478</v>
      </c>
      <c r="F481" s="183">
        <f t="shared" si="485"/>
        <v>605</v>
      </c>
      <c r="G481" s="178">
        <f t="shared" si="483"/>
        <v>20625</v>
      </c>
      <c r="H481" s="178" t="str">
        <f>IF('PLC control IO'!N291&lt;&gt;"",'PLC control IO'!N291,"")</f>
        <v/>
      </c>
      <c r="I481" s="109">
        <f t="shared" si="461"/>
        <v>0</v>
      </c>
      <c r="J481" s="9"/>
      <c r="K481" s="178"/>
      <c r="L481" s="178"/>
      <c r="M481" s="178"/>
      <c r="N481" s="177">
        <f t="shared" si="462"/>
        <v>478</v>
      </c>
      <c r="O481" s="178">
        <f t="shared" si="463"/>
        <v>10605</v>
      </c>
      <c r="P481" s="178">
        <f t="shared" si="464"/>
        <v>30625</v>
      </c>
      <c r="Q481" s="178" t="str">
        <f>IF('PLC control IO'!W291&lt;&gt;"",'PLC control IO'!W291,"")</f>
        <v>Sdisp2_Pick_Err</v>
      </c>
      <c r="R481" s="4">
        <f t="shared" si="465"/>
        <v>15</v>
      </c>
      <c r="S481" s="399"/>
      <c r="T481" s="6">
        <f t="shared" si="459"/>
        <v>635</v>
      </c>
      <c r="U481" s="338" t="str">
        <f t="shared" ref="U481" si="488">CONCATENATE(Q480,",",Q481,",",Q482,",",Q483)</f>
        <v>Sdisp2_Empty,Sdisp2_Pick_Err,Sdisp2_Exists,</v>
      </c>
    </row>
    <row r="482" spans="1:21" ht="16.5" customHeight="1" x14ac:dyDescent="0.25">
      <c r="A482" s="399"/>
      <c r="B482" s="85" t="str">
        <f>B474</f>
        <v xml:space="preserve">Group </v>
      </c>
      <c r="C482" s="431"/>
      <c r="D482" s="431"/>
      <c r="E482" s="138">
        <f>B476*8-1</f>
        <v>479</v>
      </c>
      <c r="F482" s="183">
        <f t="shared" si="485"/>
        <v>606</v>
      </c>
      <c r="G482" s="178">
        <f t="shared" si="483"/>
        <v>20626</v>
      </c>
      <c r="H482" s="178" t="str">
        <f>IF('PLC control IO'!N292&lt;&gt;"",'PLC control IO'!N292,"")</f>
        <v/>
      </c>
      <c r="I482" s="109">
        <f t="shared" si="461"/>
        <v>0</v>
      </c>
      <c r="J482" s="9"/>
      <c r="K482" s="178"/>
      <c r="L482" s="178"/>
      <c r="M482" s="178"/>
      <c r="N482" s="177">
        <f t="shared" si="462"/>
        <v>479</v>
      </c>
      <c r="O482" s="178">
        <f t="shared" si="463"/>
        <v>10606</v>
      </c>
      <c r="P482" s="178">
        <f t="shared" si="464"/>
        <v>30626</v>
      </c>
      <c r="Q482" s="178" t="str">
        <f>IF('PLC control IO'!W292&lt;&gt;"",'PLC control IO'!W292,"")</f>
        <v>Sdisp2_Exists</v>
      </c>
      <c r="R482" s="4">
        <f t="shared" si="465"/>
        <v>13</v>
      </c>
      <c r="S482" s="399"/>
      <c r="T482" s="6" t="str">
        <f t="shared" si="459"/>
        <v/>
      </c>
    </row>
    <row r="483" spans="1:21" ht="16.5" customHeight="1" thickBot="1" x14ac:dyDescent="0.3">
      <c r="A483" s="399"/>
      <c r="B483" s="86" t="str">
        <f>B475</f>
        <v xml:space="preserve">GH </v>
      </c>
      <c r="C483" s="432"/>
      <c r="D483" s="432"/>
      <c r="E483" s="136">
        <f>B476*8</f>
        <v>480</v>
      </c>
      <c r="F483" s="184">
        <f t="shared" si="485"/>
        <v>607</v>
      </c>
      <c r="G483" s="24">
        <f t="shared" si="483"/>
        <v>20627</v>
      </c>
      <c r="H483" s="24"/>
      <c r="I483" s="10">
        <f t="shared" si="461"/>
        <v>0</v>
      </c>
      <c r="J483" s="15"/>
      <c r="K483" s="24"/>
      <c r="L483" s="24"/>
      <c r="M483" s="24"/>
      <c r="N483" s="175">
        <f t="shared" si="462"/>
        <v>480</v>
      </c>
      <c r="O483" s="24">
        <f t="shared" si="463"/>
        <v>10607</v>
      </c>
      <c r="P483" s="24">
        <f t="shared" si="464"/>
        <v>30627</v>
      </c>
      <c r="Q483" s="24"/>
      <c r="R483" s="20">
        <f t="shared" si="465"/>
        <v>0</v>
      </c>
      <c r="S483" s="399"/>
      <c r="T483" s="6" t="str">
        <f t="shared" si="459"/>
        <v/>
      </c>
    </row>
    <row r="484" spans="1:21" ht="16.5" customHeight="1" x14ac:dyDescent="0.25">
      <c r="A484" s="453" t="s">
        <v>231</v>
      </c>
      <c r="B484" s="88">
        <f>B476+1</f>
        <v>61</v>
      </c>
      <c r="C484" s="430" t="str">
        <f>CONCATENATE(B490,B484)</f>
        <v>Group 61</v>
      </c>
      <c r="D484" s="430" t="str">
        <f>CONCATENATE(B491,B485)</f>
        <v>GH 121</v>
      </c>
      <c r="E484" s="137">
        <f>B484*8-7</f>
        <v>481</v>
      </c>
      <c r="F484" s="182">
        <f>B484*10</f>
        <v>610</v>
      </c>
      <c r="G484" s="25">
        <f t="shared" si="483"/>
        <v>20630</v>
      </c>
      <c r="H484" s="25" t="str">
        <f>IF('PLC messaging IO'!M6&lt;&gt;"",'PLC messaging IO'!M6,"")</f>
        <v>PLCCmdTransID_b1</v>
      </c>
      <c r="I484" s="11">
        <f t="shared" si="461"/>
        <v>16</v>
      </c>
      <c r="J484" s="14"/>
      <c r="K484" s="25"/>
      <c r="L484" s="25"/>
      <c r="M484" s="25"/>
      <c r="N484" s="176">
        <f t="shared" si="462"/>
        <v>481</v>
      </c>
      <c r="O484" s="25">
        <f t="shared" si="463"/>
        <v>10610</v>
      </c>
      <c r="P484" s="25">
        <f t="shared" si="464"/>
        <v>30630</v>
      </c>
      <c r="Q484" s="25" t="str">
        <f>IF('PLC messaging IO'!Y6&lt;&gt;"",'PLC messaging IO'!Y6,"")</f>
        <v>PLCCmdTrnIDEkob1</v>
      </c>
      <c r="R484" s="3">
        <f t="shared" si="465"/>
        <v>16</v>
      </c>
      <c r="S484" s="453" t="s">
        <v>231</v>
      </c>
      <c r="T484" s="6">
        <f t="shared" ref="T484" si="489">+T480+1</f>
        <v>123</v>
      </c>
      <c r="U484" s="338" t="str">
        <f t="shared" ref="U484" si="490">CONCATENATE(H484,",",H485,",",H486,",",H487)</f>
        <v>PLCCmdTransID_b1,PLCCmdTransID_b2,PLCCmdTransID_b3,PLCCmdTransID_b4</v>
      </c>
    </row>
    <row r="485" spans="1:21" ht="16.5" customHeight="1" x14ac:dyDescent="0.25">
      <c r="A485" s="453"/>
      <c r="B485" s="85">
        <f>B484*2-1</f>
        <v>121</v>
      </c>
      <c r="C485" s="431"/>
      <c r="D485" s="431"/>
      <c r="E485" s="138">
        <f>B484*8-6</f>
        <v>482</v>
      </c>
      <c r="F485" s="183">
        <f t="shared" ref="F485:F491" si="491">F484+1</f>
        <v>611</v>
      </c>
      <c r="G485" s="178">
        <f t="shared" si="483"/>
        <v>20631</v>
      </c>
      <c r="H485" s="178" t="str">
        <f>IF('PLC messaging IO'!M7&lt;&gt;"",'PLC messaging IO'!M7,"")</f>
        <v>PLCCmdTransID_b2</v>
      </c>
      <c r="I485" s="109">
        <f t="shared" si="461"/>
        <v>16</v>
      </c>
      <c r="J485" s="9"/>
      <c r="K485" s="178"/>
      <c r="L485" s="178"/>
      <c r="M485" s="178"/>
      <c r="N485" s="177">
        <f t="shared" si="462"/>
        <v>482</v>
      </c>
      <c r="O485" s="178">
        <f t="shared" si="463"/>
        <v>10611</v>
      </c>
      <c r="P485" s="178">
        <f t="shared" si="464"/>
        <v>30631</v>
      </c>
      <c r="Q485" s="178" t="str">
        <f>IF('PLC messaging IO'!Y7&lt;&gt;"",'PLC messaging IO'!Y7,"")</f>
        <v>PLCCmdTrnIDEkob2</v>
      </c>
      <c r="R485" s="4">
        <f t="shared" si="465"/>
        <v>16</v>
      </c>
      <c r="S485" s="453"/>
      <c r="T485" s="6">
        <f t="shared" si="459"/>
        <v>636</v>
      </c>
      <c r="U485" s="338" t="str">
        <f t="shared" ref="U485" si="492">CONCATENATE(Q484,",",Q485,",",Q486,",",Q487)</f>
        <v>PLCCmdTrnIDEkob1,PLCCmdTrnIDEkob2,PLCCmdTrnIDEkob3,PLCCmdTrnIDEkob4</v>
      </c>
    </row>
    <row r="486" spans="1:21" ht="16.5" customHeight="1" x14ac:dyDescent="0.25">
      <c r="A486" s="453"/>
      <c r="B486" s="85">
        <f>B485+1</f>
        <v>122</v>
      </c>
      <c r="C486" s="431"/>
      <c r="D486" s="431"/>
      <c r="E486" s="138">
        <f>B484*8-5</f>
        <v>483</v>
      </c>
      <c r="F486" s="183">
        <f t="shared" si="491"/>
        <v>612</v>
      </c>
      <c r="G486" s="178">
        <f t="shared" si="483"/>
        <v>20632</v>
      </c>
      <c r="H486" s="178" t="str">
        <f>IF('PLC messaging IO'!M8&lt;&gt;"",'PLC messaging IO'!M8,"")</f>
        <v>PLCCmdTransID_b3</v>
      </c>
      <c r="I486" s="109">
        <f t="shared" si="461"/>
        <v>16</v>
      </c>
      <c r="J486" s="9"/>
      <c r="K486" s="178"/>
      <c r="L486" s="178"/>
      <c r="M486" s="178"/>
      <c r="N486" s="177">
        <f t="shared" si="462"/>
        <v>483</v>
      </c>
      <c r="O486" s="178">
        <f t="shared" si="463"/>
        <v>10612</v>
      </c>
      <c r="P486" s="178">
        <f t="shared" si="464"/>
        <v>30632</v>
      </c>
      <c r="Q486" s="178" t="str">
        <f>IF('PLC messaging IO'!Y8&lt;&gt;"",'PLC messaging IO'!Y8,"")</f>
        <v>PLCCmdTrnIDEkob3</v>
      </c>
      <c r="R486" s="4">
        <f t="shared" si="465"/>
        <v>16</v>
      </c>
      <c r="S486" s="453"/>
      <c r="T486" s="6" t="str">
        <f t="shared" si="459"/>
        <v/>
      </c>
    </row>
    <row r="487" spans="1:21" ht="16.5" customHeight="1" x14ac:dyDescent="0.25">
      <c r="A487" s="453"/>
      <c r="B487" s="85"/>
      <c r="C487" s="431"/>
      <c r="D487" s="431"/>
      <c r="E487" s="138">
        <f>B484*8-4</f>
        <v>484</v>
      </c>
      <c r="F487" s="183">
        <f t="shared" si="491"/>
        <v>613</v>
      </c>
      <c r="G487" s="178">
        <f t="shared" si="483"/>
        <v>20633</v>
      </c>
      <c r="H487" s="178" t="str">
        <f>IF('PLC messaging IO'!M9&lt;&gt;"",'PLC messaging IO'!M9,"")</f>
        <v>PLCCmdTransID_b4</v>
      </c>
      <c r="I487" s="109">
        <f t="shared" si="461"/>
        <v>16</v>
      </c>
      <c r="J487" s="9"/>
      <c r="K487" s="178"/>
      <c r="L487" s="178"/>
      <c r="M487" s="178"/>
      <c r="N487" s="177">
        <f t="shared" si="462"/>
        <v>484</v>
      </c>
      <c r="O487" s="178">
        <f t="shared" si="463"/>
        <v>10613</v>
      </c>
      <c r="P487" s="178">
        <f t="shared" si="464"/>
        <v>30633</v>
      </c>
      <c r="Q487" s="178" t="str">
        <f>IF('PLC messaging IO'!Y9&lt;&gt;"",'PLC messaging IO'!Y9,"")</f>
        <v>PLCCmdTrnIDEkob4</v>
      </c>
      <c r="R487" s="4">
        <f t="shared" si="465"/>
        <v>16</v>
      </c>
      <c r="S487" s="453"/>
      <c r="T487" s="6" t="str">
        <f t="shared" si="459"/>
        <v/>
      </c>
    </row>
    <row r="488" spans="1:21" ht="16.5" customHeight="1" x14ac:dyDescent="0.25">
      <c r="A488" s="453"/>
      <c r="B488" s="85"/>
      <c r="C488" s="431"/>
      <c r="D488" s="431" t="str">
        <f>CONCATENATE(B491,B486)</f>
        <v>GH 122</v>
      </c>
      <c r="E488" s="138">
        <f>B484*8-3</f>
        <v>485</v>
      </c>
      <c r="F488" s="183">
        <f t="shared" si="491"/>
        <v>614</v>
      </c>
      <c r="G488" s="178">
        <f t="shared" si="483"/>
        <v>20634</v>
      </c>
      <c r="H488" s="178" t="str">
        <f>IF('PLC messaging IO'!M10&lt;&gt;"",'PLC messaging IO'!M10,"")</f>
        <v>PLCCmdTransID_b5</v>
      </c>
      <c r="I488" s="109">
        <f t="shared" si="461"/>
        <v>16</v>
      </c>
      <c r="J488" s="9"/>
      <c r="K488" s="178"/>
      <c r="L488" s="178"/>
      <c r="M488" s="178"/>
      <c r="N488" s="177">
        <f t="shared" si="462"/>
        <v>485</v>
      </c>
      <c r="O488" s="178">
        <f t="shared" si="463"/>
        <v>10614</v>
      </c>
      <c r="P488" s="178">
        <f t="shared" si="464"/>
        <v>30634</v>
      </c>
      <c r="Q488" s="178" t="str">
        <f>IF('PLC messaging IO'!Y10&lt;&gt;"",'PLC messaging IO'!Y10,"")</f>
        <v>PLCCmdTrnIDEkob5</v>
      </c>
      <c r="R488" s="4">
        <f t="shared" si="465"/>
        <v>16</v>
      </c>
      <c r="S488" s="453"/>
      <c r="T488" s="6">
        <f t="shared" ref="T488" si="493">+T484+1</f>
        <v>124</v>
      </c>
      <c r="U488" s="338" t="str">
        <f t="shared" ref="U488" si="494">CONCATENATE(H488,",",H489,",",H490,",",H491)</f>
        <v>PLCCmdTransID_b5,PLCCmdTransID_b6,PLCCmdTransID_b7,PLC_Request_Set</v>
      </c>
    </row>
    <row r="489" spans="1:21" ht="16.5" customHeight="1" x14ac:dyDescent="0.25">
      <c r="A489" s="453"/>
      <c r="B489" s="85"/>
      <c r="C489" s="431"/>
      <c r="D489" s="431"/>
      <c r="E489" s="138">
        <f>B484*8-2</f>
        <v>486</v>
      </c>
      <c r="F489" s="183">
        <f t="shared" si="491"/>
        <v>615</v>
      </c>
      <c r="G489" s="178">
        <f t="shared" si="483"/>
        <v>20635</v>
      </c>
      <c r="H489" s="178" t="str">
        <f>IF('PLC messaging IO'!M11&lt;&gt;"",'PLC messaging IO'!M11,"")</f>
        <v>PLCCmdTransID_b6</v>
      </c>
      <c r="I489" s="109">
        <f t="shared" si="461"/>
        <v>16</v>
      </c>
      <c r="J489" s="9"/>
      <c r="K489" s="178"/>
      <c r="L489" s="178"/>
      <c r="M489" s="178"/>
      <c r="N489" s="177">
        <f t="shared" si="462"/>
        <v>486</v>
      </c>
      <c r="O489" s="178">
        <f t="shared" si="463"/>
        <v>10615</v>
      </c>
      <c r="P489" s="178">
        <f t="shared" si="464"/>
        <v>30635</v>
      </c>
      <c r="Q489" s="178" t="str">
        <f>IF('PLC messaging IO'!Y11&lt;&gt;"",'PLC messaging IO'!Y11,"")</f>
        <v>PLCCmdTrnIDEkob6</v>
      </c>
      <c r="R489" s="4">
        <f t="shared" si="465"/>
        <v>16</v>
      </c>
      <c r="S489" s="453"/>
      <c r="T489" s="6">
        <f t="shared" si="459"/>
        <v>637</v>
      </c>
      <c r="U489" s="338" t="str">
        <f t="shared" ref="U489" si="495">CONCATENATE(Q488,",",Q489,",",Q490,",",Q491)</f>
        <v>PLCCmdTrnIDEkob5,PLCCmdTrnIDEkob6,PLCCmdTrnIDEkob7,PLC_Data_Set</v>
      </c>
    </row>
    <row r="490" spans="1:21" ht="16.5" customHeight="1" x14ac:dyDescent="0.25">
      <c r="A490" s="453"/>
      <c r="B490" s="85" t="str">
        <f>B482</f>
        <v xml:space="preserve">Group </v>
      </c>
      <c r="C490" s="431"/>
      <c r="D490" s="431"/>
      <c r="E490" s="138">
        <f>B484*8-1</f>
        <v>487</v>
      </c>
      <c r="F490" s="183">
        <f t="shared" si="491"/>
        <v>616</v>
      </c>
      <c r="G490" s="178">
        <f t="shared" si="483"/>
        <v>20636</v>
      </c>
      <c r="H490" s="178" t="str">
        <f>IF('PLC messaging IO'!M12&lt;&gt;"",'PLC messaging IO'!M12,"")</f>
        <v>PLCCmdTransID_b7</v>
      </c>
      <c r="I490" s="109">
        <f t="shared" si="461"/>
        <v>16</v>
      </c>
      <c r="J490" s="9"/>
      <c r="K490" s="178"/>
      <c r="L490" s="178"/>
      <c r="M490" s="178"/>
      <c r="N490" s="177">
        <f t="shared" si="462"/>
        <v>487</v>
      </c>
      <c r="O490" s="178">
        <f t="shared" si="463"/>
        <v>10616</v>
      </c>
      <c r="P490" s="178">
        <f t="shared" si="464"/>
        <v>30636</v>
      </c>
      <c r="Q490" s="178" t="str">
        <f>IF('PLC messaging IO'!Y12&lt;&gt;"",'PLC messaging IO'!Y12,"")</f>
        <v>PLCCmdTrnIDEkob7</v>
      </c>
      <c r="R490" s="4">
        <f t="shared" si="465"/>
        <v>16</v>
      </c>
      <c r="S490" s="453"/>
      <c r="T490" s="6" t="str">
        <f t="shared" si="459"/>
        <v/>
      </c>
    </row>
    <row r="491" spans="1:21" ht="16.5" customHeight="1" thickBot="1" x14ac:dyDescent="0.3">
      <c r="A491" s="453"/>
      <c r="B491" s="86" t="str">
        <f>B483</f>
        <v xml:space="preserve">GH </v>
      </c>
      <c r="C491" s="432"/>
      <c r="D491" s="432"/>
      <c r="E491" s="136">
        <f>B484*8</f>
        <v>488</v>
      </c>
      <c r="F491" s="184">
        <f t="shared" si="491"/>
        <v>617</v>
      </c>
      <c r="G491" s="24">
        <f t="shared" si="483"/>
        <v>20637</v>
      </c>
      <c r="H491" s="24" t="str">
        <f>IF('PLC messaging IO'!M13&lt;&gt;"",'PLC messaging IO'!M13,"")</f>
        <v>PLC_Request_Set</v>
      </c>
      <c r="I491" s="10">
        <f t="shared" si="461"/>
        <v>15</v>
      </c>
      <c r="J491" s="15"/>
      <c r="K491" s="24"/>
      <c r="L491" s="24"/>
      <c r="M491" s="24"/>
      <c r="N491" s="175">
        <f t="shared" si="462"/>
        <v>488</v>
      </c>
      <c r="O491" s="24">
        <f t="shared" si="463"/>
        <v>10617</v>
      </c>
      <c r="P491" s="24">
        <f t="shared" si="464"/>
        <v>30637</v>
      </c>
      <c r="Q491" s="24" t="str">
        <f>IF('PLC messaging IO'!Y13&lt;&gt;"",'PLC messaging IO'!Y13,"")</f>
        <v>PLC_Data_Set</v>
      </c>
      <c r="R491" s="20">
        <f t="shared" si="465"/>
        <v>12</v>
      </c>
      <c r="S491" s="453"/>
      <c r="T491" s="6" t="str">
        <f t="shared" si="459"/>
        <v/>
      </c>
    </row>
    <row r="492" spans="1:21" ht="16.5" customHeight="1" x14ac:dyDescent="0.25">
      <c r="A492" s="453"/>
      <c r="B492" s="88">
        <f>B484+1</f>
        <v>62</v>
      </c>
      <c r="C492" s="430" t="str">
        <f>CONCATENATE(B498,B492)</f>
        <v>Group 62</v>
      </c>
      <c r="D492" s="430" t="str">
        <f>CONCATENATE(B499,B493)</f>
        <v>GH 123</v>
      </c>
      <c r="E492" s="137">
        <f>B492*8-7</f>
        <v>489</v>
      </c>
      <c r="F492" s="182">
        <f>B492*10</f>
        <v>620</v>
      </c>
      <c r="G492" s="25">
        <f>F492+20020</f>
        <v>20640</v>
      </c>
      <c r="H492" s="25" t="str">
        <f>IF('PLC messaging IO'!M14&lt;&gt;"",'PLC messaging IO'!M14,"")</f>
        <v>PLC_CommandID_b1</v>
      </c>
      <c r="I492" s="11">
        <f t="shared" si="461"/>
        <v>16</v>
      </c>
      <c r="J492" s="14"/>
      <c r="K492" s="25"/>
      <c r="L492" s="25"/>
      <c r="M492" s="25"/>
      <c r="N492" s="176">
        <f t="shared" si="462"/>
        <v>489</v>
      </c>
      <c r="O492" s="25">
        <f t="shared" si="463"/>
        <v>10620</v>
      </c>
      <c r="P492" s="25">
        <f t="shared" si="464"/>
        <v>30640</v>
      </c>
      <c r="Q492" s="25" t="str">
        <f>IF('PLC messaging IO'!Y14&lt;&gt;"",'PLC messaging IO'!Y14,"")</f>
        <v>PLC_CmdID_eko_b1</v>
      </c>
      <c r="R492" s="3">
        <f t="shared" si="465"/>
        <v>16</v>
      </c>
      <c r="S492" s="453"/>
      <c r="T492" s="6">
        <f t="shared" ref="T492" si="496">+T488+1</f>
        <v>125</v>
      </c>
      <c r="U492" s="338" t="str">
        <f t="shared" ref="U492" si="497">CONCATENATE(H492,",",H493,",",H494,",",H495)</f>
        <v>PLC_CommandID_b1,PLC_CommandID_b2,PLC_CommandID_b3,PLC_CommandID_b4</v>
      </c>
    </row>
    <row r="493" spans="1:21" ht="16.5" customHeight="1" x14ac:dyDescent="0.25">
      <c r="A493" s="453"/>
      <c r="B493" s="85">
        <f>B492*2-1</f>
        <v>123</v>
      </c>
      <c r="C493" s="431"/>
      <c r="D493" s="431"/>
      <c r="E493" s="138">
        <f>B492*8-6</f>
        <v>490</v>
      </c>
      <c r="F493" s="183">
        <f>F492+1</f>
        <v>621</v>
      </c>
      <c r="G493" s="178">
        <f t="shared" ref="G493:G507" si="498">F493+20020</f>
        <v>20641</v>
      </c>
      <c r="H493" s="178" t="str">
        <f>IF('PLC messaging IO'!M15&lt;&gt;"",'PLC messaging IO'!M15,"")</f>
        <v>PLC_CommandID_b2</v>
      </c>
      <c r="I493" s="109">
        <f t="shared" si="461"/>
        <v>16</v>
      </c>
      <c r="J493" s="9"/>
      <c r="K493" s="178"/>
      <c r="L493" s="178"/>
      <c r="M493" s="178"/>
      <c r="N493" s="177">
        <f t="shared" si="462"/>
        <v>490</v>
      </c>
      <c r="O493" s="178">
        <f t="shared" si="463"/>
        <v>10621</v>
      </c>
      <c r="P493" s="178">
        <f t="shared" si="464"/>
        <v>30641</v>
      </c>
      <c r="Q493" s="178" t="str">
        <f>IF('PLC messaging IO'!Y15&lt;&gt;"",'PLC messaging IO'!Y15,"")</f>
        <v>PLC_CmdID_eko_b2</v>
      </c>
      <c r="R493" s="4">
        <f t="shared" si="465"/>
        <v>16</v>
      </c>
      <c r="S493" s="453"/>
      <c r="T493" s="6">
        <f t="shared" si="459"/>
        <v>638</v>
      </c>
      <c r="U493" s="338" t="str">
        <f t="shared" ref="U493" si="499">CONCATENATE(Q492,",",Q493,",",Q494,",",Q495)</f>
        <v>PLC_CmdID_eko_b1,PLC_CmdID_eko_b2,PLC_CmdID_eko_b3,PLC_CmdID_eko_b4</v>
      </c>
    </row>
    <row r="494" spans="1:21" ht="16.5" customHeight="1" x14ac:dyDescent="0.25">
      <c r="A494" s="453"/>
      <c r="B494" s="85">
        <f>B493+1</f>
        <v>124</v>
      </c>
      <c r="C494" s="431"/>
      <c r="D494" s="431"/>
      <c r="E494" s="138">
        <f>B492*8-5</f>
        <v>491</v>
      </c>
      <c r="F494" s="183">
        <f t="shared" ref="F494:F499" si="500">F493+1</f>
        <v>622</v>
      </c>
      <c r="G494" s="178">
        <f t="shared" si="498"/>
        <v>20642</v>
      </c>
      <c r="H494" s="178" t="str">
        <f>IF('PLC messaging IO'!M16&lt;&gt;"",'PLC messaging IO'!M16,"")</f>
        <v>PLC_CommandID_b3</v>
      </c>
      <c r="I494" s="109">
        <f t="shared" si="461"/>
        <v>16</v>
      </c>
      <c r="J494" s="9"/>
      <c r="K494" s="178"/>
      <c r="L494" s="178"/>
      <c r="M494" s="178"/>
      <c r="N494" s="177">
        <f t="shared" si="462"/>
        <v>491</v>
      </c>
      <c r="O494" s="178">
        <f t="shared" si="463"/>
        <v>10622</v>
      </c>
      <c r="P494" s="178">
        <f t="shared" si="464"/>
        <v>30642</v>
      </c>
      <c r="Q494" s="178" t="str">
        <f>IF('PLC messaging IO'!Y16&lt;&gt;"",'PLC messaging IO'!Y16,"")</f>
        <v>PLC_CmdID_eko_b3</v>
      </c>
      <c r="R494" s="4">
        <f t="shared" si="465"/>
        <v>16</v>
      </c>
      <c r="S494" s="453"/>
      <c r="T494" s="6" t="str">
        <f t="shared" si="459"/>
        <v/>
      </c>
    </row>
    <row r="495" spans="1:21" ht="16.5" customHeight="1" x14ac:dyDescent="0.25">
      <c r="A495" s="453"/>
      <c r="B495" s="85"/>
      <c r="C495" s="431"/>
      <c r="D495" s="431"/>
      <c r="E495" s="138">
        <f>B492*8-4</f>
        <v>492</v>
      </c>
      <c r="F495" s="183">
        <f t="shared" si="500"/>
        <v>623</v>
      </c>
      <c r="G495" s="178">
        <f t="shared" si="498"/>
        <v>20643</v>
      </c>
      <c r="H495" s="178" t="str">
        <f>IF('PLC messaging IO'!M17&lt;&gt;"",'PLC messaging IO'!M17,"")</f>
        <v>PLC_CommandID_b4</v>
      </c>
      <c r="I495" s="109">
        <f t="shared" si="461"/>
        <v>16</v>
      </c>
      <c r="J495" s="9"/>
      <c r="K495" s="178"/>
      <c r="L495" s="178"/>
      <c r="M495" s="178"/>
      <c r="N495" s="177">
        <f t="shared" si="462"/>
        <v>492</v>
      </c>
      <c r="O495" s="178">
        <f t="shared" si="463"/>
        <v>10623</v>
      </c>
      <c r="P495" s="178">
        <f t="shared" si="464"/>
        <v>30643</v>
      </c>
      <c r="Q495" s="178" t="str">
        <f>IF('PLC messaging IO'!Y17&lt;&gt;"",'PLC messaging IO'!Y17,"")</f>
        <v>PLC_CmdID_eko_b4</v>
      </c>
      <c r="R495" s="4">
        <f t="shared" si="465"/>
        <v>16</v>
      </c>
      <c r="S495" s="453"/>
      <c r="T495" s="6" t="str">
        <f t="shared" si="459"/>
        <v/>
      </c>
    </row>
    <row r="496" spans="1:21" ht="16.5" customHeight="1" x14ac:dyDescent="0.25">
      <c r="A496" s="453"/>
      <c r="B496" s="85"/>
      <c r="C496" s="431"/>
      <c r="D496" s="431" t="str">
        <f>CONCATENATE(B499,B494)</f>
        <v>GH 124</v>
      </c>
      <c r="E496" s="138">
        <f>B492*8-3</f>
        <v>493</v>
      </c>
      <c r="F496" s="183">
        <f t="shared" si="500"/>
        <v>624</v>
      </c>
      <c r="G496" s="178">
        <f t="shared" si="498"/>
        <v>20644</v>
      </c>
      <c r="H496" s="178" t="str">
        <f>IF('PLC messaging IO'!M18&lt;&gt;"",'PLC messaging IO'!M18,"")</f>
        <v>PLC_CommandID_b5</v>
      </c>
      <c r="I496" s="109">
        <f t="shared" si="461"/>
        <v>16</v>
      </c>
      <c r="J496" s="9"/>
      <c r="K496" s="178"/>
      <c r="L496" s="178"/>
      <c r="M496" s="178"/>
      <c r="N496" s="177">
        <f t="shared" si="462"/>
        <v>493</v>
      </c>
      <c r="O496" s="178">
        <f t="shared" si="463"/>
        <v>10624</v>
      </c>
      <c r="P496" s="178">
        <f t="shared" si="464"/>
        <v>30644</v>
      </c>
      <c r="Q496" s="178" t="str">
        <f>IF('PLC messaging IO'!Y18&lt;&gt;"",'PLC messaging IO'!Y18,"")</f>
        <v>PLC_CmdID_eko_b5</v>
      </c>
      <c r="R496" s="4">
        <f t="shared" si="465"/>
        <v>16</v>
      </c>
      <c r="S496" s="453"/>
      <c r="T496" s="6">
        <f t="shared" ref="T496" si="501">+T492+1</f>
        <v>126</v>
      </c>
      <c r="U496" s="338" t="str">
        <f t="shared" ref="U496" si="502">CONCATENATE(H496,",",H497,",",H498,",",H499)</f>
        <v>PLC_CommandID_b5,PLC_CommandID_b6,PLC_CommandID_b7,PLC_CommandID_b8</v>
      </c>
    </row>
    <row r="497" spans="1:21" ht="16.5" customHeight="1" x14ac:dyDescent="0.25">
      <c r="A497" s="453"/>
      <c r="B497" s="85"/>
      <c r="C497" s="431"/>
      <c r="D497" s="431"/>
      <c r="E497" s="138">
        <f>B492*8-2</f>
        <v>494</v>
      </c>
      <c r="F497" s="183">
        <f t="shared" si="500"/>
        <v>625</v>
      </c>
      <c r="G497" s="178">
        <f t="shared" si="498"/>
        <v>20645</v>
      </c>
      <c r="H497" s="178" t="str">
        <f>IF('PLC messaging IO'!M19&lt;&gt;"",'PLC messaging IO'!M19,"")</f>
        <v>PLC_CommandID_b6</v>
      </c>
      <c r="I497" s="109">
        <f t="shared" si="461"/>
        <v>16</v>
      </c>
      <c r="J497" s="9"/>
      <c r="K497" s="178"/>
      <c r="L497" s="178"/>
      <c r="M497" s="178"/>
      <c r="N497" s="177">
        <f t="shared" si="462"/>
        <v>494</v>
      </c>
      <c r="O497" s="178">
        <f t="shared" si="463"/>
        <v>10625</v>
      </c>
      <c r="P497" s="178">
        <f t="shared" si="464"/>
        <v>30645</v>
      </c>
      <c r="Q497" s="178" t="str">
        <f>IF('PLC messaging IO'!Y19&lt;&gt;"",'PLC messaging IO'!Y19,"")</f>
        <v>PLC_CmdID_eko_b6</v>
      </c>
      <c r="R497" s="4">
        <f t="shared" si="465"/>
        <v>16</v>
      </c>
      <c r="S497" s="453"/>
      <c r="T497" s="6">
        <f t="shared" si="459"/>
        <v>639</v>
      </c>
      <c r="U497" s="338" t="str">
        <f t="shared" ref="U497" si="503">CONCATENATE(Q496,",",Q497,",",Q498,",",Q499)</f>
        <v>PLC_CmdID_eko_b5,PLC_CmdID_eko_b6,PLC_CmdID_eko_b7,PLC_CmdID_eko_b8</v>
      </c>
    </row>
    <row r="498" spans="1:21" ht="16.5" customHeight="1" x14ac:dyDescent="0.25">
      <c r="A498" s="453"/>
      <c r="B498" s="85" t="str">
        <f>B490</f>
        <v xml:space="preserve">Group </v>
      </c>
      <c r="C498" s="431"/>
      <c r="D498" s="431"/>
      <c r="E498" s="138">
        <f>B492*8-1</f>
        <v>495</v>
      </c>
      <c r="F498" s="183">
        <f t="shared" si="500"/>
        <v>626</v>
      </c>
      <c r="G498" s="178">
        <f t="shared" si="498"/>
        <v>20646</v>
      </c>
      <c r="H498" s="178" t="str">
        <f>IF('PLC messaging IO'!M20&lt;&gt;"",'PLC messaging IO'!M20,"")</f>
        <v>PLC_CommandID_b7</v>
      </c>
      <c r="I498" s="109">
        <f t="shared" si="461"/>
        <v>16</v>
      </c>
      <c r="J498" s="9"/>
      <c r="K498" s="178"/>
      <c r="L498" s="178"/>
      <c r="M498" s="178"/>
      <c r="N498" s="177">
        <f t="shared" si="462"/>
        <v>495</v>
      </c>
      <c r="O498" s="178">
        <f t="shared" si="463"/>
        <v>10626</v>
      </c>
      <c r="P498" s="178">
        <f t="shared" si="464"/>
        <v>30646</v>
      </c>
      <c r="Q498" s="178" t="str">
        <f>IF('PLC messaging IO'!Y20&lt;&gt;"",'PLC messaging IO'!Y20,"")</f>
        <v>PLC_CmdID_eko_b7</v>
      </c>
      <c r="R498" s="4">
        <f t="shared" si="465"/>
        <v>16</v>
      </c>
      <c r="S498" s="453"/>
      <c r="T498" s="6" t="str">
        <f t="shared" si="459"/>
        <v/>
      </c>
    </row>
    <row r="499" spans="1:21" ht="16.5" customHeight="1" thickBot="1" x14ac:dyDescent="0.3">
      <c r="A499" s="453"/>
      <c r="B499" s="86" t="str">
        <f>B491</f>
        <v xml:space="preserve">GH </v>
      </c>
      <c r="C499" s="432"/>
      <c r="D499" s="432"/>
      <c r="E499" s="136">
        <f>B492*8</f>
        <v>496</v>
      </c>
      <c r="F499" s="184">
        <f t="shared" si="500"/>
        <v>627</v>
      </c>
      <c r="G499" s="24">
        <f t="shared" si="498"/>
        <v>20647</v>
      </c>
      <c r="H499" s="24" t="str">
        <f>IF('PLC messaging IO'!M21&lt;&gt;"",'PLC messaging IO'!M21,"")</f>
        <v>PLC_CommandID_b8</v>
      </c>
      <c r="I499" s="10">
        <f t="shared" si="461"/>
        <v>16</v>
      </c>
      <c r="J499" s="15"/>
      <c r="K499" s="24"/>
      <c r="L499" s="24"/>
      <c r="M499" s="24"/>
      <c r="N499" s="175">
        <f t="shared" si="462"/>
        <v>496</v>
      </c>
      <c r="O499" s="24">
        <f t="shared" si="463"/>
        <v>10627</v>
      </c>
      <c r="P499" s="24">
        <f t="shared" si="464"/>
        <v>30647</v>
      </c>
      <c r="Q499" s="24" t="str">
        <f>IF('PLC messaging IO'!Y21&lt;&gt;"",'PLC messaging IO'!Y21,"")</f>
        <v>PLC_CmdID_eko_b8</v>
      </c>
      <c r="R499" s="20">
        <f t="shared" si="465"/>
        <v>16</v>
      </c>
      <c r="S499" s="453"/>
      <c r="T499" s="6" t="str">
        <f t="shared" si="459"/>
        <v/>
      </c>
    </row>
    <row r="500" spans="1:21" ht="16.5" customHeight="1" x14ac:dyDescent="0.25">
      <c r="A500" s="453"/>
      <c r="B500" s="88">
        <f>B492+1</f>
        <v>63</v>
      </c>
      <c r="C500" s="430" t="str">
        <f>CONCATENATE(B506,B500)</f>
        <v>Group 63</v>
      </c>
      <c r="D500" s="430" t="str">
        <f>CONCATENATE(B507,B501)</f>
        <v>GH 125</v>
      </c>
      <c r="E500" s="137">
        <f>B500*8-7</f>
        <v>497</v>
      </c>
      <c r="F500" s="182">
        <f>B500*10</f>
        <v>630</v>
      </c>
      <c r="G500" s="25">
        <f t="shared" si="498"/>
        <v>20650</v>
      </c>
      <c r="H500" s="25" t="str">
        <f>IF('PLC messaging IO'!M22&lt;&gt;"",'PLC messaging IO'!M22,"")</f>
        <v>PLCParameter1_Lo</v>
      </c>
      <c r="I500" s="11">
        <f t="shared" si="461"/>
        <v>16</v>
      </c>
      <c r="J500" s="14"/>
      <c r="K500" s="25"/>
      <c r="L500" s="25"/>
      <c r="M500" s="25"/>
      <c r="N500" s="176">
        <f t="shared" si="462"/>
        <v>497</v>
      </c>
      <c r="O500" s="25">
        <f t="shared" si="463"/>
        <v>10630</v>
      </c>
      <c r="P500" s="25">
        <f t="shared" si="464"/>
        <v>30650</v>
      </c>
      <c r="Q500" s="25" t="str">
        <f>IF('PLC messaging IO'!Y22&lt;&gt;"",'PLC messaging IO'!Y22,"")</f>
        <v>PLCParam1Echo_Lo</v>
      </c>
      <c r="R500" s="3">
        <f t="shared" si="465"/>
        <v>16</v>
      </c>
      <c r="S500" s="453"/>
      <c r="T500" s="6">
        <f t="shared" ref="T500" si="504">+T496+1</f>
        <v>127</v>
      </c>
      <c r="U500" s="338" t="str">
        <f t="shared" ref="U500" si="505">CONCATENATE(H500,",",H501,",",H502,",",H503)</f>
        <v>PLCParameter1_Lo,PLCParameter1b2,PLCParameter1b3,PLCParameter1b4</v>
      </c>
    </row>
    <row r="501" spans="1:21" ht="16.5" customHeight="1" x14ac:dyDescent="0.25">
      <c r="A501" s="453"/>
      <c r="B501" s="85">
        <f>B500*2-1</f>
        <v>125</v>
      </c>
      <c r="C501" s="431"/>
      <c r="D501" s="431"/>
      <c r="E501" s="138">
        <f>B500*8-6</f>
        <v>498</v>
      </c>
      <c r="F501" s="183">
        <f t="shared" ref="F501:F507" si="506">F500+1</f>
        <v>631</v>
      </c>
      <c r="G501" s="178">
        <f t="shared" si="498"/>
        <v>20651</v>
      </c>
      <c r="H501" s="178" t="str">
        <f>IF('PLC messaging IO'!M23&lt;&gt;"",'PLC messaging IO'!M23,"")</f>
        <v>PLCParameter1b2</v>
      </c>
      <c r="I501" s="109">
        <f t="shared" si="461"/>
        <v>15</v>
      </c>
      <c r="J501" s="9"/>
      <c r="K501" s="178"/>
      <c r="L501" s="178"/>
      <c r="M501" s="178"/>
      <c r="N501" s="177">
        <f t="shared" si="462"/>
        <v>498</v>
      </c>
      <c r="O501" s="178">
        <f t="shared" si="463"/>
        <v>10631</v>
      </c>
      <c r="P501" s="178">
        <f t="shared" si="464"/>
        <v>30651</v>
      </c>
      <c r="Q501" s="178" t="str">
        <f>IF('PLC messaging IO'!Y23&lt;&gt;"",'PLC messaging IO'!Y23,"")</f>
        <v>PLCParam1Echob2</v>
      </c>
      <c r="R501" s="4">
        <f t="shared" si="465"/>
        <v>15</v>
      </c>
      <c r="S501" s="453"/>
      <c r="T501" s="6">
        <f t="shared" si="459"/>
        <v>640</v>
      </c>
      <c r="U501" s="338" t="str">
        <f t="shared" ref="U501" si="507">CONCATENATE(Q500,",",Q501,",",Q502,",",Q503)</f>
        <v>PLCParam1Echo_Lo,PLCParam1Echob2,PLCParam1Echob3,PLCParam1Echob4</v>
      </c>
    </row>
    <row r="502" spans="1:21" ht="16.5" customHeight="1" x14ac:dyDescent="0.25">
      <c r="A502" s="453"/>
      <c r="B502" s="85">
        <f>B501+1</f>
        <v>126</v>
      </c>
      <c r="C502" s="431"/>
      <c r="D502" s="431"/>
      <c r="E502" s="138">
        <f>B500*8-5</f>
        <v>499</v>
      </c>
      <c r="F502" s="183">
        <f t="shared" si="506"/>
        <v>632</v>
      </c>
      <c r="G502" s="178">
        <f t="shared" si="498"/>
        <v>20652</v>
      </c>
      <c r="H502" s="178" t="str">
        <f>IF('PLC messaging IO'!M24&lt;&gt;"",'PLC messaging IO'!M24,"")</f>
        <v>PLCParameter1b3</v>
      </c>
      <c r="I502" s="109">
        <f t="shared" si="461"/>
        <v>15</v>
      </c>
      <c r="J502" s="9"/>
      <c r="K502" s="178"/>
      <c r="L502" s="178"/>
      <c r="M502" s="178"/>
      <c r="N502" s="177">
        <f t="shared" si="462"/>
        <v>499</v>
      </c>
      <c r="O502" s="178">
        <f t="shared" si="463"/>
        <v>10632</v>
      </c>
      <c r="P502" s="178">
        <f t="shared" si="464"/>
        <v>30652</v>
      </c>
      <c r="Q502" s="178" t="str">
        <f>IF('PLC messaging IO'!Y24&lt;&gt;"",'PLC messaging IO'!Y24,"")</f>
        <v>PLCParam1Echob3</v>
      </c>
      <c r="R502" s="4">
        <f t="shared" si="465"/>
        <v>15</v>
      </c>
      <c r="S502" s="453"/>
      <c r="T502" s="6" t="str">
        <f t="shared" si="459"/>
        <v/>
      </c>
    </row>
    <row r="503" spans="1:21" ht="16.5" customHeight="1" x14ac:dyDescent="0.25">
      <c r="A503" s="453"/>
      <c r="B503" s="85"/>
      <c r="C503" s="431"/>
      <c r="D503" s="431"/>
      <c r="E503" s="138">
        <f>B500*8-4</f>
        <v>500</v>
      </c>
      <c r="F503" s="183">
        <f t="shared" si="506"/>
        <v>633</v>
      </c>
      <c r="G503" s="178">
        <f t="shared" si="498"/>
        <v>20653</v>
      </c>
      <c r="H503" s="178" t="str">
        <f>IF('PLC messaging IO'!M25&lt;&gt;"",'PLC messaging IO'!M25,"")</f>
        <v>PLCParameter1b4</v>
      </c>
      <c r="I503" s="109">
        <f t="shared" si="461"/>
        <v>15</v>
      </c>
      <c r="J503" s="9"/>
      <c r="K503" s="178"/>
      <c r="L503" s="178"/>
      <c r="M503" s="178"/>
      <c r="N503" s="177">
        <f t="shared" si="462"/>
        <v>500</v>
      </c>
      <c r="O503" s="178">
        <f t="shared" si="463"/>
        <v>10633</v>
      </c>
      <c r="P503" s="178">
        <f t="shared" si="464"/>
        <v>30653</v>
      </c>
      <c r="Q503" s="178" t="str">
        <f>IF('PLC messaging IO'!Y25&lt;&gt;"",'PLC messaging IO'!Y25,"")</f>
        <v>PLCParam1Echob4</v>
      </c>
      <c r="R503" s="4">
        <f t="shared" si="465"/>
        <v>15</v>
      </c>
      <c r="S503" s="453"/>
      <c r="T503" s="6" t="str">
        <f t="shared" si="459"/>
        <v/>
      </c>
    </row>
    <row r="504" spans="1:21" ht="16.5" customHeight="1" x14ac:dyDescent="0.25">
      <c r="A504" s="453"/>
      <c r="B504" s="85"/>
      <c r="C504" s="431"/>
      <c r="D504" s="431" t="str">
        <f>CONCATENATE(B507,B502)</f>
        <v>GH 126</v>
      </c>
      <c r="E504" s="138">
        <f>B500*8-3</f>
        <v>501</v>
      </c>
      <c r="F504" s="183">
        <f t="shared" si="506"/>
        <v>634</v>
      </c>
      <c r="G504" s="178">
        <f t="shared" si="498"/>
        <v>20654</v>
      </c>
      <c r="H504" s="178" t="str">
        <f>IF('PLC messaging IO'!M26&lt;&gt;"",'PLC messaging IO'!M26,"")</f>
        <v>PLCParameter1b5</v>
      </c>
      <c r="I504" s="109">
        <f t="shared" si="461"/>
        <v>15</v>
      </c>
      <c r="J504" s="9"/>
      <c r="K504" s="178"/>
      <c r="L504" s="178"/>
      <c r="M504" s="178"/>
      <c r="N504" s="177">
        <f t="shared" si="462"/>
        <v>501</v>
      </c>
      <c r="O504" s="178">
        <f t="shared" si="463"/>
        <v>10634</v>
      </c>
      <c r="P504" s="178">
        <f t="shared" si="464"/>
        <v>30654</v>
      </c>
      <c r="Q504" s="178" t="str">
        <f>IF('PLC messaging IO'!Y26&lt;&gt;"",'PLC messaging IO'!Y26,"")</f>
        <v>PLCParam1Echob5</v>
      </c>
      <c r="R504" s="4">
        <f t="shared" si="465"/>
        <v>15</v>
      </c>
      <c r="S504" s="453"/>
      <c r="T504" s="6">
        <f t="shared" ref="T504" si="508">+T500+1</f>
        <v>128</v>
      </c>
      <c r="U504" s="338" t="str">
        <f t="shared" ref="U504" si="509">CONCATENATE(H504,",",H505,",",H506,",",H507)</f>
        <v>PLCParameter1b5,PLCParameter1b6,PLCParameter1b7,PLCParameter1b8</v>
      </c>
    </row>
    <row r="505" spans="1:21" ht="16.5" customHeight="1" x14ac:dyDescent="0.25">
      <c r="A505" s="453"/>
      <c r="B505" s="85"/>
      <c r="C505" s="431"/>
      <c r="D505" s="431"/>
      <c r="E505" s="138">
        <f>B500*8-2</f>
        <v>502</v>
      </c>
      <c r="F505" s="183">
        <f t="shared" si="506"/>
        <v>635</v>
      </c>
      <c r="G505" s="178">
        <f t="shared" si="498"/>
        <v>20655</v>
      </c>
      <c r="H505" s="178" t="str">
        <f>IF('PLC messaging IO'!M27&lt;&gt;"",'PLC messaging IO'!M27,"")</f>
        <v>PLCParameter1b6</v>
      </c>
      <c r="I505" s="109">
        <f t="shared" si="461"/>
        <v>15</v>
      </c>
      <c r="J505" s="9"/>
      <c r="K505" s="178"/>
      <c r="L505" s="178"/>
      <c r="M505" s="178"/>
      <c r="N505" s="177">
        <f t="shared" si="462"/>
        <v>502</v>
      </c>
      <c r="O505" s="178">
        <f t="shared" si="463"/>
        <v>10635</v>
      </c>
      <c r="P505" s="178">
        <f t="shared" si="464"/>
        <v>30655</v>
      </c>
      <c r="Q505" s="178" t="str">
        <f>IF('PLC messaging IO'!Y27&lt;&gt;"",'PLC messaging IO'!Y27,"")</f>
        <v>PLCParam1Echob6</v>
      </c>
      <c r="R505" s="4">
        <f t="shared" si="465"/>
        <v>15</v>
      </c>
      <c r="S505" s="453"/>
      <c r="T505" s="6">
        <f t="shared" si="459"/>
        <v>641</v>
      </c>
      <c r="U505" s="338" t="str">
        <f t="shared" ref="U505" si="510">CONCATENATE(Q504,",",Q505,",",Q506,",",Q507)</f>
        <v>PLCParam1Echob5,PLCParam1Echob6,PLCParam1Echob7,PLCParam1Echob8</v>
      </c>
    </row>
    <row r="506" spans="1:21" ht="16.5" customHeight="1" x14ac:dyDescent="0.25">
      <c r="A506" s="453"/>
      <c r="B506" s="85" t="str">
        <f>B498</f>
        <v xml:space="preserve">Group </v>
      </c>
      <c r="C506" s="431"/>
      <c r="D506" s="431"/>
      <c r="E506" s="138">
        <f>B500*8-1</f>
        <v>503</v>
      </c>
      <c r="F506" s="183">
        <f t="shared" si="506"/>
        <v>636</v>
      </c>
      <c r="G506" s="178">
        <f t="shared" si="498"/>
        <v>20656</v>
      </c>
      <c r="H506" s="178" t="str">
        <f>IF('PLC messaging IO'!M28&lt;&gt;"",'PLC messaging IO'!M28,"")</f>
        <v>PLCParameter1b7</v>
      </c>
      <c r="I506" s="109">
        <f t="shared" si="461"/>
        <v>15</v>
      </c>
      <c r="J506" s="9"/>
      <c r="K506" s="178"/>
      <c r="L506" s="178"/>
      <c r="M506" s="178"/>
      <c r="N506" s="177">
        <f t="shared" si="462"/>
        <v>503</v>
      </c>
      <c r="O506" s="178">
        <f t="shared" si="463"/>
        <v>10636</v>
      </c>
      <c r="P506" s="178">
        <f t="shared" si="464"/>
        <v>30656</v>
      </c>
      <c r="Q506" s="178" t="str">
        <f>IF('PLC messaging IO'!Y28&lt;&gt;"",'PLC messaging IO'!Y28,"")</f>
        <v>PLCParam1Echob7</v>
      </c>
      <c r="R506" s="4">
        <f t="shared" si="465"/>
        <v>15</v>
      </c>
      <c r="S506" s="453"/>
      <c r="T506" s="6" t="str">
        <f t="shared" si="459"/>
        <v/>
      </c>
    </row>
    <row r="507" spans="1:21" ht="16.5" customHeight="1" thickBot="1" x14ac:dyDescent="0.3">
      <c r="A507" s="453"/>
      <c r="B507" s="86" t="str">
        <f>B499</f>
        <v xml:space="preserve">GH </v>
      </c>
      <c r="C507" s="432"/>
      <c r="D507" s="432"/>
      <c r="E507" s="136">
        <f>B500*8</f>
        <v>504</v>
      </c>
      <c r="F507" s="184">
        <f t="shared" si="506"/>
        <v>637</v>
      </c>
      <c r="G507" s="24">
        <f t="shared" si="498"/>
        <v>20657</v>
      </c>
      <c r="H507" s="24" t="str">
        <f>IF('PLC messaging IO'!M29&lt;&gt;"",'PLC messaging IO'!M29,"")</f>
        <v>PLCParameter1b8</v>
      </c>
      <c r="I507" s="10">
        <f t="shared" si="461"/>
        <v>15</v>
      </c>
      <c r="J507" s="15"/>
      <c r="K507" s="24"/>
      <c r="L507" s="24"/>
      <c r="M507" s="24"/>
      <c r="N507" s="175">
        <f t="shared" si="462"/>
        <v>504</v>
      </c>
      <c r="O507" s="24">
        <f t="shared" si="463"/>
        <v>10637</v>
      </c>
      <c r="P507" s="24">
        <f t="shared" si="464"/>
        <v>30657</v>
      </c>
      <c r="Q507" s="24" t="str">
        <f>IF('PLC messaging IO'!Y29&lt;&gt;"",'PLC messaging IO'!Y29,"")</f>
        <v>PLCParam1Echob8</v>
      </c>
      <c r="R507" s="20">
        <f t="shared" si="465"/>
        <v>15</v>
      </c>
      <c r="S507" s="453"/>
      <c r="T507" s="6" t="str">
        <f t="shared" si="459"/>
        <v/>
      </c>
    </row>
    <row r="508" spans="1:21" ht="16.5" customHeight="1" x14ac:dyDescent="0.25">
      <c r="A508" s="453"/>
      <c r="B508" s="88">
        <f>B500+1</f>
        <v>64</v>
      </c>
      <c r="C508" s="430" t="str">
        <f>CONCATENATE(B514,B508)</f>
        <v>Group 64</v>
      </c>
      <c r="D508" s="430" t="str">
        <f>CONCATENATE(B515,B509)</f>
        <v>GH 127</v>
      </c>
      <c r="E508" s="137">
        <f>B508*8-7</f>
        <v>505</v>
      </c>
      <c r="F508" s="182">
        <f>B508*10</f>
        <v>640</v>
      </c>
      <c r="G508" s="25">
        <f>F508+20020</f>
        <v>20660</v>
      </c>
      <c r="H508" s="25" t="str">
        <f>IF('PLC messaging IO'!M30&lt;&gt;"",'PLC messaging IO'!M30,"")</f>
        <v>PLCParameter1_Hi</v>
      </c>
      <c r="I508" s="11">
        <f t="shared" si="461"/>
        <v>16</v>
      </c>
      <c r="J508" s="14"/>
      <c r="K508" s="25"/>
      <c r="L508" s="25"/>
      <c r="M508" s="25"/>
      <c r="N508" s="176">
        <f t="shared" si="462"/>
        <v>505</v>
      </c>
      <c r="O508" s="25">
        <f t="shared" si="463"/>
        <v>10640</v>
      </c>
      <c r="P508" s="25">
        <f t="shared" si="464"/>
        <v>30660</v>
      </c>
      <c r="Q508" s="25" t="str">
        <f>IF('PLC messaging IO'!Y30&lt;&gt;"",'PLC messaging IO'!Y30,"")</f>
        <v>PLCParam1Echo_Hi</v>
      </c>
      <c r="R508" s="3">
        <f t="shared" si="465"/>
        <v>16</v>
      </c>
      <c r="S508" s="453"/>
      <c r="T508" s="6">
        <f t="shared" ref="T508" si="511">+T504+1</f>
        <v>129</v>
      </c>
      <c r="U508" s="338" t="str">
        <f t="shared" ref="U508" si="512">CONCATENATE(H508,",",H509,",",H510,",",H511)</f>
        <v>PLCParameter1_Hi,PLCParameter1b10,PLCParameter1b11,PLCParameter1b12</v>
      </c>
    </row>
    <row r="509" spans="1:21" ht="16.5" customHeight="1" x14ac:dyDescent="0.25">
      <c r="A509" s="453"/>
      <c r="B509" s="85">
        <f>B508*2-1</f>
        <v>127</v>
      </c>
      <c r="C509" s="431"/>
      <c r="D509" s="431"/>
      <c r="E509" s="138">
        <f>B508*8-6</f>
        <v>506</v>
      </c>
      <c r="F509" s="183">
        <f>F508+1</f>
        <v>641</v>
      </c>
      <c r="G509" s="178">
        <f t="shared" ref="G509:G523" si="513">F509+20020</f>
        <v>20661</v>
      </c>
      <c r="H509" s="178" t="str">
        <f>IF('PLC messaging IO'!M31&lt;&gt;"",'PLC messaging IO'!M31,"")</f>
        <v>PLCParameter1b10</v>
      </c>
      <c r="I509" s="109">
        <f t="shared" si="461"/>
        <v>16</v>
      </c>
      <c r="J509" s="9"/>
      <c r="K509" s="178"/>
      <c r="L509" s="178"/>
      <c r="M509" s="178"/>
      <c r="N509" s="177">
        <f t="shared" si="462"/>
        <v>506</v>
      </c>
      <c r="O509" s="178">
        <f t="shared" si="463"/>
        <v>10641</v>
      </c>
      <c r="P509" s="178">
        <f t="shared" si="464"/>
        <v>30661</v>
      </c>
      <c r="Q509" s="178" t="str">
        <f>IF('PLC messaging IO'!Y31&lt;&gt;"",'PLC messaging IO'!Y31,"")</f>
        <v>PLCParam1Echob10</v>
      </c>
      <c r="R509" s="4">
        <f t="shared" si="465"/>
        <v>16</v>
      </c>
      <c r="S509" s="453"/>
      <c r="T509" s="6">
        <f t="shared" si="459"/>
        <v>642</v>
      </c>
      <c r="U509" s="338" t="str">
        <f t="shared" ref="U509" si="514">CONCATENATE(Q508,",",Q509,",",Q510,",",Q511)</f>
        <v>PLCParam1Echo_Hi,PLCParam1Echob10,PLCParam1Echob11,PLCParam1Echob12</v>
      </c>
    </row>
    <row r="510" spans="1:21" ht="16.5" customHeight="1" x14ac:dyDescent="0.25">
      <c r="A510" s="453"/>
      <c r="B510" s="85">
        <f>B509+1</f>
        <v>128</v>
      </c>
      <c r="C510" s="431"/>
      <c r="D510" s="431"/>
      <c r="E510" s="138">
        <f>B508*8-5</f>
        <v>507</v>
      </c>
      <c r="F510" s="183">
        <f t="shared" ref="F510:F515" si="515">F509+1</f>
        <v>642</v>
      </c>
      <c r="G510" s="178">
        <f t="shared" si="513"/>
        <v>20662</v>
      </c>
      <c r="H510" s="178" t="str">
        <f>IF('PLC messaging IO'!M32&lt;&gt;"",'PLC messaging IO'!M32,"")</f>
        <v>PLCParameter1b11</v>
      </c>
      <c r="I510" s="109">
        <f t="shared" si="461"/>
        <v>16</v>
      </c>
      <c r="J510" s="9"/>
      <c r="K510" s="178"/>
      <c r="L510" s="178"/>
      <c r="M510" s="178"/>
      <c r="N510" s="177">
        <f t="shared" si="462"/>
        <v>507</v>
      </c>
      <c r="O510" s="178">
        <f t="shared" si="463"/>
        <v>10642</v>
      </c>
      <c r="P510" s="178">
        <f t="shared" si="464"/>
        <v>30662</v>
      </c>
      <c r="Q510" s="178" t="str">
        <f>IF('PLC messaging IO'!Y32&lt;&gt;"",'PLC messaging IO'!Y32,"")</f>
        <v>PLCParam1Echob11</v>
      </c>
      <c r="R510" s="4">
        <f t="shared" si="465"/>
        <v>16</v>
      </c>
      <c r="S510" s="453"/>
      <c r="T510" s="6" t="str">
        <f t="shared" si="459"/>
        <v/>
      </c>
    </row>
    <row r="511" spans="1:21" ht="16.5" customHeight="1" x14ac:dyDescent="0.25">
      <c r="A511" s="453"/>
      <c r="B511" s="85"/>
      <c r="C511" s="431"/>
      <c r="D511" s="431"/>
      <c r="E511" s="138">
        <f>B508*8-4</f>
        <v>508</v>
      </c>
      <c r="F511" s="183">
        <f t="shared" si="515"/>
        <v>643</v>
      </c>
      <c r="G511" s="178">
        <f t="shared" si="513"/>
        <v>20663</v>
      </c>
      <c r="H511" s="178" t="str">
        <f>IF('PLC messaging IO'!M33&lt;&gt;"",'PLC messaging IO'!M33,"")</f>
        <v>PLCParameter1b12</v>
      </c>
      <c r="I511" s="109">
        <f t="shared" si="461"/>
        <v>16</v>
      </c>
      <c r="J511" s="9"/>
      <c r="K511" s="178"/>
      <c r="L511" s="178"/>
      <c r="M511" s="178"/>
      <c r="N511" s="177">
        <f t="shared" si="462"/>
        <v>508</v>
      </c>
      <c r="O511" s="178">
        <f t="shared" si="463"/>
        <v>10643</v>
      </c>
      <c r="P511" s="178">
        <f t="shared" si="464"/>
        <v>30663</v>
      </c>
      <c r="Q511" s="178" t="str">
        <f>IF('PLC messaging IO'!Y33&lt;&gt;"",'PLC messaging IO'!Y33,"")</f>
        <v>PLCParam1Echob12</v>
      </c>
      <c r="R511" s="4">
        <f t="shared" si="465"/>
        <v>16</v>
      </c>
      <c r="S511" s="453"/>
      <c r="T511" s="6" t="str">
        <f t="shared" si="459"/>
        <v/>
      </c>
    </row>
    <row r="512" spans="1:21" ht="16.5" customHeight="1" x14ac:dyDescent="0.25">
      <c r="A512" s="453"/>
      <c r="B512" s="85"/>
      <c r="C512" s="431"/>
      <c r="D512" s="431" t="str">
        <f>CONCATENATE(B515,B510)</f>
        <v>GH 128</v>
      </c>
      <c r="E512" s="138">
        <f>B508*8-3</f>
        <v>509</v>
      </c>
      <c r="F512" s="183">
        <f t="shared" si="515"/>
        <v>644</v>
      </c>
      <c r="G512" s="178">
        <f t="shared" si="513"/>
        <v>20664</v>
      </c>
      <c r="H512" s="178" t="str">
        <f>IF('PLC messaging IO'!M34&lt;&gt;"",'PLC messaging IO'!M34,"")</f>
        <v>PLCParameter1b13</v>
      </c>
      <c r="I512" s="109">
        <f t="shared" si="461"/>
        <v>16</v>
      </c>
      <c r="J512" s="9"/>
      <c r="K512" s="178"/>
      <c r="L512" s="178"/>
      <c r="M512" s="178"/>
      <c r="N512" s="177">
        <f t="shared" si="462"/>
        <v>509</v>
      </c>
      <c r="O512" s="178">
        <f t="shared" si="463"/>
        <v>10644</v>
      </c>
      <c r="P512" s="178">
        <f t="shared" si="464"/>
        <v>30664</v>
      </c>
      <c r="Q512" s="178" t="str">
        <f>IF('PLC messaging IO'!Y34&lt;&gt;"",'PLC messaging IO'!Y34,"")</f>
        <v>PLCParam1Echob13</v>
      </c>
      <c r="R512" s="4">
        <f t="shared" si="465"/>
        <v>16</v>
      </c>
      <c r="S512" s="453"/>
      <c r="T512" s="6">
        <f t="shared" ref="T512" si="516">+T508+1</f>
        <v>130</v>
      </c>
      <c r="U512" s="338" t="str">
        <f t="shared" ref="U512" si="517">CONCATENATE(H512,",",H513,",",H514,",",H515)</f>
        <v>PLCParameter1b13,PLCParameter1b14,PLCParameter1b15,PLCParameter1b16</v>
      </c>
    </row>
    <row r="513" spans="1:21" ht="16.5" customHeight="1" x14ac:dyDescent="0.25">
      <c r="A513" s="453"/>
      <c r="B513" s="85"/>
      <c r="C513" s="431"/>
      <c r="D513" s="431"/>
      <c r="E513" s="138">
        <f>B508*8-2</f>
        <v>510</v>
      </c>
      <c r="F513" s="183">
        <f t="shared" si="515"/>
        <v>645</v>
      </c>
      <c r="G513" s="178">
        <f t="shared" si="513"/>
        <v>20665</v>
      </c>
      <c r="H513" s="178" t="str">
        <f>IF('PLC messaging IO'!M35&lt;&gt;"",'PLC messaging IO'!M35,"")</f>
        <v>PLCParameter1b14</v>
      </c>
      <c r="I513" s="109">
        <f t="shared" si="461"/>
        <v>16</v>
      </c>
      <c r="J513" s="9"/>
      <c r="K513" s="178"/>
      <c r="L513" s="178"/>
      <c r="M513" s="178"/>
      <c r="N513" s="177">
        <f t="shared" si="462"/>
        <v>510</v>
      </c>
      <c r="O513" s="178">
        <f t="shared" si="463"/>
        <v>10645</v>
      </c>
      <c r="P513" s="178">
        <f t="shared" si="464"/>
        <v>30665</v>
      </c>
      <c r="Q513" s="178" t="str">
        <f>IF('PLC messaging IO'!Y35&lt;&gt;"",'PLC messaging IO'!Y35,"")</f>
        <v>PLCParam1Echob14</v>
      </c>
      <c r="R513" s="4">
        <f t="shared" si="465"/>
        <v>16</v>
      </c>
      <c r="S513" s="453"/>
      <c r="T513" s="6">
        <f t="shared" si="459"/>
        <v>643</v>
      </c>
      <c r="U513" s="338" t="str">
        <f t="shared" ref="U513" si="518">CONCATENATE(Q512,",",Q513,",",Q514,",",Q515)</f>
        <v>PLCParam1Echob13,PLCParam1Echob14,PLCParam1Echob15,PLCParam1Echob16</v>
      </c>
    </row>
    <row r="514" spans="1:21" ht="16.5" customHeight="1" x14ac:dyDescent="0.25">
      <c r="A514" s="453"/>
      <c r="B514" s="85" t="str">
        <f>B506</f>
        <v xml:space="preserve">Group </v>
      </c>
      <c r="C514" s="431"/>
      <c r="D514" s="431"/>
      <c r="E514" s="138">
        <f>B508*8-1</f>
        <v>511</v>
      </c>
      <c r="F514" s="183">
        <f t="shared" si="515"/>
        <v>646</v>
      </c>
      <c r="G514" s="178">
        <f t="shared" si="513"/>
        <v>20666</v>
      </c>
      <c r="H514" s="178" t="str">
        <f>IF('PLC messaging IO'!M36&lt;&gt;"",'PLC messaging IO'!M36,"")</f>
        <v>PLCParameter1b15</v>
      </c>
      <c r="I514" s="109">
        <f t="shared" si="461"/>
        <v>16</v>
      </c>
      <c r="J514" s="9"/>
      <c r="K514" s="178"/>
      <c r="L514" s="178"/>
      <c r="M514" s="178"/>
      <c r="N514" s="177">
        <f t="shared" si="462"/>
        <v>511</v>
      </c>
      <c r="O514" s="178">
        <f t="shared" si="463"/>
        <v>10646</v>
      </c>
      <c r="P514" s="178">
        <f t="shared" si="464"/>
        <v>30666</v>
      </c>
      <c r="Q514" s="178" t="str">
        <f>IF('PLC messaging IO'!Y36&lt;&gt;"",'PLC messaging IO'!Y36,"")</f>
        <v>PLCParam1Echob15</v>
      </c>
      <c r="R514" s="4">
        <f t="shared" si="465"/>
        <v>16</v>
      </c>
      <c r="S514" s="453"/>
      <c r="T514" s="6" t="str">
        <f t="shared" si="459"/>
        <v/>
      </c>
    </row>
    <row r="515" spans="1:21" ht="16.5" customHeight="1" thickBot="1" x14ac:dyDescent="0.3">
      <c r="A515" s="453"/>
      <c r="B515" s="86" t="str">
        <f>B507</f>
        <v xml:space="preserve">GH </v>
      </c>
      <c r="C515" s="432"/>
      <c r="D515" s="432"/>
      <c r="E515" s="136">
        <f>B508*8</f>
        <v>512</v>
      </c>
      <c r="F515" s="184">
        <f t="shared" si="515"/>
        <v>647</v>
      </c>
      <c r="G515" s="24">
        <f t="shared" si="513"/>
        <v>20667</v>
      </c>
      <c r="H515" s="24" t="str">
        <f>IF('PLC messaging IO'!M37&lt;&gt;"",'PLC messaging IO'!M37,"")</f>
        <v>PLCParameter1b16</v>
      </c>
      <c r="I515" s="10">
        <f t="shared" si="461"/>
        <v>16</v>
      </c>
      <c r="J515" s="15"/>
      <c r="K515" s="24"/>
      <c r="L515" s="24"/>
      <c r="M515" s="24"/>
      <c r="N515" s="175">
        <f t="shared" si="462"/>
        <v>512</v>
      </c>
      <c r="O515" s="24">
        <f t="shared" si="463"/>
        <v>10647</v>
      </c>
      <c r="P515" s="24">
        <f t="shared" si="464"/>
        <v>30667</v>
      </c>
      <c r="Q515" s="24" t="str">
        <f>IF('PLC messaging IO'!Y37&lt;&gt;"",'PLC messaging IO'!Y37,"")</f>
        <v>PLCParam1Echob16</v>
      </c>
      <c r="R515" s="20">
        <f t="shared" si="465"/>
        <v>16</v>
      </c>
      <c r="S515" s="453"/>
      <c r="T515" s="6" t="str">
        <f t="shared" si="459"/>
        <v/>
      </c>
    </row>
    <row r="516" spans="1:21" ht="16.5" customHeight="1" x14ac:dyDescent="0.25">
      <c r="A516" s="453"/>
      <c r="B516" s="88">
        <f>B508+1</f>
        <v>65</v>
      </c>
      <c r="C516" s="430" t="str">
        <f>CONCATENATE(B522,B516)</f>
        <v>Group 65</v>
      </c>
      <c r="D516" s="430" t="str">
        <f>CONCATENATE(B523,B517)</f>
        <v>GH 129</v>
      </c>
      <c r="E516" s="137">
        <f>B516*8-7</f>
        <v>513</v>
      </c>
      <c r="F516" s="182">
        <f>B516*10</f>
        <v>650</v>
      </c>
      <c r="G516" s="25">
        <f t="shared" si="513"/>
        <v>20670</v>
      </c>
      <c r="H516" s="25" t="str">
        <f>IF('PLC messaging IO'!M38&lt;&gt;"",'PLC messaging IO'!M38,"")</f>
        <v>PLCParameter2_Lo</v>
      </c>
      <c r="I516" s="11">
        <f t="shared" si="461"/>
        <v>16</v>
      </c>
      <c r="J516" s="14"/>
      <c r="K516" s="25"/>
      <c r="L516" s="25"/>
      <c r="M516" s="25"/>
      <c r="N516" s="176">
        <f t="shared" si="462"/>
        <v>513</v>
      </c>
      <c r="O516" s="25">
        <f t="shared" si="463"/>
        <v>10650</v>
      </c>
      <c r="P516" s="25">
        <f t="shared" si="464"/>
        <v>30670</v>
      </c>
      <c r="Q516" s="25" t="str">
        <f>IF('PLC messaging IO'!Y38&lt;&gt;"",'PLC messaging IO'!Y38,"")</f>
        <v>PLCParam2Echo_Lo</v>
      </c>
      <c r="R516" s="3">
        <f t="shared" si="465"/>
        <v>16</v>
      </c>
      <c r="S516" s="453"/>
      <c r="T516" s="6">
        <f t="shared" ref="T516" si="519">+T512+1</f>
        <v>131</v>
      </c>
      <c r="U516" s="338" t="str">
        <f t="shared" ref="U516" si="520">CONCATENATE(H516,",",H517,",",H518,",",H519)</f>
        <v>PLCParameter2_Lo,PLCParameter2b2,PLCParameter2b3,PLCParameter2b4</v>
      </c>
    </row>
    <row r="517" spans="1:21" ht="16.5" customHeight="1" x14ac:dyDescent="0.25">
      <c r="A517" s="453"/>
      <c r="B517" s="85">
        <f>B516*2-1</f>
        <v>129</v>
      </c>
      <c r="C517" s="431"/>
      <c r="D517" s="431"/>
      <c r="E517" s="138">
        <f>B516*8-6</f>
        <v>514</v>
      </c>
      <c r="F517" s="183">
        <f t="shared" ref="F517:F523" si="521">F516+1</f>
        <v>651</v>
      </c>
      <c r="G517" s="178">
        <f t="shared" si="513"/>
        <v>20671</v>
      </c>
      <c r="H517" s="178" t="str">
        <f>IF('PLC messaging IO'!M39&lt;&gt;"",'PLC messaging IO'!M39,"")</f>
        <v>PLCParameter2b2</v>
      </c>
      <c r="I517" s="109">
        <f t="shared" si="461"/>
        <v>15</v>
      </c>
      <c r="J517" s="9"/>
      <c r="K517" s="178"/>
      <c r="L517" s="178"/>
      <c r="M517" s="178"/>
      <c r="N517" s="177">
        <f t="shared" si="462"/>
        <v>514</v>
      </c>
      <c r="O517" s="178">
        <f t="shared" si="463"/>
        <v>10651</v>
      </c>
      <c r="P517" s="178">
        <f t="shared" si="464"/>
        <v>30671</v>
      </c>
      <c r="Q517" s="178" t="str">
        <f>IF('PLC messaging IO'!Y39&lt;&gt;"",'PLC messaging IO'!Y39,"")</f>
        <v>PLCParam2Echob2</v>
      </c>
      <c r="R517" s="4">
        <f t="shared" si="465"/>
        <v>15</v>
      </c>
      <c r="S517" s="453"/>
      <c r="T517" s="6">
        <f t="shared" si="459"/>
        <v>644</v>
      </c>
      <c r="U517" s="338" t="str">
        <f t="shared" ref="U517" si="522">CONCATENATE(Q516,",",Q517,",",Q518,",",Q519)</f>
        <v>PLCParam2Echo_Lo,PLCParam2Echob2,PLCParam2Echob3,PLCParam2Echob4</v>
      </c>
    </row>
    <row r="518" spans="1:21" ht="16.5" customHeight="1" x14ac:dyDescent="0.25">
      <c r="A518" s="453"/>
      <c r="B518" s="85">
        <f>B517+1</f>
        <v>130</v>
      </c>
      <c r="C518" s="431"/>
      <c r="D518" s="431"/>
      <c r="E518" s="138">
        <f>B516*8-5</f>
        <v>515</v>
      </c>
      <c r="F518" s="183">
        <f t="shared" si="521"/>
        <v>652</v>
      </c>
      <c r="G518" s="178">
        <f t="shared" si="513"/>
        <v>20672</v>
      </c>
      <c r="H518" s="178" t="str">
        <f>IF('PLC messaging IO'!M40&lt;&gt;"",'PLC messaging IO'!M40,"")</f>
        <v>PLCParameter2b3</v>
      </c>
      <c r="I518" s="109">
        <f t="shared" si="461"/>
        <v>15</v>
      </c>
      <c r="J518" s="9"/>
      <c r="K518" s="178"/>
      <c r="L518" s="178"/>
      <c r="M518" s="178"/>
      <c r="N518" s="177">
        <f t="shared" si="462"/>
        <v>515</v>
      </c>
      <c r="O518" s="178">
        <f t="shared" si="463"/>
        <v>10652</v>
      </c>
      <c r="P518" s="178">
        <f t="shared" si="464"/>
        <v>30672</v>
      </c>
      <c r="Q518" s="178" t="str">
        <f>IF('PLC messaging IO'!Y40&lt;&gt;"",'PLC messaging IO'!Y40,"")</f>
        <v>PLCParam2Echob3</v>
      </c>
      <c r="R518" s="4">
        <f t="shared" si="465"/>
        <v>15</v>
      </c>
      <c r="S518" s="453"/>
      <c r="T518" s="6" t="str">
        <f t="shared" si="459"/>
        <v/>
      </c>
    </row>
    <row r="519" spans="1:21" ht="16.5" customHeight="1" x14ac:dyDescent="0.25">
      <c r="A519" s="453"/>
      <c r="B519" s="85"/>
      <c r="C519" s="431"/>
      <c r="D519" s="431"/>
      <c r="E519" s="138">
        <f>B516*8-4</f>
        <v>516</v>
      </c>
      <c r="F519" s="183">
        <f t="shared" si="521"/>
        <v>653</v>
      </c>
      <c r="G519" s="178">
        <f t="shared" si="513"/>
        <v>20673</v>
      </c>
      <c r="H519" s="178" t="str">
        <f>IF('PLC messaging IO'!M41&lt;&gt;"",'PLC messaging IO'!M41,"")</f>
        <v>PLCParameter2b4</v>
      </c>
      <c r="I519" s="109">
        <f t="shared" si="461"/>
        <v>15</v>
      </c>
      <c r="J519" s="9"/>
      <c r="K519" s="178"/>
      <c r="L519" s="178"/>
      <c r="M519" s="178"/>
      <c r="N519" s="177">
        <f t="shared" si="462"/>
        <v>516</v>
      </c>
      <c r="O519" s="178">
        <f t="shared" si="463"/>
        <v>10653</v>
      </c>
      <c r="P519" s="178">
        <f t="shared" si="464"/>
        <v>30673</v>
      </c>
      <c r="Q519" s="178" t="str">
        <f>IF('PLC messaging IO'!Y41&lt;&gt;"",'PLC messaging IO'!Y41,"")</f>
        <v>PLCParam2Echob4</v>
      </c>
      <c r="R519" s="4">
        <f t="shared" si="465"/>
        <v>15</v>
      </c>
      <c r="S519" s="453"/>
      <c r="T519" s="6" t="str">
        <f t="shared" si="459"/>
        <v/>
      </c>
    </row>
    <row r="520" spans="1:21" ht="16.5" customHeight="1" x14ac:dyDescent="0.25">
      <c r="A520" s="453"/>
      <c r="B520" s="85"/>
      <c r="C520" s="431"/>
      <c r="D520" s="431" t="str">
        <f>CONCATENATE(B523,B518)</f>
        <v>GH 130</v>
      </c>
      <c r="E520" s="138">
        <f>B516*8-3</f>
        <v>517</v>
      </c>
      <c r="F520" s="183">
        <f t="shared" si="521"/>
        <v>654</v>
      </c>
      <c r="G520" s="178">
        <f t="shared" si="513"/>
        <v>20674</v>
      </c>
      <c r="H520" s="178" t="str">
        <f>IF('PLC messaging IO'!M42&lt;&gt;"",'PLC messaging IO'!M42,"")</f>
        <v>PLCParameter2b5</v>
      </c>
      <c r="I520" s="109">
        <f t="shared" si="461"/>
        <v>15</v>
      </c>
      <c r="J520" s="9"/>
      <c r="K520" s="178"/>
      <c r="L520" s="178"/>
      <c r="M520" s="178"/>
      <c r="N520" s="177">
        <f t="shared" si="462"/>
        <v>517</v>
      </c>
      <c r="O520" s="178">
        <f t="shared" si="463"/>
        <v>10654</v>
      </c>
      <c r="P520" s="178">
        <f t="shared" si="464"/>
        <v>30674</v>
      </c>
      <c r="Q520" s="178" t="str">
        <f>IF('PLC messaging IO'!Y42&lt;&gt;"",'PLC messaging IO'!Y42,"")</f>
        <v>PLCParam2Echob5</v>
      </c>
      <c r="R520" s="4">
        <f t="shared" si="465"/>
        <v>15</v>
      </c>
      <c r="S520" s="453"/>
      <c r="T520" s="6">
        <f t="shared" ref="T520" si="523">+T516+1</f>
        <v>132</v>
      </c>
      <c r="U520" s="338" t="str">
        <f t="shared" ref="U520" si="524">CONCATENATE(H520,",",H521,",",H522,",",H523)</f>
        <v>PLCParameter2b5,PLCParameter2b6,PLCParameter2b7,PLCParameter2b8</v>
      </c>
    </row>
    <row r="521" spans="1:21" ht="16.5" customHeight="1" x14ac:dyDescent="0.25">
      <c r="A521" s="453"/>
      <c r="B521" s="85"/>
      <c r="C521" s="431"/>
      <c r="D521" s="431"/>
      <c r="E521" s="138">
        <f>B516*8-2</f>
        <v>518</v>
      </c>
      <c r="F521" s="183">
        <f t="shared" si="521"/>
        <v>655</v>
      </c>
      <c r="G521" s="178">
        <f t="shared" si="513"/>
        <v>20675</v>
      </c>
      <c r="H521" s="178" t="str">
        <f>IF('PLC messaging IO'!M43&lt;&gt;"",'PLC messaging IO'!M43,"")</f>
        <v>PLCParameter2b6</v>
      </c>
      <c r="I521" s="109">
        <f t="shared" si="461"/>
        <v>15</v>
      </c>
      <c r="J521" s="9"/>
      <c r="K521" s="178"/>
      <c r="L521" s="178"/>
      <c r="M521" s="178"/>
      <c r="N521" s="177">
        <f t="shared" si="462"/>
        <v>518</v>
      </c>
      <c r="O521" s="178">
        <f t="shared" si="463"/>
        <v>10655</v>
      </c>
      <c r="P521" s="178">
        <f t="shared" si="464"/>
        <v>30675</v>
      </c>
      <c r="Q521" s="178" t="str">
        <f>IF('PLC messaging IO'!Y43&lt;&gt;"",'PLC messaging IO'!Y43,"")</f>
        <v>PLCParam2Echob6</v>
      </c>
      <c r="R521" s="4">
        <f t="shared" si="465"/>
        <v>15</v>
      </c>
      <c r="S521" s="453"/>
      <c r="T521" s="6">
        <f t="shared" ref="T521:T583" si="525">IF(T517&lt;&gt;"",T517+1,"")</f>
        <v>645</v>
      </c>
      <c r="U521" s="338" t="str">
        <f t="shared" ref="U521" si="526">CONCATENATE(Q520,",",Q521,",",Q522,",",Q523)</f>
        <v>PLCParam2Echob5,PLCParam2Echob6,PLCParam2Echob7,PLCParam2Echob8</v>
      </c>
    </row>
    <row r="522" spans="1:21" ht="16.5" customHeight="1" x14ac:dyDescent="0.25">
      <c r="A522" s="453"/>
      <c r="B522" s="85" t="str">
        <f>B514</f>
        <v xml:space="preserve">Group </v>
      </c>
      <c r="C522" s="431"/>
      <c r="D522" s="431"/>
      <c r="E522" s="138">
        <f>B516*8-1</f>
        <v>519</v>
      </c>
      <c r="F522" s="183">
        <f t="shared" si="521"/>
        <v>656</v>
      </c>
      <c r="G522" s="178">
        <f t="shared" si="513"/>
        <v>20676</v>
      </c>
      <c r="H522" s="178" t="str">
        <f>IF('PLC messaging IO'!M44&lt;&gt;"",'PLC messaging IO'!M44,"")</f>
        <v>PLCParameter2b7</v>
      </c>
      <c r="I522" s="109">
        <f t="shared" si="461"/>
        <v>15</v>
      </c>
      <c r="J522" s="9"/>
      <c r="K522" s="178"/>
      <c r="L522" s="178"/>
      <c r="M522" s="178"/>
      <c r="N522" s="177">
        <f t="shared" si="462"/>
        <v>519</v>
      </c>
      <c r="O522" s="178">
        <f t="shared" si="463"/>
        <v>10656</v>
      </c>
      <c r="P522" s="178">
        <f t="shared" si="464"/>
        <v>30676</v>
      </c>
      <c r="Q522" s="178" t="str">
        <f>IF('PLC messaging IO'!Y44&lt;&gt;"",'PLC messaging IO'!Y44,"")</f>
        <v>PLCParam2Echob7</v>
      </c>
      <c r="R522" s="4">
        <f t="shared" si="465"/>
        <v>15</v>
      </c>
      <c r="S522" s="453"/>
      <c r="T522" s="6" t="str">
        <f t="shared" si="525"/>
        <v/>
      </c>
    </row>
    <row r="523" spans="1:21" ht="16.5" customHeight="1" thickBot="1" x14ac:dyDescent="0.3">
      <c r="A523" s="453"/>
      <c r="B523" s="86" t="str">
        <f>B515</f>
        <v xml:space="preserve">GH </v>
      </c>
      <c r="C523" s="432"/>
      <c r="D523" s="432"/>
      <c r="E523" s="136">
        <f>B516*8</f>
        <v>520</v>
      </c>
      <c r="F523" s="184">
        <f t="shared" si="521"/>
        <v>657</v>
      </c>
      <c r="G523" s="24">
        <f t="shared" si="513"/>
        <v>20677</v>
      </c>
      <c r="H523" s="24" t="str">
        <f>IF('PLC messaging IO'!M45&lt;&gt;"",'PLC messaging IO'!M45,"")</f>
        <v>PLCParameter2b8</v>
      </c>
      <c r="I523" s="10">
        <f t="shared" si="461"/>
        <v>15</v>
      </c>
      <c r="J523" s="15"/>
      <c r="K523" s="24"/>
      <c r="L523" s="24"/>
      <c r="M523" s="24"/>
      <c r="N523" s="175">
        <f t="shared" si="462"/>
        <v>520</v>
      </c>
      <c r="O523" s="24">
        <f t="shared" si="463"/>
        <v>10657</v>
      </c>
      <c r="P523" s="24">
        <f t="shared" si="464"/>
        <v>30677</v>
      </c>
      <c r="Q523" s="24" t="str">
        <f>IF('PLC messaging IO'!Y45&lt;&gt;"",'PLC messaging IO'!Y45,"")</f>
        <v>PLCParam2Echob8</v>
      </c>
      <c r="R523" s="20">
        <f t="shared" si="465"/>
        <v>15</v>
      </c>
      <c r="S523" s="453"/>
      <c r="T523" s="6" t="str">
        <f t="shared" si="525"/>
        <v/>
      </c>
    </row>
    <row r="524" spans="1:21" ht="16.5" customHeight="1" x14ac:dyDescent="0.25">
      <c r="A524" s="453"/>
      <c r="B524" s="88">
        <f>B516+1</f>
        <v>66</v>
      </c>
      <c r="C524" s="430" t="str">
        <f>CONCATENATE(B530,B524)</f>
        <v>Group 66</v>
      </c>
      <c r="D524" s="430" t="str">
        <f>CONCATENATE(B531,B525)</f>
        <v>GH 131</v>
      </c>
      <c r="E524" s="137">
        <f>B524*8-7</f>
        <v>521</v>
      </c>
      <c r="F524" s="182">
        <f>B524*10</f>
        <v>660</v>
      </c>
      <c r="G524" s="25">
        <f>F524+20020</f>
        <v>20680</v>
      </c>
      <c r="H524" s="25" t="str">
        <f>IF('PLC messaging IO'!M46&lt;&gt;"",'PLC messaging IO'!M46,"")</f>
        <v>PLCParameter2_Hi</v>
      </c>
      <c r="I524" s="11">
        <f t="shared" ref="I524:I587" si="527">LEN(H524)</f>
        <v>16</v>
      </c>
      <c r="J524" s="14"/>
      <c r="K524" s="25"/>
      <c r="L524" s="25"/>
      <c r="M524" s="25"/>
      <c r="N524" s="176">
        <f t="shared" ref="N524:N587" si="528">E524</f>
        <v>521</v>
      </c>
      <c r="O524" s="25">
        <f t="shared" ref="O524:O587" si="529">F524+10000</f>
        <v>10660</v>
      </c>
      <c r="P524" s="25">
        <f t="shared" ref="P524:P587" si="530">G524+10000</f>
        <v>30680</v>
      </c>
      <c r="Q524" s="25" t="str">
        <f>IF('PLC messaging IO'!Y46&lt;&gt;"",'PLC messaging IO'!Y46,"")</f>
        <v>PLCParam2Echo_Hi</v>
      </c>
      <c r="R524" s="3">
        <f t="shared" ref="R524:R587" si="531">LEN(Q524)</f>
        <v>16</v>
      </c>
      <c r="S524" s="453"/>
      <c r="T524" s="6">
        <f t="shared" ref="T524" si="532">+T520+1</f>
        <v>133</v>
      </c>
      <c r="U524" s="338" t="str">
        <f t="shared" ref="U524" si="533">CONCATENATE(H524,",",H525,",",H526,",",H527)</f>
        <v>PLCParameter2_Hi,PLCParameter2b10,PLCParameter2b11,PLCParameter2b12</v>
      </c>
    </row>
    <row r="525" spans="1:21" ht="16.5" customHeight="1" x14ac:dyDescent="0.25">
      <c r="A525" s="453"/>
      <c r="B525" s="85">
        <f>B524*2-1</f>
        <v>131</v>
      </c>
      <c r="C525" s="431"/>
      <c r="D525" s="431"/>
      <c r="E525" s="138">
        <f>B524*8-6</f>
        <v>522</v>
      </c>
      <c r="F525" s="183">
        <f>F524+1</f>
        <v>661</v>
      </c>
      <c r="G525" s="178">
        <f t="shared" ref="G525:G539" si="534">F525+20020</f>
        <v>20681</v>
      </c>
      <c r="H525" s="178" t="str">
        <f>IF('PLC messaging IO'!M47&lt;&gt;"",'PLC messaging IO'!M47,"")</f>
        <v>PLCParameter2b10</v>
      </c>
      <c r="I525" s="109">
        <f t="shared" si="527"/>
        <v>16</v>
      </c>
      <c r="J525" s="9"/>
      <c r="K525" s="178"/>
      <c r="L525" s="178"/>
      <c r="M525" s="178"/>
      <c r="N525" s="177">
        <f t="shared" si="528"/>
        <v>522</v>
      </c>
      <c r="O525" s="178">
        <f t="shared" si="529"/>
        <v>10661</v>
      </c>
      <c r="P525" s="178">
        <f t="shared" si="530"/>
        <v>30681</v>
      </c>
      <c r="Q525" s="178" t="str">
        <f>IF('PLC messaging IO'!Y47&lt;&gt;"",'PLC messaging IO'!Y47,"")</f>
        <v>PLCParam2Echob10</v>
      </c>
      <c r="R525" s="4">
        <f t="shared" si="531"/>
        <v>16</v>
      </c>
      <c r="S525" s="453"/>
      <c r="T525" s="6">
        <f t="shared" si="525"/>
        <v>646</v>
      </c>
      <c r="U525" s="338" t="str">
        <f t="shared" ref="U525" si="535">CONCATENATE(Q524,",",Q525,",",Q526,",",Q527)</f>
        <v>PLCParam2Echo_Hi,PLCParam2Echob10,PLCParam2Echob11,PLCParam2Echob12</v>
      </c>
    </row>
    <row r="526" spans="1:21" ht="16.5" customHeight="1" x14ac:dyDescent="0.25">
      <c r="A526" s="453"/>
      <c r="B526" s="85">
        <f>B525+1</f>
        <v>132</v>
      </c>
      <c r="C526" s="431"/>
      <c r="D526" s="431"/>
      <c r="E526" s="138">
        <f>B524*8-5</f>
        <v>523</v>
      </c>
      <c r="F526" s="183">
        <f t="shared" ref="F526:F531" si="536">F525+1</f>
        <v>662</v>
      </c>
      <c r="G526" s="178">
        <f t="shared" si="534"/>
        <v>20682</v>
      </c>
      <c r="H526" s="178" t="str">
        <f>IF('PLC messaging IO'!M48&lt;&gt;"",'PLC messaging IO'!M48,"")</f>
        <v>PLCParameter2b11</v>
      </c>
      <c r="I526" s="109">
        <f t="shared" si="527"/>
        <v>16</v>
      </c>
      <c r="J526" s="9"/>
      <c r="K526" s="178"/>
      <c r="L526" s="178"/>
      <c r="M526" s="178"/>
      <c r="N526" s="177">
        <f t="shared" si="528"/>
        <v>523</v>
      </c>
      <c r="O526" s="178">
        <f t="shared" si="529"/>
        <v>10662</v>
      </c>
      <c r="P526" s="178">
        <f t="shared" si="530"/>
        <v>30682</v>
      </c>
      <c r="Q526" s="178" t="str">
        <f>IF('PLC messaging IO'!Y48&lt;&gt;"",'PLC messaging IO'!Y48,"")</f>
        <v>PLCParam2Echob11</v>
      </c>
      <c r="R526" s="4">
        <f t="shared" si="531"/>
        <v>16</v>
      </c>
      <c r="S526" s="453"/>
      <c r="T526" s="6" t="str">
        <f t="shared" si="525"/>
        <v/>
      </c>
    </row>
    <row r="527" spans="1:21" ht="16.5" customHeight="1" x14ac:dyDescent="0.25">
      <c r="A527" s="453"/>
      <c r="B527" s="85"/>
      <c r="C527" s="431"/>
      <c r="D527" s="431"/>
      <c r="E527" s="138">
        <f>B524*8-4</f>
        <v>524</v>
      </c>
      <c r="F527" s="183">
        <f t="shared" si="536"/>
        <v>663</v>
      </c>
      <c r="G527" s="178">
        <f t="shared" si="534"/>
        <v>20683</v>
      </c>
      <c r="H527" s="178" t="str">
        <f>IF('PLC messaging IO'!M49&lt;&gt;"",'PLC messaging IO'!M49,"")</f>
        <v>PLCParameter2b12</v>
      </c>
      <c r="I527" s="109">
        <f t="shared" si="527"/>
        <v>16</v>
      </c>
      <c r="J527" s="9"/>
      <c r="K527" s="178"/>
      <c r="L527" s="178"/>
      <c r="M527" s="178"/>
      <c r="N527" s="177">
        <f t="shared" si="528"/>
        <v>524</v>
      </c>
      <c r="O527" s="178">
        <f t="shared" si="529"/>
        <v>10663</v>
      </c>
      <c r="P527" s="178">
        <f t="shared" si="530"/>
        <v>30683</v>
      </c>
      <c r="Q527" s="178" t="str">
        <f>IF('PLC messaging IO'!Y49&lt;&gt;"",'PLC messaging IO'!Y49,"")</f>
        <v>PLCParam2Echob12</v>
      </c>
      <c r="R527" s="4">
        <f t="shared" si="531"/>
        <v>16</v>
      </c>
      <c r="S527" s="453"/>
      <c r="T527" s="6" t="str">
        <f t="shared" si="525"/>
        <v/>
      </c>
    </row>
    <row r="528" spans="1:21" ht="16.5" customHeight="1" x14ac:dyDescent="0.25">
      <c r="A528" s="453"/>
      <c r="B528" s="85"/>
      <c r="C528" s="431"/>
      <c r="D528" s="431" t="str">
        <f>CONCATENATE(B531,B526)</f>
        <v>GH 132</v>
      </c>
      <c r="E528" s="138">
        <f>B524*8-3</f>
        <v>525</v>
      </c>
      <c r="F528" s="183">
        <f t="shared" si="536"/>
        <v>664</v>
      </c>
      <c r="G528" s="178">
        <f t="shared" si="534"/>
        <v>20684</v>
      </c>
      <c r="H528" s="178" t="str">
        <f>IF('PLC messaging IO'!M50&lt;&gt;"",'PLC messaging IO'!M50,"")</f>
        <v>PLCParameter2b13</v>
      </c>
      <c r="I528" s="109">
        <f t="shared" si="527"/>
        <v>16</v>
      </c>
      <c r="J528" s="9"/>
      <c r="K528" s="178"/>
      <c r="L528" s="178"/>
      <c r="M528" s="178"/>
      <c r="N528" s="177">
        <f t="shared" si="528"/>
        <v>525</v>
      </c>
      <c r="O528" s="178">
        <f t="shared" si="529"/>
        <v>10664</v>
      </c>
      <c r="P528" s="178">
        <f t="shared" si="530"/>
        <v>30684</v>
      </c>
      <c r="Q528" s="178" t="str">
        <f>IF('PLC messaging IO'!Y50&lt;&gt;"",'PLC messaging IO'!Y50,"")</f>
        <v>PLCParam2Echob13</v>
      </c>
      <c r="R528" s="4">
        <f t="shared" si="531"/>
        <v>16</v>
      </c>
      <c r="S528" s="453"/>
      <c r="T528" s="6">
        <f t="shared" ref="T528" si="537">+T524+1</f>
        <v>134</v>
      </c>
      <c r="U528" s="338" t="str">
        <f t="shared" ref="U528" si="538">CONCATENATE(H528,",",H529,",",H530,",",H531)</f>
        <v>PLCParameter2b13,PLCParameter2b14,PLCParameter2b15,PLCParameter2b16</v>
      </c>
    </row>
    <row r="529" spans="1:21" ht="16.5" customHeight="1" x14ac:dyDescent="0.25">
      <c r="A529" s="453"/>
      <c r="B529" s="85"/>
      <c r="C529" s="431"/>
      <c r="D529" s="431"/>
      <c r="E529" s="138">
        <f>B524*8-2</f>
        <v>526</v>
      </c>
      <c r="F529" s="183">
        <f t="shared" si="536"/>
        <v>665</v>
      </c>
      <c r="G529" s="178">
        <f t="shared" si="534"/>
        <v>20685</v>
      </c>
      <c r="H529" s="178" t="str">
        <f>IF('PLC messaging IO'!M51&lt;&gt;"",'PLC messaging IO'!M51,"")</f>
        <v>PLCParameter2b14</v>
      </c>
      <c r="I529" s="109">
        <f t="shared" si="527"/>
        <v>16</v>
      </c>
      <c r="J529" s="9"/>
      <c r="K529" s="178"/>
      <c r="L529" s="178"/>
      <c r="M529" s="178"/>
      <c r="N529" s="177">
        <f t="shared" si="528"/>
        <v>526</v>
      </c>
      <c r="O529" s="178">
        <f t="shared" si="529"/>
        <v>10665</v>
      </c>
      <c r="P529" s="178">
        <f t="shared" si="530"/>
        <v>30685</v>
      </c>
      <c r="Q529" s="178" t="str">
        <f>IF('PLC messaging IO'!Y51&lt;&gt;"",'PLC messaging IO'!Y51,"")</f>
        <v>PLCParam2Echob14</v>
      </c>
      <c r="R529" s="4">
        <f t="shared" si="531"/>
        <v>16</v>
      </c>
      <c r="S529" s="453"/>
      <c r="T529" s="6">
        <f t="shared" si="525"/>
        <v>647</v>
      </c>
      <c r="U529" s="338" t="str">
        <f t="shared" ref="U529" si="539">CONCATENATE(Q528,",",Q529,",",Q530,",",Q531)</f>
        <v>PLCParam2Echob13,PLCParam2Echob14,PLCParam2Echob15,PLCParam2Echob16</v>
      </c>
    </row>
    <row r="530" spans="1:21" ht="16.5" customHeight="1" x14ac:dyDescent="0.25">
      <c r="A530" s="453"/>
      <c r="B530" s="85" t="str">
        <f>B522</f>
        <v xml:space="preserve">Group </v>
      </c>
      <c r="C530" s="431"/>
      <c r="D530" s="431"/>
      <c r="E530" s="138">
        <f>B524*8-1</f>
        <v>527</v>
      </c>
      <c r="F530" s="183">
        <f t="shared" si="536"/>
        <v>666</v>
      </c>
      <c r="G530" s="178">
        <f t="shared" si="534"/>
        <v>20686</v>
      </c>
      <c r="H530" s="178" t="str">
        <f>IF('PLC messaging IO'!M52&lt;&gt;"",'PLC messaging IO'!M52,"")</f>
        <v>PLCParameter2b15</v>
      </c>
      <c r="I530" s="109">
        <f t="shared" si="527"/>
        <v>16</v>
      </c>
      <c r="J530" s="9"/>
      <c r="K530" s="178"/>
      <c r="L530" s="178"/>
      <c r="M530" s="178"/>
      <c r="N530" s="177">
        <f t="shared" si="528"/>
        <v>527</v>
      </c>
      <c r="O530" s="178">
        <f t="shared" si="529"/>
        <v>10666</v>
      </c>
      <c r="P530" s="178">
        <f t="shared" si="530"/>
        <v>30686</v>
      </c>
      <c r="Q530" s="178" t="str">
        <f>IF('PLC messaging IO'!Y52&lt;&gt;"",'PLC messaging IO'!Y52,"")</f>
        <v>PLCParam2Echob15</v>
      </c>
      <c r="R530" s="4">
        <f t="shared" si="531"/>
        <v>16</v>
      </c>
      <c r="S530" s="453"/>
      <c r="T530" s="6" t="str">
        <f t="shared" si="525"/>
        <v/>
      </c>
    </row>
    <row r="531" spans="1:21" ht="16.5" customHeight="1" thickBot="1" x14ac:dyDescent="0.3">
      <c r="A531" s="453"/>
      <c r="B531" s="86" t="str">
        <f>B523</f>
        <v xml:space="preserve">GH </v>
      </c>
      <c r="C531" s="432"/>
      <c r="D531" s="432"/>
      <c r="E531" s="136">
        <f>B524*8</f>
        <v>528</v>
      </c>
      <c r="F531" s="184">
        <f t="shared" si="536"/>
        <v>667</v>
      </c>
      <c r="G531" s="24">
        <f t="shared" si="534"/>
        <v>20687</v>
      </c>
      <c r="H531" s="24" t="str">
        <f>IF('PLC messaging IO'!M53&lt;&gt;"",'PLC messaging IO'!M53,"")</f>
        <v>PLCParameter2b16</v>
      </c>
      <c r="I531" s="10">
        <f t="shared" si="527"/>
        <v>16</v>
      </c>
      <c r="J531" s="15"/>
      <c r="K531" s="24"/>
      <c r="L531" s="24"/>
      <c r="M531" s="24"/>
      <c r="N531" s="175">
        <f t="shared" si="528"/>
        <v>528</v>
      </c>
      <c r="O531" s="24">
        <f t="shared" si="529"/>
        <v>10667</v>
      </c>
      <c r="P531" s="24">
        <f t="shared" si="530"/>
        <v>30687</v>
      </c>
      <c r="Q531" s="24" t="str">
        <f>IF('PLC messaging IO'!Y53&lt;&gt;"",'PLC messaging IO'!Y53,"")</f>
        <v>PLCParam2Echob16</v>
      </c>
      <c r="R531" s="20">
        <f t="shared" si="531"/>
        <v>16</v>
      </c>
      <c r="S531" s="453"/>
      <c r="T531" s="6" t="str">
        <f t="shared" si="525"/>
        <v/>
      </c>
    </row>
    <row r="532" spans="1:21" ht="16.5" customHeight="1" x14ac:dyDescent="0.25">
      <c r="A532" s="453"/>
      <c r="B532" s="88">
        <f>B524+1</f>
        <v>67</v>
      </c>
      <c r="C532" s="430" t="str">
        <f>CONCATENATE(B538,B532)</f>
        <v>Group 67</v>
      </c>
      <c r="D532" s="430" t="str">
        <f>CONCATENATE(B539,B533)</f>
        <v>GH 133</v>
      </c>
      <c r="E532" s="137">
        <f>B532*8-7</f>
        <v>529</v>
      </c>
      <c r="F532" s="182">
        <f>B532*10</f>
        <v>670</v>
      </c>
      <c r="G532" s="25">
        <f t="shared" si="534"/>
        <v>20690</v>
      </c>
      <c r="H532" s="25" t="str">
        <f>IF('PLC messaging IO'!M54&lt;&gt;"",'PLC messaging IO'!M54,"")</f>
        <v>PLCParameter3_Lo</v>
      </c>
      <c r="I532" s="11">
        <f t="shared" si="527"/>
        <v>16</v>
      </c>
      <c r="J532" s="14"/>
      <c r="K532" s="25"/>
      <c r="L532" s="25"/>
      <c r="M532" s="25"/>
      <c r="N532" s="176">
        <f t="shared" si="528"/>
        <v>529</v>
      </c>
      <c r="O532" s="25">
        <f t="shared" si="529"/>
        <v>10670</v>
      </c>
      <c r="P532" s="25">
        <f t="shared" si="530"/>
        <v>30690</v>
      </c>
      <c r="Q532" s="25" t="str">
        <f>IF('PLC messaging IO'!Y54&lt;&gt;"",'PLC messaging IO'!Y54,"")</f>
        <v>PLCParam3Echo_Lo</v>
      </c>
      <c r="R532" s="3">
        <f t="shared" si="531"/>
        <v>16</v>
      </c>
      <c r="S532" s="453"/>
      <c r="T532" s="6">
        <f t="shared" ref="T532" si="540">+T528+1</f>
        <v>135</v>
      </c>
      <c r="U532" s="338" t="str">
        <f t="shared" ref="U532" si="541">CONCATENATE(H532,",",H533,",",H534,",",H535)</f>
        <v>PLCParameter3_Lo,PLCParameter3b2,PLCParameter3b3,PLCParameter3b4</v>
      </c>
    </row>
    <row r="533" spans="1:21" ht="16.5" customHeight="1" x14ac:dyDescent="0.25">
      <c r="A533" s="453"/>
      <c r="B533" s="85">
        <f>B532*2-1</f>
        <v>133</v>
      </c>
      <c r="C533" s="431"/>
      <c r="D533" s="431"/>
      <c r="E533" s="138">
        <f>B532*8-6</f>
        <v>530</v>
      </c>
      <c r="F533" s="183">
        <f t="shared" ref="F533:F539" si="542">F532+1</f>
        <v>671</v>
      </c>
      <c r="G533" s="178">
        <f t="shared" si="534"/>
        <v>20691</v>
      </c>
      <c r="H533" s="178" t="str">
        <f>IF('PLC messaging IO'!M55&lt;&gt;"",'PLC messaging IO'!M55,"")</f>
        <v>PLCParameter3b2</v>
      </c>
      <c r="I533" s="109">
        <f t="shared" si="527"/>
        <v>15</v>
      </c>
      <c r="J533" s="9"/>
      <c r="K533" s="178"/>
      <c r="L533" s="178"/>
      <c r="M533" s="178"/>
      <c r="N533" s="177">
        <f t="shared" si="528"/>
        <v>530</v>
      </c>
      <c r="O533" s="178">
        <f t="shared" si="529"/>
        <v>10671</v>
      </c>
      <c r="P533" s="178">
        <f t="shared" si="530"/>
        <v>30691</v>
      </c>
      <c r="Q533" s="178" t="str">
        <f>IF('PLC messaging IO'!Y55&lt;&gt;"",'PLC messaging IO'!Y55,"")</f>
        <v>PLCParam3Echob2</v>
      </c>
      <c r="R533" s="4">
        <f t="shared" si="531"/>
        <v>15</v>
      </c>
      <c r="S533" s="453"/>
      <c r="T533" s="6">
        <f t="shared" si="525"/>
        <v>648</v>
      </c>
      <c r="U533" s="338" t="str">
        <f t="shared" ref="U533" si="543">CONCATENATE(Q532,",",Q533,",",Q534,",",Q535)</f>
        <v>PLCParam3Echo_Lo,PLCParam3Echob2,PLCParam3Echob3,PLCParam3Echob4</v>
      </c>
    </row>
    <row r="534" spans="1:21" ht="16.5" customHeight="1" x14ac:dyDescent="0.25">
      <c r="A534" s="453"/>
      <c r="B534" s="85">
        <f>B533+1</f>
        <v>134</v>
      </c>
      <c r="C534" s="431"/>
      <c r="D534" s="431"/>
      <c r="E534" s="138">
        <f>B532*8-5</f>
        <v>531</v>
      </c>
      <c r="F534" s="183">
        <f t="shared" si="542"/>
        <v>672</v>
      </c>
      <c r="G534" s="178">
        <f t="shared" si="534"/>
        <v>20692</v>
      </c>
      <c r="H534" s="178" t="str">
        <f>IF('PLC messaging IO'!M56&lt;&gt;"",'PLC messaging IO'!M56,"")</f>
        <v>PLCParameter3b3</v>
      </c>
      <c r="I534" s="109">
        <f t="shared" si="527"/>
        <v>15</v>
      </c>
      <c r="J534" s="9"/>
      <c r="K534" s="178"/>
      <c r="L534" s="178"/>
      <c r="M534" s="178"/>
      <c r="N534" s="177">
        <f t="shared" si="528"/>
        <v>531</v>
      </c>
      <c r="O534" s="178">
        <f t="shared" si="529"/>
        <v>10672</v>
      </c>
      <c r="P534" s="178">
        <f t="shared" si="530"/>
        <v>30692</v>
      </c>
      <c r="Q534" s="178" t="str">
        <f>IF('PLC messaging IO'!Y56&lt;&gt;"",'PLC messaging IO'!Y56,"")</f>
        <v>PLCParam3Echob3</v>
      </c>
      <c r="R534" s="4">
        <f t="shared" si="531"/>
        <v>15</v>
      </c>
      <c r="S534" s="453"/>
      <c r="T534" s="6" t="str">
        <f t="shared" si="525"/>
        <v/>
      </c>
    </row>
    <row r="535" spans="1:21" ht="16.5" customHeight="1" x14ac:dyDescent="0.25">
      <c r="A535" s="453"/>
      <c r="B535" s="85"/>
      <c r="C535" s="431"/>
      <c r="D535" s="431"/>
      <c r="E535" s="138">
        <f>B532*8-4</f>
        <v>532</v>
      </c>
      <c r="F535" s="183">
        <f t="shared" si="542"/>
        <v>673</v>
      </c>
      <c r="G535" s="178">
        <f t="shared" si="534"/>
        <v>20693</v>
      </c>
      <c r="H535" s="178" t="str">
        <f>IF('PLC messaging IO'!M57&lt;&gt;"",'PLC messaging IO'!M57,"")</f>
        <v>PLCParameter3b4</v>
      </c>
      <c r="I535" s="109">
        <f t="shared" si="527"/>
        <v>15</v>
      </c>
      <c r="J535" s="9"/>
      <c r="K535" s="178"/>
      <c r="L535" s="178"/>
      <c r="M535" s="178"/>
      <c r="N535" s="177">
        <f t="shared" si="528"/>
        <v>532</v>
      </c>
      <c r="O535" s="178">
        <f t="shared" si="529"/>
        <v>10673</v>
      </c>
      <c r="P535" s="178">
        <f t="shared" si="530"/>
        <v>30693</v>
      </c>
      <c r="Q535" s="178" t="str">
        <f>IF('PLC messaging IO'!Y57&lt;&gt;"",'PLC messaging IO'!Y57,"")</f>
        <v>PLCParam3Echob4</v>
      </c>
      <c r="R535" s="4">
        <f t="shared" si="531"/>
        <v>15</v>
      </c>
      <c r="S535" s="453"/>
      <c r="T535" s="6" t="str">
        <f t="shared" si="525"/>
        <v/>
      </c>
    </row>
    <row r="536" spans="1:21" ht="16.5" customHeight="1" x14ac:dyDescent="0.25">
      <c r="A536" s="453"/>
      <c r="B536" s="85"/>
      <c r="C536" s="431"/>
      <c r="D536" s="431" t="str">
        <f>CONCATENATE(B539,B534)</f>
        <v>GH 134</v>
      </c>
      <c r="E536" s="138">
        <f>B532*8-3</f>
        <v>533</v>
      </c>
      <c r="F536" s="183">
        <f t="shared" si="542"/>
        <v>674</v>
      </c>
      <c r="G536" s="178">
        <f t="shared" si="534"/>
        <v>20694</v>
      </c>
      <c r="H536" s="178" t="str">
        <f>IF('PLC messaging IO'!M58&lt;&gt;"",'PLC messaging IO'!M58,"")</f>
        <v>PLCParameter3b5</v>
      </c>
      <c r="I536" s="109">
        <f t="shared" si="527"/>
        <v>15</v>
      </c>
      <c r="J536" s="9"/>
      <c r="K536" s="178"/>
      <c r="L536" s="178"/>
      <c r="M536" s="178"/>
      <c r="N536" s="177">
        <f t="shared" si="528"/>
        <v>533</v>
      </c>
      <c r="O536" s="178">
        <f t="shared" si="529"/>
        <v>10674</v>
      </c>
      <c r="P536" s="178">
        <f t="shared" si="530"/>
        <v>30694</v>
      </c>
      <c r="Q536" s="178" t="str">
        <f>IF('PLC messaging IO'!Y58&lt;&gt;"",'PLC messaging IO'!Y58,"")</f>
        <v>PLCParam3Echob5</v>
      </c>
      <c r="R536" s="4">
        <f t="shared" si="531"/>
        <v>15</v>
      </c>
      <c r="S536" s="453"/>
      <c r="T536" s="6">
        <f t="shared" ref="T536" si="544">+T532+1</f>
        <v>136</v>
      </c>
      <c r="U536" s="338" t="str">
        <f t="shared" ref="U536" si="545">CONCATENATE(H536,",",H537,",",H538,",",H539)</f>
        <v>PLCParameter3b5,PLCParameter3b6,PLCParameter3b7,PLCParameter3b8</v>
      </c>
    </row>
    <row r="537" spans="1:21" ht="16.5" customHeight="1" x14ac:dyDescent="0.25">
      <c r="A537" s="453"/>
      <c r="B537" s="85"/>
      <c r="C537" s="431"/>
      <c r="D537" s="431"/>
      <c r="E537" s="138">
        <f>B532*8-2</f>
        <v>534</v>
      </c>
      <c r="F537" s="183">
        <f t="shared" si="542"/>
        <v>675</v>
      </c>
      <c r="G537" s="178">
        <f t="shared" si="534"/>
        <v>20695</v>
      </c>
      <c r="H537" s="178" t="str">
        <f>IF('PLC messaging IO'!M59&lt;&gt;"",'PLC messaging IO'!M59,"")</f>
        <v>PLCParameter3b6</v>
      </c>
      <c r="I537" s="109">
        <f t="shared" si="527"/>
        <v>15</v>
      </c>
      <c r="J537" s="9"/>
      <c r="K537" s="178"/>
      <c r="L537" s="178"/>
      <c r="M537" s="178"/>
      <c r="N537" s="177">
        <f t="shared" si="528"/>
        <v>534</v>
      </c>
      <c r="O537" s="178">
        <f t="shared" si="529"/>
        <v>10675</v>
      </c>
      <c r="P537" s="178">
        <f t="shared" si="530"/>
        <v>30695</v>
      </c>
      <c r="Q537" s="178" t="str">
        <f>IF('PLC messaging IO'!Y59&lt;&gt;"",'PLC messaging IO'!Y59,"")</f>
        <v>PLCParam3Echob6</v>
      </c>
      <c r="R537" s="4">
        <f t="shared" si="531"/>
        <v>15</v>
      </c>
      <c r="S537" s="453"/>
      <c r="T537" s="6">
        <f t="shared" si="525"/>
        <v>649</v>
      </c>
      <c r="U537" s="338" t="str">
        <f t="shared" ref="U537" si="546">CONCATENATE(Q536,",",Q537,",",Q538,",",Q539)</f>
        <v>PLCParam3Echob5,PLCParam3Echob6,PLCParam3Echob7,PLCParam3Echob8</v>
      </c>
    </row>
    <row r="538" spans="1:21" ht="16.5" customHeight="1" x14ac:dyDescent="0.25">
      <c r="A538" s="453"/>
      <c r="B538" s="85" t="str">
        <f>B530</f>
        <v xml:space="preserve">Group </v>
      </c>
      <c r="C538" s="431"/>
      <c r="D538" s="431"/>
      <c r="E538" s="138">
        <f>B532*8-1</f>
        <v>535</v>
      </c>
      <c r="F538" s="183">
        <f t="shared" si="542"/>
        <v>676</v>
      </c>
      <c r="G538" s="178">
        <f t="shared" si="534"/>
        <v>20696</v>
      </c>
      <c r="H538" s="178" t="str">
        <f>IF('PLC messaging IO'!M60&lt;&gt;"",'PLC messaging IO'!M60,"")</f>
        <v>PLCParameter3b7</v>
      </c>
      <c r="I538" s="109">
        <f t="shared" si="527"/>
        <v>15</v>
      </c>
      <c r="J538" s="9"/>
      <c r="K538" s="178"/>
      <c r="L538" s="178"/>
      <c r="M538" s="178"/>
      <c r="N538" s="177">
        <f t="shared" si="528"/>
        <v>535</v>
      </c>
      <c r="O538" s="178">
        <f t="shared" si="529"/>
        <v>10676</v>
      </c>
      <c r="P538" s="178">
        <f t="shared" si="530"/>
        <v>30696</v>
      </c>
      <c r="Q538" s="178" t="str">
        <f>IF('PLC messaging IO'!Y60&lt;&gt;"",'PLC messaging IO'!Y60,"")</f>
        <v>PLCParam3Echob7</v>
      </c>
      <c r="R538" s="4">
        <f t="shared" si="531"/>
        <v>15</v>
      </c>
      <c r="S538" s="453"/>
      <c r="T538" s="6" t="str">
        <f t="shared" si="525"/>
        <v/>
      </c>
    </row>
    <row r="539" spans="1:21" ht="16.5" customHeight="1" thickBot="1" x14ac:dyDescent="0.3">
      <c r="A539" s="453"/>
      <c r="B539" s="86" t="str">
        <f>B531</f>
        <v xml:space="preserve">GH </v>
      </c>
      <c r="C539" s="432"/>
      <c r="D539" s="432"/>
      <c r="E539" s="136">
        <f>B532*8</f>
        <v>536</v>
      </c>
      <c r="F539" s="184">
        <f t="shared" si="542"/>
        <v>677</v>
      </c>
      <c r="G539" s="24">
        <f t="shared" si="534"/>
        <v>20697</v>
      </c>
      <c r="H539" s="24" t="str">
        <f>IF('PLC messaging IO'!M61&lt;&gt;"",'PLC messaging IO'!M61,"")</f>
        <v>PLCParameter3b8</v>
      </c>
      <c r="I539" s="10">
        <f t="shared" si="527"/>
        <v>15</v>
      </c>
      <c r="J539" s="15"/>
      <c r="K539" s="24"/>
      <c r="L539" s="24"/>
      <c r="M539" s="24"/>
      <c r="N539" s="175">
        <f t="shared" si="528"/>
        <v>536</v>
      </c>
      <c r="O539" s="24">
        <f t="shared" si="529"/>
        <v>10677</v>
      </c>
      <c r="P539" s="24">
        <f t="shared" si="530"/>
        <v>30697</v>
      </c>
      <c r="Q539" s="24" t="str">
        <f>IF('PLC messaging IO'!Y61&lt;&gt;"",'PLC messaging IO'!Y61,"")</f>
        <v>PLCParam3Echob8</v>
      </c>
      <c r="R539" s="20">
        <f t="shared" si="531"/>
        <v>15</v>
      </c>
      <c r="S539" s="453"/>
      <c r="T539" s="6" t="str">
        <f t="shared" si="525"/>
        <v/>
      </c>
    </row>
    <row r="540" spans="1:21" ht="16.5" customHeight="1" x14ac:dyDescent="0.25">
      <c r="A540" s="453"/>
      <c r="B540" s="88">
        <f>B532+1</f>
        <v>68</v>
      </c>
      <c r="C540" s="430" t="str">
        <f>CONCATENATE(B546,B540)</f>
        <v>Group 68</v>
      </c>
      <c r="D540" s="430" t="str">
        <f>CONCATENATE(B547,B541)</f>
        <v>GH 135</v>
      </c>
      <c r="E540" s="137">
        <f>B540*8-7</f>
        <v>537</v>
      </c>
      <c r="F540" s="182">
        <f>B540*10</f>
        <v>680</v>
      </c>
      <c r="G540" s="25">
        <f>F540+20020</f>
        <v>20700</v>
      </c>
      <c r="H540" s="25" t="str">
        <f>IF('PLC messaging IO'!M62&lt;&gt;"",'PLC messaging IO'!M62,"")</f>
        <v>PLCParameter3_Hi</v>
      </c>
      <c r="I540" s="11">
        <f t="shared" si="527"/>
        <v>16</v>
      </c>
      <c r="J540" s="14"/>
      <c r="K540" s="25"/>
      <c r="L540" s="25"/>
      <c r="M540" s="25"/>
      <c r="N540" s="176">
        <f t="shared" si="528"/>
        <v>537</v>
      </c>
      <c r="O540" s="25">
        <f t="shared" si="529"/>
        <v>10680</v>
      </c>
      <c r="P540" s="25">
        <f t="shared" si="530"/>
        <v>30700</v>
      </c>
      <c r="Q540" s="25" t="str">
        <f>IF('PLC messaging IO'!Y62&lt;&gt;"",'PLC messaging IO'!Y62,"")</f>
        <v>PLCParam3Echo_Hi</v>
      </c>
      <c r="R540" s="3">
        <f t="shared" si="531"/>
        <v>16</v>
      </c>
      <c r="S540" s="453"/>
      <c r="T540" s="6">
        <f t="shared" ref="T540" si="547">+T536+1</f>
        <v>137</v>
      </c>
      <c r="U540" s="338" t="str">
        <f t="shared" ref="U540" si="548">CONCATENATE(H540,",",H541,",",H542,",",H543)</f>
        <v>PLCParameter3_Hi,PLCParameter3b10,PLCParameter3b11,PLCParameter3b12</v>
      </c>
    </row>
    <row r="541" spans="1:21" ht="16.5" customHeight="1" x14ac:dyDescent="0.25">
      <c r="A541" s="453"/>
      <c r="B541" s="85">
        <f>B540*2-1</f>
        <v>135</v>
      </c>
      <c r="C541" s="431"/>
      <c r="D541" s="431"/>
      <c r="E541" s="138">
        <f>B540*8-6</f>
        <v>538</v>
      </c>
      <c r="F541" s="183">
        <f>F540+1</f>
        <v>681</v>
      </c>
      <c r="G541" s="178">
        <f t="shared" ref="G541:G555" si="549">F541+20020</f>
        <v>20701</v>
      </c>
      <c r="H541" s="178" t="str">
        <f>IF('PLC messaging IO'!M63&lt;&gt;"",'PLC messaging IO'!M63,"")</f>
        <v>PLCParameter3b10</v>
      </c>
      <c r="I541" s="109">
        <f t="shared" si="527"/>
        <v>16</v>
      </c>
      <c r="J541" s="9"/>
      <c r="K541" s="178"/>
      <c r="L541" s="178"/>
      <c r="M541" s="178"/>
      <c r="N541" s="177">
        <f t="shared" si="528"/>
        <v>538</v>
      </c>
      <c r="O541" s="178">
        <f t="shared" si="529"/>
        <v>10681</v>
      </c>
      <c r="P541" s="178">
        <f t="shared" si="530"/>
        <v>30701</v>
      </c>
      <c r="Q541" s="178" t="str">
        <f>IF('PLC messaging IO'!Y63&lt;&gt;"",'PLC messaging IO'!Y63,"")</f>
        <v>PLCParam3Echob10</v>
      </c>
      <c r="R541" s="4">
        <f t="shared" si="531"/>
        <v>16</v>
      </c>
      <c r="S541" s="453"/>
      <c r="T541" s="6">
        <f t="shared" si="525"/>
        <v>650</v>
      </c>
      <c r="U541" s="338" t="str">
        <f t="shared" ref="U541" si="550">CONCATENATE(Q540,",",Q541,",",Q542,",",Q543)</f>
        <v>PLCParam3Echo_Hi,PLCParam3Echob10,PLCParam3Echob11,PLCParam3Echob12</v>
      </c>
    </row>
    <row r="542" spans="1:21" ht="16.5" customHeight="1" x14ac:dyDescent="0.25">
      <c r="A542" s="453"/>
      <c r="B542" s="85">
        <f>B541+1</f>
        <v>136</v>
      </c>
      <c r="C542" s="431"/>
      <c r="D542" s="431"/>
      <c r="E542" s="138">
        <f>B540*8-5</f>
        <v>539</v>
      </c>
      <c r="F542" s="183">
        <f t="shared" ref="F542:F547" si="551">F541+1</f>
        <v>682</v>
      </c>
      <c r="G542" s="178">
        <f t="shared" si="549"/>
        <v>20702</v>
      </c>
      <c r="H542" s="178" t="str">
        <f>IF('PLC messaging IO'!M64&lt;&gt;"",'PLC messaging IO'!M64,"")</f>
        <v>PLCParameter3b11</v>
      </c>
      <c r="I542" s="109">
        <f t="shared" si="527"/>
        <v>16</v>
      </c>
      <c r="J542" s="9"/>
      <c r="K542" s="178"/>
      <c r="L542" s="178"/>
      <c r="M542" s="178"/>
      <c r="N542" s="177">
        <f t="shared" si="528"/>
        <v>539</v>
      </c>
      <c r="O542" s="178">
        <f t="shared" si="529"/>
        <v>10682</v>
      </c>
      <c r="P542" s="178">
        <f t="shared" si="530"/>
        <v>30702</v>
      </c>
      <c r="Q542" s="178" t="str">
        <f>IF('PLC messaging IO'!Y64&lt;&gt;"",'PLC messaging IO'!Y64,"")</f>
        <v>PLCParam3Echob11</v>
      </c>
      <c r="R542" s="4">
        <f t="shared" si="531"/>
        <v>16</v>
      </c>
      <c r="S542" s="453"/>
      <c r="T542" s="6" t="str">
        <f t="shared" si="525"/>
        <v/>
      </c>
    </row>
    <row r="543" spans="1:21" ht="16.5" customHeight="1" x14ac:dyDescent="0.25">
      <c r="A543" s="453"/>
      <c r="B543" s="85"/>
      <c r="C543" s="431"/>
      <c r="D543" s="431"/>
      <c r="E543" s="138">
        <f>B540*8-4</f>
        <v>540</v>
      </c>
      <c r="F543" s="183">
        <f t="shared" si="551"/>
        <v>683</v>
      </c>
      <c r="G543" s="178">
        <f t="shared" si="549"/>
        <v>20703</v>
      </c>
      <c r="H543" s="178" t="str">
        <f>IF('PLC messaging IO'!M65&lt;&gt;"",'PLC messaging IO'!M65,"")</f>
        <v>PLCParameter3b12</v>
      </c>
      <c r="I543" s="109">
        <f t="shared" si="527"/>
        <v>16</v>
      </c>
      <c r="J543" s="9"/>
      <c r="K543" s="178"/>
      <c r="L543" s="178"/>
      <c r="M543" s="178"/>
      <c r="N543" s="177">
        <f t="shared" si="528"/>
        <v>540</v>
      </c>
      <c r="O543" s="178">
        <f t="shared" si="529"/>
        <v>10683</v>
      </c>
      <c r="P543" s="178">
        <f t="shared" si="530"/>
        <v>30703</v>
      </c>
      <c r="Q543" s="178" t="str">
        <f>IF('PLC messaging IO'!Y65&lt;&gt;"",'PLC messaging IO'!Y65,"")</f>
        <v>PLCParam3Echob12</v>
      </c>
      <c r="R543" s="4">
        <f t="shared" si="531"/>
        <v>16</v>
      </c>
      <c r="S543" s="453"/>
      <c r="T543" s="6" t="str">
        <f t="shared" si="525"/>
        <v/>
      </c>
    </row>
    <row r="544" spans="1:21" ht="16.5" customHeight="1" x14ac:dyDescent="0.25">
      <c r="A544" s="453"/>
      <c r="B544" s="85"/>
      <c r="C544" s="431"/>
      <c r="D544" s="431" t="str">
        <f>CONCATENATE(B547,B542)</f>
        <v>GH 136</v>
      </c>
      <c r="E544" s="138">
        <f>B540*8-3</f>
        <v>541</v>
      </c>
      <c r="F544" s="183">
        <f t="shared" si="551"/>
        <v>684</v>
      </c>
      <c r="G544" s="178">
        <f t="shared" si="549"/>
        <v>20704</v>
      </c>
      <c r="H544" s="178" t="str">
        <f>IF('PLC messaging IO'!M66&lt;&gt;"",'PLC messaging IO'!M66,"")</f>
        <v>PLCParameter3b13</v>
      </c>
      <c r="I544" s="109">
        <f t="shared" si="527"/>
        <v>16</v>
      </c>
      <c r="J544" s="9"/>
      <c r="K544" s="178"/>
      <c r="L544" s="178"/>
      <c r="M544" s="178"/>
      <c r="N544" s="177">
        <f t="shared" si="528"/>
        <v>541</v>
      </c>
      <c r="O544" s="178">
        <f t="shared" si="529"/>
        <v>10684</v>
      </c>
      <c r="P544" s="178">
        <f t="shared" si="530"/>
        <v>30704</v>
      </c>
      <c r="Q544" s="178" t="str">
        <f>IF('PLC messaging IO'!Y66&lt;&gt;"",'PLC messaging IO'!Y66,"")</f>
        <v>PLCParam3Echob13</v>
      </c>
      <c r="R544" s="4">
        <f t="shared" si="531"/>
        <v>16</v>
      </c>
      <c r="S544" s="453"/>
      <c r="T544" s="6">
        <f t="shared" ref="T544" si="552">+T540+1</f>
        <v>138</v>
      </c>
      <c r="U544" s="338" t="str">
        <f t="shared" ref="U544" si="553">CONCATENATE(H544,",",H545,",",H546,",",H547)</f>
        <v>PLCParameter3b13,PLCParameter3b14,PLCParameter3b15,PLCParameter3b16</v>
      </c>
    </row>
    <row r="545" spans="1:21" ht="16.5" customHeight="1" x14ac:dyDescent="0.25">
      <c r="A545" s="453"/>
      <c r="B545" s="85"/>
      <c r="C545" s="431"/>
      <c r="D545" s="431"/>
      <c r="E545" s="138">
        <f>B540*8-2</f>
        <v>542</v>
      </c>
      <c r="F545" s="183">
        <f t="shared" si="551"/>
        <v>685</v>
      </c>
      <c r="G545" s="178">
        <f t="shared" si="549"/>
        <v>20705</v>
      </c>
      <c r="H545" s="178" t="str">
        <f>IF('PLC messaging IO'!M67&lt;&gt;"",'PLC messaging IO'!M67,"")</f>
        <v>PLCParameter3b14</v>
      </c>
      <c r="I545" s="109">
        <f t="shared" si="527"/>
        <v>16</v>
      </c>
      <c r="J545" s="9"/>
      <c r="K545" s="178"/>
      <c r="L545" s="178"/>
      <c r="M545" s="178"/>
      <c r="N545" s="177">
        <f t="shared" si="528"/>
        <v>542</v>
      </c>
      <c r="O545" s="178">
        <f t="shared" si="529"/>
        <v>10685</v>
      </c>
      <c r="P545" s="178">
        <f t="shared" si="530"/>
        <v>30705</v>
      </c>
      <c r="Q545" s="178" t="str">
        <f>IF('PLC messaging IO'!Y67&lt;&gt;"",'PLC messaging IO'!Y67,"")</f>
        <v>PLCParam3Echob14</v>
      </c>
      <c r="R545" s="4">
        <f t="shared" si="531"/>
        <v>16</v>
      </c>
      <c r="S545" s="453"/>
      <c r="T545" s="6">
        <f t="shared" si="525"/>
        <v>651</v>
      </c>
      <c r="U545" s="338" t="str">
        <f t="shared" ref="U545" si="554">CONCATENATE(Q544,",",Q545,",",Q546,",",Q547)</f>
        <v>PLCParam3Echob13,PLCParam3Echob14,PLCParam3Echob15,PLCParam3Echob16</v>
      </c>
    </row>
    <row r="546" spans="1:21" ht="16.5" customHeight="1" x14ac:dyDescent="0.25">
      <c r="A546" s="453"/>
      <c r="B546" s="85" t="str">
        <f>B538</f>
        <v xml:space="preserve">Group </v>
      </c>
      <c r="C546" s="431"/>
      <c r="D546" s="431"/>
      <c r="E546" s="138">
        <f>B540*8-1</f>
        <v>543</v>
      </c>
      <c r="F546" s="183">
        <f t="shared" si="551"/>
        <v>686</v>
      </c>
      <c r="G546" s="178">
        <f t="shared" si="549"/>
        <v>20706</v>
      </c>
      <c r="H546" s="178" t="str">
        <f>IF('PLC messaging IO'!M68&lt;&gt;"",'PLC messaging IO'!M68,"")</f>
        <v>PLCParameter3b15</v>
      </c>
      <c r="I546" s="109">
        <f t="shared" si="527"/>
        <v>16</v>
      </c>
      <c r="J546" s="9"/>
      <c r="K546" s="178"/>
      <c r="L546" s="178"/>
      <c r="M546" s="178"/>
      <c r="N546" s="177">
        <f t="shared" si="528"/>
        <v>543</v>
      </c>
      <c r="O546" s="178">
        <f t="shared" si="529"/>
        <v>10686</v>
      </c>
      <c r="P546" s="178">
        <f t="shared" si="530"/>
        <v>30706</v>
      </c>
      <c r="Q546" s="178" t="str">
        <f>IF('PLC messaging IO'!Y68&lt;&gt;"",'PLC messaging IO'!Y68,"")</f>
        <v>PLCParam3Echob15</v>
      </c>
      <c r="R546" s="4">
        <f t="shared" si="531"/>
        <v>16</v>
      </c>
      <c r="S546" s="453"/>
      <c r="T546" s="6" t="str">
        <f t="shared" si="525"/>
        <v/>
      </c>
    </row>
    <row r="547" spans="1:21" ht="16.5" customHeight="1" thickBot="1" x14ac:dyDescent="0.3">
      <c r="A547" s="453"/>
      <c r="B547" s="86" t="str">
        <f>B539</f>
        <v xml:space="preserve">GH </v>
      </c>
      <c r="C547" s="432"/>
      <c r="D547" s="432"/>
      <c r="E547" s="136">
        <f>B540*8</f>
        <v>544</v>
      </c>
      <c r="F547" s="184">
        <f t="shared" si="551"/>
        <v>687</v>
      </c>
      <c r="G547" s="24">
        <f t="shared" si="549"/>
        <v>20707</v>
      </c>
      <c r="H547" s="24" t="str">
        <f>IF('PLC messaging IO'!M69&lt;&gt;"",'PLC messaging IO'!M69,"")</f>
        <v>PLCParameter3b16</v>
      </c>
      <c r="I547" s="10">
        <f t="shared" si="527"/>
        <v>16</v>
      </c>
      <c r="J547" s="15"/>
      <c r="K547" s="24"/>
      <c r="L547" s="24"/>
      <c r="M547" s="24"/>
      <c r="N547" s="175">
        <f t="shared" si="528"/>
        <v>544</v>
      </c>
      <c r="O547" s="24">
        <f t="shared" si="529"/>
        <v>10687</v>
      </c>
      <c r="P547" s="24">
        <f t="shared" si="530"/>
        <v>30707</v>
      </c>
      <c r="Q547" s="24" t="str">
        <f>IF('PLC messaging IO'!Y69&lt;&gt;"",'PLC messaging IO'!Y69,"")</f>
        <v>PLCParam3Echob16</v>
      </c>
      <c r="R547" s="20">
        <f t="shared" si="531"/>
        <v>16</v>
      </c>
      <c r="S547" s="453"/>
      <c r="T547" s="6" t="str">
        <f t="shared" si="525"/>
        <v/>
      </c>
    </row>
    <row r="548" spans="1:21" ht="16.5" customHeight="1" x14ac:dyDescent="0.25">
      <c r="A548" s="453"/>
      <c r="B548" s="88">
        <f>B540+1</f>
        <v>69</v>
      </c>
      <c r="C548" s="430" t="str">
        <f>CONCATENATE(B554,B548)</f>
        <v>Group 69</v>
      </c>
      <c r="D548" s="430" t="str">
        <f>CONCATENATE(B555,B549)</f>
        <v>GH 137</v>
      </c>
      <c r="E548" s="137">
        <f>B548*8-7</f>
        <v>545</v>
      </c>
      <c r="F548" s="182">
        <f>B548*10</f>
        <v>690</v>
      </c>
      <c r="G548" s="25">
        <f t="shared" si="549"/>
        <v>20710</v>
      </c>
      <c r="H548" s="25" t="str">
        <f>IF('PLC messaging IO'!M70&lt;&gt;"",'PLC messaging IO'!M70,"")</f>
        <v>PLCParameter4_Lo</v>
      </c>
      <c r="I548" s="11">
        <f t="shared" si="527"/>
        <v>16</v>
      </c>
      <c r="J548" s="14"/>
      <c r="K548" s="25"/>
      <c r="L548" s="25"/>
      <c r="M548" s="25"/>
      <c r="N548" s="176">
        <f t="shared" si="528"/>
        <v>545</v>
      </c>
      <c r="O548" s="25">
        <f t="shared" si="529"/>
        <v>10690</v>
      </c>
      <c r="P548" s="25">
        <f t="shared" si="530"/>
        <v>30710</v>
      </c>
      <c r="Q548" s="25" t="str">
        <f>IF('PLC messaging IO'!Y70&lt;&gt;"",'PLC messaging IO'!Y70,"")</f>
        <v>PLCParam4Echo_Lo</v>
      </c>
      <c r="R548" s="3">
        <f t="shared" si="531"/>
        <v>16</v>
      </c>
      <c r="S548" s="453"/>
      <c r="T548" s="6">
        <f t="shared" ref="T548" si="555">+T544+1</f>
        <v>139</v>
      </c>
      <c r="U548" s="338" t="str">
        <f t="shared" ref="U548" si="556">CONCATENATE(H548,",",H549,",",H550,",",H551)</f>
        <v>PLCParameter4_Lo,PLCParameter4b2,PLCParameter4b3,PLCParameter4b4</v>
      </c>
    </row>
    <row r="549" spans="1:21" ht="16.5" customHeight="1" x14ac:dyDescent="0.25">
      <c r="A549" s="453"/>
      <c r="B549" s="85">
        <f>B548*2-1</f>
        <v>137</v>
      </c>
      <c r="C549" s="431"/>
      <c r="D549" s="431"/>
      <c r="E549" s="138">
        <f>B548*8-6</f>
        <v>546</v>
      </c>
      <c r="F549" s="183">
        <f t="shared" ref="F549:F555" si="557">F548+1</f>
        <v>691</v>
      </c>
      <c r="G549" s="178">
        <f t="shared" si="549"/>
        <v>20711</v>
      </c>
      <c r="H549" s="178" t="str">
        <f>IF('PLC messaging IO'!M71&lt;&gt;"",'PLC messaging IO'!M71,"")</f>
        <v>PLCParameter4b2</v>
      </c>
      <c r="I549" s="109">
        <f t="shared" si="527"/>
        <v>15</v>
      </c>
      <c r="J549" s="9"/>
      <c r="K549" s="178"/>
      <c r="L549" s="178"/>
      <c r="M549" s="178"/>
      <c r="N549" s="177">
        <f t="shared" si="528"/>
        <v>546</v>
      </c>
      <c r="O549" s="178">
        <f t="shared" si="529"/>
        <v>10691</v>
      </c>
      <c r="P549" s="178">
        <f t="shared" si="530"/>
        <v>30711</v>
      </c>
      <c r="Q549" s="178" t="str">
        <f>IF('PLC messaging IO'!Y71&lt;&gt;"",'PLC messaging IO'!Y71,"")</f>
        <v>PLCParam4Echob2</v>
      </c>
      <c r="R549" s="4">
        <f t="shared" si="531"/>
        <v>15</v>
      </c>
      <c r="S549" s="453"/>
      <c r="T549" s="6">
        <f t="shared" si="525"/>
        <v>652</v>
      </c>
      <c r="U549" s="338" t="str">
        <f t="shared" ref="U549" si="558">CONCATENATE(Q548,",",Q549,",",Q550,",",Q551)</f>
        <v>PLCParam4Echo_Lo,PLCParam4Echob2,PLCParam4Echob3,PLCParam4Echob4</v>
      </c>
    </row>
    <row r="550" spans="1:21" ht="16.5" customHeight="1" x14ac:dyDescent="0.25">
      <c r="A550" s="453"/>
      <c r="B550" s="85">
        <f>B549+1</f>
        <v>138</v>
      </c>
      <c r="C550" s="431"/>
      <c r="D550" s="431"/>
      <c r="E550" s="138">
        <f>B548*8-5</f>
        <v>547</v>
      </c>
      <c r="F550" s="183">
        <f t="shared" si="557"/>
        <v>692</v>
      </c>
      <c r="G550" s="178">
        <f t="shared" si="549"/>
        <v>20712</v>
      </c>
      <c r="H550" s="178" t="str">
        <f>IF('PLC messaging IO'!M72&lt;&gt;"",'PLC messaging IO'!M72,"")</f>
        <v>PLCParameter4b3</v>
      </c>
      <c r="I550" s="109">
        <f t="shared" si="527"/>
        <v>15</v>
      </c>
      <c r="J550" s="9"/>
      <c r="K550" s="178"/>
      <c r="L550" s="178"/>
      <c r="M550" s="178"/>
      <c r="N550" s="177">
        <f t="shared" si="528"/>
        <v>547</v>
      </c>
      <c r="O550" s="178">
        <f t="shared" si="529"/>
        <v>10692</v>
      </c>
      <c r="P550" s="178">
        <f t="shared" si="530"/>
        <v>30712</v>
      </c>
      <c r="Q550" s="178" t="str">
        <f>IF('PLC messaging IO'!Y72&lt;&gt;"",'PLC messaging IO'!Y72,"")</f>
        <v>PLCParam4Echob3</v>
      </c>
      <c r="R550" s="4">
        <f t="shared" si="531"/>
        <v>15</v>
      </c>
      <c r="S550" s="453"/>
      <c r="T550" s="6" t="str">
        <f t="shared" si="525"/>
        <v/>
      </c>
    </row>
    <row r="551" spans="1:21" ht="16.5" customHeight="1" x14ac:dyDescent="0.25">
      <c r="A551" s="453"/>
      <c r="B551" s="85"/>
      <c r="C551" s="431"/>
      <c r="D551" s="431"/>
      <c r="E551" s="138">
        <f>B548*8-4</f>
        <v>548</v>
      </c>
      <c r="F551" s="183">
        <f t="shared" si="557"/>
        <v>693</v>
      </c>
      <c r="G551" s="178">
        <f t="shared" si="549"/>
        <v>20713</v>
      </c>
      <c r="H551" s="178" t="str">
        <f>IF('PLC messaging IO'!M73&lt;&gt;"",'PLC messaging IO'!M73,"")</f>
        <v>PLCParameter4b4</v>
      </c>
      <c r="I551" s="109">
        <f t="shared" si="527"/>
        <v>15</v>
      </c>
      <c r="J551" s="9"/>
      <c r="K551" s="178"/>
      <c r="L551" s="178"/>
      <c r="M551" s="178"/>
      <c r="N551" s="177">
        <f t="shared" si="528"/>
        <v>548</v>
      </c>
      <c r="O551" s="178">
        <f t="shared" si="529"/>
        <v>10693</v>
      </c>
      <c r="P551" s="178">
        <f t="shared" si="530"/>
        <v>30713</v>
      </c>
      <c r="Q551" s="178" t="str">
        <f>IF('PLC messaging IO'!Y73&lt;&gt;"",'PLC messaging IO'!Y73,"")</f>
        <v>PLCParam4Echob4</v>
      </c>
      <c r="R551" s="4">
        <f t="shared" si="531"/>
        <v>15</v>
      </c>
      <c r="S551" s="453"/>
      <c r="T551" s="6" t="str">
        <f t="shared" si="525"/>
        <v/>
      </c>
    </row>
    <row r="552" spans="1:21" ht="16.5" customHeight="1" x14ac:dyDescent="0.25">
      <c r="A552" s="453"/>
      <c r="B552" s="85"/>
      <c r="C552" s="431"/>
      <c r="D552" s="431" t="str">
        <f>CONCATENATE(B555,B550)</f>
        <v>GH 138</v>
      </c>
      <c r="E552" s="138">
        <f>B548*8-3</f>
        <v>549</v>
      </c>
      <c r="F552" s="183">
        <f t="shared" si="557"/>
        <v>694</v>
      </c>
      <c r="G552" s="178">
        <f t="shared" si="549"/>
        <v>20714</v>
      </c>
      <c r="H552" s="178" t="str">
        <f>IF('PLC messaging IO'!M74&lt;&gt;"",'PLC messaging IO'!M74,"")</f>
        <v>PLCParameter4b5</v>
      </c>
      <c r="I552" s="109">
        <f t="shared" si="527"/>
        <v>15</v>
      </c>
      <c r="J552" s="9"/>
      <c r="K552" s="178"/>
      <c r="L552" s="178"/>
      <c r="M552" s="178"/>
      <c r="N552" s="177">
        <f t="shared" si="528"/>
        <v>549</v>
      </c>
      <c r="O552" s="178">
        <f t="shared" si="529"/>
        <v>10694</v>
      </c>
      <c r="P552" s="178">
        <f t="shared" si="530"/>
        <v>30714</v>
      </c>
      <c r="Q552" s="178" t="str">
        <f>IF('PLC messaging IO'!Y74&lt;&gt;"",'PLC messaging IO'!Y74,"")</f>
        <v>PLCParam4Echob5</v>
      </c>
      <c r="R552" s="4">
        <f t="shared" si="531"/>
        <v>15</v>
      </c>
      <c r="S552" s="453"/>
      <c r="T552" s="6">
        <f t="shared" ref="T552" si="559">+T548+1</f>
        <v>140</v>
      </c>
      <c r="U552" s="338" t="str">
        <f t="shared" ref="U552" si="560">CONCATENATE(H552,",",H553,",",H554,",",H555)</f>
        <v>PLCParameter4b5,PLCParameter4b6,PLCParameter4b7,PLCParameter4b8</v>
      </c>
    </row>
    <row r="553" spans="1:21" ht="16.5" customHeight="1" x14ac:dyDescent="0.25">
      <c r="A553" s="453"/>
      <c r="B553" s="85"/>
      <c r="C553" s="431"/>
      <c r="D553" s="431"/>
      <c r="E553" s="138">
        <f>B548*8-2</f>
        <v>550</v>
      </c>
      <c r="F553" s="183">
        <f t="shared" si="557"/>
        <v>695</v>
      </c>
      <c r="G553" s="178">
        <f t="shared" si="549"/>
        <v>20715</v>
      </c>
      <c r="H553" s="178" t="str">
        <f>IF('PLC messaging IO'!M75&lt;&gt;"",'PLC messaging IO'!M75,"")</f>
        <v>PLCParameter4b6</v>
      </c>
      <c r="I553" s="109">
        <f t="shared" si="527"/>
        <v>15</v>
      </c>
      <c r="J553" s="9"/>
      <c r="K553" s="178"/>
      <c r="L553" s="178"/>
      <c r="M553" s="178"/>
      <c r="N553" s="177">
        <f t="shared" si="528"/>
        <v>550</v>
      </c>
      <c r="O553" s="178">
        <f t="shared" si="529"/>
        <v>10695</v>
      </c>
      <c r="P553" s="178">
        <f t="shared" si="530"/>
        <v>30715</v>
      </c>
      <c r="Q553" s="178" t="str">
        <f>IF('PLC messaging IO'!Y75&lt;&gt;"",'PLC messaging IO'!Y75,"")</f>
        <v>PLCParam4Echob6</v>
      </c>
      <c r="R553" s="4">
        <f t="shared" si="531"/>
        <v>15</v>
      </c>
      <c r="S553" s="453"/>
      <c r="T553" s="6">
        <f t="shared" si="525"/>
        <v>653</v>
      </c>
      <c r="U553" s="338" t="str">
        <f t="shared" ref="U553" si="561">CONCATENATE(Q552,",",Q553,",",Q554,",",Q555)</f>
        <v>PLCParam4Echob5,PLCParam4Echob6,PLCParam4Echob7,PLCParam4Echob8</v>
      </c>
    </row>
    <row r="554" spans="1:21" ht="16.5" customHeight="1" x14ac:dyDescent="0.25">
      <c r="A554" s="453"/>
      <c r="B554" s="85" t="str">
        <f>B546</f>
        <v xml:space="preserve">Group </v>
      </c>
      <c r="C554" s="431"/>
      <c r="D554" s="431"/>
      <c r="E554" s="138">
        <f>B548*8-1</f>
        <v>551</v>
      </c>
      <c r="F554" s="183">
        <f t="shared" si="557"/>
        <v>696</v>
      </c>
      <c r="G554" s="178">
        <f t="shared" si="549"/>
        <v>20716</v>
      </c>
      <c r="H554" s="178" t="str">
        <f>IF('PLC messaging IO'!M76&lt;&gt;"",'PLC messaging IO'!M76,"")</f>
        <v>PLCParameter4b7</v>
      </c>
      <c r="I554" s="109">
        <f t="shared" si="527"/>
        <v>15</v>
      </c>
      <c r="J554" s="9"/>
      <c r="K554" s="178"/>
      <c r="L554" s="178"/>
      <c r="M554" s="178"/>
      <c r="N554" s="177">
        <f t="shared" si="528"/>
        <v>551</v>
      </c>
      <c r="O554" s="178">
        <f t="shared" si="529"/>
        <v>10696</v>
      </c>
      <c r="P554" s="178">
        <f t="shared" si="530"/>
        <v>30716</v>
      </c>
      <c r="Q554" s="178" t="str">
        <f>IF('PLC messaging IO'!Y76&lt;&gt;"",'PLC messaging IO'!Y76,"")</f>
        <v>PLCParam4Echob7</v>
      </c>
      <c r="R554" s="4">
        <f t="shared" si="531"/>
        <v>15</v>
      </c>
      <c r="S554" s="453"/>
      <c r="T554" s="6" t="str">
        <f t="shared" si="525"/>
        <v/>
      </c>
    </row>
    <row r="555" spans="1:21" ht="16.5" customHeight="1" thickBot="1" x14ac:dyDescent="0.3">
      <c r="A555" s="453"/>
      <c r="B555" s="86" t="str">
        <f>B547</f>
        <v xml:space="preserve">GH </v>
      </c>
      <c r="C555" s="432"/>
      <c r="D555" s="432"/>
      <c r="E555" s="136">
        <f>B548*8</f>
        <v>552</v>
      </c>
      <c r="F555" s="184">
        <f t="shared" si="557"/>
        <v>697</v>
      </c>
      <c r="G555" s="24">
        <f t="shared" si="549"/>
        <v>20717</v>
      </c>
      <c r="H555" s="24" t="str">
        <f>IF('PLC messaging IO'!M77&lt;&gt;"",'PLC messaging IO'!M77,"")</f>
        <v>PLCParameter4b8</v>
      </c>
      <c r="I555" s="10">
        <f t="shared" si="527"/>
        <v>15</v>
      </c>
      <c r="J555" s="15"/>
      <c r="K555" s="24"/>
      <c r="L555" s="24"/>
      <c r="M555" s="24"/>
      <c r="N555" s="175">
        <f t="shared" si="528"/>
        <v>552</v>
      </c>
      <c r="O555" s="24">
        <f t="shared" si="529"/>
        <v>10697</v>
      </c>
      <c r="P555" s="24">
        <f t="shared" si="530"/>
        <v>30717</v>
      </c>
      <c r="Q555" s="24" t="str">
        <f>IF('PLC messaging IO'!Y77&lt;&gt;"",'PLC messaging IO'!Y77,"")</f>
        <v>PLCParam4Echob8</v>
      </c>
      <c r="R555" s="20">
        <f t="shared" si="531"/>
        <v>15</v>
      </c>
      <c r="S555" s="453"/>
      <c r="T555" s="6" t="str">
        <f t="shared" si="525"/>
        <v/>
      </c>
    </row>
    <row r="556" spans="1:21" ht="16.5" customHeight="1" x14ac:dyDescent="0.25">
      <c r="A556" s="453"/>
      <c r="B556" s="88">
        <f>B548+1</f>
        <v>70</v>
      </c>
      <c r="C556" s="430" t="str">
        <f>CONCATENATE(B562,B556)</f>
        <v>Group 70</v>
      </c>
      <c r="D556" s="430" t="str">
        <f>CONCATENATE(B563,B557)</f>
        <v>GH 139</v>
      </c>
      <c r="E556" s="137">
        <f>B556*8-7</f>
        <v>553</v>
      </c>
      <c r="F556" s="182">
        <f>B556*10</f>
        <v>700</v>
      </c>
      <c r="G556" s="25">
        <f>F556+20020</f>
        <v>20720</v>
      </c>
      <c r="H556" s="25" t="str">
        <f>IF('PLC messaging IO'!M78&lt;&gt;"",'PLC messaging IO'!M78,"")</f>
        <v>PLCParameter4_Hi</v>
      </c>
      <c r="I556" s="11">
        <f t="shared" si="527"/>
        <v>16</v>
      </c>
      <c r="J556" s="14"/>
      <c r="K556" s="25"/>
      <c r="L556" s="25"/>
      <c r="M556" s="25"/>
      <c r="N556" s="176">
        <f t="shared" si="528"/>
        <v>553</v>
      </c>
      <c r="O556" s="25">
        <f t="shared" si="529"/>
        <v>10700</v>
      </c>
      <c r="P556" s="25">
        <f t="shared" si="530"/>
        <v>30720</v>
      </c>
      <c r="Q556" s="25" t="str">
        <f>IF('PLC messaging IO'!Y78&lt;&gt;"",'PLC messaging IO'!Y78,"")</f>
        <v>PLCParam4Echo_Hi</v>
      </c>
      <c r="R556" s="3">
        <f t="shared" si="531"/>
        <v>16</v>
      </c>
      <c r="S556" s="453"/>
      <c r="T556" s="6">
        <f t="shared" ref="T556" si="562">+T552+1</f>
        <v>141</v>
      </c>
      <c r="U556" s="338" t="str">
        <f t="shared" ref="U556" si="563">CONCATENATE(H556,",",H557,",",H558,",",H559)</f>
        <v>PLCParameter4_Hi,PLCParameter4b10,PLCParameter4b11,PLCParameter4b12</v>
      </c>
    </row>
    <row r="557" spans="1:21" ht="16.5" customHeight="1" x14ac:dyDescent="0.25">
      <c r="A557" s="453"/>
      <c r="B557" s="85">
        <f>B556*2-1</f>
        <v>139</v>
      </c>
      <c r="C557" s="431"/>
      <c r="D557" s="431"/>
      <c r="E557" s="138">
        <f>B556*8-6</f>
        <v>554</v>
      </c>
      <c r="F557" s="183">
        <f>F556+1</f>
        <v>701</v>
      </c>
      <c r="G557" s="178">
        <f t="shared" ref="G557:G571" si="564">F557+20020</f>
        <v>20721</v>
      </c>
      <c r="H557" s="178" t="str">
        <f>IF('PLC messaging IO'!M79&lt;&gt;"",'PLC messaging IO'!M79,"")</f>
        <v>PLCParameter4b10</v>
      </c>
      <c r="I557" s="109">
        <f t="shared" si="527"/>
        <v>16</v>
      </c>
      <c r="J557" s="9"/>
      <c r="K557" s="178"/>
      <c r="L557" s="178"/>
      <c r="M557" s="178"/>
      <c r="N557" s="177">
        <f t="shared" si="528"/>
        <v>554</v>
      </c>
      <c r="O557" s="178">
        <f t="shared" si="529"/>
        <v>10701</v>
      </c>
      <c r="P557" s="178">
        <f t="shared" si="530"/>
        <v>30721</v>
      </c>
      <c r="Q557" s="178" t="str">
        <f>IF('PLC messaging IO'!Y79&lt;&gt;"",'PLC messaging IO'!Y79,"")</f>
        <v>PLCParam4Echob10</v>
      </c>
      <c r="R557" s="4">
        <f t="shared" si="531"/>
        <v>16</v>
      </c>
      <c r="S557" s="453"/>
      <c r="T557" s="6">
        <f t="shared" si="525"/>
        <v>654</v>
      </c>
      <c r="U557" s="338" t="str">
        <f t="shared" ref="U557" si="565">CONCATENATE(Q556,",",Q557,",",Q558,",",Q559)</f>
        <v>PLCParam4Echo_Hi,PLCParam4Echob10,PLCParam4Echob11,PLCParam4Echob12</v>
      </c>
    </row>
    <row r="558" spans="1:21" ht="16.5" customHeight="1" x14ac:dyDescent="0.25">
      <c r="A558" s="453"/>
      <c r="B558" s="85">
        <f>B557+1</f>
        <v>140</v>
      </c>
      <c r="C558" s="431"/>
      <c r="D558" s="431"/>
      <c r="E558" s="138">
        <f>B556*8-5</f>
        <v>555</v>
      </c>
      <c r="F558" s="183">
        <f t="shared" ref="F558:F563" si="566">F557+1</f>
        <v>702</v>
      </c>
      <c r="G558" s="178">
        <f t="shared" si="564"/>
        <v>20722</v>
      </c>
      <c r="H558" s="178" t="str">
        <f>IF('PLC messaging IO'!M80&lt;&gt;"",'PLC messaging IO'!M80,"")</f>
        <v>PLCParameter4b11</v>
      </c>
      <c r="I558" s="109">
        <f t="shared" si="527"/>
        <v>16</v>
      </c>
      <c r="J558" s="9"/>
      <c r="K558" s="178"/>
      <c r="L558" s="178"/>
      <c r="M558" s="178"/>
      <c r="N558" s="177">
        <f t="shared" si="528"/>
        <v>555</v>
      </c>
      <c r="O558" s="178">
        <f t="shared" si="529"/>
        <v>10702</v>
      </c>
      <c r="P558" s="178">
        <f t="shared" si="530"/>
        <v>30722</v>
      </c>
      <c r="Q558" s="178" t="str">
        <f>IF('PLC messaging IO'!Y80&lt;&gt;"",'PLC messaging IO'!Y80,"")</f>
        <v>PLCParam4Echob11</v>
      </c>
      <c r="R558" s="4">
        <f t="shared" si="531"/>
        <v>16</v>
      </c>
      <c r="S558" s="453"/>
      <c r="T558" s="6" t="str">
        <f t="shared" si="525"/>
        <v/>
      </c>
    </row>
    <row r="559" spans="1:21" ht="16.5" customHeight="1" x14ac:dyDescent="0.25">
      <c r="A559" s="453"/>
      <c r="B559" s="85"/>
      <c r="C559" s="431"/>
      <c r="D559" s="431"/>
      <c r="E559" s="138">
        <f>B556*8-4</f>
        <v>556</v>
      </c>
      <c r="F559" s="183">
        <f t="shared" si="566"/>
        <v>703</v>
      </c>
      <c r="G559" s="178">
        <f t="shared" si="564"/>
        <v>20723</v>
      </c>
      <c r="H559" s="178" t="str">
        <f>IF('PLC messaging IO'!M81&lt;&gt;"",'PLC messaging IO'!M81,"")</f>
        <v>PLCParameter4b12</v>
      </c>
      <c r="I559" s="109">
        <f t="shared" si="527"/>
        <v>16</v>
      </c>
      <c r="J559" s="9"/>
      <c r="K559" s="178"/>
      <c r="L559" s="178"/>
      <c r="M559" s="178"/>
      <c r="N559" s="177">
        <f t="shared" si="528"/>
        <v>556</v>
      </c>
      <c r="O559" s="178">
        <f t="shared" si="529"/>
        <v>10703</v>
      </c>
      <c r="P559" s="178">
        <f t="shared" si="530"/>
        <v>30723</v>
      </c>
      <c r="Q559" s="178" t="str">
        <f>IF('PLC messaging IO'!Y81&lt;&gt;"",'PLC messaging IO'!Y81,"")</f>
        <v>PLCParam4Echob12</v>
      </c>
      <c r="R559" s="4">
        <f t="shared" si="531"/>
        <v>16</v>
      </c>
      <c r="S559" s="453"/>
      <c r="T559" s="6" t="str">
        <f t="shared" si="525"/>
        <v/>
      </c>
    </row>
    <row r="560" spans="1:21" ht="16.5" customHeight="1" x14ac:dyDescent="0.25">
      <c r="A560" s="453"/>
      <c r="B560" s="85"/>
      <c r="C560" s="431"/>
      <c r="D560" s="431" t="str">
        <f>CONCATENATE(B563,B558)</f>
        <v>GH 140</v>
      </c>
      <c r="E560" s="138">
        <f>B556*8-3</f>
        <v>557</v>
      </c>
      <c r="F560" s="183">
        <f t="shared" si="566"/>
        <v>704</v>
      </c>
      <c r="G560" s="178">
        <f t="shared" si="564"/>
        <v>20724</v>
      </c>
      <c r="H560" s="178" t="str">
        <f>IF('PLC messaging IO'!M82&lt;&gt;"",'PLC messaging IO'!M82,"")</f>
        <v>PLCParameter4b13</v>
      </c>
      <c r="I560" s="109">
        <f t="shared" si="527"/>
        <v>16</v>
      </c>
      <c r="J560" s="9"/>
      <c r="K560" s="178"/>
      <c r="L560" s="178"/>
      <c r="M560" s="178"/>
      <c r="N560" s="177">
        <f t="shared" si="528"/>
        <v>557</v>
      </c>
      <c r="O560" s="178">
        <f t="shared" si="529"/>
        <v>10704</v>
      </c>
      <c r="P560" s="178">
        <f t="shared" si="530"/>
        <v>30724</v>
      </c>
      <c r="Q560" s="178" t="str">
        <f>IF('PLC messaging IO'!Y82&lt;&gt;"",'PLC messaging IO'!Y82,"")</f>
        <v>PLCParam4Echob13</v>
      </c>
      <c r="R560" s="4">
        <f t="shared" si="531"/>
        <v>16</v>
      </c>
      <c r="S560" s="453"/>
      <c r="T560" s="6">
        <f t="shared" ref="T560" si="567">+T556+1</f>
        <v>142</v>
      </c>
      <c r="U560" s="338" t="str">
        <f t="shared" ref="U560" si="568">CONCATENATE(H560,",",H561,",",H562,",",H563)</f>
        <v>PLCParameter4b13,PLCParameter4b14,PLCParameter4b15,PLCParameter4b16</v>
      </c>
    </row>
    <row r="561" spans="1:21" ht="16.5" customHeight="1" x14ac:dyDescent="0.25">
      <c r="A561" s="453"/>
      <c r="B561" s="85"/>
      <c r="C561" s="431"/>
      <c r="D561" s="431"/>
      <c r="E561" s="138">
        <f>B556*8-2</f>
        <v>558</v>
      </c>
      <c r="F561" s="183">
        <f t="shared" si="566"/>
        <v>705</v>
      </c>
      <c r="G561" s="178">
        <f t="shared" si="564"/>
        <v>20725</v>
      </c>
      <c r="H561" s="178" t="str">
        <f>IF('PLC messaging IO'!M83&lt;&gt;"",'PLC messaging IO'!M83,"")</f>
        <v>PLCParameter4b14</v>
      </c>
      <c r="I561" s="109">
        <f t="shared" si="527"/>
        <v>16</v>
      </c>
      <c r="J561" s="9"/>
      <c r="K561" s="178"/>
      <c r="L561" s="178"/>
      <c r="M561" s="178"/>
      <c r="N561" s="177">
        <f t="shared" si="528"/>
        <v>558</v>
      </c>
      <c r="O561" s="178">
        <f t="shared" si="529"/>
        <v>10705</v>
      </c>
      <c r="P561" s="178">
        <f t="shared" si="530"/>
        <v>30725</v>
      </c>
      <c r="Q561" s="178" t="str">
        <f>IF('PLC messaging IO'!Y83&lt;&gt;"",'PLC messaging IO'!Y83,"")</f>
        <v>PLCParam4Echob14</v>
      </c>
      <c r="R561" s="4">
        <f t="shared" si="531"/>
        <v>16</v>
      </c>
      <c r="S561" s="453"/>
      <c r="T561" s="6">
        <f t="shared" si="525"/>
        <v>655</v>
      </c>
      <c r="U561" s="338" t="str">
        <f t="shared" ref="U561" si="569">CONCATENATE(Q560,",",Q561,",",Q562,",",Q563)</f>
        <v>PLCParam4Echob13,PLCParam4Echob14,PLCParam4Echob15,PLCParam4Echob16</v>
      </c>
    </row>
    <row r="562" spans="1:21" ht="16.5" customHeight="1" x14ac:dyDescent="0.25">
      <c r="A562" s="453"/>
      <c r="B562" s="85" t="str">
        <f>B554</f>
        <v xml:space="preserve">Group </v>
      </c>
      <c r="C562" s="431"/>
      <c r="D562" s="431"/>
      <c r="E562" s="138">
        <f>B556*8-1</f>
        <v>559</v>
      </c>
      <c r="F562" s="183">
        <f t="shared" si="566"/>
        <v>706</v>
      </c>
      <c r="G562" s="178">
        <f t="shared" si="564"/>
        <v>20726</v>
      </c>
      <c r="H562" s="178" t="str">
        <f>IF('PLC messaging IO'!M84&lt;&gt;"",'PLC messaging IO'!M84,"")</f>
        <v>PLCParameter4b15</v>
      </c>
      <c r="I562" s="109">
        <f t="shared" si="527"/>
        <v>16</v>
      </c>
      <c r="J562" s="9"/>
      <c r="K562" s="178"/>
      <c r="L562" s="178"/>
      <c r="M562" s="178"/>
      <c r="N562" s="177">
        <f t="shared" si="528"/>
        <v>559</v>
      </c>
      <c r="O562" s="178">
        <f t="shared" si="529"/>
        <v>10706</v>
      </c>
      <c r="P562" s="178">
        <f t="shared" si="530"/>
        <v>30726</v>
      </c>
      <c r="Q562" s="178" t="str">
        <f>IF('PLC messaging IO'!Y84&lt;&gt;"",'PLC messaging IO'!Y84,"")</f>
        <v>PLCParam4Echob15</v>
      </c>
      <c r="R562" s="4">
        <f t="shared" si="531"/>
        <v>16</v>
      </c>
      <c r="S562" s="453"/>
      <c r="T562" s="6" t="str">
        <f t="shared" si="525"/>
        <v/>
      </c>
    </row>
    <row r="563" spans="1:21" ht="16.5" customHeight="1" thickBot="1" x14ac:dyDescent="0.3">
      <c r="A563" s="453"/>
      <c r="B563" s="86" t="str">
        <f>B555</f>
        <v xml:space="preserve">GH </v>
      </c>
      <c r="C563" s="432"/>
      <c r="D563" s="432"/>
      <c r="E563" s="136">
        <f>B556*8</f>
        <v>560</v>
      </c>
      <c r="F563" s="184">
        <f t="shared" si="566"/>
        <v>707</v>
      </c>
      <c r="G563" s="24">
        <f t="shared" si="564"/>
        <v>20727</v>
      </c>
      <c r="H563" s="24" t="str">
        <f>IF('PLC messaging IO'!M85&lt;&gt;"",'PLC messaging IO'!M85,"")</f>
        <v>PLCParameter4b16</v>
      </c>
      <c r="I563" s="10">
        <f t="shared" si="527"/>
        <v>16</v>
      </c>
      <c r="J563" s="15"/>
      <c r="K563" s="24"/>
      <c r="L563" s="24"/>
      <c r="M563" s="24"/>
      <c r="N563" s="175">
        <f t="shared" si="528"/>
        <v>560</v>
      </c>
      <c r="O563" s="24">
        <f t="shared" si="529"/>
        <v>10707</v>
      </c>
      <c r="P563" s="24">
        <f t="shared" si="530"/>
        <v>30727</v>
      </c>
      <c r="Q563" s="24" t="str">
        <f>IF('PLC messaging IO'!Y85&lt;&gt;"",'PLC messaging IO'!Y85,"")</f>
        <v>PLCParam4Echob16</v>
      </c>
      <c r="R563" s="20">
        <f t="shared" si="531"/>
        <v>16</v>
      </c>
      <c r="S563" s="453"/>
      <c r="T563" s="6" t="str">
        <f t="shared" si="525"/>
        <v/>
      </c>
    </row>
    <row r="564" spans="1:21" ht="16.5" customHeight="1" x14ac:dyDescent="0.25">
      <c r="A564" s="453"/>
      <c r="B564" s="88">
        <f>B556+1</f>
        <v>71</v>
      </c>
      <c r="C564" s="430" t="str">
        <f>CONCATENATE(B570,B564)</f>
        <v>Group 71</v>
      </c>
      <c r="D564" s="430" t="str">
        <f>CONCATENATE(B571,B565)</f>
        <v>GH 141</v>
      </c>
      <c r="E564" s="137">
        <f>B564*8-7</f>
        <v>561</v>
      </c>
      <c r="F564" s="182">
        <f>B564*10</f>
        <v>710</v>
      </c>
      <c r="G564" s="25">
        <f t="shared" si="564"/>
        <v>20730</v>
      </c>
      <c r="H564" s="25" t="str">
        <f>IF('PLC messaging IO'!M86&lt;&gt;"",'PLC messaging IO'!M86,"")</f>
        <v>PLCData1Echo__Lo</v>
      </c>
      <c r="I564" s="11">
        <f t="shared" si="527"/>
        <v>16</v>
      </c>
      <c r="J564" s="14"/>
      <c r="K564" s="25"/>
      <c r="L564" s="25"/>
      <c r="M564" s="25"/>
      <c r="N564" s="176">
        <f t="shared" si="528"/>
        <v>561</v>
      </c>
      <c r="O564" s="25">
        <f t="shared" si="529"/>
        <v>10710</v>
      </c>
      <c r="P564" s="25">
        <f t="shared" si="530"/>
        <v>30730</v>
      </c>
      <c r="Q564" s="25" t="str">
        <f>IF('PLC messaging IO'!Y86&lt;&gt;"",'PLC messaging IO'!Y86,"")</f>
        <v>PLC_Data_1__Lo</v>
      </c>
      <c r="R564" s="3">
        <f t="shared" si="531"/>
        <v>14</v>
      </c>
      <c r="S564" s="453"/>
      <c r="T564" s="6">
        <f t="shared" ref="T564" si="570">+T560+1</f>
        <v>143</v>
      </c>
      <c r="U564" s="338" t="str">
        <f t="shared" ref="U564" si="571">CONCATENATE(H564,",",H565,",",H566,",",H567)</f>
        <v>PLCData1Echo__Lo,PLCData1Echo_b2,PLCData1Echo_b3,PLCData1Echo_b4</v>
      </c>
    </row>
    <row r="565" spans="1:21" ht="16.5" customHeight="1" x14ac:dyDescent="0.25">
      <c r="A565" s="453"/>
      <c r="B565" s="85">
        <f>B564*2-1</f>
        <v>141</v>
      </c>
      <c r="C565" s="431"/>
      <c r="D565" s="431"/>
      <c r="E565" s="138">
        <f>B564*8-6</f>
        <v>562</v>
      </c>
      <c r="F565" s="183">
        <f t="shared" ref="F565:F571" si="572">F564+1</f>
        <v>711</v>
      </c>
      <c r="G565" s="178">
        <f t="shared" si="564"/>
        <v>20731</v>
      </c>
      <c r="H565" s="178" t="str">
        <f>IF('PLC messaging IO'!M87&lt;&gt;"",'PLC messaging IO'!M87,"")</f>
        <v>PLCData1Echo_b2</v>
      </c>
      <c r="I565" s="109">
        <f t="shared" si="527"/>
        <v>15</v>
      </c>
      <c r="J565" s="9"/>
      <c r="K565" s="178"/>
      <c r="L565" s="178"/>
      <c r="M565" s="178"/>
      <c r="N565" s="177">
        <f t="shared" si="528"/>
        <v>562</v>
      </c>
      <c r="O565" s="178">
        <f t="shared" si="529"/>
        <v>10711</v>
      </c>
      <c r="P565" s="178">
        <f t="shared" si="530"/>
        <v>30731</v>
      </c>
      <c r="Q565" s="178" t="str">
        <f>IF('PLC messaging IO'!Y87&lt;&gt;"",'PLC messaging IO'!Y87,"")</f>
        <v>PLC_Data_1_b2</v>
      </c>
      <c r="R565" s="4">
        <f t="shared" si="531"/>
        <v>13</v>
      </c>
      <c r="S565" s="453"/>
      <c r="T565" s="6">
        <f t="shared" si="525"/>
        <v>656</v>
      </c>
      <c r="U565" s="338" t="str">
        <f t="shared" ref="U565" si="573">CONCATENATE(Q564,",",Q565,",",Q566,",",Q567)</f>
        <v>PLC_Data_1__Lo,PLC_Data_1_b2,PLC_Data_1_b3,PLC_Data_1_b4</v>
      </c>
    </row>
    <row r="566" spans="1:21" ht="16.5" customHeight="1" x14ac:dyDescent="0.25">
      <c r="A566" s="453"/>
      <c r="B566" s="85">
        <f>B565+1</f>
        <v>142</v>
      </c>
      <c r="C566" s="431"/>
      <c r="D566" s="431"/>
      <c r="E566" s="138">
        <f>B564*8-5</f>
        <v>563</v>
      </c>
      <c r="F566" s="183">
        <f t="shared" si="572"/>
        <v>712</v>
      </c>
      <c r="G566" s="178">
        <f t="shared" si="564"/>
        <v>20732</v>
      </c>
      <c r="H566" s="178" t="str">
        <f>IF('PLC messaging IO'!M88&lt;&gt;"",'PLC messaging IO'!M88,"")</f>
        <v>PLCData1Echo_b3</v>
      </c>
      <c r="I566" s="109">
        <f t="shared" si="527"/>
        <v>15</v>
      </c>
      <c r="J566" s="9"/>
      <c r="K566" s="178"/>
      <c r="L566" s="178"/>
      <c r="M566" s="178"/>
      <c r="N566" s="177">
        <f t="shared" si="528"/>
        <v>563</v>
      </c>
      <c r="O566" s="178">
        <f t="shared" si="529"/>
        <v>10712</v>
      </c>
      <c r="P566" s="178">
        <f t="shared" si="530"/>
        <v>30732</v>
      </c>
      <c r="Q566" s="178" t="str">
        <f>IF('PLC messaging IO'!Y88&lt;&gt;"",'PLC messaging IO'!Y88,"")</f>
        <v>PLC_Data_1_b3</v>
      </c>
      <c r="R566" s="4">
        <f t="shared" si="531"/>
        <v>13</v>
      </c>
      <c r="S566" s="453"/>
      <c r="T566" s="6" t="str">
        <f t="shared" si="525"/>
        <v/>
      </c>
    </row>
    <row r="567" spans="1:21" ht="16.5" customHeight="1" x14ac:dyDescent="0.25">
      <c r="A567" s="453"/>
      <c r="B567" s="85"/>
      <c r="C567" s="431"/>
      <c r="D567" s="431"/>
      <c r="E567" s="138">
        <f>B564*8-4</f>
        <v>564</v>
      </c>
      <c r="F567" s="183">
        <f t="shared" si="572"/>
        <v>713</v>
      </c>
      <c r="G567" s="178">
        <f t="shared" si="564"/>
        <v>20733</v>
      </c>
      <c r="H567" s="178" t="str">
        <f>IF('PLC messaging IO'!M89&lt;&gt;"",'PLC messaging IO'!M89,"")</f>
        <v>PLCData1Echo_b4</v>
      </c>
      <c r="I567" s="109">
        <f t="shared" si="527"/>
        <v>15</v>
      </c>
      <c r="J567" s="9"/>
      <c r="K567" s="178"/>
      <c r="L567" s="178"/>
      <c r="M567" s="178"/>
      <c r="N567" s="177">
        <f t="shared" si="528"/>
        <v>564</v>
      </c>
      <c r="O567" s="178">
        <f t="shared" si="529"/>
        <v>10713</v>
      </c>
      <c r="P567" s="178">
        <f t="shared" si="530"/>
        <v>30733</v>
      </c>
      <c r="Q567" s="178" t="str">
        <f>IF('PLC messaging IO'!Y89&lt;&gt;"",'PLC messaging IO'!Y89,"")</f>
        <v>PLC_Data_1_b4</v>
      </c>
      <c r="R567" s="4">
        <f t="shared" si="531"/>
        <v>13</v>
      </c>
      <c r="S567" s="453"/>
      <c r="T567" s="6" t="str">
        <f t="shared" si="525"/>
        <v/>
      </c>
    </row>
    <row r="568" spans="1:21" ht="16.5" customHeight="1" x14ac:dyDescent="0.25">
      <c r="A568" s="453"/>
      <c r="B568" s="85"/>
      <c r="C568" s="431"/>
      <c r="D568" s="431" t="str">
        <f>CONCATENATE(B571,B566)</f>
        <v>GH 142</v>
      </c>
      <c r="E568" s="138">
        <f>B564*8-3</f>
        <v>565</v>
      </c>
      <c r="F568" s="183">
        <f t="shared" si="572"/>
        <v>714</v>
      </c>
      <c r="G568" s="178">
        <f t="shared" si="564"/>
        <v>20734</v>
      </c>
      <c r="H568" s="178" t="str">
        <f>IF('PLC messaging IO'!M90&lt;&gt;"",'PLC messaging IO'!M90,"")</f>
        <v>PLCData1Echo_b5</v>
      </c>
      <c r="I568" s="109">
        <f t="shared" si="527"/>
        <v>15</v>
      </c>
      <c r="J568" s="9"/>
      <c r="K568" s="178"/>
      <c r="L568" s="178"/>
      <c r="M568" s="178"/>
      <c r="N568" s="177">
        <f t="shared" si="528"/>
        <v>565</v>
      </c>
      <c r="O568" s="178">
        <f t="shared" si="529"/>
        <v>10714</v>
      </c>
      <c r="P568" s="178">
        <f t="shared" si="530"/>
        <v>30734</v>
      </c>
      <c r="Q568" s="178" t="str">
        <f>IF('PLC messaging IO'!Y90&lt;&gt;"",'PLC messaging IO'!Y90,"")</f>
        <v>PLC_Data_1_b5</v>
      </c>
      <c r="R568" s="4">
        <f t="shared" si="531"/>
        <v>13</v>
      </c>
      <c r="S568" s="453"/>
      <c r="T568" s="6">
        <f t="shared" ref="T568" si="574">+T564+1</f>
        <v>144</v>
      </c>
      <c r="U568" s="338" t="str">
        <f t="shared" ref="U568" si="575">CONCATENATE(H568,",",H569,",",H570,",",H571)</f>
        <v>PLCData1Echo_b5,PLCData1Echo_b6,PLCData1Echo_b7,PLCData1Echo_b8</v>
      </c>
    </row>
    <row r="569" spans="1:21" ht="16.5" customHeight="1" x14ac:dyDescent="0.25">
      <c r="A569" s="453"/>
      <c r="B569" s="85"/>
      <c r="C569" s="431"/>
      <c r="D569" s="431"/>
      <c r="E569" s="138">
        <f>B564*8-2</f>
        <v>566</v>
      </c>
      <c r="F569" s="183">
        <f t="shared" si="572"/>
        <v>715</v>
      </c>
      <c r="G569" s="178">
        <f t="shared" si="564"/>
        <v>20735</v>
      </c>
      <c r="H569" s="178" t="str">
        <f>IF('PLC messaging IO'!M91&lt;&gt;"",'PLC messaging IO'!M91,"")</f>
        <v>PLCData1Echo_b6</v>
      </c>
      <c r="I569" s="109">
        <f t="shared" si="527"/>
        <v>15</v>
      </c>
      <c r="J569" s="9"/>
      <c r="K569" s="178"/>
      <c r="L569" s="178"/>
      <c r="M569" s="178"/>
      <c r="N569" s="177">
        <f t="shared" si="528"/>
        <v>566</v>
      </c>
      <c r="O569" s="178">
        <f t="shared" si="529"/>
        <v>10715</v>
      </c>
      <c r="P569" s="178">
        <f t="shared" si="530"/>
        <v>30735</v>
      </c>
      <c r="Q569" s="178" t="str">
        <f>IF('PLC messaging IO'!Y91&lt;&gt;"",'PLC messaging IO'!Y91,"")</f>
        <v>PLC_Data_1_b6</v>
      </c>
      <c r="R569" s="4">
        <f t="shared" si="531"/>
        <v>13</v>
      </c>
      <c r="S569" s="453"/>
      <c r="T569" s="6">
        <f t="shared" si="525"/>
        <v>657</v>
      </c>
      <c r="U569" s="338" t="str">
        <f t="shared" ref="U569" si="576">CONCATENATE(Q568,",",Q569,",",Q570,",",Q571)</f>
        <v>PLC_Data_1_b5,PLC_Data_1_b6,PLC_Data_1_b7,PLC_Data_1_b8</v>
      </c>
    </row>
    <row r="570" spans="1:21" ht="16.5" customHeight="1" x14ac:dyDescent="0.25">
      <c r="A570" s="453"/>
      <c r="B570" s="85" t="str">
        <f>B562</f>
        <v xml:space="preserve">Group </v>
      </c>
      <c r="C570" s="431"/>
      <c r="D570" s="431"/>
      <c r="E570" s="138">
        <f>B564*8-1</f>
        <v>567</v>
      </c>
      <c r="F570" s="183">
        <f t="shared" si="572"/>
        <v>716</v>
      </c>
      <c r="G570" s="178">
        <f t="shared" si="564"/>
        <v>20736</v>
      </c>
      <c r="H570" s="178" t="str">
        <f>IF('PLC messaging IO'!M92&lt;&gt;"",'PLC messaging IO'!M92,"")</f>
        <v>PLCData1Echo_b7</v>
      </c>
      <c r="I570" s="109">
        <f t="shared" si="527"/>
        <v>15</v>
      </c>
      <c r="J570" s="9"/>
      <c r="K570" s="178"/>
      <c r="L570" s="178"/>
      <c r="M570" s="178"/>
      <c r="N570" s="177">
        <f t="shared" si="528"/>
        <v>567</v>
      </c>
      <c r="O570" s="178">
        <f t="shared" si="529"/>
        <v>10716</v>
      </c>
      <c r="P570" s="178">
        <f t="shared" si="530"/>
        <v>30736</v>
      </c>
      <c r="Q570" s="178" t="str">
        <f>IF('PLC messaging IO'!Y92&lt;&gt;"",'PLC messaging IO'!Y92,"")</f>
        <v>PLC_Data_1_b7</v>
      </c>
      <c r="R570" s="4">
        <f t="shared" si="531"/>
        <v>13</v>
      </c>
      <c r="S570" s="453"/>
      <c r="T570" s="6" t="str">
        <f t="shared" si="525"/>
        <v/>
      </c>
    </row>
    <row r="571" spans="1:21" ht="16.5" customHeight="1" thickBot="1" x14ac:dyDescent="0.3">
      <c r="A571" s="453"/>
      <c r="B571" s="86" t="str">
        <f>B563</f>
        <v xml:space="preserve">GH </v>
      </c>
      <c r="C571" s="432"/>
      <c r="D571" s="432"/>
      <c r="E571" s="136">
        <f>B564*8</f>
        <v>568</v>
      </c>
      <c r="F571" s="184">
        <f t="shared" si="572"/>
        <v>717</v>
      </c>
      <c r="G571" s="24">
        <f t="shared" si="564"/>
        <v>20737</v>
      </c>
      <c r="H571" s="24" t="str">
        <f>IF('PLC messaging IO'!M93&lt;&gt;"",'PLC messaging IO'!M93,"")</f>
        <v>PLCData1Echo_b8</v>
      </c>
      <c r="I571" s="10">
        <f t="shared" si="527"/>
        <v>15</v>
      </c>
      <c r="J571" s="15"/>
      <c r="K571" s="24"/>
      <c r="L571" s="24"/>
      <c r="M571" s="24"/>
      <c r="N571" s="175">
        <f t="shared" si="528"/>
        <v>568</v>
      </c>
      <c r="O571" s="24">
        <f t="shared" si="529"/>
        <v>10717</v>
      </c>
      <c r="P571" s="24">
        <f t="shared" si="530"/>
        <v>30737</v>
      </c>
      <c r="Q571" s="24" t="str">
        <f>IF('PLC messaging IO'!Y93&lt;&gt;"",'PLC messaging IO'!Y93,"")</f>
        <v>PLC_Data_1_b8</v>
      </c>
      <c r="R571" s="20">
        <f t="shared" si="531"/>
        <v>13</v>
      </c>
      <c r="S571" s="453"/>
      <c r="T571" s="6" t="str">
        <f t="shared" si="525"/>
        <v/>
      </c>
    </row>
    <row r="572" spans="1:21" ht="16.5" customHeight="1" x14ac:dyDescent="0.25">
      <c r="A572" s="453"/>
      <c r="B572" s="88">
        <f>B564+1</f>
        <v>72</v>
      </c>
      <c r="C572" s="430" t="str">
        <f>CONCATENATE(B578,B572)</f>
        <v>Group 72</v>
      </c>
      <c r="D572" s="430" t="str">
        <f>CONCATENATE(B579,B573)</f>
        <v>GH 143</v>
      </c>
      <c r="E572" s="137">
        <f>B572*8-7</f>
        <v>569</v>
      </c>
      <c r="F572" s="182">
        <f>B572*10</f>
        <v>720</v>
      </c>
      <c r="G572" s="25">
        <f>F572+20020</f>
        <v>20740</v>
      </c>
      <c r="H572" s="25" t="str">
        <f>IF('PLC messaging IO'!M94&lt;&gt;"",'PLC messaging IO'!M94,"")</f>
        <v>PLCData1Echo__Hi</v>
      </c>
      <c r="I572" s="11">
        <f t="shared" si="527"/>
        <v>16</v>
      </c>
      <c r="J572" s="14"/>
      <c r="K572" s="25"/>
      <c r="L572" s="25"/>
      <c r="M572" s="25"/>
      <c r="N572" s="176">
        <f t="shared" si="528"/>
        <v>569</v>
      </c>
      <c r="O572" s="25">
        <f t="shared" si="529"/>
        <v>10720</v>
      </c>
      <c r="P572" s="25">
        <f t="shared" si="530"/>
        <v>30740</v>
      </c>
      <c r="Q572" s="25" t="str">
        <f>IF('PLC messaging IO'!Y94&lt;&gt;"",'PLC messaging IO'!Y94,"")</f>
        <v>PLC_Data_1__Hi</v>
      </c>
      <c r="R572" s="3">
        <f t="shared" si="531"/>
        <v>14</v>
      </c>
      <c r="S572" s="453"/>
      <c r="T572" s="6">
        <f t="shared" ref="T572" si="577">+T568+1</f>
        <v>145</v>
      </c>
      <c r="U572" s="338" t="str">
        <f t="shared" ref="U572" si="578">CONCATENATE(H572,",",H573,",",H574,",",H575)</f>
        <v>PLCData1Echo__Hi,PLCData1Echo_b10,PLCData1Echo_b11,PLCData1Echo_b12</v>
      </c>
    </row>
    <row r="573" spans="1:21" ht="16.5" customHeight="1" x14ac:dyDescent="0.25">
      <c r="A573" s="453"/>
      <c r="B573" s="85">
        <f>B572*2-1</f>
        <v>143</v>
      </c>
      <c r="C573" s="431"/>
      <c r="D573" s="431"/>
      <c r="E573" s="138">
        <f>B572*8-6</f>
        <v>570</v>
      </c>
      <c r="F573" s="183">
        <f>F572+1</f>
        <v>721</v>
      </c>
      <c r="G573" s="178">
        <f t="shared" ref="G573:G587" si="579">F573+20020</f>
        <v>20741</v>
      </c>
      <c r="H573" s="178" t="str">
        <f>IF('PLC messaging IO'!M95&lt;&gt;"",'PLC messaging IO'!M95,"")</f>
        <v>PLCData1Echo_b10</v>
      </c>
      <c r="I573" s="109">
        <f t="shared" si="527"/>
        <v>16</v>
      </c>
      <c r="J573" s="9"/>
      <c r="K573" s="178"/>
      <c r="L573" s="178"/>
      <c r="M573" s="178"/>
      <c r="N573" s="177">
        <f t="shared" si="528"/>
        <v>570</v>
      </c>
      <c r="O573" s="178">
        <f t="shared" si="529"/>
        <v>10721</v>
      </c>
      <c r="P573" s="178">
        <f t="shared" si="530"/>
        <v>30741</v>
      </c>
      <c r="Q573" s="178" t="str">
        <f>IF('PLC messaging IO'!Y95&lt;&gt;"",'PLC messaging IO'!Y95,"")</f>
        <v>PLC_Data_1_b10</v>
      </c>
      <c r="R573" s="4">
        <f t="shared" si="531"/>
        <v>14</v>
      </c>
      <c r="S573" s="453"/>
      <c r="T573" s="6">
        <f t="shared" si="525"/>
        <v>658</v>
      </c>
      <c r="U573" s="338" t="str">
        <f t="shared" ref="U573" si="580">CONCATENATE(Q572,",",Q573,",",Q574,",",Q575)</f>
        <v>PLC_Data_1__Hi,PLC_Data_1_b10,PLC_Data_1_b11,PLC_Data_1_b12</v>
      </c>
    </row>
    <row r="574" spans="1:21" ht="16.5" customHeight="1" x14ac:dyDescent="0.25">
      <c r="A574" s="453"/>
      <c r="B574" s="85">
        <f>B573+1</f>
        <v>144</v>
      </c>
      <c r="C574" s="431"/>
      <c r="D574" s="431"/>
      <c r="E574" s="138">
        <f>B572*8-5</f>
        <v>571</v>
      </c>
      <c r="F574" s="183">
        <f t="shared" ref="F574:F579" si="581">F573+1</f>
        <v>722</v>
      </c>
      <c r="G574" s="178">
        <f t="shared" si="579"/>
        <v>20742</v>
      </c>
      <c r="H574" s="178" t="str">
        <f>IF('PLC messaging IO'!M96&lt;&gt;"",'PLC messaging IO'!M96,"")</f>
        <v>PLCData1Echo_b11</v>
      </c>
      <c r="I574" s="109">
        <f t="shared" si="527"/>
        <v>16</v>
      </c>
      <c r="J574" s="9"/>
      <c r="K574" s="178"/>
      <c r="L574" s="178"/>
      <c r="M574" s="178"/>
      <c r="N574" s="177">
        <f t="shared" si="528"/>
        <v>571</v>
      </c>
      <c r="O574" s="178">
        <f t="shared" si="529"/>
        <v>10722</v>
      </c>
      <c r="P574" s="178">
        <f t="shared" si="530"/>
        <v>30742</v>
      </c>
      <c r="Q574" s="178" t="str">
        <f>IF('PLC messaging IO'!Y96&lt;&gt;"",'PLC messaging IO'!Y96,"")</f>
        <v>PLC_Data_1_b11</v>
      </c>
      <c r="R574" s="4">
        <f t="shared" si="531"/>
        <v>14</v>
      </c>
      <c r="S574" s="453"/>
      <c r="T574" s="6" t="str">
        <f t="shared" si="525"/>
        <v/>
      </c>
    </row>
    <row r="575" spans="1:21" ht="16.5" customHeight="1" x14ac:dyDescent="0.25">
      <c r="A575" s="453"/>
      <c r="B575" s="85"/>
      <c r="C575" s="431"/>
      <c r="D575" s="431"/>
      <c r="E575" s="138">
        <f>B572*8-4</f>
        <v>572</v>
      </c>
      <c r="F575" s="183">
        <f t="shared" si="581"/>
        <v>723</v>
      </c>
      <c r="G575" s="178">
        <f t="shared" si="579"/>
        <v>20743</v>
      </c>
      <c r="H575" s="178" t="str">
        <f>IF('PLC messaging IO'!M97&lt;&gt;"",'PLC messaging IO'!M97,"")</f>
        <v>PLCData1Echo_b12</v>
      </c>
      <c r="I575" s="109">
        <f t="shared" si="527"/>
        <v>16</v>
      </c>
      <c r="J575" s="9"/>
      <c r="K575" s="178"/>
      <c r="L575" s="178"/>
      <c r="M575" s="178"/>
      <c r="N575" s="177">
        <f t="shared" si="528"/>
        <v>572</v>
      </c>
      <c r="O575" s="178">
        <f t="shared" si="529"/>
        <v>10723</v>
      </c>
      <c r="P575" s="178">
        <f t="shared" si="530"/>
        <v>30743</v>
      </c>
      <c r="Q575" s="178" t="str">
        <f>IF('PLC messaging IO'!Y97&lt;&gt;"",'PLC messaging IO'!Y97,"")</f>
        <v>PLC_Data_1_b12</v>
      </c>
      <c r="R575" s="4">
        <f t="shared" si="531"/>
        <v>14</v>
      </c>
      <c r="S575" s="453"/>
      <c r="T575" s="6" t="str">
        <f t="shared" si="525"/>
        <v/>
      </c>
    </row>
    <row r="576" spans="1:21" ht="16.5" customHeight="1" x14ac:dyDescent="0.25">
      <c r="A576" s="453"/>
      <c r="B576" s="85"/>
      <c r="C576" s="431"/>
      <c r="D576" s="431" t="str">
        <f>CONCATENATE(B579,B574)</f>
        <v>GH 144</v>
      </c>
      <c r="E576" s="138">
        <f>B572*8-3</f>
        <v>573</v>
      </c>
      <c r="F576" s="183">
        <f t="shared" si="581"/>
        <v>724</v>
      </c>
      <c r="G576" s="178">
        <f t="shared" si="579"/>
        <v>20744</v>
      </c>
      <c r="H576" s="178" t="str">
        <f>IF('PLC messaging IO'!M98&lt;&gt;"",'PLC messaging IO'!M98,"")</f>
        <v>PLCData1Echo_b13</v>
      </c>
      <c r="I576" s="109">
        <f t="shared" si="527"/>
        <v>16</v>
      </c>
      <c r="J576" s="9"/>
      <c r="K576" s="178"/>
      <c r="L576" s="178"/>
      <c r="M576" s="178"/>
      <c r="N576" s="177">
        <f t="shared" si="528"/>
        <v>573</v>
      </c>
      <c r="O576" s="178">
        <f t="shared" si="529"/>
        <v>10724</v>
      </c>
      <c r="P576" s="178">
        <f t="shared" si="530"/>
        <v>30744</v>
      </c>
      <c r="Q576" s="178" t="str">
        <f>IF('PLC messaging IO'!Y98&lt;&gt;"",'PLC messaging IO'!Y98,"")</f>
        <v>PLC_Data_1_b13</v>
      </c>
      <c r="R576" s="4">
        <f t="shared" si="531"/>
        <v>14</v>
      </c>
      <c r="S576" s="453"/>
      <c r="T576" s="6">
        <f t="shared" ref="T576" si="582">+T572+1</f>
        <v>146</v>
      </c>
      <c r="U576" s="338" t="str">
        <f t="shared" ref="U576" si="583">CONCATENATE(H576,",",H577,",",H578,",",H579)</f>
        <v>PLCData1Echo_b13,PLCData1Echo_b14,PLCData1Echo_b15,PLCData1Echo_b16</v>
      </c>
    </row>
    <row r="577" spans="1:21" ht="16.5" customHeight="1" x14ac:dyDescent="0.25">
      <c r="A577" s="453"/>
      <c r="B577" s="85"/>
      <c r="C577" s="431"/>
      <c r="D577" s="431"/>
      <c r="E577" s="138">
        <f>B572*8-2</f>
        <v>574</v>
      </c>
      <c r="F577" s="183">
        <f t="shared" si="581"/>
        <v>725</v>
      </c>
      <c r="G577" s="178">
        <f t="shared" si="579"/>
        <v>20745</v>
      </c>
      <c r="H577" s="178" t="str">
        <f>IF('PLC messaging IO'!M99&lt;&gt;"",'PLC messaging IO'!M99,"")</f>
        <v>PLCData1Echo_b14</v>
      </c>
      <c r="I577" s="109">
        <f t="shared" si="527"/>
        <v>16</v>
      </c>
      <c r="J577" s="9"/>
      <c r="K577" s="178"/>
      <c r="L577" s="178"/>
      <c r="M577" s="178"/>
      <c r="N577" s="177">
        <f t="shared" si="528"/>
        <v>574</v>
      </c>
      <c r="O577" s="178">
        <f t="shared" si="529"/>
        <v>10725</v>
      </c>
      <c r="P577" s="178">
        <f t="shared" si="530"/>
        <v>30745</v>
      </c>
      <c r="Q577" s="178" t="str">
        <f>IF('PLC messaging IO'!Y99&lt;&gt;"",'PLC messaging IO'!Y99,"")</f>
        <v>PLC_Data_1_b14</v>
      </c>
      <c r="R577" s="4">
        <f t="shared" si="531"/>
        <v>14</v>
      </c>
      <c r="S577" s="453"/>
      <c r="T577" s="6">
        <f t="shared" si="525"/>
        <v>659</v>
      </c>
      <c r="U577" s="338" t="str">
        <f t="shared" ref="U577" si="584">CONCATENATE(Q576,",",Q577,",",Q578,",",Q579)</f>
        <v>PLC_Data_1_b13,PLC_Data_1_b14,PLC_Data_1_b15,PLC_Data_1_b16</v>
      </c>
    </row>
    <row r="578" spans="1:21" ht="16.5" customHeight="1" x14ac:dyDescent="0.25">
      <c r="A578" s="453"/>
      <c r="B578" s="85" t="str">
        <f>B570</f>
        <v xml:space="preserve">Group </v>
      </c>
      <c r="C578" s="431"/>
      <c r="D578" s="431"/>
      <c r="E578" s="138">
        <f>B572*8-1</f>
        <v>575</v>
      </c>
      <c r="F578" s="183">
        <f t="shared" si="581"/>
        <v>726</v>
      </c>
      <c r="G578" s="178">
        <f t="shared" si="579"/>
        <v>20746</v>
      </c>
      <c r="H578" s="178" t="str">
        <f>IF('PLC messaging IO'!M100&lt;&gt;"",'PLC messaging IO'!M100,"")</f>
        <v>PLCData1Echo_b15</v>
      </c>
      <c r="I578" s="109">
        <f t="shared" si="527"/>
        <v>16</v>
      </c>
      <c r="J578" s="9"/>
      <c r="K578" s="178"/>
      <c r="L578" s="178"/>
      <c r="M578" s="178"/>
      <c r="N578" s="177">
        <f t="shared" si="528"/>
        <v>575</v>
      </c>
      <c r="O578" s="178">
        <f t="shared" si="529"/>
        <v>10726</v>
      </c>
      <c r="P578" s="178">
        <f t="shared" si="530"/>
        <v>30746</v>
      </c>
      <c r="Q578" s="178" t="str">
        <f>IF('PLC messaging IO'!Y100&lt;&gt;"",'PLC messaging IO'!Y100,"")</f>
        <v>PLC_Data_1_b15</v>
      </c>
      <c r="R578" s="4">
        <f t="shared" si="531"/>
        <v>14</v>
      </c>
      <c r="S578" s="453"/>
      <c r="T578" s="6" t="str">
        <f t="shared" si="525"/>
        <v/>
      </c>
    </row>
    <row r="579" spans="1:21" ht="16.5" customHeight="1" thickBot="1" x14ac:dyDescent="0.3">
      <c r="A579" s="453"/>
      <c r="B579" s="86" t="str">
        <f>B571</f>
        <v xml:space="preserve">GH </v>
      </c>
      <c r="C579" s="432"/>
      <c r="D579" s="432"/>
      <c r="E579" s="136">
        <f>B572*8</f>
        <v>576</v>
      </c>
      <c r="F579" s="184">
        <f t="shared" si="581"/>
        <v>727</v>
      </c>
      <c r="G579" s="24">
        <f t="shared" si="579"/>
        <v>20747</v>
      </c>
      <c r="H579" s="24" t="str">
        <f>IF('PLC messaging IO'!M101&lt;&gt;"",'PLC messaging IO'!M101,"")</f>
        <v>PLCData1Echo_b16</v>
      </c>
      <c r="I579" s="10">
        <f t="shared" si="527"/>
        <v>16</v>
      </c>
      <c r="J579" s="15"/>
      <c r="K579" s="24"/>
      <c r="L579" s="24"/>
      <c r="M579" s="24"/>
      <c r="N579" s="175">
        <f t="shared" si="528"/>
        <v>576</v>
      </c>
      <c r="O579" s="24">
        <f t="shared" si="529"/>
        <v>10727</v>
      </c>
      <c r="P579" s="24">
        <f t="shared" si="530"/>
        <v>30747</v>
      </c>
      <c r="Q579" s="24" t="str">
        <f>IF('PLC messaging IO'!Y101&lt;&gt;"",'PLC messaging IO'!Y101,"")</f>
        <v>PLC_Data_1_b16</v>
      </c>
      <c r="R579" s="20">
        <f t="shared" si="531"/>
        <v>14</v>
      </c>
      <c r="S579" s="453"/>
      <c r="T579" s="6" t="str">
        <f t="shared" si="525"/>
        <v/>
      </c>
    </row>
    <row r="580" spans="1:21" ht="16.5" customHeight="1" x14ac:dyDescent="0.25">
      <c r="A580" s="453"/>
      <c r="B580" s="88">
        <f>B572+1</f>
        <v>73</v>
      </c>
      <c r="C580" s="430" t="str">
        <f>CONCATENATE(B586,B580)</f>
        <v>Group 73</v>
      </c>
      <c r="D580" s="430" t="str">
        <f>CONCATENATE(B587,B581)</f>
        <v>GH 145</v>
      </c>
      <c r="E580" s="137">
        <f>B580*8-7</f>
        <v>577</v>
      </c>
      <c r="F580" s="182">
        <f>B580*10</f>
        <v>730</v>
      </c>
      <c r="G580" s="25">
        <f t="shared" si="579"/>
        <v>20750</v>
      </c>
      <c r="H580" s="25" t="str">
        <f>IF('PLC messaging IO'!M102&lt;&gt;"",'PLC messaging IO'!M102,"")</f>
        <v>PLCData2Echo__Lo</v>
      </c>
      <c r="I580" s="11">
        <f t="shared" si="527"/>
        <v>16</v>
      </c>
      <c r="J580" s="14"/>
      <c r="K580" s="25"/>
      <c r="L580" s="25"/>
      <c r="M580" s="25"/>
      <c r="N580" s="176">
        <f t="shared" si="528"/>
        <v>577</v>
      </c>
      <c r="O580" s="25">
        <f t="shared" si="529"/>
        <v>10730</v>
      </c>
      <c r="P580" s="25">
        <f t="shared" si="530"/>
        <v>30750</v>
      </c>
      <c r="Q580" s="25" t="str">
        <f>IF('PLC messaging IO'!Y102&lt;&gt;"",'PLC messaging IO'!Y102,"")</f>
        <v>PLC_Data_2__Lo</v>
      </c>
      <c r="R580" s="3">
        <f t="shared" si="531"/>
        <v>14</v>
      </c>
      <c r="S580" s="453"/>
      <c r="T580" s="6">
        <f t="shared" ref="T580" si="585">+T576+1</f>
        <v>147</v>
      </c>
      <c r="U580" s="338" t="str">
        <f t="shared" ref="U580" si="586">CONCATENATE(H580,",",H581,",",H582,",",H583)</f>
        <v>PLCData2Echo__Lo,PLCData2Echo_b2,PLCData2Echo_b3,PLCData2Echo_b4</v>
      </c>
    </row>
    <row r="581" spans="1:21" ht="16.5" customHeight="1" x14ac:dyDescent="0.25">
      <c r="A581" s="453"/>
      <c r="B581" s="85">
        <f>B580*2-1</f>
        <v>145</v>
      </c>
      <c r="C581" s="431"/>
      <c r="D581" s="431"/>
      <c r="E581" s="138">
        <f>B580*8-6</f>
        <v>578</v>
      </c>
      <c r="F581" s="183">
        <f t="shared" ref="F581:F587" si="587">F580+1</f>
        <v>731</v>
      </c>
      <c r="G581" s="178">
        <f t="shared" si="579"/>
        <v>20751</v>
      </c>
      <c r="H581" s="178" t="str">
        <f>IF('PLC messaging IO'!M103&lt;&gt;"",'PLC messaging IO'!M103,"")</f>
        <v>PLCData2Echo_b2</v>
      </c>
      <c r="I581" s="109">
        <f t="shared" si="527"/>
        <v>15</v>
      </c>
      <c r="J581" s="9"/>
      <c r="K581" s="178"/>
      <c r="L581" s="178"/>
      <c r="M581" s="178"/>
      <c r="N581" s="177">
        <f t="shared" si="528"/>
        <v>578</v>
      </c>
      <c r="O581" s="178">
        <f t="shared" si="529"/>
        <v>10731</v>
      </c>
      <c r="P581" s="178">
        <f t="shared" si="530"/>
        <v>30751</v>
      </c>
      <c r="Q581" s="178" t="str">
        <f>IF('PLC messaging IO'!Y103&lt;&gt;"",'PLC messaging IO'!Y103,"")</f>
        <v>PLC_Data_2_b2</v>
      </c>
      <c r="R581" s="4">
        <f t="shared" si="531"/>
        <v>13</v>
      </c>
      <c r="S581" s="453"/>
      <c r="T581" s="6">
        <f t="shared" si="525"/>
        <v>660</v>
      </c>
      <c r="U581" s="338" t="str">
        <f t="shared" ref="U581" si="588">CONCATENATE(Q580,",",Q581,",",Q582,",",Q583)</f>
        <v>PLC_Data_2__Lo,PLC_Data_2_b2,PLC_Data_2_b3,PLC_Data_2_b4</v>
      </c>
    </row>
    <row r="582" spans="1:21" ht="16.5" customHeight="1" x14ac:dyDescent="0.25">
      <c r="A582" s="453"/>
      <c r="B582" s="85">
        <f>B581+1</f>
        <v>146</v>
      </c>
      <c r="C582" s="431"/>
      <c r="D582" s="431"/>
      <c r="E582" s="138">
        <f>B580*8-5</f>
        <v>579</v>
      </c>
      <c r="F582" s="183">
        <f t="shared" si="587"/>
        <v>732</v>
      </c>
      <c r="G582" s="178">
        <f t="shared" si="579"/>
        <v>20752</v>
      </c>
      <c r="H582" s="178" t="str">
        <f>IF('PLC messaging IO'!M104&lt;&gt;"",'PLC messaging IO'!M104,"")</f>
        <v>PLCData2Echo_b3</v>
      </c>
      <c r="I582" s="109">
        <f t="shared" si="527"/>
        <v>15</v>
      </c>
      <c r="J582" s="9"/>
      <c r="K582" s="178"/>
      <c r="L582" s="178"/>
      <c r="M582" s="178"/>
      <c r="N582" s="177">
        <f t="shared" si="528"/>
        <v>579</v>
      </c>
      <c r="O582" s="178">
        <f t="shared" si="529"/>
        <v>10732</v>
      </c>
      <c r="P582" s="178">
        <f t="shared" si="530"/>
        <v>30752</v>
      </c>
      <c r="Q582" s="178" t="str">
        <f>IF('PLC messaging IO'!Y104&lt;&gt;"",'PLC messaging IO'!Y104,"")</f>
        <v>PLC_Data_2_b3</v>
      </c>
      <c r="R582" s="4">
        <f t="shared" si="531"/>
        <v>13</v>
      </c>
      <c r="S582" s="453"/>
      <c r="T582" s="6" t="str">
        <f t="shared" si="525"/>
        <v/>
      </c>
    </row>
    <row r="583" spans="1:21" ht="16.5" customHeight="1" x14ac:dyDescent="0.25">
      <c r="A583" s="453"/>
      <c r="B583" s="85"/>
      <c r="C583" s="431"/>
      <c r="D583" s="431"/>
      <c r="E583" s="138">
        <f>B580*8-4</f>
        <v>580</v>
      </c>
      <c r="F583" s="183">
        <f t="shared" si="587"/>
        <v>733</v>
      </c>
      <c r="G583" s="178">
        <f t="shared" si="579"/>
        <v>20753</v>
      </c>
      <c r="H583" s="178" t="str">
        <f>IF('PLC messaging IO'!M105&lt;&gt;"",'PLC messaging IO'!M105,"")</f>
        <v>PLCData2Echo_b4</v>
      </c>
      <c r="I583" s="109">
        <f t="shared" si="527"/>
        <v>15</v>
      </c>
      <c r="J583" s="9"/>
      <c r="K583" s="178"/>
      <c r="L583" s="178"/>
      <c r="M583" s="178"/>
      <c r="N583" s="177">
        <f t="shared" si="528"/>
        <v>580</v>
      </c>
      <c r="O583" s="178">
        <f t="shared" si="529"/>
        <v>10733</v>
      </c>
      <c r="P583" s="178">
        <f t="shared" si="530"/>
        <v>30753</v>
      </c>
      <c r="Q583" s="178" t="str">
        <f>IF('PLC messaging IO'!Y105&lt;&gt;"",'PLC messaging IO'!Y105,"")</f>
        <v>PLC_Data_2_b4</v>
      </c>
      <c r="R583" s="4">
        <f t="shared" si="531"/>
        <v>13</v>
      </c>
      <c r="S583" s="453"/>
      <c r="T583" s="6" t="str">
        <f t="shared" si="525"/>
        <v/>
      </c>
    </row>
    <row r="584" spans="1:21" ht="16.5" customHeight="1" x14ac:dyDescent="0.25">
      <c r="A584" s="453"/>
      <c r="B584" s="85"/>
      <c r="C584" s="431"/>
      <c r="D584" s="431" t="str">
        <f>CONCATENATE(B587,B582)</f>
        <v>GH 146</v>
      </c>
      <c r="E584" s="138">
        <f>B580*8-3</f>
        <v>581</v>
      </c>
      <c r="F584" s="183">
        <f t="shared" si="587"/>
        <v>734</v>
      </c>
      <c r="G584" s="178">
        <f t="shared" si="579"/>
        <v>20754</v>
      </c>
      <c r="H584" s="178" t="str">
        <f>IF('PLC messaging IO'!M106&lt;&gt;"",'PLC messaging IO'!M106,"")</f>
        <v>PLCData2Echo_b5</v>
      </c>
      <c r="I584" s="109">
        <f t="shared" si="527"/>
        <v>15</v>
      </c>
      <c r="J584" s="9"/>
      <c r="K584" s="178"/>
      <c r="L584" s="178"/>
      <c r="M584" s="178"/>
      <c r="N584" s="177">
        <f t="shared" si="528"/>
        <v>581</v>
      </c>
      <c r="O584" s="178">
        <f t="shared" si="529"/>
        <v>10734</v>
      </c>
      <c r="P584" s="178">
        <f t="shared" si="530"/>
        <v>30754</v>
      </c>
      <c r="Q584" s="178" t="str">
        <f>IF('PLC messaging IO'!Y106&lt;&gt;"",'PLC messaging IO'!Y106,"")</f>
        <v>PLC_Data_2_b5</v>
      </c>
      <c r="R584" s="4">
        <f t="shared" si="531"/>
        <v>13</v>
      </c>
      <c r="S584" s="453"/>
      <c r="T584" s="6">
        <f t="shared" ref="T584" si="589">+T580+1</f>
        <v>148</v>
      </c>
      <c r="U584" s="338" t="str">
        <f t="shared" ref="U584" si="590">CONCATENATE(H584,",",H585,",",H586,",",H587)</f>
        <v>PLCData2Echo_b5,PLCData2Echo_b6,PLCData2Echo_b7,PLCData2Echo_b8</v>
      </c>
    </row>
    <row r="585" spans="1:21" ht="16.5" customHeight="1" x14ac:dyDescent="0.25">
      <c r="A585" s="453"/>
      <c r="B585" s="85"/>
      <c r="C585" s="431"/>
      <c r="D585" s="431"/>
      <c r="E585" s="138">
        <f>B580*8-2</f>
        <v>582</v>
      </c>
      <c r="F585" s="183">
        <f t="shared" si="587"/>
        <v>735</v>
      </c>
      <c r="G585" s="178">
        <f t="shared" si="579"/>
        <v>20755</v>
      </c>
      <c r="H585" s="178" t="str">
        <f>IF('PLC messaging IO'!M107&lt;&gt;"",'PLC messaging IO'!M107,"")</f>
        <v>PLCData2Echo_b6</v>
      </c>
      <c r="I585" s="109">
        <f t="shared" si="527"/>
        <v>15</v>
      </c>
      <c r="J585" s="9"/>
      <c r="K585" s="178"/>
      <c r="L585" s="178"/>
      <c r="M585" s="178"/>
      <c r="N585" s="177">
        <f t="shared" si="528"/>
        <v>582</v>
      </c>
      <c r="O585" s="178">
        <f t="shared" si="529"/>
        <v>10735</v>
      </c>
      <c r="P585" s="178">
        <f t="shared" si="530"/>
        <v>30755</v>
      </c>
      <c r="Q585" s="178" t="str">
        <f>IF('PLC messaging IO'!Y107&lt;&gt;"",'PLC messaging IO'!Y107,"")</f>
        <v>PLC_Data_2_b6</v>
      </c>
      <c r="R585" s="4">
        <f t="shared" si="531"/>
        <v>13</v>
      </c>
      <c r="S585" s="453"/>
      <c r="T585" s="6">
        <f t="shared" ref="T585:T647" si="591">IF(T581&lt;&gt;"",T581+1,"")</f>
        <v>661</v>
      </c>
      <c r="U585" s="338" t="str">
        <f t="shared" ref="U585" si="592">CONCATENATE(Q584,",",Q585,",",Q586,",",Q587)</f>
        <v>PLC_Data_2_b5,PLC_Data_2_b6,PLC_Data_2_b7,PLC_Data_2_b8</v>
      </c>
    </row>
    <row r="586" spans="1:21" ht="16.5" customHeight="1" x14ac:dyDescent="0.25">
      <c r="A586" s="453"/>
      <c r="B586" s="85" t="str">
        <f>B578</f>
        <v xml:space="preserve">Group </v>
      </c>
      <c r="C586" s="431"/>
      <c r="D586" s="431"/>
      <c r="E586" s="138">
        <f>B580*8-1</f>
        <v>583</v>
      </c>
      <c r="F586" s="183">
        <f t="shared" si="587"/>
        <v>736</v>
      </c>
      <c r="G586" s="178">
        <f t="shared" si="579"/>
        <v>20756</v>
      </c>
      <c r="H586" s="178" t="str">
        <f>IF('PLC messaging IO'!M108&lt;&gt;"",'PLC messaging IO'!M108,"")</f>
        <v>PLCData2Echo_b7</v>
      </c>
      <c r="I586" s="109">
        <f t="shared" si="527"/>
        <v>15</v>
      </c>
      <c r="J586" s="9"/>
      <c r="K586" s="178"/>
      <c r="L586" s="178"/>
      <c r="M586" s="178"/>
      <c r="N586" s="177">
        <f t="shared" si="528"/>
        <v>583</v>
      </c>
      <c r="O586" s="178">
        <f t="shared" si="529"/>
        <v>10736</v>
      </c>
      <c r="P586" s="178">
        <f t="shared" si="530"/>
        <v>30756</v>
      </c>
      <c r="Q586" s="178" t="str">
        <f>IF('PLC messaging IO'!Y108&lt;&gt;"",'PLC messaging IO'!Y108,"")</f>
        <v>PLC_Data_2_b7</v>
      </c>
      <c r="R586" s="4">
        <f t="shared" si="531"/>
        <v>13</v>
      </c>
      <c r="S586" s="453"/>
      <c r="T586" s="6" t="str">
        <f t="shared" si="591"/>
        <v/>
      </c>
    </row>
    <row r="587" spans="1:21" ht="16.5" customHeight="1" thickBot="1" x14ac:dyDescent="0.3">
      <c r="A587" s="453"/>
      <c r="B587" s="86" t="str">
        <f>B579</f>
        <v xml:space="preserve">GH </v>
      </c>
      <c r="C587" s="432"/>
      <c r="D587" s="432"/>
      <c r="E587" s="136">
        <f>B580*8</f>
        <v>584</v>
      </c>
      <c r="F587" s="184">
        <f t="shared" si="587"/>
        <v>737</v>
      </c>
      <c r="G587" s="24">
        <f t="shared" si="579"/>
        <v>20757</v>
      </c>
      <c r="H587" s="24" t="str">
        <f>IF('PLC messaging IO'!M109&lt;&gt;"",'PLC messaging IO'!M109,"")</f>
        <v>PLCData2Echo_b8</v>
      </c>
      <c r="I587" s="10">
        <f t="shared" si="527"/>
        <v>15</v>
      </c>
      <c r="J587" s="15"/>
      <c r="K587" s="24"/>
      <c r="L587" s="24"/>
      <c r="M587" s="24"/>
      <c r="N587" s="175">
        <f t="shared" si="528"/>
        <v>584</v>
      </c>
      <c r="O587" s="24">
        <f t="shared" si="529"/>
        <v>10737</v>
      </c>
      <c r="P587" s="24">
        <f t="shared" si="530"/>
        <v>30757</v>
      </c>
      <c r="Q587" s="24" t="str">
        <f>IF('PLC messaging IO'!Y109&lt;&gt;"",'PLC messaging IO'!Y109,"")</f>
        <v>PLC_Data_2_b8</v>
      </c>
      <c r="R587" s="20">
        <f t="shared" si="531"/>
        <v>13</v>
      </c>
      <c r="S587" s="453"/>
      <c r="T587" s="6" t="str">
        <f t="shared" si="591"/>
        <v/>
      </c>
    </row>
    <row r="588" spans="1:21" ht="16.5" customHeight="1" x14ac:dyDescent="0.25">
      <c r="A588" s="453"/>
      <c r="B588" s="88">
        <f>B580+1</f>
        <v>74</v>
      </c>
      <c r="C588" s="430" t="str">
        <f>CONCATENATE(B594,B588)</f>
        <v>Group 74</v>
      </c>
      <c r="D588" s="430" t="str">
        <f>CONCATENATE(B595,B589)</f>
        <v>GH 147</v>
      </c>
      <c r="E588" s="137">
        <f>B588*8-7</f>
        <v>585</v>
      </c>
      <c r="F588" s="182">
        <f>B588*10</f>
        <v>740</v>
      </c>
      <c r="G588" s="25">
        <f>F588+20020</f>
        <v>20760</v>
      </c>
      <c r="H588" s="25" t="str">
        <f>IF('PLC messaging IO'!M110&lt;&gt;"",'PLC messaging IO'!M110,"")</f>
        <v>PLCData2Echo__Hi</v>
      </c>
      <c r="I588" s="11">
        <f t="shared" ref="I588:I651" si="593">LEN(H588)</f>
        <v>16</v>
      </c>
      <c r="J588" s="14"/>
      <c r="K588" s="25"/>
      <c r="L588" s="25"/>
      <c r="M588" s="25"/>
      <c r="N588" s="176">
        <f t="shared" ref="N588:N651" si="594">E588</f>
        <v>585</v>
      </c>
      <c r="O588" s="25">
        <f t="shared" ref="O588:O651" si="595">F588+10000</f>
        <v>10740</v>
      </c>
      <c r="P588" s="25">
        <f t="shared" ref="P588:P651" si="596">G588+10000</f>
        <v>30760</v>
      </c>
      <c r="Q588" s="25" t="str">
        <f>IF('PLC messaging IO'!Y110&lt;&gt;"",'PLC messaging IO'!Y110,"")</f>
        <v>PLC_Data_2__Hi</v>
      </c>
      <c r="R588" s="3">
        <f t="shared" ref="R588:R651" si="597">LEN(Q588)</f>
        <v>14</v>
      </c>
      <c r="S588" s="453"/>
      <c r="T588" s="6">
        <f t="shared" ref="T588" si="598">+T584+1</f>
        <v>149</v>
      </c>
      <c r="U588" s="338" t="str">
        <f t="shared" ref="U588" si="599">CONCATENATE(H588,",",H589,",",H590,",",H591)</f>
        <v>PLCData2Echo__Hi,PLCData2Echo_b10,PLCData2Echo_b11,PLCData2Echo_b12</v>
      </c>
    </row>
    <row r="589" spans="1:21" ht="16.5" customHeight="1" x14ac:dyDescent="0.25">
      <c r="A589" s="453"/>
      <c r="B589" s="85">
        <f>B588*2-1</f>
        <v>147</v>
      </c>
      <c r="C589" s="431"/>
      <c r="D589" s="431"/>
      <c r="E589" s="138">
        <f>B588*8-6</f>
        <v>586</v>
      </c>
      <c r="F589" s="183">
        <f>F588+1</f>
        <v>741</v>
      </c>
      <c r="G589" s="178">
        <f t="shared" ref="G589:G603" si="600">F589+20020</f>
        <v>20761</v>
      </c>
      <c r="H589" s="178" t="str">
        <f>IF('PLC messaging IO'!M111&lt;&gt;"",'PLC messaging IO'!M111,"")</f>
        <v>PLCData2Echo_b10</v>
      </c>
      <c r="I589" s="109">
        <f t="shared" si="593"/>
        <v>16</v>
      </c>
      <c r="J589" s="9"/>
      <c r="K589" s="178"/>
      <c r="L589" s="178"/>
      <c r="M589" s="178"/>
      <c r="N589" s="177">
        <f t="shared" si="594"/>
        <v>586</v>
      </c>
      <c r="O589" s="178">
        <f t="shared" si="595"/>
        <v>10741</v>
      </c>
      <c r="P589" s="178">
        <f t="shared" si="596"/>
        <v>30761</v>
      </c>
      <c r="Q589" s="178" t="str">
        <f>IF('PLC messaging IO'!Y111&lt;&gt;"",'PLC messaging IO'!Y111,"")</f>
        <v>PLC_Data_2_b10</v>
      </c>
      <c r="R589" s="4">
        <f t="shared" si="597"/>
        <v>14</v>
      </c>
      <c r="S589" s="453"/>
      <c r="T589" s="6">
        <f t="shared" si="591"/>
        <v>662</v>
      </c>
      <c r="U589" s="338" t="str">
        <f t="shared" ref="U589" si="601">CONCATENATE(Q588,",",Q589,",",Q590,",",Q591)</f>
        <v>PLC_Data_2__Hi,PLC_Data_2_b10,PLC_Data_2_b11,PLC_Data_2_b12</v>
      </c>
    </row>
    <row r="590" spans="1:21" ht="16.5" customHeight="1" x14ac:dyDescent="0.25">
      <c r="A590" s="453"/>
      <c r="B590" s="85">
        <f>B589+1</f>
        <v>148</v>
      </c>
      <c r="C590" s="431"/>
      <c r="D590" s="431"/>
      <c r="E590" s="138">
        <f>B588*8-5</f>
        <v>587</v>
      </c>
      <c r="F590" s="183">
        <f t="shared" ref="F590:F595" si="602">F589+1</f>
        <v>742</v>
      </c>
      <c r="G590" s="178">
        <f t="shared" si="600"/>
        <v>20762</v>
      </c>
      <c r="H590" s="178" t="str">
        <f>IF('PLC messaging IO'!M112&lt;&gt;"",'PLC messaging IO'!M112,"")</f>
        <v>PLCData2Echo_b11</v>
      </c>
      <c r="I590" s="109">
        <f t="shared" si="593"/>
        <v>16</v>
      </c>
      <c r="J590" s="9"/>
      <c r="K590" s="178"/>
      <c r="L590" s="178"/>
      <c r="M590" s="178"/>
      <c r="N590" s="177">
        <f t="shared" si="594"/>
        <v>587</v>
      </c>
      <c r="O590" s="178">
        <f t="shared" si="595"/>
        <v>10742</v>
      </c>
      <c r="P590" s="178">
        <f t="shared" si="596"/>
        <v>30762</v>
      </c>
      <c r="Q590" s="178" t="str">
        <f>IF('PLC messaging IO'!Y112&lt;&gt;"",'PLC messaging IO'!Y112,"")</f>
        <v>PLC_Data_2_b11</v>
      </c>
      <c r="R590" s="4">
        <f t="shared" si="597"/>
        <v>14</v>
      </c>
      <c r="S590" s="453"/>
      <c r="T590" s="6" t="str">
        <f t="shared" si="591"/>
        <v/>
      </c>
    </row>
    <row r="591" spans="1:21" ht="16.5" customHeight="1" x14ac:dyDescent="0.25">
      <c r="A591" s="453"/>
      <c r="B591" s="85"/>
      <c r="C591" s="431"/>
      <c r="D591" s="431"/>
      <c r="E591" s="138">
        <f>B588*8-4</f>
        <v>588</v>
      </c>
      <c r="F591" s="183">
        <f t="shared" si="602"/>
        <v>743</v>
      </c>
      <c r="G591" s="178">
        <f t="shared" si="600"/>
        <v>20763</v>
      </c>
      <c r="H591" s="178" t="str">
        <f>IF('PLC messaging IO'!M113&lt;&gt;"",'PLC messaging IO'!M113,"")</f>
        <v>PLCData2Echo_b12</v>
      </c>
      <c r="I591" s="109">
        <f t="shared" si="593"/>
        <v>16</v>
      </c>
      <c r="J591" s="9"/>
      <c r="K591" s="178"/>
      <c r="L591" s="178"/>
      <c r="M591" s="178"/>
      <c r="N591" s="177">
        <f t="shared" si="594"/>
        <v>588</v>
      </c>
      <c r="O591" s="178">
        <f t="shared" si="595"/>
        <v>10743</v>
      </c>
      <c r="P591" s="178">
        <f t="shared" si="596"/>
        <v>30763</v>
      </c>
      <c r="Q591" s="178" t="str">
        <f>IF('PLC messaging IO'!Y113&lt;&gt;"",'PLC messaging IO'!Y113,"")</f>
        <v>PLC_Data_2_b12</v>
      </c>
      <c r="R591" s="4">
        <f t="shared" si="597"/>
        <v>14</v>
      </c>
      <c r="S591" s="453"/>
      <c r="T591" s="6" t="str">
        <f t="shared" si="591"/>
        <v/>
      </c>
    </row>
    <row r="592" spans="1:21" ht="16.5" customHeight="1" x14ac:dyDescent="0.25">
      <c r="A592" s="453"/>
      <c r="B592" s="85"/>
      <c r="C592" s="431"/>
      <c r="D592" s="431" t="str">
        <f>CONCATENATE(B595,B590)</f>
        <v>GH 148</v>
      </c>
      <c r="E592" s="138">
        <f>B588*8-3</f>
        <v>589</v>
      </c>
      <c r="F592" s="183">
        <f t="shared" si="602"/>
        <v>744</v>
      </c>
      <c r="G592" s="178">
        <f t="shared" si="600"/>
        <v>20764</v>
      </c>
      <c r="H592" s="178" t="str">
        <f>IF('PLC messaging IO'!M114&lt;&gt;"",'PLC messaging IO'!M114,"")</f>
        <v>PLCData2Echo_b13</v>
      </c>
      <c r="I592" s="109">
        <f t="shared" si="593"/>
        <v>16</v>
      </c>
      <c r="J592" s="9"/>
      <c r="K592" s="178"/>
      <c r="L592" s="178"/>
      <c r="M592" s="178"/>
      <c r="N592" s="177">
        <f t="shared" si="594"/>
        <v>589</v>
      </c>
      <c r="O592" s="178">
        <f t="shared" si="595"/>
        <v>10744</v>
      </c>
      <c r="P592" s="178">
        <f t="shared" si="596"/>
        <v>30764</v>
      </c>
      <c r="Q592" s="178" t="str">
        <f>IF('PLC messaging IO'!Y114&lt;&gt;"",'PLC messaging IO'!Y114,"")</f>
        <v>PLC_Data_2_b13</v>
      </c>
      <c r="R592" s="4">
        <f t="shared" si="597"/>
        <v>14</v>
      </c>
      <c r="S592" s="453"/>
      <c r="T592" s="6">
        <f t="shared" ref="T592" si="603">+T588+1</f>
        <v>150</v>
      </c>
      <c r="U592" s="338" t="str">
        <f t="shared" ref="U592" si="604">CONCATENATE(H592,",",H593,",",H594,",",H595)</f>
        <v>PLCData2Echo_b13,PLCData2Echo_b14,PLCData2Echo_b15,PLCData2Echo_b16</v>
      </c>
    </row>
    <row r="593" spans="1:21" ht="16.5" customHeight="1" x14ac:dyDescent="0.25">
      <c r="A593" s="453"/>
      <c r="B593" s="85"/>
      <c r="C593" s="431"/>
      <c r="D593" s="431"/>
      <c r="E593" s="138">
        <f>B588*8-2</f>
        <v>590</v>
      </c>
      <c r="F593" s="183">
        <f t="shared" si="602"/>
        <v>745</v>
      </c>
      <c r="G593" s="178">
        <f t="shared" si="600"/>
        <v>20765</v>
      </c>
      <c r="H593" s="178" t="str">
        <f>IF('PLC messaging IO'!M115&lt;&gt;"",'PLC messaging IO'!M115,"")</f>
        <v>PLCData2Echo_b14</v>
      </c>
      <c r="I593" s="109">
        <f t="shared" si="593"/>
        <v>16</v>
      </c>
      <c r="J593" s="9"/>
      <c r="K593" s="178"/>
      <c r="L593" s="178"/>
      <c r="M593" s="178"/>
      <c r="N593" s="177">
        <f t="shared" si="594"/>
        <v>590</v>
      </c>
      <c r="O593" s="178">
        <f t="shared" si="595"/>
        <v>10745</v>
      </c>
      <c r="P593" s="178">
        <f t="shared" si="596"/>
        <v>30765</v>
      </c>
      <c r="Q593" s="178" t="str">
        <f>IF('PLC messaging IO'!Y115&lt;&gt;"",'PLC messaging IO'!Y115,"")</f>
        <v>PLC_Data_2_b14</v>
      </c>
      <c r="R593" s="4">
        <f t="shared" si="597"/>
        <v>14</v>
      </c>
      <c r="S593" s="453"/>
      <c r="T593" s="6">
        <f t="shared" si="591"/>
        <v>663</v>
      </c>
      <c r="U593" s="338" t="str">
        <f t="shared" ref="U593" si="605">CONCATENATE(Q592,",",Q593,",",Q594,",",Q595)</f>
        <v>PLC_Data_2_b13,PLC_Data_2_b14,PLC_Data_2_b15,PLC_Data_2_b16</v>
      </c>
    </row>
    <row r="594" spans="1:21" ht="16.5" customHeight="1" x14ac:dyDescent="0.25">
      <c r="A594" s="453"/>
      <c r="B594" s="85" t="str">
        <f>B586</f>
        <v xml:space="preserve">Group </v>
      </c>
      <c r="C594" s="431"/>
      <c r="D594" s="431"/>
      <c r="E594" s="138">
        <f>B588*8-1</f>
        <v>591</v>
      </c>
      <c r="F594" s="183">
        <f t="shared" si="602"/>
        <v>746</v>
      </c>
      <c r="G594" s="178">
        <f t="shared" si="600"/>
        <v>20766</v>
      </c>
      <c r="H594" s="178" t="str">
        <f>IF('PLC messaging IO'!M116&lt;&gt;"",'PLC messaging IO'!M116,"")</f>
        <v>PLCData2Echo_b15</v>
      </c>
      <c r="I594" s="109">
        <f t="shared" si="593"/>
        <v>16</v>
      </c>
      <c r="J594" s="9"/>
      <c r="K594" s="178"/>
      <c r="L594" s="178"/>
      <c r="M594" s="178"/>
      <c r="N594" s="177">
        <f t="shared" si="594"/>
        <v>591</v>
      </c>
      <c r="O594" s="178">
        <f t="shared" si="595"/>
        <v>10746</v>
      </c>
      <c r="P594" s="178">
        <f t="shared" si="596"/>
        <v>30766</v>
      </c>
      <c r="Q594" s="178" t="str">
        <f>IF('PLC messaging IO'!Y116&lt;&gt;"",'PLC messaging IO'!Y116,"")</f>
        <v>PLC_Data_2_b15</v>
      </c>
      <c r="R594" s="4">
        <f t="shared" si="597"/>
        <v>14</v>
      </c>
      <c r="S594" s="453"/>
      <c r="T594" s="6" t="str">
        <f t="shared" si="591"/>
        <v/>
      </c>
    </row>
    <row r="595" spans="1:21" ht="16.5" customHeight="1" thickBot="1" x14ac:dyDescent="0.3">
      <c r="A595" s="453"/>
      <c r="B595" s="86" t="str">
        <f>B587</f>
        <v xml:space="preserve">GH </v>
      </c>
      <c r="C595" s="432"/>
      <c r="D595" s="432"/>
      <c r="E595" s="136">
        <f>B588*8</f>
        <v>592</v>
      </c>
      <c r="F595" s="184">
        <f t="shared" si="602"/>
        <v>747</v>
      </c>
      <c r="G595" s="24">
        <f t="shared" si="600"/>
        <v>20767</v>
      </c>
      <c r="H595" s="24" t="str">
        <f>IF('PLC messaging IO'!M117&lt;&gt;"",'PLC messaging IO'!M117,"")</f>
        <v>PLCData2Echo_b16</v>
      </c>
      <c r="I595" s="10">
        <f t="shared" si="593"/>
        <v>16</v>
      </c>
      <c r="J595" s="15"/>
      <c r="K595" s="24"/>
      <c r="L595" s="24"/>
      <c r="M595" s="24"/>
      <c r="N595" s="175">
        <f t="shared" si="594"/>
        <v>592</v>
      </c>
      <c r="O595" s="24">
        <f t="shared" si="595"/>
        <v>10747</v>
      </c>
      <c r="P595" s="24">
        <f t="shared" si="596"/>
        <v>30767</v>
      </c>
      <c r="Q595" s="24" t="str">
        <f>IF('PLC messaging IO'!Y117&lt;&gt;"",'PLC messaging IO'!Y117,"")</f>
        <v>PLC_Data_2_b16</v>
      </c>
      <c r="R595" s="20">
        <f t="shared" si="597"/>
        <v>14</v>
      </c>
      <c r="S595" s="453"/>
      <c r="T595" s="6" t="str">
        <f t="shared" si="591"/>
        <v/>
      </c>
    </row>
    <row r="596" spans="1:21" ht="16.5" customHeight="1" x14ac:dyDescent="0.25">
      <c r="A596" s="453"/>
      <c r="B596" s="88">
        <f>B588+1</f>
        <v>75</v>
      </c>
      <c r="C596" s="430" t="str">
        <f>CONCATENATE(B602,B596)</f>
        <v>Group 75</v>
      </c>
      <c r="D596" s="430" t="str">
        <f>CONCATENATE(B603,B597)</f>
        <v>GH 149</v>
      </c>
      <c r="E596" s="137">
        <f>B596*8-7</f>
        <v>593</v>
      </c>
      <c r="F596" s="182">
        <f>B596*10</f>
        <v>750</v>
      </c>
      <c r="G596" s="25">
        <f t="shared" si="600"/>
        <v>20770</v>
      </c>
      <c r="H596" s="25" t="str">
        <f>IF('PLC messaging IO'!M118&lt;&gt;"",'PLC messaging IO'!M118,"")</f>
        <v>PLCData3Echo__Lo</v>
      </c>
      <c r="I596" s="11">
        <f t="shared" si="593"/>
        <v>16</v>
      </c>
      <c r="J596" s="14"/>
      <c r="K596" s="25"/>
      <c r="L596" s="25"/>
      <c r="M596" s="25"/>
      <c r="N596" s="176">
        <f t="shared" si="594"/>
        <v>593</v>
      </c>
      <c r="O596" s="25">
        <f t="shared" si="595"/>
        <v>10750</v>
      </c>
      <c r="P596" s="25">
        <f t="shared" si="596"/>
        <v>30770</v>
      </c>
      <c r="Q596" s="25" t="str">
        <f>IF('PLC messaging IO'!Y118&lt;&gt;"",'PLC messaging IO'!Y118,"")</f>
        <v>PLC_Data_3__Lo</v>
      </c>
      <c r="R596" s="3">
        <f t="shared" si="597"/>
        <v>14</v>
      </c>
      <c r="S596" s="453"/>
      <c r="T596" s="6">
        <f t="shared" ref="T596" si="606">+T592+1</f>
        <v>151</v>
      </c>
      <c r="U596" s="338" t="str">
        <f t="shared" ref="U596" si="607">CONCATENATE(H596,",",H597,",",H598,",",H599)</f>
        <v>PLCData3Echo__Lo,PLCData3Echo_b2,PLCData3Echo_b3,PLCData3Echo_b4</v>
      </c>
    </row>
    <row r="597" spans="1:21" ht="16.5" customHeight="1" x14ac:dyDescent="0.25">
      <c r="A597" s="453"/>
      <c r="B597" s="85">
        <f>B596*2-1</f>
        <v>149</v>
      </c>
      <c r="C597" s="431"/>
      <c r="D597" s="431"/>
      <c r="E597" s="138">
        <f>B596*8-6</f>
        <v>594</v>
      </c>
      <c r="F597" s="183">
        <f t="shared" ref="F597:F603" si="608">F596+1</f>
        <v>751</v>
      </c>
      <c r="G597" s="178">
        <f t="shared" si="600"/>
        <v>20771</v>
      </c>
      <c r="H597" s="178" t="str">
        <f>IF('PLC messaging IO'!M119&lt;&gt;"",'PLC messaging IO'!M119,"")</f>
        <v>PLCData3Echo_b2</v>
      </c>
      <c r="I597" s="109">
        <f t="shared" si="593"/>
        <v>15</v>
      </c>
      <c r="J597" s="9"/>
      <c r="K597" s="178"/>
      <c r="L597" s="178"/>
      <c r="M597" s="178"/>
      <c r="N597" s="177">
        <f t="shared" si="594"/>
        <v>594</v>
      </c>
      <c r="O597" s="178">
        <f t="shared" si="595"/>
        <v>10751</v>
      </c>
      <c r="P597" s="178">
        <f t="shared" si="596"/>
        <v>30771</v>
      </c>
      <c r="Q597" s="178" t="str">
        <f>IF('PLC messaging IO'!Y119&lt;&gt;"",'PLC messaging IO'!Y119,"")</f>
        <v>PLC_Data_3_b2</v>
      </c>
      <c r="R597" s="4">
        <f t="shared" si="597"/>
        <v>13</v>
      </c>
      <c r="S597" s="453"/>
      <c r="T597" s="6">
        <f t="shared" si="591"/>
        <v>664</v>
      </c>
      <c r="U597" s="338" t="str">
        <f t="shared" ref="U597" si="609">CONCATENATE(Q596,",",Q597,",",Q598,",",Q599)</f>
        <v>PLC_Data_3__Lo,PLC_Data_3_b2,PLC_Data_3_b3,PLC_Data_3_b4</v>
      </c>
    </row>
    <row r="598" spans="1:21" ht="16.5" customHeight="1" x14ac:dyDescent="0.25">
      <c r="A598" s="453"/>
      <c r="B598" s="85">
        <f>B597+1</f>
        <v>150</v>
      </c>
      <c r="C598" s="431"/>
      <c r="D598" s="431"/>
      <c r="E598" s="138">
        <f>B596*8-5</f>
        <v>595</v>
      </c>
      <c r="F598" s="183">
        <f t="shared" si="608"/>
        <v>752</v>
      </c>
      <c r="G598" s="178">
        <f t="shared" si="600"/>
        <v>20772</v>
      </c>
      <c r="H598" s="178" t="str">
        <f>IF('PLC messaging IO'!M120&lt;&gt;"",'PLC messaging IO'!M120,"")</f>
        <v>PLCData3Echo_b3</v>
      </c>
      <c r="I598" s="109">
        <f t="shared" si="593"/>
        <v>15</v>
      </c>
      <c r="J598" s="9"/>
      <c r="K598" s="178"/>
      <c r="L598" s="178"/>
      <c r="M598" s="178"/>
      <c r="N598" s="177">
        <f t="shared" si="594"/>
        <v>595</v>
      </c>
      <c r="O598" s="178">
        <f t="shared" si="595"/>
        <v>10752</v>
      </c>
      <c r="P598" s="178">
        <f t="shared" si="596"/>
        <v>30772</v>
      </c>
      <c r="Q598" s="178" t="str">
        <f>IF('PLC messaging IO'!Y120&lt;&gt;"",'PLC messaging IO'!Y120,"")</f>
        <v>PLC_Data_3_b3</v>
      </c>
      <c r="R598" s="4">
        <f t="shared" si="597"/>
        <v>13</v>
      </c>
      <c r="S598" s="453"/>
      <c r="T598" s="6" t="str">
        <f t="shared" si="591"/>
        <v/>
      </c>
    </row>
    <row r="599" spans="1:21" ht="16.5" customHeight="1" x14ac:dyDescent="0.25">
      <c r="A599" s="453"/>
      <c r="B599" s="85"/>
      <c r="C599" s="431"/>
      <c r="D599" s="431"/>
      <c r="E599" s="138">
        <f>B596*8-4</f>
        <v>596</v>
      </c>
      <c r="F599" s="183">
        <f t="shared" si="608"/>
        <v>753</v>
      </c>
      <c r="G599" s="178">
        <f t="shared" si="600"/>
        <v>20773</v>
      </c>
      <c r="H599" s="178" t="str">
        <f>IF('PLC messaging IO'!M121&lt;&gt;"",'PLC messaging IO'!M121,"")</f>
        <v>PLCData3Echo_b4</v>
      </c>
      <c r="I599" s="109">
        <f t="shared" si="593"/>
        <v>15</v>
      </c>
      <c r="J599" s="9"/>
      <c r="K599" s="178"/>
      <c r="L599" s="178"/>
      <c r="M599" s="178"/>
      <c r="N599" s="177">
        <f t="shared" si="594"/>
        <v>596</v>
      </c>
      <c r="O599" s="178">
        <f t="shared" si="595"/>
        <v>10753</v>
      </c>
      <c r="P599" s="178">
        <f t="shared" si="596"/>
        <v>30773</v>
      </c>
      <c r="Q599" s="178" t="str">
        <f>IF('PLC messaging IO'!Y121&lt;&gt;"",'PLC messaging IO'!Y121,"")</f>
        <v>PLC_Data_3_b4</v>
      </c>
      <c r="R599" s="4">
        <f t="shared" si="597"/>
        <v>13</v>
      </c>
      <c r="S599" s="453"/>
      <c r="T599" s="6" t="str">
        <f t="shared" si="591"/>
        <v/>
      </c>
    </row>
    <row r="600" spans="1:21" ht="16.5" customHeight="1" x14ac:dyDescent="0.25">
      <c r="A600" s="453"/>
      <c r="B600" s="85"/>
      <c r="C600" s="431"/>
      <c r="D600" s="431" t="str">
        <f>CONCATENATE(B603,B598)</f>
        <v>GH 150</v>
      </c>
      <c r="E600" s="138">
        <f>B596*8-3</f>
        <v>597</v>
      </c>
      <c r="F600" s="183">
        <f t="shared" si="608"/>
        <v>754</v>
      </c>
      <c r="G600" s="178">
        <f t="shared" si="600"/>
        <v>20774</v>
      </c>
      <c r="H600" s="178" t="str">
        <f>IF('PLC messaging IO'!M122&lt;&gt;"",'PLC messaging IO'!M122,"")</f>
        <v>PLCData3Echo_b5</v>
      </c>
      <c r="I600" s="109">
        <f t="shared" si="593"/>
        <v>15</v>
      </c>
      <c r="J600" s="9"/>
      <c r="K600" s="178"/>
      <c r="L600" s="178"/>
      <c r="M600" s="178"/>
      <c r="N600" s="177">
        <f t="shared" si="594"/>
        <v>597</v>
      </c>
      <c r="O600" s="178">
        <f t="shared" si="595"/>
        <v>10754</v>
      </c>
      <c r="P600" s="178">
        <f t="shared" si="596"/>
        <v>30774</v>
      </c>
      <c r="Q600" s="178" t="str">
        <f>IF('PLC messaging IO'!Y122&lt;&gt;"",'PLC messaging IO'!Y122,"")</f>
        <v>PLC_Data_3_b5</v>
      </c>
      <c r="R600" s="4">
        <f t="shared" si="597"/>
        <v>13</v>
      </c>
      <c r="S600" s="453"/>
      <c r="T600" s="6">
        <f t="shared" ref="T600" si="610">+T596+1</f>
        <v>152</v>
      </c>
      <c r="U600" s="338" t="str">
        <f t="shared" ref="U600" si="611">CONCATENATE(H600,",",H601,",",H602,",",H603)</f>
        <v>PLCData3Echo_b5,PLCData3Echo_b6,PLCData3Echo_b7,PLCData3Echo_b8</v>
      </c>
    </row>
    <row r="601" spans="1:21" ht="16.5" customHeight="1" x14ac:dyDescent="0.25">
      <c r="A601" s="453"/>
      <c r="B601" s="85"/>
      <c r="C601" s="431"/>
      <c r="D601" s="431"/>
      <c r="E601" s="138">
        <f>B596*8-2</f>
        <v>598</v>
      </c>
      <c r="F601" s="183">
        <f t="shared" si="608"/>
        <v>755</v>
      </c>
      <c r="G601" s="178">
        <f t="shared" si="600"/>
        <v>20775</v>
      </c>
      <c r="H601" s="178" t="str">
        <f>IF('PLC messaging IO'!M123&lt;&gt;"",'PLC messaging IO'!M123,"")</f>
        <v>PLCData3Echo_b6</v>
      </c>
      <c r="I601" s="109">
        <f t="shared" si="593"/>
        <v>15</v>
      </c>
      <c r="J601" s="9"/>
      <c r="K601" s="178"/>
      <c r="L601" s="178"/>
      <c r="M601" s="178"/>
      <c r="N601" s="177">
        <f t="shared" si="594"/>
        <v>598</v>
      </c>
      <c r="O601" s="178">
        <f t="shared" si="595"/>
        <v>10755</v>
      </c>
      <c r="P601" s="178">
        <f t="shared" si="596"/>
        <v>30775</v>
      </c>
      <c r="Q601" s="178" t="str">
        <f>IF('PLC messaging IO'!Y123&lt;&gt;"",'PLC messaging IO'!Y123,"")</f>
        <v>PLC_Data_3_b6</v>
      </c>
      <c r="R601" s="4">
        <f t="shared" si="597"/>
        <v>13</v>
      </c>
      <c r="S601" s="453"/>
      <c r="T601" s="6">
        <f t="shared" si="591"/>
        <v>665</v>
      </c>
      <c r="U601" s="338" t="str">
        <f t="shared" ref="U601" si="612">CONCATENATE(Q600,",",Q601,",",Q602,",",Q603)</f>
        <v>PLC_Data_3_b5,PLC_Data_3_b6,PLC_Data_3_b7,PLC_Data_3_b8</v>
      </c>
    </row>
    <row r="602" spans="1:21" ht="16.5" customHeight="1" x14ac:dyDescent="0.25">
      <c r="A602" s="453"/>
      <c r="B602" s="85" t="str">
        <f>B594</f>
        <v xml:space="preserve">Group </v>
      </c>
      <c r="C602" s="431"/>
      <c r="D602" s="431"/>
      <c r="E602" s="138">
        <f>B596*8-1</f>
        <v>599</v>
      </c>
      <c r="F602" s="183">
        <f t="shared" si="608"/>
        <v>756</v>
      </c>
      <c r="G602" s="178">
        <f t="shared" si="600"/>
        <v>20776</v>
      </c>
      <c r="H602" s="178" t="str">
        <f>IF('PLC messaging IO'!M124&lt;&gt;"",'PLC messaging IO'!M124,"")</f>
        <v>PLCData3Echo_b7</v>
      </c>
      <c r="I602" s="109">
        <f t="shared" si="593"/>
        <v>15</v>
      </c>
      <c r="J602" s="9"/>
      <c r="K602" s="178"/>
      <c r="L602" s="178"/>
      <c r="M602" s="178"/>
      <c r="N602" s="177">
        <f t="shared" si="594"/>
        <v>599</v>
      </c>
      <c r="O602" s="178">
        <f t="shared" si="595"/>
        <v>10756</v>
      </c>
      <c r="P602" s="178">
        <f t="shared" si="596"/>
        <v>30776</v>
      </c>
      <c r="Q602" s="178" t="str">
        <f>IF('PLC messaging IO'!Y124&lt;&gt;"",'PLC messaging IO'!Y124,"")</f>
        <v>PLC_Data_3_b7</v>
      </c>
      <c r="R602" s="4">
        <f t="shared" si="597"/>
        <v>13</v>
      </c>
      <c r="S602" s="453"/>
      <c r="T602" s="6" t="str">
        <f t="shared" si="591"/>
        <v/>
      </c>
    </row>
    <row r="603" spans="1:21" ht="16.5" customHeight="1" thickBot="1" x14ac:dyDescent="0.3">
      <c r="A603" s="453"/>
      <c r="B603" s="86" t="str">
        <f>B595</f>
        <v xml:space="preserve">GH </v>
      </c>
      <c r="C603" s="432"/>
      <c r="D603" s="432"/>
      <c r="E603" s="136">
        <f>B596*8</f>
        <v>600</v>
      </c>
      <c r="F603" s="184">
        <f t="shared" si="608"/>
        <v>757</v>
      </c>
      <c r="G603" s="24">
        <f t="shared" si="600"/>
        <v>20777</v>
      </c>
      <c r="H603" s="24" t="str">
        <f>IF('PLC messaging IO'!M125&lt;&gt;"",'PLC messaging IO'!M125,"")</f>
        <v>PLCData3Echo_b8</v>
      </c>
      <c r="I603" s="10">
        <f t="shared" si="593"/>
        <v>15</v>
      </c>
      <c r="J603" s="15"/>
      <c r="K603" s="24"/>
      <c r="L603" s="24"/>
      <c r="M603" s="24"/>
      <c r="N603" s="175">
        <f t="shared" si="594"/>
        <v>600</v>
      </c>
      <c r="O603" s="24">
        <f t="shared" si="595"/>
        <v>10757</v>
      </c>
      <c r="P603" s="24">
        <f t="shared" si="596"/>
        <v>30777</v>
      </c>
      <c r="Q603" s="24" t="str">
        <f>IF('PLC messaging IO'!Y125&lt;&gt;"",'PLC messaging IO'!Y125,"")</f>
        <v>PLC_Data_3_b8</v>
      </c>
      <c r="R603" s="20">
        <f t="shared" si="597"/>
        <v>13</v>
      </c>
      <c r="S603" s="453"/>
      <c r="T603" s="6" t="str">
        <f t="shared" si="591"/>
        <v/>
      </c>
    </row>
    <row r="604" spans="1:21" ht="16.5" customHeight="1" x14ac:dyDescent="0.25">
      <c r="A604" s="453"/>
      <c r="B604" s="88">
        <f>B596+1</f>
        <v>76</v>
      </c>
      <c r="C604" s="430" t="str">
        <f>CONCATENATE(B610,B604)</f>
        <v>Group 76</v>
      </c>
      <c r="D604" s="430" t="str">
        <f>CONCATENATE(B611,B605)</f>
        <v>GH 151</v>
      </c>
      <c r="E604" s="137">
        <f>B604*8-7</f>
        <v>601</v>
      </c>
      <c r="F604" s="182">
        <f>B604*10</f>
        <v>760</v>
      </c>
      <c r="G604" s="25">
        <f>F604+20020</f>
        <v>20780</v>
      </c>
      <c r="H604" s="25" t="str">
        <f>IF('PLC messaging IO'!M126&lt;&gt;"",'PLC messaging IO'!M126,"")</f>
        <v>PLCData3Echo__Hi</v>
      </c>
      <c r="I604" s="11">
        <f t="shared" si="593"/>
        <v>16</v>
      </c>
      <c r="J604" s="14"/>
      <c r="K604" s="25"/>
      <c r="L604" s="25"/>
      <c r="M604" s="25"/>
      <c r="N604" s="176">
        <f t="shared" si="594"/>
        <v>601</v>
      </c>
      <c r="O604" s="25">
        <f t="shared" si="595"/>
        <v>10760</v>
      </c>
      <c r="P604" s="25">
        <f t="shared" si="596"/>
        <v>30780</v>
      </c>
      <c r="Q604" s="25" t="str">
        <f>IF('PLC messaging IO'!Y126&lt;&gt;"",'PLC messaging IO'!Y126,"")</f>
        <v>PLC_Data_3__Hi</v>
      </c>
      <c r="R604" s="3">
        <f t="shared" si="597"/>
        <v>14</v>
      </c>
      <c r="S604" s="453"/>
      <c r="T604" s="6">
        <f t="shared" ref="T604" si="613">+T600+1</f>
        <v>153</v>
      </c>
      <c r="U604" s="338" t="str">
        <f t="shared" ref="U604" si="614">CONCATENATE(H604,",",H605,",",H606,",",H607)</f>
        <v>PLCData3Echo__Hi,PLCData3Echo_b10,PLCData3Echo_b11,PLCData3Echo_b12</v>
      </c>
    </row>
    <row r="605" spans="1:21" ht="16.5" customHeight="1" x14ac:dyDescent="0.25">
      <c r="A605" s="453"/>
      <c r="B605" s="85">
        <f>B604*2-1</f>
        <v>151</v>
      </c>
      <c r="C605" s="431"/>
      <c r="D605" s="431"/>
      <c r="E605" s="138">
        <f>B604*8-6</f>
        <v>602</v>
      </c>
      <c r="F605" s="183">
        <f>F604+1</f>
        <v>761</v>
      </c>
      <c r="G605" s="178">
        <f t="shared" ref="G605:G619" si="615">F605+20020</f>
        <v>20781</v>
      </c>
      <c r="H605" s="178" t="str">
        <f>IF('PLC messaging IO'!M127&lt;&gt;"",'PLC messaging IO'!M127,"")</f>
        <v>PLCData3Echo_b10</v>
      </c>
      <c r="I605" s="109">
        <f t="shared" si="593"/>
        <v>16</v>
      </c>
      <c r="J605" s="9"/>
      <c r="K605" s="178"/>
      <c r="L605" s="178"/>
      <c r="M605" s="178"/>
      <c r="N605" s="177">
        <f t="shared" si="594"/>
        <v>602</v>
      </c>
      <c r="O605" s="178">
        <f t="shared" si="595"/>
        <v>10761</v>
      </c>
      <c r="P605" s="178">
        <f t="shared" si="596"/>
        <v>30781</v>
      </c>
      <c r="Q605" s="178" t="str">
        <f>IF('PLC messaging IO'!Y127&lt;&gt;"",'PLC messaging IO'!Y127,"")</f>
        <v>PLC_Data_3_b10</v>
      </c>
      <c r="R605" s="4">
        <f t="shared" si="597"/>
        <v>14</v>
      </c>
      <c r="S605" s="453"/>
      <c r="T605" s="6">
        <f t="shared" si="591"/>
        <v>666</v>
      </c>
      <c r="U605" s="338" t="str">
        <f t="shared" ref="U605" si="616">CONCATENATE(Q604,",",Q605,",",Q606,",",Q607)</f>
        <v>PLC_Data_3__Hi,PLC_Data_3_b10,PLC_Data_3_b11,PLC_Data_3_b12</v>
      </c>
    </row>
    <row r="606" spans="1:21" ht="16.5" customHeight="1" x14ac:dyDescent="0.25">
      <c r="A606" s="453"/>
      <c r="B606" s="85">
        <f>B605+1</f>
        <v>152</v>
      </c>
      <c r="C606" s="431"/>
      <c r="D606" s="431"/>
      <c r="E606" s="138">
        <f>B604*8-5</f>
        <v>603</v>
      </c>
      <c r="F606" s="183">
        <f t="shared" ref="F606:F611" si="617">F605+1</f>
        <v>762</v>
      </c>
      <c r="G606" s="178">
        <f t="shared" si="615"/>
        <v>20782</v>
      </c>
      <c r="H606" s="178" t="str">
        <f>IF('PLC messaging IO'!M128&lt;&gt;"",'PLC messaging IO'!M128,"")</f>
        <v>PLCData3Echo_b11</v>
      </c>
      <c r="I606" s="109">
        <f t="shared" si="593"/>
        <v>16</v>
      </c>
      <c r="J606" s="9"/>
      <c r="K606" s="178"/>
      <c r="L606" s="178"/>
      <c r="M606" s="178"/>
      <c r="N606" s="177">
        <f t="shared" si="594"/>
        <v>603</v>
      </c>
      <c r="O606" s="178">
        <f t="shared" si="595"/>
        <v>10762</v>
      </c>
      <c r="P606" s="178">
        <f t="shared" si="596"/>
        <v>30782</v>
      </c>
      <c r="Q606" s="178" t="str">
        <f>IF('PLC messaging IO'!Y128&lt;&gt;"",'PLC messaging IO'!Y128,"")</f>
        <v>PLC_Data_3_b11</v>
      </c>
      <c r="R606" s="4">
        <f t="shared" si="597"/>
        <v>14</v>
      </c>
      <c r="S606" s="453"/>
      <c r="T606" s="6" t="str">
        <f t="shared" si="591"/>
        <v/>
      </c>
    </row>
    <row r="607" spans="1:21" ht="16.5" customHeight="1" x14ac:dyDescent="0.25">
      <c r="A607" s="453"/>
      <c r="B607" s="85"/>
      <c r="C607" s="431"/>
      <c r="D607" s="431"/>
      <c r="E607" s="138">
        <f>B604*8-4</f>
        <v>604</v>
      </c>
      <c r="F607" s="183">
        <f t="shared" si="617"/>
        <v>763</v>
      </c>
      <c r="G607" s="178">
        <f t="shared" si="615"/>
        <v>20783</v>
      </c>
      <c r="H607" s="178" t="str">
        <f>IF('PLC messaging IO'!M129&lt;&gt;"",'PLC messaging IO'!M129,"")</f>
        <v>PLCData3Echo_b12</v>
      </c>
      <c r="I607" s="109">
        <f t="shared" si="593"/>
        <v>16</v>
      </c>
      <c r="J607" s="9"/>
      <c r="K607" s="178"/>
      <c r="L607" s="178"/>
      <c r="M607" s="178"/>
      <c r="N607" s="177">
        <f t="shared" si="594"/>
        <v>604</v>
      </c>
      <c r="O607" s="178">
        <f t="shared" si="595"/>
        <v>10763</v>
      </c>
      <c r="P607" s="178">
        <f t="shared" si="596"/>
        <v>30783</v>
      </c>
      <c r="Q607" s="178" t="str">
        <f>IF('PLC messaging IO'!Y129&lt;&gt;"",'PLC messaging IO'!Y129,"")</f>
        <v>PLC_Data_3_b12</v>
      </c>
      <c r="R607" s="4">
        <f t="shared" si="597"/>
        <v>14</v>
      </c>
      <c r="S607" s="453"/>
      <c r="T607" s="6" t="str">
        <f t="shared" si="591"/>
        <v/>
      </c>
    </row>
    <row r="608" spans="1:21" ht="16.5" customHeight="1" x14ac:dyDescent="0.25">
      <c r="A608" s="453"/>
      <c r="B608" s="85"/>
      <c r="C608" s="431"/>
      <c r="D608" s="431" t="str">
        <f>CONCATENATE(B611,B606)</f>
        <v>GH 152</v>
      </c>
      <c r="E608" s="138">
        <f>B604*8-3</f>
        <v>605</v>
      </c>
      <c r="F608" s="183">
        <f t="shared" si="617"/>
        <v>764</v>
      </c>
      <c r="G608" s="178">
        <f t="shared" si="615"/>
        <v>20784</v>
      </c>
      <c r="H608" s="178" t="str">
        <f>IF('PLC messaging IO'!M130&lt;&gt;"",'PLC messaging IO'!M130,"")</f>
        <v>PLCData3Echo_b13</v>
      </c>
      <c r="I608" s="109">
        <f t="shared" si="593"/>
        <v>16</v>
      </c>
      <c r="J608" s="9"/>
      <c r="K608" s="178"/>
      <c r="L608" s="178"/>
      <c r="M608" s="178"/>
      <c r="N608" s="177">
        <f t="shared" si="594"/>
        <v>605</v>
      </c>
      <c r="O608" s="178">
        <f t="shared" si="595"/>
        <v>10764</v>
      </c>
      <c r="P608" s="178">
        <f t="shared" si="596"/>
        <v>30784</v>
      </c>
      <c r="Q608" s="178" t="str">
        <f>IF('PLC messaging IO'!Y130&lt;&gt;"",'PLC messaging IO'!Y130,"")</f>
        <v>PLC_Data_3_b13</v>
      </c>
      <c r="R608" s="4">
        <f t="shared" si="597"/>
        <v>14</v>
      </c>
      <c r="S608" s="453"/>
      <c r="T608" s="6">
        <f t="shared" ref="T608" si="618">+T604+1</f>
        <v>154</v>
      </c>
      <c r="U608" s="338" t="str">
        <f t="shared" ref="U608" si="619">CONCATENATE(H608,",",H609,",",H610,",",H611)</f>
        <v>PLCData3Echo_b13,PLCData3Echo_b14,PLCData3Echo_b15,PLCData3Echo_b16</v>
      </c>
    </row>
    <row r="609" spans="1:21" ht="16.5" customHeight="1" x14ac:dyDescent="0.25">
      <c r="A609" s="453"/>
      <c r="B609" s="85"/>
      <c r="C609" s="431"/>
      <c r="D609" s="431"/>
      <c r="E609" s="138">
        <f>B604*8-2</f>
        <v>606</v>
      </c>
      <c r="F609" s="183">
        <f t="shared" si="617"/>
        <v>765</v>
      </c>
      <c r="G609" s="178">
        <f t="shared" si="615"/>
        <v>20785</v>
      </c>
      <c r="H609" s="178" t="str">
        <f>IF('PLC messaging IO'!M131&lt;&gt;"",'PLC messaging IO'!M131,"")</f>
        <v>PLCData3Echo_b14</v>
      </c>
      <c r="I609" s="109">
        <f t="shared" si="593"/>
        <v>16</v>
      </c>
      <c r="J609" s="9"/>
      <c r="K609" s="178"/>
      <c r="L609" s="178"/>
      <c r="M609" s="178"/>
      <c r="N609" s="177">
        <f t="shared" si="594"/>
        <v>606</v>
      </c>
      <c r="O609" s="178">
        <f t="shared" si="595"/>
        <v>10765</v>
      </c>
      <c r="P609" s="178">
        <f t="shared" si="596"/>
        <v>30785</v>
      </c>
      <c r="Q609" s="178" t="str">
        <f>IF('PLC messaging IO'!Y131&lt;&gt;"",'PLC messaging IO'!Y131,"")</f>
        <v>PLC_Data_3_b14</v>
      </c>
      <c r="R609" s="4">
        <f t="shared" si="597"/>
        <v>14</v>
      </c>
      <c r="S609" s="453"/>
      <c r="T609" s="6">
        <f t="shared" si="591"/>
        <v>667</v>
      </c>
      <c r="U609" s="338" t="str">
        <f t="shared" ref="U609" si="620">CONCATENATE(Q608,",",Q609,",",Q610,",",Q611)</f>
        <v>PLC_Data_3_b13,PLC_Data_3_b14,PLC_Data_3_b15,PLC_Data_3_b16</v>
      </c>
    </row>
    <row r="610" spans="1:21" ht="16.5" customHeight="1" x14ac:dyDescent="0.25">
      <c r="A610" s="453"/>
      <c r="B610" s="85" t="str">
        <f>B602</f>
        <v xml:space="preserve">Group </v>
      </c>
      <c r="C610" s="431"/>
      <c r="D610" s="431"/>
      <c r="E610" s="138">
        <f>B604*8-1</f>
        <v>607</v>
      </c>
      <c r="F610" s="183">
        <f t="shared" si="617"/>
        <v>766</v>
      </c>
      <c r="G610" s="178">
        <f t="shared" si="615"/>
        <v>20786</v>
      </c>
      <c r="H610" s="178" t="str">
        <f>IF('PLC messaging IO'!M132&lt;&gt;"",'PLC messaging IO'!M132,"")</f>
        <v>PLCData3Echo_b15</v>
      </c>
      <c r="I610" s="109">
        <f t="shared" si="593"/>
        <v>16</v>
      </c>
      <c r="J610" s="9"/>
      <c r="K610" s="178"/>
      <c r="L610" s="178"/>
      <c r="M610" s="178"/>
      <c r="N610" s="177">
        <f t="shared" si="594"/>
        <v>607</v>
      </c>
      <c r="O610" s="178">
        <f t="shared" si="595"/>
        <v>10766</v>
      </c>
      <c r="P610" s="178">
        <f t="shared" si="596"/>
        <v>30786</v>
      </c>
      <c r="Q610" s="178" t="str">
        <f>IF('PLC messaging IO'!Y132&lt;&gt;"",'PLC messaging IO'!Y132,"")</f>
        <v>PLC_Data_3_b15</v>
      </c>
      <c r="R610" s="4">
        <f t="shared" si="597"/>
        <v>14</v>
      </c>
      <c r="S610" s="453"/>
      <c r="T610" s="6" t="str">
        <f t="shared" si="591"/>
        <v/>
      </c>
    </row>
    <row r="611" spans="1:21" ht="16.5" customHeight="1" thickBot="1" x14ac:dyDescent="0.3">
      <c r="A611" s="453"/>
      <c r="B611" s="86" t="str">
        <f>B603</f>
        <v xml:space="preserve">GH </v>
      </c>
      <c r="C611" s="432"/>
      <c r="D611" s="432"/>
      <c r="E611" s="136">
        <f>B604*8</f>
        <v>608</v>
      </c>
      <c r="F611" s="184">
        <f t="shared" si="617"/>
        <v>767</v>
      </c>
      <c r="G611" s="24">
        <f t="shared" si="615"/>
        <v>20787</v>
      </c>
      <c r="H611" s="24" t="str">
        <f>IF('PLC messaging IO'!M133&lt;&gt;"",'PLC messaging IO'!M133,"")</f>
        <v>PLCData3Echo_b16</v>
      </c>
      <c r="I611" s="10">
        <f t="shared" si="593"/>
        <v>16</v>
      </c>
      <c r="J611" s="15"/>
      <c r="K611" s="24"/>
      <c r="L611" s="24"/>
      <c r="M611" s="24"/>
      <c r="N611" s="175">
        <f t="shared" si="594"/>
        <v>608</v>
      </c>
      <c r="O611" s="24">
        <f t="shared" si="595"/>
        <v>10767</v>
      </c>
      <c r="P611" s="24">
        <f t="shared" si="596"/>
        <v>30787</v>
      </c>
      <c r="Q611" s="24" t="str">
        <f>IF('PLC messaging IO'!Y133&lt;&gt;"",'PLC messaging IO'!Y133,"")</f>
        <v>PLC_Data_3_b16</v>
      </c>
      <c r="R611" s="20">
        <f t="shared" si="597"/>
        <v>14</v>
      </c>
      <c r="S611" s="453"/>
      <c r="T611" s="6" t="str">
        <f t="shared" si="591"/>
        <v/>
      </c>
    </row>
    <row r="612" spans="1:21" ht="16.5" customHeight="1" x14ac:dyDescent="0.25">
      <c r="A612" s="453"/>
      <c r="B612" s="88">
        <f>B604+1</f>
        <v>77</v>
      </c>
      <c r="C612" s="430" t="str">
        <f>CONCATENATE(B618,B612)</f>
        <v>Group 77</v>
      </c>
      <c r="D612" s="430" t="str">
        <f>CONCATENATE(B619,B613)</f>
        <v>GH 153</v>
      </c>
      <c r="E612" s="137">
        <f>B612*8-7</f>
        <v>609</v>
      </c>
      <c r="F612" s="182">
        <f>B612*10</f>
        <v>770</v>
      </c>
      <c r="G612" s="25">
        <f t="shared" si="615"/>
        <v>20790</v>
      </c>
      <c r="H612" s="25" t="str">
        <f>IF('PLC messaging IO'!M134&lt;&gt;"",'PLC messaging IO'!M134,"")</f>
        <v>PLCErCodeEcho_Lo</v>
      </c>
      <c r="I612" s="11">
        <f t="shared" si="593"/>
        <v>16</v>
      </c>
      <c r="J612" s="14"/>
      <c r="K612" s="25"/>
      <c r="L612" s="25"/>
      <c r="M612" s="25"/>
      <c r="N612" s="176">
        <f t="shared" si="594"/>
        <v>609</v>
      </c>
      <c r="O612" s="25">
        <f t="shared" si="595"/>
        <v>10770</v>
      </c>
      <c r="P612" s="25">
        <f t="shared" si="596"/>
        <v>30790</v>
      </c>
      <c r="Q612" s="25" t="str">
        <f>IF('PLC messaging IO'!Y134&lt;&gt;"",'PLC messaging IO'!Y134,"")</f>
        <v>PLCError_Code_Lo</v>
      </c>
      <c r="R612" s="3">
        <f t="shared" si="597"/>
        <v>16</v>
      </c>
      <c r="S612" s="453"/>
      <c r="T612" s="6">
        <f t="shared" ref="T612" si="621">+T608+1</f>
        <v>155</v>
      </c>
      <c r="U612" s="338" t="str">
        <f t="shared" ref="U612" si="622">CONCATENATE(H612,",",H613,",",H614,",",H615)</f>
        <v>PLCErCodeEcho_Lo,PLCErCodeEchob2,PLCErCodeEchob3,PLCErCodeEchob4</v>
      </c>
    </row>
    <row r="613" spans="1:21" ht="16.5" customHeight="1" x14ac:dyDescent="0.25">
      <c r="A613" s="453"/>
      <c r="B613" s="85">
        <f>B612*2-1</f>
        <v>153</v>
      </c>
      <c r="C613" s="431"/>
      <c r="D613" s="431"/>
      <c r="E613" s="138">
        <f>B612*8-6</f>
        <v>610</v>
      </c>
      <c r="F613" s="183">
        <f t="shared" ref="F613:F619" si="623">F612+1</f>
        <v>771</v>
      </c>
      <c r="G613" s="178">
        <f t="shared" si="615"/>
        <v>20791</v>
      </c>
      <c r="H613" s="178" t="str">
        <f>IF('PLC messaging IO'!M135&lt;&gt;"",'PLC messaging IO'!M135,"")</f>
        <v>PLCErCodeEchob2</v>
      </c>
      <c r="I613" s="109">
        <f t="shared" si="593"/>
        <v>15</v>
      </c>
      <c r="J613" s="9"/>
      <c r="K613" s="178"/>
      <c r="L613" s="178"/>
      <c r="M613" s="178"/>
      <c r="N613" s="177">
        <f t="shared" si="594"/>
        <v>610</v>
      </c>
      <c r="O613" s="178">
        <f t="shared" si="595"/>
        <v>10771</v>
      </c>
      <c r="P613" s="178">
        <f t="shared" si="596"/>
        <v>30791</v>
      </c>
      <c r="Q613" s="178" t="str">
        <f>IF('PLC messaging IO'!Y135&lt;&gt;"",'PLC messaging IO'!Y135,"")</f>
        <v>PLCError_Codeb2</v>
      </c>
      <c r="R613" s="4">
        <f t="shared" si="597"/>
        <v>15</v>
      </c>
      <c r="S613" s="453"/>
      <c r="T613" s="6">
        <f t="shared" si="591"/>
        <v>668</v>
      </c>
      <c r="U613" s="338" t="str">
        <f t="shared" ref="U613" si="624">CONCATENATE(Q612,",",Q613,",",Q614,",",Q615)</f>
        <v>PLCError_Code_Lo,PLCError_Codeb2,PLCError_Codeb3,PLCError_Codeb4</v>
      </c>
    </row>
    <row r="614" spans="1:21" ht="16.5" customHeight="1" x14ac:dyDescent="0.25">
      <c r="A614" s="453"/>
      <c r="B614" s="85">
        <f>B613+1</f>
        <v>154</v>
      </c>
      <c r="C614" s="431"/>
      <c r="D614" s="431"/>
      <c r="E614" s="138">
        <f>B612*8-5</f>
        <v>611</v>
      </c>
      <c r="F614" s="183">
        <f t="shared" si="623"/>
        <v>772</v>
      </c>
      <c r="G614" s="178">
        <f t="shared" si="615"/>
        <v>20792</v>
      </c>
      <c r="H614" s="178" t="str">
        <f>IF('PLC messaging IO'!M136&lt;&gt;"",'PLC messaging IO'!M136,"")</f>
        <v>PLCErCodeEchob3</v>
      </c>
      <c r="I614" s="109">
        <f t="shared" si="593"/>
        <v>15</v>
      </c>
      <c r="J614" s="9"/>
      <c r="K614" s="178"/>
      <c r="L614" s="178"/>
      <c r="M614" s="178"/>
      <c r="N614" s="177">
        <f t="shared" si="594"/>
        <v>611</v>
      </c>
      <c r="O614" s="178">
        <f t="shared" si="595"/>
        <v>10772</v>
      </c>
      <c r="P614" s="178">
        <f t="shared" si="596"/>
        <v>30792</v>
      </c>
      <c r="Q614" s="178" t="str">
        <f>IF('PLC messaging IO'!Y136&lt;&gt;"",'PLC messaging IO'!Y136,"")</f>
        <v>PLCError_Codeb3</v>
      </c>
      <c r="R614" s="4">
        <f t="shared" si="597"/>
        <v>15</v>
      </c>
      <c r="S614" s="453"/>
      <c r="T614" s="6" t="str">
        <f t="shared" si="591"/>
        <v/>
      </c>
    </row>
    <row r="615" spans="1:21" ht="16.5" customHeight="1" x14ac:dyDescent="0.25">
      <c r="A615" s="453"/>
      <c r="B615" s="85"/>
      <c r="C615" s="431"/>
      <c r="D615" s="431"/>
      <c r="E615" s="138">
        <f>B612*8-4</f>
        <v>612</v>
      </c>
      <c r="F615" s="183">
        <f t="shared" si="623"/>
        <v>773</v>
      </c>
      <c r="G615" s="178">
        <f t="shared" si="615"/>
        <v>20793</v>
      </c>
      <c r="H615" s="178" t="str">
        <f>IF('PLC messaging IO'!M137&lt;&gt;"",'PLC messaging IO'!M137,"")</f>
        <v>PLCErCodeEchob4</v>
      </c>
      <c r="I615" s="109">
        <f t="shared" si="593"/>
        <v>15</v>
      </c>
      <c r="J615" s="9"/>
      <c r="K615" s="178"/>
      <c r="L615" s="178"/>
      <c r="M615" s="178"/>
      <c r="N615" s="177">
        <f t="shared" si="594"/>
        <v>612</v>
      </c>
      <c r="O615" s="178">
        <f t="shared" si="595"/>
        <v>10773</v>
      </c>
      <c r="P615" s="178">
        <f t="shared" si="596"/>
        <v>30793</v>
      </c>
      <c r="Q615" s="178" t="str">
        <f>IF('PLC messaging IO'!Y137&lt;&gt;"",'PLC messaging IO'!Y137,"")</f>
        <v>PLCError_Codeb4</v>
      </c>
      <c r="R615" s="4">
        <f t="shared" si="597"/>
        <v>15</v>
      </c>
      <c r="S615" s="453"/>
      <c r="T615" s="6" t="str">
        <f t="shared" si="591"/>
        <v/>
      </c>
    </row>
    <row r="616" spans="1:21" ht="16.5" customHeight="1" x14ac:dyDescent="0.25">
      <c r="A616" s="453"/>
      <c r="B616" s="85"/>
      <c r="C616" s="431"/>
      <c r="D616" s="431" t="str">
        <f>CONCATENATE(B619,B614)</f>
        <v>GH 154</v>
      </c>
      <c r="E616" s="138">
        <f>B612*8-3</f>
        <v>613</v>
      </c>
      <c r="F616" s="183">
        <f t="shared" si="623"/>
        <v>774</v>
      </c>
      <c r="G616" s="178">
        <f t="shared" si="615"/>
        <v>20794</v>
      </c>
      <c r="H616" s="178" t="str">
        <f>IF('PLC messaging IO'!M138&lt;&gt;"",'PLC messaging IO'!M138,"")</f>
        <v>PLCErCodeEchob5</v>
      </c>
      <c r="I616" s="109">
        <f t="shared" si="593"/>
        <v>15</v>
      </c>
      <c r="J616" s="9"/>
      <c r="K616" s="178"/>
      <c r="L616" s="178"/>
      <c r="M616" s="178"/>
      <c r="N616" s="177">
        <f t="shared" si="594"/>
        <v>613</v>
      </c>
      <c r="O616" s="178">
        <f t="shared" si="595"/>
        <v>10774</v>
      </c>
      <c r="P616" s="178">
        <f t="shared" si="596"/>
        <v>30794</v>
      </c>
      <c r="Q616" s="178" t="str">
        <f>IF('PLC messaging IO'!Y138&lt;&gt;"",'PLC messaging IO'!Y138,"")</f>
        <v>PLCError_Codeb5</v>
      </c>
      <c r="R616" s="4">
        <f t="shared" si="597"/>
        <v>15</v>
      </c>
      <c r="S616" s="453"/>
      <c r="T616" s="6">
        <f t="shared" ref="T616" si="625">+T612+1</f>
        <v>156</v>
      </c>
      <c r="U616" s="338" t="str">
        <f t="shared" ref="U616" si="626">CONCATENATE(H616,",",H617,",",H618,",",H619)</f>
        <v>PLCErCodeEchob5,PLCErCodeEchob6,PLCErCodeEchob7,PLCErCodeEchob8</v>
      </c>
    </row>
    <row r="617" spans="1:21" ht="16.5" customHeight="1" x14ac:dyDescent="0.25">
      <c r="A617" s="453"/>
      <c r="B617" s="85"/>
      <c r="C617" s="431"/>
      <c r="D617" s="431"/>
      <c r="E617" s="138">
        <f>B612*8-2</f>
        <v>614</v>
      </c>
      <c r="F617" s="183">
        <f t="shared" si="623"/>
        <v>775</v>
      </c>
      <c r="G617" s="178">
        <f t="shared" si="615"/>
        <v>20795</v>
      </c>
      <c r="H617" s="178" t="str">
        <f>IF('PLC messaging IO'!M139&lt;&gt;"",'PLC messaging IO'!M139,"")</f>
        <v>PLCErCodeEchob6</v>
      </c>
      <c r="I617" s="109">
        <f t="shared" si="593"/>
        <v>15</v>
      </c>
      <c r="J617" s="9"/>
      <c r="K617" s="178"/>
      <c r="L617" s="178"/>
      <c r="M617" s="178"/>
      <c r="N617" s="177">
        <f t="shared" si="594"/>
        <v>614</v>
      </c>
      <c r="O617" s="178">
        <f t="shared" si="595"/>
        <v>10775</v>
      </c>
      <c r="P617" s="178">
        <f t="shared" si="596"/>
        <v>30795</v>
      </c>
      <c r="Q617" s="178" t="str">
        <f>IF('PLC messaging IO'!Y139&lt;&gt;"",'PLC messaging IO'!Y139,"")</f>
        <v>PLCError_Codeb6</v>
      </c>
      <c r="R617" s="4">
        <f t="shared" si="597"/>
        <v>15</v>
      </c>
      <c r="S617" s="453"/>
      <c r="T617" s="6">
        <f t="shared" si="591"/>
        <v>669</v>
      </c>
      <c r="U617" s="338" t="str">
        <f t="shared" ref="U617" si="627">CONCATENATE(Q616,",",Q617,",",Q618,",",Q619)</f>
        <v>PLCError_Codeb5,PLCError_Codeb6,PLCError_Codeb7,PLCError_Codeb8</v>
      </c>
    </row>
    <row r="618" spans="1:21" ht="16.5" customHeight="1" x14ac:dyDescent="0.25">
      <c r="A618" s="453"/>
      <c r="B618" s="85" t="str">
        <f>B610</f>
        <v xml:space="preserve">Group </v>
      </c>
      <c r="C618" s="431"/>
      <c r="D618" s="431"/>
      <c r="E618" s="138">
        <f>B612*8-1</f>
        <v>615</v>
      </c>
      <c r="F618" s="183">
        <f t="shared" si="623"/>
        <v>776</v>
      </c>
      <c r="G618" s="178">
        <f t="shared" si="615"/>
        <v>20796</v>
      </c>
      <c r="H618" s="178" t="str">
        <f>IF('PLC messaging IO'!M140&lt;&gt;"",'PLC messaging IO'!M140,"")</f>
        <v>PLCErCodeEchob7</v>
      </c>
      <c r="I618" s="109">
        <f t="shared" si="593"/>
        <v>15</v>
      </c>
      <c r="J618" s="9"/>
      <c r="K618" s="178"/>
      <c r="L618" s="178"/>
      <c r="M618" s="178"/>
      <c r="N618" s="177">
        <f t="shared" si="594"/>
        <v>615</v>
      </c>
      <c r="O618" s="178">
        <f t="shared" si="595"/>
        <v>10776</v>
      </c>
      <c r="P618" s="178">
        <f t="shared" si="596"/>
        <v>30796</v>
      </c>
      <c r="Q618" s="178" t="str">
        <f>IF('PLC messaging IO'!Y140&lt;&gt;"",'PLC messaging IO'!Y140,"")</f>
        <v>PLCError_Codeb7</v>
      </c>
      <c r="R618" s="4">
        <f t="shared" si="597"/>
        <v>15</v>
      </c>
      <c r="S618" s="453"/>
      <c r="T618" s="6" t="str">
        <f t="shared" si="591"/>
        <v/>
      </c>
    </row>
    <row r="619" spans="1:21" ht="16.5" customHeight="1" thickBot="1" x14ac:dyDescent="0.3">
      <c r="A619" s="453"/>
      <c r="B619" s="86" t="str">
        <f>B611</f>
        <v xml:space="preserve">GH </v>
      </c>
      <c r="C619" s="432"/>
      <c r="D619" s="432"/>
      <c r="E619" s="136">
        <f>B612*8</f>
        <v>616</v>
      </c>
      <c r="F619" s="184">
        <f t="shared" si="623"/>
        <v>777</v>
      </c>
      <c r="G619" s="24">
        <f t="shared" si="615"/>
        <v>20797</v>
      </c>
      <c r="H619" s="24" t="str">
        <f>IF('PLC messaging IO'!M141&lt;&gt;"",'PLC messaging IO'!M141,"")</f>
        <v>PLCErCodeEchob8</v>
      </c>
      <c r="I619" s="10">
        <f t="shared" si="593"/>
        <v>15</v>
      </c>
      <c r="J619" s="15"/>
      <c r="K619" s="24"/>
      <c r="L619" s="24"/>
      <c r="M619" s="24"/>
      <c r="N619" s="175">
        <f t="shared" si="594"/>
        <v>616</v>
      </c>
      <c r="O619" s="24">
        <f t="shared" si="595"/>
        <v>10777</v>
      </c>
      <c r="P619" s="24">
        <f t="shared" si="596"/>
        <v>30797</v>
      </c>
      <c r="Q619" s="24" t="str">
        <f>IF('PLC messaging IO'!Y141&lt;&gt;"",'PLC messaging IO'!Y141,"")</f>
        <v>PLCError_Codeb8</v>
      </c>
      <c r="R619" s="20">
        <f t="shared" si="597"/>
        <v>15</v>
      </c>
      <c r="S619" s="453"/>
      <c r="T619" s="6" t="str">
        <f t="shared" si="591"/>
        <v/>
      </c>
    </row>
    <row r="620" spans="1:21" ht="16.5" customHeight="1" x14ac:dyDescent="0.25">
      <c r="A620" s="453"/>
      <c r="B620" s="88">
        <f>B612+1</f>
        <v>78</v>
      </c>
      <c r="C620" s="430" t="str">
        <f>CONCATENATE(B626,B620)</f>
        <v>Group 78</v>
      </c>
      <c r="D620" s="430" t="str">
        <f>CONCATENATE(B627,B621)</f>
        <v>GH 155</v>
      </c>
      <c r="E620" s="137">
        <f>B620*8-7</f>
        <v>617</v>
      </c>
      <c r="F620" s="182">
        <f>B620*10</f>
        <v>780</v>
      </c>
      <c r="G620" s="25">
        <f>F620+20020</f>
        <v>20800</v>
      </c>
      <c r="H620" s="25" t="str">
        <f>IF('PLC messaging IO'!M142&lt;&gt;"",'PLC messaging IO'!M142,"")</f>
        <v>PLCErCodeEcho_Hi</v>
      </c>
      <c r="I620" s="11">
        <f t="shared" si="593"/>
        <v>16</v>
      </c>
      <c r="J620" s="14"/>
      <c r="K620" s="25"/>
      <c r="L620" s="25"/>
      <c r="M620" s="25"/>
      <c r="N620" s="176">
        <f t="shared" si="594"/>
        <v>617</v>
      </c>
      <c r="O620" s="25">
        <f t="shared" si="595"/>
        <v>10780</v>
      </c>
      <c r="P620" s="25">
        <f t="shared" si="596"/>
        <v>30800</v>
      </c>
      <c r="Q620" s="25" t="str">
        <f>IF('PLC messaging IO'!Y142&lt;&gt;"",'PLC messaging IO'!Y142,"")</f>
        <v>PLCError_Code_Hi</v>
      </c>
      <c r="R620" s="3">
        <f t="shared" si="597"/>
        <v>16</v>
      </c>
      <c r="S620" s="453"/>
      <c r="T620" s="6">
        <f t="shared" ref="T620" si="628">+T616+1</f>
        <v>157</v>
      </c>
      <c r="U620" s="338" t="str">
        <f t="shared" ref="U620" si="629">CONCATENATE(H620,",",H621,",",H622,",",H623)</f>
        <v>PLCErCodeEcho_Hi,PLCErCodeEchob10,PLCErCodeEchob11,PLCErCodeEchob12</v>
      </c>
    </row>
    <row r="621" spans="1:21" ht="16.5" customHeight="1" x14ac:dyDescent="0.25">
      <c r="A621" s="453"/>
      <c r="B621" s="85">
        <f>B620*2-1</f>
        <v>155</v>
      </c>
      <c r="C621" s="431"/>
      <c r="D621" s="431"/>
      <c r="E621" s="138">
        <f>B620*8-6</f>
        <v>618</v>
      </c>
      <c r="F621" s="183">
        <f>F620+1</f>
        <v>781</v>
      </c>
      <c r="G621" s="178">
        <f t="shared" ref="G621:G635" si="630">F621+20020</f>
        <v>20801</v>
      </c>
      <c r="H621" s="178" t="str">
        <f>IF('PLC messaging IO'!M143&lt;&gt;"",'PLC messaging IO'!M143,"")</f>
        <v>PLCErCodeEchob10</v>
      </c>
      <c r="I621" s="109">
        <f t="shared" si="593"/>
        <v>16</v>
      </c>
      <c r="J621" s="9"/>
      <c r="K621" s="178"/>
      <c r="L621" s="178"/>
      <c r="M621" s="178"/>
      <c r="N621" s="177">
        <f t="shared" si="594"/>
        <v>618</v>
      </c>
      <c r="O621" s="178">
        <f t="shared" si="595"/>
        <v>10781</v>
      </c>
      <c r="P621" s="178">
        <f t="shared" si="596"/>
        <v>30801</v>
      </c>
      <c r="Q621" s="178" t="str">
        <f>IF('PLC messaging IO'!Y143&lt;&gt;"",'PLC messaging IO'!Y143,"")</f>
        <v>PLCError_Codeb10</v>
      </c>
      <c r="R621" s="4">
        <f t="shared" si="597"/>
        <v>16</v>
      </c>
      <c r="S621" s="453"/>
      <c r="T621" s="6">
        <f t="shared" si="591"/>
        <v>670</v>
      </c>
      <c r="U621" s="338" t="str">
        <f t="shared" ref="U621" si="631">CONCATENATE(Q620,",",Q621,",",Q622,",",Q623)</f>
        <v>PLCError_Code_Hi,PLCError_Codeb10,PLCError_Codeb11,PLCError_Codeb12</v>
      </c>
    </row>
    <row r="622" spans="1:21" ht="16.5" customHeight="1" x14ac:dyDescent="0.25">
      <c r="A622" s="453"/>
      <c r="B622" s="85">
        <f>B621+1</f>
        <v>156</v>
      </c>
      <c r="C622" s="431"/>
      <c r="D622" s="431"/>
      <c r="E622" s="138">
        <f>B620*8-5</f>
        <v>619</v>
      </c>
      <c r="F622" s="183">
        <f t="shared" ref="F622:F627" si="632">F621+1</f>
        <v>782</v>
      </c>
      <c r="G622" s="178">
        <f t="shared" si="630"/>
        <v>20802</v>
      </c>
      <c r="H622" s="178" t="str">
        <f>IF('PLC messaging IO'!M144&lt;&gt;"",'PLC messaging IO'!M144,"")</f>
        <v>PLCErCodeEchob11</v>
      </c>
      <c r="I622" s="109">
        <f t="shared" si="593"/>
        <v>16</v>
      </c>
      <c r="J622" s="9"/>
      <c r="K622" s="178"/>
      <c r="L622" s="178"/>
      <c r="M622" s="178"/>
      <c r="N622" s="177">
        <f t="shared" si="594"/>
        <v>619</v>
      </c>
      <c r="O622" s="178">
        <f t="shared" si="595"/>
        <v>10782</v>
      </c>
      <c r="P622" s="178">
        <f t="shared" si="596"/>
        <v>30802</v>
      </c>
      <c r="Q622" s="178" t="str">
        <f>IF('PLC messaging IO'!Y144&lt;&gt;"",'PLC messaging IO'!Y144,"")</f>
        <v>PLCError_Codeb11</v>
      </c>
      <c r="R622" s="4">
        <f t="shared" si="597"/>
        <v>16</v>
      </c>
      <c r="S622" s="453"/>
      <c r="T622" s="6" t="str">
        <f t="shared" si="591"/>
        <v/>
      </c>
    </row>
    <row r="623" spans="1:21" ht="16.5" customHeight="1" x14ac:dyDescent="0.25">
      <c r="A623" s="453"/>
      <c r="B623" s="85"/>
      <c r="C623" s="431"/>
      <c r="D623" s="431"/>
      <c r="E623" s="138">
        <f>B620*8-4</f>
        <v>620</v>
      </c>
      <c r="F623" s="183">
        <f t="shared" si="632"/>
        <v>783</v>
      </c>
      <c r="G623" s="178">
        <f t="shared" si="630"/>
        <v>20803</v>
      </c>
      <c r="H623" s="178" t="str">
        <f>IF('PLC messaging IO'!M145&lt;&gt;"",'PLC messaging IO'!M145,"")</f>
        <v>PLCErCodeEchob12</v>
      </c>
      <c r="I623" s="109">
        <f t="shared" si="593"/>
        <v>16</v>
      </c>
      <c r="J623" s="9"/>
      <c r="K623" s="178"/>
      <c r="L623" s="178"/>
      <c r="M623" s="178"/>
      <c r="N623" s="177">
        <f t="shared" si="594"/>
        <v>620</v>
      </c>
      <c r="O623" s="178">
        <f t="shared" si="595"/>
        <v>10783</v>
      </c>
      <c r="P623" s="178">
        <f t="shared" si="596"/>
        <v>30803</v>
      </c>
      <c r="Q623" s="178" t="str">
        <f>IF('PLC messaging IO'!Y145&lt;&gt;"",'PLC messaging IO'!Y145,"")</f>
        <v>PLCError_Codeb12</v>
      </c>
      <c r="R623" s="4">
        <f t="shared" si="597"/>
        <v>16</v>
      </c>
      <c r="S623" s="453"/>
      <c r="T623" s="6" t="str">
        <f t="shared" si="591"/>
        <v/>
      </c>
    </row>
    <row r="624" spans="1:21" ht="16.5" customHeight="1" x14ac:dyDescent="0.25">
      <c r="A624" s="453"/>
      <c r="B624" s="85"/>
      <c r="C624" s="431"/>
      <c r="D624" s="431" t="str">
        <f>CONCATENATE(B627,B622)</f>
        <v>GH 156</v>
      </c>
      <c r="E624" s="138">
        <f>B620*8-3</f>
        <v>621</v>
      </c>
      <c r="F624" s="183">
        <f t="shared" si="632"/>
        <v>784</v>
      </c>
      <c r="G624" s="178">
        <f t="shared" si="630"/>
        <v>20804</v>
      </c>
      <c r="H624" s="178" t="str">
        <f>IF('PLC messaging IO'!M146&lt;&gt;"",'PLC messaging IO'!M146,"")</f>
        <v>PLCErCodeEchob13</v>
      </c>
      <c r="I624" s="109">
        <f t="shared" si="593"/>
        <v>16</v>
      </c>
      <c r="J624" s="9"/>
      <c r="K624" s="178"/>
      <c r="L624" s="178"/>
      <c r="M624" s="178"/>
      <c r="N624" s="177">
        <f t="shared" si="594"/>
        <v>621</v>
      </c>
      <c r="O624" s="178">
        <f t="shared" si="595"/>
        <v>10784</v>
      </c>
      <c r="P624" s="178">
        <f t="shared" si="596"/>
        <v>30804</v>
      </c>
      <c r="Q624" s="178" t="str">
        <f>IF('PLC messaging IO'!Y146&lt;&gt;"",'PLC messaging IO'!Y146,"")</f>
        <v>PLCError_Codeb13</v>
      </c>
      <c r="R624" s="4">
        <f t="shared" si="597"/>
        <v>16</v>
      </c>
      <c r="S624" s="453"/>
      <c r="T624" s="6">
        <f t="shared" ref="T624" si="633">+T620+1</f>
        <v>158</v>
      </c>
      <c r="U624" s="338" t="str">
        <f t="shared" ref="U624" si="634">CONCATENATE(H624,",",H625,",",H626,",",H627)</f>
        <v>PLCErCodeEchob13,PLCErCodeEchob14,PLCErCodeEchob15,PLCErCodeEchob16</v>
      </c>
    </row>
    <row r="625" spans="1:21" ht="16.5" customHeight="1" x14ac:dyDescent="0.25">
      <c r="A625" s="453"/>
      <c r="B625" s="85"/>
      <c r="C625" s="431"/>
      <c r="D625" s="431"/>
      <c r="E625" s="138">
        <f>B620*8-2</f>
        <v>622</v>
      </c>
      <c r="F625" s="183">
        <f t="shared" si="632"/>
        <v>785</v>
      </c>
      <c r="G625" s="178">
        <f t="shared" si="630"/>
        <v>20805</v>
      </c>
      <c r="H625" s="178" t="str">
        <f>IF('PLC messaging IO'!M147&lt;&gt;"",'PLC messaging IO'!M147,"")</f>
        <v>PLCErCodeEchob14</v>
      </c>
      <c r="I625" s="109">
        <f t="shared" si="593"/>
        <v>16</v>
      </c>
      <c r="J625" s="9"/>
      <c r="K625" s="178"/>
      <c r="L625" s="178"/>
      <c r="M625" s="178"/>
      <c r="N625" s="177">
        <f t="shared" si="594"/>
        <v>622</v>
      </c>
      <c r="O625" s="178">
        <f t="shared" si="595"/>
        <v>10785</v>
      </c>
      <c r="P625" s="178">
        <f t="shared" si="596"/>
        <v>30805</v>
      </c>
      <c r="Q625" s="178" t="str">
        <f>IF('PLC messaging IO'!Y147&lt;&gt;"",'PLC messaging IO'!Y147,"")</f>
        <v>PLCError_Codeb14</v>
      </c>
      <c r="R625" s="4">
        <f t="shared" si="597"/>
        <v>16</v>
      </c>
      <c r="S625" s="453"/>
      <c r="T625" s="6">
        <f t="shared" si="591"/>
        <v>671</v>
      </c>
      <c r="U625" s="338" t="str">
        <f t="shared" ref="U625" si="635">CONCATENATE(Q624,",",Q625,",",Q626,",",Q627)</f>
        <v>PLCError_Codeb13,PLCError_Codeb14,PLCError_Codeb15,PLCError_Codeb16</v>
      </c>
    </row>
    <row r="626" spans="1:21" ht="16.5" customHeight="1" x14ac:dyDescent="0.25">
      <c r="A626" s="453"/>
      <c r="B626" s="85" t="str">
        <f>B618</f>
        <v xml:space="preserve">Group </v>
      </c>
      <c r="C626" s="431"/>
      <c r="D626" s="431"/>
      <c r="E626" s="138">
        <f>B620*8-1</f>
        <v>623</v>
      </c>
      <c r="F626" s="183">
        <f t="shared" si="632"/>
        <v>786</v>
      </c>
      <c r="G626" s="178">
        <f t="shared" si="630"/>
        <v>20806</v>
      </c>
      <c r="H626" s="178" t="str">
        <f>IF('PLC messaging IO'!M148&lt;&gt;"",'PLC messaging IO'!M148,"")</f>
        <v>PLCErCodeEchob15</v>
      </c>
      <c r="I626" s="109">
        <f t="shared" si="593"/>
        <v>16</v>
      </c>
      <c r="J626" s="9"/>
      <c r="K626" s="178"/>
      <c r="L626" s="178"/>
      <c r="M626" s="178"/>
      <c r="N626" s="177">
        <f t="shared" si="594"/>
        <v>623</v>
      </c>
      <c r="O626" s="178">
        <f t="shared" si="595"/>
        <v>10786</v>
      </c>
      <c r="P626" s="178">
        <f t="shared" si="596"/>
        <v>30806</v>
      </c>
      <c r="Q626" s="178" t="str">
        <f>IF('PLC messaging IO'!Y148&lt;&gt;"",'PLC messaging IO'!Y148,"")</f>
        <v>PLCError_Codeb15</v>
      </c>
      <c r="R626" s="4">
        <f t="shared" si="597"/>
        <v>16</v>
      </c>
      <c r="S626" s="453"/>
      <c r="T626" s="6" t="str">
        <f t="shared" si="591"/>
        <v/>
      </c>
    </row>
    <row r="627" spans="1:21" ht="16.5" customHeight="1" thickBot="1" x14ac:dyDescent="0.3">
      <c r="A627" s="453"/>
      <c r="B627" s="86" t="str">
        <f>B619</f>
        <v xml:space="preserve">GH </v>
      </c>
      <c r="C627" s="432"/>
      <c r="D627" s="432"/>
      <c r="E627" s="136">
        <f>B620*8</f>
        <v>624</v>
      </c>
      <c r="F627" s="184">
        <f t="shared" si="632"/>
        <v>787</v>
      </c>
      <c r="G627" s="24">
        <f t="shared" si="630"/>
        <v>20807</v>
      </c>
      <c r="H627" s="24" t="str">
        <f>IF('PLC messaging IO'!M149&lt;&gt;"",'PLC messaging IO'!M149,"")</f>
        <v>PLCErCodeEchob16</v>
      </c>
      <c r="I627" s="10">
        <f t="shared" si="593"/>
        <v>16</v>
      </c>
      <c r="J627" s="15"/>
      <c r="K627" s="24"/>
      <c r="L627" s="24"/>
      <c r="M627" s="24"/>
      <c r="N627" s="175">
        <f t="shared" si="594"/>
        <v>624</v>
      </c>
      <c r="O627" s="24">
        <f t="shared" si="595"/>
        <v>10787</v>
      </c>
      <c r="P627" s="24">
        <f t="shared" si="596"/>
        <v>30807</v>
      </c>
      <c r="Q627" s="24" t="str">
        <f>IF('PLC messaging IO'!Y149&lt;&gt;"",'PLC messaging IO'!Y149,"")</f>
        <v>PLCError_Codeb16</v>
      </c>
      <c r="R627" s="20">
        <f t="shared" si="597"/>
        <v>16</v>
      </c>
      <c r="S627" s="453"/>
      <c r="T627" s="6" t="str">
        <f t="shared" si="591"/>
        <v/>
      </c>
    </row>
    <row r="628" spans="1:21" ht="16.5" customHeight="1" x14ac:dyDescent="0.25">
      <c r="A628" s="324"/>
      <c r="B628" s="88">
        <f>B620+1</f>
        <v>79</v>
      </c>
      <c r="C628" s="430" t="str">
        <f>CONCATENATE(B634,B628)</f>
        <v>Group 79</v>
      </c>
      <c r="D628" s="430" t="str">
        <f>CONCATENATE(B635,B629)</f>
        <v>GH 157</v>
      </c>
      <c r="E628" s="137">
        <f>B628*8-7</f>
        <v>625</v>
      </c>
      <c r="F628" s="182">
        <f>B628*10</f>
        <v>790</v>
      </c>
      <c r="G628" s="25">
        <f t="shared" si="630"/>
        <v>20810</v>
      </c>
      <c r="H628" s="25"/>
      <c r="I628" s="11">
        <f t="shared" si="593"/>
        <v>0</v>
      </c>
      <c r="J628" s="14"/>
      <c r="K628" s="25"/>
      <c r="L628" s="25"/>
      <c r="M628" s="25"/>
      <c r="N628" s="176">
        <f t="shared" si="594"/>
        <v>625</v>
      </c>
      <c r="O628" s="25">
        <f t="shared" si="595"/>
        <v>10790</v>
      </c>
      <c r="P628" s="25">
        <f t="shared" si="596"/>
        <v>30810</v>
      </c>
      <c r="Q628" s="25"/>
      <c r="R628" s="3">
        <f t="shared" si="597"/>
        <v>0</v>
      </c>
      <c r="S628" s="324"/>
      <c r="T628" s="6">
        <f t="shared" ref="T628" si="636">+T624+1</f>
        <v>159</v>
      </c>
      <c r="U628" s="338" t="str">
        <f t="shared" ref="U628" si="637">CONCATENATE(H628,",",H629,",",H630,",",H631)</f>
        <v>,,,</v>
      </c>
    </row>
    <row r="629" spans="1:21" ht="16.5" customHeight="1" x14ac:dyDescent="0.25">
      <c r="A629" s="324"/>
      <c r="B629" s="85">
        <f>B628*2-1</f>
        <v>157</v>
      </c>
      <c r="C629" s="431"/>
      <c r="D629" s="431"/>
      <c r="E629" s="138">
        <f>B628*8-6</f>
        <v>626</v>
      </c>
      <c r="F629" s="183">
        <f t="shared" ref="F629:F635" si="638">F628+1</f>
        <v>791</v>
      </c>
      <c r="G629" s="178">
        <f t="shared" si="630"/>
        <v>20811</v>
      </c>
      <c r="H629" s="178"/>
      <c r="I629" s="109">
        <f t="shared" si="593"/>
        <v>0</v>
      </c>
      <c r="J629" s="9"/>
      <c r="K629" s="178"/>
      <c r="L629" s="178"/>
      <c r="M629" s="178"/>
      <c r="N629" s="177">
        <f t="shared" si="594"/>
        <v>626</v>
      </c>
      <c r="O629" s="178">
        <f t="shared" si="595"/>
        <v>10791</v>
      </c>
      <c r="P629" s="178">
        <f t="shared" si="596"/>
        <v>30811</v>
      </c>
      <c r="Q629" s="178"/>
      <c r="R629" s="4">
        <f t="shared" si="597"/>
        <v>0</v>
      </c>
      <c r="S629" s="324"/>
      <c r="T629" s="6">
        <f t="shared" si="591"/>
        <v>672</v>
      </c>
      <c r="U629" s="338" t="str">
        <f t="shared" ref="U629" si="639">CONCATENATE(Q628,",",Q629,",",Q630,",",Q631)</f>
        <v>,,,</v>
      </c>
    </row>
    <row r="630" spans="1:21" ht="16.5" customHeight="1" x14ac:dyDescent="0.25">
      <c r="A630" s="324"/>
      <c r="B630" s="85">
        <f>B629+1</f>
        <v>158</v>
      </c>
      <c r="C630" s="431"/>
      <c r="D630" s="431"/>
      <c r="E630" s="138">
        <f>B628*8-5</f>
        <v>627</v>
      </c>
      <c r="F630" s="183">
        <f t="shared" si="638"/>
        <v>792</v>
      </c>
      <c r="G630" s="178">
        <f t="shared" si="630"/>
        <v>20812</v>
      </c>
      <c r="H630" s="178"/>
      <c r="I630" s="109">
        <f t="shared" si="593"/>
        <v>0</v>
      </c>
      <c r="J630" s="9"/>
      <c r="K630" s="178"/>
      <c r="L630" s="178"/>
      <c r="M630" s="178"/>
      <c r="N630" s="177">
        <f t="shared" si="594"/>
        <v>627</v>
      </c>
      <c r="O630" s="178">
        <f t="shared" si="595"/>
        <v>10792</v>
      </c>
      <c r="P630" s="178">
        <f t="shared" si="596"/>
        <v>30812</v>
      </c>
      <c r="Q630" s="178"/>
      <c r="R630" s="4">
        <f t="shared" si="597"/>
        <v>0</v>
      </c>
      <c r="S630" s="324"/>
      <c r="T630" s="6" t="str">
        <f t="shared" si="591"/>
        <v/>
      </c>
    </row>
    <row r="631" spans="1:21" ht="16.5" customHeight="1" x14ac:dyDescent="0.25">
      <c r="A631" s="324"/>
      <c r="B631" s="85"/>
      <c r="C631" s="431"/>
      <c r="D631" s="431"/>
      <c r="E631" s="138">
        <f>B628*8-4</f>
        <v>628</v>
      </c>
      <c r="F631" s="183">
        <f t="shared" si="638"/>
        <v>793</v>
      </c>
      <c r="G631" s="178">
        <f t="shared" si="630"/>
        <v>20813</v>
      </c>
      <c r="H631" s="178"/>
      <c r="I631" s="109">
        <f t="shared" si="593"/>
        <v>0</v>
      </c>
      <c r="J631" s="9"/>
      <c r="K631" s="178"/>
      <c r="L631" s="178"/>
      <c r="M631" s="178"/>
      <c r="N631" s="177">
        <f t="shared" si="594"/>
        <v>628</v>
      </c>
      <c r="O631" s="178">
        <f t="shared" si="595"/>
        <v>10793</v>
      </c>
      <c r="P631" s="178">
        <f t="shared" si="596"/>
        <v>30813</v>
      </c>
      <c r="Q631" s="178"/>
      <c r="R631" s="4">
        <f t="shared" si="597"/>
        <v>0</v>
      </c>
      <c r="S631" s="324"/>
      <c r="T631" s="6" t="str">
        <f t="shared" si="591"/>
        <v/>
      </c>
    </row>
    <row r="632" spans="1:21" ht="16.5" customHeight="1" x14ac:dyDescent="0.25">
      <c r="A632" s="324"/>
      <c r="B632" s="85"/>
      <c r="C632" s="431"/>
      <c r="D632" s="431" t="str">
        <f>CONCATENATE(B635,B630)</f>
        <v>GH 158</v>
      </c>
      <c r="E632" s="138">
        <f>B628*8-3</f>
        <v>629</v>
      </c>
      <c r="F632" s="183">
        <f t="shared" si="638"/>
        <v>794</v>
      </c>
      <c r="G632" s="178">
        <f t="shared" si="630"/>
        <v>20814</v>
      </c>
      <c r="H632" s="178"/>
      <c r="I632" s="109">
        <f t="shared" si="593"/>
        <v>0</v>
      </c>
      <c r="J632" s="9"/>
      <c r="K632" s="178"/>
      <c r="L632" s="178"/>
      <c r="M632" s="178"/>
      <c r="N632" s="177">
        <f t="shared" si="594"/>
        <v>629</v>
      </c>
      <c r="O632" s="178">
        <f t="shared" si="595"/>
        <v>10794</v>
      </c>
      <c r="P632" s="178">
        <f t="shared" si="596"/>
        <v>30814</v>
      </c>
      <c r="Q632" s="178"/>
      <c r="R632" s="4">
        <f t="shared" si="597"/>
        <v>0</v>
      </c>
      <c r="S632" s="324"/>
      <c r="T632" s="6">
        <f t="shared" ref="T632" si="640">+T628+1</f>
        <v>160</v>
      </c>
      <c r="U632" s="338" t="str">
        <f t="shared" ref="U632" si="641">CONCATENATE(H632,",",H633,",",H634,",",H635)</f>
        <v>,,,</v>
      </c>
    </row>
    <row r="633" spans="1:21" ht="16.5" customHeight="1" x14ac:dyDescent="0.25">
      <c r="A633" s="324"/>
      <c r="B633" s="85"/>
      <c r="C633" s="431"/>
      <c r="D633" s="431"/>
      <c r="E633" s="138">
        <f>B628*8-2</f>
        <v>630</v>
      </c>
      <c r="F633" s="183">
        <f t="shared" si="638"/>
        <v>795</v>
      </c>
      <c r="G633" s="178">
        <f t="shared" si="630"/>
        <v>20815</v>
      </c>
      <c r="H633" s="178"/>
      <c r="I633" s="109">
        <f t="shared" si="593"/>
        <v>0</v>
      </c>
      <c r="J633" s="9"/>
      <c r="K633" s="178"/>
      <c r="L633" s="178"/>
      <c r="M633" s="178"/>
      <c r="N633" s="177">
        <f t="shared" si="594"/>
        <v>630</v>
      </c>
      <c r="O633" s="178">
        <f t="shared" si="595"/>
        <v>10795</v>
      </c>
      <c r="P633" s="178">
        <f t="shared" si="596"/>
        <v>30815</v>
      </c>
      <c r="Q633" s="178"/>
      <c r="R633" s="4">
        <f t="shared" si="597"/>
        <v>0</v>
      </c>
      <c r="S633" s="324"/>
      <c r="T633" s="6">
        <f t="shared" si="591"/>
        <v>673</v>
      </c>
      <c r="U633" s="338" t="str">
        <f t="shared" ref="U633" si="642">CONCATENATE(Q632,",",Q633,",",Q634,",",Q635)</f>
        <v>,,,</v>
      </c>
    </row>
    <row r="634" spans="1:21" ht="16.5" customHeight="1" x14ac:dyDescent="0.25">
      <c r="A634" s="324"/>
      <c r="B634" s="85" t="str">
        <f>B626</f>
        <v xml:space="preserve">Group </v>
      </c>
      <c r="C634" s="431"/>
      <c r="D634" s="431"/>
      <c r="E634" s="138">
        <f>B628*8-1</f>
        <v>631</v>
      </c>
      <c r="F634" s="183">
        <f t="shared" si="638"/>
        <v>796</v>
      </c>
      <c r="G634" s="178">
        <f t="shared" si="630"/>
        <v>20816</v>
      </c>
      <c r="H634" s="178"/>
      <c r="I634" s="109">
        <f t="shared" si="593"/>
        <v>0</v>
      </c>
      <c r="J634" s="9"/>
      <c r="K634" s="178"/>
      <c r="L634" s="178"/>
      <c r="M634" s="178"/>
      <c r="N634" s="177">
        <f t="shared" si="594"/>
        <v>631</v>
      </c>
      <c r="O634" s="178">
        <f t="shared" si="595"/>
        <v>10796</v>
      </c>
      <c r="P634" s="178">
        <f t="shared" si="596"/>
        <v>30816</v>
      </c>
      <c r="Q634" s="178"/>
      <c r="R634" s="4">
        <f t="shared" si="597"/>
        <v>0</v>
      </c>
      <c r="S634" s="324"/>
      <c r="T634" s="6" t="str">
        <f t="shared" si="591"/>
        <v/>
      </c>
    </row>
    <row r="635" spans="1:21" ht="16.5" customHeight="1" thickBot="1" x14ac:dyDescent="0.3">
      <c r="A635" s="324"/>
      <c r="B635" s="86" t="str">
        <f>B627</f>
        <v xml:space="preserve">GH </v>
      </c>
      <c r="C635" s="432"/>
      <c r="D635" s="432"/>
      <c r="E635" s="136">
        <f>B628*8</f>
        <v>632</v>
      </c>
      <c r="F635" s="184">
        <f t="shared" si="638"/>
        <v>797</v>
      </c>
      <c r="G635" s="24">
        <f t="shared" si="630"/>
        <v>20817</v>
      </c>
      <c r="H635" s="24"/>
      <c r="I635" s="10">
        <f t="shared" si="593"/>
        <v>0</v>
      </c>
      <c r="J635" s="15"/>
      <c r="K635" s="24"/>
      <c r="L635" s="24"/>
      <c r="M635" s="24"/>
      <c r="N635" s="175">
        <f t="shared" si="594"/>
        <v>632</v>
      </c>
      <c r="O635" s="24">
        <f t="shared" si="595"/>
        <v>10797</v>
      </c>
      <c r="P635" s="24">
        <f t="shared" si="596"/>
        <v>30817</v>
      </c>
      <c r="Q635" s="24"/>
      <c r="R635" s="20">
        <f t="shared" si="597"/>
        <v>0</v>
      </c>
      <c r="S635" s="324"/>
      <c r="T635" s="6" t="str">
        <f t="shared" si="591"/>
        <v/>
      </c>
    </row>
    <row r="636" spans="1:21" ht="16.5" customHeight="1" outlineLevel="1" x14ac:dyDescent="0.25">
      <c r="A636" s="324"/>
      <c r="B636" s="88">
        <f>B628+1</f>
        <v>80</v>
      </c>
      <c r="C636" s="430" t="str">
        <f>CONCATENATE(B642,B636)</f>
        <v>Group 80</v>
      </c>
      <c r="D636" s="430" t="str">
        <f>CONCATENATE(B643,B637)</f>
        <v>GH 159</v>
      </c>
      <c r="E636" s="137">
        <f>B636*8-7</f>
        <v>633</v>
      </c>
      <c r="F636" s="182">
        <f>B636*10</f>
        <v>800</v>
      </c>
      <c r="G636" s="25">
        <f>F636+20020</f>
        <v>20820</v>
      </c>
      <c r="H636" s="25"/>
      <c r="I636" s="11">
        <f t="shared" si="593"/>
        <v>0</v>
      </c>
      <c r="J636" s="14"/>
      <c r="K636" s="25"/>
      <c r="L636" s="25"/>
      <c r="M636" s="25"/>
      <c r="N636" s="176">
        <f t="shared" si="594"/>
        <v>633</v>
      </c>
      <c r="O636" s="25">
        <f t="shared" si="595"/>
        <v>10800</v>
      </c>
      <c r="P636" s="25">
        <f t="shared" si="596"/>
        <v>30820</v>
      </c>
      <c r="Q636" s="25"/>
      <c r="R636" s="3">
        <f t="shared" si="597"/>
        <v>0</v>
      </c>
      <c r="S636" s="324"/>
      <c r="T636" s="6">
        <f t="shared" ref="T636" si="643">+T632+1</f>
        <v>161</v>
      </c>
      <c r="U636" s="338" t="str">
        <f t="shared" ref="U636" si="644">CONCATENATE(H636,",",H637,",",H638,",",H639)</f>
        <v>,,,</v>
      </c>
    </row>
    <row r="637" spans="1:21" ht="16.5" customHeight="1" outlineLevel="1" x14ac:dyDescent="0.25">
      <c r="A637" s="324"/>
      <c r="B637" s="85">
        <f>B636*2-1</f>
        <v>159</v>
      </c>
      <c r="C637" s="431"/>
      <c r="D637" s="431"/>
      <c r="E637" s="138">
        <f>B636*8-6</f>
        <v>634</v>
      </c>
      <c r="F637" s="183">
        <f>F636+1</f>
        <v>801</v>
      </c>
      <c r="G637" s="178">
        <f t="shared" ref="G637:G651" si="645">F637+20020</f>
        <v>20821</v>
      </c>
      <c r="H637" s="178"/>
      <c r="I637" s="109">
        <f t="shared" si="593"/>
        <v>0</v>
      </c>
      <c r="J637" s="9"/>
      <c r="K637" s="178"/>
      <c r="L637" s="178"/>
      <c r="M637" s="178"/>
      <c r="N637" s="177">
        <f t="shared" si="594"/>
        <v>634</v>
      </c>
      <c r="O637" s="178">
        <f t="shared" si="595"/>
        <v>10801</v>
      </c>
      <c r="P637" s="178">
        <f t="shared" si="596"/>
        <v>30821</v>
      </c>
      <c r="Q637" s="178"/>
      <c r="R637" s="4">
        <f t="shared" si="597"/>
        <v>0</v>
      </c>
      <c r="S637" s="324"/>
      <c r="T637" s="6">
        <f t="shared" si="591"/>
        <v>674</v>
      </c>
      <c r="U637" s="338" t="str">
        <f t="shared" ref="U637" si="646">CONCATENATE(Q636,",",Q637,",",Q638,",",Q639)</f>
        <v>,,,</v>
      </c>
    </row>
    <row r="638" spans="1:21" ht="16.5" customHeight="1" outlineLevel="1" x14ac:dyDescent="0.25">
      <c r="A638" s="324"/>
      <c r="B638" s="85">
        <f>B637+1</f>
        <v>160</v>
      </c>
      <c r="C638" s="431"/>
      <c r="D638" s="431"/>
      <c r="E638" s="138">
        <f>B636*8-5</f>
        <v>635</v>
      </c>
      <c r="F638" s="183">
        <f t="shared" ref="F638:F643" si="647">F637+1</f>
        <v>802</v>
      </c>
      <c r="G638" s="178">
        <f t="shared" si="645"/>
        <v>20822</v>
      </c>
      <c r="H638" s="178"/>
      <c r="I638" s="109">
        <f t="shared" si="593"/>
        <v>0</v>
      </c>
      <c r="J638" s="9"/>
      <c r="K638" s="178"/>
      <c r="L638" s="178"/>
      <c r="M638" s="178"/>
      <c r="N638" s="177">
        <f t="shared" si="594"/>
        <v>635</v>
      </c>
      <c r="O638" s="178">
        <f t="shared" si="595"/>
        <v>10802</v>
      </c>
      <c r="P638" s="178">
        <f t="shared" si="596"/>
        <v>30822</v>
      </c>
      <c r="Q638" s="178"/>
      <c r="R638" s="4">
        <f t="shared" si="597"/>
        <v>0</v>
      </c>
      <c r="S638" s="324"/>
      <c r="T638" s="6" t="str">
        <f t="shared" si="591"/>
        <v/>
      </c>
    </row>
    <row r="639" spans="1:21" ht="16.5" customHeight="1" outlineLevel="1" x14ac:dyDescent="0.25">
      <c r="A639" s="324"/>
      <c r="B639" s="85"/>
      <c r="C639" s="431"/>
      <c r="D639" s="431"/>
      <c r="E639" s="138">
        <f>B636*8-4</f>
        <v>636</v>
      </c>
      <c r="F639" s="183">
        <f t="shared" si="647"/>
        <v>803</v>
      </c>
      <c r="G639" s="178">
        <f t="shared" si="645"/>
        <v>20823</v>
      </c>
      <c r="H639" s="178"/>
      <c r="I639" s="109">
        <f t="shared" si="593"/>
        <v>0</v>
      </c>
      <c r="J639" s="9"/>
      <c r="K639" s="178"/>
      <c r="L639" s="178"/>
      <c r="M639" s="178"/>
      <c r="N639" s="177">
        <f t="shared" si="594"/>
        <v>636</v>
      </c>
      <c r="O639" s="178">
        <f t="shared" si="595"/>
        <v>10803</v>
      </c>
      <c r="P639" s="178">
        <f t="shared" si="596"/>
        <v>30823</v>
      </c>
      <c r="Q639" s="178"/>
      <c r="R639" s="4">
        <f t="shared" si="597"/>
        <v>0</v>
      </c>
      <c r="S639" s="324"/>
      <c r="T639" s="6" t="str">
        <f t="shared" si="591"/>
        <v/>
      </c>
    </row>
    <row r="640" spans="1:21" ht="16.5" customHeight="1" outlineLevel="1" x14ac:dyDescent="0.25">
      <c r="A640" s="324"/>
      <c r="B640" s="85"/>
      <c r="C640" s="431"/>
      <c r="D640" s="431" t="str">
        <f>CONCATENATE(B643,B638)</f>
        <v>GH 160</v>
      </c>
      <c r="E640" s="138">
        <f>B636*8-3</f>
        <v>637</v>
      </c>
      <c r="F640" s="183">
        <f t="shared" si="647"/>
        <v>804</v>
      </c>
      <c r="G640" s="178">
        <f t="shared" si="645"/>
        <v>20824</v>
      </c>
      <c r="H640" s="178"/>
      <c r="I640" s="109">
        <f t="shared" si="593"/>
        <v>0</v>
      </c>
      <c r="J640" s="9"/>
      <c r="K640" s="178"/>
      <c r="L640" s="178"/>
      <c r="M640" s="178"/>
      <c r="N640" s="177">
        <f t="shared" si="594"/>
        <v>637</v>
      </c>
      <c r="O640" s="178">
        <f t="shared" si="595"/>
        <v>10804</v>
      </c>
      <c r="P640" s="178">
        <f t="shared" si="596"/>
        <v>30824</v>
      </c>
      <c r="Q640" s="178"/>
      <c r="R640" s="4">
        <f t="shared" si="597"/>
        <v>0</v>
      </c>
      <c r="S640" s="324"/>
      <c r="T640" s="6">
        <f t="shared" ref="T640" si="648">+T636+1</f>
        <v>162</v>
      </c>
      <c r="U640" s="338" t="str">
        <f t="shared" ref="U640" si="649">CONCATENATE(H640,",",H641,",",H642,",",H643)</f>
        <v>,,,</v>
      </c>
    </row>
    <row r="641" spans="1:21" ht="16.5" customHeight="1" outlineLevel="1" x14ac:dyDescent="0.25">
      <c r="A641" s="324"/>
      <c r="B641" s="85"/>
      <c r="C641" s="431"/>
      <c r="D641" s="431"/>
      <c r="E641" s="138">
        <f>B636*8-2</f>
        <v>638</v>
      </c>
      <c r="F641" s="183">
        <f t="shared" si="647"/>
        <v>805</v>
      </c>
      <c r="G641" s="178">
        <f t="shared" si="645"/>
        <v>20825</v>
      </c>
      <c r="H641" s="178"/>
      <c r="I641" s="109">
        <f t="shared" si="593"/>
        <v>0</v>
      </c>
      <c r="J641" s="9"/>
      <c r="K641" s="178"/>
      <c r="L641" s="178"/>
      <c r="M641" s="178"/>
      <c r="N641" s="177">
        <f t="shared" si="594"/>
        <v>638</v>
      </c>
      <c r="O641" s="178">
        <f t="shared" si="595"/>
        <v>10805</v>
      </c>
      <c r="P641" s="178">
        <f t="shared" si="596"/>
        <v>30825</v>
      </c>
      <c r="Q641" s="178"/>
      <c r="R641" s="4">
        <f t="shared" si="597"/>
        <v>0</v>
      </c>
      <c r="S641" s="324"/>
      <c r="T641" s="6">
        <f t="shared" si="591"/>
        <v>675</v>
      </c>
      <c r="U641" s="338" t="str">
        <f t="shared" ref="U641" si="650">CONCATENATE(Q640,",",Q641,",",Q642,",",Q643)</f>
        <v>,,,</v>
      </c>
    </row>
    <row r="642" spans="1:21" ht="16.5" customHeight="1" outlineLevel="1" x14ac:dyDescent="0.25">
      <c r="A642" s="324"/>
      <c r="B642" s="85" t="str">
        <f>B634</f>
        <v xml:space="preserve">Group </v>
      </c>
      <c r="C642" s="431"/>
      <c r="D642" s="431"/>
      <c r="E642" s="138">
        <f>B636*8-1</f>
        <v>639</v>
      </c>
      <c r="F642" s="183">
        <f t="shared" si="647"/>
        <v>806</v>
      </c>
      <c r="G642" s="178">
        <f t="shared" si="645"/>
        <v>20826</v>
      </c>
      <c r="H642" s="178"/>
      <c r="I642" s="109">
        <f t="shared" si="593"/>
        <v>0</v>
      </c>
      <c r="J642" s="9"/>
      <c r="K642" s="178"/>
      <c r="L642" s="178"/>
      <c r="M642" s="178"/>
      <c r="N642" s="177">
        <f t="shared" si="594"/>
        <v>639</v>
      </c>
      <c r="O642" s="178">
        <f t="shared" si="595"/>
        <v>10806</v>
      </c>
      <c r="P642" s="178">
        <f t="shared" si="596"/>
        <v>30826</v>
      </c>
      <c r="Q642" s="178"/>
      <c r="R642" s="4">
        <f t="shared" si="597"/>
        <v>0</v>
      </c>
      <c r="S642" s="324"/>
      <c r="T642" s="6" t="str">
        <f t="shared" si="591"/>
        <v/>
      </c>
    </row>
    <row r="643" spans="1:21" ht="16.5" customHeight="1" outlineLevel="1" thickBot="1" x14ac:dyDescent="0.3">
      <c r="A643" s="324"/>
      <c r="B643" s="86" t="str">
        <f>B635</f>
        <v xml:space="preserve">GH </v>
      </c>
      <c r="C643" s="432"/>
      <c r="D643" s="432"/>
      <c r="E643" s="136">
        <f>B636*8</f>
        <v>640</v>
      </c>
      <c r="F643" s="184">
        <f t="shared" si="647"/>
        <v>807</v>
      </c>
      <c r="G643" s="24">
        <f t="shared" si="645"/>
        <v>20827</v>
      </c>
      <c r="H643" s="24"/>
      <c r="I643" s="10">
        <f t="shared" si="593"/>
        <v>0</v>
      </c>
      <c r="J643" s="15"/>
      <c r="K643" s="24"/>
      <c r="L643" s="24"/>
      <c r="M643" s="24"/>
      <c r="N643" s="175">
        <f t="shared" si="594"/>
        <v>640</v>
      </c>
      <c r="O643" s="24">
        <f t="shared" si="595"/>
        <v>10807</v>
      </c>
      <c r="P643" s="24">
        <f t="shared" si="596"/>
        <v>30827</v>
      </c>
      <c r="Q643" s="24"/>
      <c r="R643" s="20">
        <f t="shared" si="597"/>
        <v>0</v>
      </c>
      <c r="S643" s="324"/>
      <c r="T643" s="6" t="str">
        <f t="shared" si="591"/>
        <v/>
      </c>
    </row>
    <row r="644" spans="1:21" ht="16.5" customHeight="1" outlineLevel="1" x14ac:dyDescent="0.25">
      <c r="A644" s="324"/>
      <c r="B644" s="88">
        <f>B636+1</f>
        <v>81</v>
      </c>
      <c r="C644" s="430" t="str">
        <f>CONCATENATE(B650,B644)</f>
        <v>Group 81</v>
      </c>
      <c r="D644" s="430" t="str">
        <f>CONCATENATE(B651,B645)</f>
        <v>GH 161</v>
      </c>
      <c r="E644" s="137">
        <f>B644*8-7</f>
        <v>641</v>
      </c>
      <c r="F644" s="182">
        <f>B644*10</f>
        <v>810</v>
      </c>
      <c r="G644" s="25">
        <f t="shared" si="645"/>
        <v>20830</v>
      </c>
      <c r="H644" s="25"/>
      <c r="I644" s="11">
        <f t="shared" si="593"/>
        <v>0</v>
      </c>
      <c r="J644" s="14"/>
      <c r="K644" s="25"/>
      <c r="L644" s="25"/>
      <c r="M644" s="25"/>
      <c r="N644" s="176">
        <f t="shared" si="594"/>
        <v>641</v>
      </c>
      <c r="O644" s="25">
        <f t="shared" si="595"/>
        <v>10810</v>
      </c>
      <c r="P644" s="25">
        <f t="shared" si="596"/>
        <v>30830</v>
      </c>
      <c r="Q644" s="25"/>
      <c r="R644" s="3">
        <f t="shared" si="597"/>
        <v>0</v>
      </c>
      <c r="S644" s="324"/>
      <c r="T644" s="6">
        <f t="shared" ref="T644" si="651">+T640+1</f>
        <v>163</v>
      </c>
      <c r="U644" s="338" t="str">
        <f t="shared" ref="U644" si="652">CONCATENATE(H644,",",H645,",",H646,",",H647)</f>
        <v>,,,</v>
      </c>
    </row>
    <row r="645" spans="1:21" ht="16.5" customHeight="1" outlineLevel="1" x14ac:dyDescent="0.25">
      <c r="A645" s="324"/>
      <c r="B645" s="85">
        <f>B644*2-1</f>
        <v>161</v>
      </c>
      <c r="C645" s="431"/>
      <c r="D645" s="431"/>
      <c r="E645" s="138">
        <f>B644*8-6</f>
        <v>642</v>
      </c>
      <c r="F645" s="183">
        <f t="shared" ref="F645:F651" si="653">F644+1</f>
        <v>811</v>
      </c>
      <c r="G645" s="178">
        <f t="shared" si="645"/>
        <v>20831</v>
      </c>
      <c r="H645" s="178"/>
      <c r="I645" s="109">
        <f t="shared" si="593"/>
        <v>0</v>
      </c>
      <c r="J645" s="9"/>
      <c r="K645" s="178"/>
      <c r="L645" s="178"/>
      <c r="M645" s="178"/>
      <c r="N645" s="177">
        <f t="shared" si="594"/>
        <v>642</v>
      </c>
      <c r="O645" s="178">
        <f t="shared" si="595"/>
        <v>10811</v>
      </c>
      <c r="P645" s="178">
        <f t="shared" si="596"/>
        <v>30831</v>
      </c>
      <c r="Q645" s="178"/>
      <c r="R645" s="4">
        <f t="shared" si="597"/>
        <v>0</v>
      </c>
      <c r="S645" s="324"/>
      <c r="T645" s="6">
        <f t="shared" si="591"/>
        <v>676</v>
      </c>
      <c r="U645" s="338" t="str">
        <f t="shared" ref="U645" si="654">CONCATENATE(Q644,",",Q645,",",Q646,",",Q647)</f>
        <v>,,,</v>
      </c>
    </row>
    <row r="646" spans="1:21" ht="16.5" customHeight="1" outlineLevel="1" x14ac:dyDescent="0.25">
      <c r="A646" s="324"/>
      <c r="B646" s="85">
        <f>B645+1</f>
        <v>162</v>
      </c>
      <c r="C646" s="431"/>
      <c r="D646" s="431"/>
      <c r="E646" s="138">
        <f>B644*8-5</f>
        <v>643</v>
      </c>
      <c r="F646" s="183">
        <f t="shared" si="653"/>
        <v>812</v>
      </c>
      <c r="G646" s="178">
        <f t="shared" si="645"/>
        <v>20832</v>
      </c>
      <c r="H646" s="178"/>
      <c r="I646" s="109">
        <f t="shared" si="593"/>
        <v>0</v>
      </c>
      <c r="J646" s="9"/>
      <c r="K646" s="178"/>
      <c r="L646" s="178"/>
      <c r="M646" s="178"/>
      <c r="N646" s="177">
        <f t="shared" si="594"/>
        <v>643</v>
      </c>
      <c r="O646" s="178">
        <f t="shared" si="595"/>
        <v>10812</v>
      </c>
      <c r="P646" s="178">
        <f t="shared" si="596"/>
        <v>30832</v>
      </c>
      <c r="Q646" s="178"/>
      <c r="R646" s="4">
        <f t="shared" si="597"/>
        <v>0</v>
      </c>
      <c r="S646" s="324"/>
      <c r="T646" s="6" t="str">
        <f t="shared" si="591"/>
        <v/>
      </c>
    </row>
    <row r="647" spans="1:21" ht="16.5" customHeight="1" outlineLevel="1" x14ac:dyDescent="0.25">
      <c r="A647" s="324"/>
      <c r="B647" s="85"/>
      <c r="C647" s="431"/>
      <c r="D647" s="431"/>
      <c r="E647" s="138">
        <f>B644*8-4</f>
        <v>644</v>
      </c>
      <c r="F647" s="183">
        <f t="shared" si="653"/>
        <v>813</v>
      </c>
      <c r="G647" s="178">
        <f t="shared" si="645"/>
        <v>20833</v>
      </c>
      <c r="H647" s="178"/>
      <c r="I647" s="109">
        <f t="shared" si="593"/>
        <v>0</v>
      </c>
      <c r="J647" s="9"/>
      <c r="K647" s="178"/>
      <c r="L647" s="178"/>
      <c r="M647" s="178"/>
      <c r="N647" s="177">
        <f t="shared" si="594"/>
        <v>644</v>
      </c>
      <c r="O647" s="178">
        <f t="shared" si="595"/>
        <v>10813</v>
      </c>
      <c r="P647" s="178">
        <f t="shared" si="596"/>
        <v>30833</v>
      </c>
      <c r="Q647" s="178"/>
      <c r="R647" s="4">
        <f t="shared" si="597"/>
        <v>0</v>
      </c>
      <c r="S647" s="324"/>
      <c r="T647" s="6" t="str">
        <f t="shared" si="591"/>
        <v/>
      </c>
    </row>
    <row r="648" spans="1:21" ht="16.5" customHeight="1" outlineLevel="1" x14ac:dyDescent="0.25">
      <c r="A648" s="324"/>
      <c r="B648" s="85"/>
      <c r="C648" s="431"/>
      <c r="D648" s="431" t="str">
        <f>CONCATENATE(B651,B646)</f>
        <v>GH 162</v>
      </c>
      <c r="E648" s="138">
        <f>B644*8-3</f>
        <v>645</v>
      </c>
      <c r="F648" s="183">
        <f t="shared" si="653"/>
        <v>814</v>
      </c>
      <c r="G648" s="178">
        <f t="shared" si="645"/>
        <v>20834</v>
      </c>
      <c r="H648" s="178"/>
      <c r="I648" s="109">
        <f t="shared" si="593"/>
        <v>0</v>
      </c>
      <c r="J648" s="9"/>
      <c r="K648" s="178"/>
      <c r="L648" s="178"/>
      <c r="M648" s="178"/>
      <c r="N648" s="177">
        <f t="shared" si="594"/>
        <v>645</v>
      </c>
      <c r="O648" s="178">
        <f t="shared" si="595"/>
        <v>10814</v>
      </c>
      <c r="P648" s="178">
        <f t="shared" si="596"/>
        <v>30834</v>
      </c>
      <c r="Q648" s="178"/>
      <c r="R648" s="4">
        <f t="shared" si="597"/>
        <v>0</v>
      </c>
      <c r="S648" s="324"/>
      <c r="T648" s="6">
        <f t="shared" ref="T648" si="655">+T644+1</f>
        <v>164</v>
      </c>
      <c r="U648" s="338" t="str">
        <f t="shared" ref="U648" si="656">CONCATENATE(H648,",",H649,",",H650,",",H651)</f>
        <v>,,,</v>
      </c>
    </row>
    <row r="649" spans="1:21" ht="16.5" customHeight="1" outlineLevel="1" x14ac:dyDescent="0.25">
      <c r="A649" s="324"/>
      <c r="B649" s="85"/>
      <c r="C649" s="431"/>
      <c r="D649" s="431"/>
      <c r="E649" s="138">
        <f>B644*8-2</f>
        <v>646</v>
      </c>
      <c r="F649" s="183">
        <f t="shared" si="653"/>
        <v>815</v>
      </c>
      <c r="G649" s="178">
        <f t="shared" si="645"/>
        <v>20835</v>
      </c>
      <c r="H649" s="178"/>
      <c r="I649" s="109">
        <f t="shared" si="593"/>
        <v>0</v>
      </c>
      <c r="J649" s="9"/>
      <c r="K649" s="178"/>
      <c r="L649" s="178"/>
      <c r="M649" s="178"/>
      <c r="N649" s="177">
        <f t="shared" si="594"/>
        <v>646</v>
      </c>
      <c r="O649" s="178">
        <f t="shared" si="595"/>
        <v>10815</v>
      </c>
      <c r="P649" s="178">
        <f t="shared" si="596"/>
        <v>30835</v>
      </c>
      <c r="Q649" s="178"/>
      <c r="R649" s="4">
        <f t="shared" si="597"/>
        <v>0</v>
      </c>
      <c r="S649" s="324"/>
      <c r="T649" s="6">
        <f t="shared" ref="T649:T711" si="657">IF(T645&lt;&gt;"",T645+1,"")</f>
        <v>677</v>
      </c>
      <c r="U649" s="338" t="str">
        <f t="shared" ref="U649" si="658">CONCATENATE(Q648,",",Q649,",",Q650,",",Q651)</f>
        <v>,,,</v>
      </c>
    </row>
    <row r="650" spans="1:21" ht="16.5" customHeight="1" outlineLevel="1" x14ac:dyDescent="0.25">
      <c r="A650" s="324"/>
      <c r="B650" s="85" t="str">
        <f>B642</f>
        <v xml:space="preserve">Group </v>
      </c>
      <c r="C650" s="431"/>
      <c r="D650" s="431"/>
      <c r="E650" s="138">
        <f>B644*8-1</f>
        <v>647</v>
      </c>
      <c r="F650" s="183">
        <f t="shared" si="653"/>
        <v>816</v>
      </c>
      <c r="G650" s="178">
        <f t="shared" si="645"/>
        <v>20836</v>
      </c>
      <c r="H650" s="178"/>
      <c r="I650" s="109">
        <f t="shared" si="593"/>
        <v>0</v>
      </c>
      <c r="J650" s="9"/>
      <c r="K650" s="178"/>
      <c r="L650" s="178"/>
      <c r="M650" s="178"/>
      <c r="N650" s="177">
        <f t="shared" si="594"/>
        <v>647</v>
      </c>
      <c r="O650" s="178">
        <f t="shared" si="595"/>
        <v>10816</v>
      </c>
      <c r="P650" s="178">
        <f t="shared" si="596"/>
        <v>30836</v>
      </c>
      <c r="Q650" s="178"/>
      <c r="R650" s="4">
        <f t="shared" si="597"/>
        <v>0</v>
      </c>
      <c r="S650" s="324"/>
      <c r="T650" s="6" t="str">
        <f t="shared" si="657"/>
        <v/>
      </c>
    </row>
    <row r="651" spans="1:21" ht="16.5" customHeight="1" outlineLevel="1" thickBot="1" x14ac:dyDescent="0.3">
      <c r="A651" s="324"/>
      <c r="B651" s="86" t="str">
        <f>B643</f>
        <v xml:space="preserve">GH </v>
      </c>
      <c r="C651" s="432"/>
      <c r="D651" s="432"/>
      <c r="E651" s="136">
        <f>B644*8</f>
        <v>648</v>
      </c>
      <c r="F651" s="184">
        <f t="shared" si="653"/>
        <v>817</v>
      </c>
      <c r="G651" s="24">
        <f t="shared" si="645"/>
        <v>20837</v>
      </c>
      <c r="H651" s="24"/>
      <c r="I651" s="10">
        <f t="shared" si="593"/>
        <v>0</v>
      </c>
      <c r="J651" s="15"/>
      <c r="K651" s="24"/>
      <c r="L651" s="24"/>
      <c r="M651" s="24"/>
      <c r="N651" s="175">
        <f t="shared" si="594"/>
        <v>648</v>
      </c>
      <c r="O651" s="24">
        <f t="shared" si="595"/>
        <v>10817</v>
      </c>
      <c r="P651" s="24">
        <f t="shared" si="596"/>
        <v>30837</v>
      </c>
      <c r="Q651" s="24"/>
      <c r="R651" s="20">
        <f t="shared" si="597"/>
        <v>0</v>
      </c>
      <c r="S651" s="324"/>
      <c r="T651" s="6" t="str">
        <f t="shared" si="657"/>
        <v/>
      </c>
    </row>
    <row r="652" spans="1:21" ht="16.5" customHeight="1" outlineLevel="1" x14ac:dyDescent="0.25">
      <c r="A652" s="324"/>
      <c r="B652" s="88">
        <f>B644+1</f>
        <v>82</v>
      </c>
      <c r="C652" s="430" t="str">
        <f>CONCATENATE(B658,B652)</f>
        <v>Group 82</v>
      </c>
      <c r="D652" s="430" t="str">
        <f>CONCATENATE(B659,B653)</f>
        <v>GH 163</v>
      </c>
      <c r="E652" s="137">
        <f>B652*8-7</f>
        <v>649</v>
      </c>
      <c r="F652" s="182">
        <f>B652*10</f>
        <v>820</v>
      </c>
      <c r="G652" s="25">
        <f>F652+20020</f>
        <v>20840</v>
      </c>
      <c r="H652" s="25"/>
      <c r="I652" s="11">
        <f t="shared" ref="I652:I715" si="659">LEN(H652)</f>
        <v>0</v>
      </c>
      <c r="J652" s="14"/>
      <c r="K652" s="25"/>
      <c r="L652" s="25"/>
      <c r="M652" s="25"/>
      <c r="N652" s="176">
        <f t="shared" ref="N652:N715" si="660">E652</f>
        <v>649</v>
      </c>
      <c r="O652" s="25">
        <f t="shared" ref="O652:O715" si="661">F652+10000</f>
        <v>10820</v>
      </c>
      <c r="P652" s="25">
        <f t="shared" ref="P652:P715" si="662">G652+10000</f>
        <v>30840</v>
      </c>
      <c r="Q652" s="25"/>
      <c r="R652" s="3">
        <f t="shared" ref="R652:R715" si="663">LEN(Q652)</f>
        <v>0</v>
      </c>
      <c r="S652" s="324"/>
      <c r="T652" s="6">
        <f t="shared" ref="T652" si="664">+T648+1</f>
        <v>165</v>
      </c>
      <c r="U652" s="338" t="str">
        <f t="shared" ref="U652" si="665">CONCATENATE(H652,",",H653,",",H654,",",H655)</f>
        <v>,,,</v>
      </c>
    </row>
    <row r="653" spans="1:21" ht="16.5" customHeight="1" outlineLevel="1" x14ac:dyDescent="0.25">
      <c r="A653" s="324"/>
      <c r="B653" s="85">
        <f>B652*2-1</f>
        <v>163</v>
      </c>
      <c r="C653" s="431"/>
      <c r="D653" s="431"/>
      <c r="E653" s="138">
        <f>B652*8-6</f>
        <v>650</v>
      </c>
      <c r="F653" s="183">
        <f>F652+1</f>
        <v>821</v>
      </c>
      <c r="G653" s="178">
        <f t="shared" ref="G653:G667" si="666">F653+20020</f>
        <v>20841</v>
      </c>
      <c r="H653" s="178"/>
      <c r="I653" s="109">
        <f t="shared" si="659"/>
        <v>0</v>
      </c>
      <c r="J653" s="9"/>
      <c r="K653" s="178"/>
      <c r="L653" s="178"/>
      <c r="M653" s="178"/>
      <c r="N653" s="177">
        <f t="shared" si="660"/>
        <v>650</v>
      </c>
      <c r="O653" s="178">
        <f t="shared" si="661"/>
        <v>10821</v>
      </c>
      <c r="P653" s="178">
        <f t="shared" si="662"/>
        <v>30841</v>
      </c>
      <c r="Q653" s="178"/>
      <c r="R653" s="4">
        <f t="shared" si="663"/>
        <v>0</v>
      </c>
      <c r="S653" s="324"/>
      <c r="T653" s="6">
        <f t="shared" si="657"/>
        <v>678</v>
      </c>
      <c r="U653" s="338" t="str">
        <f t="shared" ref="U653" si="667">CONCATENATE(Q652,",",Q653,",",Q654,",",Q655)</f>
        <v>,,,</v>
      </c>
    </row>
    <row r="654" spans="1:21" ht="16.5" customHeight="1" outlineLevel="1" x14ac:dyDescent="0.25">
      <c r="A654" s="324"/>
      <c r="B654" s="85">
        <f>B653+1</f>
        <v>164</v>
      </c>
      <c r="C654" s="431"/>
      <c r="D654" s="431"/>
      <c r="E654" s="138">
        <f>B652*8-5</f>
        <v>651</v>
      </c>
      <c r="F654" s="183">
        <f t="shared" ref="F654:F659" si="668">F653+1</f>
        <v>822</v>
      </c>
      <c r="G654" s="178">
        <f t="shared" si="666"/>
        <v>20842</v>
      </c>
      <c r="H654" s="178"/>
      <c r="I654" s="109">
        <f t="shared" si="659"/>
        <v>0</v>
      </c>
      <c r="J654" s="9"/>
      <c r="K654" s="178"/>
      <c r="L654" s="178"/>
      <c r="M654" s="178"/>
      <c r="N654" s="177">
        <f t="shared" si="660"/>
        <v>651</v>
      </c>
      <c r="O654" s="178">
        <f t="shared" si="661"/>
        <v>10822</v>
      </c>
      <c r="P654" s="178">
        <f t="shared" si="662"/>
        <v>30842</v>
      </c>
      <c r="Q654" s="178"/>
      <c r="R654" s="4">
        <f t="shared" si="663"/>
        <v>0</v>
      </c>
      <c r="S654" s="324"/>
      <c r="T654" s="6" t="str">
        <f t="shared" si="657"/>
        <v/>
      </c>
    </row>
    <row r="655" spans="1:21" ht="16.5" customHeight="1" outlineLevel="1" x14ac:dyDescent="0.25">
      <c r="A655" s="324"/>
      <c r="B655" s="85"/>
      <c r="C655" s="431"/>
      <c r="D655" s="431"/>
      <c r="E655" s="138">
        <f>B652*8-4</f>
        <v>652</v>
      </c>
      <c r="F655" s="183">
        <f t="shared" si="668"/>
        <v>823</v>
      </c>
      <c r="G655" s="178">
        <f t="shared" si="666"/>
        <v>20843</v>
      </c>
      <c r="H655" s="178"/>
      <c r="I655" s="109">
        <f t="shared" si="659"/>
        <v>0</v>
      </c>
      <c r="J655" s="9"/>
      <c r="K655" s="178"/>
      <c r="L655" s="178"/>
      <c r="M655" s="178"/>
      <c r="N655" s="177">
        <f t="shared" si="660"/>
        <v>652</v>
      </c>
      <c r="O655" s="178">
        <f t="shared" si="661"/>
        <v>10823</v>
      </c>
      <c r="P655" s="178">
        <f t="shared" si="662"/>
        <v>30843</v>
      </c>
      <c r="Q655" s="178"/>
      <c r="R655" s="4">
        <f t="shared" si="663"/>
        <v>0</v>
      </c>
      <c r="S655" s="324"/>
      <c r="T655" s="6" t="str">
        <f t="shared" si="657"/>
        <v/>
      </c>
    </row>
    <row r="656" spans="1:21" ht="16.5" customHeight="1" outlineLevel="1" x14ac:dyDescent="0.25">
      <c r="A656" s="324"/>
      <c r="B656" s="85"/>
      <c r="C656" s="431"/>
      <c r="D656" s="431" t="str">
        <f>CONCATENATE(B659,B654)</f>
        <v>GH 164</v>
      </c>
      <c r="E656" s="138">
        <f>B652*8-3</f>
        <v>653</v>
      </c>
      <c r="F656" s="183">
        <f t="shared" si="668"/>
        <v>824</v>
      </c>
      <c r="G656" s="178">
        <f t="shared" si="666"/>
        <v>20844</v>
      </c>
      <c r="H656" s="178"/>
      <c r="I656" s="109">
        <f t="shared" si="659"/>
        <v>0</v>
      </c>
      <c r="J656" s="9"/>
      <c r="K656" s="178"/>
      <c r="L656" s="178"/>
      <c r="M656" s="178"/>
      <c r="N656" s="177">
        <f t="shared" si="660"/>
        <v>653</v>
      </c>
      <c r="O656" s="178">
        <f t="shared" si="661"/>
        <v>10824</v>
      </c>
      <c r="P656" s="178">
        <f t="shared" si="662"/>
        <v>30844</v>
      </c>
      <c r="Q656" s="178"/>
      <c r="R656" s="4">
        <f t="shared" si="663"/>
        <v>0</v>
      </c>
      <c r="S656" s="324"/>
      <c r="T656" s="6">
        <f t="shared" ref="T656" si="669">+T652+1</f>
        <v>166</v>
      </c>
      <c r="U656" s="338" t="str">
        <f t="shared" ref="U656" si="670">CONCATENATE(H656,",",H657,",",H658,",",H659)</f>
        <v>,,,</v>
      </c>
    </row>
    <row r="657" spans="1:21" ht="16.5" customHeight="1" outlineLevel="1" x14ac:dyDescent="0.25">
      <c r="A657" s="324"/>
      <c r="B657" s="85"/>
      <c r="C657" s="431"/>
      <c r="D657" s="431"/>
      <c r="E657" s="138">
        <f>B652*8-2</f>
        <v>654</v>
      </c>
      <c r="F657" s="183">
        <f t="shared" si="668"/>
        <v>825</v>
      </c>
      <c r="G657" s="178">
        <f t="shared" si="666"/>
        <v>20845</v>
      </c>
      <c r="H657" s="178"/>
      <c r="I657" s="109">
        <f t="shared" si="659"/>
        <v>0</v>
      </c>
      <c r="J657" s="9"/>
      <c r="K657" s="178"/>
      <c r="L657" s="178"/>
      <c r="M657" s="178"/>
      <c r="N657" s="177">
        <f t="shared" si="660"/>
        <v>654</v>
      </c>
      <c r="O657" s="178">
        <f t="shared" si="661"/>
        <v>10825</v>
      </c>
      <c r="P657" s="178">
        <f t="shared" si="662"/>
        <v>30845</v>
      </c>
      <c r="Q657" s="178"/>
      <c r="R657" s="4">
        <f t="shared" si="663"/>
        <v>0</v>
      </c>
      <c r="S657" s="324"/>
      <c r="T657" s="6">
        <f t="shared" si="657"/>
        <v>679</v>
      </c>
      <c r="U657" s="338" t="str">
        <f t="shared" ref="U657" si="671">CONCATENATE(Q656,",",Q657,",",Q658,",",Q659)</f>
        <v>,,,</v>
      </c>
    </row>
    <row r="658" spans="1:21" ht="16.5" customHeight="1" outlineLevel="1" x14ac:dyDescent="0.25">
      <c r="A658" s="324"/>
      <c r="B658" s="85" t="str">
        <f>B650</f>
        <v xml:space="preserve">Group </v>
      </c>
      <c r="C658" s="431"/>
      <c r="D658" s="431"/>
      <c r="E658" s="138">
        <f>B652*8-1</f>
        <v>655</v>
      </c>
      <c r="F658" s="183">
        <f t="shared" si="668"/>
        <v>826</v>
      </c>
      <c r="G658" s="178">
        <f t="shared" si="666"/>
        <v>20846</v>
      </c>
      <c r="H658" s="178"/>
      <c r="I658" s="109">
        <f t="shared" si="659"/>
        <v>0</v>
      </c>
      <c r="J658" s="9"/>
      <c r="K658" s="178"/>
      <c r="L658" s="178"/>
      <c r="M658" s="178"/>
      <c r="N658" s="177">
        <f t="shared" si="660"/>
        <v>655</v>
      </c>
      <c r="O658" s="178">
        <f t="shared" si="661"/>
        <v>10826</v>
      </c>
      <c r="P658" s="178">
        <f t="shared" si="662"/>
        <v>30846</v>
      </c>
      <c r="Q658" s="178"/>
      <c r="R658" s="4">
        <f t="shared" si="663"/>
        <v>0</v>
      </c>
      <c r="S658" s="324"/>
      <c r="T658" s="6" t="str">
        <f t="shared" si="657"/>
        <v/>
      </c>
    </row>
    <row r="659" spans="1:21" ht="16.5" customHeight="1" outlineLevel="1" thickBot="1" x14ac:dyDescent="0.3">
      <c r="A659" s="324"/>
      <c r="B659" s="86" t="str">
        <f>B651</f>
        <v xml:space="preserve">GH </v>
      </c>
      <c r="C659" s="432"/>
      <c r="D659" s="432"/>
      <c r="E659" s="136">
        <f>B652*8</f>
        <v>656</v>
      </c>
      <c r="F659" s="184">
        <f t="shared" si="668"/>
        <v>827</v>
      </c>
      <c r="G659" s="24">
        <f t="shared" si="666"/>
        <v>20847</v>
      </c>
      <c r="H659" s="24"/>
      <c r="I659" s="10">
        <f t="shared" si="659"/>
        <v>0</v>
      </c>
      <c r="J659" s="15"/>
      <c r="K659" s="24"/>
      <c r="L659" s="24"/>
      <c r="M659" s="24"/>
      <c r="N659" s="175">
        <f t="shared" si="660"/>
        <v>656</v>
      </c>
      <c r="O659" s="24">
        <f t="shared" si="661"/>
        <v>10827</v>
      </c>
      <c r="P659" s="24">
        <f t="shared" si="662"/>
        <v>30847</v>
      </c>
      <c r="Q659" s="24"/>
      <c r="R659" s="20">
        <f t="shared" si="663"/>
        <v>0</v>
      </c>
      <c r="S659" s="324"/>
      <c r="T659" s="6" t="str">
        <f t="shared" si="657"/>
        <v/>
      </c>
    </row>
    <row r="660" spans="1:21" ht="16.5" customHeight="1" outlineLevel="1" x14ac:dyDescent="0.25">
      <c r="A660" s="324"/>
      <c r="B660" s="88">
        <f>B652+1</f>
        <v>83</v>
      </c>
      <c r="C660" s="430" t="str">
        <f>CONCATENATE(B666,B660)</f>
        <v>Group 83</v>
      </c>
      <c r="D660" s="430" t="str">
        <f>CONCATENATE(B667,B661)</f>
        <v>GH 165</v>
      </c>
      <c r="E660" s="137">
        <f>B660*8-7</f>
        <v>657</v>
      </c>
      <c r="F660" s="182">
        <f>B660*10</f>
        <v>830</v>
      </c>
      <c r="G660" s="25">
        <f t="shared" si="666"/>
        <v>20850</v>
      </c>
      <c r="H660" s="25"/>
      <c r="I660" s="11">
        <f t="shared" si="659"/>
        <v>0</v>
      </c>
      <c r="J660" s="14"/>
      <c r="K660" s="25"/>
      <c r="L660" s="25"/>
      <c r="M660" s="25"/>
      <c r="N660" s="176">
        <f t="shared" si="660"/>
        <v>657</v>
      </c>
      <c r="O660" s="25">
        <f t="shared" si="661"/>
        <v>10830</v>
      </c>
      <c r="P660" s="25">
        <f t="shared" si="662"/>
        <v>30850</v>
      </c>
      <c r="Q660" s="25"/>
      <c r="R660" s="3">
        <f t="shared" si="663"/>
        <v>0</v>
      </c>
      <c r="S660" s="324"/>
      <c r="T660" s="6">
        <f t="shared" ref="T660" si="672">+T656+1</f>
        <v>167</v>
      </c>
      <c r="U660" s="338" t="str">
        <f t="shared" ref="U660" si="673">CONCATENATE(H660,",",H661,",",H662,",",H663)</f>
        <v>,,,</v>
      </c>
    </row>
    <row r="661" spans="1:21" ht="16.5" customHeight="1" outlineLevel="1" x14ac:dyDescent="0.25">
      <c r="A661" s="324"/>
      <c r="B661" s="85">
        <f>B660*2-1</f>
        <v>165</v>
      </c>
      <c r="C661" s="431"/>
      <c r="D661" s="431"/>
      <c r="E661" s="138">
        <f>B660*8-6</f>
        <v>658</v>
      </c>
      <c r="F661" s="183">
        <f t="shared" ref="F661:F667" si="674">F660+1</f>
        <v>831</v>
      </c>
      <c r="G661" s="178">
        <f t="shared" si="666"/>
        <v>20851</v>
      </c>
      <c r="H661" s="178"/>
      <c r="I661" s="109">
        <f t="shared" si="659"/>
        <v>0</v>
      </c>
      <c r="J661" s="9"/>
      <c r="K661" s="178"/>
      <c r="L661" s="178"/>
      <c r="M661" s="178"/>
      <c r="N661" s="177">
        <f t="shared" si="660"/>
        <v>658</v>
      </c>
      <c r="O661" s="178">
        <f t="shared" si="661"/>
        <v>10831</v>
      </c>
      <c r="P661" s="178">
        <f t="shared" si="662"/>
        <v>30851</v>
      </c>
      <c r="Q661" s="178"/>
      <c r="R661" s="4">
        <f t="shared" si="663"/>
        <v>0</v>
      </c>
      <c r="S661" s="324"/>
      <c r="T661" s="6">
        <f t="shared" si="657"/>
        <v>680</v>
      </c>
      <c r="U661" s="338" t="str">
        <f t="shared" ref="U661" si="675">CONCATENATE(Q660,",",Q661,",",Q662,",",Q663)</f>
        <v>,,,</v>
      </c>
    </row>
    <row r="662" spans="1:21" ht="16.5" customHeight="1" outlineLevel="1" x14ac:dyDescent="0.25">
      <c r="A662" s="324"/>
      <c r="B662" s="85">
        <f>B661+1</f>
        <v>166</v>
      </c>
      <c r="C662" s="431"/>
      <c r="D662" s="431"/>
      <c r="E662" s="138">
        <f>B660*8-5</f>
        <v>659</v>
      </c>
      <c r="F662" s="183">
        <f t="shared" si="674"/>
        <v>832</v>
      </c>
      <c r="G662" s="178">
        <f t="shared" si="666"/>
        <v>20852</v>
      </c>
      <c r="H662" s="178"/>
      <c r="I662" s="109">
        <f t="shared" si="659"/>
        <v>0</v>
      </c>
      <c r="J662" s="9"/>
      <c r="K662" s="178"/>
      <c r="L662" s="178"/>
      <c r="M662" s="178"/>
      <c r="N662" s="177">
        <f t="shared" si="660"/>
        <v>659</v>
      </c>
      <c r="O662" s="178">
        <f t="shared" si="661"/>
        <v>10832</v>
      </c>
      <c r="P662" s="178">
        <f t="shared" si="662"/>
        <v>30852</v>
      </c>
      <c r="Q662" s="178"/>
      <c r="R662" s="4">
        <f t="shared" si="663"/>
        <v>0</v>
      </c>
      <c r="S662" s="324"/>
      <c r="T662" s="6" t="str">
        <f t="shared" si="657"/>
        <v/>
      </c>
    </row>
    <row r="663" spans="1:21" ht="16.5" customHeight="1" outlineLevel="1" x14ac:dyDescent="0.25">
      <c r="A663" s="324"/>
      <c r="B663" s="85"/>
      <c r="C663" s="431"/>
      <c r="D663" s="431"/>
      <c r="E663" s="138">
        <f>B660*8-4</f>
        <v>660</v>
      </c>
      <c r="F663" s="183">
        <f t="shared" si="674"/>
        <v>833</v>
      </c>
      <c r="G663" s="178">
        <f t="shared" si="666"/>
        <v>20853</v>
      </c>
      <c r="H663" s="178"/>
      <c r="I663" s="109">
        <f t="shared" si="659"/>
        <v>0</v>
      </c>
      <c r="J663" s="9"/>
      <c r="K663" s="178"/>
      <c r="L663" s="178"/>
      <c r="M663" s="178"/>
      <c r="N663" s="177">
        <f t="shared" si="660"/>
        <v>660</v>
      </c>
      <c r="O663" s="178">
        <f t="shared" si="661"/>
        <v>10833</v>
      </c>
      <c r="P663" s="178">
        <f t="shared" si="662"/>
        <v>30853</v>
      </c>
      <c r="Q663" s="178"/>
      <c r="R663" s="4">
        <f t="shared" si="663"/>
        <v>0</v>
      </c>
      <c r="S663" s="324"/>
      <c r="T663" s="6" t="str">
        <f t="shared" si="657"/>
        <v/>
      </c>
    </row>
    <row r="664" spans="1:21" ht="16.5" customHeight="1" outlineLevel="1" x14ac:dyDescent="0.25">
      <c r="A664" s="324"/>
      <c r="B664" s="85"/>
      <c r="C664" s="431"/>
      <c r="D664" s="431" t="str">
        <f>CONCATENATE(B667,B662)</f>
        <v>GH 166</v>
      </c>
      <c r="E664" s="138">
        <f>B660*8-3</f>
        <v>661</v>
      </c>
      <c r="F664" s="183">
        <f t="shared" si="674"/>
        <v>834</v>
      </c>
      <c r="G664" s="178">
        <f t="shared" si="666"/>
        <v>20854</v>
      </c>
      <c r="H664" s="178"/>
      <c r="I664" s="109">
        <f t="shared" si="659"/>
        <v>0</v>
      </c>
      <c r="J664" s="9"/>
      <c r="K664" s="178"/>
      <c r="L664" s="178"/>
      <c r="M664" s="178"/>
      <c r="N664" s="177">
        <f t="shared" si="660"/>
        <v>661</v>
      </c>
      <c r="O664" s="178">
        <f t="shared" si="661"/>
        <v>10834</v>
      </c>
      <c r="P664" s="178">
        <f t="shared" si="662"/>
        <v>30854</v>
      </c>
      <c r="Q664" s="178"/>
      <c r="R664" s="4">
        <f t="shared" si="663"/>
        <v>0</v>
      </c>
      <c r="S664" s="324"/>
      <c r="T664" s="6">
        <f t="shared" ref="T664" si="676">+T660+1</f>
        <v>168</v>
      </c>
      <c r="U664" s="338" t="str">
        <f t="shared" ref="U664" si="677">CONCATENATE(H664,",",H665,",",H666,",",H667)</f>
        <v>,,,</v>
      </c>
    </row>
    <row r="665" spans="1:21" ht="16.5" customHeight="1" outlineLevel="1" x14ac:dyDescent="0.25">
      <c r="A665" s="324"/>
      <c r="B665" s="85"/>
      <c r="C665" s="431"/>
      <c r="D665" s="431"/>
      <c r="E665" s="138">
        <f>B660*8-2</f>
        <v>662</v>
      </c>
      <c r="F665" s="183">
        <f t="shared" si="674"/>
        <v>835</v>
      </c>
      <c r="G665" s="178">
        <f t="shared" si="666"/>
        <v>20855</v>
      </c>
      <c r="H665" s="178"/>
      <c r="I665" s="109">
        <f t="shared" si="659"/>
        <v>0</v>
      </c>
      <c r="J665" s="9"/>
      <c r="K665" s="178"/>
      <c r="L665" s="178"/>
      <c r="M665" s="178"/>
      <c r="N665" s="177">
        <f t="shared" si="660"/>
        <v>662</v>
      </c>
      <c r="O665" s="178">
        <f t="shared" si="661"/>
        <v>10835</v>
      </c>
      <c r="P665" s="178">
        <f t="shared" si="662"/>
        <v>30855</v>
      </c>
      <c r="Q665" s="178"/>
      <c r="R665" s="4">
        <f t="shared" si="663"/>
        <v>0</v>
      </c>
      <c r="S665" s="324"/>
      <c r="T665" s="6">
        <f t="shared" si="657"/>
        <v>681</v>
      </c>
      <c r="U665" s="338" t="str">
        <f t="shared" ref="U665" si="678">CONCATENATE(Q664,",",Q665,",",Q666,",",Q667)</f>
        <v>,,,</v>
      </c>
    </row>
    <row r="666" spans="1:21" ht="16.5" customHeight="1" outlineLevel="1" x14ac:dyDescent="0.25">
      <c r="A666" s="324"/>
      <c r="B666" s="85" t="str">
        <f>B658</f>
        <v xml:space="preserve">Group </v>
      </c>
      <c r="C666" s="431"/>
      <c r="D666" s="431"/>
      <c r="E666" s="138">
        <f>B660*8-1</f>
        <v>663</v>
      </c>
      <c r="F666" s="183">
        <f t="shared" si="674"/>
        <v>836</v>
      </c>
      <c r="G666" s="178">
        <f t="shared" si="666"/>
        <v>20856</v>
      </c>
      <c r="H666" s="178"/>
      <c r="I666" s="109">
        <f t="shared" si="659"/>
        <v>0</v>
      </c>
      <c r="J666" s="9"/>
      <c r="K666" s="178"/>
      <c r="L666" s="178"/>
      <c r="M666" s="178"/>
      <c r="N666" s="177">
        <f t="shared" si="660"/>
        <v>663</v>
      </c>
      <c r="O666" s="178">
        <f t="shared" si="661"/>
        <v>10836</v>
      </c>
      <c r="P666" s="178">
        <f t="shared" si="662"/>
        <v>30856</v>
      </c>
      <c r="Q666" s="178"/>
      <c r="R666" s="4">
        <f t="shared" si="663"/>
        <v>0</v>
      </c>
      <c r="S666" s="324"/>
      <c r="T666" s="6" t="str">
        <f t="shared" si="657"/>
        <v/>
      </c>
    </row>
    <row r="667" spans="1:21" ht="16.5" customHeight="1" outlineLevel="1" thickBot="1" x14ac:dyDescent="0.3">
      <c r="A667" s="324"/>
      <c r="B667" s="86" t="str">
        <f>B659</f>
        <v xml:space="preserve">GH </v>
      </c>
      <c r="C667" s="432"/>
      <c r="D667" s="432"/>
      <c r="E667" s="136">
        <f>B660*8</f>
        <v>664</v>
      </c>
      <c r="F667" s="184">
        <f t="shared" si="674"/>
        <v>837</v>
      </c>
      <c r="G667" s="24">
        <f t="shared" si="666"/>
        <v>20857</v>
      </c>
      <c r="H667" s="24"/>
      <c r="I667" s="10">
        <f t="shared" si="659"/>
        <v>0</v>
      </c>
      <c r="J667" s="15"/>
      <c r="K667" s="24"/>
      <c r="L667" s="24"/>
      <c r="M667" s="24"/>
      <c r="N667" s="175">
        <f t="shared" si="660"/>
        <v>664</v>
      </c>
      <c r="O667" s="24">
        <f t="shared" si="661"/>
        <v>10837</v>
      </c>
      <c r="P667" s="24">
        <f t="shared" si="662"/>
        <v>30857</v>
      </c>
      <c r="Q667" s="24"/>
      <c r="R667" s="20">
        <f t="shared" si="663"/>
        <v>0</v>
      </c>
      <c r="S667" s="324"/>
      <c r="T667" s="6" t="str">
        <f t="shared" si="657"/>
        <v/>
      </c>
    </row>
    <row r="668" spans="1:21" ht="16.5" customHeight="1" outlineLevel="1" x14ac:dyDescent="0.25">
      <c r="A668" s="324"/>
      <c r="B668" s="88">
        <f>B660+1</f>
        <v>84</v>
      </c>
      <c r="C668" s="430" t="str">
        <f>CONCATENATE(B674,B668)</f>
        <v>Group 84</v>
      </c>
      <c r="D668" s="430" t="str">
        <f>CONCATENATE(B675,B669)</f>
        <v>GH 167</v>
      </c>
      <c r="E668" s="137">
        <f>B668*8-7</f>
        <v>665</v>
      </c>
      <c r="F668" s="182">
        <f>B668*10</f>
        <v>840</v>
      </c>
      <c r="G668" s="25">
        <f>F668+20020</f>
        <v>20860</v>
      </c>
      <c r="H668" s="25"/>
      <c r="I668" s="11">
        <f t="shared" si="659"/>
        <v>0</v>
      </c>
      <c r="J668" s="14"/>
      <c r="K668" s="25"/>
      <c r="L668" s="25"/>
      <c r="M668" s="25"/>
      <c r="N668" s="176">
        <f t="shared" si="660"/>
        <v>665</v>
      </c>
      <c r="O668" s="25">
        <f t="shared" si="661"/>
        <v>10840</v>
      </c>
      <c r="P668" s="25">
        <f t="shared" si="662"/>
        <v>30860</v>
      </c>
      <c r="Q668" s="25"/>
      <c r="R668" s="3">
        <f t="shared" si="663"/>
        <v>0</v>
      </c>
      <c r="S668" s="324"/>
      <c r="T668" s="6">
        <f t="shared" ref="T668" si="679">+T664+1</f>
        <v>169</v>
      </c>
      <c r="U668" s="338" t="str">
        <f t="shared" ref="U668" si="680">CONCATENATE(H668,",",H669,",",H670,",",H671)</f>
        <v>,,,</v>
      </c>
    </row>
    <row r="669" spans="1:21" ht="16.5" customHeight="1" outlineLevel="1" x14ac:dyDescent="0.25">
      <c r="A669" s="324"/>
      <c r="B669" s="85">
        <f>B668*2-1</f>
        <v>167</v>
      </c>
      <c r="C669" s="431"/>
      <c r="D669" s="431"/>
      <c r="E669" s="138">
        <f>B668*8-6</f>
        <v>666</v>
      </c>
      <c r="F669" s="183">
        <f>F668+1</f>
        <v>841</v>
      </c>
      <c r="G669" s="178">
        <f t="shared" ref="G669:G683" si="681">F669+20020</f>
        <v>20861</v>
      </c>
      <c r="H669" s="178"/>
      <c r="I669" s="109">
        <f t="shared" si="659"/>
        <v>0</v>
      </c>
      <c r="J669" s="9"/>
      <c r="K669" s="178"/>
      <c r="L669" s="178"/>
      <c r="M669" s="178"/>
      <c r="N669" s="177">
        <f t="shared" si="660"/>
        <v>666</v>
      </c>
      <c r="O669" s="178">
        <f t="shared" si="661"/>
        <v>10841</v>
      </c>
      <c r="P669" s="178">
        <f t="shared" si="662"/>
        <v>30861</v>
      </c>
      <c r="Q669" s="178"/>
      <c r="R669" s="4">
        <f t="shared" si="663"/>
        <v>0</v>
      </c>
      <c r="S669" s="324"/>
      <c r="T669" s="6">
        <f t="shared" si="657"/>
        <v>682</v>
      </c>
      <c r="U669" s="338" t="str">
        <f t="shared" ref="U669" si="682">CONCATENATE(Q668,",",Q669,",",Q670,",",Q671)</f>
        <v>,,,</v>
      </c>
    </row>
    <row r="670" spans="1:21" ht="16.5" customHeight="1" outlineLevel="1" x14ac:dyDescent="0.25">
      <c r="A670" s="324"/>
      <c r="B670" s="85">
        <f>B669+1</f>
        <v>168</v>
      </c>
      <c r="C670" s="431"/>
      <c r="D670" s="431"/>
      <c r="E670" s="138">
        <f>B668*8-5</f>
        <v>667</v>
      </c>
      <c r="F670" s="183">
        <f t="shared" ref="F670:F675" si="683">F669+1</f>
        <v>842</v>
      </c>
      <c r="G670" s="178">
        <f t="shared" si="681"/>
        <v>20862</v>
      </c>
      <c r="H670" s="178"/>
      <c r="I670" s="109">
        <f t="shared" si="659"/>
        <v>0</v>
      </c>
      <c r="J670" s="9"/>
      <c r="K670" s="178"/>
      <c r="L670" s="178"/>
      <c r="M670" s="178"/>
      <c r="N670" s="177">
        <f t="shared" si="660"/>
        <v>667</v>
      </c>
      <c r="O670" s="178">
        <f t="shared" si="661"/>
        <v>10842</v>
      </c>
      <c r="P670" s="178">
        <f t="shared" si="662"/>
        <v>30862</v>
      </c>
      <c r="Q670" s="178"/>
      <c r="R670" s="4">
        <f t="shared" si="663"/>
        <v>0</v>
      </c>
      <c r="S670" s="324"/>
      <c r="T670" s="6" t="str">
        <f t="shared" si="657"/>
        <v/>
      </c>
    </row>
    <row r="671" spans="1:21" ht="16.5" customHeight="1" outlineLevel="1" x14ac:dyDescent="0.25">
      <c r="A671" s="324"/>
      <c r="B671" s="85"/>
      <c r="C671" s="431"/>
      <c r="D671" s="431"/>
      <c r="E671" s="138">
        <f>B668*8-4</f>
        <v>668</v>
      </c>
      <c r="F671" s="183">
        <f t="shared" si="683"/>
        <v>843</v>
      </c>
      <c r="G671" s="178">
        <f t="shared" si="681"/>
        <v>20863</v>
      </c>
      <c r="H671" s="178"/>
      <c r="I671" s="109">
        <f t="shared" si="659"/>
        <v>0</v>
      </c>
      <c r="J671" s="9"/>
      <c r="K671" s="178"/>
      <c r="L671" s="178"/>
      <c r="M671" s="178"/>
      <c r="N671" s="177">
        <f t="shared" si="660"/>
        <v>668</v>
      </c>
      <c r="O671" s="178">
        <f t="shared" si="661"/>
        <v>10843</v>
      </c>
      <c r="P671" s="178">
        <f t="shared" si="662"/>
        <v>30863</v>
      </c>
      <c r="Q671" s="178"/>
      <c r="R671" s="4">
        <f t="shared" si="663"/>
        <v>0</v>
      </c>
      <c r="S671" s="324"/>
      <c r="T671" s="6" t="str">
        <f t="shared" si="657"/>
        <v/>
      </c>
    </row>
    <row r="672" spans="1:21" ht="16.5" customHeight="1" outlineLevel="1" x14ac:dyDescent="0.25">
      <c r="A672" s="324"/>
      <c r="B672" s="85"/>
      <c r="C672" s="431"/>
      <c r="D672" s="431" t="str">
        <f>CONCATENATE(B675,B670)</f>
        <v>GH 168</v>
      </c>
      <c r="E672" s="138">
        <f>B668*8-3</f>
        <v>669</v>
      </c>
      <c r="F672" s="183">
        <f t="shared" si="683"/>
        <v>844</v>
      </c>
      <c r="G672" s="178">
        <f t="shared" si="681"/>
        <v>20864</v>
      </c>
      <c r="H672" s="178"/>
      <c r="I672" s="109">
        <f t="shared" si="659"/>
        <v>0</v>
      </c>
      <c r="J672" s="9"/>
      <c r="K672" s="178"/>
      <c r="L672" s="178"/>
      <c r="M672" s="178"/>
      <c r="N672" s="177">
        <f t="shared" si="660"/>
        <v>669</v>
      </c>
      <c r="O672" s="178">
        <f t="shared" si="661"/>
        <v>10844</v>
      </c>
      <c r="P672" s="178">
        <f t="shared" si="662"/>
        <v>30864</v>
      </c>
      <c r="Q672" s="178"/>
      <c r="R672" s="4">
        <f t="shared" si="663"/>
        <v>0</v>
      </c>
      <c r="S672" s="324"/>
      <c r="T672" s="6">
        <f t="shared" ref="T672" si="684">+T668+1</f>
        <v>170</v>
      </c>
      <c r="U672" s="338" t="str">
        <f t="shared" ref="U672" si="685">CONCATENATE(H672,",",H673,",",H674,",",H675)</f>
        <v>,,,</v>
      </c>
    </row>
    <row r="673" spans="1:21" ht="16.5" customHeight="1" outlineLevel="1" x14ac:dyDescent="0.25">
      <c r="A673" s="324"/>
      <c r="B673" s="85"/>
      <c r="C673" s="431"/>
      <c r="D673" s="431"/>
      <c r="E673" s="138">
        <f>B668*8-2</f>
        <v>670</v>
      </c>
      <c r="F673" s="183">
        <f t="shared" si="683"/>
        <v>845</v>
      </c>
      <c r="G673" s="178">
        <f t="shared" si="681"/>
        <v>20865</v>
      </c>
      <c r="H673" s="178"/>
      <c r="I673" s="109">
        <f t="shared" si="659"/>
        <v>0</v>
      </c>
      <c r="J673" s="9"/>
      <c r="K673" s="178"/>
      <c r="L673" s="178"/>
      <c r="M673" s="178"/>
      <c r="N673" s="177">
        <f t="shared" si="660"/>
        <v>670</v>
      </c>
      <c r="O673" s="178">
        <f t="shared" si="661"/>
        <v>10845</v>
      </c>
      <c r="P673" s="178">
        <f t="shared" si="662"/>
        <v>30865</v>
      </c>
      <c r="Q673" s="178"/>
      <c r="R673" s="4">
        <f t="shared" si="663"/>
        <v>0</v>
      </c>
      <c r="S673" s="324"/>
      <c r="T673" s="6">
        <f t="shared" si="657"/>
        <v>683</v>
      </c>
      <c r="U673" s="338" t="str">
        <f t="shared" ref="U673" si="686">CONCATENATE(Q672,",",Q673,",",Q674,",",Q675)</f>
        <v>,,,</v>
      </c>
    </row>
    <row r="674" spans="1:21" ht="16.5" customHeight="1" outlineLevel="1" x14ac:dyDescent="0.25">
      <c r="A674" s="324"/>
      <c r="B674" s="85" t="str">
        <f>B666</f>
        <v xml:space="preserve">Group </v>
      </c>
      <c r="C674" s="431"/>
      <c r="D674" s="431"/>
      <c r="E674" s="138">
        <f>B668*8-1</f>
        <v>671</v>
      </c>
      <c r="F674" s="183">
        <f t="shared" si="683"/>
        <v>846</v>
      </c>
      <c r="G674" s="178">
        <f t="shared" si="681"/>
        <v>20866</v>
      </c>
      <c r="H674" s="178"/>
      <c r="I674" s="109">
        <f t="shared" si="659"/>
        <v>0</v>
      </c>
      <c r="J674" s="9"/>
      <c r="K674" s="178"/>
      <c r="L674" s="178"/>
      <c r="M674" s="178"/>
      <c r="N674" s="177">
        <f t="shared" si="660"/>
        <v>671</v>
      </c>
      <c r="O674" s="178">
        <f t="shared" si="661"/>
        <v>10846</v>
      </c>
      <c r="P674" s="178">
        <f t="shared" si="662"/>
        <v>30866</v>
      </c>
      <c r="Q674" s="178"/>
      <c r="R674" s="4">
        <f t="shared" si="663"/>
        <v>0</v>
      </c>
      <c r="S674" s="324"/>
      <c r="T674" s="6" t="str">
        <f t="shared" si="657"/>
        <v/>
      </c>
    </row>
    <row r="675" spans="1:21" ht="16.5" customHeight="1" outlineLevel="1" thickBot="1" x14ac:dyDescent="0.3">
      <c r="A675" s="324"/>
      <c r="B675" s="86" t="str">
        <f>B667</f>
        <v xml:space="preserve">GH </v>
      </c>
      <c r="C675" s="432"/>
      <c r="D675" s="432"/>
      <c r="E675" s="136">
        <f>B668*8</f>
        <v>672</v>
      </c>
      <c r="F675" s="184">
        <f t="shared" si="683"/>
        <v>847</v>
      </c>
      <c r="G675" s="24">
        <f t="shared" si="681"/>
        <v>20867</v>
      </c>
      <c r="H675" s="24"/>
      <c r="I675" s="10">
        <f t="shared" si="659"/>
        <v>0</v>
      </c>
      <c r="J675" s="15"/>
      <c r="K675" s="24"/>
      <c r="L675" s="24"/>
      <c r="M675" s="24"/>
      <c r="N675" s="175">
        <f t="shared" si="660"/>
        <v>672</v>
      </c>
      <c r="O675" s="24">
        <f t="shared" si="661"/>
        <v>10847</v>
      </c>
      <c r="P675" s="24">
        <f t="shared" si="662"/>
        <v>30867</v>
      </c>
      <c r="Q675" s="24"/>
      <c r="R675" s="20">
        <f t="shared" si="663"/>
        <v>0</v>
      </c>
      <c r="S675" s="324"/>
      <c r="T675" s="6" t="str">
        <f t="shared" si="657"/>
        <v/>
      </c>
    </row>
    <row r="676" spans="1:21" ht="16.5" customHeight="1" outlineLevel="1" x14ac:dyDescent="0.25">
      <c r="A676" s="324"/>
      <c r="B676" s="88">
        <f>B668+1</f>
        <v>85</v>
      </c>
      <c r="C676" s="430" t="str">
        <f>CONCATENATE(B682,B676)</f>
        <v>Group 85</v>
      </c>
      <c r="D676" s="430" t="str">
        <f>CONCATENATE(B683,B677)</f>
        <v>GH 169</v>
      </c>
      <c r="E676" s="137">
        <f>B676*8-7</f>
        <v>673</v>
      </c>
      <c r="F676" s="182">
        <f>B676*10</f>
        <v>850</v>
      </c>
      <c r="G676" s="25">
        <f t="shared" si="681"/>
        <v>20870</v>
      </c>
      <c r="H676" s="25"/>
      <c r="I676" s="11">
        <f t="shared" si="659"/>
        <v>0</v>
      </c>
      <c r="J676" s="14"/>
      <c r="K676" s="25"/>
      <c r="L676" s="25"/>
      <c r="M676" s="25"/>
      <c r="N676" s="176">
        <f t="shared" si="660"/>
        <v>673</v>
      </c>
      <c r="O676" s="25">
        <f t="shared" si="661"/>
        <v>10850</v>
      </c>
      <c r="P676" s="25">
        <f t="shared" si="662"/>
        <v>30870</v>
      </c>
      <c r="Q676" s="25"/>
      <c r="R676" s="3">
        <f t="shared" si="663"/>
        <v>0</v>
      </c>
      <c r="S676" s="324"/>
      <c r="T676" s="6">
        <f t="shared" ref="T676" si="687">+T672+1</f>
        <v>171</v>
      </c>
      <c r="U676" s="338" t="str">
        <f t="shared" ref="U676" si="688">CONCATENATE(H676,",",H677,",",H678,",",H679)</f>
        <v>,,,</v>
      </c>
    </row>
    <row r="677" spans="1:21" ht="16.5" customHeight="1" outlineLevel="1" x14ac:dyDescent="0.25">
      <c r="A677" s="324"/>
      <c r="B677" s="85">
        <f>B676*2-1</f>
        <v>169</v>
      </c>
      <c r="C677" s="431"/>
      <c r="D677" s="431"/>
      <c r="E677" s="138">
        <f>B676*8-6</f>
        <v>674</v>
      </c>
      <c r="F677" s="183">
        <f t="shared" ref="F677:F683" si="689">F676+1</f>
        <v>851</v>
      </c>
      <c r="G677" s="178">
        <f t="shared" si="681"/>
        <v>20871</v>
      </c>
      <c r="H677" s="178"/>
      <c r="I677" s="109">
        <f t="shared" si="659"/>
        <v>0</v>
      </c>
      <c r="J677" s="9"/>
      <c r="K677" s="178"/>
      <c r="L677" s="178"/>
      <c r="M677" s="178"/>
      <c r="N677" s="177">
        <f t="shared" si="660"/>
        <v>674</v>
      </c>
      <c r="O677" s="178">
        <f t="shared" si="661"/>
        <v>10851</v>
      </c>
      <c r="P677" s="178">
        <f t="shared" si="662"/>
        <v>30871</v>
      </c>
      <c r="Q677" s="178"/>
      <c r="R677" s="4">
        <f t="shared" si="663"/>
        <v>0</v>
      </c>
      <c r="S677" s="324"/>
      <c r="T677" s="6">
        <f t="shared" si="657"/>
        <v>684</v>
      </c>
      <c r="U677" s="338" t="str">
        <f t="shared" ref="U677" si="690">CONCATENATE(Q676,",",Q677,",",Q678,",",Q679)</f>
        <v>,,,</v>
      </c>
    </row>
    <row r="678" spans="1:21" ht="16.5" customHeight="1" outlineLevel="1" x14ac:dyDescent="0.25">
      <c r="A678" s="324"/>
      <c r="B678" s="85">
        <f>B677+1</f>
        <v>170</v>
      </c>
      <c r="C678" s="431"/>
      <c r="D678" s="431"/>
      <c r="E678" s="138">
        <f>B676*8-5</f>
        <v>675</v>
      </c>
      <c r="F678" s="183">
        <f t="shared" si="689"/>
        <v>852</v>
      </c>
      <c r="G678" s="178">
        <f t="shared" si="681"/>
        <v>20872</v>
      </c>
      <c r="H678" s="178"/>
      <c r="I678" s="109">
        <f t="shared" si="659"/>
        <v>0</v>
      </c>
      <c r="J678" s="9"/>
      <c r="K678" s="178"/>
      <c r="L678" s="178"/>
      <c r="M678" s="178"/>
      <c r="N678" s="177">
        <f t="shared" si="660"/>
        <v>675</v>
      </c>
      <c r="O678" s="178">
        <f t="shared" si="661"/>
        <v>10852</v>
      </c>
      <c r="P678" s="178">
        <f t="shared" si="662"/>
        <v>30872</v>
      </c>
      <c r="Q678" s="178"/>
      <c r="R678" s="4">
        <f t="shared" si="663"/>
        <v>0</v>
      </c>
      <c r="S678" s="324"/>
      <c r="T678" s="6" t="str">
        <f t="shared" si="657"/>
        <v/>
      </c>
    </row>
    <row r="679" spans="1:21" ht="16.5" customHeight="1" outlineLevel="1" x14ac:dyDescent="0.25">
      <c r="A679" s="324"/>
      <c r="B679" s="85"/>
      <c r="C679" s="431"/>
      <c r="D679" s="431"/>
      <c r="E679" s="138">
        <f>B676*8-4</f>
        <v>676</v>
      </c>
      <c r="F679" s="183">
        <f t="shared" si="689"/>
        <v>853</v>
      </c>
      <c r="G679" s="178">
        <f t="shared" si="681"/>
        <v>20873</v>
      </c>
      <c r="H679" s="178"/>
      <c r="I679" s="109">
        <f t="shared" si="659"/>
        <v>0</v>
      </c>
      <c r="J679" s="9"/>
      <c r="K679" s="178"/>
      <c r="L679" s="178"/>
      <c r="M679" s="178"/>
      <c r="N679" s="177">
        <f t="shared" si="660"/>
        <v>676</v>
      </c>
      <c r="O679" s="178">
        <f t="shared" si="661"/>
        <v>10853</v>
      </c>
      <c r="P679" s="178">
        <f t="shared" si="662"/>
        <v>30873</v>
      </c>
      <c r="Q679" s="178"/>
      <c r="R679" s="4">
        <f t="shared" si="663"/>
        <v>0</v>
      </c>
      <c r="S679" s="324"/>
      <c r="T679" s="6" t="str">
        <f t="shared" si="657"/>
        <v/>
      </c>
    </row>
    <row r="680" spans="1:21" ht="16.5" customHeight="1" outlineLevel="1" x14ac:dyDescent="0.25">
      <c r="A680" s="324"/>
      <c r="B680" s="85"/>
      <c r="C680" s="431"/>
      <c r="D680" s="431" t="str">
        <f>CONCATENATE(B683,B678)</f>
        <v>GH 170</v>
      </c>
      <c r="E680" s="138">
        <f>B676*8-3</f>
        <v>677</v>
      </c>
      <c r="F680" s="183">
        <f t="shared" si="689"/>
        <v>854</v>
      </c>
      <c r="G680" s="178">
        <f t="shared" si="681"/>
        <v>20874</v>
      </c>
      <c r="H680" s="178"/>
      <c r="I680" s="109">
        <f t="shared" si="659"/>
        <v>0</v>
      </c>
      <c r="J680" s="9"/>
      <c r="K680" s="178"/>
      <c r="L680" s="178"/>
      <c r="M680" s="178"/>
      <c r="N680" s="177">
        <f t="shared" si="660"/>
        <v>677</v>
      </c>
      <c r="O680" s="178">
        <f t="shared" si="661"/>
        <v>10854</v>
      </c>
      <c r="P680" s="178">
        <f t="shared" si="662"/>
        <v>30874</v>
      </c>
      <c r="Q680" s="178"/>
      <c r="R680" s="4">
        <f t="shared" si="663"/>
        <v>0</v>
      </c>
      <c r="S680" s="324"/>
      <c r="T680" s="6">
        <f t="shared" ref="T680" si="691">+T676+1</f>
        <v>172</v>
      </c>
      <c r="U680" s="338" t="str">
        <f t="shared" ref="U680" si="692">CONCATENATE(H680,",",H681,",",H682,",",H683)</f>
        <v>,,,</v>
      </c>
    </row>
    <row r="681" spans="1:21" ht="16.5" customHeight="1" outlineLevel="1" x14ac:dyDescent="0.25">
      <c r="A681" s="324"/>
      <c r="B681" s="85"/>
      <c r="C681" s="431"/>
      <c r="D681" s="431"/>
      <c r="E681" s="138">
        <f>B676*8-2</f>
        <v>678</v>
      </c>
      <c r="F681" s="183">
        <f t="shared" si="689"/>
        <v>855</v>
      </c>
      <c r="G681" s="178">
        <f t="shared" si="681"/>
        <v>20875</v>
      </c>
      <c r="H681" s="178"/>
      <c r="I681" s="109">
        <f t="shared" si="659"/>
        <v>0</v>
      </c>
      <c r="J681" s="9"/>
      <c r="K681" s="178"/>
      <c r="L681" s="178"/>
      <c r="M681" s="178"/>
      <c r="N681" s="177">
        <f t="shared" si="660"/>
        <v>678</v>
      </c>
      <c r="O681" s="178">
        <f t="shared" si="661"/>
        <v>10855</v>
      </c>
      <c r="P681" s="178">
        <f t="shared" si="662"/>
        <v>30875</v>
      </c>
      <c r="Q681" s="178"/>
      <c r="R681" s="4">
        <f t="shared" si="663"/>
        <v>0</v>
      </c>
      <c r="S681" s="324"/>
      <c r="T681" s="6">
        <f t="shared" si="657"/>
        <v>685</v>
      </c>
      <c r="U681" s="338" t="str">
        <f t="shared" ref="U681" si="693">CONCATENATE(Q680,",",Q681,",",Q682,",",Q683)</f>
        <v>,,,</v>
      </c>
    </row>
    <row r="682" spans="1:21" ht="16.5" customHeight="1" outlineLevel="1" x14ac:dyDescent="0.25">
      <c r="A682" s="324"/>
      <c r="B682" s="85" t="str">
        <f>B674</f>
        <v xml:space="preserve">Group </v>
      </c>
      <c r="C682" s="431"/>
      <c r="D682" s="431"/>
      <c r="E682" s="138">
        <f>B676*8-1</f>
        <v>679</v>
      </c>
      <c r="F682" s="183">
        <f t="shared" si="689"/>
        <v>856</v>
      </c>
      <c r="G682" s="178">
        <f t="shared" si="681"/>
        <v>20876</v>
      </c>
      <c r="H682" s="178"/>
      <c r="I682" s="109">
        <f t="shared" si="659"/>
        <v>0</v>
      </c>
      <c r="J682" s="9"/>
      <c r="K682" s="178"/>
      <c r="L682" s="178"/>
      <c r="M682" s="178"/>
      <c r="N682" s="177">
        <f t="shared" si="660"/>
        <v>679</v>
      </c>
      <c r="O682" s="178">
        <f t="shared" si="661"/>
        <v>10856</v>
      </c>
      <c r="P682" s="178">
        <f t="shared" si="662"/>
        <v>30876</v>
      </c>
      <c r="Q682" s="178"/>
      <c r="R682" s="4">
        <f t="shared" si="663"/>
        <v>0</v>
      </c>
      <c r="S682" s="324"/>
      <c r="T682" s="6" t="str">
        <f t="shared" si="657"/>
        <v/>
      </c>
    </row>
    <row r="683" spans="1:21" ht="16.5" customHeight="1" outlineLevel="1" thickBot="1" x14ac:dyDescent="0.3">
      <c r="A683" s="324"/>
      <c r="B683" s="86" t="str">
        <f>B675</f>
        <v xml:space="preserve">GH </v>
      </c>
      <c r="C683" s="432"/>
      <c r="D683" s="432"/>
      <c r="E683" s="136">
        <f>B676*8</f>
        <v>680</v>
      </c>
      <c r="F683" s="184">
        <f t="shared" si="689"/>
        <v>857</v>
      </c>
      <c r="G683" s="24">
        <f t="shared" si="681"/>
        <v>20877</v>
      </c>
      <c r="H683" s="24"/>
      <c r="I683" s="10">
        <f t="shared" si="659"/>
        <v>0</v>
      </c>
      <c r="J683" s="15"/>
      <c r="K683" s="24"/>
      <c r="L683" s="24"/>
      <c r="M683" s="24"/>
      <c r="N683" s="175">
        <f t="shared" si="660"/>
        <v>680</v>
      </c>
      <c r="O683" s="24">
        <f t="shared" si="661"/>
        <v>10857</v>
      </c>
      <c r="P683" s="24">
        <f t="shared" si="662"/>
        <v>30877</v>
      </c>
      <c r="Q683" s="24"/>
      <c r="R683" s="20">
        <f t="shared" si="663"/>
        <v>0</v>
      </c>
      <c r="S683" s="324"/>
      <c r="T683" s="6" t="str">
        <f t="shared" si="657"/>
        <v/>
      </c>
    </row>
    <row r="684" spans="1:21" ht="16.5" customHeight="1" outlineLevel="1" x14ac:dyDescent="0.25">
      <c r="A684" s="324"/>
      <c r="B684" s="88">
        <f>B676+1</f>
        <v>86</v>
      </c>
      <c r="C684" s="430" t="str">
        <f>CONCATENATE(B690,B684)</f>
        <v>Group 86</v>
      </c>
      <c r="D684" s="430" t="str">
        <f>CONCATENATE(B691,B685)</f>
        <v>GH 171</v>
      </c>
      <c r="E684" s="137">
        <f>B684*8-7</f>
        <v>681</v>
      </c>
      <c r="F684" s="182">
        <f>B684*10</f>
        <v>860</v>
      </c>
      <c r="G684" s="25">
        <f>F684+20020</f>
        <v>20880</v>
      </c>
      <c r="H684" s="25"/>
      <c r="I684" s="11">
        <f t="shared" si="659"/>
        <v>0</v>
      </c>
      <c r="J684" s="14"/>
      <c r="K684" s="25"/>
      <c r="L684" s="25"/>
      <c r="M684" s="25"/>
      <c r="N684" s="176">
        <f t="shared" si="660"/>
        <v>681</v>
      </c>
      <c r="O684" s="25">
        <f t="shared" si="661"/>
        <v>10860</v>
      </c>
      <c r="P684" s="25">
        <f t="shared" si="662"/>
        <v>30880</v>
      </c>
      <c r="Q684" s="25"/>
      <c r="R684" s="3">
        <f t="shared" si="663"/>
        <v>0</v>
      </c>
      <c r="S684" s="324"/>
      <c r="T684" s="6">
        <f t="shared" ref="T684" si="694">+T680+1</f>
        <v>173</v>
      </c>
      <c r="U684" s="338" t="str">
        <f t="shared" ref="U684" si="695">CONCATENATE(H684,",",H685,",",H686,",",H687)</f>
        <v>,,,</v>
      </c>
    </row>
    <row r="685" spans="1:21" ht="16.5" customHeight="1" outlineLevel="1" x14ac:dyDescent="0.25">
      <c r="A685" s="324"/>
      <c r="B685" s="85">
        <f>B684*2-1</f>
        <v>171</v>
      </c>
      <c r="C685" s="431"/>
      <c r="D685" s="431"/>
      <c r="E685" s="138">
        <f>B684*8-6</f>
        <v>682</v>
      </c>
      <c r="F685" s="183">
        <f>F684+1</f>
        <v>861</v>
      </c>
      <c r="G685" s="178">
        <f t="shared" ref="G685:G699" si="696">F685+20020</f>
        <v>20881</v>
      </c>
      <c r="H685" s="178"/>
      <c r="I685" s="109">
        <f t="shared" si="659"/>
        <v>0</v>
      </c>
      <c r="J685" s="9"/>
      <c r="K685" s="178"/>
      <c r="L685" s="178"/>
      <c r="M685" s="178"/>
      <c r="N685" s="177">
        <f t="shared" si="660"/>
        <v>682</v>
      </c>
      <c r="O685" s="178">
        <f t="shared" si="661"/>
        <v>10861</v>
      </c>
      <c r="P685" s="178">
        <f t="shared" si="662"/>
        <v>30881</v>
      </c>
      <c r="Q685" s="178"/>
      <c r="R685" s="4">
        <f t="shared" si="663"/>
        <v>0</v>
      </c>
      <c r="S685" s="324"/>
      <c r="T685" s="6">
        <f t="shared" si="657"/>
        <v>686</v>
      </c>
      <c r="U685" s="338" t="str">
        <f t="shared" ref="U685" si="697">CONCATENATE(Q684,",",Q685,",",Q686,",",Q687)</f>
        <v>,,,</v>
      </c>
    </row>
    <row r="686" spans="1:21" ht="16.5" customHeight="1" outlineLevel="1" x14ac:dyDescent="0.25">
      <c r="A686" s="324"/>
      <c r="B686" s="85">
        <f>B685+1</f>
        <v>172</v>
      </c>
      <c r="C686" s="431"/>
      <c r="D686" s="431"/>
      <c r="E686" s="138">
        <f>B684*8-5</f>
        <v>683</v>
      </c>
      <c r="F686" s="183">
        <f t="shared" ref="F686:F691" si="698">F685+1</f>
        <v>862</v>
      </c>
      <c r="G686" s="178">
        <f t="shared" si="696"/>
        <v>20882</v>
      </c>
      <c r="H686" s="178"/>
      <c r="I686" s="109">
        <f t="shared" si="659"/>
        <v>0</v>
      </c>
      <c r="J686" s="9"/>
      <c r="K686" s="178"/>
      <c r="L686" s="178"/>
      <c r="M686" s="178"/>
      <c r="N686" s="177">
        <f t="shared" si="660"/>
        <v>683</v>
      </c>
      <c r="O686" s="178">
        <f t="shared" si="661"/>
        <v>10862</v>
      </c>
      <c r="P686" s="178">
        <f t="shared" si="662"/>
        <v>30882</v>
      </c>
      <c r="Q686" s="178"/>
      <c r="R686" s="4">
        <f t="shared" si="663"/>
        <v>0</v>
      </c>
      <c r="S686" s="324"/>
      <c r="T686" s="6" t="str">
        <f t="shared" si="657"/>
        <v/>
      </c>
    </row>
    <row r="687" spans="1:21" ht="16.5" customHeight="1" outlineLevel="1" x14ac:dyDescent="0.25">
      <c r="A687" s="324"/>
      <c r="B687" s="85"/>
      <c r="C687" s="431"/>
      <c r="D687" s="431"/>
      <c r="E687" s="138">
        <f>B684*8-4</f>
        <v>684</v>
      </c>
      <c r="F687" s="183">
        <f t="shared" si="698"/>
        <v>863</v>
      </c>
      <c r="G687" s="178">
        <f t="shared" si="696"/>
        <v>20883</v>
      </c>
      <c r="H687" s="178"/>
      <c r="I687" s="109">
        <f t="shared" si="659"/>
        <v>0</v>
      </c>
      <c r="J687" s="9"/>
      <c r="K687" s="178"/>
      <c r="L687" s="178"/>
      <c r="M687" s="178"/>
      <c r="N687" s="177">
        <f t="shared" si="660"/>
        <v>684</v>
      </c>
      <c r="O687" s="178">
        <f t="shared" si="661"/>
        <v>10863</v>
      </c>
      <c r="P687" s="178">
        <f t="shared" si="662"/>
        <v>30883</v>
      </c>
      <c r="Q687" s="178"/>
      <c r="R687" s="4">
        <f t="shared" si="663"/>
        <v>0</v>
      </c>
      <c r="S687" s="324"/>
      <c r="T687" s="6" t="str">
        <f t="shared" si="657"/>
        <v/>
      </c>
    </row>
    <row r="688" spans="1:21" ht="16.5" customHeight="1" outlineLevel="1" x14ac:dyDescent="0.25">
      <c r="A688" s="324"/>
      <c r="B688" s="85"/>
      <c r="C688" s="431"/>
      <c r="D688" s="431" t="str">
        <f>CONCATENATE(B691,B686)</f>
        <v>GH 172</v>
      </c>
      <c r="E688" s="138">
        <f>B684*8-3</f>
        <v>685</v>
      </c>
      <c r="F688" s="183">
        <f t="shared" si="698"/>
        <v>864</v>
      </c>
      <c r="G688" s="178">
        <f t="shared" si="696"/>
        <v>20884</v>
      </c>
      <c r="H688" s="178"/>
      <c r="I688" s="109">
        <f t="shared" si="659"/>
        <v>0</v>
      </c>
      <c r="J688" s="9"/>
      <c r="K688" s="178"/>
      <c r="L688" s="178"/>
      <c r="M688" s="178"/>
      <c r="N688" s="177">
        <f t="shared" si="660"/>
        <v>685</v>
      </c>
      <c r="O688" s="178">
        <f t="shared" si="661"/>
        <v>10864</v>
      </c>
      <c r="P688" s="178">
        <f t="shared" si="662"/>
        <v>30884</v>
      </c>
      <c r="Q688" s="178"/>
      <c r="R688" s="4">
        <f t="shared" si="663"/>
        <v>0</v>
      </c>
      <c r="S688" s="324"/>
      <c r="T688" s="6">
        <f t="shared" ref="T688" si="699">+T684+1</f>
        <v>174</v>
      </c>
      <c r="U688" s="338" t="str">
        <f t="shared" ref="U688" si="700">CONCATENATE(H688,",",H689,",",H690,",",H691)</f>
        <v>,,,</v>
      </c>
    </row>
    <row r="689" spans="1:21" ht="16.5" customHeight="1" outlineLevel="1" x14ac:dyDescent="0.25">
      <c r="A689" s="324"/>
      <c r="B689" s="85"/>
      <c r="C689" s="431"/>
      <c r="D689" s="431"/>
      <c r="E689" s="138">
        <f>B684*8-2</f>
        <v>686</v>
      </c>
      <c r="F689" s="183">
        <f t="shared" si="698"/>
        <v>865</v>
      </c>
      <c r="G689" s="178">
        <f t="shared" si="696"/>
        <v>20885</v>
      </c>
      <c r="H689" s="178"/>
      <c r="I689" s="109">
        <f t="shared" si="659"/>
        <v>0</v>
      </c>
      <c r="J689" s="9"/>
      <c r="K689" s="178"/>
      <c r="L689" s="178"/>
      <c r="M689" s="178"/>
      <c r="N689" s="177">
        <f t="shared" si="660"/>
        <v>686</v>
      </c>
      <c r="O689" s="178">
        <f t="shared" si="661"/>
        <v>10865</v>
      </c>
      <c r="P689" s="178">
        <f t="shared" si="662"/>
        <v>30885</v>
      </c>
      <c r="Q689" s="178"/>
      <c r="R689" s="4">
        <f t="shared" si="663"/>
        <v>0</v>
      </c>
      <c r="S689" s="324"/>
      <c r="T689" s="6">
        <f t="shared" si="657"/>
        <v>687</v>
      </c>
      <c r="U689" s="338" t="str">
        <f t="shared" ref="U689" si="701">CONCATENATE(Q688,",",Q689,",",Q690,",",Q691)</f>
        <v>,,,</v>
      </c>
    </row>
    <row r="690" spans="1:21" ht="16.5" customHeight="1" outlineLevel="1" x14ac:dyDescent="0.25">
      <c r="A690" s="324"/>
      <c r="B690" s="85" t="str">
        <f>B682</f>
        <v xml:space="preserve">Group </v>
      </c>
      <c r="C690" s="431"/>
      <c r="D690" s="431"/>
      <c r="E690" s="138">
        <f>B684*8-1</f>
        <v>687</v>
      </c>
      <c r="F690" s="183">
        <f t="shared" si="698"/>
        <v>866</v>
      </c>
      <c r="G690" s="178">
        <f t="shared" si="696"/>
        <v>20886</v>
      </c>
      <c r="H690" s="178"/>
      <c r="I690" s="109">
        <f t="shared" si="659"/>
        <v>0</v>
      </c>
      <c r="J690" s="9"/>
      <c r="K690" s="178"/>
      <c r="L690" s="178"/>
      <c r="M690" s="178"/>
      <c r="N690" s="177">
        <f t="shared" si="660"/>
        <v>687</v>
      </c>
      <c r="O690" s="178">
        <f t="shared" si="661"/>
        <v>10866</v>
      </c>
      <c r="P690" s="178">
        <f t="shared" si="662"/>
        <v>30886</v>
      </c>
      <c r="Q690" s="178"/>
      <c r="R690" s="4">
        <f t="shared" si="663"/>
        <v>0</v>
      </c>
      <c r="S690" s="324"/>
      <c r="T690" s="6" t="str">
        <f t="shared" si="657"/>
        <v/>
      </c>
    </row>
    <row r="691" spans="1:21" ht="16.5" customHeight="1" outlineLevel="1" thickBot="1" x14ac:dyDescent="0.3">
      <c r="A691" s="324"/>
      <c r="B691" s="86" t="str">
        <f>B683</f>
        <v xml:space="preserve">GH </v>
      </c>
      <c r="C691" s="432"/>
      <c r="D691" s="432"/>
      <c r="E691" s="136">
        <f>B684*8</f>
        <v>688</v>
      </c>
      <c r="F691" s="184">
        <f t="shared" si="698"/>
        <v>867</v>
      </c>
      <c r="G691" s="24">
        <f t="shared" si="696"/>
        <v>20887</v>
      </c>
      <c r="H691" s="24"/>
      <c r="I691" s="10">
        <f t="shared" si="659"/>
        <v>0</v>
      </c>
      <c r="J691" s="15"/>
      <c r="K691" s="24"/>
      <c r="L691" s="24"/>
      <c r="M691" s="24"/>
      <c r="N691" s="175">
        <f t="shared" si="660"/>
        <v>688</v>
      </c>
      <c r="O691" s="24">
        <f t="shared" si="661"/>
        <v>10867</v>
      </c>
      <c r="P691" s="24">
        <f t="shared" si="662"/>
        <v>30887</v>
      </c>
      <c r="Q691" s="24"/>
      <c r="R691" s="20">
        <f t="shared" si="663"/>
        <v>0</v>
      </c>
      <c r="S691" s="324"/>
      <c r="T691" s="6" t="str">
        <f t="shared" si="657"/>
        <v/>
      </c>
    </row>
    <row r="692" spans="1:21" ht="16.5" customHeight="1" outlineLevel="1" x14ac:dyDescent="0.25">
      <c r="A692" s="324"/>
      <c r="B692" s="88">
        <f>B684+1</f>
        <v>87</v>
      </c>
      <c r="C692" s="430" t="str">
        <f>CONCATENATE(B698,B692)</f>
        <v>Group 87</v>
      </c>
      <c r="D692" s="430" t="str">
        <f>CONCATENATE(B699,B693)</f>
        <v>GH 173</v>
      </c>
      <c r="E692" s="137">
        <f>B692*8-7</f>
        <v>689</v>
      </c>
      <c r="F692" s="182">
        <f>B692*10</f>
        <v>870</v>
      </c>
      <c r="G692" s="25">
        <f t="shared" si="696"/>
        <v>20890</v>
      </c>
      <c r="H692" s="25"/>
      <c r="I692" s="11">
        <f t="shared" si="659"/>
        <v>0</v>
      </c>
      <c r="J692" s="14"/>
      <c r="K692" s="25"/>
      <c r="L692" s="25"/>
      <c r="M692" s="25"/>
      <c r="N692" s="176">
        <f t="shared" si="660"/>
        <v>689</v>
      </c>
      <c r="O692" s="25">
        <f t="shared" si="661"/>
        <v>10870</v>
      </c>
      <c r="P692" s="25">
        <f t="shared" si="662"/>
        <v>30890</v>
      </c>
      <c r="Q692" s="25"/>
      <c r="R692" s="3">
        <f t="shared" si="663"/>
        <v>0</v>
      </c>
      <c r="S692" s="324"/>
      <c r="T692" s="6">
        <f t="shared" ref="T692" si="702">+T688+1</f>
        <v>175</v>
      </c>
      <c r="U692" s="338" t="str">
        <f t="shared" ref="U692" si="703">CONCATENATE(H692,",",H693,",",H694,",",H695)</f>
        <v>,,,</v>
      </c>
    </row>
    <row r="693" spans="1:21" ht="16.5" customHeight="1" outlineLevel="1" x14ac:dyDescent="0.25">
      <c r="A693" s="324"/>
      <c r="B693" s="85">
        <f>B692*2-1</f>
        <v>173</v>
      </c>
      <c r="C693" s="431"/>
      <c r="D693" s="431"/>
      <c r="E693" s="138">
        <f>B692*8-6</f>
        <v>690</v>
      </c>
      <c r="F693" s="183">
        <f t="shared" ref="F693:F699" si="704">F692+1</f>
        <v>871</v>
      </c>
      <c r="G693" s="178">
        <f t="shared" si="696"/>
        <v>20891</v>
      </c>
      <c r="H693" s="178"/>
      <c r="I693" s="109">
        <f t="shared" si="659"/>
        <v>0</v>
      </c>
      <c r="J693" s="9"/>
      <c r="K693" s="178"/>
      <c r="L693" s="178"/>
      <c r="M693" s="178"/>
      <c r="N693" s="177">
        <f t="shared" si="660"/>
        <v>690</v>
      </c>
      <c r="O693" s="178">
        <f t="shared" si="661"/>
        <v>10871</v>
      </c>
      <c r="P693" s="178">
        <f t="shared" si="662"/>
        <v>30891</v>
      </c>
      <c r="Q693" s="178"/>
      <c r="R693" s="4">
        <f t="shared" si="663"/>
        <v>0</v>
      </c>
      <c r="S693" s="324"/>
      <c r="T693" s="6">
        <f t="shared" si="657"/>
        <v>688</v>
      </c>
      <c r="U693" s="338" t="str">
        <f t="shared" ref="U693" si="705">CONCATENATE(Q692,",",Q693,",",Q694,",",Q695)</f>
        <v>,,,</v>
      </c>
    </row>
    <row r="694" spans="1:21" ht="16.5" customHeight="1" outlineLevel="1" x14ac:dyDescent="0.25">
      <c r="A694" s="324"/>
      <c r="B694" s="85">
        <f>B693+1</f>
        <v>174</v>
      </c>
      <c r="C694" s="431"/>
      <c r="D694" s="431"/>
      <c r="E694" s="138">
        <f>B692*8-5</f>
        <v>691</v>
      </c>
      <c r="F694" s="183">
        <f t="shared" si="704"/>
        <v>872</v>
      </c>
      <c r="G694" s="178">
        <f t="shared" si="696"/>
        <v>20892</v>
      </c>
      <c r="H694" s="178"/>
      <c r="I694" s="109">
        <f t="shared" si="659"/>
        <v>0</v>
      </c>
      <c r="J694" s="9"/>
      <c r="K694" s="178"/>
      <c r="L694" s="178"/>
      <c r="M694" s="178"/>
      <c r="N694" s="177">
        <f t="shared" si="660"/>
        <v>691</v>
      </c>
      <c r="O694" s="178">
        <f t="shared" si="661"/>
        <v>10872</v>
      </c>
      <c r="P694" s="178">
        <f t="shared" si="662"/>
        <v>30892</v>
      </c>
      <c r="Q694" s="178"/>
      <c r="R694" s="4">
        <f t="shared" si="663"/>
        <v>0</v>
      </c>
      <c r="S694" s="324"/>
      <c r="T694" s="6" t="str">
        <f t="shared" si="657"/>
        <v/>
      </c>
    </row>
    <row r="695" spans="1:21" ht="16.5" customHeight="1" outlineLevel="1" x14ac:dyDescent="0.25">
      <c r="A695" s="324"/>
      <c r="B695" s="85"/>
      <c r="C695" s="431"/>
      <c r="D695" s="431"/>
      <c r="E695" s="138">
        <f>B692*8-4</f>
        <v>692</v>
      </c>
      <c r="F695" s="183">
        <f t="shared" si="704"/>
        <v>873</v>
      </c>
      <c r="G695" s="178">
        <f t="shared" si="696"/>
        <v>20893</v>
      </c>
      <c r="H695" s="178"/>
      <c r="I695" s="109">
        <f t="shared" si="659"/>
        <v>0</v>
      </c>
      <c r="J695" s="9"/>
      <c r="K695" s="178"/>
      <c r="L695" s="178"/>
      <c r="M695" s="178"/>
      <c r="N695" s="177">
        <f t="shared" si="660"/>
        <v>692</v>
      </c>
      <c r="O695" s="178">
        <f t="shared" si="661"/>
        <v>10873</v>
      </c>
      <c r="P695" s="178">
        <f t="shared" si="662"/>
        <v>30893</v>
      </c>
      <c r="Q695" s="178"/>
      <c r="R695" s="4">
        <f t="shared" si="663"/>
        <v>0</v>
      </c>
      <c r="S695" s="324"/>
      <c r="T695" s="6" t="str">
        <f t="shared" si="657"/>
        <v/>
      </c>
    </row>
    <row r="696" spans="1:21" ht="16.5" customHeight="1" outlineLevel="1" x14ac:dyDescent="0.25">
      <c r="A696" s="324"/>
      <c r="B696" s="85"/>
      <c r="C696" s="431"/>
      <c r="D696" s="431" t="str">
        <f>CONCATENATE(B699,B694)</f>
        <v>GH 174</v>
      </c>
      <c r="E696" s="138">
        <f>B692*8-3</f>
        <v>693</v>
      </c>
      <c r="F696" s="183">
        <f t="shared" si="704"/>
        <v>874</v>
      </c>
      <c r="G696" s="178">
        <f t="shared" si="696"/>
        <v>20894</v>
      </c>
      <c r="H696" s="178"/>
      <c r="I696" s="109">
        <f t="shared" si="659"/>
        <v>0</v>
      </c>
      <c r="J696" s="9"/>
      <c r="K696" s="178"/>
      <c r="L696" s="178"/>
      <c r="M696" s="178"/>
      <c r="N696" s="177">
        <f t="shared" si="660"/>
        <v>693</v>
      </c>
      <c r="O696" s="178">
        <f t="shared" si="661"/>
        <v>10874</v>
      </c>
      <c r="P696" s="178">
        <f t="shared" si="662"/>
        <v>30894</v>
      </c>
      <c r="Q696" s="178"/>
      <c r="R696" s="4">
        <f t="shared" si="663"/>
        <v>0</v>
      </c>
      <c r="S696" s="324"/>
      <c r="T696" s="6">
        <f t="shared" ref="T696" si="706">+T692+1</f>
        <v>176</v>
      </c>
      <c r="U696" s="338" t="str">
        <f t="shared" ref="U696" si="707">CONCATENATE(H696,",",H697,",",H698,",",H699)</f>
        <v>,,,</v>
      </c>
    </row>
    <row r="697" spans="1:21" ht="16.5" customHeight="1" outlineLevel="1" x14ac:dyDescent="0.25">
      <c r="A697" s="324"/>
      <c r="B697" s="85"/>
      <c r="C697" s="431"/>
      <c r="D697" s="431"/>
      <c r="E697" s="138">
        <f>B692*8-2</f>
        <v>694</v>
      </c>
      <c r="F697" s="183">
        <f t="shared" si="704"/>
        <v>875</v>
      </c>
      <c r="G697" s="178">
        <f t="shared" si="696"/>
        <v>20895</v>
      </c>
      <c r="H697" s="178"/>
      <c r="I697" s="109">
        <f t="shared" si="659"/>
        <v>0</v>
      </c>
      <c r="J697" s="9"/>
      <c r="K697" s="178"/>
      <c r="L697" s="178"/>
      <c r="M697" s="178"/>
      <c r="N697" s="177">
        <f t="shared" si="660"/>
        <v>694</v>
      </c>
      <c r="O697" s="178">
        <f t="shared" si="661"/>
        <v>10875</v>
      </c>
      <c r="P697" s="178">
        <f t="shared" si="662"/>
        <v>30895</v>
      </c>
      <c r="Q697" s="178"/>
      <c r="R697" s="4">
        <f t="shared" si="663"/>
        <v>0</v>
      </c>
      <c r="S697" s="324"/>
      <c r="T697" s="6">
        <f t="shared" si="657"/>
        <v>689</v>
      </c>
      <c r="U697" s="338" t="str">
        <f t="shared" ref="U697" si="708">CONCATENATE(Q696,",",Q697,",",Q698,",",Q699)</f>
        <v>,,,</v>
      </c>
    </row>
    <row r="698" spans="1:21" ht="16.5" customHeight="1" outlineLevel="1" x14ac:dyDescent="0.25">
      <c r="A698" s="324"/>
      <c r="B698" s="85" t="str">
        <f>B690</f>
        <v xml:space="preserve">Group </v>
      </c>
      <c r="C698" s="431"/>
      <c r="D698" s="431"/>
      <c r="E698" s="138">
        <f>B692*8-1</f>
        <v>695</v>
      </c>
      <c r="F698" s="183">
        <f t="shared" si="704"/>
        <v>876</v>
      </c>
      <c r="G698" s="178">
        <f t="shared" si="696"/>
        <v>20896</v>
      </c>
      <c r="H698" s="178"/>
      <c r="I698" s="109">
        <f t="shared" si="659"/>
        <v>0</v>
      </c>
      <c r="J698" s="9"/>
      <c r="K698" s="178"/>
      <c r="L698" s="178"/>
      <c r="M698" s="178"/>
      <c r="N698" s="177">
        <f t="shared" si="660"/>
        <v>695</v>
      </c>
      <c r="O698" s="178">
        <f t="shared" si="661"/>
        <v>10876</v>
      </c>
      <c r="P698" s="178">
        <f t="shared" si="662"/>
        <v>30896</v>
      </c>
      <c r="Q698" s="178"/>
      <c r="R698" s="4">
        <f t="shared" si="663"/>
        <v>0</v>
      </c>
      <c r="S698" s="324"/>
      <c r="T698" s="6" t="str">
        <f t="shared" si="657"/>
        <v/>
      </c>
    </row>
    <row r="699" spans="1:21" ht="16.5" customHeight="1" outlineLevel="1" thickBot="1" x14ac:dyDescent="0.3">
      <c r="A699" s="324"/>
      <c r="B699" s="86" t="str">
        <f>B691</f>
        <v xml:space="preserve">GH </v>
      </c>
      <c r="C699" s="432"/>
      <c r="D699" s="432"/>
      <c r="E699" s="136">
        <f>B692*8</f>
        <v>696</v>
      </c>
      <c r="F699" s="184">
        <f t="shared" si="704"/>
        <v>877</v>
      </c>
      <c r="G699" s="24">
        <f t="shared" si="696"/>
        <v>20897</v>
      </c>
      <c r="H699" s="24"/>
      <c r="I699" s="10">
        <f t="shared" si="659"/>
        <v>0</v>
      </c>
      <c r="J699" s="15"/>
      <c r="K699" s="24"/>
      <c r="L699" s="24"/>
      <c r="M699" s="24"/>
      <c r="N699" s="175">
        <f t="shared" si="660"/>
        <v>696</v>
      </c>
      <c r="O699" s="24">
        <f t="shared" si="661"/>
        <v>10877</v>
      </c>
      <c r="P699" s="24">
        <f t="shared" si="662"/>
        <v>30897</v>
      </c>
      <c r="Q699" s="24"/>
      <c r="R699" s="20">
        <f t="shared" si="663"/>
        <v>0</v>
      </c>
      <c r="S699" s="324"/>
      <c r="T699" s="6" t="str">
        <f t="shared" si="657"/>
        <v/>
      </c>
    </row>
    <row r="700" spans="1:21" ht="16.5" customHeight="1" outlineLevel="1" x14ac:dyDescent="0.25">
      <c r="A700" s="324"/>
      <c r="B700" s="88">
        <f>B692+1</f>
        <v>88</v>
      </c>
      <c r="C700" s="430" t="str">
        <f>CONCATENATE(B706,B700)</f>
        <v>Group 88</v>
      </c>
      <c r="D700" s="430" t="str">
        <f>CONCATENATE(B707,B701)</f>
        <v>GH 175</v>
      </c>
      <c r="E700" s="137">
        <f>B700*8-7</f>
        <v>697</v>
      </c>
      <c r="F700" s="182">
        <f>B700*10</f>
        <v>880</v>
      </c>
      <c r="G700" s="25">
        <f>F700+20020</f>
        <v>20900</v>
      </c>
      <c r="H700" s="25"/>
      <c r="I700" s="11">
        <f t="shared" si="659"/>
        <v>0</v>
      </c>
      <c r="J700" s="14"/>
      <c r="K700" s="25"/>
      <c r="L700" s="25"/>
      <c r="M700" s="25"/>
      <c r="N700" s="176">
        <f t="shared" si="660"/>
        <v>697</v>
      </c>
      <c r="O700" s="25">
        <f t="shared" si="661"/>
        <v>10880</v>
      </c>
      <c r="P700" s="25">
        <f t="shared" si="662"/>
        <v>30900</v>
      </c>
      <c r="Q700" s="25"/>
      <c r="R700" s="3">
        <f t="shared" si="663"/>
        <v>0</v>
      </c>
      <c r="S700" s="324"/>
      <c r="T700" s="6">
        <f t="shared" ref="T700" si="709">+T696+1</f>
        <v>177</v>
      </c>
      <c r="U700" s="338" t="str">
        <f t="shared" ref="U700" si="710">CONCATENATE(H700,",",H701,",",H702,",",H703)</f>
        <v>,,,</v>
      </c>
    </row>
    <row r="701" spans="1:21" ht="16.5" customHeight="1" outlineLevel="1" x14ac:dyDescent="0.25">
      <c r="A701" s="324"/>
      <c r="B701" s="85">
        <f>B700*2-1</f>
        <v>175</v>
      </c>
      <c r="C701" s="431"/>
      <c r="D701" s="431"/>
      <c r="E701" s="138">
        <f>B700*8-6</f>
        <v>698</v>
      </c>
      <c r="F701" s="183">
        <f>F700+1</f>
        <v>881</v>
      </c>
      <c r="G701" s="178">
        <f t="shared" ref="G701:G715" si="711">F701+20020</f>
        <v>20901</v>
      </c>
      <c r="H701" s="178"/>
      <c r="I701" s="109">
        <f t="shared" si="659"/>
        <v>0</v>
      </c>
      <c r="J701" s="9"/>
      <c r="K701" s="178"/>
      <c r="L701" s="178"/>
      <c r="M701" s="178"/>
      <c r="N701" s="177">
        <f t="shared" si="660"/>
        <v>698</v>
      </c>
      <c r="O701" s="178">
        <f t="shared" si="661"/>
        <v>10881</v>
      </c>
      <c r="P701" s="178">
        <f t="shared" si="662"/>
        <v>30901</v>
      </c>
      <c r="Q701" s="178"/>
      <c r="R701" s="4">
        <f t="shared" si="663"/>
        <v>0</v>
      </c>
      <c r="S701" s="324"/>
      <c r="T701" s="6">
        <f t="shared" si="657"/>
        <v>690</v>
      </c>
      <c r="U701" s="338" t="str">
        <f t="shared" ref="U701" si="712">CONCATENATE(Q700,",",Q701,",",Q702,",",Q703)</f>
        <v>,,,</v>
      </c>
    </row>
    <row r="702" spans="1:21" ht="16.5" customHeight="1" outlineLevel="1" x14ac:dyDescent="0.25">
      <c r="A702" s="324"/>
      <c r="B702" s="85">
        <f>B701+1</f>
        <v>176</v>
      </c>
      <c r="C702" s="431"/>
      <c r="D702" s="431"/>
      <c r="E702" s="138">
        <f>B700*8-5</f>
        <v>699</v>
      </c>
      <c r="F702" s="183">
        <f t="shared" ref="F702:F707" si="713">F701+1</f>
        <v>882</v>
      </c>
      <c r="G702" s="178">
        <f t="shared" si="711"/>
        <v>20902</v>
      </c>
      <c r="H702" s="178"/>
      <c r="I702" s="109">
        <f t="shared" si="659"/>
        <v>0</v>
      </c>
      <c r="J702" s="9"/>
      <c r="K702" s="178"/>
      <c r="L702" s="178"/>
      <c r="M702" s="178"/>
      <c r="N702" s="177">
        <f t="shared" si="660"/>
        <v>699</v>
      </c>
      <c r="O702" s="178">
        <f t="shared" si="661"/>
        <v>10882</v>
      </c>
      <c r="P702" s="178">
        <f t="shared" si="662"/>
        <v>30902</v>
      </c>
      <c r="Q702" s="178"/>
      <c r="R702" s="4">
        <f t="shared" si="663"/>
        <v>0</v>
      </c>
      <c r="S702" s="324"/>
      <c r="T702" s="6" t="str">
        <f t="shared" si="657"/>
        <v/>
      </c>
    </row>
    <row r="703" spans="1:21" ht="16.5" customHeight="1" outlineLevel="1" x14ac:dyDescent="0.25">
      <c r="A703" s="324"/>
      <c r="B703" s="85"/>
      <c r="C703" s="431"/>
      <c r="D703" s="431"/>
      <c r="E703" s="138">
        <f>B700*8-4</f>
        <v>700</v>
      </c>
      <c r="F703" s="183">
        <f t="shared" si="713"/>
        <v>883</v>
      </c>
      <c r="G703" s="178">
        <f t="shared" si="711"/>
        <v>20903</v>
      </c>
      <c r="H703" s="178"/>
      <c r="I703" s="109">
        <f t="shared" si="659"/>
        <v>0</v>
      </c>
      <c r="J703" s="9"/>
      <c r="K703" s="178"/>
      <c r="L703" s="178"/>
      <c r="M703" s="178"/>
      <c r="N703" s="177">
        <f t="shared" si="660"/>
        <v>700</v>
      </c>
      <c r="O703" s="178">
        <f t="shared" si="661"/>
        <v>10883</v>
      </c>
      <c r="P703" s="178">
        <f t="shared" si="662"/>
        <v>30903</v>
      </c>
      <c r="Q703" s="178"/>
      <c r="R703" s="4">
        <f t="shared" si="663"/>
        <v>0</v>
      </c>
      <c r="S703" s="324"/>
      <c r="T703" s="6" t="str">
        <f t="shared" si="657"/>
        <v/>
      </c>
    </row>
    <row r="704" spans="1:21" ht="16.5" customHeight="1" outlineLevel="1" x14ac:dyDescent="0.25">
      <c r="A704" s="324"/>
      <c r="B704" s="85"/>
      <c r="C704" s="431"/>
      <c r="D704" s="431" t="str">
        <f>CONCATENATE(B707,B702)</f>
        <v>GH 176</v>
      </c>
      <c r="E704" s="138">
        <f>B700*8-3</f>
        <v>701</v>
      </c>
      <c r="F704" s="183">
        <f t="shared" si="713"/>
        <v>884</v>
      </c>
      <c r="G704" s="178">
        <f t="shared" si="711"/>
        <v>20904</v>
      </c>
      <c r="H704" s="178"/>
      <c r="I704" s="109">
        <f t="shared" si="659"/>
        <v>0</v>
      </c>
      <c r="J704" s="9"/>
      <c r="K704" s="178"/>
      <c r="L704" s="178"/>
      <c r="M704" s="178"/>
      <c r="N704" s="177">
        <f t="shared" si="660"/>
        <v>701</v>
      </c>
      <c r="O704" s="178">
        <f t="shared" si="661"/>
        <v>10884</v>
      </c>
      <c r="P704" s="178">
        <f t="shared" si="662"/>
        <v>30904</v>
      </c>
      <c r="Q704" s="178"/>
      <c r="R704" s="4">
        <f t="shared" si="663"/>
        <v>0</v>
      </c>
      <c r="S704" s="324"/>
      <c r="T704" s="6">
        <f t="shared" ref="T704" si="714">+T700+1</f>
        <v>178</v>
      </c>
      <c r="U704" s="338" t="str">
        <f t="shared" ref="U704" si="715">CONCATENATE(H704,",",H705,",",H706,",",H707)</f>
        <v>,,,</v>
      </c>
    </row>
    <row r="705" spans="1:21" ht="16.5" customHeight="1" outlineLevel="1" x14ac:dyDescent="0.25">
      <c r="A705" s="324"/>
      <c r="B705" s="85"/>
      <c r="C705" s="431"/>
      <c r="D705" s="431"/>
      <c r="E705" s="138">
        <f>B700*8-2</f>
        <v>702</v>
      </c>
      <c r="F705" s="183">
        <f t="shared" si="713"/>
        <v>885</v>
      </c>
      <c r="G705" s="178">
        <f t="shared" si="711"/>
        <v>20905</v>
      </c>
      <c r="H705" s="178"/>
      <c r="I705" s="109">
        <f t="shared" si="659"/>
        <v>0</v>
      </c>
      <c r="J705" s="9"/>
      <c r="K705" s="178"/>
      <c r="L705" s="178"/>
      <c r="M705" s="178"/>
      <c r="N705" s="177">
        <f t="shared" si="660"/>
        <v>702</v>
      </c>
      <c r="O705" s="178">
        <f t="shared" si="661"/>
        <v>10885</v>
      </c>
      <c r="P705" s="178">
        <f t="shared" si="662"/>
        <v>30905</v>
      </c>
      <c r="Q705" s="178"/>
      <c r="R705" s="4">
        <f t="shared" si="663"/>
        <v>0</v>
      </c>
      <c r="S705" s="324"/>
      <c r="T705" s="6">
        <f t="shared" si="657"/>
        <v>691</v>
      </c>
      <c r="U705" s="338" t="str">
        <f t="shared" ref="U705" si="716">CONCATENATE(Q704,",",Q705,",",Q706,",",Q707)</f>
        <v>,,,</v>
      </c>
    </row>
    <row r="706" spans="1:21" ht="16.5" customHeight="1" outlineLevel="1" x14ac:dyDescent="0.25">
      <c r="A706" s="324"/>
      <c r="B706" s="85" t="str">
        <f>B698</f>
        <v xml:space="preserve">Group </v>
      </c>
      <c r="C706" s="431"/>
      <c r="D706" s="431"/>
      <c r="E706" s="138">
        <f>B700*8-1</f>
        <v>703</v>
      </c>
      <c r="F706" s="183">
        <f t="shared" si="713"/>
        <v>886</v>
      </c>
      <c r="G706" s="178">
        <f t="shared" si="711"/>
        <v>20906</v>
      </c>
      <c r="H706" s="178"/>
      <c r="I706" s="109">
        <f t="shared" si="659"/>
        <v>0</v>
      </c>
      <c r="J706" s="9"/>
      <c r="K706" s="178"/>
      <c r="L706" s="178"/>
      <c r="M706" s="178"/>
      <c r="N706" s="177">
        <f t="shared" si="660"/>
        <v>703</v>
      </c>
      <c r="O706" s="178">
        <f t="shared" si="661"/>
        <v>10886</v>
      </c>
      <c r="P706" s="178">
        <f t="shared" si="662"/>
        <v>30906</v>
      </c>
      <c r="Q706" s="178"/>
      <c r="R706" s="4">
        <f t="shared" si="663"/>
        <v>0</v>
      </c>
      <c r="S706" s="324"/>
      <c r="T706" s="6" t="str">
        <f t="shared" si="657"/>
        <v/>
      </c>
    </row>
    <row r="707" spans="1:21" ht="16.5" customHeight="1" outlineLevel="1" thickBot="1" x14ac:dyDescent="0.3">
      <c r="A707" s="324"/>
      <c r="B707" s="86" t="str">
        <f>B699</f>
        <v xml:space="preserve">GH </v>
      </c>
      <c r="C707" s="432"/>
      <c r="D707" s="432"/>
      <c r="E707" s="136">
        <f>B700*8</f>
        <v>704</v>
      </c>
      <c r="F707" s="184">
        <f t="shared" si="713"/>
        <v>887</v>
      </c>
      <c r="G707" s="24">
        <f t="shared" si="711"/>
        <v>20907</v>
      </c>
      <c r="H707" s="24"/>
      <c r="I707" s="10">
        <f t="shared" si="659"/>
        <v>0</v>
      </c>
      <c r="J707" s="15"/>
      <c r="K707" s="24"/>
      <c r="L707" s="24"/>
      <c r="M707" s="24"/>
      <c r="N707" s="175">
        <f t="shared" si="660"/>
        <v>704</v>
      </c>
      <c r="O707" s="24">
        <f t="shared" si="661"/>
        <v>10887</v>
      </c>
      <c r="P707" s="24">
        <f t="shared" si="662"/>
        <v>30907</v>
      </c>
      <c r="Q707" s="24"/>
      <c r="R707" s="20">
        <f t="shared" si="663"/>
        <v>0</v>
      </c>
      <c r="S707" s="324"/>
      <c r="T707" s="6" t="str">
        <f t="shared" si="657"/>
        <v/>
      </c>
    </row>
    <row r="708" spans="1:21" ht="16.5" customHeight="1" outlineLevel="1" x14ac:dyDescent="0.25">
      <c r="A708" s="324"/>
      <c r="B708" s="88">
        <f>B700+1</f>
        <v>89</v>
      </c>
      <c r="C708" s="430" t="str">
        <f>CONCATENATE(B714,B708)</f>
        <v>Group 89</v>
      </c>
      <c r="D708" s="430" t="str">
        <f>CONCATENATE(B715,B709)</f>
        <v>GH 177</v>
      </c>
      <c r="E708" s="137">
        <f>B708*8-7</f>
        <v>705</v>
      </c>
      <c r="F708" s="182">
        <f>B708*10</f>
        <v>890</v>
      </c>
      <c r="G708" s="25">
        <f t="shared" si="711"/>
        <v>20910</v>
      </c>
      <c r="H708" s="25"/>
      <c r="I708" s="11">
        <f t="shared" si="659"/>
        <v>0</v>
      </c>
      <c r="J708" s="14"/>
      <c r="K708" s="25"/>
      <c r="L708" s="25"/>
      <c r="M708" s="25"/>
      <c r="N708" s="176">
        <f t="shared" si="660"/>
        <v>705</v>
      </c>
      <c r="O708" s="25">
        <f t="shared" si="661"/>
        <v>10890</v>
      </c>
      <c r="P708" s="25">
        <f t="shared" si="662"/>
        <v>30910</v>
      </c>
      <c r="Q708" s="25"/>
      <c r="R708" s="3">
        <f t="shared" si="663"/>
        <v>0</v>
      </c>
      <c r="S708" s="324"/>
      <c r="T708" s="6">
        <f t="shared" ref="T708" si="717">+T704+1</f>
        <v>179</v>
      </c>
      <c r="U708" s="338" t="str">
        <f t="shared" ref="U708" si="718">CONCATENATE(H708,",",H709,",",H710,",",H711)</f>
        <v>,,,</v>
      </c>
    </row>
    <row r="709" spans="1:21" ht="16.5" customHeight="1" outlineLevel="1" x14ac:dyDescent="0.25">
      <c r="A709" s="324"/>
      <c r="B709" s="85">
        <f>B708*2-1</f>
        <v>177</v>
      </c>
      <c r="C709" s="431"/>
      <c r="D709" s="431"/>
      <c r="E709" s="138">
        <f>B708*8-6</f>
        <v>706</v>
      </c>
      <c r="F709" s="183">
        <f t="shared" ref="F709:F715" si="719">F708+1</f>
        <v>891</v>
      </c>
      <c r="G709" s="178">
        <f t="shared" si="711"/>
        <v>20911</v>
      </c>
      <c r="H709" s="178"/>
      <c r="I709" s="109">
        <f t="shared" si="659"/>
        <v>0</v>
      </c>
      <c r="J709" s="9"/>
      <c r="K709" s="178"/>
      <c r="L709" s="178"/>
      <c r="M709" s="178"/>
      <c r="N709" s="177">
        <f t="shared" si="660"/>
        <v>706</v>
      </c>
      <c r="O709" s="178">
        <f t="shared" si="661"/>
        <v>10891</v>
      </c>
      <c r="P709" s="178">
        <f t="shared" si="662"/>
        <v>30911</v>
      </c>
      <c r="Q709" s="178"/>
      <c r="R709" s="4">
        <f t="shared" si="663"/>
        <v>0</v>
      </c>
      <c r="S709" s="324"/>
      <c r="T709" s="6">
        <f t="shared" si="657"/>
        <v>692</v>
      </c>
      <c r="U709" s="338" t="str">
        <f t="shared" ref="U709" si="720">CONCATENATE(Q708,",",Q709,",",Q710,",",Q711)</f>
        <v>,,,</v>
      </c>
    </row>
    <row r="710" spans="1:21" ht="16.5" customHeight="1" outlineLevel="1" x14ac:dyDescent="0.25">
      <c r="A710" s="324"/>
      <c r="B710" s="85">
        <f>B709+1</f>
        <v>178</v>
      </c>
      <c r="C710" s="431"/>
      <c r="D710" s="431"/>
      <c r="E710" s="138">
        <f>B708*8-5</f>
        <v>707</v>
      </c>
      <c r="F710" s="183">
        <f t="shared" si="719"/>
        <v>892</v>
      </c>
      <c r="G710" s="178">
        <f t="shared" si="711"/>
        <v>20912</v>
      </c>
      <c r="H710" s="178"/>
      <c r="I710" s="109">
        <f t="shared" si="659"/>
        <v>0</v>
      </c>
      <c r="J710" s="9"/>
      <c r="K710" s="178"/>
      <c r="L710" s="178"/>
      <c r="M710" s="178"/>
      <c r="N710" s="177">
        <f t="shared" si="660"/>
        <v>707</v>
      </c>
      <c r="O710" s="178">
        <f t="shared" si="661"/>
        <v>10892</v>
      </c>
      <c r="P710" s="178">
        <f t="shared" si="662"/>
        <v>30912</v>
      </c>
      <c r="Q710" s="178"/>
      <c r="R710" s="4">
        <f t="shared" si="663"/>
        <v>0</v>
      </c>
      <c r="S710" s="324"/>
      <c r="T710" s="6" t="str">
        <f t="shared" si="657"/>
        <v/>
      </c>
    </row>
    <row r="711" spans="1:21" ht="16.5" customHeight="1" outlineLevel="1" x14ac:dyDescent="0.25">
      <c r="A711" s="324"/>
      <c r="B711" s="85"/>
      <c r="C711" s="431"/>
      <c r="D711" s="431"/>
      <c r="E711" s="138">
        <f>B708*8-4</f>
        <v>708</v>
      </c>
      <c r="F711" s="183">
        <f t="shared" si="719"/>
        <v>893</v>
      </c>
      <c r="G711" s="178">
        <f t="shared" si="711"/>
        <v>20913</v>
      </c>
      <c r="H711" s="178"/>
      <c r="I711" s="109">
        <f t="shared" si="659"/>
        <v>0</v>
      </c>
      <c r="J711" s="9"/>
      <c r="K711" s="178"/>
      <c r="L711" s="178"/>
      <c r="M711" s="178"/>
      <c r="N711" s="177">
        <f t="shared" si="660"/>
        <v>708</v>
      </c>
      <c r="O711" s="178">
        <f t="shared" si="661"/>
        <v>10893</v>
      </c>
      <c r="P711" s="178">
        <f t="shared" si="662"/>
        <v>30913</v>
      </c>
      <c r="Q711" s="178"/>
      <c r="R711" s="4">
        <f t="shared" si="663"/>
        <v>0</v>
      </c>
      <c r="S711" s="324"/>
      <c r="T711" s="6" t="str">
        <f t="shared" si="657"/>
        <v/>
      </c>
    </row>
    <row r="712" spans="1:21" ht="16.5" customHeight="1" outlineLevel="1" x14ac:dyDescent="0.25">
      <c r="A712" s="324"/>
      <c r="B712" s="85"/>
      <c r="C712" s="431"/>
      <c r="D712" s="431" t="str">
        <f>CONCATENATE(B715,B710)</f>
        <v>GH 178</v>
      </c>
      <c r="E712" s="138">
        <f>B708*8-3</f>
        <v>709</v>
      </c>
      <c r="F712" s="183">
        <f t="shared" si="719"/>
        <v>894</v>
      </c>
      <c r="G712" s="178">
        <f t="shared" si="711"/>
        <v>20914</v>
      </c>
      <c r="H712" s="178"/>
      <c r="I712" s="109">
        <f t="shared" si="659"/>
        <v>0</v>
      </c>
      <c r="J712" s="9"/>
      <c r="K712" s="178"/>
      <c r="L712" s="178"/>
      <c r="M712" s="178"/>
      <c r="N712" s="177">
        <f t="shared" si="660"/>
        <v>709</v>
      </c>
      <c r="O712" s="178">
        <f t="shared" si="661"/>
        <v>10894</v>
      </c>
      <c r="P712" s="178">
        <f t="shared" si="662"/>
        <v>30914</v>
      </c>
      <c r="Q712" s="178"/>
      <c r="R712" s="4">
        <f t="shared" si="663"/>
        <v>0</v>
      </c>
      <c r="S712" s="324"/>
      <c r="T712" s="6">
        <f t="shared" ref="T712" si="721">+T708+1</f>
        <v>180</v>
      </c>
      <c r="U712" s="338" t="str">
        <f t="shared" ref="U712" si="722">CONCATENATE(H712,",",H713,",",H714,",",H715)</f>
        <v>,,,</v>
      </c>
    </row>
    <row r="713" spans="1:21" ht="16.5" customHeight="1" outlineLevel="1" x14ac:dyDescent="0.25">
      <c r="A713" s="324"/>
      <c r="B713" s="85"/>
      <c r="C713" s="431"/>
      <c r="D713" s="431"/>
      <c r="E713" s="138">
        <f>B708*8-2</f>
        <v>710</v>
      </c>
      <c r="F713" s="183">
        <f t="shared" si="719"/>
        <v>895</v>
      </c>
      <c r="G713" s="178">
        <f t="shared" si="711"/>
        <v>20915</v>
      </c>
      <c r="H713" s="178"/>
      <c r="I713" s="109">
        <f t="shared" si="659"/>
        <v>0</v>
      </c>
      <c r="J713" s="9"/>
      <c r="K713" s="178"/>
      <c r="L713" s="178"/>
      <c r="M713" s="178"/>
      <c r="N713" s="177">
        <f t="shared" si="660"/>
        <v>710</v>
      </c>
      <c r="O713" s="178">
        <f t="shared" si="661"/>
        <v>10895</v>
      </c>
      <c r="P713" s="178">
        <f t="shared" si="662"/>
        <v>30915</v>
      </c>
      <c r="Q713" s="178"/>
      <c r="R713" s="4">
        <f t="shared" si="663"/>
        <v>0</v>
      </c>
      <c r="S713" s="324"/>
      <c r="T713" s="6">
        <f t="shared" ref="T713:T775" si="723">IF(T709&lt;&gt;"",T709+1,"")</f>
        <v>693</v>
      </c>
      <c r="U713" s="338" t="str">
        <f t="shared" ref="U713" si="724">CONCATENATE(Q712,",",Q713,",",Q714,",",Q715)</f>
        <v>,,,</v>
      </c>
    </row>
    <row r="714" spans="1:21" ht="16.5" customHeight="1" outlineLevel="1" x14ac:dyDescent="0.25">
      <c r="A714" s="324"/>
      <c r="B714" s="85" t="str">
        <f>B706</f>
        <v xml:space="preserve">Group </v>
      </c>
      <c r="C714" s="431"/>
      <c r="D714" s="431"/>
      <c r="E714" s="138">
        <f>B708*8-1</f>
        <v>711</v>
      </c>
      <c r="F714" s="183">
        <f t="shared" si="719"/>
        <v>896</v>
      </c>
      <c r="G714" s="178">
        <f t="shared" si="711"/>
        <v>20916</v>
      </c>
      <c r="H714" s="178"/>
      <c r="I714" s="109">
        <f t="shared" si="659"/>
        <v>0</v>
      </c>
      <c r="J714" s="9"/>
      <c r="K714" s="178"/>
      <c r="L714" s="178"/>
      <c r="M714" s="178"/>
      <c r="N714" s="177">
        <f t="shared" si="660"/>
        <v>711</v>
      </c>
      <c r="O714" s="178">
        <f t="shared" si="661"/>
        <v>10896</v>
      </c>
      <c r="P714" s="178">
        <f t="shared" si="662"/>
        <v>30916</v>
      </c>
      <c r="Q714" s="178"/>
      <c r="R714" s="4">
        <f t="shared" si="663"/>
        <v>0</v>
      </c>
      <c r="S714" s="324"/>
      <c r="T714" s="6" t="str">
        <f t="shared" si="723"/>
        <v/>
      </c>
    </row>
    <row r="715" spans="1:21" ht="16.5" customHeight="1" outlineLevel="1" thickBot="1" x14ac:dyDescent="0.3">
      <c r="A715" s="324"/>
      <c r="B715" s="86" t="str">
        <f>B707</f>
        <v xml:space="preserve">GH </v>
      </c>
      <c r="C715" s="432"/>
      <c r="D715" s="432"/>
      <c r="E715" s="136">
        <f>B708*8</f>
        <v>712</v>
      </c>
      <c r="F715" s="184">
        <f t="shared" si="719"/>
        <v>897</v>
      </c>
      <c r="G715" s="24">
        <f t="shared" si="711"/>
        <v>20917</v>
      </c>
      <c r="H715" s="24"/>
      <c r="I715" s="10">
        <f t="shared" si="659"/>
        <v>0</v>
      </c>
      <c r="J715" s="15"/>
      <c r="K715" s="24"/>
      <c r="L715" s="24"/>
      <c r="M715" s="24"/>
      <c r="N715" s="175">
        <f t="shared" si="660"/>
        <v>712</v>
      </c>
      <c r="O715" s="24">
        <f t="shared" si="661"/>
        <v>10897</v>
      </c>
      <c r="P715" s="24">
        <f t="shared" si="662"/>
        <v>30917</v>
      </c>
      <c r="Q715" s="24"/>
      <c r="R715" s="20">
        <f t="shared" si="663"/>
        <v>0</v>
      </c>
      <c r="S715" s="324"/>
      <c r="T715" s="6" t="str">
        <f t="shared" si="723"/>
        <v/>
      </c>
    </row>
    <row r="716" spans="1:21" ht="16.5" customHeight="1" outlineLevel="1" x14ac:dyDescent="0.25">
      <c r="A716" s="324"/>
      <c r="B716" s="88">
        <f>B708+1</f>
        <v>90</v>
      </c>
      <c r="C716" s="430" t="str">
        <f>CONCATENATE(B722,B716)</f>
        <v>Group 90</v>
      </c>
      <c r="D716" s="430" t="str">
        <f>CONCATENATE(B723,B717)</f>
        <v>GH 179</v>
      </c>
      <c r="E716" s="137">
        <f>B716*8-7</f>
        <v>713</v>
      </c>
      <c r="F716" s="182">
        <f>B716*10</f>
        <v>900</v>
      </c>
      <c r="G716" s="25">
        <f>F716+20020</f>
        <v>20920</v>
      </c>
      <c r="H716" s="25"/>
      <c r="I716" s="11">
        <f t="shared" ref="I716:I779" si="725">LEN(H716)</f>
        <v>0</v>
      </c>
      <c r="J716" s="14"/>
      <c r="K716" s="25"/>
      <c r="L716" s="25"/>
      <c r="M716" s="25"/>
      <c r="N716" s="176">
        <f t="shared" ref="N716:N779" si="726">E716</f>
        <v>713</v>
      </c>
      <c r="O716" s="25">
        <f t="shared" ref="O716:O779" si="727">F716+10000</f>
        <v>10900</v>
      </c>
      <c r="P716" s="25">
        <f t="shared" ref="P716:P779" si="728">G716+10000</f>
        <v>30920</v>
      </c>
      <c r="Q716" s="25"/>
      <c r="R716" s="3">
        <f t="shared" ref="R716:R779" si="729">LEN(Q716)</f>
        <v>0</v>
      </c>
      <c r="S716" s="324"/>
      <c r="T716" s="6">
        <f t="shared" ref="T716" si="730">+T712+1</f>
        <v>181</v>
      </c>
      <c r="U716" s="338" t="str">
        <f t="shared" ref="U716" si="731">CONCATENATE(H716,",",H717,",",H718,",",H719)</f>
        <v>,,,</v>
      </c>
    </row>
    <row r="717" spans="1:21" ht="16.5" customHeight="1" outlineLevel="1" x14ac:dyDescent="0.25">
      <c r="A717" s="324"/>
      <c r="B717" s="85">
        <f>B716*2-1</f>
        <v>179</v>
      </c>
      <c r="C717" s="431"/>
      <c r="D717" s="431"/>
      <c r="E717" s="138">
        <f>B716*8-6</f>
        <v>714</v>
      </c>
      <c r="F717" s="183">
        <f>F716+1</f>
        <v>901</v>
      </c>
      <c r="G717" s="178">
        <f t="shared" ref="G717:G731" si="732">F717+20020</f>
        <v>20921</v>
      </c>
      <c r="H717" s="178"/>
      <c r="I717" s="109">
        <f t="shared" si="725"/>
        <v>0</v>
      </c>
      <c r="J717" s="9"/>
      <c r="K717" s="178"/>
      <c r="L717" s="178"/>
      <c r="M717" s="178"/>
      <c r="N717" s="177">
        <f t="shared" si="726"/>
        <v>714</v>
      </c>
      <c r="O717" s="178">
        <f t="shared" si="727"/>
        <v>10901</v>
      </c>
      <c r="P717" s="178">
        <f t="shared" si="728"/>
        <v>30921</v>
      </c>
      <c r="Q717" s="178"/>
      <c r="R717" s="4">
        <f t="shared" si="729"/>
        <v>0</v>
      </c>
      <c r="S717" s="324"/>
      <c r="T717" s="6">
        <f t="shared" si="723"/>
        <v>694</v>
      </c>
      <c r="U717" s="338" t="str">
        <f t="shared" ref="U717" si="733">CONCATENATE(Q716,",",Q717,",",Q718,",",Q719)</f>
        <v>,,,</v>
      </c>
    </row>
    <row r="718" spans="1:21" ht="16.5" customHeight="1" outlineLevel="1" x14ac:dyDescent="0.25">
      <c r="A718" s="324"/>
      <c r="B718" s="85">
        <f>B717+1</f>
        <v>180</v>
      </c>
      <c r="C718" s="431"/>
      <c r="D718" s="431"/>
      <c r="E718" s="138">
        <f>B716*8-5</f>
        <v>715</v>
      </c>
      <c r="F718" s="183">
        <f t="shared" ref="F718:F723" si="734">F717+1</f>
        <v>902</v>
      </c>
      <c r="G718" s="178">
        <f t="shared" si="732"/>
        <v>20922</v>
      </c>
      <c r="H718" s="178"/>
      <c r="I718" s="109">
        <f t="shared" si="725"/>
        <v>0</v>
      </c>
      <c r="J718" s="9"/>
      <c r="K718" s="178"/>
      <c r="L718" s="178"/>
      <c r="M718" s="178"/>
      <c r="N718" s="177">
        <f t="shared" si="726"/>
        <v>715</v>
      </c>
      <c r="O718" s="178">
        <f t="shared" si="727"/>
        <v>10902</v>
      </c>
      <c r="P718" s="178">
        <f t="shared" si="728"/>
        <v>30922</v>
      </c>
      <c r="Q718" s="178"/>
      <c r="R718" s="4">
        <f t="shared" si="729"/>
        <v>0</v>
      </c>
      <c r="S718" s="324"/>
      <c r="T718" s="6" t="str">
        <f t="shared" si="723"/>
        <v/>
      </c>
    </row>
    <row r="719" spans="1:21" ht="16.5" customHeight="1" outlineLevel="1" x14ac:dyDescent="0.25">
      <c r="A719" s="324"/>
      <c r="B719" s="85"/>
      <c r="C719" s="431"/>
      <c r="D719" s="431"/>
      <c r="E719" s="138">
        <f>B716*8-4</f>
        <v>716</v>
      </c>
      <c r="F719" s="183">
        <f t="shared" si="734"/>
        <v>903</v>
      </c>
      <c r="G719" s="178">
        <f t="shared" si="732"/>
        <v>20923</v>
      </c>
      <c r="H719" s="178"/>
      <c r="I719" s="109">
        <f t="shared" si="725"/>
        <v>0</v>
      </c>
      <c r="J719" s="9"/>
      <c r="K719" s="178"/>
      <c r="L719" s="178"/>
      <c r="M719" s="178"/>
      <c r="N719" s="177">
        <f t="shared" si="726"/>
        <v>716</v>
      </c>
      <c r="O719" s="178">
        <f t="shared" si="727"/>
        <v>10903</v>
      </c>
      <c r="P719" s="178">
        <f t="shared" si="728"/>
        <v>30923</v>
      </c>
      <c r="Q719" s="178"/>
      <c r="R719" s="4">
        <f t="shared" si="729"/>
        <v>0</v>
      </c>
      <c r="S719" s="324"/>
      <c r="T719" s="6" t="str">
        <f t="shared" si="723"/>
        <v/>
      </c>
    </row>
    <row r="720" spans="1:21" ht="16.5" customHeight="1" outlineLevel="1" x14ac:dyDescent="0.25">
      <c r="A720" s="324"/>
      <c r="B720" s="85"/>
      <c r="C720" s="431"/>
      <c r="D720" s="431" t="str">
        <f>CONCATENATE(B723,B718)</f>
        <v>GH 180</v>
      </c>
      <c r="E720" s="138">
        <f>B716*8-3</f>
        <v>717</v>
      </c>
      <c r="F720" s="183">
        <f t="shared" si="734"/>
        <v>904</v>
      </c>
      <c r="G720" s="178">
        <f t="shared" si="732"/>
        <v>20924</v>
      </c>
      <c r="H720" s="178"/>
      <c r="I720" s="109">
        <f t="shared" si="725"/>
        <v>0</v>
      </c>
      <c r="J720" s="9"/>
      <c r="K720" s="178"/>
      <c r="L720" s="178"/>
      <c r="M720" s="178"/>
      <c r="N720" s="177">
        <f t="shared" si="726"/>
        <v>717</v>
      </c>
      <c r="O720" s="178">
        <f t="shared" si="727"/>
        <v>10904</v>
      </c>
      <c r="P720" s="178">
        <f t="shared" si="728"/>
        <v>30924</v>
      </c>
      <c r="Q720" s="178"/>
      <c r="R720" s="4">
        <f t="shared" si="729"/>
        <v>0</v>
      </c>
      <c r="S720" s="324"/>
      <c r="T720" s="6">
        <f t="shared" ref="T720" si="735">+T716+1</f>
        <v>182</v>
      </c>
      <c r="U720" s="338" t="str">
        <f t="shared" ref="U720" si="736">CONCATENATE(H720,",",H721,",",H722,",",H723)</f>
        <v>,,,</v>
      </c>
    </row>
    <row r="721" spans="1:21" ht="16.5" customHeight="1" outlineLevel="1" x14ac:dyDescent="0.25">
      <c r="A721" s="324"/>
      <c r="B721" s="85"/>
      <c r="C721" s="431"/>
      <c r="D721" s="431"/>
      <c r="E721" s="138">
        <f>B716*8-2</f>
        <v>718</v>
      </c>
      <c r="F721" s="183">
        <f t="shared" si="734"/>
        <v>905</v>
      </c>
      <c r="G721" s="178">
        <f t="shared" si="732"/>
        <v>20925</v>
      </c>
      <c r="H721" s="178"/>
      <c r="I721" s="109">
        <f t="shared" si="725"/>
        <v>0</v>
      </c>
      <c r="J721" s="9"/>
      <c r="K721" s="178"/>
      <c r="L721" s="178"/>
      <c r="M721" s="178"/>
      <c r="N721" s="177">
        <f t="shared" si="726"/>
        <v>718</v>
      </c>
      <c r="O721" s="178">
        <f t="shared" si="727"/>
        <v>10905</v>
      </c>
      <c r="P721" s="178">
        <f t="shared" si="728"/>
        <v>30925</v>
      </c>
      <c r="Q721" s="178"/>
      <c r="R721" s="4">
        <f t="shared" si="729"/>
        <v>0</v>
      </c>
      <c r="S721" s="324"/>
      <c r="T721" s="6">
        <f t="shared" si="723"/>
        <v>695</v>
      </c>
      <c r="U721" s="338" t="str">
        <f t="shared" ref="U721" si="737">CONCATENATE(Q720,",",Q721,",",Q722,",",Q723)</f>
        <v>,,,</v>
      </c>
    </row>
    <row r="722" spans="1:21" ht="16.5" customHeight="1" outlineLevel="1" x14ac:dyDescent="0.25">
      <c r="A722" s="324"/>
      <c r="B722" s="85" t="str">
        <f>B714</f>
        <v xml:space="preserve">Group </v>
      </c>
      <c r="C722" s="431"/>
      <c r="D722" s="431"/>
      <c r="E722" s="138">
        <f>B716*8-1</f>
        <v>719</v>
      </c>
      <c r="F722" s="183">
        <f t="shared" si="734"/>
        <v>906</v>
      </c>
      <c r="G722" s="178">
        <f t="shared" si="732"/>
        <v>20926</v>
      </c>
      <c r="H722" s="178"/>
      <c r="I722" s="109">
        <f t="shared" si="725"/>
        <v>0</v>
      </c>
      <c r="J722" s="9"/>
      <c r="K722" s="178"/>
      <c r="L722" s="178"/>
      <c r="M722" s="178"/>
      <c r="N722" s="177">
        <f t="shared" si="726"/>
        <v>719</v>
      </c>
      <c r="O722" s="178">
        <f t="shared" si="727"/>
        <v>10906</v>
      </c>
      <c r="P722" s="178">
        <f t="shared" si="728"/>
        <v>30926</v>
      </c>
      <c r="Q722" s="178"/>
      <c r="R722" s="4">
        <f t="shared" si="729"/>
        <v>0</v>
      </c>
      <c r="S722" s="324"/>
      <c r="T722" s="6" t="str">
        <f t="shared" si="723"/>
        <v/>
      </c>
    </row>
    <row r="723" spans="1:21" ht="16.5" customHeight="1" outlineLevel="1" thickBot="1" x14ac:dyDescent="0.3">
      <c r="A723" s="324"/>
      <c r="B723" s="86" t="str">
        <f>B715</f>
        <v xml:space="preserve">GH </v>
      </c>
      <c r="C723" s="432"/>
      <c r="D723" s="432"/>
      <c r="E723" s="136">
        <f>B716*8</f>
        <v>720</v>
      </c>
      <c r="F723" s="184">
        <f t="shared" si="734"/>
        <v>907</v>
      </c>
      <c r="G723" s="24">
        <f t="shared" si="732"/>
        <v>20927</v>
      </c>
      <c r="H723" s="24"/>
      <c r="I723" s="10">
        <f t="shared" si="725"/>
        <v>0</v>
      </c>
      <c r="J723" s="15"/>
      <c r="K723" s="24"/>
      <c r="L723" s="24"/>
      <c r="M723" s="24"/>
      <c r="N723" s="175">
        <f t="shared" si="726"/>
        <v>720</v>
      </c>
      <c r="O723" s="24">
        <f t="shared" si="727"/>
        <v>10907</v>
      </c>
      <c r="P723" s="24">
        <f t="shared" si="728"/>
        <v>30927</v>
      </c>
      <c r="Q723" s="24"/>
      <c r="R723" s="20">
        <f t="shared" si="729"/>
        <v>0</v>
      </c>
      <c r="S723" s="324"/>
      <c r="T723" s="6" t="str">
        <f t="shared" si="723"/>
        <v/>
      </c>
    </row>
    <row r="724" spans="1:21" ht="16.5" customHeight="1" outlineLevel="1" x14ac:dyDescent="0.25">
      <c r="A724" s="324"/>
      <c r="B724" s="88">
        <f>B716+1</f>
        <v>91</v>
      </c>
      <c r="C724" s="430" t="str">
        <f>CONCATENATE(B730,B724)</f>
        <v>Group 91</v>
      </c>
      <c r="D724" s="430" t="str">
        <f>CONCATENATE(B731,B725)</f>
        <v>GH 181</v>
      </c>
      <c r="E724" s="137">
        <f>B724*8-7</f>
        <v>721</v>
      </c>
      <c r="F724" s="182">
        <f>B724*10</f>
        <v>910</v>
      </c>
      <c r="G724" s="25">
        <f t="shared" si="732"/>
        <v>20930</v>
      </c>
      <c r="H724" s="25"/>
      <c r="I724" s="11">
        <f t="shared" si="725"/>
        <v>0</v>
      </c>
      <c r="J724" s="14"/>
      <c r="K724" s="25"/>
      <c r="L724" s="25"/>
      <c r="M724" s="25"/>
      <c r="N724" s="176">
        <f t="shared" si="726"/>
        <v>721</v>
      </c>
      <c r="O724" s="25">
        <f t="shared" si="727"/>
        <v>10910</v>
      </c>
      <c r="P724" s="25">
        <f t="shared" si="728"/>
        <v>30930</v>
      </c>
      <c r="Q724" s="25"/>
      <c r="R724" s="3">
        <f t="shared" si="729"/>
        <v>0</v>
      </c>
      <c r="S724" s="324"/>
      <c r="T724" s="6">
        <f t="shared" ref="T724" si="738">+T720+1</f>
        <v>183</v>
      </c>
      <c r="U724" s="338" t="str">
        <f t="shared" ref="U724" si="739">CONCATENATE(H724,",",H725,",",H726,",",H727)</f>
        <v>,,,</v>
      </c>
    </row>
    <row r="725" spans="1:21" ht="16.5" customHeight="1" outlineLevel="1" x14ac:dyDescent="0.25">
      <c r="A725" s="324"/>
      <c r="B725" s="85">
        <f>B724*2-1</f>
        <v>181</v>
      </c>
      <c r="C725" s="431"/>
      <c r="D725" s="431"/>
      <c r="E725" s="138">
        <f>B724*8-6</f>
        <v>722</v>
      </c>
      <c r="F725" s="183">
        <f t="shared" ref="F725:F731" si="740">F724+1</f>
        <v>911</v>
      </c>
      <c r="G725" s="178">
        <f t="shared" si="732"/>
        <v>20931</v>
      </c>
      <c r="H725" s="178"/>
      <c r="I725" s="109">
        <f t="shared" si="725"/>
        <v>0</v>
      </c>
      <c r="J725" s="9"/>
      <c r="K725" s="178"/>
      <c r="L725" s="178"/>
      <c r="M725" s="178"/>
      <c r="N725" s="177">
        <f t="shared" si="726"/>
        <v>722</v>
      </c>
      <c r="O725" s="178">
        <f t="shared" si="727"/>
        <v>10911</v>
      </c>
      <c r="P725" s="178">
        <f t="shared" si="728"/>
        <v>30931</v>
      </c>
      <c r="Q725" s="178"/>
      <c r="R725" s="4">
        <f t="shared" si="729"/>
        <v>0</v>
      </c>
      <c r="S725" s="324"/>
      <c r="T725" s="6">
        <f t="shared" si="723"/>
        <v>696</v>
      </c>
      <c r="U725" s="338" t="str">
        <f t="shared" ref="U725" si="741">CONCATENATE(Q724,",",Q725,",",Q726,",",Q727)</f>
        <v>,,,</v>
      </c>
    </row>
    <row r="726" spans="1:21" ht="16.5" customHeight="1" outlineLevel="1" x14ac:dyDescent="0.25">
      <c r="A726" s="324"/>
      <c r="B726" s="85">
        <f>B725+1</f>
        <v>182</v>
      </c>
      <c r="C726" s="431"/>
      <c r="D726" s="431"/>
      <c r="E726" s="138">
        <f>B724*8-5</f>
        <v>723</v>
      </c>
      <c r="F726" s="183">
        <f t="shared" si="740"/>
        <v>912</v>
      </c>
      <c r="G726" s="178">
        <f t="shared" si="732"/>
        <v>20932</v>
      </c>
      <c r="H726" s="178"/>
      <c r="I726" s="109">
        <f t="shared" si="725"/>
        <v>0</v>
      </c>
      <c r="J726" s="9"/>
      <c r="K726" s="178"/>
      <c r="L726" s="178"/>
      <c r="M726" s="178"/>
      <c r="N726" s="177">
        <f t="shared" si="726"/>
        <v>723</v>
      </c>
      <c r="O726" s="178">
        <f t="shared" si="727"/>
        <v>10912</v>
      </c>
      <c r="P726" s="178">
        <f t="shared" si="728"/>
        <v>30932</v>
      </c>
      <c r="Q726" s="178"/>
      <c r="R726" s="4">
        <f t="shared" si="729"/>
        <v>0</v>
      </c>
      <c r="S726" s="324"/>
      <c r="T726" s="6" t="str">
        <f t="shared" si="723"/>
        <v/>
      </c>
    </row>
    <row r="727" spans="1:21" ht="16.5" customHeight="1" outlineLevel="1" x14ac:dyDescent="0.25">
      <c r="A727" s="324"/>
      <c r="B727" s="85"/>
      <c r="C727" s="431"/>
      <c r="D727" s="431"/>
      <c r="E727" s="138">
        <f>B724*8-4</f>
        <v>724</v>
      </c>
      <c r="F727" s="183">
        <f t="shared" si="740"/>
        <v>913</v>
      </c>
      <c r="G727" s="178">
        <f t="shared" si="732"/>
        <v>20933</v>
      </c>
      <c r="H727" s="178"/>
      <c r="I727" s="109">
        <f t="shared" si="725"/>
        <v>0</v>
      </c>
      <c r="J727" s="9"/>
      <c r="K727" s="178"/>
      <c r="L727" s="178"/>
      <c r="M727" s="178"/>
      <c r="N727" s="177">
        <f t="shared" si="726"/>
        <v>724</v>
      </c>
      <c r="O727" s="178">
        <f t="shared" si="727"/>
        <v>10913</v>
      </c>
      <c r="P727" s="178">
        <f t="shared" si="728"/>
        <v>30933</v>
      </c>
      <c r="Q727" s="178"/>
      <c r="R727" s="4">
        <f t="shared" si="729"/>
        <v>0</v>
      </c>
      <c r="S727" s="324"/>
      <c r="T727" s="6" t="str">
        <f t="shared" si="723"/>
        <v/>
      </c>
    </row>
    <row r="728" spans="1:21" ht="16.5" customHeight="1" outlineLevel="1" x14ac:dyDescent="0.25">
      <c r="A728" s="324"/>
      <c r="B728" s="85"/>
      <c r="C728" s="431"/>
      <c r="D728" s="431" t="str">
        <f>CONCATENATE(B731,B726)</f>
        <v>GH 182</v>
      </c>
      <c r="E728" s="138">
        <f>B724*8-3</f>
        <v>725</v>
      </c>
      <c r="F728" s="183">
        <f t="shared" si="740"/>
        <v>914</v>
      </c>
      <c r="G728" s="178">
        <f t="shared" si="732"/>
        <v>20934</v>
      </c>
      <c r="H728" s="178"/>
      <c r="I728" s="109">
        <f t="shared" si="725"/>
        <v>0</v>
      </c>
      <c r="J728" s="9"/>
      <c r="K728" s="178"/>
      <c r="L728" s="178"/>
      <c r="M728" s="178"/>
      <c r="N728" s="177">
        <f t="shared" si="726"/>
        <v>725</v>
      </c>
      <c r="O728" s="178">
        <f t="shared" si="727"/>
        <v>10914</v>
      </c>
      <c r="P728" s="178">
        <f t="shared" si="728"/>
        <v>30934</v>
      </c>
      <c r="Q728" s="178"/>
      <c r="R728" s="4">
        <f t="shared" si="729"/>
        <v>0</v>
      </c>
      <c r="S728" s="324"/>
      <c r="T728" s="6">
        <f t="shared" ref="T728" si="742">+T724+1</f>
        <v>184</v>
      </c>
      <c r="U728" s="338" t="str">
        <f t="shared" ref="U728" si="743">CONCATENATE(H728,",",H729,",",H730,",",H731)</f>
        <v>,,,</v>
      </c>
    </row>
    <row r="729" spans="1:21" ht="16.5" customHeight="1" outlineLevel="1" x14ac:dyDescent="0.25">
      <c r="A729" s="324"/>
      <c r="B729" s="85"/>
      <c r="C729" s="431"/>
      <c r="D729" s="431"/>
      <c r="E729" s="138">
        <f>B724*8-2</f>
        <v>726</v>
      </c>
      <c r="F729" s="183">
        <f t="shared" si="740"/>
        <v>915</v>
      </c>
      <c r="G729" s="178">
        <f t="shared" si="732"/>
        <v>20935</v>
      </c>
      <c r="H729" s="178"/>
      <c r="I729" s="109">
        <f t="shared" si="725"/>
        <v>0</v>
      </c>
      <c r="J729" s="9"/>
      <c r="K729" s="178"/>
      <c r="L729" s="178"/>
      <c r="M729" s="178"/>
      <c r="N729" s="177">
        <f t="shared" si="726"/>
        <v>726</v>
      </c>
      <c r="O729" s="178">
        <f t="shared" si="727"/>
        <v>10915</v>
      </c>
      <c r="P729" s="178">
        <f t="shared" si="728"/>
        <v>30935</v>
      </c>
      <c r="Q729" s="178"/>
      <c r="R729" s="4">
        <f t="shared" si="729"/>
        <v>0</v>
      </c>
      <c r="S729" s="324"/>
      <c r="T729" s="6">
        <f t="shared" si="723"/>
        <v>697</v>
      </c>
      <c r="U729" s="338" t="str">
        <f t="shared" ref="U729" si="744">CONCATENATE(Q728,",",Q729,",",Q730,",",Q731)</f>
        <v>,,,</v>
      </c>
    </row>
    <row r="730" spans="1:21" ht="16.5" customHeight="1" outlineLevel="1" x14ac:dyDescent="0.25">
      <c r="A730" s="324"/>
      <c r="B730" s="85" t="str">
        <f>B722</f>
        <v xml:space="preserve">Group </v>
      </c>
      <c r="C730" s="431"/>
      <c r="D730" s="431"/>
      <c r="E730" s="138">
        <f>B724*8-1</f>
        <v>727</v>
      </c>
      <c r="F730" s="183">
        <f t="shared" si="740"/>
        <v>916</v>
      </c>
      <c r="G730" s="178">
        <f t="shared" si="732"/>
        <v>20936</v>
      </c>
      <c r="H730" s="178"/>
      <c r="I730" s="109">
        <f t="shared" si="725"/>
        <v>0</v>
      </c>
      <c r="J730" s="9"/>
      <c r="K730" s="178"/>
      <c r="L730" s="178"/>
      <c r="M730" s="178"/>
      <c r="N730" s="177">
        <f t="shared" si="726"/>
        <v>727</v>
      </c>
      <c r="O730" s="178">
        <f t="shared" si="727"/>
        <v>10916</v>
      </c>
      <c r="P730" s="178">
        <f t="shared" si="728"/>
        <v>30936</v>
      </c>
      <c r="Q730" s="178"/>
      <c r="R730" s="4">
        <f t="shared" si="729"/>
        <v>0</v>
      </c>
      <c r="S730" s="324"/>
      <c r="T730" s="6" t="str">
        <f t="shared" si="723"/>
        <v/>
      </c>
    </row>
    <row r="731" spans="1:21" ht="16.5" customHeight="1" outlineLevel="1" thickBot="1" x14ac:dyDescent="0.3">
      <c r="A731" s="324"/>
      <c r="B731" s="86" t="str">
        <f>B723</f>
        <v xml:space="preserve">GH </v>
      </c>
      <c r="C731" s="432"/>
      <c r="D731" s="432"/>
      <c r="E731" s="136">
        <f>B724*8</f>
        <v>728</v>
      </c>
      <c r="F731" s="184">
        <f t="shared" si="740"/>
        <v>917</v>
      </c>
      <c r="G731" s="24">
        <f t="shared" si="732"/>
        <v>20937</v>
      </c>
      <c r="H731" s="24"/>
      <c r="I731" s="10">
        <f t="shared" si="725"/>
        <v>0</v>
      </c>
      <c r="J731" s="15"/>
      <c r="K731" s="24"/>
      <c r="L731" s="24"/>
      <c r="M731" s="24"/>
      <c r="N731" s="175">
        <f t="shared" si="726"/>
        <v>728</v>
      </c>
      <c r="O731" s="24">
        <f t="shared" si="727"/>
        <v>10917</v>
      </c>
      <c r="P731" s="24">
        <f t="shared" si="728"/>
        <v>30937</v>
      </c>
      <c r="Q731" s="24"/>
      <c r="R731" s="20">
        <f t="shared" si="729"/>
        <v>0</v>
      </c>
      <c r="S731" s="324"/>
      <c r="T731" s="6" t="str">
        <f t="shared" si="723"/>
        <v/>
      </c>
    </row>
    <row r="732" spans="1:21" ht="16.5" customHeight="1" outlineLevel="1" x14ac:dyDescent="0.25">
      <c r="A732" s="324"/>
      <c r="B732" s="88">
        <f>B724+1</f>
        <v>92</v>
      </c>
      <c r="C732" s="430" t="str">
        <f>CONCATENATE(B738,B732)</f>
        <v>Group 92</v>
      </c>
      <c r="D732" s="430" t="str">
        <f>CONCATENATE(B739,B733)</f>
        <v>GH 183</v>
      </c>
      <c r="E732" s="137">
        <f>B732*8-7</f>
        <v>729</v>
      </c>
      <c r="F732" s="182">
        <f>B732*10</f>
        <v>920</v>
      </c>
      <c r="G732" s="25">
        <f>F732+20020</f>
        <v>20940</v>
      </c>
      <c r="H732" s="25"/>
      <c r="I732" s="11">
        <f t="shared" si="725"/>
        <v>0</v>
      </c>
      <c r="J732" s="14"/>
      <c r="K732" s="25"/>
      <c r="L732" s="25"/>
      <c r="M732" s="25"/>
      <c r="N732" s="176">
        <f t="shared" si="726"/>
        <v>729</v>
      </c>
      <c r="O732" s="25">
        <f t="shared" si="727"/>
        <v>10920</v>
      </c>
      <c r="P732" s="25">
        <f t="shared" si="728"/>
        <v>30940</v>
      </c>
      <c r="Q732" s="25"/>
      <c r="R732" s="3">
        <f t="shared" si="729"/>
        <v>0</v>
      </c>
      <c r="S732" s="324"/>
      <c r="T732" s="6">
        <f t="shared" ref="T732" si="745">+T728+1</f>
        <v>185</v>
      </c>
      <c r="U732" s="338" t="str">
        <f t="shared" ref="U732" si="746">CONCATENATE(H732,",",H733,",",H734,",",H735)</f>
        <v>,,,</v>
      </c>
    </row>
    <row r="733" spans="1:21" ht="16.5" customHeight="1" outlineLevel="1" x14ac:dyDescent="0.25">
      <c r="A733" s="324"/>
      <c r="B733" s="85">
        <f>B732*2-1</f>
        <v>183</v>
      </c>
      <c r="C733" s="431"/>
      <c r="D733" s="431"/>
      <c r="E733" s="138">
        <f>B732*8-6</f>
        <v>730</v>
      </c>
      <c r="F733" s="183">
        <f>F732+1</f>
        <v>921</v>
      </c>
      <c r="G733" s="178">
        <f t="shared" ref="G733:G747" si="747">F733+20020</f>
        <v>20941</v>
      </c>
      <c r="H733" s="178"/>
      <c r="I733" s="109">
        <f t="shared" si="725"/>
        <v>0</v>
      </c>
      <c r="J733" s="9"/>
      <c r="K733" s="178"/>
      <c r="L733" s="178"/>
      <c r="M733" s="178"/>
      <c r="N733" s="177">
        <f t="shared" si="726"/>
        <v>730</v>
      </c>
      <c r="O733" s="178">
        <f t="shared" si="727"/>
        <v>10921</v>
      </c>
      <c r="P733" s="178">
        <f t="shared" si="728"/>
        <v>30941</v>
      </c>
      <c r="Q733" s="178"/>
      <c r="R733" s="4">
        <f t="shared" si="729"/>
        <v>0</v>
      </c>
      <c r="S733" s="324"/>
      <c r="T733" s="6">
        <f t="shared" si="723"/>
        <v>698</v>
      </c>
      <c r="U733" s="338" t="str">
        <f t="shared" ref="U733" si="748">CONCATENATE(Q732,",",Q733,",",Q734,",",Q735)</f>
        <v>,,,</v>
      </c>
    </row>
    <row r="734" spans="1:21" ht="16.5" customHeight="1" outlineLevel="1" x14ac:dyDescent="0.25">
      <c r="A734" s="324"/>
      <c r="B734" s="85">
        <f>B733+1</f>
        <v>184</v>
      </c>
      <c r="C734" s="431"/>
      <c r="D734" s="431"/>
      <c r="E734" s="138">
        <f>B732*8-5</f>
        <v>731</v>
      </c>
      <c r="F734" s="183">
        <f t="shared" ref="F734:F739" si="749">F733+1</f>
        <v>922</v>
      </c>
      <c r="G734" s="178">
        <f t="shared" si="747"/>
        <v>20942</v>
      </c>
      <c r="H734" s="178"/>
      <c r="I734" s="109">
        <f t="shared" si="725"/>
        <v>0</v>
      </c>
      <c r="J734" s="9"/>
      <c r="K734" s="178"/>
      <c r="L734" s="178"/>
      <c r="M734" s="178"/>
      <c r="N734" s="177">
        <f t="shared" si="726"/>
        <v>731</v>
      </c>
      <c r="O734" s="178">
        <f t="shared" si="727"/>
        <v>10922</v>
      </c>
      <c r="P734" s="178">
        <f t="shared" si="728"/>
        <v>30942</v>
      </c>
      <c r="Q734" s="178"/>
      <c r="R734" s="4">
        <f t="shared" si="729"/>
        <v>0</v>
      </c>
      <c r="S734" s="324"/>
      <c r="T734" s="6" t="str">
        <f t="shared" si="723"/>
        <v/>
      </c>
    </row>
    <row r="735" spans="1:21" ht="16.5" customHeight="1" outlineLevel="1" x14ac:dyDescent="0.25">
      <c r="A735" s="324"/>
      <c r="B735" s="85"/>
      <c r="C735" s="431"/>
      <c r="D735" s="431"/>
      <c r="E735" s="138">
        <f>B732*8-4</f>
        <v>732</v>
      </c>
      <c r="F735" s="183">
        <f t="shared" si="749"/>
        <v>923</v>
      </c>
      <c r="G735" s="178">
        <f t="shared" si="747"/>
        <v>20943</v>
      </c>
      <c r="H735" s="178"/>
      <c r="I735" s="109">
        <f t="shared" si="725"/>
        <v>0</v>
      </c>
      <c r="J735" s="9"/>
      <c r="K735" s="178"/>
      <c r="L735" s="178"/>
      <c r="M735" s="178"/>
      <c r="N735" s="177">
        <f t="shared" si="726"/>
        <v>732</v>
      </c>
      <c r="O735" s="178">
        <f t="shared" si="727"/>
        <v>10923</v>
      </c>
      <c r="P735" s="178">
        <f t="shared" si="728"/>
        <v>30943</v>
      </c>
      <c r="Q735" s="178"/>
      <c r="R735" s="4">
        <f t="shared" si="729"/>
        <v>0</v>
      </c>
      <c r="S735" s="324"/>
      <c r="T735" s="6" t="str">
        <f t="shared" si="723"/>
        <v/>
      </c>
    </row>
    <row r="736" spans="1:21" ht="16.5" customHeight="1" outlineLevel="1" x14ac:dyDescent="0.25">
      <c r="A736" s="324"/>
      <c r="B736" s="85"/>
      <c r="C736" s="431"/>
      <c r="D736" s="431" t="str">
        <f>CONCATENATE(B739,B734)</f>
        <v>GH 184</v>
      </c>
      <c r="E736" s="138">
        <f>B732*8-3</f>
        <v>733</v>
      </c>
      <c r="F736" s="183">
        <f t="shared" si="749"/>
        <v>924</v>
      </c>
      <c r="G736" s="178">
        <f t="shared" si="747"/>
        <v>20944</v>
      </c>
      <c r="H736" s="178"/>
      <c r="I736" s="109">
        <f t="shared" si="725"/>
        <v>0</v>
      </c>
      <c r="J736" s="9"/>
      <c r="K736" s="178"/>
      <c r="L736" s="178"/>
      <c r="M736" s="178"/>
      <c r="N736" s="177">
        <f t="shared" si="726"/>
        <v>733</v>
      </c>
      <c r="O736" s="178">
        <f t="shared" si="727"/>
        <v>10924</v>
      </c>
      <c r="P736" s="178">
        <f t="shared" si="728"/>
        <v>30944</v>
      </c>
      <c r="Q736" s="178"/>
      <c r="R736" s="4">
        <f t="shared" si="729"/>
        <v>0</v>
      </c>
      <c r="S736" s="324"/>
      <c r="T736" s="6">
        <f t="shared" ref="T736" si="750">+T732+1</f>
        <v>186</v>
      </c>
      <c r="U736" s="338" t="str">
        <f t="shared" ref="U736" si="751">CONCATENATE(H736,",",H737,",",H738,",",H739)</f>
        <v>,,,</v>
      </c>
    </row>
    <row r="737" spans="1:21" ht="16.5" customHeight="1" outlineLevel="1" x14ac:dyDescent="0.25">
      <c r="A737" s="324"/>
      <c r="B737" s="85"/>
      <c r="C737" s="431"/>
      <c r="D737" s="431"/>
      <c r="E737" s="138">
        <f>B732*8-2</f>
        <v>734</v>
      </c>
      <c r="F737" s="183">
        <f t="shared" si="749"/>
        <v>925</v>
      </c>
      <c r="G737" s="178">
        <f t="shared" si="747"/>
        <v>20945</v>
      </c>
      <c r="H737" s="178"/>
      <c r="I737" s="109">
        <f t="shared" si="725"/>
        <v>0</v>
      </c>
      <c r="J737" s="9"/>
      <c r="K737" s="178"/>
      <c r="L737" s="178"/>
      <c r="M737" s="178"/>
      <c r="N737" s="177">
        <f t="shared" si="726"/>
        <v>734</v>
      </c>
      <c r="O737" s="178">
        <f t="shared" si="727"/>
        <v>10925</v>
      </c>
      <c r="P737" s="178">
        <f t="shared" si="728"/>
        <v>30945</v>
      </c>
      <c r="Q737" s="178"/>
      <c r="R737" s="4">
        <f t="shared" si="729"/>
        <v>0</v>
      </c>
      <c r="S737" s="324"/>
      <c r="T737" s="6">
        <f t="shared" si="723"/>
        <v>699</v>
      </c>
      <c r="U737" s="338" t="str">
        <f t="shared" ref="U737" si="752">CONCATENATE(Q736,",",Q737,",",Q738,",",Q739)</f>
        <v>,,,</v>
      </c>
    </row>
    <row r="738" spans="1:21" ht="16.5" customHeight="1" outlineLevel="1" x14ac:dyDescent="0.25">
      <c r="A738" s="324"/>
      <c r="B738" s="85" t="str">
        <f>B730</f>
        <v xml:space="preserve">Group </v>
      </c>
      <c r="C738" s="431"/>
      <c r="D738" s="431"/>
      <c r="E738" s="138">
        <f>B732*8-1</f>
        <v>735</v>
      </c>
      <c r="F738" s="183">
        <f t="shared" si="749"/>
        <v>926</v>
      </c>
      <c r="G738" s="178">
        <f t="shared" si="747"/>
        <v>20946</v>
      </c>
      <c r="H738" s="178"/>
      <c r="I738" s="109">
        <f t="shared" si="725"/>
        <v>0</v>
      </c>
      <c r="J738" s="9"/>
      <c r="K738" s="178"/>
      <c r="L738" s="178"/>
      <c r="M738" s="178"/>
      <c r="N738" s="177">
        <f t="shared" si="726"/>
        <v>735</v>
      </c>
      <c r="O738" s="178">
        <f t="shared" si="727"/>
        <v>10926</v>
      </c>
      <c r="P738" s="178">
        <f t="shared" si="728"/>
        <v>30946</v>
      </c>
      <c r="Q738" s="178"/>
      <c r="R738" s="4">
        <f t="shared" si="729"/>
        <v>0</v>
      </c>
      <c r="S738" s="324"/>
      <c r="T738" s="6" t="str">
        <f t="shared" si="723"/>
        <v/>
      </c>
    </row>
    <row r="739" spans="1:21" ht="16.5" customHeight="1" outlineLevel="1" thickBot="1" x14ac:dyDescent="0.3">
      <c r="A739" s="324"/>
      <c r="B739" s="86" t="str">
        <f>B731</f>
        <v xml:space="preserve">GH </v>
      </c>
      <c r="C739" s="432"/>
      <c r="D739" s="432"/>
      <c r="E739" s="136">
        <f>B732*8</f>
        <v>736</v>
      </c>
      <c r="F739" s="184">
        <f t="shared" si="749"/>
        <v>927</v>
      </c>
      <c r="G739" s="24">
        <f t="shared" si="747"/>
        <v>20947</v>
      </c>
      <c r="H739" s="24"/>
      <c r="I739" s="10">
        <f t="shared" si="725"/>
        <v>0</v>
      </c>
      <c r="J739" s="15"/>
      <c r="K739" s="24"/>
      <c r="L739" s="24"/>
      <c r="M739" s="24"/>
      <c r="N739" s="175">
        <f t="shared" si="726"/>
        <v>736</v>
      </c>
      <c r="O739" s="24">
        <f t="shared" si="727"/>
        <v>10927</v>
      </c>
      <c r="P739" s="24">
        <f t="shared" si="728"/>
        <v>30947</v>
      </c>
      <c r="Q739" s="24"/>
      <c r="R739" s="20">
        <f t="shared" si="729"/>
        <v>0</v>
      </c>
      <c r="S739" s="324"/>
      <c r="T739" s="6" t="str">
        <f t="shared" si="723"/>
        <v/>
      </c>
    </row>
    <row r="740" spans="1:21" ht="16.5" customHeight="1" outlineLevel="1" x14ac:dyDescent="0.25">
      <c r="A740" s="324"/>
      <c r="B740" s="88">
        <f>B732+1</f>
        <v>93</v>
      </c>
      <c r="C740" s="430" t="str">
        <f>CONCATENATE(B746,B740)</f>
        <v>Group 93</v>
      </c>
      <c r="D740" s="430" t="str">
        <f>CONCATENATE(B747,B741)</f>
        <v>GH 185</v>
      </c>
      <c r="E740" s="137">
        <f>B740*8-7</f>
        <v>737</v>
      </c>
      <c r="F740" s="182">
        <f>B740*10</f>
        <v>930</v>
      </c>
      <c r="G740" s="25">
        <f t="shared" si="747"/>
        <v>20950</v>
      </c>
      <c r="H740" s="25"/>
      <c r="I740" s="11">
        <f t="shared" si="725"/>
        <v>0</v>
      </c>
      <c r="J740" s="14"/>
      <c r="K740" s="25"/>
      <c r="L740" s="25"/>
      <c r="M740" s="25"/>
      <c r="N740" s="176">
        <f t="shared" si="726"/>
        <v>737</v>
      </c>
      <c r="O740" s="25">
        <f t="shared" si="727"/>
        <v>10930</v>
      </c>
      <c r="P740" s="25">
        <f t="shared" si="728"/>
        <v>30950</v>
      </c>
      <c r="Q740" s="25"/>
      <c r="R740" s="3">
        <f t="shared" si="729"/>
        <v>0</v>
      </c>
      <c r="S740" s="324"/>
      <c r="T740" s="6">
        <f t="shared" ref="T740" si="753">+T736+1</f>
        <v>187</v>
      </c>
      <c r="U740" s="338" t="str">
        <f t="shared" ref="U740" si="754">CONCATENATE(H740,",",H741,",",H742,",",H743)</f>
        <v>,,,</v>
      </c>
    </row>
    <row r="741" spans="1:21" ht="16.5" customHeight="1" outlineLevel="1" x14ac:dyDescent="0.25">
      <c r="A741" s="324"/>
      <c r="B741" s="85">
        <f>B740*2-1</f>
        <v>185</v>
      </c>
      <c r="C741" s="431"/>
      <c r="D741" s="431"/>
      <c r="E741" s="138">
        <f>B740*8-6</f>
        <v>738</v>
      </c>
      <c r="F741" s="183">
        <f t="shared" ref="F741:F747" si="755">F740+1</f>
        <v>931</v>
      </c>
      <c r="G741" s="178">
        <f t="shared" si="747"/>
        <v>20951</v>
      </c>
      <c r="H741" s="178"/>
      <c r="I741" s="109">
        <f t="shared" si="725"/>
        <v>0</v>
      </c>
      <c r="J741" s="9"/>
      <c r="K741" s="178"/>
      <c r="L741" s="178"/>
      <c r="M741" s="178"/>
      <c r="N741" s="177">
        <f t="shared" si="726"/>
        <v>738</v>
      </c>
      <c r="O741" s="178">
        <f t="shared" si="727"/>
        <v>10931</v>
      </c>
      <c r="P741" s="178">
        <f t="shared" si="728"/>
        <v>30951</v>
      </c>
      <c r="Q741" s="178"/>
      <c r="R741" s="4">
        <f t="shared" si="729"/>
        <v>0</v>
      </c>
      <c r="S741" s="324"/>
      <c r="T741" s="6">
        <f t="shared" si="723"/>
        <v>700</v>
      </c>
      <c r="U741" s="338" t="str">
        <f t="shared" ref="U741" si="756">CONCATENATE(Q740,",",Q741,",",Q742,",",Q743)</f>
        <v>,,,</v>
      </c>
    </row>
    <row r="742" spans="1:21" ht="16.5" customHeight="1" outlineLevel="1" x14ac:dyDescent="0.25">
      <c r="A742" s="324"/>
      <c r="B742" s="85">
        <f>B741+1</f>
        <v>186</v>
      </c>
      <c r="C742" s="431"/>
      <c r="D742" s="431"/>
      <c r="E742" s="138">
        <f>B740*8-5</f>
        <v>739</v>
      </c>
      <c r="F742" s="183">
        <f t="shared" si="755"/>
        <v>932</v>
      </c>
      <c r="G742" s="178">
        <f t="shared" si="747"/>
        <v>20952</v>
      </c>
      <c r="H742" s="178"/>
      <c r="I742" s="109">
        <f t="shared" si="725"/>
        <v>0</v>
      </c>
      <c r="J742" s="9"/>
      <c r="K742" s="178"/>
      <c r="L742" s="178"/>
      <c r="M742" s="178"/>
      <c r="N742" s="177">
        <f t="shared" si="726"/>
        <v>739</v>
      </c>
      <c r="O742" s="178">
        <f t="shared" si="727"/>
        <v>10932</v>
      </c>
      <c r="P742" s="178">
        <f t="shared" si="728"/>
        <v>30952</v>
      </c>
      <c r="Q742" s="178"/>
      <c r="R742" s="4">
        <f t="shared" si="729"/>
        <v>0</v>
      </c>
      <c r="S742" s="324"/>
      <c r="T742" s="6" t="str">
        <f t="shared" si="723"/>
        <v/>
      </c>
    </row>
    <row r="743" spans="1:21" ht="16.5" customHeight="1" outlineLevel="1" x14ac:dyDescent="0.25">
      <c r="A743" s="324"/>
      <c r="B743" s="85"/>
      <c r="C743" s="431"/>
      <c r="D743" s="431"/>
      <c r="E743" s="138">
        <f>B740*8-4</f>
        <v>740</v>
      </c>
      <c r="F743" s="183">
        <f t="shared" si="755"/>
        <v>933</v>
      </c>
      <c r="G743" s="178">
        <f t="shared" si="747"/>
        <v>20953</v>
      </c>
      <c r="H743" s="178"/>
      <c r="I743" s="109">
        <f t="shared" si="725"/>
        <v>0</v>
      </c>
      <c r="J743" s="9"/>
      <c r="K743" s="178"/>
      <c r="L743" s="178"/>
      <c r="M743" s="178"/>
      <c r="N743" s="177">
        <f t="shared" si="726"/>
        <v>740</v>
      </c>
      <c r="O743" s="178">
        <f t="shared" si="727"/>
        <v>10933</v>
      </c>
      <c r="P743" s="178">
        <f t="shared" si="728"/>
        <v>30953</v>
      </c>
      <c r="Q743" s="178"/>
      <c r="R743" s="4">
        <f t="shared" si="729"/>
        <v>0</v>
      </c>
      <c r="S743" s="324"/>
      <c r="T743" s="6" t="str">
        <f t="shared" si="723"/>
        <v/>
      </c>
    </row>
    <row r="744" spans="1:21" ht="16.5" customHeight="1" outlineLevel="1" x14ac:dyDescent="0.25">
      <c r="A744" s="324"/>
      <c r="B744" s="85"/>
      <c r="C744" s="431"/>
      <c r="D744" s="431" t="str">
        <f>CONCATENATE(B747,B742)</f>
        <v>GH 186</v>
      </c>
      <c r="E744" s="138">
        <f>B740*8-3</f>
        <v>741</v>
      </c>
      <c r="F744" s="183">
        <f t="shared" si="755"/>
        <v>934</v>
      </c>
      <c r="G744" s="178">
        <f t="shared" si="747"/>
        <v>20954</v>
      </c>
      <c r="H744" s="178"/>
      <c r="I744" s="109">
        <f t="shared" si="725"/>
        <v>0</v>
      </c>
      <c r="J744" s="9"/>
      <c r="K744" s="178"/>
      <c r="L744" s="178"/>
      <c r="M744" s="178"/>
      <c r="N744" s="177">
        <f t="shared" si="726"/>
        <v>741</v>
      </c>
      <c r="O744" s="178">
        <f t="shared" si="727"/>
        <v>10934</v>
      </c>
      <c r="P744" s="178">
        <f t="shared" si="728"/>
        <v>30954</v>
      </c>
      <c r="Q744" s="178"/>
      <c r="R744" s="4">
        <f t="shared" si="729"/>
        <v>0</v>
      </c>
      <c r="S744" s="324"/>
      <c r="T744" s="6">
        <f t="shared" ref="T744" si="757">+T740+1</f>
        <v>188</v>
      </c>
      <c r="U744" s="338" t="str">
        <f t="shared" ref="U744" si="758">CONCATENATE(H744,",",H745,",",H746,",",H747)</f>
        <v>,,,</v>
      </c>
    </row>
    <row r="745" spans="1:21" ht="16.5" customHeight="1" outlineLevel="1" x14ac:dyDescent="0.25">
      <c r="A745" s="324"/>
      <c r="B745" s="85"/>
      <c r="C745" s="431"/>
      <c r="D745" s="431"/>
      <c r="E745" s="138">
        <f>B740*8-2</f>
        <v>742</v>
      </c>
      <c r="F745" s="183">
        <f t="shared" si="755"/>
        <v>935</v>
      </c>
      <c r="G745" s="178">
        <f t="shared" si="747"/>
        <v>20955</v>
      </c>
      <c r="H745" s="178"/>
      <c r="I745" s="109">
        <f t="shared" si="725"/>
        <v>0</v>
      </c>
      <c r="J745" s="9"/>
      <c r="K745" s="178"/>
      <c r="L745" s="178"/>
      <c r="M745" s="178"/>
      <c r="N745" s="177">
        <f t="shared" si="726"/>
        <v>742</v>
      </c>
      <c r="O745" s="178">
        <f t="shared" si="727"/>
        <v>10935</v>
      </c>
      <c r="P745" s="178">
        <f t="shared" si="728"/>
        <v>30955</v>
      </c>
      <c r="Q745" s="178"/>
      <c r="R745" s="4">
        <f t="shared" si="729"/>
        <v>0</v>
      </c>
      <c r="S745" s="324"/>
      <c r="T745" s="6">
        <f t="shared" si="723"/>
        <v>701</v>
      </c>
      <c r="U745" s="338" t="str">
        <f t="shared" ref="U745" si="759">CONCATENATE(Q744,",",Q745,",",Q746,",",Q747)</f>
        <v>,,,</v>
      </c>
    </row>
    <row r="746" spans="1:21" ht="16.5" customHeight="1" outlineLevel="1" x14ac:dyDescent="0.25">
      <c r="A746" s="324"/>
      <c r="B746" s="85" t="str">
        <f>B738</f>
        <v xml:space="preserve">Group </v>
      </c>
      <c r="C746" s="431"/>
      <c r="D746" s="431"/>
      <c r="E746" s="138">
        <f>B740*8-1</f>
        <v>743</v>
      </c>
      <c r="F746" s="183">
        <f t="shared" si="755"/>
        <v>936</v>
      </c>
      <c r="G746" s="178">
        <f t="shared" si="747"/>
        <v>20956</v>
      </c>
      <c r="H746" s="178"/>
      <c r="I746" s="109">
        <f t="shared" si="725"/>
        <v>0</v>
      </c>
      <c r="J746" s="9"/>
      <c r="K746" s="178"/>
      <c r="L746" s="178"/>
      <c r="M746" s="178"/>
      <c r="N746" s="177">
        <f t="shared" si="726"/>
        <v>743</v>
      </c>
      <c r="O746" s="178">
        <f t="shared" si="727"/>
        <v>10936</v>
      </c>
      <c r="P746" s="178">
        <f t="shared" si="728"/>
        <v>30956</v>
      </c>
      <c r="Q746" s="178"/>
      <c r="R746" s="4">
        <f t="shared" si="729"/>
        <v>0</v>
      </c>
      <c r="S746" s="324"/>
      <c r="T746" s="6" t="str">
        <f t="shared" si="723"/>
        <v/>
      </c>
    </row>
    <row r="747" spans="1:21" ht="16.5" customHeight="1" outlineLevel="1" thickBot="1" x14ac:dyDescent="0.3">
      <c r="A747" s="324"/>
      <c r="B747" s="86" t="str">
        <f>B739</f>
        <v xml:space="preserve">GH </v>
      </c>
      <c r="C747" s="432"/>
      <c r="D747" s="432"/>
      <c r="E747" s="136">
        <f>B740*8</f>
        <v>744</v>
      </c>
      <c r="F747" s="184">
        <f t="shared" si="755"/>
        <v>937</v>
      </c>
      <c r="G747" s="24">
        <f t="shared" si="747"/>
        <v>20957</v>
      </c>
      <c r="H747" s="24"/>
      <c r="I747" s="10">
        <f t="shared" si="725"/>
        <v>0</v>
      </c>
      <c r="J747" s="15"/>
      <c r="K747" s="24"/>
      <c r="L747" s="24"/>
      <c r="M747" s="24"/>
      <c r="N747" s="175">
        <f t="shared" si="726"/>
        <v>744</v>
      </c>
      <c r="O747" s="24">
        <f t="shared" si="727"/>
        <v>10937</v>
      </c>
      <c r="P747" s="24">
        <f t="shared" si="728"/>
        <v>30957</v>
      </c>
      <c r="Q747" s="24"/>
      <c r="R747" s="20">
        <f t="shared" si="729"/>
        <v>0</v>
      </c>
      <c r="S747" s="324"/>
      <c r="T747" s="6" t="str">
        <f t="shared" si="723"/>
        <v/>
      </c>
    </row>
    <row r="748" spans="1:21" ht="16.5" customHeight="1" outlineLevel="1" x14ac:dyDescent="0.25">
      <c r="A748" s="324"/>
      <c r="B748" s="88">
        <f>B740+1</f>
        <v>94</v>
      </c>
      <c r="C748" s="430" t="str">
        <f>CONCATENATE(B754,B748)</f>
        <v>Group 94</v>
      </c>
      <c r="D748" s="430" t="str">
        <f>CONCATENATE(B755,B749)</f>
        <v>GH 187</v>
      </c>
      <c r="E748" s="137">
        <f>B748*8-7</f>
        <v>745</v>
      </c>
      <c r="F748" s="182">
        <f>B748*10</f>
        <v>940</v>
      </c>
      <c r="G748" s="25">
        <f>F748+20020</f>
        <v>20960</v>
      </c>
      <c r="H748" s="25"/>
      <c r="I748" s="11">
        <f t="shared" si="725"/>
        <v>0</v>
      </c>
      <c r="J748" s="14"/>
      <c r="K748" s="25"/>
      <c r="L748" s="25"/>
      <c r="M748" s="25"/>
      <c r="N748" s="176">
        <f t="shared" si="726"/>
        <v>745</v>
      </c>
      <c r="O748" s="25">
        <f t="shared" si="727"/>
        <v>10940</v>
      </c>
      <c r="P748" s="25">
        <f t="shared" si="728"/>
        <v>30960</v>
      </c>
      <c r="Q748" s="25"/>
      <c r="R748" s="3">
        <f t="shared" si="729"/>
        <v>0</v>
      </c>
      <c r="S748" s="324"/>
      <c r="T748" s="6">
        <f t="shared" ref="T748" si="760">+T744+1</f>
        <v>189</v>
      </c>
      <c r="U748" s="338" t="str">
        <f t="shared" ref="U748" si="761">CONCATENATE(H748,",",H749,",",H750,",",H751)</f>
        <v>,,,</v>
      </c>
    </row>
    <row r="749" spans="1:21" ht="16.5" customHeight="1" outlineLevel="1" x14ac:dyDescent="0.25">
      <c r="A749" s="324"/>
      <c r="B749" s="85">
        <f>B748*2-1</f>
        <v>187</v>
      </c>
      <c r="C749" s="431"/>
      <c r="D749" s="431"/>
      <c r="E749" s="138">
        <f>B748*8-6</f>
        <v>746</v>
      </c>
      <c r="F749" s="183">
        <f>F748+1</f>
        <v>941</v>
      </c>
      <c r="G749" s="178">
        <f t="shared" ref="G749:G763" si="762">F749+20020</f>
        <v>20961</v>
      </c>
      <c r="H749" s="178"/>
      <c r="I749" s="109">
        <f t="shared" si="725"/>
        <v>0</v>
      </c>
      <c r="J749" s="9"/>
      <c r="K749" s="178"/>
      <c r="L749" s="178"/>
      <c r="M749" s="178"/>
      <c r="N749" s="177">
        <f t="shared" si="726"/>
        <v>746</v>
      </c>
      <c r="O749" s="178">
        <f t="shared" si="727"/>
        <v>10941</v>
      </c>
      <c r="P749" s="178">
        <f t="shared" si="728"/>
        <v>30961</v>
      </c>
      <c r="Q749" s="178"/>
      <c r="R749" s="4">
        <f t="shared" si="729"/>
        <v>0</v>
      </c>
      <c r="S749" s="324"/>
      <c r="T749" s="6">
        <f t="shared" si="723"/>
        <v>702</v>
      </c>
      <c r="U749" s="338" t="str">
        <f t="shared" ref="U749" si="763">CONCATENATE(Q748,",",Q749,",",Q750,",",Q751)</f>
        <v>,,,</v>
      </c>
    </row>
    <row r="750" spans="1:21" ht="16.5" customHeight="1" outlineLevel="1" x14ac:dyDescent="0.25">
      <c r="A750" s="324"/>
      <c r="B750" s="85">
        <f>B749+1</f>
        <v>188</v>
      </c>
      <c r="C750" s="431"/>
      <c r="D750" s="431"/>
      <c r="E750" s="138">
        <f>B748*8-5</f>
        <v>747</v>
      </c>
      <c r="F750" s="183">
        <f t="shared" ref="F750:F755" si="764">F749+1</f>
        <v>942</v>
      </c>
      <c r="G750" s="178">
        <f t="shared" si="762"/>
        <v>20962</v>
      </c>
      <c r="H750" s="178"/>
      <c r="I750" s="109">
        <f t="shared" si="725"/>
        <v>0</v>
      </c>
      <c r="J750" s="9"/>
      <c r="K750" s="178"/>
      <c r="L750" s="178"/>
      <c r="M750" s="178"/>
      <c r="N750" s="177">
        <f t="shared" si="726"/>
        <v>747</v>
      </c>
      <c r="O750" s="178">
        <f t="shared" si="727"/>
        <v>10942</v>
      </c>
      <c r="P750" s="178">
        <f t="shared" si="728"/>
        <v>30962</v>
      </c>
      <c r="Q750" s="178"/>
      <c r="R750" s="4">
        <f t="shared" si="729"/>
        <v>0</v>
      </c>
      <c r="S750" s="324"/>
      <c r="T750" s="6" t="str">
        <f t="shared" si="723"/>
        <v/>
      </c>
    </row>
    <row r="751" spans="1:21" ht="16.5" customHeight="1" outlineLevel="1" x14ac:dyDescent="0.25">
      <c r="A751" s="324"/>
      <c r="B751" s="85"/>
      <c r="C751" s="431"/>
      <c r="D751" s="431"/>
      <c r="E751" s="138">
        <f>B748*8-4</f>
        <v>748</v>
      </c>
      <c r="F751" s="183">
        <f t="shared" si="764"/>
        <v>943</v>
      </c>
      <c r="G751" s="178">
        <f t="shared" si="762"/>
        <v>20963</v>
      </c>
      <c r="H751" s="178"/>
      <c r="I751" s="109">
        <f t="shared" si="725"/>
        <v>0</v>
      </c>
      <c r="J751" s="9"/>
      <c r="K751" s="178"/>
      <c r="L751" s="178"/>
      <c r="M751" s="178"/>
      <c r="N751" s="177">
        <f t="shared" si="726"/>
        <v>748</v>
      </c>
      <c r="O751" s="178">
        <f t="shared" si="727"/>
        <v>10943</v>
      </c>
      <c r="P751" s="178">
        <f t="shared" si="728"/>
        <v>30963</v>
      </c>
      <c r="Q751" s="178"/>
      <c r="R751" s="4">
        <f t="shared" si="729"/>
        <v>0</v>
      </c>
      <c r="S751" s="324"/>
      <c r="T751" s="6" t="str">
        <f t="shared" si="723"/>
        <v/>
      </c>
    </row>
    <row r="752" spans="1:21" ht="16.5" customHeight="1" outlineLevel="1" x14ac:dyDescent="0.25">
      <c r="A752" s="324"/>
      <c r="B752" s="85"/>
      <c r="C752" s="431"/>
      <c r="D752" s="431" t="str">
        <f>CONCATENATE(B755,B750)</f>
        <v>GH 188</v>
      </c>
      <c r="E752" s="138">
        <f>B748*8-3</f>
        <v>749</v>
      </c>
      <c r="F752" s="183">
        <f t="shared" si="764"/>
        <v>944</v>
      </c>
      <c r="G752" s="178">
        <f t="shared" si="762"/>
        <v>20964</v>
      </c>
      <c r="H752" s="178"/>
      <c r="I752" s="109">
        <f t="shared" si="725"/>
        <v>0</v>
      </c>
      <c r="J752" s="9"/>
      <c r="K752" s="178"/>
      <c r="L752" s="178"/>
      <c r="M752" s="178"/>
      <c r="N752" s="177">
        <f t="shared" si="726"/>
        <v>749</v>
      </c>
      <c r="O752" s="178">
        <f t="shared" si="727"/>
        <v>10944</v>
      </c>
      <c r="P752" s="178">
        <f t="shared" si="728"/>
        <v>30964</v>
      </c>
      <c r="Q752" s="178"/>
      <c r="R752" s="4">
        <f t="shared" si="729"/>
        <v>0</v>
      </c>
      <c r="S752" s="324"/>
      <c r="T752" s="6">
        <f t="shared" ref="T752" si="765">+T748+1</f>
        <v>190</v>
      </c>
      <c r="U752" s="338" t="str">
        <f t="shared" ref="U752" si="766">CONCATENATE(H752,",",H753,",",H754,",",H755)</f>
        <v>,,,</v>
      </c>
    </row>
    <row r="753" spans="1:21" ht="16.5" customHeight="1" outlineLevel="1" x14ac:dyDescent="0.25">
      <c r="A753" s="324"/>
      <c r="B753" s="85"/>
      <c r="C753" s="431"/>
      <c r="D753" s="431"/>
      <c r="E753" s="138">
        <f>B748*8-2</f>
        <v>750</v>
      </c>
      <c r="F753" s="183">
        <f t="shared" si="764"/>
        <v>945</v>
      </c>
      <c r="G753" s="178">
        <f t="shared" si="762"/>
        <v>20965</v>
      </c>
      <c r="H753" s="178"/>
      <c r="I753" s="109">
        <f t="shared" si="725"/>
        <v>0</v>
      </c>
      <c r="J753" s="9"/>
      <c r="K753" s="178"/>
      <c r="L753" s="178"/>
      <c r="M753" s="178"/>
      <c r="N753" s="177">
        <f t="shared" si="726"/>
        <v>750</v>
      </c>
      <c r="O753" s="178">
        <f t="shared" si="727"/>
        <v>10945</v>
      </c>
      <c r="P753" s="178">
        <f t="shared" si="728"/>
        <v>30965</v>
      </c>
      <c r="Q753" s="178"/>
      <c r="R753" s="4">
        <f t="shared" si="729"/>
        <v>0</v>
      </c>
      <c r="S753" s="324"/>
      <c r="T753" s="6">
        <f t="shared" si="723"/>
        <v>703</v>
      </c>
      <c r="U753" s="338" t="str">
        <f t="shared" ref="U753" si="767">CONCATENATE(Q752,",",Q753,",",Q754,",",Q755)</f>
        <v>,,,</v>
      </c>
    </row>
    <row r="754" spans="1:21" ht="16.5" customHeight="1" outlineLevel="1" x14ac:dyDescent="0.25">
      <c r="A754" s="324"/>
      <c r="B754" s="85" t="str">
        <f>B746</f>
        <v xml:space="preserve">Group </v>
      </c>
      <c r="C754" s="431"/>
      <c r="D754" s="431"/>
      <c r="E754" s="138">
        <f>B748*8-1</f>
        <v>751</v>
      </c>
      <c r="F754" s="183">
        <f t="shared" si="764"/>
        <v>946</v>
      </c>
      <c r="G754" s="178">
        <f t="shared" si="762"/>
        <v>20966</v>
      </c>
      <c r="H754" s="178"/>
      <c r="I754" s="109">
        <f t="shared" si="725"/>
        <v>0</v>
      </c>
      <c r="J754" s="9"/>
      <c r="K754" s="178"/>
      <c r="L754" s="178"/>
      <c r="M754" s="178"/>
      <c r="N754" s="177">
        <f t="shared" si="726"/>
        <v>751</v>
      </c>
      <c r="O754" s="178">
        <f t="shared" si="727"/>
        <v>10946</v>
      </c>
      <c r="P754" s="178">
        <f t="shared" si="728"/>
        <v>30966</v>
      </c>
      <c r="Q754" s="178"/>
      <c r="R754" s="4">
        <f t="shared" si="729"/>
        <v>0</v>
      </c>
      <c r="S754" s="324"/>
      <c r="T754" s="6" t="str">
        <f t="shared" si="723"/>
        <v/>
      </c>
    </row>
    <row r="755" spans="1:21" ht="16.5" customHeight="1" outlineLevel="1" thickBot="1" x14ac:dyDescent="0.3">
      <c r="A755" s="324"/>
      <c r="B755" s="86" t="str">
        <f>B747</f>
        <v xml:space="preserve">GH </v>
      </c>
      <c r="C755" s="432"/>
      <c r="D755" s="432"/>
      <c r="E755" s="136">
        <f>B748*8</f>
        <v>752</v>
      </c>
      <c r="F755" s="184">
        <f t="shared" si="764"/>
        <v>947</v>
      </c>
      <c r="G755" s="24">
        <f t="shared" si="762"/>
        <v>20967</v>
      </c>
      <c r="H755" s="24"/>
      <c r="I755" s="10">
        <f t="shared" si="725"/>
        <v>0</v>
      </c>
      <c r="J755" s="15"/>
      <c r="K755" s="24"/>
      <c r="L755" s="24"/>
      <c r="M755" s="24"/>
      <c r="N755" s="175">
        <f t="shared" si="726"/>
        <v>752</v>
      </c>
      <c r="O755" s="24">
        <f t="shared" si="727"/>
        <v>10947</v>
      </c>
      <c r="P755" s="24">
        <f t="shared" si="728"/>
        <v>30967</v>
      </c>
      <c r="Q755" s="24"/>
      <c r="R755" s="20">
        <f t="shared" si="729"/>
        <v>0</v>
      </c>
      <c r="S755" s="324"/>
      <c r="T755" s="6" t="str">
        <f t="shared" si="723"/>
        <v/>
      </c>
    </row>
    <row r="756" spans="1:21" ht="16.5" customHeight="1" outlineLevel="1" x14ac:dyDescent="0.25">
      <c r="A756" s="324"/>
      <c r="B756" s="88">
        <f>B748+1</f>
        <v>95</v>
      </c>
      <c r="C756" s="430" t="str">
        <f>CONCATENATE(B762,B756)</f>
        <v>Group 95</v>
      </c>
      <c r="D756" s="430" t="str">
        <f>CONCATENATE(B763,B757)</f>
        <v>GH 189</v>
      </c>
      <c r="E756" s="137">
        <f>B756*8-7</f>
        <v>753</v>
      </c>
      <c r="F756" s="182">
        <f>B756*10</f>
        <v>950</v>
      </c>
      <c r="G756" s="25">
        <f t="shared" si="762"/>
        <v>20970</v>
      </c>
      <c r="H756" s="25"/>
      <c r="I756" s="11">
        <f t="shared" si="725"/>
        <v>0</v>
      </c>
      <c r="J756" s="14"/>
      <c r="K756" s="25"/>
      <c r="L756" s="25"/>
      <c r="M756" s="25"/>
      <c r="N756" s="176">
        <f t="shared" si="726"/>
        <v>753</v>
      </c>
      <c r="O756" s="25">
        <f t="shared" si="727"/>
        <v>10950</v>
      </c>
      <c r="P756" s="25">
        <f t="shared" si="728"/>
        <v>30970</v>
      </c>
      <c r="Q756" s="25"/>
      <c r="R756" s="3">
        <f t="shared" si="729"/>
        <v>0</v>
      </c>
      <c r="S756" s="324"/>
      <c r="T756" s="6">
        <f t="shared" ref="T756" si="768">+T752+1</f>
        <v>191</v>
      </c>
      <c r="U756" s="338" t="str">
        <f t="shared" ref="U756" si="769">CONCATENATE(H756,",",H757,",",H758,",",H759)</f>
        <v>,,,</v>
      </c>
    </row>
    <row r="757" spans="1:21" ht="16.5" customHeight="1" outlineLevel="1" x14ac:dyDescent="0.25">
      <c r="A757" s="324"/>
      <c r="B757" s="85">
        <f>B756*2-1</f>
        <v>189</v>
      </c>
      <c r="C757" s="431"/>
      <c r="D757" s="431"/>
      <c r="E757" s="138">
        <f>B756*8-6</f>
        <v>754</v>
      </c>
      <c r="F757" s="183">
        <f t="shared" ref="F757:F763" si="770">F756+1</f>
        <v>951</v>
      </c>
      <c r="G757" s="178">
        <f t="shared" si="762"/>
        <v>20971</v>
      </c>
      <c r="H757" s="178"/>
      <c r="I757" s="109">
        <f t="shared" si="725"/>
        <v>0</v>
      </c>
      <c r="J757" s="9"/>
      <c r="K757" s="178"/>
      <c r="L757" s="178"/>
      <c r="M757" s="178"/>
      <c r="N757" s="177">
        <f t="shared" si="726"/>
        <v>754</v>
      </c>
      <c r="O757" s="178">
        <f t="shared" si="727"/>
        <v>10951</v>
      </c>
      <c r="P757" s="178">
        <f t="shared" si="728"/>
        <v>30971</v>
      </c>
      <c r="Q757" s="178"/>
      <c r="R757" s="4">
        <f t="shared" si="729"/>
        <v>0</v>
      </c>
      <c r="S757" s="324"/>
      <c r="T757" s="6">
        <f t="shared" si="723"/>
        <v>704</v>
      </c>
      <c r="U757" s="338" t="str">
        <f t="shared" ref="U757" si="771">CONCATENATE(Q756,",",Q757,",",Q758,",",Q759)</f>
        <v>,,,</v>
      </c>
    </row>
    <row r="758" spans="1:21" ht="16.5" customHeight="1" outlineLevel="1" x14ac:dyDescent="0.25">
      <c r="A758" s="324"/>
      <c r="B758" s="85">
        <f>B757+1</f>
        <v>190</v>
      </c>
      <c r="C758" s="431"/>
      <c r="D758" s="431"/>
      <c r="E758" s="138">
        <f>B756*8-5</f>
        <v>755</v>
      </c>
      <c r="F758" s="183">
        <f t="shared" si="770"/>
        <v>952</v>
      </c>
      <c r="G758" s="178">
        <f t="shared" si="762"/>
        <v>20972</v>
      </c>
      <c r="H758" s="178"/>
      <c r="I758" s="109">
        <f t="shared" si="725"/>
        <v>0</v>
      </c>
      <c r="J758" s="9"/>
      <c r="K758" s="178"/>
      <c r="L758" s="178"/>
      <c r="M758" s="178"/>
      <c r="N758" s="177">
        <f t="shared" si="726"/>
        <v>755</v>
      </c>
      <c r="O758" s="178">
        <f t="shared" si="727"/>
        <v>10952</v>
      </c>
      <c r="P758" s="178">
        <f t="shared" si="728"/>
        <v>30972</v>
      </c>
      <c r="Q758" s="178"/>
      <c r="R758" s="4">
        <f t="shared" si="729"/>
        <v>0</v>
      </c>
      <c r="S758" s="324"/>
      <c r="T758" s="6" t="str">
        <f t="shared" si="723"/>
        <v/>
      </c>
    </row>
    <row r="759" spans="1:21" ht="16.5" customHeight="1" outlineLevel="1" x14ac:dyDescent="0.25">
      <c r="A759" s="324"/>
      <c r="B759" s="85"/>
      <c r="C759" s="431"/>
      <c r="D759" s="431"/>
      <c r="E759" s="138">
        <f>B756*8-4</f>
        <v>756</v>
      </c>
      <c r="F759" s="183">
        <f t="shared" si="770"/>
        <v>953</v>
      </c>
      <c r="G759" s="178">
        <f t="shared" si="762"/>
        <v>20973</v>
      </c>
      <c r="H759" s="178"/>
      <c r="I759" s="109">
        <f t="shared" si="725"/>
        <v>0</v>
      </c>
      <c r="J759" s="9"/>
      <c r="K759" s="178"/>
      <c r="L759" s="178"/>
      <c r="M759" s="178"/>
      <c r="N759" s="177">
        <f t="shared" si="726"/>
        <v>756</v>
      </c>
      <c r="O759" s="178">
        <f t="shared" si="727"/>
        <v>10953</v>
      </c>
      <c r="P759" s="178">
        <f t="shared" si="728"/>
        <v>30973</v>
      </c>
      <c r="Q759" s="178"/>
      <c r="R759" s="4">
        <f t="shared" si="729"/>
        <v>0</v>
      </c>
      <c r="S759" s="324"/>
      <c r="T759" s="6" t="str">
        <f t="shared" si="723"/>
        <v/>
      </c>
    </row>
    <row r="760" spans="1:21" ht="16.5" customHeight="1" outlineLevel="1" x14ac:dyDescent="0.25">
      <c r="A760" s="324"/>
      <c r="B760" s="85"/>
      <c r="C760" s="431"/>
      <c r="D760" s="431" t="str">
        <f>CONCATENATE(B763,B758)</f>
        <v>GH 190</v>
      </c>
      <c r="E760" s="138">
        <f>B756*8-3</f>
        <v>757</v>
      </c>
      <c r="F760" s="183">
        <f t="shared" si="770"/>
        <v>954</v>
      </c>
      <c r="G760" s="178">
        <f t="shared" si="762"/>
        <v>20974</v>
      </c>
      <c r="H760" s="178"/>
      <c r="I760" s="109">
        <f t="shared" si="725"/>
        <v>0</v>
      </c>
      <c r="J760" s="9"/>
      <c r="K760" s="178"/>
      <c r="L760" s="178"/>
      <c r="M760" s="178"/>
      <c r="N760" s="177">
        <f t="shared" si="726"/>
        <v>757</v>
      </c>
      <c r="O760" s="178">
        <f t="shared" si="727"/>
        <v>10954</v>
      </c>
      <c r="P760" s="178">
        <f t="shared" si="728"/>
        <v>30974</v>
      </c>
      <c r="Q760" s="178"/>
      <c r="R760" s="4">
        <f t="shared" si="729"/>
        <v>0</v>
      </c>
      <c r="S760" s="324"/>
      <c r="T760" s="6">
        <f t="shared" ref="T760" si="772">+T756+1</f>
        <v>192</v>
      </c>
      <c r="U760" s="338" t="str">
        <f t="shared" ref="U760" si="773">CONCATENATE(H760,",",H761,",",H762,",",H763)</f>
        <v>,,,</v>
      </c>
    </row>
    <row r="761" spans="1:21" ht="16.5" customHeight="1" outlineLevel="1" x14ac:dyDescent="0.25">
      <c r="A761" s="324"/>
      <c r="B761" s="85"/>
      <c r="C761" s="431"/>
      <c r="D761" s="431"/>
      <c r="E761" s="138">
        <f>B756*8-2</f>
        <v>758</v>
      </c>
      <c r="F761" s="183">
        <f t="shared" si="770"/>
        <v>955</v>
      </c>
      <c r="G761" s="178">
        <f t="shared" si="762"/>
        <v>20975</v>
      </c>
      <c r="H761" s="178"/>
      <c r="I761" s="109">
        <f t="shared" si="725"/>
        <v>0</v>
      </c>
      <c r="J761" s="9"/>
      <c r="K761" s="178"/>
      <c r="L761" s="178"/>
      <c r="M761" s="178"/>
      <c r="N761" s="177">
        <f t="shared" si="726"/>
        <v>758</v>
      </c>
      <c r="O761" s="178">
        <f t="shared" si="727"/>
        <v>10955</v>
      </c>
      <c r="P761" s="178">
        <f t="shared" si="728"/>
        <v>30975</v>
      </c>
      <c r="Q761" s="178"/>
      <c r="R761" s="4">
        <f t="shared" si="729"/>
        <v>0</v>
      </c>
      <c r="S761" s="324"/>
      <c r="T761" s="6">
        <f t="shared" si="723"/>
        <v>705</v>
      </c>
      <c r="U761" s="338" t="str">
        <f t="shared" ref="U761" si="774">CONCATENATE(Q760,",",Q761,",",Q762,",",Q763)</f>
        <v>,,,</v>
      </c>
    </row>
    <row r="762" spans="1:21" ht="16.5" customHeight="1" outlineLevel="1" x14ac:dyDescent="0.25">
      <c r="A762" s="324"/>
      <c r="B762" s="85" t="str">
        <f>B754</f>
        <v xml:space="preserve">Group </v>
      </c>
      <c r="C762" s="431"/>
      <c r="D762" s="431"/>
      <c r="E762" s="138">
        <f>B756*8-1</f>
        <v>759</v>
      </c>
      <c r="F762" s="183">
        <f t="shared" si="770"/>
        <v>956</v>
      </c>
      <c r="G762" s="178">
        <f t="shared" si="762"/>
        <v>20976</v>
      </c>
      <c r="H762" s="178"/>
      <c r="I762" s="109">
        <f t="shared" si="725"/>
        <v>0</v>
      </c>
      <c r="J762" s="9"/>
      <c r="K762" s="178"/>
      <c r="L762" s="178"/>
      <c r="M762" s="178"/>
      <c r="N762" s="177">
        <f t="shared" si="726"/>
        <v>759</v>
      </c>
      <c r="O762" s="178">
        <f t="shared" si="727"/>
        <v>10956</v>
      </c>
      <c r="P762" s="178">
        <f t="shared" si="728"/>
        <v>30976</v>
      </c>
      <c r="Q762" s="178"/>
      <c r="R762" s="4">
        <f t="shared" si="729"/>
        <v>0</v>
      </c>
      <c r="S762" s="324"/>
      <c r="T762" s="6" t="str">
        <f t="shared" si="723"/>
        <v/>
      </c>
    </row>
    <row r="763" spans="1:21" ht="16.5" customHeight="1" outlineLevel="1" thickBot="1" x14ac:dyDescent="0.3">
      <c r="A763" s="324"/>
      <c r="B763" s="86" t="str">
        <f>B755</f>
        <v xml:space="preserve">GH </v>
      </c>
      <c r="C763" s="432"/>
      <c r="D763" s="432"/>
      <c r="E763" s="136">
        <f>B756*8</f>
        <v>760</v>
      </c>
      <c r="F763" s="184">
        <f t="shared" si="770"/>
        <v>957</v>
      </c>
      <c r="G763" s="24">
        <f t="shared" si="762"/>
        <v>20977</v>
      </c>
      <c r="H763" s="24"/>
      <c r="I763" s="10">
        <f t="shared" si="725"/>
        <v>0</v>
      </c>
      <c r="J763" s="15"/>
      <c r="K763" s="24"/>
      <c r="L763" s="24"/>
      <c r="M763" s="24"/>
      <c r="N763" s="175">
        <f t="shared" si="726"/>
        <v>760</v>
      </c>
      <c r="O763" s="24">
        <f t="shared" si="727"/>
        <v>10957</v>
      </c>
      <c r="P763" s="24">
        <f t="shared" si="728"/>
        <v>30977</v>
      </c>
      <c r="Q763" s="24"/>
      <c r="R763" s="20">
        <f t="shared" si="729"/>
        <v>0</v>
      </c>
      <c r="S763" s="324"/>
      <c r="T763" s="6" t="str">
        <f t="shared" si="723"/>
        <v/>
      </c>
    </row>
    <row r="764" spans="1:21" ht="16.5" customHeight="1" outlineLevel="1" x14ac:dyDescent="0.25">
      <c r="A764" s="324"/>
      <c r="B764" s="88">
        <f>B756+1</f>
        <v>96</v>
      </c>
      <c r="C764" s="430" t="str">
        <f>CONCATENATE(B770,B764)</f>
        <v>Group 96</v>
      </c>
      <c r="D764" s="430" t="str">
        <f>CONCATENATE(B771,B765)</f>
        <v>GH 191</v>
      </c>
      <c r="E764" s="137">
        <f>B764*8-7</f>
        <v>761</v>
      </c>
      <c r="F764" s="182">
        <f>B764*10</f>
        <v>960</v>
      </c>
      <c r="G764" s="25">
        <f>F764+20020</f>
        <v>20980</v>
      </c>
      <c r="H764" s="25"/>
      <c r="I764" s="11">
        <f t="shared" si="725"/>
        <v>0</v>
      </c>
      <c r="J764" s="14"/>
      <c r="K764" s="25"/>
      <c r="L764" s="25"/>
      <c r="M764" s="25"/>
      <c r="N764" s="176">
        <f t="shared" si="726"/>
        <v>761</v>
      </c>
      <c r="O764" s="25">
        <f t="shared" si="727"/>
        <v>10960</v>
      </c>
      <c r="P764" s="25">
        <f t="shared" si="728"/>
        <v>30980</v>
      </c>
      <c r="Q764" s="25"/>
      <c r="R764" s="3">
        <f t="shared" si="729"/>
        <v>0</v>
      </c>
      <c r="S764" s="324"/>
      <c r="T764" s="6">
        <f t="shared" ref="T764" si="775">+T760+1</f>
        <v>193</v>
      </c>
      <c r="U764" s="338" t="str">
        <f t="shared" ref="U764" si="776">CONCATENATE(H764,",",H765,",",H766,",",H767)</f>
        <v>,,,</v>
      </c>
    </row>
    <row r="765" spans="1:21" ht="16.5" customHeight="1" outlineLevel="1" x14ac:dyDescent="0.25">
      <c r="A765" s="324"/>
      <c r="B765" s="85">
        <f>B764*2-1</f>
        <v>191</v>
      </c>
      <c r="C765" s="431"/>
      <c r="D765" s="431"/>
      <c r="E765" s="138">
        <f>B764*8-6</f>
        <v>762</v>
      </c>
      <c r="F765" s="183">
        <f>F764+1</f>
        <v>961</v>
      </c>
      <c r="G765" s="178">
        <f t="shared" ref="G765:G779" si="777">F765+20020</f>
        <v>20981</v>
      </c>
      <c r="H765" s="178"/>
      <c r="I765" s="109">
        <f t="shared" si="725"/>
        <v>0</v>
      </c>
      <c r="J765" s="9"/>
      <c r="K765" s="178"/>
      <c r="L765" s="178"/>
      <c r="M765" s="178"/>
      <c r="N765" s="177">
        <f t="shared" si="726"/>
        <v>762</v>
      </c>
      <c r="O765" s="178">
        <f t="shared" si="727"/>
        <v>10961</v>
      </c>
      <c r="P765" s="178">
        <f t="shared" si="728"/>
        <v>30981</v>
      </c>
      <c r="Q765" s="178"/>
      <c r="R765" s="4">
        <f t="shared" si="729"/>
        <v>0</v>
      </c>
      <c r="S765" s="324"/>
      <c r="T765" s="6">
        <f t="shared" si="723"/>
        <v>706</v>
      </c>
      <c r="U765" s="338" t="str">
        <f t="shared" ref="U765" si="778">CONCATENATE(Q764,",",Q765,",",Q766,",",Q767)</f>
        <v>,,,</v>
      </c>
    </row>
    <row r="766" spans="1:21" ht="16.5" customHeight="1" outlineLevel="1" x14ac:dyDescent="0.25">
      <c r="A766" s="324"/>
      <c r="B766" s="85">
        <f>B765+1</f>
        <v>192</v>
      </c>
      <c r="C766" s="431"/>
      <c r="D766" s="431"/>
      <c r="E766" s="138">
        <f>B764*8-5</f>
        <v>763</v>
      </c>
      <c r="F766" s="183">
        <f t="shared" ref="F766:F771" si="779">F765+1</f>
        <v>962</v>
      </c>
      <c r="G766" s="178">
        <f t="shared" si="777"/>
        <v>20982</v>
      </c>
      <c r="H766" s="178"/>
      <c r="I766" s="109">
        <f t="shared" si="725"/>
        <v>0</v>
      </c>
      <c r="J766" s="9"/>
      <c r="K766" s="178"/>
      <c r="L766" s="178"/>
      <c r="M766" s="178"/>
      <c r="N766" s="177">
        <f t="shared" si="726"/>
        <v>763</v>
      </c>
      <c r="O766" s="178">
        <f t="shared" si="727"/>
        <v>10962</v>
      </c>
      <c r="P766" s="178">
        <f t="shared" si="728"/>
        <v>30982</v>
      </c>
      <c r="Q766" s="178"/>
      <c r="R766" s="4">
        <f t="shared" si="729"/>
        <v>0</v>
      </c>
      <c r="S766" s="324"/>
      <c r="T766" s="6" t="str">
        <f t="shared" si="723"/>
        <v/>
      </c>
    </row>
    <row r="767" spans="1:21" ht="16.5" customHeight="1" outlineLevel="1" x14ac:dyDescent="0.25">
      <c r="A767" s="324"/>
      <c r="B767" s="85"/>
      <c r="C767" s="431"/>
      <c r="D767" s="431"/>
      <c r="E767" s="138">
        <f>B764*8-4</f>
        <v>764</v>
      </c>
      <c r="F767" s="183">
        <f t="shared" si="779"/>
        <v>963</v>
      </c>
      <c r="G767" s="178">
        <f t="shared" si="777"/>
        <v>20983</v>
      </c>
      <c r="H767" s="178"/>
      <c r="I767" s="109">
        <f t="shared" si="725"/>
        <v>0</v>
      </c>
      <c r="J767" s="9"/>
      <c r="K767" s="178"/>
      <c r="L767" s="178"/>
      <c r="M767" s="178"/>
      <c r="N767" s="177">
        <f t="shared" si="726"/>
        <v>764</v>
      </c>
      <c r="O767" s="178">
        <f t="shared" si="727"/>
        <v>10963</v>
      </c>
      <c r="P767" s="178">
        <f t="shared" si="728"/>
        <v>30983</v>
      </c>
      <c r="Q767" s="178"/>
      <c r="R767" s="4">
        <f t="shared" si="729"/>
        <v>0</v>
      </c>
      <c r="S767" s="324"/>
      <c r="T767" s="6" t="str">
        <f t="shared" si="723"/>
        <v/>
      </c>
    </row>
    <row r="768" spans="1:21" ht="16.5" customHeight="1" outlineLevel="1" x14ac:dyDescent="0.25">
      <c r="A768" s="324"/>
      <c r="B768" s="85"/>
      <c r="C768" s="431"/>
      <c r="D768" s="431" t="str">
        <f>CONCATENATE(B771,B766)</f>
        <v>GH 192</v>
      </c>
      <c r="E768" s="138">
        <f>B764*8-3</f>
        <v>765</v>
      </c>
      <c r="F768" s="183">
        <f t="shared" si="779"/>
        <v>964</v>
      </c>
      <c r="G768" s="178">
        <f t="shared" si="777"/>
        <v>20984</v>
      </c>
      <c r="H768" s="178"/>
      <c r="I768" s="109">
        <f t="shared" si="725"/>
        <v>0</v>
      </c>
      <c r="J768" s="9"/>
      <c r="K768" s="178"/>
      <c r="L768" s="178"/>
      <c r="M768" s="178"/>
      <c r="N768" s="177">
        <f t="shared" si="726"/>
        <v>765</v>
      </c>
      <c r="O768" s="178">
        <f t="shared" si="727"/>
        <v>10964</v>
      </c>
      <c r="P768" s="178">
        <f t="shared" si="728"/>
        <v>30984</v>
      </c>
      <c r="Q768" s="178"/>
      <c r="R768" s="4">
        <f t="shared" si="729"/>
        <v>0</v>
      </c>
      <c r="S768" s="324"/>
      <c r="T768" s="6">
        <f t="shared" ref="T768" si="780">+T764+1</f>
        <v>194</v>
      </c>
      <c r="U768" s="338" t="str">
        <f t="shared" ref="U768" si="781">CONCATENATE(H768,",",H769,",",H770,",",H771)</f>
        <v>,,,</v>
      </c>
    </row>
    <row r="769" spans="1:21" ht="16.5" customHeight="1" outlineLevel="1" x14ac:dyDescent="0.25">
      <c r="A769" s="324"/>
      <c r="B769" s="85"/>
      <c r="C769" s="431"/>
      <c r="D769" s="431"/>
      <c r="E769" s="138">
        <f>B764*8-2</f>
        <v>766</v>
      </c>
      <c r="F769" s="183">
        <f t="shared" si="779"/>
        <v>965</v>
      </c>
      <c r="G769" s="178">
        <f t="shared" si="777"/>
        <v>20985</v>
      </c>
      <c r="H769" s="178"/>
      <c r="I769" s="109">
        <f t="shared" si="725"/>
        <v>0</v>
      </c>
      <c r="J769" s="9"/>
      <c r="K769" s="178"/>
      <c r="L769" s="178"/>
      <c r="M769" s="178"/>
      <c r="N769" s="177">
        <f t="shared" si="726"/>
        <v>766</v>
      </c>
      <c r="O769" s="178">
        <f t="shared" si="727"/>
        <v>10965</v>
      </c>
      <c r="P769" s="178">
        <f t="shared" si="728"/>
        <v>30985</v>
      </c>
      <c r="Q769" s="178"/>
      <c r="R769" s="4">
        <f t="shared" si="729"/>
        <v>0</v>
      </c>
      <c r="S769" s="324"/>
      <c r="T769" s="6">
        <f t="shared" si="723"/>
        <v>707</v>
      </c>
      <c r="U769" s="338" t="str">
        <f t="shared" ref="U769" si="782">CONCATENATE(Q768,",",Q769,",",Q770,",",Q771)</f>
        <v>,,,</v>
      </c>
    </row>
    <row r="770" spans="1:21" ht="16.5" customHeight="1" outlineLevel="1" x14ac:dyDescent="0.25">
      <c r="A770" s="324"/>
      <c r="B770" s="85" t="str">
        <f>B762</f>
        <v xml:space="preserve">Group </v>
      </c>
      <c r="C770" s="431"/>
      <c r="D770" s="431"/>
      <c r="E770" s="138">
        <f>B764*8-1</f>
        <v>767</v>
      </c>
      <c r="F770" s="183">
        <f t="shared" si="779"/>
        <v>966</v>
      </c>
      <c r="G770" s="178">
        <f t="shared" si="777"/>
        <v>20986</v>
      </c>
      <c r="H770" s="178"/>
      <c r="I770" s="109">
        <f t="shared" si="725"/>
        <v>0</v>
      </c>
      <c r="J770" s="9"/>
      <c r="K770" s="178"/>
      <c r="L770" s="178"/>
      <c r="M770" s="178"/>
      <c r="N770" s="177">
        <f t="shared" si="726"/>
        <v>767</v>
      </c>
      <c r="O770" s="178">
        <f t="shared" si="727"/>
        <v>10966</v>
      </c>
      <c r="P770" s="178">
        <f t="shared" si="728"/>
        <v>30986</v>
      </c>
      <c r="Q770" s="178"/>
      <c r="R770" s="4">
        <f t="shared" si="729"/>
        <v>0</v>
      </c>
      <c r="S770" s="324"/>
      <c r="T770" s="6" t="str">
        <f t="shared" si="723"/>
        <v/>
      </c>
    </row>
    <row r="771" spans="1:21" ht="16.5" customHeight="1" outlineLevel="1" thickBot="1" x14ac:dyDescent="0.3">
      <c r="A771" s="324"/>
      <c r="B771" s="86" t="str">
        <f>B763</f>
        <v xml:space="preserve">GH </v>
      </c>
      <c r="C771" s="432"/>
      <c r="D771" s="432"/>
      <c r="E771" s="136">
        <f>B764*8</f>
        <v>768</v>
      </c>
      <c r="F771" s="184">
        <f t="shared" si="779"/>
        <v>967</v>
      </c>
      <c r="G771" s="24">
        <f t="shared" si="777"/>
        <v>20987</v>
      </c>
      <c r="H771" s="24"/>
      <c r="I771" s="10">
        <f t="shared" si="725"/>
        <v>0</v>
      </c>
      <c r="J771" s="15"/>
      <c r="K771" s="24"/>
      <c r="L771" s="24"/>
      <c r="M771" s="24"/>
      <c r="N771" s="175">
        <f t="shared" si="726"/>
        <v>768</v>
      </c>
      <c r="O771" s="24">
        <f t="shared" si="727"/>
        <v>10967</v>
      </c>
      <c r="P771" s="24">
        <f t="shared" si="728"/>
        <v>30987</v>
      </c>
      <c r="Q771" s="24"/>
      <c r="R771" s="20">
        <f t="shared" si="729"/>
        <v>0</v>
      </c>
      <c r="S771" s="324"/>
      <c r="T771" s="6" t="str">
        <f t="shared" si="723"/>
        <v/>
      </c>
    </row>
    <row r="772" spans="1:21" ht="16.5" customHeight="1" outlineLevel="1" x14ac:dyDescent="0.25">
      <c r="B772" s="88">
        <f>B764+1</f>
        <v>97</v>
      </c>
      <c r="C772" s="430" t="str">
        <f>CONCATENATE(B778,B772)</f>
        <v>Group 97</v>
      </c>
      <c r="D772" s="430" t="str">
        <f>CONCATENATE(B779,B773)</f>
        <v>GH 193</v>
      </c>
      <c r="E772" s="137">
        <f>B772*8-7</f>
        <v>769</v>
      </c>
      <c r="F772" s="182">
        <f>B772*10</f>
        <v>970</v>
      </c>
      <c r="G772" s="25">
        <f t="shared" si="777"/>
        <v>20990</v>
      </c>
      <c r="H772" s="25"/>
      <c r="I772" s="11">
        <f t="shared" si="725"/>
        <v>0</v>
      </c>
      <c r="J772" s="14"/>
      <c r="K772" s="25"/>
      <c r="L772" s="25"/>
      <c r="M772" s="25"/>
      <c r="N772" s="176">
        <f t="shared" si="726"/>
        <v>769</v>
      </c>
      <c r="O772" s="25">
        <f t="shared" si="727"/>
        <v>10970</v>
      </c>
      <c r="P772" s="25">
        <f t="shared" si="728"/>
        <v>30990</v>
      </c>
      <c r="Q772" s="25"/>
      <c r="R772" s="3">
        <f t="shared" si="729"/>
        <v>0</v>
      </c>
      <c r="T772" s="6">
        <f t="shared" ref="T772" si="783">+T768+1</f>
        <v>195</v>
      </c>
      <c r="U772" s="338" t="str">
        <f t="shared" ref="U772" si="784">CONCATENATE(H772,",",H773,",",H774,",",H775)</f>
        <v>,,,</v>
      </c>
    </row>
    <row r="773" spans="1:21" ht="16.5" customHeight="1" outlineLevel="1" x14ac:dyDescent="0.25">
      <c r="B773" s="85">
        <f>B772*2-1</f>
        <v>193</v>
      </c>
      <c r="C773" s="431"/>
      <c r="D773" s="431"/>
      <c r="E773" s="138">
        <f>B772*8-6</f>
        <v>770</v>
      </c>
      <c r="F773" s="183">
        <f t="shared" ref="F773:F779" si="785">F772+1</f>
        <v>971</v>
      </c>
      <c r="G773" s="178">
        <f t="shared" si="777"/>
        <v>20991</v>
      </c>
      <c r="H773" s="178"/>
      <c r="I773" s="109">
        <f t="shared" si="725"/>
        <v>0</v>
      </c>
      <c r="J773" s="9"/>
      <c r="K773" s="178"/>
      <c r="L773" s="178"/>
      <c r="M773" s="178"/>
      <c r="N773" s="177">
        <f t="shared" si="726"/>
        <v>770</v>
      </c>
      <c r="O773" s="178">
        <f t="shared" si="727"/>
        <v>10971</v>
      </c>
      <c r="P773" s="178">
        <f t="shared" si="728"/>
        <v>30991</v>
      </c>
      <c r="Q773" s="178"/>
      <c r="R773" s="4">
        <f t="shared" si="729"/>
        <v>0</v>
      </c>
      <c r="T773" s="6">
        <f t="shared" si="723"/>
        <v>708</v>
      </c>
      <c r="U773" s="338" t="str">
        <f t="shared" ref="U773" si="786">CONCATENATE(Q772,",",Q773,",",Q774,",",Q775)</f>
        <v>,,,</v>
      </c>
    </row>
    <row r="774" spans="1:21" ht="16.5" customHeight="1" outlineLevel="1" x14ac:dyDescent="0.25">
      <c r="B774" s="85">
        <f>B773+1</f>
        <v>194</v>
      </c>
      <c r="C774" s="431"/>
      <c r="D774" s="431"/>
      <c r="E774" s="138">
        <f>B772*8-5</f>
        <v>771</v>
      </c>
      <c r="F774" s="183">
        <f t="shared" si="785"/>
        <v>972</v>
      </c>
      <c r="G774" s="178">
        <f t="shared" si="777"/>
        <v>20992</v>
      </c>
      <c r="H774" s="178"/>
      <c r="I774" s="109">
        <f t="shared" si="725"/>
        <v>0</v>
      </c>
      <c r="J774" s="9"/>
      <c r="K774" s="178"/>
      <c r="L774" s="178"/>
      <c r="M774" s="178"/>
      <c r="N774" s="177">
        <f t="shared" si="726"/>
        <v>771</v>
      </c>
      <c r="O774" s="178">
        <f t="shared" si="727"/>
        <v>10972</v>
      </c>
      <c r="P774" s="178">
        <f t="shared" si="728"/>
        <v>30992</v>
      </c>
      <c r="Q774" s="178"/>
      <c r="R774" s="4">
        <f t="shared" si="729"/>
        <v>0</v>
      </c>
      <c r="T774" s="6" t="str">
        <f t="shared" si="723"/>
        <v/>
      </c>
    </row>
    <row r="775" spans="1:21" ht="16.5" customHeight="1" outlineLevel="1" x14ac:dyDescent="0.25">
      <c r="B775" s="85"/>
      <c r="C775" s="431"/>
      <c r="D775" s="431"/>
      <c r="E775" s="138">
        <f>B772*8-4</f>
        <v>772</v>
      </c>
      <c r="F775" s="183">
        <f t="shared" si="785"/>
        <v>973</v>
      </c>
      <c r="G775" s="178">
        <f t="shared" si="777"/>
        <v>20993</v>
      </c>
      <c r="H775" s="178"/>
      <c r="I775" s="109">
        <f t="shared" si="725"/>
        <v>0</v>
      </c>
      <c r="J775" s="9"/>
      <c r="K775" s="178"/>
      <c r="L775" s="178"/>
      <c r="M775" s="178"/>
      <c r="N775" s="177">
        <f t="shared" si="726"/>
        <v>772</v>
      </c>
      <c r="O775" s="178">
        <f t="shared" si="727"/>
        <v>10973</v>
      </c>
      <c r="P775" s="178">
        <f t="shared" si="728"/>
        <v>30993</v>
      </c>
      <c r="Q775" s="178"/>
      <c r="R775" s="4">
        <f t="shared" si="729"/>
        <v>0</v>
      </c>
      <c r="T775" s="6" t="str">
        <f t="shared" si="723"/>
        <v/>
      </c>
    </row>
    <row r="776" spans="1:21" ht="16.5" customHeight="1" outlineLevel="1" x14ac:dyDescent="0.25">
      <c r="B776" s="85"/>
      <c r="C776" s="431"/>
      <c r="D776" s="431" t="str">
        <f>CONCATENATE(B779,B774)</f>
        <v>GH 194</v>
      </c>
      <c r="E776" s="138">
        <f>B772*8-3</f>
        <v>773</v>
      </c>
      <c r="F776" s="183">
        <f t="shared" si="785"/>
        <v>974</v>
      </c>
      <c r="G776" s="178">
        <f t="shared" si="777"/>
        <v>20994</v>
      </c>
      <c r="H776" s="178"/>
      <c r="I776" s="109">
        <f t="shared" si="725"/>
        <v>0</v>
      </c>
      <c r="J776" s="9"/>
      <c r="K776" s="178"/>
      <c r="L776" s="178"/>
      <c r="M776" s="178"/>
      <c r="N776" s="177">
        <f t="shared" si="726"/>
        <v>773</v>
      </c>
      <c r="O776" s="178">
        <f t="shared" si="727"/>
        <v>10974</v>
      </c>
      <c r="P776" s="178">
        <f t="shared" si="728"/>
        <v>30994</v>
      </c>
      <c r="Q776" s="178"/>
      <c r="R776" s="4">
        <f t="shared" si="729"/>
        <v>0</v>
      </c>
      <c r="T776" s="6">
        <f t="shared" ref="T776" si="787">+T772+1</f>
        <v>196</v>
      </c>
      <c r="U776" s="338" t="str">
        <f t="shared" ref="U776" si="788">CONCATENATE(H776,",",H777,",",H778,",",H779)</f>
        <v>,,,</v>
      </c>
    </row>
    <row r="777" spans="1:21" ht="16.5" customHeight="1" outlineLevel="1" x14ac:dyDescent="0.25">
      <c r="B777" s="85"/>
      <c r="C777" s="431"/>
      <c r="D777" s="431"/>
      <c r="E777" s="138">
        <f>B772*8-2</f>
        <v>774</v>
      </c>
      <c r="F777" s="183">
        <f t="shared" si="785"/>
        <v>975</v>
      </c>
      <c r="G777" s="178">
        <f t="shared" si="777"/>
        <v>20995</v>
      </c>
      <c r="H777" s="178"/>
      <c r="I777" s="109">
        <f t="shared" si="725"/>
        <v>0</v>
      </c>
      <c r="J777" s="9"/>
      <c r="K777" s="178"/>
      <c r="L777" s="178"/>
      <c r="M777" s="178"/>
      <c r="N777" s="177">
        <f t="shared" si="726"/>
        <v>774</v>
      </c>
      <c r="O777" s="178">
        <f t="shared" si="727"/>
        <v>10975</v>
      </c>
      <c r="P777" s="178">
        <f t="shared" si="728"/>
        <v>30995</v>
      </c>
      <c r="Q777" s="178"/>
      <c r="R777" s="4">
        <f t="shared" si="729"/>
        <v>0</v>
      </c>
      <c r="T777" s="6">
        <f t="shared" ref="T777:T839" si="789">IF(T773&lt;&gt;"",T773+1,"")</f>
        <v>709</v>
      </c>
      <c r="U777" s="338" t="str">
        <f t="shared" ref="U777" si="790">CONCATENATE(Q776,",",Q777,",",Q778,",",Q779)</f>
        <v>,,,</v>
      </c>
    </row>
    <row r="778" spans="1:21" ht="16.5" customHeight="1" outlineLevel="1" x14ac:dyDescent="0.25">
      <c r="B778" s="85" t="str">
        <f>B770</f>
        <v xml:space="preserve">Group </v>
      </c>
      <c r="C778" s="431"/>
      <c r="D778" s="431"/>
      <c r="E778" s="138">
        <f>B772*8-1</f>
        <v>775</v>
      </c>
      <c r="F778" s="183">
        <f t="shared" si="785"/>
        <v>976</v>
      </c>
      <c r="G778" s="178">
        <f t="shared" si="777"/>
        <v>20996</v>
      </c>
      <c r="H778" s="178"/>
      <c r="I778" s="109">
        <f t="shared" si="725"/>
        <v>0</v>
      </c>
      <c r="J778" s="9"/>
      <c r="K778" s="178"/>
      <c r="L778" s="178"/>
      <c r="M778" s="178"/>
      <c r="N778" s="177">
        <f t="shared" si="726"/>
        <v>775</v>
      </c>
      <c r="O778" s="178">
        <f t="shared" si="727"/>
        <v>10976</v>
      </c>
      <c r="P778" s="178">
        <f t="shared" si="728"/>
        <v>30996</v>
      </c>
      <c r="Q778" s="178"/>
      <c r="R778" s="4">
        <f t="shared" si="729"/>
        <v>0</v>
      </c>
      <c r="T778" s="6" t="str">
        <f t="shared" si="789"/>
        <v/>
      </c>
    </row>
    <row r="779" spans="1:21" ht="16.5" customHeight="1" outlineLevel="1" thickBot="1" x14ac:dyDescent="0.3">
      <c r="B779" s="86" t="str">
        <f>B771</f>
        <v xml:space="preserve">GH </v>
      </c>
      <c r="C779" s="432"/>
      <c r="D779" s="432"/>
      <c r="E779" s="136">
        <f>B772*8</f>
        <v>776</v>
      </c>
      <c r="F779" s="184">
        <f t="shared" si="785"/>
        <v>977</v>
      </c>
      <c r="G779" s="24">
        <f t="shared" si="777"/>
        <v>20997</v>
      </c>
      <c r="H779" s="24"/>
      <c r="I779" s="10">
        <f t="shared" si="725"/>
        <v>0</v>
      </c>
      <c r="J779" s="15"/>
      <c r="K779" s="24"/>
      <c r="L779" s="24"/>
      <c r="M779" s="24"/>
      <c r="N779" s="175">
        <f t="shared" si="726"/>
        <v>776</v>
      </c>
      <c r="O779" s="24">
        <f t="shared" si="727"/>
        <v>10977</v>
      </c>
      <c r="P779" s="24">
        <f t="shared" si="728"/>
        <v>30997</v>
      </c>
      <c r="Q779" s="24"/>
      <c r="R779" s="20">
        <f t="shared" si="729"/>
        <v>0</v>
      </c>
      <c r="T779" s="6" t="str">
        <f t="shared" si="789"/>
        <v/>
      </c>
    </row>
    <row r="780" spans="1:21" ht="16.5" customHeight="1" outlineLevel="1" x14ac:dyDescent="0.25">
      <c r="B780" s="88">
        <f>B772+1</f>
        <v>98</v>
      </c>
      <c r="C780" s="430" t="str">
        <f>CONCATENATE(B786,B780)</f>
        <v>Group 98</v>
      </c>
      <c r="D780" s="430" t="str">
        <f>CONCATENATE(B787,B781)</f>
        <v>GH 195</v>
      </c>
      <c r="E780" s="137">
        <f>B780*8-7</f>
        <v>777</v>
      </c>
      <c r="F780" s="182">
        <f>B780*10</f>
        <v>980</v>
      </c>
      <c r="G780" s="25">
        <f>F780+20020</f>
        <v>21000</v>
      </c>
      <c r="H780" s="25"/>
      <c r="I780" s="11">
        <f t="shared" ref="I780:I843" si="791">LEN(H780)</f>
        <v>0</v>
      </c>
      <c r="J780" s="14"/>
      <c r="K780" s="25"/>
      <c r="L780" s="25"/>
      <c r="M780" s="25"/>
      <c r="N780" s="176">
        <f t="shared" ref="N780:N843" si="792">E780</f>
        <v>777</v>
      </c>
      <c r="O780" s="25">
        <f t="shared" ref="O780:O843" si="793">F780+10000</f>
        <v>10980</v>
      </c>
      <c r="P780" s="25">
        <f t="shared" ref="P780:P843" si="794">G780+10000</f>
        <v>31000</v>
      </c>
      <c r="Q780" s="25"/>
      <c r="R780" s="3">
        <f t="shared" ref="R780:R843" si="795">LEN(Q780)</f>
        <v>0</v>
      </c>
      <c r="T780" s="6">
        <f t="shared" ref="T780" si="796">+T776+1</f>
        <v>197</v>
      </c>
      <c r="U780" s="338" t="str">
        <f t="shared" ref="U780" si="797">CONCATENATE(H780,",",H781,",",H782,",",H783)</f>
        <v>,,,</v>
      </c>
    </row>
    <row r="781" spans="1:21" ht="16.5" customHeight="1" outlineLevel="1" x14ac:dyDescent="0.25">
      <c r="B781" s="85">
        <f>B780*2-1</f>
        <v>195</v>
      </c>
      <c r="C781" s="431"/>
      <c r="D781" s="431"/>
      <c r="E781" s="138">
        <f>B780*8-6</f>
        <v>778</v>
      </c>
      <c r="F781" s="183">
        <f>F780+1</f>
        <v>981</v>
      </c>
      <c r="G781" s="178">
        <f t="shared" ref="G781:G795" si="798">F781+20020</f>
        <v>21001</v>
      </c>
      <c r="H781" s="178"/>
      <c r="I781" s="109">
        <f t="shared" si="791"/>
        <v>0</v>
      </c>
      <c r="J781" s="9"/>
      <c r="K781" s="178"/>
      <c r="L781" s="178"/>
      <c r="M781" s="178"/>
      <c r="N781" s="177">
        <f t="shared" si="792"/>
        <v>778</v>
      </c>
      <c r="O781" s="178">
        <f t="shared" si="793"/>
        <v>10981</v>
      </c>
      <c r="P781" s="178">
        <f t="shared" si="794"/>
        <v>31001</v>
      </c>
      <c r="Q781" s="178"/>
      <c r="R781" s="4">
        <f t="shared" si="795"/>
        <v>0</v>
      </c>
      <c r="T781" s="6">
        <f t="shared" si="789"/>
        <v>710</v>
      </c>
      <c r="U781" s="338" t="str">
        <f t="shared" ref="U781" si="799">CONCATENATE(Q780,",",Q781,",",Q782,",",Q783)</f>
        <v>,,,</v>
      </c>
    </row>
    <row r="782" spans="1:21" ht="16.5" customHeight="1" outlineLevel="1" x14ac:dyDescent="0.25">
      <c r="B782" s="85">
        <f>B781+1</f>
        <v>196</v>
      </c>
      <c r="C782" s="431"/>
      <c r="D782" s="431"/>
      <c r="E782" s="138">
        <f>B780*8-5</f>
        <v>779</v>
      </c>
      <c r="F782" s="183">
        <f t="shared" ref="F782:F787" si="800">F781+1</f>
        <v>982</v>
      </c>
      <c r="G782" s="178">
        <f t="shared" si="798"/>
        <v>21002</v>
      </c>
      <c r="H782" s="178"/>
      <c r="I782" s="109">
        <f t="shared" si="791"/>
        <v>0</v>
      </c>
      <c r="J782" s="9"/>
      <c r="K782" s="178"/>
      <c r="L782" s="178"/>
      <c r="M782" s="178"/>
      <c r="N782" s="177">
        <f t="shared" si="792"/>
        <v>779</v>
      </c>
      <c r="O782" s="178">
        <f t="shared" si="793"/>
        <v>10982</v>
      </c>
      <c r="P782" s="178">
        <f t="shared" si="794"/>
        <v>31002</v>
      </c>
      <c r="Q782" s="178"/>
      <c r="R782" s="4">
        <f t="shared" si="795"/>
        <v>0</v>
      </c>
      <c r="T782" s="6" t="str">
        <f t="shared" si="789"/>
        <v/>
      </c>
    </row>
    <row r="783" spans="1:21" ht="16.5" customHeight="1" outlineLevel="1" x14ac:dyDescent="0.25">
      <c r="B783" s="85"/>
      <c r="C783" s="431"/>
      <c r="D783" s="431"/>
      <c r="E783" s="138">
        <f>B780*8-4</f>
        <v>780</v>
      </c>
      <c r="F783" s="183">
        <f t="shared" si="800"/>
        <v>983</v>
      </c>
      <c r="G783" s="178">
        <f t="shared" si="798"/>
        <v>21003</v>
      </c>
      <c r="H783" s="178"/>
      <c r="I783" s="109">
        <f t="shared" si="791"/>
        <v>0</v>
      </c>
      <c r="J783" s="9"/>
      <c r="K783" s="178"/>
      <c r="L783" s="178"/>
      <c r="M783" s="178"/>
      <c r="N783" s="177">
        <f t="shared" si="792"/>
        <v>780</v>
      </c>
      <c r="O783" s="178">
        <f t="shared" si="793"/>
        <v>10983</v>
      </c>
      <c r="P783" s="178">
        <f t="shared" si="794"/>
        <v>31003</v>
      </c>
      <c r="Q783" s="178"/>
      <c r="R783" s="4">
        <f t="shared" si="795"/>
        <v>0</v>
      </c>
      <c r="T783" s="6" t="str">
        <f t="shared" si="789"/>
        <v/>
      </c>
    </row>
    <row r="784" spans="1:21" ht="16.5" customHeight="1" outlineLevel="1" x14ac:dyDescent="0.25">
      <c r="B784" s="85"/>
      <c r="C784" s="431"/>
      <c r="D784" s="431" t="str">
        <f>CONCATENATE(B787,B782)</f>
        <v>GH 196</v>
      </c>
      <c r="E784" s="138">
        <f>B780*8-3</f>
        <v>781</v>
      </c>
      <c r="F784" s="183">
        <f t="shared" si="800"/>
        <v>984</v>
      </c>
      <c r="G784" s="178">
        <f t="shared" si="798"/>
        <v>21004</v>
      </c>
      <c r="H784" s="178"/>
      <c r="I784" s="109">
        <f t="shared" si="791"/>
        <v>0</v>
      </c>
      <c r="J784" s="9"/>
      <c r="K784" s="178"/>
      <c r="L784" s="178"/>
      <c r="M784" s="178"/>
      <c r="N784" s="177">
        <f t="shared" si="792"/>
        <v>781</v>
      </c>
      <c r="O784" s="178">
        <f t="shared" si="793"/>
        <v>10984</v>
      </c>
      <c r="P784" s="178">
        <f t="shared" si="794"/>
        <v>31004</v>
      </c>
      <c r="Q784" s="178"/>
      <c r="R784" s="4">
        <f t="shared" si="795"/>
        <v>0</v>
      </c>
      <c r="T784" s="6">
        <f t="shared" ref="T784" si="801">+T780+1</f>
        <v>198</v>
      </c>
      <c r="U784" s="338" t="str">
        <f t="shared" ref="U784" si="802">CONCATENATE(H784,",",H785,",",H786,",",H787)</f>
        <v>,,,</v>
      </c>
    </row>
    <row r="785" spans="2:21" ht="16.5" customHeight="1" outlineLevel="1" x14ac:dyDescent="0.25">
      <c r="B785" s="85"/>
      <c r="C785" s="431"/>
      <c r="D785" s="431"/>
      <c r="E785" s="138">
        <f>B780*8-2</f>
        <v>782</v>
      </c>
      <c r="F785" s="183">
        <f t="shared" si="800"/>
        <v>985</v>
      </c>
      <c r="G785" s="178">
        <f t="shared" si="798"/>
        <v>21005</v>
      </c>
      <c r="H785" s="178"/>
      <c r="I785" s="109">
        <f t="shared" si="791"/>
        <v>0</v>
      </c>
      <c r="J785" s="9"/>
      <c r="K785" s="178"/>
      <c r="L785" s="178"/>
      <c r="M785" s="178"/>
      <c r="N785" s="177">
        <f t="shared" si="792"/>
        <v>782</v>
      </c>
      <c r="O785" s="178">
        <f t="shared" si="793"/>
        <v>10985</v>
      </c>
      <c r="P785" s="178">
        <f t="shared" si="794"/>
        <v>31005</v>
      </c>
      <c r="Q785" s="178"/>
      <c r="R785" s="4">
        <f t="shared" si="795"/>
        <v>0</v>
      </c>
      <c r="T785" s="6">
        <f t="shared" si="789"/>
        <v>711</v>
      </c>
      <c r="U785" s="338" t="str">
        <f t="shared" ref="U785" si="803">CONCATENATE(Q784,",",Q785,",",Q786,",",Q787)</f>
        <v>,,,</v>
      </c>
    </row>
    <row r="786" spans="2:21" ht="16.5" customHeight="1" outlineLevel="1" x14ac:dyDescent="0.25">
      <c r="B786" s="85" t="str">
        <f>B778</f>
        <v xml:space="preserve">Group </v>
      </c>
      <c r="C786" s="431"/>
      <c r="D786" s="431"/>
      <c r="E786" s="138">
        <f>B780*8-1</f>
        <v>783</v>
      </c>
      <c r="F786" s="183">
        <f t="shared" si="800"/>
        <v>986</v>
      </c>
      <c r="G786" s="178">
        <f t="shared" si="798"/>
        <v>21006</v>
      </c>
      <c r="H786" s="178"/>
      <c r="I786" s="109">
        <f t="shared" si="791"/>
        <v>0</v>
      </c>
      <c r="J786" s="9"/>
      <c r="K786" s="178"/>
      <c r="L786" s="178"/>
      <c r="M786" s="178"/>
      <c r="N786" s="177">
        <f t="shared" si="792"/>
        <v>783</v>
      </c>
      <c r="O786" s="178">
        <f t="shared" si="793"/>
        <v>10986</v>
      </c>
      <c r="P786" s="178">
        <f t="shared" si="794"/>
        <v>31006</v>
      </c>
      <c r="Q786" s="178"/>
      <c r="R786" s="4">
        <f t="shared" si="795"/>
        <v>0</v>
      </c>
      <c r="T786" s="6" t="str">
        <f t="shared" si="789"/>
        <v/>
      </c>
    </row>
    <row r="787" spans="2:21" ht="16.5" customHeight="1" outlineLevel="1" thickBot="1" x14ac:dyDescent="0.3">
      <c r="B787" s="86" t="str">
        <f>B779</f>
        <v xml:space="preserve">GH </v>
      </c>
      <c r="C787" s="432"/>
      <c r="D787" s="432"/>
      <c r="E787" s="136">
        <f>B780*8</f>
        <v>784</v>
      </c>
      <c r="F787" s="184">
        <f t="shared" si="800"/>
        <v>987</v>
      </c>
      <c r="G787" s="24">
        <f t="shared" si="798"/>
        <v>21007</v>
      </c>
      <c r="H787" s="24"/>
      <c r="I787" s="10">
        <f t="shared" si="791"/>
        <v>0</v>
      </c>
      <c r="J787" s="15"/>
      <c r="K787" s="24"/>
      <c r="L787" s="24"/>
      <c r="M787" s="24"/>
      <c r="N787" s="175">
        <f t="shared" si="792"/>
        <v>784</v>
      </c>
      <c r="O787" s="24">
        <f t="shared" si="793"/>
        <v>10987</v>
      </c>
      <c r="P787" s="24">
        <f t="shared" si="794"/>
        <v>31007</v>
      </c>
      <c r="Q787" s="24"/>
      <c r="R787" s="20">
        <f t="shared" si="795"/>
        <v>0</v>
      </c>
      <c r="T787" s="6" t="str">
        <f t="shared" si="789"/>
        <v/>
      </c>
    </row>
    <row r="788" spans="2:21" ht="16.5" customHeight="1" outlineLevel="1" x14ac:dyDescent="0.25">
      <c r="B788" s="88">
        <f>B780+1</f>
        <v>99</v>
      </c>
      <c r="C788" s="430" t="str">
        <f>CONCATENATE(B794,B788)</f>
        <v>Group 99</v>
      </c>
      <c r="D788" s="430" t="str">
        <f>CONCATENATE(B795,B789)</f>
        <v>GH 197</v>
      </c>
      <c r="E788" s="137">
        <f>B788*8-7</f>
        <v>785</v>
      </c>
      <c r="F788" s="182">
        <f>B788*10</f>
        <v>990</v>
      </c>
      <c r="G788" s="25">
        <f t="shared" si="798"/>
        <v>21010</v>
      </c>
      <c r="H788" s="25"/>
      <c r="I788" s="11">
        <f t="shared" si="791"/>
        <v>0</v>
      </c>
      <c r="J788" s="14"/>
      <c r="K788" s="25"/>
      <c r="L788" s="25"/>
      <c r="M788" s="25"/>
      <c r="N788" s="176">
        <f t="shared" si="792"/>
        <v>785</v>
      </c>
      <c r="O788" s="25">
        <f t="shared" si="793"/>
        <v>10990</v>
      </c>
      <c r="P788" s="25">
        <f t="shared" si="794"/>
        <v>31010</v>
      </c>
      <c r="Q788" s="25"/>
      <c r="R788" s="3">
        <f t="shared" si="795"/>
        <v>0</v>
      </c>
      <c r="T788" s="6">
        <f t="shared" ref="T788" si="804">+T784+1</f>
        <v>199</v>
      </c>
      <c r="U788" s="338" t="str">
        <f t="shared" ref="U788" si="805">CONCATENATE(H788,",",H789,",",H790,",",H791)</f>
        <v>,,,</v>
      </c>
    </row>
    <row r="789" spans="2:21" ht="16.5" customHeight="1" outlineLevel="1" x14ac:dyDescent="0.25">
      <c r="B789" s="85">
        <f>B788*2-1</f>
        <v>197</v>
      </c>
      <c r="C789" s="431"/>
      <c r="D789" s="431"/>
      <c r="E789" s="138">
        <f>B788*8-6</f>
        <v>786</v>
      </c>
      <c r="F789" s="183">
        <f t="shared" ref="F789:F795" si="806">F788+1</f>
        <v>991</v>
      </c>
      <c r="G789" s="178">
        <f t="shared" si="798"/>
        <v>21011</v>
      </c>
      <c r="H789" s="178"/>
      <c r="I789" s="109">
        <f t="shared" si="791"/>
        <v>0</v>
      </c>
      <c r="J789" s="9"/>
      <c r="K789" s="178"/>
      <c r="L789" s="178"/>
      <c r="M789" s="178"/>
      <c r="N789" s="177">
        <f t="shared" si="792"/>
        <v>786</v>
      </c>
      <c r="O789" s="178">
        <f t="shared" si="793"/>
        <v>10991</v>
      </c>
      <c r="P789" s="178">
        <f t="shared" si="794"/>
        <v>31011</v>
      </c>
      <c r="Q789" s="178"/>
      <c r="R789" s="4">
        <f t="shared" si="795"/>
        <v>0</v>
      </c>
      <c r="T789" s="6">
        <f t="shared" si="789"/>
        <v>712</v>
      </c>
      <c r="U789" s="338" t="str">
        <f t="shared" ref="U789" si="807">CONCATENATE(Q788,",",Q789,",",Q790,",",Q791)</f>
        <v>,,,</v>
      </c>
    </row>
    <row r="790" spans="2:21" ht="16.5" customHeight="1" outlineLevel="1" x14ac:dyDescent="0.25">
      <c r="B790" s="85">
        <f>B789+1</f>
        <v>198</v>
      </c>
      <c r="C790" s="431"/>
      <c r="D790" s="431"/>
      <c r="E790" s="138">
        <f>B788*8-5</f>
        <v>787</v>
      </c>
      <c r="F790" s="183">
        <f t="shared" si="806"/>
        <v>992</v>
      </c>
      <c r="G790" s="178">
        <f t="shared" si="798"/>
        <v>21012</v>
      </c>
      <c r="H790" s="178"/>
      <c r="I790" s="109">
        <f t="shared" si="791"/>
        <v>0</v>
      </c>
      <c r="J790" s="9"/>
      <c r="K790" s="178"/>
      <c r="L790" s="178"/>
      <c r="M790" s="178"/>
      <c r="N790" s="177">
        <f t="shared" si="792"/>
        <v>787</v>
      </c>
      <c r="O790" s="178">
        <f t="shared" si="793"/>
        <v>10992</v>
      </c>
      <c r="P790" s="178">
        <f t="shared" si="794"/>
        <v>31012</v>
      </c>
      <c r="Q790" s="178"/>
      <c r="R790" s="4">
        <f t="shared" si="795"/>
        <v>0</v>
      </c>
      <c r="T790" s="6" t="str">
        <f t="shared" si="789"/>
        <v/>
      </c>
    </row>
    <row r="791" spans="2:21" ht="16.5" customHeight="1" outlineLevel="1" x14ac:dyDescent="0.25">
      <c r="B791" s="85"/>
      <c r="C791" s="431"/>
      <c r="D791" s="431"/>
      <c r="E791" s="138">
        <f>B788*8-4</f>
        <v>788</v>
      </c>
      <c r="F791" s="183">
        <f t="shared" si="806"/>
        <v>993</v>
      </c>
      <c r="G791" s="178">
        <f t="shared" si="798"/>
        <v>21013</v>
      </c>
      <c r="H791" s="178"/>
      <c r="I791" s="109">
        <f t="shared" si="791"/>
        <v>0</v>
      </c>
      <c r="J791" s="9"/>
      <c r="K791" s="178"/>
      <c r="L791" s="178"/>
      <c r="M791" s="178"/>
      <c r="N791" s="177">
        <f t="shared" si="792"/>
        <v>788</v>
      </c>
      <c r="O791" s="178">
        <f t="shared" si="793"/>
        <v>10993</v>
      </c>
      <c r="P791" s="178">
        <f t="shared" si="794"/>
        <v>31013</v>
      </c>
      <c r="Q791" s="178"/>
      <c r="R791" s="4">
        <f t="shared" si="795"/>
        <v>0</v>
      </c>
      <c r="T791" s="6" t="str">
        <f t="shared" si="789"/>
        <v/>
      </c>
    </row>
    <row r="792" spans="2:21" ht="16.5" customHeight="1" outlineLevel="1" x14ac:dyDescent="0.25">
      <c r="B792" s="85"/>
      <c r="C792" s="431"/>
      <c r="D792" s="431" t="str">
        <f>CONCATENATE(B795,B790)</f>
        <v>GH 198</v>
      </c>
      <c r="E792" s="138">
        <f>B788*8-3</f>
        <v>789</v>
      </c>
      <c r="F792" s="183">
        <f t="shared" si="806"/>
        <v>994</v>
      </c>
      <c r="G792" s="178">
        <f t="shared" si="798"/>
        <v>21014</v>
      </c>
      <c r="H792" s="178"/>
      <c r="I792" s="109">
        <f t="shared" si="791"/>
        <v>0</v>
      </c>
      <c r="J792" s="9"/>
      <c r="K792" s="178"/>
      <c r="L792" s="178"/>
      <c r="M792" s="178"/>
      <c r="N792" s="177">
        <f t="shared" si="792"/>
        <v>789</v>
      </c>
      <c r="O792" s="178">
        <f t="shared" si="793"/>
        <v>10994</v>
      </c>
      <c r="P792" s="178">
        <f t="shared" si="794"/>
        <v>31014</v>
      </c>
      <c r="Q792" s="178"/>
      <c r="R792" s="4">
        <f t="shared" si="795"/>
        <v>0</v>
      </c>
      <c r="T792" s="6">
        <f t="shared" ref="T792" si="808">+T788+1</f>
        <v>200</v>
      </c>
      <c r="U792" s="338" t="str">
        <f t="shared" ref="U792" si="809">CONCATENATE(H792,",",H793,",",H794,",",H795)</f>
        <v>,,,</v>
      </c>
    </row>
    <row r="793" spans="2:21" ht="16.5" customHeight="1" outlineLevel="1" x14ac:dyDescent="0.25">
      <c r="B793" s="85"/>
      <c r="C793" s="431"/>
      <c r="D793" s="431"/>
      <c r="E793" s="138">
        <f>B788*8-2</f>
        <v>790</v>
      </c>
      <c r="F793" s="183">
        <f t="shared" si="806"/>
        <v>995</v>
      </c>
      <c r="G793" s="178">
        <f t="shared" si="798"/>
        <v>21015</v>
      </c>
      <c r="H793" s="178"/>
      <c r="I793" s="109">
        <f t="shared" si="791"/>
        <v>0</v>
      </c>
      <c r="J793" s="9"/>
      <c r="K793" s="178"/>
      <c r="L793" s="178"/>
      <c r="M793" s="178"/>
      <c r="N793" s="177">
        <f t="shared" si="792"/>
        <v>790</v>
      </c>
      <c r="O793" s="178">
        <f t="shared" si="793"/>
        <v>10995</v>
      </c>
      <c r="P793" s="178">
        <f t="shared" si="794"/>
        <v>31015</v>
      </c>
      <c r="Q793" s="178"/>
      <c r="R793" s="4">
        <f t="shared" si="795"/>
        <v>0</v>
      </c>
      <c r="T793" s="6">
        <f t="shared" si="789"/>
        <v>713</v>
      </c>
      <c r="U793" s="338" t="str">
        <f t="shared" ref="U793" si="810">CONCATENATE(Q792,",",Q793,",",Q794,",",Q795)</f>
        <v>,,,</v>
      </c>
    </row>
    <row r="794" spans="2:21" ht="16.5" customHeight="1" outlineLevel="1" x14ac:dyDescent="0.25">
      <c r="B794" s="85" t="str">
        <f>B786</f>
        <v xml:space="preserve">Group </v>
      </c>
      <c r="C794" s="431"/>
      <c r="D794" s="431"/>
      <c r="E794" s="138">
        <f>B788*8-1</f>
        <v>791</v>
      </c>
      <c r="F794" s="183">
        <f t="shared" si="806"/>
        <v>996</v>
      </c>
      <c r="G794" s="178">
        <f t="shared" si="798"/>
        <v>21016</v>
      </c>
      <c r="H794" s="178"/>
      <c r="I794" s="109">
        <f t="shared" si="791"/>
        <v>0</v>
      </c>
      <c r="J794" s="9"/>
      <c r="K794" s="178"/>
      <c r="L794" s="178"/>
      <c r="M794" s="178"/>
      <c r="N794" s="177">
        <f t="shared" si="792"/>
        <v>791</v>
      </c>
      <c r="O794" s="178">
        <f t="shared" si="793"/>
        <v>10996</v>
      </c>
      <c r="P794" s="178">
        <f t="shared" si="794"/>
        <v>31016</v>
      </c>
      <c r="Q794" s="178"/>
      <c r="R794" s="4">
        <f t="shared" si="795"/>
        <v>0</v>
      </c>
      <c r="T794" s="6" t="str">
        <f t="shared" si="789"/>
        <v/>
      </c>
    </row>
    <row r="795" spans="2:21" ht="16.5" customHeight="1" outlineLevel="1" thickBot="1" x14ac:dyDescent="0.3">
      <c r="B795" s="86" t="str">
        <f>B787</f>
        <v xml:space="preserve">GH </v>
      </c>
      <c r="C795" s="432"/>
      <c r="D795" s="432"/>
      <c r="E795" s="136">
        <f>B788*8</f>
        <v>792</v>
      </c>
      <c r="F795" s="184">
        <f t="shared" si="806"/>
        <v>997</v>
      </c>
      <c r="G795" s="24">
        <f t="shared" si="798"/>
        <v>21017</v>
      </c>
      <c r="H795" s="24"/>
      <c r="I795" s="10">
        <f t="shared" si="791"/>
        <v>0</v>
      </c>
      <c r="J795" s="15"/>
      <c r="K795" s="24"/>
      <c r="L795" s="24"/>
      <c r="M795" s="24"/>
      <c r="N795" s="175">
        <f t="shared" si="792"/>
        <v>792</v>
      </c>
      <c r="O795" s="24">
        <f t="shared" si="793"/>
        <v>10997</v>
      </c>
      <c r="P795" s="24">
        <f t="shared" si="794"/>
        <v>31017</v>
      </c>
      <c r="Q795" s="24"/>
      <c r="R795" s="20">
        <f t="shared" si="795"/>
        <v>0</v>
      </c>
      <c r="T795" s="6" t="str">
        <f t="shared" si="789"/>
        <v/>
      </c>
    </row>
    <row r="796" spans="2:21" ht="16.5" customHeight="1" outlineLevel="1" x14ac:dyDescent="0.25">
      <c r="B796" s="88">
        <f>B788+1</f>
        <v>100</v>
      </c>
      <c r="C796" s="430" t="str">
        <f>CONCATENATE(B802,B796)</f>
        <v>Group 100</v>
      </c>
      <c r="D796" s="430" t="str">
        <f>CONCATENATE(B803,B797)</f>
        <v>GH 199</v>
      </c>
      <c r="E796" s="137">
        <f>B796*8-7</f>
        <v>793</v>
      </c>
      <c r="F796" s="182">
        <f>B796*10</f>
        <v>1000</v>
      </c>
      <c r="G796" s="25">
        <f>F796+20020</f>
        <v>21020</v>
      </c>
      <c r="H796" s="25"/>
      <c r="I796" s="11">
        <f t="shared" si="791"/>
        <v>0</v>
      </c>
      <c r="J796" s="14"/>
      <c r="K796" s="25"/>
      <c r="L796" s="25"/>
      <c r="M796" s="25"/>
      <c r="N796" s="176">
        <f t="shared" si="792"/>
        <v>793</v>
      </c>
      <c r="O796" s="25">
        <f t="shared" si="793"/>
        <v>11000</v>
      </c>
      <c r="P796" s="25">
        <f t="shared" si="794"/>
        <v>31020</v>
      </c>
      <c r="Q796" s="25"/>
      <c r="R796" s="3">
        <f t="shared" si="795"/>
        <v>0</v>
      </c>
      <c r="T796" s="6">
        <f t="shared" ref="T796" si="811">+T792+1</f>
        <v>201</v>
      </c>
      <c r="U796" s="338" t="str">
        <f t="shared" ref="U796" si="812">CONCATENATE(H796,",",H797,",",H798,",",H799)</f>
        <v>,,,</v>
      </c>
    </row>
    <row r="797" spans="2:21" ht="16.5" customHeight="1" outlineLevel="1" x14ac:dyDescent="0.25">
      <c r="B797" s="85">
        <f>B796*2-1</f>
        <v>199</v>
      </c>
      <c r="C797" s="431"/>
      <c r="D797" s="431"/>
      <c r="E797" s="138">
        <f>B796*8-6</f>
        <v>794</v>
      </c>
      <c r="F797" s="183">
        <f>F796+1</f>
        <v>1001</v>
      </c>
      <c r="G797" s="178">
        <f t="shared" ref="G797:G811" si="813">F797+20020</f>
        <v>21021</v>
      </c>
      <c r="H797" s="178"/>
      <c r="I797" s="109">
        <f t="shared" si="791"/>
        <v>0</v>
      </c>
      <c r="J797" s="9"/>
      <c r="K797" s="178"/>
      <c r="L797" s="178"/>
      <c r="M797" s="178"/>
      <c r="N797" s="177">
        <f t="shared" si="792"/>
        <v>794</v>
      </c>
      <c r="O797" s="178">
        <f t="shared" si="793"/>
        <v>11001</v>
      </c>
      <c r="P797" s="178">
        <f t="shared" si="794"/>
        <v>31021</v>
      </c>
      <c r="Q797" s="178"/>
      <c r="R797" s="4">
        <f t="shared" si="795"/>
        <v>0</v>
      </c>
      <c r="T797" s="6">
        <f t="shared" si="789"/>
        <v>714</v>
      </c>
      <c r="U797" s="338" t="str">
        <f t="shared" ref="U797" si="814">CONCATENATE(Q796,",",Q797,",",Q798,",",Q799)</f>
        <v>,,,</v>
      </c>
    </row>
    <row r="798" spans="2:21" ht="16.5" customHeight="1" outlineLevel="1" x14ac:dyDescent="0.25">
      <c r="B798" s="85">
        <f>B797+1</f>
        <v>200</v>
      </c>
      <c r="C798" s="431"/>
      <c r="D798" s="431"/>
      <c r="E798" s="138">
        <f>B796*8-5</f>
        <v>795</v>
      </c>
      <c r="F798" s="183">
        <f t="shared" ref="F798:F803" si="815">F797+1</f>
        <v>1002</v>
      </c>
      <c r="G798" s="178">
        <f t="shared" si="813"/>
        <v>21022</v>
      </c>
      <c r="H798" s="178"/>
      <c r="I798" s="109">
        <f t="shared" si="791"/>
        <v>0</v>
      </c>
      <c r="J798" s="9"/>
      <c r="K798" s="178"/>
      <c r="L798" s="178"/>
      <c r="M798" s="178"/>
      <c r="N798" s="177">
        <f t="shared" si="792"/>
        <v>795</v>
      </c>
      <c r="O798" s="178">
        <f t="shared" si="793"/>
        <v>11002</v>
      </c>
      <c r="P798" s="178">
        <f t="shared" si="794"/>
        <v>31022</v>
      </c>
      <c r="Q798" s="178"/>
      <c r="R798" s="4">
        <f t="shared" si="795"/>
        <v>0</v>
      </c>
      <c r="T798" s="6" t="str">
        <f t="shared" si="789"/>
        <v/>
      </c>
    </row>
    <row r="799" spans="2:21" ht="16.5" customHeight="1" outlineLevel="1" x14ac:dyDescent="0.25">
      <c r="B799" s="85"/>
      <c r="C799" s="431"/>
      <c r="D799" s="431"/>
      <c r="E799" s="138">
        <f>B796*8-4</f>
        <v>796</v>
      </c>
      <c r="F799" s="183">
        <f t="shared" si="815"/>
        <v>1003</v>
      </c>
      <c r="G799" s="178">
        <f t="shared" si="813"/>
        <v>21023</v>
      </c>
      <c r="H799" s="178"/>
      <c r="I799" s="109">
        <f t="shared" si="791"/>
        <v>0</v>
      </c>
      <c r="J799" s="9"/>
      <c r="K799" s="178"/>
      <c r="L799" s="178"/>
      <c r="M799" s="178"/>
      <c r="N799" s="177">
        <f t="shared" si="792"/>
        <v>796</v>
      </c>
      <c r="O799" s="178">
        <f t="shared" si="793"/>
        <v>11003</v>
      </c>
      <c r="P799" s="178">
        <f t="shared" si="794"/>
        <v>31023</v>
      </c>
      <c r="Q799" s="178"/>
      <c r="R799" s="4">
        <f t="shared" si="795"/>
        <v>0</v>
      </c>
      <c r="T799" s="6" t="str">
        <f t="shared" si="789"/>
        <v/>
      </c>
    </row>
    <row r="800" spans="2:21" ht="16.5" customHeight="1" outlineLevel="1" x14ac:dyDescent="0.25">
      <c r="B800" s="85"/>
      <c r="C800" s="431"/>
      <c r="D800" s="431" t="str">
        <f>CONCATENATE(B803,B798)</f>
        <v>GH 200</v>
      </c>
      <c r="E800" s="138">
        <f>B796*8-3</f>
        <v>797</v>
      </c>
      <c r="F800" s="183">
        <f t="shared" si="815"/>
        <v>1004</v>
      </c>
      <c r="G800" s="178">
        <f t="shared" si="813"/>
        <v>21024</v>
      </c>
      <c r="H800" s="178"/>
      <c r="I800" s="109">
        <f t="shared" si="791"/>
        <v>0</v>
      </c>
      <c r="J800" s="9"/>
      <c r="K800" s="178"/>
      <c r="L800" s="178"/>
      <c r="M800" s="178"/>
      <c r="N800" s="177">
        <f t="shared" si="792"/>
        <v>797</v>
      </c>
      <c r="O800" s="178">
        <f t="shared" si="793"/>
        <v>11004</v>
      </c>
      <c r="P800" s="178">
        <f t="shared" si="794"/>
        <v>31024</v>
      </c>
      <c r="Q800" s="178"/>
      <c r="R800" s="4">
        <f t="shared" si="795"/>
        <v>0</v>
      </c>
      <c r="T800" s="6">
        <f t="shared" ref="T800" si="816">+T796+1</f>
        <v>202</v>
      </c>
      <c r="U800" s="338" t="str">
        <f t="shared" ref="U800" si="817">CONCATENATE(H800,",",H801,",",H802,",",H803)</f>
        <v>,,,</v>
      </c>
    </row>
    <row r="801" spans="2:21" ht="16.5" customHeight="1" outlineLevel="1" x14ac:dyDescent="0.25">
      <c r="B801" s="85"/>
      <c r="C801" s="431"/>
      <c r="D801" s="431"/>
      <c r="E801" s="138">
        <f>B796*8-2</f>
        <v>798</v>
      </c>
      <c r="F801" s="183">
        <f t="shared" si="815"/>
        <v>1005</v>
      </c>
      <c r="G801" s="178">
        <f t="shared" si="813"/>
        <v>21025</v>
      </c>
      <c r="H801" s="178"/>
      <c r="I801" s="109">
        <f t="shared" si="791"/>
        <v>0</v>
      </c>
      <c r="J801" s="9"/>
      <c r="K801" s="178"/>
      <c r="L801" s="178"/>
      <c r="M801" s="178"/>
      <c r="N801" s="177">
        <f t="shared" si="792"/>
        <v>798</v>
      </c>
      <c r="O801" s="178">
        <f t="shared" si="793"/>
        <v>11005</v>
      </c>
      <c r="P801" s="178">
        <f t="shared" si="794"/>
        <v>31025</v>
      </c>
      <c r="Q801" s="178"/>
      <c r="R801" s="4">
        <f t="shared" si="795"/>
        <v>0</v>
      </c>
      <c r="T801" s="6">
        <f t="shared" si="789"/>
        <v>715</v>
      </c>
      <c r="U801" s="338" t="str">
        <f t="shared" ref="U801" si="818">CONCATENATE(Q800,",",Q801,",",Q802,",",Q803)</f>
        <v>,,,</v>
      </c>
    </row>
    <row r="802" spans="2:21" ht="16.5" customHeight="1" outlineLevel="1" x14ac:dyDescent="0.25">
      <c r="B802" s="85" t="str">
        <f>B794</f>
        <v xml:space="preserve">Group </v>
      </c>
      <c r="C802" s="431"/>
      <c r="D802" s="431"/>
      <c r="E802" s="138">
        <f>B796*8-1</f>
        <v>799</v>
      </c>
      <c r="F802" s="183">
        <f t="shared" si="815"/>
        <v>1006</v>
      </c>
      <c r="G802" s="178">
        <f t="shared" si="813"/>
        <v>21026</v>
      </c>
      <c r="H802" s="178"/>
      <c r="I802" s="109">
        <f t="shared" si="791"/>
        <v>0</v>
      </c>
      <c r="J802" s="9"/>
      <c r="K802" s="178"/>
      <c r="L802" s="178"/>
      <c r="M802" s="178"/>
      <c r="N802" s="177">
        <f t="shared" si="792"/>
        <v>799</v>
      </c>
      <c r="O802" s="178">
        <f t="shared" si="793"/>
        <v>11006</v>
      </c>
      <c r="P802" s="178">
        <f t="shared" si="794"/>
        <v>31026</v>
      </c>
      <c r="Q802" s="178"/>
      <c r="R802" s="4">
        <f t="shared" si="795"/>
        <v>0</v>
      </c>
      <c r="T802" s="6" t="str">
        <f t="shared" si="789"/>
        <v/>
      </c>
    </row>
    <row r="803" spans="2:21" ht="16.5" customHeight="1" outlineLevel="1" thickBot="1" x14ac:dyDescent="0.3">
      <c r="B803" s="86" t="str">
        <f>B795</f>
        <v xml:space="preserve">GH </v>
      </c>
      <c r="C803" s="432"/>
      <c r="D803" s="432"/>
      <c r="E803" s="136">
        <f>B796*8</f>
        <v>800</v>
      </c>
      <c r="F803" s="184">
        <f t="shared" si="815"/>
        <v>1007</v>
      </c>
      <c r="G803" s="24">
        <f t="shared" si="813"/>
        <v>21027</v>
      </c>
      <c r="H803" s="24"/>
      <c r="I803" s="10">
        <f t="shared" si="791"/>
        <v>0</v>
      </c>
      <c r="J803" s="15"/>
      <c r="K803" s="24"/>
      <c r="L803" s="24"/>
      <c r="M803" s="24"/>
      <c r="N803" s="175">
        <f t="shared" si="792"/>
        <v>800</v>
      </c>
      <c r="O803" s="24">
        <f t="shared" si="793"/>
        <v>11007</v>
      </c>
      <c r="P803" s="24">
        <f t="shared" si="794"/>
        <v>31027</v>
      </c>
      <c r="Q803" s="24"/>
      <c r="R803" s="20">
        <f t="shared" si="795"/>
        <v>0</v>
      </c>
      <c r="T803" s="6" t="str">
        <f t="shared" si="789"/>
        <v/>
      </c>
    </row>
    <row r="804" spans="2:21" ht="16.5" customHeight="1" outlineLevel="1" x14ac:dyDescent="0.25">
      <c r="B804" s="88">
        <f>B796+1</f>
        <v>101</v>
      </c>
      <c r="C804" s="430" t="str">
        <f>CONCATENATE(B810,B804)</f>
        <v>Group 101</v>
      </c>
      <c r="D804" s="430" t="str">
        <f>CONCATENATE(B811,B805)</f>
        <v>GH 201</v>
      </c>
      <c r="E804" s="137">
        <f>B804*8-7</f>
        <v>801</v>
      </c>
      <c r="F804" s="182">
        <f>B804*10</f>
        <v>1010</v>
      </c>
      <c r="G804" s="25">
        <f t="shared" si="813"/>
        <v>21030</v>
      </c>
      <c r="H804" s="25"/>
      <c r="I804" s="11">
        <f t="shared" si="791"/>
        <v>0</v>
      </c>
      <c r="J804" s="14"/>
      <c r="K804" s="25"/>
      <c r="L804" s="25"/>
      <c r="M804" s="25"/>
      <c r="N804" s="176">
        <f t="shared" si="792"/>
        <v>801</v>
      </c>
      <c r="O804" s="25">
        <f t="shared" si="793"/>
        <v>11010</v>
      </c>
      <c r="P804" s="25">
        <f t="shared" si="794"/>
        <v>31030</v>
      </c>
      <c r="Q804" s="25"/>
      <c r="R804" s="3">
        <f t="shared" si="795"/>
        <v>0</v>
      </c>
      <c r="T804" s="6">
        <f t="shared" ref="T804" si="819">+T800+1</f>
        <v>203</v>
      </c>
      <c r="U804" s="338" t="str">
        <f t="shared" ref="U804" si="820">CONCATENATE(H804,",",H805,",",H806,",",H807)</f>
        <v>,,,</v>
      </c>
    </row>
    <row r="805" spans="2:21" ht="16.5" customHeight="1" outlineLevel="1" x14ac:dyDescent="0.25">
      <c r="B805" s="85">
        <f>B804*2-1</f>
        <v>201</v>
      </c>
      <c r="C805" s="431"/>
      <c r="D805" s="431"/>
      <c r="E805" s="138">
        <f>B804*8-6</f>
        <v>802</v>
      </c>
      <c r="F805" s="183">
        <f t="shared" ref="F805:F811" si="821">F804+1</f>
        <v>1011</v>
      </c>
      <c r="G805" s="178">
        <f t="shared" si="813"/>
        <v>21031</v>
      </c>
      <c r="H805" s="178"/>
      <c r="I805" s="109">
        <f t="shared" si="791"/>
        <v>0</v>
      </c>
      <c r="J805" s="9"/>
      <c r="K805" s="178"/>
      <c r="L805" s="178"/>
      <c r="M805" s="178"/>
      <c r="N805" s="177">
        <f t="shared" si="792"/>
        <v>802</v>
      </c>
      <c r="O805" s="178">
        <f t="shared" si="793"/>
        <v>11011</v>
      </c>
      <c r="P805" s="178">
        <f t="shared" si="794"/>
        <v>31031</v>
      </c>
      <c r="Q805" s="178"/>
      <c r="R805" s="4">
        <f t="shared" si="795"/>
        <v>0</v>
      </c>
      <c r="T805" s="6">
        <f t="shared" si="789"/>
        <v>716</v>
      </c>
      <c r="U805" s="338" t="str">
        <f t="shared" ref="U805" si="822">CONCATENATE(Q804,",",Q805,",",Q806,",",Q807)</f>
        <v>,,,</v>
      </c>
    </row>
    <row r="806" spans="2:21" ht="16.5" customHeight="1" outlineLevel="1" x14ac:dyDescent="0.25">
      <c r="B806" s="85">
        <f>B805+1</f>
        <v>202</v>
      </c>
      <c r="C806" s="431"/>
      <c r="D806" s="431"/>
      <c r="E806" s="138">
        <f>B804*8-5</f>
        <v>803</v>
      </c>
      <c r="F806" s="183">
        <f t="shared" si="821"/>
        <v>1012</v>
      </c>
      <c r="G806" s="178">
        <f t="shared" si="813"/>
        <v>21032</v>
      </c>
      <c r="H806" s="178"/>
      <c r="I806" s="109">
        <f t="shared" si="791"/>
        <v>0</v>
      </c>
      <c r="J806" s="9"/>
      <c r="K806" s="178"/>
      <c r="L806" s="178"/>
      <c r="M806" s="178"/>
      <c r="N806" s="177">
        <f t="shared" si="792"/>
        <v>803</v>
      </c>
      <c r="O806" s="178">
        <f t="shared" si="793"/>
        <v>11012</v>
      </c>
      <c r="P806" s="178">
        <f t="shared" si="794"/>
        <v>31032</v>
      </c>
      <c r="Q806" s="178"/>
      <c r="R806" s="4">
        <f t="shared" si="795"/>
        <v>0</v>
      </c>
      <c r="T806" s="6" t="str">
        <f t="shared" si="789"/>
        <v/>
      </c>
    </row>
    <row r="807" spans="2:21" ht="16.5" customHeight="1" outlineLevel="1" x14ac:dyDescent="0.25">
      <c r="B807" s="85"/>
      <c r="C807" s="431"/>
      <c r="D807" s="431"/>
      <c r="E807" s="138">
        <f>B804*8-4</f>
        <v>804</v>
      </c>
      <c r="F807" s="183">
        <f t="shared" si="821"/>
        <v>1013</v>
      </c>
      <c r="G807" s="178">
        <f t="shared" si="813"/>
        <v>21033</v>
      </c>
      <c r="H807" s="178"/>
      <c r="I807" s="109">
        <f t="shared" si="791"/>
        <v>0</v>
      </c>
      <c r="J807" s="9"/>
      <c r="K807" s="178"/>
      <c r="L807" s="178"/>
      <c r="M807" s="178"/>
      <c r="N807" s="177">
        <f t="shared" si="792"/>
        <v>804</v>
      </c>
      <c r="O807" s="178">
        <f t="shared" si="793"/>
        <v>11013</v>
      </c>
      <c r="P807" s="178">
        <f t="shared" si="794"/>
        <v>31033</v>
      </c>
      <c r="Q807" s="178"/>
      <c r="R807" s="4">
        <f t="shared" si="795"/>
        <v>0</v>
      </c>
      <c r="T807" s="6" t="str">
        <f t="shared" si="789"/>
        <v/>
      </c>
    </row>
    <row r="808" spans="2:21" ht="16.5" customHeight="1" outlineLevel="1" x14ac:dyDescent="0.25">
      <c r="B808" s="85"/>
      <c r="C808" s="431"/>
      <c r="D808" s="431" t="str">
        <f>CONCATENATE(B811,B806)</f>
        <v>GH 202</v>
      </c>
      <c r="E808" s="138">
        <f>B804*8-3</f>
        <v>805</v>
      </c>
      <c r="F808" s="183">
        <f t="shared" si="821"/>
        <v>1014</v>
      </c>
      <c r="G808" s="178">
        <f t="shared" si="813"/>
        <v>21034</v>
      </c>
      <c r="H808" s="178"/>
      <c r="I808" s="109">
        <f t="shared" si="791"/>
        <v>0</v>
      </c>
      <c r="J808" s="9"/>
      <c r="K808" s="178"/>
      <c r="L808" s="178"/>
      <c r="M808" s="178"/>
      <c r="N808" s="177">
        <f t="shared" si="792"/>
        <v>805</v>
      </c>
      <c r="O808" s="178">
        <f t="shared" si="793"/>
        <v>11014</v>
      </c>
      <c r="P808" s="178">
        <f t="shared" si="794"/>
        <v>31034</v>
      </c>
      <c r="Q808" s="178"/>
      <c r="R808" s="4">
        <f t="shared" si="795"/>
        <v>0</v>
      </c>
      <c r="T808" s="6">
        <f t="shared" ref="T808" si="823">+T804+1</f>
        <v>204</v>
      </c>
      <c r="U808" s="338" t="str">
        <f t="shared" ref="U808" si="824">CONCATENATE(H808,",",H809,",",H810,",",H811)</f>
        <v>,,,</v>
      </c>
    </row>
    <row r="809" spans="2:21" ht="16.5" customHeight="1" outlineLevel="1" x14ac:dyDescent="0.25">
      <c r="B809" s="85"/>
      <c r="C809" s="431"/>
      <c r="D809" s="431"/>
      <c r="E809" s="138">
        <f>B804*8-2</f>
        <v>806</v>
      </c>
      <c r="F809" s="183">
        <f t="shared" si="821"/>
        <v>1015</v>
      </c>
      <c r="G809" s="178">
        <f t="shared" si="813"/>
        <v>21035</v>
      </c>
      <c r="H809" s="178"/>
      <c r="I809" s="109">
        <f t="shared" si="791"/>
        <v>0</v>
      </c>
      <c r="J809" s="9"/>
      <c r="K809" s="178"/>
      <c r="L809" s="178"/>
      <c r="M809" s="178"/>
      <c r="N809" s="177">
        <f t="shared" si="792"/>
        <v>806</v>
      </c>
      <c r="O809" s="178">
        <f t="shared" si="793"/>
        <v>11015</v>
      </c>
      <c r="P809" s="178">
        <f t="shared" si="794"/>
        <v>31035</v>
      </c>
      <c r="Q809" s="178"/>
      <c r="R809" s="4">
        <f t="shared" si="795"/>
        <v>0</v>
      </c>
      <c r="T809" s="6">
        <f t="shared" si="789"/>
        <v>717</v>
      </c>
      <c r="U809" s="338" t="str">
        <f t="shared" ref="U809" si="825">CONCATENATE(Q808,",",Q809,",",Q810,",",Q811)</f>
        <v>,,,</v>
      </c>
    </row>
    <row r="810" spans="2:21" ht="16.5" customHeight="1" outlineLevel="1" x14ac:dyDescent="0.25">
      <c r="B810" s="85" t="str">
        <f>B802</f>
        <v xml:space="preserve">Group </v>
      </c>
      <c r="C810" s="431"/>
      <c r="D810" s="431"/>
      <c r="E810" s="138">
        <f>B804*8-1</f>
        <v>807</v>
      </c>
      <c r="F810" s="183">
        <f t="shared" si="821"/>
        <v>1016</v>
      </c>
      <c r="G810" s="178">
        <f t="shared" si="813"/>
        <v>21036</v>
      </c>
      <c r="H810" s="178"/>
      <c r="I810" s="109">
        <f t="shared" si="791"/>
        <v>0</v>
      </c>
      <c r="J810" s="9"/>
      <c r="K810" s="178"/>
      <c r="L810" s="178"/>
      <c r="M810" s="178"/>
      <c r="N810" s="177">
        <f t="shared" si="792"/>
        <v>807</v>
      </c>
      <c r="O810" s="178">
        <f t="shared" si="793"/>
        <v>11016</v>
      </c>
      <c r="P810" s="178">
        <f t="shared" si="794"/>
        <v>31036</v>
      </c>
      <c r="Q810" s="178"/>
      <c r="R810" s="4">
        <f t="shared" si="795"/>
        <v>0</v>
      </c>
      <c r="T810" s="6" t="str">
        <f t="shared" si="789"/>
        <v/>
      </c>
    </row>
    <row r="811" spans="2:21" ht="16.5" customHeight="1" outlineLevel="1" thickBot="1" x14ac:dyDescent="0.3">
      <c r="B811" s="86" t="str">
        <f>B803</f>
        <v xml:space="preserve">GH </v>
      </c>
      <c r="C811" s="432"/>
      <c r="D811" s="432"/>
      <c r="E811" s="136">
        <f>B804*8</f>
        <v>808</v>
      </c>
      <c r="F811" s="184">
        <f t="shared" si="821"/>
        <v>1017</v>
      </c>
      <c r="G811" s="24">
        <f t="shared" si="813"/>
        <v>21037</v>
      </c>
      <c r="H811" s="24"/>
      <c r="I811" s="10">
        <f t="shared" si="791"/>
        <v>0</v>
      </c>
      <c r="J811" s="15"/>
      <c r="K811" s="24"/>
      <c r="L811" s="24"/>
      <c r="M811" s="24"/>
      <c r="N811" s="175">
        <f t="shared" si="792"/>
        <v>808</v>
      </c>
      <c r="O811" s="24">
        <f t="shared" si="793"/>
        <v>11017</v>
      </c>
      <c r="P811" s="24">
        <f t="shared" si="794"/>
        <v>31037</v>
      </c>
      <c r="Q811" s="24"/>
      <c r="R811" s="20">
        <f t="shared" si="795"/>
        <v>0</v>
      </c>
      <c r="T811" s="6" t="str">
        <f t="shared" si="789"/>
        <v/>
      </c>
    </row>
    <row r="812" spans="2:21" ht="16.5" customHeight="1" outlineLevel="1" x14ac:dyDescent="0.25">
      <c r="B812" s="88">
        <f>B804+1</f>
        <v>102</v>
      </c>
      <c r="C812" s="430" t="str">
        <f>CONCATENATE(B818,B812)</f>
        <v>Group 102</v>
      </c>
      <c r="D812" s="430" t="str">
        <f>CONCATENATE(B819,B813)</f>
        <v>GH 203</v>
      </c>
      <c r="E812" s="137">
        <f>B812*8-7</f>
        <v>809</v>
      </c>
      <c r="F812" s="182">
        <f>B812*10</f>
        <v>1020</v>
      </c>
      <c r="G812" s="25">
        <f>F812+20020</f>
        <v>21040</v>
      </c>
      <c r="H812" s="25"/>
      <c r="I812" s="11">
        <f t="shared" si="791"/>
        <v>0</v>
      </c>
      <c r="J812" s="14"/>
      <c r="K812" s="25"/>
      <c r="L812" s="25"/>
      <c r="M812" s="25"/>
      <c r="N812" s="176">
        <f t="shared" si="792"/>
        <v>809</v>
      </c>
      <c r="O812" s="25">
        <f t="shared" si="793"/>
        <v>11020</v>
      </c>
      <c r="P812" s="25">
        <f t="shared" si="794"/>
        <v>31040</v>
      </c>
      <c r="Q812" s="25"/>
      <c r="R812" s="3">
        <f t="shared" si="795"/>
        <v>0</v>
      </c>
      <c r="T812" s="6">
        <f t="shared" ref="T812" si="826">+T808+1</f>
        <v>205</v>
      </c>
      <c r="U812" s="338" t="str">
        <f t="shared" ref="U812" si="827">CONCATENATE(H812,",",H813,",",H814,",",H815)</f>
        <v>,,,</v>
      </c>
    </row>
    <row r="813" spans="2:21" ht="16.5" customHeight="1" outlineLevel="1" x14ac:dyDescent="0.25">
      <c r="B813" s="85">
        <f>B812*2-1</f>
        <v>203</v>
      </c>
      <c r="C813" s="431"/>
      <c r="D813" s="431"/>
      <c r="E813" s="138">
        <f>B812*8-6</f>
        <v>810</v>
      </c>
      <c r="F813" s="183">
        <f>F812+1</f>
        <v>1021</v>
      </c>
      <c r="G813" s="178">
        <f t="shared" ref="G813:G827" si="828">F813+20020</f>
        <v>21041</v>
      </c>
      <c r="H813" s="178"/>
      <c r="I813" s="109">
        <f t="shared" si="791"/>
        <v>0</v>
      </c>
      <c r="J813" s="9"/>
      <c r="K813" s="178"/>
      <c r="L813" s="178"/>
      <c r="M813" s="178"/>
      <c r="N813" s="177">
        <f t="shared" si="792"/>
        <v>810</v>
      </c>
      <c r="O813" s="178">
        <f t="shared" si="793"/>
        <v>11021</v>
      </c>
      <c r="P813" s="178">
        <f t="shared" si="794"/>
        <v>31041</v>
      </c>
      <c r="Q813" s="178"/>
      <c r="R813" s="4">
        <f t="shared" si="795"/>
        <v>0</v>
      </c>
      <c r="T813" s="6">
        <f t="shared" si="789"/>
        <v>718</v>
      </c>
      <c r="U813" s="338" t="str">
        <f t="shared" ref="U813" si="829">CONCATENATE(Q812,",",Q813,",",Q814,",",Q815)</f>
        <v>,,,</v>
      </c>
    </row>
    <row r="814" spans="2:21" ht="16.5" customHeight="1" outlineLevel="1" x14ac:dyDescent="0.25">
      <c r="B814" s="85">
        <f>B813+1</f>
        <v>204</v>
      </c>
      <c r="C814" s="431"/>
      <c r="D814" s="431"/>
      <c r="E814" s="138">
        <f>B812*8-5</f>
        <v>811</v>
      </c>
      <c r="F814" s="183">
        <f t="shared" ref="F814:F819" si="830">F813+1</f>
        <v>1022</v>
      </c>
      <c r="G814" s="178">
        <f t="shared" si="828"/>
        <v>21042</v>
      </c>
      <c r="H814" s="178"/>
      <c r="I814" s="109">
        <f t="shared" si="791"/>
        <v>0</v>
      </c>
      <c r="J814" s="9"/>
      <c r="K814" s="178"/>
      <c r="L814" s="178"/>
      <c r="M814" s="178"/>
      <c r="N814" s="177">
        <f t="shared" si="792"/>
        <v>811</v>
      </c>
      <c r="O814" s="178">
        <f t="shared" si="793"/>
        <v>11022</v>
      </c>
      <c r="P814" s="178">
        <f t="shared" si="794"/>
        <v>31042</v>
      </c>
      <c r="Q814" s="178"/>
      <c r="R814" s="4">
        <f t="shared" si="795"/>
        <v>0</v>
      </c>
      <c r="T814" s="6" t="str">
        <f t="shared" si="789"/>
        <v/>
      </c>
    </row>
    <row r="815" spans="2:21" ht="16.5" customHeight="1" outlineLevel="1" x14ac:dyDescent="0.25">
      <c r="B815" s="85"/>
      <c r="C815" s="431"/>
      <c r="D815" s="431"/>
      <c r="E815" s="138">
        <f>B812*8-4</f>
        <v>812</v>
      </c>
      <c r="F815" s="183">
        <f t="shared" si="830"/>
        <v>1023</v>
      </c>
      <c r="G815" s="178">
        <f t="shared" si="828"/>
        <v>21043</v>
      </c>
      <c r="H815" s="178"/>
      <c r="I815" s="109">
        <f t="shared" si="791"/>
        <v>0</v>
      </c>
      <c r="J815" s="9"/>
      <c r="K815" s="178"/>
      <c r="L815" s="178"/>
      <c r="M815" s="178"/>
      <c r="N815" s="177">
        <f t="shared" si="792"/>
        <v>812</v>
      </c>
      <c r="O815" s="178">
        <f t="shared" si="793"/>
        <v>11023</v>
      </c>
      <c r="P815" s="178">
        <f t="shared" si="794"/>
        <v>31043</v>
      </c>
      <c r="Q815" s="178"/>
      <c r="R815" s="4">
        <f t="shared" si="795"/>
        <v>0</v>
      </c>
      <c r="T815" s="6" t="str">
        <f t="shared" si="789"/>
        <v/>
      </c>
    </row>
    <row r="816" spans="2:21" ht="16.5" customHeight="1" outlineLevel="1" x14ac:dyDescent="0.25">
      <c r="B816" s="85"/>
      <c r="C816" s="431"/>
      <c r="D816" s="431" t="str">
        <f>CONCATENATE(B819,B814)</f>
        <v>GH 204</v>
      </c>
      <c r="E816" s="138">
        <f>B812*8-3</f>
        <v>813</v>
      </c>
      <c r="F816" s="183">
        <f t="shared" si="830"/>
        <v>1024</v>
      </c>
      <c r="G816" s="178">
        <f t="shared" si="828"/>
        <v>21044</v>
      </c>
      <c r="H816" s="178"/>
      <c r="I816" s="109">
        <f t="shared" si="791"/>
        <v>0</v>
      </c>
      <c r="J816" s="9"/>
      <c r="K816" s="178"/>
      <c r="L816" s="178"/>
      <c r="M816" s="178"/>
      <c r="N816" s="177">
        <f t="shared" si="792"/>
        <v>813</v>
      </c>
      <c r="O816" s="178">
        <f t="shared" si="793"/>
        <v>11024</v>
      </c>
      <c r="P816" s="178">
        <f t="shared" si="794"/>
        <v>31044</v>
      </c>
      <c r="Q816" s="178"/>
      <c r="R816" s="4">
        <f t="shared" si="795"/>
        <v>0</v>
      </c>
      <c r="T816" s="6">
        <f t="shared" ref="T816" si="831">+T812+1</f>
        <v>206</v>
      </c>
      <c r="U816" s="338" t="str">
        <f t="shared" ref="U816" si="832">CONCATENATE(H816,",",H817,",",H818,",",H819)</f>
        <v>,,,</v>
      </c>
    </row>
    <row r="817" spans="2:21" ht="16.5" customHeight="1" outlineLevel="1" x14ac:dyDescent="0.25">
      <c r="B817" s="85"/>
      <c r="C817" s="431"/>
      <c r="D817" s="431"/>
      <c r="E817" s="138">
        <f>B812*8-2</f>
        <v>814</v>
      </c>
      <c r="F817" s="183">
        <f t="shared" si="830"/>
        <v>1025</v>
      </c>
      <c r="G817" s="178">
        <f t="shared" si="828"/>
        <v>21045</v>
      </c>
      <c r="H817" s="178"/>
      <c r="I817" s="109">
        <f t="shared" si="791"/>
        <v>0</v>
      </c>
      <c r="J817" s="9"/>
      <c r="K817" s="178"/>
      <c r="L817" s="178"/>
      <c r="M817" s="178"/>
      <c r="N817" s="177">
        <f t="shared" si="792"/>
        <v>814</v>
      </c>
      <c r="O817" s="178">
        <f t="shared" si="793"/>
        <v>11025</v>
      </c>
      <c r="P817" s="178">
        <f t="shared" si="794"/>
        <v>31045</v>
      </c>
      <c r="Q817" s="178"/>
      <c r="R817" s="4">
        <f t="shared" si="795"/>
        <v>0</v>
      </c>
      <c r="T817" s="6">
        <f t="shared" si="789"/>
        <v>719</v>
      </c>
      <c r="U817" s="338" t="str">
        <f t="shared" ref="U817" si="833">CONCATENATE(Q816,",",Q817,",",Q818,",",Q819)</f>
        <v>,,,</v>
      </c>
    </row>
    <row r="818" spans="2:21" ht="16.5" customHeight="1" outlineLevel="1" x14ac:dyDescent="0.25">
      <c r="B818" s="85" t="str">
        <f>B810</f>
        <v xml:space="preserve">Group </v>
      </c>
      <c r="C818" s="431"/>
      <c r="D818" s="431"/>
      <c r="E818" s="138">
        <f>B812*8-1</f>
        <v>815</v>
      </c>
      <c r="F818" s="183">
        <f t="shared" si="830"/>
        <v>1026</v>
      </c>
      <c r="G818" s="178">
        <f t="shared" si="828"/>
        <v>21046</v>
      </c>
      <c r="H818" s="178"/>
      <c r="I818" s="109">
        <f t="shared" si="791"/>
        <v>0</v>
      </c>
      <c r="J818" s="9"/>
      <c r="K818" s="178"/>
      <c r="L818" s="178"/>
      <c r="M818" s="178"/>
      <c r="N818" s="177">
        <f t="shared" si="792"/>
        <v>815</v>
      </c>
      <c r="O818" s="178">
        <f t="shared" si="793"/>
        <v>11026</v>
      </c>
      <c r="P818" s="178">
        <f t="shared" si="794"/>
        <v>31046</v>
      </c>
      <c r="Q818" s="178"/>
      <c r="R818" s="4">
        <f t="shared" si="795"/>
        <v>0</v>
      </c>
      <c r="T818" s="6" t="str">
        <f t="shared" si="789"/>
        <v/>
      </c>
    </row>
    <row r="819" spans="2:21" ht="16.5" customHeight="1" outlineLevel="1" thickBot="1" x14ac:dyDescent="0.3">
      <c r="B819" s="86" t="str">
        <f>B811</f>
        <v xml:space="preserve">GH </v>
      </c>
      <c r="C819" s="432"/>
      <c r="D819" s="432"/>
      <c r="E819" s="136">
        <f>B812*8</f>
        <v>816</v>
      </c>
      <c r="F819" s="184">
        <f t="shared" si="830"/>
        <v>1027</v>
      </c>
      <c r="G819" s="24">
        <f t="shared" si="828"/>
        <v>21047</v>
      </c>
      <c r="H819" s="24"/>
      <c r="I819" s="10">
        <f t="shared" si="791"/>
        <v>0</v>
      </c>
      <c r="J819" s="15"/>
      <c r="K819" s="24"/>
      <c r="L819" s="24"/>
      <c r="M819" s="24"/>
      <c r="N819" s="175">
        <f t="shared" si="792"/>
        <v>816</v>
      </c>
      <c r="O819" s="24">
        <f t="shared" si="793"/>
        <v>11027</v>
      </c>
      <c r="P819" s="24">
        <f t="shared" si="794"/>
        <v>31047</v>
      </c>
      <c r="Q819" s="24"/>
      <c r="R819" s="20">
        <f t="shared" si="795"/>
        <v>0</v>
      </c>
      <c r="T819" s="6" t="str">
        <f t="shared" si="789"/>
        <v/>
      </c>
    </row>
    <row r="820" spans="2:21" ht="16.5" customHeight="1" outlineLevel="1" x14ac:dyDescent="0.25">
      <c r="B820" s="88">
        <f>B812+1</f>
        <v>103</v>
      </c>
      <c r="C820" s="430" t="str">
        <f>CONCATENATE(B826,B820)</f>
        <v>Group 103</v>
      </c>
      <c r="D820" s="430" t="str">
        <f>CONCATENATE(B827,B821)</f>
        <v>GH 205</v>
      </c>
      <c r="E820" s="137">
        <f>B820*8-7</f>
        <v>817</v>
      </c>
      <c r="F820" s="182">
        <f>B820*10</f>
        <v>1030</v>
      </c>
      <c r="G820" s="25">
        <f t="shared" si="828"/>
        <v>21050</v>
      </c>
      <c r="H820" s="25"/>
      <c r="I820" s="11">
        <f t="shared" si="791"/>
        <v>0</v>
      </c>
      <c r="J820" s="14"/>
      <c r="K820" s="25"/>
      <c r="L820" s="25"/>
      <c r="M820" s="25"/>
      <c r="N820" s="176">
        <f t="shared" si="792"/>
        <v>817</v>
      </c>
      <c r="O820" s="25">
        <f t="shared" si="793"/>
        <v>11030</v>
      </c>
      <c r="P820" s="25">
        <f t="shared" si="794"/>
        <v>31050</v>
      </c>
      <c r="Q820" s="25"/>
      <c r="R820" s="3">
        <f t="shared" si="795"/>
        <v>0</v>
      </c>
      <c r="T820" s="6">
        <f t="shared" ref="T820" si="834">+T816+1</f>
        <v>207</v>
      </c>
      <c r="U820" s="338" t="str">
        <f t="shared" ref="U820" si="835">CONCATENATE(H820,",",H821,",",H822,",",H823)</f>
        <v>,,,</v>
      </c>
    </row>
    <row r="821" spans="2:21" ht="16.5" customHeight="1" outlineLevel="1" x14ac:dyDescent="0.25">
      <c r="B821" s="85">
        <f>B820*2-1</f>
        <v>205</v>
      </c>
      <c r="C821" s="431"/>
      <c r="D821" s="431"/>
      <c r="E821" s="138">
        <f>B820*8-6</f>
        <v>818</v>
      </c>
      <c r="F821" s="183">
        <f t="shared" ref="F821:F827" si="836">F820+1</f>
        <v>1031</v>
      </c>
      <c r="G821" s="178">
        <f t="shared" si="828"/>
        <v>21051</v>
      </c>
      <c r="H821" s="178"/>
      <c r="I821" s="109">
        <f t="shared" si="791"/>
        <v>0</v>
      </c>
      <c r="J821" s="9"/>
      <c r="K821" s="178"/>
      <c r="L821" s="178"/>
      <c r="M821" s="178"/>
      <c r="N821" s="177">
        <f t="shared" si="792"/>
        <v>818</v>
      </c>
      <c r="O821" s="178">
        <f t="shared" si="793"/>
        <v>11031</v>
      </c>
      <c r="P821" s="178">
        <f t="shared" si="794"/>
        <v>31051</v>
      </c>
      <c r="Q821" s="178"/>
      <c r="R821" s="4">
        <f t="shared" si="795"/>
        <v>0</v>
      </c>
      <c r="T821" s="6">
        <f t="shared" si="789"/>
        <v>720</v>
      </c>
      <c r="U821" s="338" t="str">
        <f t="shared" ref="U821" si="837">CONCATENATE(Q820,",",Q821,",",Q822,",",Q823)</f>
        <v>,,,</v>
      </c>
    </row>
    <row r="822" spans="2:21" ht="16.5" customHeight="1" outlineLevel="1" x14ac:dyDescent="0.25">
      <c r="B822" s="85">
        <f>B821+1</f>
        <v>206</v>
      </c>
      <c r="C822" s="431"/>
      <c r="D822" s="431"/>
      <c r="E822" s="138">
        <f>B820*8-5</f>
        <v>819</v>
      </c>
      <c r="F822" s="183">
        <f t="shared" si="836"/>
        <v>1032</v>
      </c>
      <c r="G822" s="178">
        <f t="shared" si="828"/>
        <v>21052</v>
      </c>
      <c r="H822" s="178"/>
      <c r="I822" s="109">
        <f t="shared" si="791"/>
        <v>0</v>
      </c>
      <c r="J822" s="9"/>
      <c r="K822" s="178"/>
      <c r="L822" s="178"/>
      <c r="M822" s="178"/>
      <c r="N822" s="177">
        <f t="shared" si="792"/>
        <v>819</v>
      </c>
      <c r="O822" s="178">
        <f t="shared" si="793"/>
        <v>11032</v>
      </c>
      <c r="P822" s="178">
        <f t="shared" si="794"/>
        <v>31052</v>
      </c>
      <c r="Q822" s="178"/>
      <c r="R822" s="4">
        <f t="shared" si="795"/>
        <v>0</v>
      </c>
      <c r="T822" s="6" t="str">
        <f t="shared" si="789"/>
        <v/>
      </c>
    </row>
    <row r="823" spans="2:21" ht="16.5" customHeight="1" outlineLevel="1" x14ac:dyDescent="0.25">
      <c r="B823" s="85"/>
      <c r="C823" s="431"/>
      <c r="D823" s="431"/>
      <c r="E823" s="138">
        <f>B820*8-4</f>
        <v>820</v>
      </c>
      <c r="F823" s="183">
        <f t="shared" si="836"/>
        <v>1033</v>
      </c>
      <c r="G823" s="178">
        <f t="shared" si="828"/>
        <v>21053</v>
      </c>
      <c r="H823" s="178"/>
      <c r="I823" s="109">
        <f t="shared" si="791"/>
        <v>0</v>
      </c>
      <c r="J823" s="9"/>
      <c r="K823" s="178"/>
      <c r="L823" s="178"/>
      <c r="M823" s="178"/>
      <c r="N823" s="177">
        <f t="shared" si="792"/>
        <v>820</v>
      </c>
      <c r="O823" s="178">
        <f t="shared" si="793"/>
        <v>11033</v>
      </c>
      <c r="P823" s="178">
        <f t="shared" si="794"/>
        <v>31053</v>
      </c>
      <c r="Q823" s="178"/>
      <c r="R823" s="4">
        <f t="shared" si="795"/>
        <v>0</v>
      </c>
      <c r="T823" s="6" t="str">
        <f t="shared" si="789"/>
        <v/>
      </c>
    </row>
    <row r="824" spans="2:21" ht="16.5" customHeight="1" outlineLevel="1" x14ac:dyDescent="0.25">
      <c r="B824" s="85"/>
      <c r="C824" s="431"/>
      <c r="D824" s="431" t="str">
        <f>CONCATENATE(B827,B822)</f>
        <v>GH 206</v>
      </c>
      <c r="E824" s="138">
        <f>B820*8-3</f>
        <v>821</v>
      </c>
      <c r="F824" s="183">
        <f t="shared" si="836"/>
        <v>1034</v>
      </c>
      <c r="G824" s="178">
        <f t="shared" si="828"/>
        <v>21054</v>
      </c>
      <c r="H824" s="178"/>
      <c r="I824" s="109">
        <f t="shared" si="791"/>
        <v>0</v>
      </c>
      <c r="J824" s="9"/>
      <c r="K824" s="178"/>
      <c r="L824" s="178"/>
      <c r="M824" s="178"/>
      <c r="N824" s="177">
        <f t="shared" si="792"/>
        <v>821</v>
      </c>
      <c r="O824" s="178">
        <f t="shared" si="793"/>
        <v>11034</v>
      </c>
      <c r="P824" s="178">
        <f t="shared" si="794"/>
        <v>31054</v>
      </c>
      <c r="Q824" s="178"/>
      <c r="R824" s="4">
        <f t="shared" si="795"/>
        <v>0</v>
      </c>
      <c r="T824" s="6">
        <f t="shared" ref="T824" si="838">+T820+1</f>
        <v>208</v>
      </c>
      <c r="U824" s="338" t="str">
        <f t="shared" ref="U824" si="839">CONCATENATE(H824,",",H825,",",H826,",",H827)</f>
        <v>,,,</v>
      </c>
    </row>
    <row r="825" spans="2:21" ht="16.5" customHeight="1" outlineLevel="1" x14ac:dyDescent="0.25">
      <c r="B825" s="85"/>
      <c r="C825" s="431"/>
      <c r="D825" s="431"/>
      <c r="E825" s="138">
        <f>B820*8-2</f>
        <v>822</v>
      </c>
      <c r="F825" s="183">
        <f t="shared" si="836"/>
        <v>1035</v>
      </c>
      <c r="G825" s="178">
        <f t="shared" si="828"/>
        <v>21055</v>
      </c>
      <c r="H825" s="178"/>
      <c r="I825" s="109">
        <f t="shared" si="791"/>
        <v>0</v>
      </c>
      <c r="J825" s="9"/>
      <c r="K825" s="178"/>
      <c r="L825" s="178"/>
      <c r="M825" s="178"/>
      <c r="N825" s="177">
        <f t="shared" si="792"/>
        <v>822</v>
      </c>
      <c r="O825" s="178">
        <f t="shared" si="793"/>
        <v>11035</v>
      </c>
      <c r="P825" s="178">
        <f t="shared" si="794"/>
        <v>31055</v>
      </c>
      <c r="Q825" s="178"/>
      <c r="R825" s="4">
        <f t="shared" si="795"/>
        <v>0</v>
      </c>
      <c r="T825" s="6">
        <f t="shared" si="789"/>
        <v>721</v>
      </c>
      <c r="U825" s="338" t="str">
        <f t="shared" ref="U825" si="840">CONCATENATE(Q824,",",Q825,",",Q826,",",Q827)</f>
        <v>,,,</v>
      </c>
    </row>
    <row r="826" spans="2:21" ht="16.5" customHeight="1" outlineLevel="1" x14ac:dyDescent="0.25">
      <c r="B826" s="85" t="str">
        <f>B818</f>
        <v xml:space="preserve">Group </v>
      </c>
      <c r="C826" s="431"/>
      <c r="D826" s="431"/>
      <c r="E826" s="138">
        <f>B820*8-1</f>
        <v>823</v>
      </c>
      <c r="F826" s="183">
        <f t="shared" si="836"/>
        <v>1036</v>
      </c>
      <c r="G826" s="178">
        <f t="shared" si="828"/>
        <v>21056</v>
      </c>
      <c r="H826" s="178"/>
      <c r="I826" s="109">
        <f t="shared" si="791"/>
        <v>0</v>
      </c>
      <c r="J826" s="9"/>
      <c r="K826" s="178"/>
      <c r="L826" s="178"/>
      <c r="M826" s="178"/>
      <c r="N826" s="177">
        <f t="shared" si="792"/>
        <v>823</v>
      </c>
      <c r="O826" s="178">
        <f t="shared" si="793"/>
        <v>11036</v>
      </c>
      <c r="P826" s="178">
        <f t="shared" si="794"/>
        <v>31056</v>
      </c>
      <c r="Q826" s="178"/>
      <c r="R826" s="4">
        <f t="shared" si="795"/>
        <v>0</v>
      </c>
      <c r="T826" s="6" t="str">
        <f t="shared" si="789"/>
        <v/>
      </c>
    </row>
    <row r="827" spans="2:21" ht="16.5" customHeight="1" outlineLevel="1" thickBot="1" x14ac:dyDescent="0.3">
      <c r="B827" s="86" t="str">
        <f>B819</f>
        <v xml:space="preserve">GH </v>
      </c>
      <c r="C827" s="432"/>
      <c r="D827" s="432"/>
      <c r="E827" s="136">
        <f>B820*8</f>
        <v>824</v>
      </c>
      <c r="F827" s="184">
        <f t="shared" si="836"/>
        <v>1037</v>
      </c>
      <c r="G827" s="24">
        <f t="shared" si="828"/>
        <v>21057</v>
      </c>
      <c r="H827" s="24"/>
      <c r="I827" s="10">
        <f t="shared" si="791"/>
        <v>0</v>
      </c>
      <c r="J827" s="15"/>
      <c r="K827" s="24"/>
      <c r="L827" s="24"/>
      <c r="M827" s="24"/>
      <c r="N827" s="175">
        <f t="shared" si="792"/>
        <v>824</v>
      </c>
      <c r="O827" s="24">
        <f t="shared" si="793"/>
        <v>11037</v>
      </c>
      <c r="P827" s="24">
        <f t="shared" si="794"/>
        <v>31057</v>
      </c>
      <c r="Q827" s="24"/>
      <c r="R827" s="20">
        <f t="shared" si="795"/>
        <v>0</v>
      </c>
      <c r="T827" s="6" t="str">
        <f t="shared" si="789"/>
        <v/>
      </c>
    </row>
    <row r="828" spans="2:21" ht="16.5" customHeight="1" outlineLevel="1" x14ac:dyDescent="0.25">
      <c r="B828" s="88">
        <f>B820+1</f>
        <v>104</v>
      </c>
      <c r="C828" s="430" t="str">
        <f>CONCATENATE(B834,B828)</f>
        <v>Group 104</v>
      </c>
      <c r="D828" s="430" t="str">
        <f>CONCATENATE(B835,B829)</f>
        <v>GH 207</v>
      </c>
      <c r="E828" s="137">
        <f>B828*8-7</f>
        <v>825</v>
      </c>
      <c r="F828" s="182">
        <f>B828*10</f>
        <v>1040</v>
      </c>
      <c r="G828" s="25">
        <f>F828+20020</f>
        <v>21060</v>
      </c>
      <c r="H828" s="25"/>
      <c r="I828" s="11">
        <f t="shared" si="791"/>
        <v>0</v>
      </c>
      <c r="J828" s="14"/>
      <c r="K828" s="25"/>
      <c r="L828" s="25"/>
      <c r="M828" s="25"/>
      <c r="N828" s="176">
        <f t="shared" si="792"/>
        <v>825</v>
      </c>
      <c r="O828" s="25">
        <f t="shared" si="793"/>
        <v>11040</v>
      </c>
      <c r="P828" s="25">
        <f t="shared" si="794"/>
        <v>31060</v>
      </c>
      <c r="Q828" s="25"/>
      <c r="R828" s="3">
        <f t="shared" si="795"/>
        <v>0</v>
      </c>
      <c r="T828" s="6">
        <f t="shared" ref="T828" si="841">+T824+1</f>
        <v>209</v>
      </c>
      <c r="U828" s="338" t="str">
        <f t="shared" ref="U828" si="842">CONCATENATE(H828,",",H829,",",H830,",",H831)</f>
        <v>,,,</v>
      </c>
    </row>
    <row r="829" spans="2:21" ht="16.5" customHeight="1" outlineLevel="1" x14ac:dyDescent="0.25">
      <c r="B829" s="85">
        <f>B828*2-1</f>
        <v>207</v>
      </c>
      <c r="C829" s="431"/>
      <c r="D829" s="431"/>
      <c r="E829" s="138">
        <f>B828*8-6</f>
        <v>826</v>
      </c>
      <c r="F829" s="183">
        <f>F828+1</f>
        <v>1041</v>
      </c>
      <c r="G829" s="178">
        <f t="shared" ref="G829:G843" si="843">F829+20020</f>
        <v>21061</v>
      </c>
      <c r="H829" s="178"/>
      <c r="I829" s="109">
        <f t="shared" si="791"/>
        <v>0</v>
      </c>
      <c r="J829" s="9"/>
      <c r="K829" s="178"/>
      <c r="L829" s="178"/>
      <c r="M829" s="178"/>
      <c r="N829" s="177">
        <f t="shared" si="792"/>
        <v>826</v>
      </c>
      <c r="O829" s="178">
        <f t="shared" si="793"/>
        <v>11041</v>
      </c>
      <c r="P829" s="178">
        <f t="shared" si="794"/>
        <v>31061</v>
      </c>
      <c r="Q829" s="178"/>
      <c r="R829" s="4">
        <f t="shared" si="795"/>
        <v>0</v>
      </c>
      <c r="T829" s="6">
        <f t="shared" si="789"/>
        <v>722</v>
      </c>
      <c r="U829" s="338" t="str">
        <f t="shared" ref="U829" si="844">CONCATENATE(Q828,",",Q829,",",Q830,",",Q831)</f>
        <v>,,,</v>
      </c>
    </row>
    <row r="830" spans="2:21" ht="16.5" customHeight="1" outlineLevel="1" x14ac:dyDescent="0.25">
      <c r="B830" s="85">
        <f>B829+1</f>
        <v>208</v>
      </c>
      <c r="C830" s="431"/>
      <c r="D830" s="431"/>
      <c r="E830" s="138">
        <f>B828*8-5</f>
        <v>827</v>
      </c>
      <c r="F830" s="183">
        <f t="shared" ref="F830:F835" si="845">F829+1</f>
        <v>1042</v>
      </c>
      <c r="G830" s="178">
        <f t="shared" si="843"/>
        <v>21062</v>
      </c>
      <c r="H830" s="178"/>
      <c r="I830" s="109">
        <f t="shared" si="791"/>
        <v>0</v>
      </c>
      <c r="J830" s="9"/>
      <c r="K830" s="178"/>
      <c r="L830" s="178"/>
      <c r="M830" s="178"/>
      <c r="N830" s="177">
        <f t="shared" si="792"/>
        <v>827</v>
      </c>
      <c r="O830" s="178">
        <f t="shared" si="793"/>
        <v>11042</v>
      </c>
      <c r="P830" s="178">
        <f t="shared" si="794"/>
        <v>31062</v>
      </c>
      <c r="Q830" s="178"/>
      <c r="R830" s="4">
        <f t="shared" si="795"/>
        <v>0</v>
      </c>
      <c r="T830" s="6" t="str">
        <f t="shared" si="789"/>
        <v/>
      </c>
    </row>
    <row r="831" spans="2:21" ht="16.5" customHeight="1" outlineLevel="1" x14ac:dyDescent="0.25">
      <c r="B831" s="85"/>
      <c r="C831" s="431"/>
      <c r="D831" s="431"/>
      <c r="E831" s="138">
        <f>B828*8-4</f>
        <v>828</v>
      </c>
      <c r="F831" s="183">
        <f t="shared" si="845"/>
        <v>1043</v>
      </c>
      <c r="G831" s="178">
        <f t="shared" si="843"/>
        <v>21063</v>
      </c>
      <c r="H831" s="178"/>
      <c r="I831" s="109">
        <f t="shared" si="791"/>
        <v>0</v>
      </c>
      <c r="J831" s="9"/>
      <c r="K831" s="178"/>
      <c r="L831" s="178"/>
      <c r="M831" s="178"/>
      <c r="N831" s="177">
        <f t="shared" si="792"/>
        <v>828</v>
      </c>
      <c r="O831" s="178">
        <f t="shared" si="793"/>
        <v>11043</v>
      </c>
      <c r="P831" s="178">
        <f t="shared" si="794"/>
        <v>31063</v>
      </c>
      <c r="Q831" s="178"/>
      <c r="R831" s="4">
        <f t="shared" si="795"/>
        <v>0</v>
      </c>
      <c r="T831" s="6" t="str">
        <f t="shared" si="789"/>
        <v/>
      </c>
    </row>
    <row r="832" spans="2:21" ht="16.5" customHeight="1" outlineLevel="1" x14ac:dyDescent="0.25">
      <c r="B832" s="85"/>
      <c r="C832" s="431"/>
      <c r="D832" s="431" t="str">
        <f>CONCATENATE(B835,B830)</f>
        <v>GH 208</v>
      </c>
      <c r="E832" s="138">
        <f>B828*8-3</f>
        <v>829</v>
      </c>
      <c r="F832" s="183">
        <f t="shared" si="845"/>
        <v>1044</v>
      </c>
      <c r="G832" s="178">
        <f t="shared" si="843"/>
        <v>21064</v>
      </c>
      <c r="H832" s="178"/>
      <c r="I832" s="109">
        <f t="shared" si="791"/>
        <v>0</v>
      </c>
      <c r="J832" s="9"/>
      <c r="K832" s="178"/>
      <c r="L832" s="178"/>
      <c r="M832" s="178"/>
      <c r="N832" s="177">
        <f t="shared" si="792"/>
        <v>829</v>
      </c>
      <c r="O832" s="178">
        <f t="shared" si="793"/>
        <v>11044</v>
      </c>
      <c r="P832" s="178">
        <f t="shared" si="794"/>
        <v>31064</v>
      </c>
      <c r="Q832" s="178"/>
      <c r="R832" s="4">
        <f t="shared" si="795"/>
        <v>0</v>
      </c>
      <c r="T832" s="6">
        <f t="shared" ref="T832" si="846">+T828+1</f>
        <v>210</v>
      </c>
      <c r="U832" s="338" t="str">
        <f t="shared" ref="U832" si="847">CONCATENATE(H832,",",H833,",",H834,",",H835)</f>
        <v>,,,</v>
      </c>
    </row>
    <row r="833" spans="2:21" ht="16.5" customHeight="1" outlineLevel="1" x14ac:dyDescent="0.25">
      <c r="B833" s="85"/>
      <c r="C833" s="431"/>
      <c r="D833" s="431"/>
      <c r="E833" s="138">
        <f>B828*8-2</f>
        <v>830</v>
      </c>
      <c r="F833" s="183">
        <f t="shared" si="845"/>
        <v>1045</v>
      </c>
      <c r="G833" s="178">
        <f t="shared" si="843"/>
        <v>21065</v>
      </c>
      <c r="H833" s="178"/>
      <c r="I833" s="109">
        <f t="shared" si="791"/>
        <v>0</v>
      </c>
      <c r="J833" s="9"/>
      <c r="K833" s="178"/>
      <c r="L833" s="178"/>
      <c r="M833" s="178"/>
      <c r="N833" s="177">
        <f t="shared" si="792"/>
        <v>830</v>
      </c>
      <c r="O833" s="178">
        <f t="shared" si="793"/>
        <v>11045</v>
      </c>
      <c r="P833" s="178">
        <f t="shared" si="794"/>
        <v>31065</v>
      </c>
      <c r="Q833" s="178"/>
      <c r="R833" s="4">
        <f t="shared" si="795"/>
        <v>0</v>
      </c>
      <c r="T833" s="6">
        <f t="shared" si="789"/>
        <v>723</v>
      </c>
      <c r="U833" s="338" t="str">
        <f t="shared" ref="U833" si="848">CONCATENATE(Q832,",",Q833,",",Q834,",",Q835)</f>
        <v>,,,</v>
      </c>
    </row>
    <row r="834" spans="2:21" ht="16.5" customHeight="1" outlineLevel="1" x14ac:dyDescent="0.25">
      <c r="B834" s="85" t="str">
        <f>B826</f>
        <v xml:space="preserve">Group </v>
      </c>
      <c r="C834" s="431"/>
      <c r="D834" s="431"/>
      <c r="E834" s="138">
        <f>B828*8-1</f>
        <v>831</v>
      </c>
      <c r="F834" s="183">
        <f t="shared" si="845"/>
        <v>1046</v>
      </c>
      <c r="G834" s="178">
        <f t="shared" si="843"/>
        <v>21066</v>
      </c>
      <c r="H834" s="178"/>
      <c r="I834" s="109">
        <f t="shared" si="791"/>
        <v>0</v>
      </c>
      <c r="J834" s="9"/>
      <c r="K834" s="178"/>
      <c r="L834" s="178"/>
      <c r="M834" s="178"/>
      <c r="N834" s="177">
        <f t="shared" si="792"/>
        <v>831</v>
      </c>
      <c r="O834" s="178">
        <f t="shared" si="793"/>
        <v>11046</v>
      </c>
      <c r="P834" s="178">
        <f t="shared" si="794"/>
        <v>31066</v>
      </c>
      <c r="Q834" s="178"/>
      <c r="R834" s="4">
        <f t="shared" si="795"/>
        <v>0</v>
      </c>
      <c r="T834" s="6" t="str">
        <f t="shared" si="789"/>
        <v/>
      </c>
    </row>
    <row r="835" spans="2:21" ht="16.5" customHeight="1" outlineLevel="1" thickBot="1" x14ac:dyDescent="0.3">
      <c r="B835" s="86" t="str">
        <f>B827</f>
        <v xml:space="preserve">GH </v>
      </c>
      <c r="C835" s="432"/>
      <c r="D835" s="432"/>
      <c r="E835" s="136">
        <f>B828*8</f>
        <v>832</v>
      </c>
      <c r="F835" s="184">
        <f t="shared" si="845"/>
        <v>1047</v>
      </c>
      <c r="G835" s="24">
        <f t="shared" si="843"/>
        <v>21067</v>
      </c>
      <c r="H835" s="24"/>
      <c r="I835" s="10">
        <f t="shared" si="791"/>
        <v>0</v>
      </c>
      <c r="J835" s="15"/>
      <c r="K835" s="24"/>
      <c r="L835" s="24"/>
      <c r="M835" s="24"/>
      <c r="N835" s="175">
        <f t="shared" si="792"/>
        <v>832</v>
      </c>
      <c r="O835" s="24">
        <f t="shared" si="793"/>
        <v>11047</v>
      </c>
      <c r="P835" s="24">
        <f t="shared" si="794"/>
        <v>31067</v>
      </c>
      <c r="Q835" s="24"/>
      <c r="R835" s="20">
        <f t="shared" si="795"/>
        <v>0</v>
      </c>
      <c r="T835" s="6" t="str">
        <f t="shared" si="789"/>
        <v/>
      </c>
    </row>
    <row r="836" spans="2:21" ht="16.5" customHeight="1" outlineLevel="1" x14ac:dyDescent="0.25">
      <c r="B836" s="88">
        <f>B828+1</f>
        <v>105</v>
      </c>
      <c r="C836" s="430" t="str">
        <f>CONCATENATE(B842,B836)</f>
        <v>Group 105</v>
      </c>
      <c r="D836" s="430" t="str">
        <f>CONCATENATE(B843,B837)</f>
        <v>GH 209</v>
      </c>
      <c r="E836" s="137">
        <f>B836*8-7</f>
        <v>833</v>
      </c>
      <c r="F836" s="182">
        <f>B836*10</f>
        <v>1050</v>
      </c>
      <c r="G836" s="25">
        <f t="shared" si="843"/>
        <v>21070</v>
      </c>
      <c r="H836" s="25"/>
      <c r="I836" s="11">
        <f t="shared" si="791"/>
        <v>0</v>
      </c>
      <c r="J836" s="14"/>
      <c r="K836" s="25"/>
      <c r="L836" s="25"/>
      <c r="M836" s="25"/>
      <c r="N836" s="176">
        <f t="shared" si="792"/>
        <v>833</v>
      </c>
      <c r="O836" s="25">
        <f t="shared" si="793"/>
        <v>11050</v>
      </c>
      <c r="P836" s="25">
        <f t="shared" si="794"/>
        <v>31070</v>
      </c>
      <c r="Q836" s="25"/>
      <c r="R836" s="3">
        <f t="shared" si="795"/>
        <v>0</v>
      </c>
      <c r="T836" s="6">
        <f t="shared" ref="T836" si="849">+T832+1</f>
        <v>211</v>
      </c>
      <c r="U836" s="338" t="str">
        <f t="shared" ref="U836" si="850">CONCATENATE(H836,",",H837,",",H838,",",H839)</f>
        <v>,,,</v>
      </c>
    </row>
    <row r="837" spans="2:21" ht="16.5" customHeight="1" outlineLevel="1" x14ac:dyDescent="0.25">
      <c r="B837" s="85">
        <f>B836*2-1</f>
        <v>209</v>
      </c>
      <c r="C837" s="431"/>
      <c r="D837" s="431"/>
      <c r="E837" s="138">
        <f>B836*8-6</f>
        <v>834</v>
      </c>
      <c r="F837" s="183">
        <f t="shared" ref="F837:F843" si="851">F836+1</f>
        <v>1051</v>
      </c>
      <c r="G837" s="178">
        <f t="shared" si="843"/>
        <v>21071</v>
      </c>
      <c r="H837" s="178"/>
      <c r="I837" s="109">
        <f t="shared" si="791"/>
        <v>0</v>
      </c>
      <c r="J837" s="9"/>
      <c r="K837" s="178"/>
      <c r="L837" s="178"/>
      <c r="M837" s="178"/>
      <c r="N837" s="177">
        <f t="shared" si="792"/>
        <v>834</v>
      </c>
      <c r="O837" s="178">
        <f t="shared" si="793"/>
        <v>11051</v>
      </c>
      <c r="P837" s="178">
        <f t="shared" si="794"/>
        <v>31071</v>
      </c>
      <c r="Q837" s="178"/>
      <c r="R837" s="4">
        <f t="shared" si="795"/>
        <v>0</v>
      </c>
      <c r="T837" s="6">
        <f t="shared" si="789"/>
        <v>724</v>
      </c>
      <c r="U837" s="338" t="str">
        <f t="shared" ref="U837" si="852">CONCATENATE(Q836,",",Q837,",",Q838,",",Q839)</f>
        <v>,,,</v>
      </c>
    </row>
    <row r="838" spans="2:21" ht="16.5" customHeight="1" outlineLevel="1" x14ac:dyDescent="0.25">
      <c r="B838" s="85">
        <f>B837+1</f>
        <v>210</v>
      </c>
      <c r="C838" s="431"/>
      <c r="D838" s="431"/>
      <c r="E838" s="138">
        <f>B836*8-5</f>
        <v>835</v>
      </c>
      <c r="F838" s="183">
        <f t="shared" si="851"/>
        <v>1052</v>
      </c>
      <c r="G838" s="178">
        <f t="shared" si="843"/>
        <v>21072</v>
      </c>
      <c r="H838" s="178"/>
      <c r="I838" s="109">
        <f t="shared" si="791"/>
        <v>0</v>
      </c>
      <c r="J838" s="9"/>
      <c r="K838" s="178"/>
      <c r="L838" s="178"/>
      <c r="M838" s="178"/>
      <c r="N838" s="177">
        <f t="shared" si="792"/>
        <v>835</v>
      </c>
      <c r="O838" s="178">
        <f t="shared" si="793"/>
        <v>11052</v>
      </c>
      <c r="P838" s="178">
        <f t="shared" si="794"/>
        <v>31072</v>
      </c>
      <c r="Q838" s="178"/>
      <c r="R838" s="4">
        <f t="shared" si="795"/>
        <v>0</v>
      </c>
      <c r="T838" s="6" t="str">
        <f t="shared" si="789"/>
        <v/>
      </c>
    </row>
    <row r="839" spans="2:21" ht="16.5" customHeight="1" outlineLevel="1" x14ac:dyDescent="0.25">
      <c r="B839" s="85"/>
      <c r="C839" s="431"/>
      <c r="D839" s="431"/>
      <c r="E839" s="138">
        <f>B836*8-4</f>
        <v>836</v>
      </c>
      <c r="F839" s="183">
        <f t="shared" si="851"/>
        <v>1053</v>
      </c>
      <c r="G839" s="178">
        <f t="shared" si="843"/>
        <v>21073</v>
      </c>
      <c r="H839" s="178"/>
      <c r="I839" s="109">
        <f t="shared" si="791"/>
        <v>0</v>
      </c>
      <c r="J839" s="9"/>
      <c r="K839" s="178"/>
      <c r="L839" s="178"/>
      <c r="M839" s="178"/>
      <c r="N839" s="177">
        <f t="shared" si="792"/>
        <v>836</v>
      </c>
      <c r="O839" s="178">
        <f t="shared" si="793"/>
        <v>11053</v>
      </c>
      <c r="P839" s="178">
        <f t="shared" si="794"/>
        <v>31073</v>
      </c>
      <c r="Q839" s="178"/>
      <c r="R839" s="4">
        <f t="shared" si="795"/>
        <v>0</v>
      </c>
      <c r="T839" s="6" t="str">
        <f t="shared" si="789"/>
        <v/>
      </c>
    </row>
    <row r="840" spans="2:21" ht="16.5" customHeight="1" outlineLevel="1" x14ac:dyDescent="0.25">
      <c r="B840" s="85"/>
      <c r="C840" s="431"/>
      <c r="D840" s="431" t="str">
        <f>CONCATENATE(B843,B838)</f>
        <v>GH 210</v>
      </c>
      <c r="E840" s="138">
        <f>B836*8-3</f>
        <v>837</v>
      </c>
      <c r="F840" s="183">
        <f t="shared" si="851"/>
        <v>1054</v>
      </c>
      <c r="G840" s="178">
        <f t="shared" si="843"/>
        <v>21074</v>
      </c>
      <c r="H840" s="178"/>
      <c r="I840" s="109">
        <f t="shared" si="791"/>
        <v>0</v>
      </c>
      <c r="J840" s="9"/>
      <c r="K840" s="178"/>
      <c r="L840" s="178"/>
      <c r="M840" s="178"/>
      <c r="N840" s="177">
        <f t="shared" si="792"/>
        <v>837</v>
      </c>
      <c r="O840" s="178">
        <f t="shared" si="793"/>
        <v>11054</v>
      </c>
      <c r="P840" s="178">
        <f t="shared" si="794"/>
        <v>31074</v>
      </c>
      <c r="Q840" s="178"/>
      <c r="R840" s="4">
        <f t="shared" si="795"/>
        <v>0</v>
      </c>
      <c r="T840" s="6">
        <f t="shared" ref="T840" si="853">+T836+1</f>
        <v>212</v>
      </c>
      <c r="U840" s="338" t="str">
        <f t="shared" ref="U840" si="854">CONCATENATE(H840,",",H841,",",H842,",",H843)</f>
        <v>,,,</v>
      </c>
    </row>
    <row r="841" spans="2:21" ht="16.5" customHeight="1" outlineLevel="1" x14ac:dyDescent="0.25">
      <c r="B841" s="85"/>
      <c r="C841" s="431"/>
      <c r="D841" s="431"/>
      <c r="E841" s="138">
        <f>B836*8-2</f>
        <v>838</v>
      </c>
      <c r="F841" s="183">
        <f t="shared" si="851"/>
        <v>1055</v>
      </c>
      <c r="G841" s="178">
        <f t="shared" si="843"/>
        <v>21075</v>
      </c>
      <c r="H841" s="178"/>
      <c r="I841" s="109">
        <f t="shared" si="791"/>
        <v>0</v>
      </c>
      <c r="J841" s="9"/>
      <c r="K841" s="178"/>
      <c r="L841" s="178"/>
      <c r="M841" s="178"/>
      <c r="N841" s="177">
        <f t="shared" si="792"/>
        <v>838</v>
      </c>
      <c r="O841" s="178">
        <f t="shared" si="793"/>
        <v>11055</v>
      </c>
      <c r="P841" s="178">
        <f t="shared" si="794"/>
        <v>31075</v>
      </c>
      <c r="Q841" s="178"/>
      <c r="R841" s="4">
        <f t="shared" si="795"/>
        <v>0</v>
      </c>
      <c r="T841" s="6">
        <f t="shared" ref="T841:T903" si="855">IF(T837&lt;&gt;"",T837+1,"")</f>
        <v>725</v>
      </c>
      <c r="U841" s="338" t="str">
        <f t="shared" ref="U841" si="856">CONCATENATE(Q840,",",Q841,",",Q842,",",Q843)</f>
        <v>,,,</v>
      </c>
    </row>
    <row r="842" spans="2:21" ht="16.5" customHeight="1" outlineLevel="1" x14ac:dyDescent="0.25">
      <c r="B842" s="85" t="str">
        <f>B834</f>
        <v xml:space="preserve">Group </v>
      </c>
      <c r="C842" s="431"/>
      <c r="D842" s="431"/>
      <c r="E842" s="138">
        <f>B836*8-1</f>
        <v>839</v>
      </c>
      <c r="F842" s="183">
        <f t="shared" si="851"/>
        <v>1056</v>
      </c>
      <c r="G842" s="178">
        <f t="shared" si="843"/>
        <v>21076</v>
      </c>
      <c r="H842" s="178"/>
      <c r="I842" s="109">
        <f t="shared" si="791"/>
        <v>0</v>
      </c>
      <c r="J842" s="9"/>
      <c r="K842" s="178"/>
      <c r="L842" s="178"/>
      <c r="M842" s="178"/>
      <c r="N842" s="177">
        <f t="shared" si="792"/>
        <v>839</v>
      </c>
      <c r="O842" s="178">
        <f t="shared" si="793"/>
        <v>11056</v>
      </c>
      <c r="P842" s="178">
        <f t="shared" si="794"/>
        <v>31076</v>
      </c>
      <c r="Q842" s="178"/>
      <c r="R842" s="4">
        <f t="shared" si="795"/>
        <v>0</v>
      </c>
      <c r="T842" s="6" t="str">
        <f t="shared" si="855"/>
        <v/>
      </c>
    </row>
    <row r="843" spans="2:21" ht="16.5" customHeight="1" outlineLevel="1" thickBot="1" x14ac:dyDescent="0.3">
      <c r="B843" s="86" t="str">
        <f>B835</f>
        <v xml:space="preserve">GH </v>
      </c>
      <c r="C843" s="432"/>
      <c r="D843" s="432"/>
      <c r="E843" s="136">
        <f>B836*8</f>
        <v>840</v>
      </c>
      <c r="F843" s="184">
        <f t="shared" si="851"/>
        <v>1057</v>
      </c>
      <c r="G843" s="24">
        <f t="shared" si="843"/>
        <v>21077</v>
      </c>
      <c r="H843" s="24"/>
      <c r="I843" s="10">
        <f t="shared" si="791"/>
        <v>0</v>
      </c>
      <c r="J843" s="15"/>
      <c r="K843" s="24"/>
      <c r="L843" s="24"/>
      <c r="M843" s="24"/>
      <c r="N843" s="175">
        <f t="shared" si="792"/>
        <v>840</v>
      </c>
      <c r="O843" s="24">
        <f t="shared" si="793"/>
        <v>11057</v>
      </c>
      <c r="P843" s="24">
        <f t="shared" si="794"/>
        <v>31077</v>
      </c>
      <c r="Q843" s="24"/>
      <c r="R843" s="20">
        <f t="shared" si="795"/>
        <v>0</v>
      </c>
      <c r="T843" s="6" t="str">
        <f t="shared" si="855"/>
        <v/>
      </c>
    </row>
    <row r="844" spans="2:21" ht="16.5" customHeight="1" outlineLevel="1" x14ac:dyDescent="0.25">
      <c r="B844" s="88">
        <f>B836+1</f>
        <v>106</v>
      </c>
      <c r="C844" s="430" t="str">
        <f>CONCATENATE(B850,B844)</f>
        <v>Group 106</v>
      </c>
      <c r="D844" s="430" t="str">
        <f>CONCATENATE(B851,B845)</f>
        <v>GH 211</v>
      </c>
      <c r="E844" s="137">
        <f>B844*8-7</f>
        <v>841</v>
      </c>
      <c r="F844" s="182">
        <f>B844*10</f>
        <v>1060</v>
      </c>
      <c r="G844" s="25">
        <f>F844+20020</f>
        <v>21080</v>
      </c>
      <c r="H844" s="25"/>
      <c r="I844" s="11">
        <f t="shared" ref="I844:I907" si="857">LEN(H844)</f>
        <v>0</v>
      </c>
      <c r="J844" s="14"/>
      <c r="K844" s="25"/>
      <c r="L844" s="25"/>
      <c r="M844" s="25"/>
      <c r="N844" s="176">
        <f t="shared" ref="N844:N907" si="858">E844</f>
        <v>841</v>
      </c>
      <c r="O844" s="25">
        <f t="shared" ref="O844:O907" si="859">F844+10000</f>
        <v>11060</v>
      </c>
      <c r="P844" s="25">
        <f t="shared" ref="P844:P907" si="860">G844+10000</f>
        <v>31080</v>
      </c>
      <c r="Q844" s="25"/>
      <c r="R844" s="3">
        <f t="shared" ref="R844:R907" si="861">LEN(Q844)</f>
        <v>0</v>
      </c>
      <c r="T844" s="6">
        <f t="shared" ref="T844" si="862">+T840+1</f>
        <v>213</v>
      </c>
      <c r="U844" s="338" t="str">
        <f t="shared" ref="U844" si="863">CONCATENATE(H844,",",H845,",",H846,",",H847)</f>
        <v>,,,</v>
      </c>
    </row>
    <row r="845" spans="2:21" ht="16.5" customHeight="1" outlineLevel="1" x14ac:dyDescent="0.25">
      <c r="B845" s="85">
        <f>B844*2-1</f>
        <v>211</v>
      </c>
      <c r="C845" s="431"/>
      <c r="D845" s="431"/>
      <c r="E845" s="138">
        <f>B844*8-6</f>
        <v>842</v>
      </c>
      <c r="F845" s="183">
        <f>F844+1</f>
        <v>1061</v>
      </c>
      <c r="G845" s="178">
        <f t="shared" ref="G845:G859" si="864">F845+20020</f>
        <v>21081</v>
      </c>
      <c r="H845" s="178"/>
      <c r="I845" s="109">
        <f t="shared" si="857"/>
        <v>0</v>
      </c>
      <c r="J845" s="9"/>
      <c r="K845" s="178"/>
      <c r="L845" s="178"/>
      <c r="M845" s="178"/>
      <c r="N845" s="177">
        <f t="shared" si="858"/>
        <v>842</v>
      </c>
      <c r="O845" s="178">
        <f t="shared" si="859"/>
        <v>11061</v>
      </c>
      <c r="P845" s="178">
        <f t="shared" si="860"/>
        <v>31081</v>
      </c>
      <c r="Q845" s="178"/>
      <c r="R845" s="4">
        <f t="shared" si="861"/>
        <v>0</v>
      </c>
      <c r="T845" s="6">
        <f t="shared" si="855"/>
        <v>726</v>
      </c>
      <c r="U845" s="338" t="str">
        <f t="shared" ref="U845" si="865">CONCATENATE(Q844,",",Q845,",",Q846,",",Q847)</f>
        <v>,,,</v>
      </c>
    </row>
    <row r="846" spans="2:21" ht="16.5" customHeight="1" outlineLevel="1" x14ac:dyDescent="0.25">
      <c r="B846" s="85">
        <f>B845+1</f>
        <v>212</v>
      </c>
      <c r="C846" s="431"/>
      <c r="D846" s="431"/>
      <c r="E846" s="138">
        <f>B844*8-5</f>
        <v>843</v>
      </c>
      <c r="F846" s="183">
        <f t="shared" ref="F846:F851" si="866">F845+1</f>
        <v>1062</v>
      </c>
      <c r="G846" s="178">
        <f t="shared" si="864"/>
        <v>21082</v>
      </c>
      <c r="H846" s="178"/>
      <c r="I846" s="109">
        <f t="shared" si="857"/>
        <v>0</v>
      </c>
      <c r="J846" s="9"/>
      <c r="K846" s="178"/>
      <c r="L846" s="178"/>
      <c r="M846" s="178"/>
      <c r="N846" s="177">
        <f t="shared" si="858"/>
        <v>843</v>
      </c>
      <c r="O846" s="178">
        <f t="shared" si="859"/>
        <v>11062</v>
      </c>
      <c r="P846" s="178">
        <f t="shared" si="860"/>
        <v>31082</v>
      </c>
      <c r="Q846" s="178"/>
      <c r="R846" s="4">
        <f t="shared" si="861"/>
        <v>0</v>
      </c>
      <c r="T846" s="6" t="str">
        <f t="shared" si="855"/>
        <v/>
      </c>
    </row>
    <row r="847" spans="2:21" ht="16.5" customHeight="1" outlineLevel="1" x14ac:dyDescent="0.25">
      <c r="B847" s="85"/>
      <c r="C847" s="431"/>
      <c r="D847" s="431"/>
      <c r="E847" s="138">
        <f>B844*8-4</f>
        <v>844</v>
      </c>
      <c r="F847" s="183">
        <f t="shared" si="866"/>
        <v>1063</v>
      </c>
      <c r="G847" s="178">
        <f t="shared" si="864"/>
        <v>21083</v>
      </c>
      <c r="H847" s="178"/>
      <c r="I847" s="109">
        <f t="shared" si="857"/>
        <v>0</v>
      </c>
      <c r="J847" s="9"/>
      <c r="K847" s="178"/>
      <c r="L847" s="178"/>
      <c r="M847" s="178"/>
      <c r="N847" s="177">
        <f t="shared" si="858"/>
        <v>844</v>
      </c>
      <c r="O847" s="178">
        <f t="shared" si="859"/>
        <v>11063</v>
      </c>
      <c r="P847" s="178">
        <f t="shared" si="860"/>
        <v>31083</v>
      </c>
      <c r="Q847" s="178"/>
      <c r="R847" s="4">
        <f t="shared" si="861"/>
        <v>0</v>
      </c>
      <c r="T847" s="6" t="str">
        <f t="shared" si="855"/>
        <v/>
      </c>
    </row>
    <row r="848" spans="2:21" ht="16.5" customHeight="1" outlineLevel="1" x14ac:dyDescent="0.25">
      <c r="B848" s="85"/>
      <c r="C848" s="431"/>
      <c r="D848" s="431" t="str">
        <f>CONCATENATE(B851,B846)</f>
        <v>GH 212</v>
      </c>
      <c r="E848" s="138">
        <f>B844*8-3</f>
        <v>845</v>
      </c>
      <c r="F848" s="183">
        <f t="shared" si="866"/>
        <v>1064</v>
      </c>
      <c r="G848" s="178">
        <f t="shared" si="864"/>
        <v>21084</v>
      </c>
      <c r="H848" s="178"/>
      <c r="I848" s="109">
        <f t="shared" si="857"/>
        <v>0</v>
      </c>
      <c r="J848" s="9"/>
      <c r="K848" s="178"/>
      <c r="L848" s="178"/>
      <c r="M848" s="178"/>
      <c r="N848" s="177">
        <f t="shared" si="858"/>
        <v>845</v>
      </c>
      <c r="O848" s="178">
        <f t="shared" si="859"/>
        <v>11064</v>
      </c>
      <c r="P848" s="178">
        <f t="shared" si="860"/>
        <v>31084</v>
      </c>
      <c r="Q848" s="178"/>
      <c r="R848" s="4">
        <f t="shared" si="861"/>
        <v>0</v>
      </c>
      <c r="T848" s="6">
        <f t="shared" ref="T848" si="867">+T844+1</f>
        <v>214</v>
      </c>
      <c r="U848" s="338" t="str">
        <f t="shared" ref="U848" si="868">CONCATENATE(H848,",",H849,",",H850,",",H851)</f>
        <v>,,,</v>
      </c>
    </row>
    <row r="849" spans="2:21" ht="16.5" customHeight="1" outlineLevel="1" x14ac:dyDescent="0.25">
      <c r="B849" s="85"/>
      <c r="C849" s="431"/>
      <c r="D849" s="431"/>
      <c r="E849" s="138">
        <f>B844*8-2</f>
        <v>846</v>
      </c>
      <c r="F849" s="183">
        <f t="shared" si="866"/>
        <v>1065</v>
      </c>
      <c r="G849" s="178">
        <f t="shared" si="864"/>
        <v>21085</v>
      </c>
      <c r="H849" s="178"/>
      <c r="I849" s="109">
        <f t="shared" si="857"/>
        <v>0</v>
      </c>
      <c r="J849" s="9"/>
      <c r="K849" s="178"/>
      <c r="L849" s="178"/>
      <c r="M849" s="178"/>
      <c r="N849" s="177">
        <f t="shared" si="858"/>
        <v>846</v>
      </c>
      <c r="O849" s="178">
        <f t="shared" si="859"/>
        <v>11065</v>
      </c>
      <c r="P849" s="178">
        <f t="shared" si="860"/>
        <v>31085</v>
      </c>
      <c r="Q849" s="178"/>
      <c r="R849" s="4">
        <f t="shared" si="861"/>
        <v>0</v>
      </c>
      <c r="T849" s="6">
        <f t="shared" si="855"/>
        <v>727</v>
      </c>
      <c r="U849" s="338" t="str">
        <f t="shared" ref="U849" si="869">CONCATENATE(Q848,",",Q849,",",Q850,",",Q851)</f>
        <v>,,,</v>
      </c>
    </row>
    <row r="850" spans="2:21" ht="16.5" customHeight="1" outlineLevel="1" x14ac:dyDescent="0.25">
      <c r="B850" s="85" t="str">
        <f>B842</f>
        <v xml:space="preserve">Group </v>
      </c>
      <c r="C850" s="431"/>
      <c r="D850" s="431"/>
      <c r="E850" s="138">
        <f>B844*8-1</f>
        <v>847</v>
      </c>
      <c r="F850" s="183">
        <f t="shared" si="866"/>
        <v>1066</v>
      </c>
      <c r="G850" s="178">
        <f t="shared" si="864"/>
        <v>21086</v>
      </c>
      <c r="H850" s="178"/>
      <c r="I850" s="109">
        <f t="shared" si="857"/>
        <v>0</v>
      </c>
      <c r="J850" s="9"/>
      <c r="K850" s="178"/>
      <c r="L850" s="178"/>
      <c r="M850" s="178"/>
      <c r="N850" s="177">
        <f t="shared" si="858"/>
        <v>847</v>
      </c>
      <c r="O850" s="178">
        <f t="shared" si="859"/>
        <v>11066</v>
      </c>
      <c r="P850" s="178">
        <f t="shared" si="860"/>
        <v>31086</v>
      </c>
      <c r="Q850" s="178"/>
      <c r="R850" s="4">
        <f t="shared" si="861"/>
        <v>0</v>
      </c>
      <c r="T850" s="6" t="str">
        <f t="shared" si="855"/>
        <v/>
      </c>
    </row>
    <row r="851" spans="2:21" ht="16.5" customHeight="1" outlineLevel="1" thickBot="1" x14ac:dyDescent="0.3">
      <c r="B851" s="86" t="str">
        <f>B843</f>
        <v xml:space="preserve">GH </v>
      </c>
      <c r="C851" s="432"/>
      <c r="D851" s="432"/>
      <c r="E851" s="136">
        <f>B844*8</f>
        <v>848</v>
      </c>
      <c r="F851" s="184">
        <f t="shared" si="866"/>
        <v>1067</v>
      </c>
      <c r="G851" s="24">
        <f t="shared" si="864"/>
        <v>21087</v>
      </c>
      <c r="H851" s="24"/>
      <c r="I851" s="10">
        <f t="shared" si="857"/>
        <v>0</v>
      </c>
      <c r="J851" s="15"/>
      <c r="K851" s="24"/>
      <c r="L851" s="24"/>
      <c r="M851" s="24"/>
      <c r="N851" s="175">
        <f t="shared" si="858"/>
        <v>848</v>
      </c>
      <c r="O851" s="24">
        <f t="shared" si="859"/>
        <v>11067</v>
      </c>
      <c r="P851" s="24">
        <f t="shared" si="860"/>
        <v>31087</v>
      </c>
      <c r="Q851" s="24"/>
      <c r="R851" s="20">
        <f t="shared" si="861"/>
        <v>0</v>
      </c>
      <c r="T851" s="6" t="str">
        <f t="shared" si="855"/>
        <v/>
      </c>
    </row>
    <row r="852" spans="2:21" ht="16.5" customHeight="1" outlineLevel="1" x14ac:dyDescent="0.25">
      <c r="B852" s="88">
        <f>B844+1</f>
        <v>107</v>
      </c>
      <c r="C852" s="430" t="str">
        <f>CONCATENATE(B858,B852)</f>
        <v>Group 107</v>
      </c>
      <c r="D852" s="430" t="str">
        <f>CONCATENATE(B859,B853)</f>
        <v>GH 213</v>
      </c>
      <c r="E852" s="137">
        <f>B852*8-7</f>
        <v>849</v>
      </c>
      <c r="F852" s="182">
        <f>B852*10</f>
        <v>1070</v>
      </c>
      <c r="G852" s="25">
        <f t="shared" si="864"/>
        <v>21090</v>
      </c>
      <c r="H852" s="25"/>
      <c r="I852" s="11">
        <f t="shared" si="857"/>
        <v>0</v>
      </c>
      <c r="J852" s="14"/>
      <c r="K852" s="25"/>
      <c r="L852" s="25"/>
      <c r="M852" s="25"/>
      <c r="N852" s="176">
        <f t="shared" si="858"/>
        <v>849</v>
      </c>
      <c r="O852" s="25">
        <f t="shared" si="859"/>
        <v>11070</v>
      </c>
      <c r="P852" s="25">
        <f t="shared" si="860"/>
        <v>31090</v>
      </c>
      <c r="Q852" s="25"/>
      <c r="R852" s="3">
        <f t="shared" si="861"/>
        <v>0</v>
      </c>
      <c r="T852" s="6">
        <f t="shared" ref="T852" si="870">+T848+1</f>
        <v>215</v>
      </c>
      <c r="U852" s="338" t="str">
        <f t="shared" ref="U852" si="871">CONCATENATE(H852,",",H853,",",H854,",",H855)</f>
        <v>,,,</v>
      </c>
    </row>
    <row r="853" spans="2:21" ht="16.5" customHeight="1" outlineLevel="1" x14ac:dyDescent="0.25">
      <c r="B853" s="85">
        <f>B852*2-1</f>
        <v>213</v>
      </c>
      <c r="C853" s="431"/>
      <c r="D853" s="431"/>
      <c r="E853" s="138">
        <f>B852*8-6</f>
        <v>850</v>
      </c>
      <c r="F853" s="183">
        <f t="shared" ref="F853:F859" si="872">F852+1</f>
        <v>1071</v>
      </c>
      <c r="G853" s="178">
        <f t="shared" si="864"/>
        <v>21091</v>
      </c>
      <c r="H853" s="178"/>
      <c r="I853" s="109">
        <f t="shared" si="857"/>
        <v>0</v>
      </c>
      <c r="J853" s="9"/>
      <c r="K853" s="178"/>
      <c r="L853" s="178"/>
      <c r="M853" s="178"/>
      <c r="N853" s="177">
        <f t="shared" si="858"/>
        <v>850</v>
      </c>
      <c r="O853" s="178">
        <f t="shared" si="859"/>
        <v>11071</v>
      </c>
      <c r="P853" s="178">
        <f t="shared" si="860"/>
        <v>31091</v>
      </c>
      <c r="Q853" s="178"/>
      <c r="R853" s="4">
        <f t="shared" si="861"/>
        <v>0</v>
      </c>
      <c r="T853" s="6">
        <f t="shared" si="855"/>
        <v>728</v>
      </c>
      <c r="U853" s="338" t="str">
        <f t="shared" ref="U853" si="873">CONCATENATE(Q852,",",Q853,",",Q854,",",Q855)</f>
        <v>,,,</v>
      </c>
    </row>
    <row r="854" spans="2:21" ht="16.5" customHeight="1" outlineLevel="1" x14ac:dyDescent="0.25">
      <c r="B854" s="85">
        <f>B853+1</f>
        <v>214</v>
      </c>
      <c r="C854" s="431"/>
      <c r="D854" s="431"/>
      <c r="E854" s="138">
        <f>B852*8-5</f>
        <v>851</v>
      </c>
      <c r="F854" s="183">
        <f t="shared" si="872"/>
        <v>1072</v>
      </c>
      <c r="G854" s="178">
        <f t="shared" si="864"/>
        <v>21092</v>
      </c>
      <c r="H854" s="178"/>
      <c r="I854" s="109">
        <f t="shared" si="857"/>
        <v>0</v>
      </c>
      <c r="J854" s="9"/>
      <c r="K854" s="178"/>
      <c r="L854" s="178"/>
      <c r="M854" s="178"/>
      <c r="N854" s="177">
        <f t="shared" si="858"/>
        <v>851</v>
      </c>
      <c r="O854" s="178">
        <f t="shared" si="859"/>
        <v>11072</v>
      </c>
      <c r="P854" s="178">
        <f t="shared" si="860"/>
        <v>31092</v>
      </c>
      <c r="Q854" s="178"/>
      <c r="R854" s="4">
        <f t="shared" si="861"/>
        <v>0</v>
      </c>
      <c r="T854" s="6" t="str">
        <f t="shared" si="855"/>
        <v/>
      </c>
    </row>
    <row r="855" spans="2:21" ht="16.5" customHeight="1" outlineLevel="1" x14ac:dyDescent="0.25">
      <c r="B855" s="85"/>
      <c r="C855" s="431"/>
      <c r="D855" s="431"/>
      <c r="E855" s="138">
        <f>B852*8-4</f>
        <v>852</v>
      </c>
      <c r="F855" s="183">
        <f t="shared" si="872"/>
        <v>1073</v>
      </c>
      <c r="G855" s="178">
        <f t="shared" si="864"/>
        <v>21093</v>
      </c>
      <c r="H855" s="178"/>
      <c r="I855" s="109">
        <f t="shared" si="857"/>
        <v>0</v>
      </c>
      <c r="J855" s="9"/>
      <c r="K855" s="178"/>
      <c r="L855" s="178"/>
      <c r="M855" s="178"/>
      <c r="N855" s="177">
        <f t="shared" si="858"/>
        <v>852</v>
      </c>
      <c r="O855" s="178">
        <f t="shared" si="859"/>
        <v>11073</v>
      </c>
      <c r="P855" s="178">
        <f t="shared" si="860"/>
        <v>31093</v>
      </c>
      <c r="Q855" s="178"/>
      <c r="R855" s="4">
        <f t="shared" si="861"/>
        <v>0</v>
      </c>
      <c r="T855" s="6" t="str">
        <f t="shared" si="855"/>
        <v/>
      </c>
    </row>
    <row r="856" spans="2:21" ht="16.5" customHeight="1" outlineLevel="1" x14ac:dyDescent="0.25">
      <c r="B856" s="85"/>
      <c r="C856" s="431"/>
      <c r="D856" s="431" t="str">
        <f>CONCATENATE(B859,B854)</f>
        <v>GH 214</v>
      </c>
      <c r="E856" s="138">
        <f>B852*8-3</f>
        <v>853</v>
      </c>
      <c r="F856" s="183">
        <f t="shared" si="872"/>
        <v>1074</v>
      </c>
      <c r="G856" s="178">
        <f t="shared" si="864"/>
        <v>21094</v>
      </c>
      <c r="H856" s="178"/>
      <c r="I856" s="109">
        <f t="shared" si="857"/>
        <v>0</v>
      </c>
      <c r="J856" s="9"/>
      <c r="K856" s="178"/>
      <c r="L856" s="178"/>
      <c r="M856" s="178"/>
      <c r="N856" s="177">
        <f t="shared" si="858"/>
        <v>853</v>
      </c>
      <c r="O856" s="178">
        <f t="shared" si="859"/>
        <v>11074</v>
      </c>
      <c r="P856" s="178">
        <f t="shared" si="860"/>
        <v>31094</v>
      </c>
      <c r="Q856" s="178"/>
      <c r="R856" s="4">
        <f t="shared" si="861"/>
        <v>0</v>
      </c>
      <c r="T856" s="6">
        <f t="shared" ref="T856" si="874">+T852+1</f>
        <v>216</v>
      </c>
      <c r="U856" s="338" t="str">
        <f t="shared" ref="U856" si="875">CONCATENATE(H856,",",H857,",",H858,",",H859)</f>
        <v>,,,</v>
      </c>
    </row>
    <row r="857" spans="2:21" ht="16.5" customHeight="1" outlineLevel="1" x14ac:dyDescent="0.25">
      <c r="B857" s="85"/>
      <c r="C857" s="431"/>
      <c r="D857" s="431"/>
      <c r="E857" s="138">
        <f>B852*8-2</f>
        <v>854</v>
      </c>
      <c r="F857" s="183">
        <f t="shared" si="872"/>
        <v>1075</v>
      </c>
      <c r="G857" s="178">
        <f t="shared" si="864"/>
        <v>21095</v>
      </c>
      <c r="H857" s="178"/>
      <c r="I857" s="109">
        <f t="shared" si="857"/>
        <v>0</v>
      </c>
      <c r="J857" s="9"/>
      <c r="K857" s="178"/>
      <c r="L857" s="178"/>
      <c r="M857" s="178"/>
      <c r="N857" s="177">
        <f t="shared" si="858"/>
        <v>854</v>
      </c>
      <c r="O857" s="178">
        <f t="shared" si="859"/>
        <v>11075</v>
      </c>
      <c r="P857" s="178">
        <f t="shared" si="860"/>
        <v>31095</v>
      </c>
      <c r="Q857" s="178"/>
      <c r="R857" s="4">
        <f t="shared" si="861"/>
        <v>0</v>
      </c>
      <c r="T857" s="6">
        <f t="shared" si="855"/>
        <v>729</v>
      </c>
      <c r="U857" s="338" t="str">
        <f t="shared" ref="U857" si="876">CONCATENATE(Q856,",",Q857,",",Q858,",",Q859)</f>
        <v>,,,</v>
      </c>
    </row>
    <row r="858" spans="2:21" ht="16.5" customHeight="1" outlineLevel="1" x14ac:dyDescent="0.25">
      <c r="B858" s="85" t="str">
        <f>B850</f>
        <v xml:space="preserve">Group </v>
      </c>
      <c r="C858" s="431"/>
      <c r="D858" s="431"/>
      <c r="E858" s="138">
        <f>B852*8-1</f>
        <v>855</v>
      </c>
      <c r="F858" s="183">
        <f t="shared" si="872"/>
        <v>1076</v>
      </c>
      <c r="G858" s="178">
        <f t="shared" si="864"/>
        <v>21096</v>
      </c>
      <c r="H858" s="178"/>
      <c r="I858" s="109">
        <f t="shared" si="857"/>
        <v>0</v>
      </c>
      <c r="J858" s="9"/>
      <c r="K858" s="178"/>
      <c r="L858" s="178"/>
      <c r="M858" s="178"/>
      <c r="N858" s="177">
        <f t="shared" si="858"/>
        <v>855</v>
      </c>
      <c r="O858" s="178">
        <f t="shared" si="859"/>
        <v>11076</v>
      </c>
      <c r="P858" s="178">
        <f t="shared" si="860"/>
        <v>31096</v>
      </c>
      <c r="Q858" s="178"/>
      <c r="R858" s="4">
        <f t="shared" si="861"/>
        <v>0</v>
      </c>
      <c r="T858" s="6" t="str">
        <f t="shared" si="855"/>
        <v/>
      </c>
    </row>
    <row r="859" spans="2:21" ht="16.5" customHeight="1" outlineLevel="1" thickBot="1" x14ac:dyDescent="0.3">
      <c r="B859" s="86" t="str">
        <f>B851</f>
        <v xml:space="preserve">GH </v>
      </c>
      <c r="C859" s="432"/>
      <c r="D859" s="432"/>
      <c r="E859" s="136">
        <f>B852*8</f>
        <v>856</v>
      </c>
      <c r="F859" s="184">
        <f t="shared" si="872"/>
        <v>1077</v>
      </c>
      <c r="G859" s="24">
        <f t="shared" si="864"/>
        <v>21097</v>
      </c>
      <c r="H859" s="24"/>
      <c r="I859" s="10">
        <f t="shared" si="857"/>
        <v>0</v>
      </c>
      <c r="J859" s="15"/>
      <c r="K859" s="24"/>
      <c r="L859" s="24"/>
      <c r="M859" s="24"/>
      <c r="N859" s="175">
        <f t="shared" si="858"/>
        <v>856</v>
      </c>
      <c r="O859" s="24">
        <f t="shared" si="859"/>
        <v>11077</v>
      </c>
      <c r="P859" s="24">
        <f t="shared" si="860"/>
        <v>31097</v>
      </c>
      <c r="Q859" s="24"/>
      <c r="R859" s="20">
        <f t="shared" si="861"/>
        <v>0</v>
      </c>
      <c r="T859" s="6" t="str">
        <f t="shared" si="855"/>
        <v/>
      </c>
    </row>
    <row r="860" spans="2:21" ht="16.5" customHeight="1" outlineLevel="1" x14ac:dyDescent="0.25">
      <c r="B860" s="88">
        <f>B852+1</f>
        <v>108</v>
      </c>
      <c r="C860" s="430" t="str">
        <f>CONCATENATE(B866,B860)</f>
        <v>Group 108</v>
      </c>
      <c r="D860" s="430" t="str">
        <f>CONCATENATE(B867,B861)</f>
        <v>GH 215</v>
      </c>
      <c r="E860" s="137">
        <f>B860*8-7</f>
        <v>857</v>
      </c>
      <c r="F860" s="182">
        <f>B860*10</f>
        <v>1080</v>
      </c>
      <c r="G860" s="25">
        <f>F860+20020</f>
        <v>21100</v>
      </c>
      <c r="H860" s="25"/>
      <c r="I860" s="11">
        <f t="shared" si="857"/>
        <v>0</v>
      </c>
      <c r="J860" s="14"/>
      <c r="K860" s="25"/>
      <c r="L860" s="25"/>
      <c r="M860" s="25"/>
      <c r="N860" s="176">
        <f t="shared" si="858"/>
        <v>857</v>
      </c>
      <c r="O860" s="25">
        <f t="shared" si="859"/>
        <v>11080</v>
      </c>
      <c r="P860" s="25">
        <f t="shared" si="860"/>
        <v>31100</v>
      </c>
      <c r="Q860" s="25"/>
      <c r="R860" s="3">
        <f t="shared" si="861"/>
        <v>0</v>
      </c>
      <c r="T860" s="6">
        <f t="shared" ref="T860" si="877">+T856+1</f>
        <v>217</v>
      </c>
      <c r="U860" s="338" t="str">
        <f t="shared" ref="U860" si="878">CONCATENATE(H860,",",H861,",",H862,",",H863)</f>
        <v>,,,</v>
      </c>
    </row>
    <row r="861" spans="2:21" ht="16.5" customHeight="1" outlineLevel="1" x14ac:dyDescent="0.25">
      <c r="B861" s="85">
        <f>B860*2-1</f>
        <v>215</v>
      </c>
      <c r="C861" s="431"/>
      <c r="D861" s="431"/>
      <c r="E861" s="138">
        <f>B860*8-6</f>
        <v>858</v>
      </c>
      <c r="F861" s="183">
        <f>F860+1</f>
        <v>1081</v>
      </c>
      <c r="G861" s="178">
        <f t="shared" ref="G861:G875" si="879">F861+20020</f>
        <v>21101</v>
      </c>
      <c r="H861" s="178"/>
      <c r="I861" s="109">
        <f t="shared" si="857"/>
        <v>0</v>
      </c>
      <c r="J861" s="9"/>
      <c r="K861" s="178"/>
      <c r="L861" s="178"/>
      <c r="M861" s="178"/>
      <c r="N861" s="177">
        <f t="shared" si="858"/>
        <v>858</v>
      </c>
      <c r="O861" s="178">
        <f t="shared" si="859"/>
        <v>11081</v>
      </c>
      <c r="P861" s="178">
        <f t="shared" si="860"/>
        <v>31101</v>
      </c>
      <c r="Q861" s="178"/>
      <c r="R861" s="4">
        <f t="shared" si="861"/>
        <v>0</v>
      </c>
      <c r="T861" s="6">
        <f t="shared" si="855"/>
        <v>730</v>
      </c>
      <c r="U861" s="338" t="str">
        <f t="shared" ref="U861" si="880">CONCATENATE(Q860,",",Q861,",",Q862,",",Q863)</f>
        <v>,,,</v>
      </c>
    </row>
    <row r="862" spans="2:21" ht="16.5" customHeight="1" outlineLevel="1" x14ac:dyDescent="0.25">
      <c r="B862" s="85">
        <f>B861+1</f>
        <v>216</v>
      </c>
      <c r="C862" s="431"/>
      <c r="D862" s="431"/>
      <c r="E862" s="138">
        <f>B860*8-5</f>
        <v>859</v>
      </c>
      <c r="F862" s="183">
        <f t="shared" ref="F862:F867" si="881">F861+1</f>
        <v>1082</v>
      </c>
      <c r="G862" s="178">
        <f t="shared" si="879"/>
        <v>21102</v>
      </c>
      <c r="H862" s="178"/>
      <c r="I862" s="109">
        <f t="shared" si="857"/>
        <v>0</v>
      </c>
      <c r="J862" s="9"/>
      <c r="K862" s="178"/>
      <c r="L862" s="178"/>
      <c r="M862" s="178"/>
      <c r="N862" s="177">
        <f t="shared" si="858"/>
        <v>859</v>
      </c>
      <c r="O862" s="178">
        <f t="shared" si="859"/>
        <v>11082</v>
      </c>
      <c r="P862" s="178">
        <f t="shared" si="860"/>
        <v>31102</v>
      </c>
      <c r="Q862" s="178"/>
      <c r="R862" s="4">
        <f t="shared" si="861"/>
        <v>0</v>
      </c>
      <c r="T862" s="6" t="str">
        <f t="shared" si="855"/>
        <v/>
      </c>
    </row>
    <row r="863" spans="2:21" ht="16.5" customHeight="1" outlineLevel="1" x14ac:dyDescent="0.25">
      <c r="B863" s="85"/>
      <c r="C863" s="431"/>
      <c r="D863" s="431"/>
      <c r="E863" s="138">
        <f>B860*8-4</f>
        <v>860</v>
      </c>
      <c r="F863" s="183">
        <f t="shared" si="881"/>
        <v>1083</v>
      </c>
      <c r="G863" s="178">
        <f t="shared" si="879"/>
        <v>21103</v>
      </c>
      <c r="H863" s="178"/>
      <c r="I863" s="109">
        <f t="shared" si="857"/>
        <v>0</v>
      </c>
      <c r="J863" s="9"/>
      <c r="K863" s="178"/>
      <c r="L863" s="178"/>
      <c r="M863" s="178"/>
      <c r="N863" s="177">
        <f t="shared" si="858"/>
        <v>860</v>
      </c>
      <c r="O863" s="178">
        <f t="shared" si="859"/>
        <v>11083</v>
      </c>
      <c r="P863" s="178">
        <f t="shared" si="860"/>
        <v>31103</v>
      </c>
      <c r="Q863" s="178"/>
      <c r="R863" s="4">
        <f t="shared" si="861"/>
        <v>0</v>
      </c>
      <c r="T863" s="6" t="str">
        <f t="shared" si="855"/>
        <v/>
      </c>
    </row>
    <row r="864" spans="2:21" ht="16.5" customHeight="1" outlineLevel="1" x14ac:dyDescent="0.25">
      <c r="B864" s="85"/>
      <c r="C864" s="431"/>
      <c r="D864" s="431" t="str">
        <f>CONCATENATE(B867,B862)</f>
        <v>GH 216</v>
      </c>
      <c r="E864" s="138">
        <f>B860*8-3</f>
        <v>861</v>
      </c>
      <c r="F864" s="183">
        <f t="shared" si="881"/>
        <v>1084</v>
      </c>
      <c r="G864" s="178">
        <f t="shared" si="879"/>
        <v>21104</v>
      </c>
      <c r="H864" s="178"/>
      <c r="I864" s="109">
        <f t="shared" si="857"/>
        <v>0</v>
      </c>
      <c r="J864" s="9"/>
      <c r="K864" s="178"/>
      <c r="L864" s="178"/>
      <c r="M864" s="178"/>
      <c r="N864" s="177">
        <f t="shared" si="858"/>
        <v>861</v>
      </c>
      <c r="O864" s="178">
        <f t="shared" si="859"/>
        <v>11084</v>
      </c>
      <c r="P864" s="178">
        <f t="shared" si="860"/>
        <v>31104</v>
      </c>
      <c r="Q864" s="178"/>
      <c r="R864" s="4">
        <f t="shared" si="861"/>
        <v>0</v>
      </c>
      <c r="T864" s="6">
        <f t="shared" ref="T864" si="882">+T860+1</f>
        <v>218</v>
      </c>
      <c r="U864" s="338" t="str">
        <f t="shared" ref="U864" si="883">CONCATENATE(H864,",",H865,",",H866,",",H867)</f>
        <v>,,,</v>
      </c>
    </row>
    <row r="865" spans="2:21" ht="16.5" customHeight="1" outlineLevel="1" x14ac:dyDescent="0.25">
      <c r="B865" s="85"/>
      <c r="C865" s="431"/>
      <c r="D865" s="431"/>
      <c r="E865" s="138">
        <f>B860*8-2</f>
        <v>862</v>
      </c>
      <c r="F865" s="183">
        <f t="shared" si="881"/>
        <v>1085</v>
      </c>
      <c r="G865" s="178">
        <f t="shared" si="879"/>
        <v>21105</v>
      </c>
      <c r="H865" s="178"/>
      <c r="I865" s="109">
        <f t="shared" si="857"/>
        <v>0</v>
      </c>
      <c r="J865" s="9"/>
      <c r="K865" s="178"/>
      <c r="L865" s="178"/>
      <c r="M865" s="178"/>
      <c r="N865" s="177">
        <f t="shared" si="858"/>
        <v>862</v>
      </c>
      <c r="O865" s="178">
        <f t="shared" si="859"/>
        <v>11085</v>
      </c>
      <c r="P865" s="178">
        <f t="shared" si="860"/>
        <v>31105</v>
      </c>
      <c r="Q865" s="178"/>
      <c r="R865" s="4">
        <f t="shared" si="861"/>
        <v>0</v>
      </c>
      <c r="T865" s="6">
        <f t="shared" si="855"/>
        <v>731</v>
      </c>
      <c r="U865" s="338" t="str">
        <f t="shared" ref="U865" si="884">CONCATENATE(Q864,",",Q865,",",Q866,",",Q867)</f>
        <v>,,,</v>
      </c>
    </row>
    <row r="866" spans="2:21" ht="16.5" customHeight="1" outlineLevel="1" x14ac:dyDescent="0.25">
      <c r="B866" s="85" t="str">
        <f>B858</f>
        <v xml:space="preserve">Group </v>
      </c>
      <c r="C866" s="431"/>
      <c r="D866" s="431"/>
      <c r="E866" s="138">
        <f>B860*8-1</f>
        <v>863</v>
      </c>
      <c r="F866" s="183">
        <f t="shared" si="881"/>
        <v>1086</v>
      </c>
      <c r="G866" s="178">
        <f t="shared" si="879"/>
        <v>21106</v>
      </c>
      <c r="H866" s="178"/>
      <c r="I866" s="109">
        <f t="shared" si="857"/>
        <v>0</v>
      </c>
      <c r="J866" s="9"/>
      <c r="K866" s="178"/>
      <c r="L866" s="178"/>
      <c r="M866" s="178"/>
      <c r="N866" s="177">
        <f t="shared" si="858"/>
        <v>863</v>
      </c>
      <c r="O866" s="178">
        <f t="shared" si="859"/>
        <v>11086</v>
      </c>
      <c r="P866" s="178">
        <f t="shared" si="860"/>
        <v>31106</v>
      </c>
      <c r="Q866" s="178"/>
      <c r="R866" s="4">
        <f t="shared" si="861"/>
        <v>0</v>
      </c>
      <c r="T866" s="6" t="str">
        <f t="shared" si="855"/>
        <v/>
      </c>
    </row>
    <row r="867" spans="2:21" ht="16.5" customHeight="1" outlineLevel="1" thickBot="1" x14ac:dyDescent="0.3">
      <c r="B867" s="86" t="str">
        <f>B859</f>
        <v xml:space="preserve">GH </v>
      </c>
      <c r="C867" s="432"/>
      <c r="D867" s="432"/>
      <c r="E867" s="136">
        <f>B860*8</f>
        <v>864</v>
      </c>
      <c r="F867" s="184">
        <f t="shared" si="881"/>
        <v>1087</v>
      </c>
      <c r="G867" s="24">
        <f t="shared" si="879"/>
        <v>21107</v>
      </c>
      <c r="H867" s="24"/>
      <c r="I867" s="10">
        <f t="shared" si="857"/>
        <v>0</v>
      </c>
      <c r="J867" s="15"/>
      <c r="K867" s="24"/>
      <c r="L867" s="24"/>
      <c r="M867" s="24"/>
      <c r="N867" s="175">
        <f t="shared" si="858"/>
        <v>864</v>
      </c>
      <c r="O867" s="24">
        <f t="shared" si="859"/>
        <v>11087</v>
      </c>
      <c r="P867" s="24">
        <f t="shared" si="860"/>
        <v>31107</v>
      </c>
      <c r="Q867" s="24"/>
      <c r="R867" s="20">
        <f t="shared" si="861"/>
        <v>0</v>
      </c>
      <c r="T867" s="6" t="str">
        <f t="shared" si="855"/>
        <v/>
      </c>
    </row>
    <row r="868" spans="2:21" ht="16.5" customHeight="1" outlineLevel="1" x14ac:dyDescent="0.25">
      <c r="B868" s="88">
        <f>B860+1</f>
        <v>109</v>
      </c>
      <c r="C868" s="430" t="str">
        <f>CONCATENATE(B874,B868)</f>
        <v>Group 109</v>
      </c>
      <c r="D868" s="430" t="str">
        <f>CONCATENATE(B875,B869)</f>
        <v>GH 217</v>
      </c>
      <c r="E868" s="137">
        <f>B868*8-7</f>
        <v>865</v>
      </c>
      <c r="F868" s="182">
        <f>B868*10</f>
        <v>1090</v>
      </c>
      <c r="G868" s="25">
        <f t="shared" si="879"/>
        <v>21110</v>
      </c>
      <c r="H868" s="25"/>
      <c r="I868" s="11">
        <f t="shared" si="857"/>
        <v>0</v>
      </c>
      <c r="J868" s="14"/>
      <c r="K868" s="25"/>
      <c r="L868" s="25"/>
      <c r="M868" s="25"/>
      <c r="N868" s="176">
        <f t="shared" si="858"/>
        <v>865</v>
      </c>
      <c r="O868" s="25">
        <f t="shared" si="859"/>
        <v>11090</v>
      </c>
      <c r="P868" s="25">
        <f t="shared" si="860"/>
        <v>31110</v>
      </c>
      <c r="Q868" s="25"/>
      <c r="R868" s="3">
        <f t="shared" si="861"/>
        <v>0</v>
      </c>
      <c r="T868" s="6">
        <f t="shared" ref="T868" si="885">+T864+1</f>
        <v>219</v>
      </c>
      <c r="U868" s="338" t="str">
        <f t="shared" ref="U868" si="886">CONCATENATE(H868,",",H869,",",H870,",",H871)</f>
        <v>,,,</v>
      </c>
    </row>
    <row r="869" spans="2:21" ht="16.5" customHeight="1" outlineLevel="1" x14ac:dyDescent="0.25">
      <c r="B869" s="85">
        <f>B868*2-1</f>
        <v>217</v>
      </c>
      <c r="C869" s="431"/>
      <c r="D869" s="431"/>
      <c r="E869" s="138">
        <f>B868*8-6</f>
        <v>866</v>
      </c>
      <c r="F869" s="183">
        <f t="shared" ref="F869:F875" si="887">F868+1</f>
        <v>1091</v>
      </c>
      <c r="G869" s="178">
        <f t="shared" si="879"/>
        <v>21111</v>
      </c>
      <c r="H869" s="178"/>
      <c r="I869" s="109">
        <f t="shared" si="857"/>
        <v>0</v>
      </c>
      <c r="J869" s="9"/>
      <c r="K869" s="178"/>
      <c r="L869" s="178"/>
      <c r="M869" s="178"/>
      <c r="N869" s="177">
        <f t="shared" si="858"/>
        <v>866</v>
      </c>
      <c r="O869" s="178">
        <f t="shared" si="859"/>
        <v>11091</v>
      </c>
      <c r="P869" s="178">
        <f t="shared" si="860"/>
        <v>31111</v>
      </c>
      <c r="Q869" s="178"/>
      <c r="R869" s="4">
        <f t="shared" si="861"/>
        <v>0</v>
      </c>
      <c r="T869" s="6">
        <f t="shared" si="855"/>
        <v>732</v>
      </c>
      <c r="U869" s="338" t="str">
        <f t="shared" ref="U869" si="888">CONCATENATE(Q868,",",Q869,",",Q870,",",Q871)</f>
        <v>,,,</v>
      </c>
    </row>
    <row r="870" spans="2:21" ht="16.5" customHeight="1" outlineLevel="1" x14ac:dyDescent="0.25">
      <c r="B870" s="85">
        <f>B869+1</f>
        <v>218</v>
      </c>
      <c r="C870" s="431"/>
      <c r="D870" s="431"/>
      <c r="E870" s="138">
        <f>B868*8-5</f>
        <v>867</v>
      </c>
      <c r="F870" s="183">
        <f t="shared" si="887"/>
        <v>1092</v>
      </c>
      <c r="G870" s="178">
        <f t="shared" si="879"/>
        <v>21112</v>
      </c>
      <c r="H870" s="178"/>
      <c r="I870" s="109">
        <f t="shared" si="857"/>
        <v>0</v>
      </c>
      <c r="J870" s="9"/>
      <c r="K870" s="178"/>
      <c r="L870" s="178"/>
      <c r="M870" s="178"/>
      <c r="N870" s="177">
        <f t="shared" si="858"/>
        <v>867</v>
      </c>
      <c r="O870" s="178">
        <f t="shared" si="859"/>
        <v>11092</v>
      </c>
      <c r="P870" s="178">
        <f t="shared" si="860"/>
        <v>31112</v>
      </c>
      <c r="Q870" s="178"/>
      <c r="R870" s="4">
        <f t="shared" si="861"/>
        <v>0</v>
      </c>
      <c r="T870" s="6" t="str">
        <f t="shared" si="855"/>
        <v/>
      </c>
    </row>
    <row r="871" spans="2:21" ht="16.5" customHeight="1" outlineLevel="1" x14ac:dyDescent="0.25">
      <c r="B871" s="85"/>
      <c r="C871" s="431"/>
      <c r="D871" s="431"/>
      <c r="E871" s="138">
        <f>B868*8-4</f>
        <v>868</v>
      </c>
      <c r="F871" s="183">
        <f t="shared" si="887"/>
        <v>1093</v>
      </c>
      <c r="G871" s="178">
        <f t="shared" si="879"/>
        <v>21113</v>
      </c>
      <c r="H871" s="178"/>
      <c r="I871" s="109">
        <f t="shared" si="857"/>
        <v>0</v>
      </c>
      <c r="J871" s="9"/>
      <c r="K871" s="178"/>
      <c r="L871" s="178"/>
      <c r="M871" s="178"/>
      <c r="N871" s="177">
        <f t="shared" si="858"/>
        <v>868</v>
      </c>
      <c r="O871" s="178">
        <f t="shared" si="859"/>
        <v>11093</v>
      </c>
      <c r="P871" s="178">
        <f t="shared" si="860"/>
        <v>31113</v>
      </c>
      <c r="Q871" s="178"/>
      <c r="R871" s="4">
        <f t="shared" si="861"/>
        <v>0</v>
      </c>
      <c r="T871" s="6" t="str">
        <f t="shared" si="855"/>
        <v/>
      </c>
    </row>
    <row r="872" spans="2:21" ht="16.5" customHeight="1" outlineLevel="1" x14ac:dyDescent="0.25">
      <c r="B872" s="85"/>
      <c r="C872" s="431"/>
      <c r="D872" s="431" t="str">
        <f>CONCATENATE(B875,B870)</f>
        <v>GH 218</v>
      </c>
      <c r="E872" s="138">
        <f>B868*8-3</f>
        <v>869</v>
      </c>
      <c r="F872" s="183">
        <f t="shared" si="887"/>
        <v>1094</v>
      </c>
      <c r="G872" s="178">
        <f t="shared" si="879"/>
        <v>21114</v>
      </c>
      <c r="H872" s="178"/>
      <c r="I872" s="109">
        <f t="shared" si="857"/>
        <v>0</v>
      </c>
      <c r="J872" s="9"/>
      <c r="K872" s="178"/>
      <c r="L872" s="178"/>
      <c r="M872" s="178"/>
      <c r="N872" s="177">
        <f t="shared" si="858"/>
        <v>869</v>
      </c>
      <c r="O872" s="178">
        <f t="shared" si="859"/>
        <v>11094</v>
      </c>
      <c r="P872" s="178">
        <f t="shared" si="860"/>
        <v>31114</v>
      </c>
      <c r="Q872" s="178"/>
      <c r="R872" s="4">
        <f t="shared" si="861"/>
        <v>0</v>
      </c>
      <c r="T872" s="6">
        <f t="shared" ref="T872" si="889">+T868+1</f>
        <v>220</v>
      </c>
      <c r="U872" s="338" t="str">
        <f t="shared" ref="U872" si="890">CONCATENATE(H872,",",H873,",",H874,",",H875)</f>
        <v>,,,</v>
      </c>
    </row>
    <row r="873" spans="2:21" ht="16.5" customHeight="1" outlineLevel="1" x14ac:dyDescent="0.25">
      <c r="B873" s="85"/>
      <c r="C873" s="431"/>
      <c r="D873" s="431"/>
      <c r="E873" s="138">
        <f>B868*8-2</f>
        <v>870</v>
      </c>
      <c r="F873" s="183">
        <f t="shared" si="887"/>
        <v>1095</v>
      </c>
      <c r="G873" s="178">
        <f t="shared" si="879"/>
        <v>21115</v>
      </c>
      <c r="H873" s="178"/>
      <c r="I873" s="109">
        <f t="shared" si="857"/>
        <v>0</v>
      </c>
      <c r="J873" s="9"/>
      <c r="K873" s="178"/>
      <c r="L873" s="178"/>
      <c r="M873" s="178"/>
      <c r="N873" s="177">
        <f t="shared" si="858"/>
        <v>870</v>
      </c>
      <c r="O873" s="178">
        <f t="shared" si="859"/>
        <v>11095</v>
      </c>
      <c r="P873" s="178">
        <f t="shared" si="860"/>
        <v>31115</v>
      </c>
      <c r="Q873" s="178"/>
      <c r="R873" s="4">
        <f t="shared" si="861"/>
        <v>0</v>
      </c>
      <c r="T873" s="6">
        <f t="shared" si="855"/>
        <v>733</v>
      </c>
      <c r="U873" s="338" t="str">
        <f t="shared" ref="U873" si="891">CONCATENATE(Q872,",",Q873,",",Q874,",",Q875)</f>
        <v>,,,</v>
      </c>
    </row>
    <row r="874" spans="2:21" ht="16.5" customHeight="1" outlineLevel="1" x14ac:dyDescent="0.25">
      <c r="B874" s="85" t="str">
        <f>B866</f>
        <v xml:space="preserve">Group </v>
      </c>
      <c r="C874" s="431"/>
      <c r="D874" s="431"/>
      <c r="E874" s="138">
        <f>B868*8-1</f>
        <v>871</v>
      </c>
      <c r="F874" s="183">
        <f t="shared" si="887"/>
        <v>1096</v>
      </c>
      <c r="G874" s="178">
        <f t="shared" si="879"/>
        <v>21116</v>
      </c>
      <c r="H874" s="178"/>
      <c r="I874" s="109">
        <f t="shared" si="857"/>
        <v>0</v>
      </c>
      <c r="J874" s="9"/>
      <c r="K874" s="178"/>
      <c r="L874" s="178"/>
      <c r="M874" s="178"/>
      <c r="N874" s="177">
        <f t="shared" si="858"/>
        <v>871</v>
      </c>
      <c r="O874" s="178">
        <f t="shared" si="859"/>
        <v>11096</v>
      </c>
      <c r="P874" s="178">
        <f t="shared" si="860"/>
        <v>31116</v>
      </c>
      <c r="Q874" s="178"/>
      <c r="R874" s="4">
        <f t="shared" si="861"/>
        <v>0</v>
      </c>
      <c r="T874" s="6" t="str">
        <f t="shared" si="855"/>
        <v/>
      </c>
    </row>
    <row r="875" spans="2:21" ht="16.5" customHeight="1" outlineLevel="1" thickBot="1" x14ac:dyDescent="0.3">
      <c r="B875" s="86" t="str">
        <f>B867</f>
        <v xml:space="preserve">GH </v>
      </c>
      <c r="C875" s="432"/>
      <c r="D875" s="432"/>
      <c r="E875" s="136">
        <f>B868*8</f>
        <v>872</v>
      </c>
      <c r="F875" s="184">
        <f t="shared" si="887"/>
        <v>1097</v>
      </c>
      <c r="G875" s="24">
        <f t="shared" si="879"/>
        <v>21117</v>
      </c>
      <c r="H875" s="24"/>
      <c r="I875" s="10">
        <f t="shared" si="857"/>
        <v>0</v>
      </c>
      <c r="J875" s="15"/>
      <c r="K875" s="24"/>
      <c r="L875" s="24"/>
      <c r="M875" s="24"/>
      <c r="N875" s="175">
        <f t="shared" si="858"/>
        <v>872</v>
      </c>
      <c r="O875" s="24">
        <f t="shared" si="859"/>
        <v>11097</v>
      </c>
      <c r="P875" s="24">
        <f t="shared" si="860"/>
        <v>31117</v>
      </c>
      <c r="Q875" s="24"/>
      <c r="R875" s="20">
        <f t="shared" si="861"/>
        <v>0</v>
      </c>
      <c r="T875" s="6" t="str">
        <f t="shared" si="855"/>
        <v/>
      </c>
    </row>
    <row r="876" spans="2:21" ht="16.5" customHeight="1" outlineLevel="1" x14ac:dyDescent="0.25">
      <c r="B876" s="88">
        <f>B868+1</f>
        <v>110</v>
      </c>
      <c r="C876" s="430" t="str">
        <f>CONCATENATE(B882,B876)</f>
        <v>Group 110</v>
      </c>
      <c r="D876" s="430" t="str">
        <f>CONCATENATE(B883,B877)</f>
        <v>GH 219</v>
      </c>
      <c r="E876" s="137">
        <f>B876*8-7</f>
        <v>873</v>
      </c>
      <c r="F876" s="182">
        <f>B876*10</f>
        <v>1100</v>
      </c>
      <c r="G876" s="25">
        <f>F876+20020</f>
        <v>21120</v>
      </c>
      <c r="H876" s="25"/>
      <c r="I876" s="11">
        <f t="shared" si="857"/>
        <v>0</v>
      </c>
      <c r="J876" s="14"/>
      <c r="K876" s="25"/>
      <c r="L876" s="25"/>
      <c r="M876" s="25"/>
      <c r="N876" s="176">
        <f t="shared" si="858"/>
        <v>873</v>
      </c>
      <c r="O876" s="25">
        <f t="shared" si="859"/>
        <v>11100</v>
      </c>
      <c r="P876" s="25">
        <f t="shared" si="860"/>
        <v>31120</v>
      </c>
      <c r="Q876" s="25"/>
      <c r="R876" s="3">
        <f t="shared" si="861"/>
        <v>0</v>
      </c>
      <c r="T876" s="6">
        <f t="shared" ref="T876" si="892">+T872+1</f>
        <v>221</v>
      </c>
      <c r="U876" s="338" t="str">
        <f t="shared" ref="U876" si="893">CONCATENATE(H876,",",H877,",",H878,",",H879)</f>
        <v>,,,</v>
      </c>
    </row>
    <row r="877" spans="2:21" ht="16.5" customHeight="1" outlineLevel="1" x14ac:dyDescent="0.25">
      <c r="B877" s="85">
        <f>B876*2-1</f>
        <v>219</v>
      </c>
      <c r="C877" s="431"/>
      <c r="D877" s="431"/>
      <c r="E877" s="138">
        <f>B876*8-6</f>
        <v>874</v>
      </c>
      <c r="F877" s="183">
        <f>F876+1</f>
        <v>1101</v>
      </c>
      <c r="G877" s="178">
        <f t="shared" ref="G877:G891" si="894">F877+20020</f>
        <v>21121</v>
      </c>
      <c r="H877" s="178"/>
      <c r="I877" s="109">
        <f t="shared" si="857"/>
        <v>0</v>
      </c>
      <c r="J877" s="9"/>
      <c r="K877" s="178"/>
      <c r="L877" s="178"/>
      <c r="M877" s="178"/>
      <c r="N877" s="177">
        <f t="shared" si="858"/>
        <v>874</v>
      </c>
      <c r="O877" s="178">
        <f t="shared" si="859"/>
        <v>11101</v>
      </c>
      <c r="P877" s="178">
        <f t="shared" si="860"/>
        <v>31121</v>
      </c>
      <c r="Q877" s="178"/>
      <c r="R877" s="4">
        <f t="shared" si="861"/>
        <v>0</v>
      </c>
      <c r="T877" s="6">
        <f t="shared" si="855"/>
        <v>734</v>
      </c>
      <c r="U877" s="338" t="str">
        <f t="shared" ref="U877" si="895">CONCATENATE(Q876,",",Q877,",",Q878,",",Q879)</f>
        <v>,,,</v>
      </c>
    </row>
    <row r="878" spans="2:21" ht="16.5" customHeight="1" outlineLevel="1" x14ac:dyDescent="0.25">
      <c r="B878" s="85">
        <f>B877+1</f>
        <v>220</v>
      </c>
      <c r="C878" s="431"/>
      <c r="D878" s="431"/>
      <c r="E878" s="138">
        <f>B876*8-5</f>
        <v>875</v>
      </c>
      <c r="F878" s="183">
        <f t="shared" ref="F878:F883" si="896">F877+1</f>
        <v>1102</v>
      </c>
      <c r="G878" s="178">
        <f t="shared" si="894"/>
        <v>21122</v>
      </c>
      <c r="H878" s="178"/>
      <c r="I878" s="109">
        <f t="shared" si="857"/>
        <v>0</v>
      </c>
      <c r="J878" s="9"/>
      <c r="K878" s="178"/>
      <c r="L878" s="178"/>
      <c r="M878" s="178"/>
      <c r="N878" s="177">
        <f t="shared" si="858"/>
        <v>875</v>
      </c>
      <c r="O878" s="178">
        <f t="shared" si="859"/>
        <v>11102</v>
      </c>
      <c r="P878" s="178">
        <f t="shared" si="860"/>
        <v>31122</v>
      </c>
      <c r="Q878" s="178"/>
      <c r="R878" s="4">
        <f t="shared" si="861"/>
        <v>0</v>
      </c>
      <c r="T878" s="6" t="str">
        <f t="shared" si="855"/>
        <v/>
      </c>
    </row>
    <row r="879" spans="2:21" ht="16.5" customHeight="1" outlineLevel="1" x14ac:dyDescent="0.25">
      <c r="B879" s="85"/>
      <c r="C879" s="431"/>
      <c r="D879" s="431"/>
      <c r="E879" s="138">
        <f>B876*8-4</f>
        <v>876</v>
      </c>
      <c r="F879" s="183">
        <f t="shared" si="896"/>
        <v>1103</v>
      </c>
      <c r="G879" s="178">
        <f t="shared" si="894"/>
        <v>21123</v>
      </c>
      <c r="H879" s="178"/>
      <c r="I879" s="109">
        <f t="shared" si="857"/>
        <v>0</v>
      </c>
      <c r="J879" s="9"/>
      <c r="K879" s="178"/>
      <c r="L879" s="178"/>
      <c r="M879" s="178"/>
      <c r="N879" s="177">
        <f t="shared" si="858"/>
        <v>876</v>
      </c>
      <c r="O879" s="178">
        <f t="shared" si="859"/>
        <v>11103</v>
      </c>
      <c r="P879" s="178">
        <f t="shared" si="860"/>
        <v>31123</v>
      </c>
      <c r="Q879" s="178"/>
      <c r="R879" s="4">
        <f t="shared" si="861"/>
        <v>0</v>
      </c>
      <c r="T879" s="6" t="str">
        <f t="shared" si="855"/>
        <v/>
      </c>
    </row>
    <row r="880" spans="2:21" ht="16.5" customHeight="1" outlineLevel="1" x14ac:dyDescent="0.25">
      <c r="B880" s="85"/>
      <c r="C880" s="431"/>
      <c r="D880" s="431" t="str">
        <f>CONCATENATE(B883,B878)</f>
        <v>GH 220</v>
      </c>
      <c r="E880" s="138">
        <f>B876*8-3</f>
        <v>877</v>
      </c>
      <c r="F880" s="183">
        <f t="shared" si="896"/>
        <v>1104</v>
      </c>
      <c r="G880" s="178">
        <f t="shared" si="894"/>
        <v>21124</v>
      </c>
      <c r="H880" s="178"/>
      <c r="I880" s="109">
        <f t="shared" si="857"/>
        <v>0</v>
      </c>
      <c r="J880" s="9"/>
      <c r="K880" s="178"/>
      <c r="L880" s="178"/>
      <c r="M880" s="178"/>
      <c r="N880" s="177">
        <f t="shared" si="858"/>
        <v>877</v>
      </c>
      <c r="O880" s="178">
        <f t="shared" si="859"/>
        <v>11104</v>
      </c>
      <c r="P880" s="178">
        <f t="shared" si="860"/>
        <v>31124</v>
      </c>
      <c r="Q880" s="178"/>
      <c r="R880" s="4">
        <f t="shared" si="861"/>
        <v>0</v>
      </c>
      <c r="T880" s="6">
        <f t="shared" ref="T880" si="897">+T876+1</f>
        <v>222</v>
      </c>
      <c r="U880" s="338" t="str">
        <f t="shared" ref="U880" si="898">CONCATENATE(H880,",",H881,",",H882,",",H883)</f>
        <v>,,,</v>
      </c>
    </row>
    <row r="881" spans="2:21" ht="16.5" customHeight="1" outlineLevel="1" x14ac:dyDescent="0.25">
      <c r="B881" s="85"/>
      <c r="C881" s="431"/>
      <c r="D881" s="431"/>
      <c r="E881" s="138">
        <f>B876*8-2</f>
        <v>878</v>
      </c>
      <c r="F881" s="183">
        <f t="shared" si="896"/>
        <v>1105</v>
      </c>
      <c r="G881" s="178">
        <f t="shared" si="894"/>
        <v>21125</v>
      </c>
      <c r="H881" s="178"/>
      <c r="I881" s="109">
        <f t="shared" si="857"/>
        <v>0</v>
      </c>
      <c r="J881" s="9"/>
      <c r="K881" s="178"/>
      <c r="L881" s="178"/>
      <c r="M881" s="178"/>
      <c r="N881" s="177">
        <f t="shared" si="858"/>
        <v>878</v>
      </c>
      <c r="O881" s="178">
        <f t="shared" si="859"/>
        <v>11105</v>
      </c>
      <c r="P881" s="178">
        <f t="shared" si="860"/>
        <v>31125</v>
      </c>
      <c r="Q881" s="178"/>
      <c r="R881" s="4">
        <f t="shared" si="861"/>
        <v>0</v>
      </c>
      <c r="T881" s="6">
        <f t="shared" si="855"/>
        <v>735</v>
      </c>
      <c r="U881" s="338" t="str">
        <f t="shared" ref="U881" si="899">CONCATENATE(Q880,",",Q881,",",Q882,",",Q883)</f>
        <v>,,,</v>
      </c>
    </row>
    <row r="882" spans="2:21" ht="16.5" customHeight="1" outlineLevel="1" x14ac:dyDescent="0.25">
      <c r="B882" s="85" t="str">
        <f>B874</f>
        <v xml:space="preserve">Group </v>
      </c>
      <c r="C882" s="431"/>
      <c r="D882" s="431"/>
      <c r="E882" s="138">
        <f>B876*8-1</f>
        <v>879</v>
      </c>
      <c r="F882" s="183">
        <f t="shared" si="896"/>
        <v>1106</v>
      </c>
      <c r="G882" s="178">
        <f t="shared" si="894"/>
        <v>21126</v>
      </c>
      <c r="H882" s="178"/>
      <c r="I882" s="109">
        <f t="shared" si="857"/>
        <v>0</v>
      </c>
      <c r="J882" s="9"/>
      <c r="K882" s="178"/>
      <c r="L882" s="178"/>
      <c r="M882" s="178"/>
      <c r="N882" s="177">
        <f t="shared" si="858"/>
        <v>879</v>
      </c>
      <c r="O882" s="178">
        <f t="shared" si="859"/>
        <v>11106</v>
      </c>
      <c r="P882" s="178">
        <f t="shared" si="860"/>
        <v>31126</v>
      </c>
      <c r="Q882" s="178"/>
      <c r="R882" s="4">
        <f t="shared" si="861"/>
        <v>0</v>
      </c>
      <c r="T882" s="6" t="str">
        <f t="shared" si="855"/>
        <v/>
      </c>
    </row>
    <row r="883" spans="2:21" ht="16.5" customHeight="1" outlineLevel="1" thickBot="1" x14ac:dyDescent="0.3">
      <c r="B883" s="86" t="str">
        <f>B875</f>
        <v xml:space="preserve">GH </v>
      </c>
      <c r="C883" s="432"/>
      <c r="D883" s="432"/>
      <c r="E883" s="136">
        <f>B876*8</f>
        <v>880</v>
      </c>
      <c r="F883" s="184">
        <f t="shared" si="896"/>
        <v>1107</v>
      </c>
      <c r="G883" s="24">
        <f t="shared" si="894"/>
        <v>21127</v>
      </c>
      <c r="H883" s="24"/>
      <c r="I883" s="10">
        <f t="shared" si="857"/>
        <v>0</v>
      </c>
      <c r="J883" s="15"/>
      <c r="K883" s="24"/>
      <c r="L883" s="24"/>
      <c r="M883" s="24"/>
      <c r="N883" s="175">
        <f t="shared" si="858"/>
        <v>880</v>
      </c>
      <c r="O883" s="24">
        <f t="shared" si="859"/>
        <v>11107</v>
      </c>
      <c r="P883" s="24">
        <f t="shared" si="860"/>
        <v>31127</v>
      </c>
      <c r="Q883" s="24"/>
      <c r="R883" s="20">
        <f t="shared" si="861"/>
        <v>0</v>
      </c>
      <c r="T883" s="6" t="str">
        <f t="shared" si="855"/>
        <v/>
      </c>
    </row>
    <row r="884" spans="2:21" ht="16.5" customHeight="1" outlineLevel="1" x14ac:dyDescent="0.25">
      <c r="B884" s="88">
        <f>B876+1</f>
        <v>111</v>
      </c>
      <c r="C884" s="430" t="str">
        <f>CONCATENATE(B890,B884)</f>
        <v>Group 111</v>
      </c>
      <c r="D884" s="430" t="str">
        <f>CONCATENATE(B891,B885)</f>
        <v>GH 221</v>
      </c>
      <c r="E884" s="137">
        <f>B884*8-7</f>
        <v>881</v>
      </c>
      <c r="F884" s="182">
        <f>B884*10</f>
        <v>1110</v>
      </c>
      <c r="G884" s="25">
        <f t="shared" si="894"/>
        <v>21130</v>
      </c>
      <c r="H884" s="25"/>
      <c r="I884" s="11">
        <f t="shared" si="857"/>
        <v>0</v>
      </c>
      <c r="J884" s="14"/>
      <c r="K884" s="25"/>
      <c r="L884" s="25"/>
      <c r="M884" s="25"/>
      <c r="N884" s="176">
        <f t="shared" si="858"/>
        <v>881</v>
      </c>
      <c r="O884" s="25">
        <f t="shared" si="859"/>
        <v>11110</v>
      </c>
      <c r="P884" s="25">
        <f t="shared" si="860"/>
        <v>31130</v>
      </c>
      <c r="Q884" s="25"/>
      <c r="R884" s="3">
        <f t="shared" si="861"/>
        <v>0</v>
      </c>
      <c r="T884" s="6">
        <f t="shared" ref="T884" si="900">+T880+1</f>
        <v>223</v>
      </c>
      <c r="U884" s="338" t="str">
        <f t="shared" ref="U884" si="901">CONCATENATE(H884,",",H885,",",H886,",",H887)</f>
        <v>,,,</v>
      </c>
    </row>
    <row r="885" spans="2:21" ht="16.5" customHeight="1" outlineLevel="1" x14ac:dyDescent="0.25">
      <c r="B885" s="85">
        <f>B884*2-1</f>
        <v>221</v>
      </c>
      <c r="C885" s="431"/>
      <c r="D885" s="431"/>
      <c r="E885" s="138">
        <f>B884*8-6</f>
        <v>882</v>
      </c>
      <c r="F885" s="183">
        <f t="shared" ref="F885:F891" si="902">F884+1</f>
        <v>1111</v>
      </c>
      <c r="G885" s="178">
        <f t="shared" si="894"/>
        <v>21131</v>
      </c>
      <c r="H885" s="178"/>
      <c r="I885" s="109">
        <f t="shared" si="857"/>
        <v>0</v>
      </c>
      <c r="J885" s="9"/>
      <c r="K885" s="178"/>
      <c r="L885" s="178"/>
      <c r="M885" s="178"/>
      <c r="N885" s="177">
        <f t="shared" si="858"/>
        <v>882</v>
      </c>
      <c r="O885" s="178">
        <f t="shared" si="859"/>
        <v>11111</v>
      </c>
      <c r="P885" s="178">
        <f t="shared" si="860"/>
        <v>31131</v>
      </c>
      <c r="Q885" s="178"/>
      <c r="R885" s="4">
        <f t="shared" si="861"/>
        <v>0</v>
      </c>
      <c r="T885" s="6">
        <f t="shared" si="855"/>
        <v>736</v>
      </c>
      <c r="U885" s="338" t="str">
        <f t="shared" ref="U885" si="903">CONCATENATE(Q884,",",Q885,",",Q886,",",Q887)</f>
        <v>,,,</v>
      </c>
    </row>
    <row r="886" spans="2:21" ht="16.5" customHeight="1" outlineLevel="1" x14ac:dyDescent="0.25">
      <c r="B886" s="85">
        <f>B885+1</f>
        <v>222</v>
      </c>
      <c r="C886" s="431"/>
      <c r="D886" s="431"/>
      <c r="E886" s="138">
        <f>B884*8-5</f>
        <v>883</v>
      </c>
      <c r="F886" s="183">
        <f t="shared" si="902"/>
        <v>1112</v>
      </c>
      <c r="G886" s="178">
        <f t="shared" si="894"/>
        <v>21132</v>
      </c>
      <c r="H886" s="178"/>
      <c r="I886" s="109">
        <f t="shared" si="857"/>
        <v>0</v>
      </c>
      <c r="J886" s="9"/>
      <c r="K886" s="178"/>
      <c r="L886" s="178"/>
      <c r="M886" s="178"/>
      <c r="N886" s="177">
        <f t="shared" si="858"/>
        <v>883</v>
      </c>
      <c r="O886" s="178">
        <f t="shared" si="859"/>
        <v>11112</v>
      </c>
      <c r="P886" s="178">
        <f t="shared" si="860"/>
        <v>31132</v>
      </c>
      <c r="Q886" s="178"/>
      <c r="R886" s="4">
        <f t="shared" si="861"/>
        <v>0</v>
      </c>
      <c r="T886" s="6" t="str">
        <f t="shared" si="855"/>
        <v/>
      </c>
    </row>
    <row r="887" spans="2:21" ht="16.5" customHeight="1" outlineLevel="1" x14ac:dyDescent="0.25">
      <c r="B887" s="85"/>
      <c r="C887" s="431"/>
      <c r="D887" s="431"/>
      <c r="E887" s="138">
        <f>B884*8-4</f>
        <v>884</v>
      </c>
      <c r="F887" s="183">
        <f t="shared" si="902"/>
        <v>1113</v>
      </c>
      <c r="G887" s="178">
        <f t="shared" si="894"/>
        <v>21133</v>
      </c>
      <c r="H887" s="178"/>
      <c r="I887" s="109">
        <f t="shared" si="857"/>
        <v>0</v>
      </c>
      <c r="J887" s="9"/>
      <c r="K887" s="178"/>
      <c r="L887" s="178"/>
      <c r="M887" s="178"/>
      <c r="N887" s="177">
        <f t="shared" si="858"/>
        <v>884</v>
      </c>
      <c r="O887" s="178">
        <f t="shared" si="859"/>
        <v>11113</v>
      </c>
      <c r="P887" s="178">
        <f t="shared" si="860"/>
        <v>31133</v>
      </c>
      <c r="Q887" s="178"/>
      <c r="R887" s="4">
        <f t="shared" si="861"/>
        <v>0</v>
      </c>
      <c r="T887" s="6" t="str">
        <f t="shared" si="855"/>
        <v/>
      </c>
    </row>
    <row r="888" spans="2:21" ht="16.5" customHeight="1" outlineLevel="1" x14ac:dyDescent="0.25">
      <c r="B888" s="85"/>
      <c r="C888" s="431"/>
      <c r="D888" s="431" t="str">
        <f>CONCATENATE(B891,B886)</f>
        <v>GH 222</v>
      </c>
      <c r="E888" s="138">
        <f>B884*8-3</f>
        <v>885</v>
      </c>
      <c r="F888" s="183">
        <f t="shared" si="902"/>
        <v>1114</v>
      </c>
      <c r="G888" s="178">
        <f t="shared" si="894"/>
        <v>21134</v>
      </c>
      <c r="H888" s="178"/>
      <c r="I888" s="109">
        <f t="shared" si="857"/>
        <v>0</v>
      </c>
      <c r="J888" s="9"/>
      <c r="K888" s="178"/>
      <c r="L888" s="178"/>
      <c r="M888" s="178"/>
      <c r="N888" s="177">
        <f t="shared" si="858"/>
        <v>885</v>
      </c>
      <c r="O888" s="178">
        <f t="shared" si="859"/>
        <v>11114</v>
      </c>
      <c r="P888" s="178">
        <f t="shared" si="860"/>
        <v>31134</v>
      </c>
      <c r="Q888" s="178"/>
      <c r="R888" s="4">
        <f t="shared" si="861"/>
        <v>0</v>
      </c>
      <c r="T888" s="6">
        <f t="shared" ref="T888" si="904">+T884+1</f>
        <v>224</v>
      </c>
      <c r="U888" s="338" t="str">
        <f t="shared" ref="U888" si="905">CONCATENATE(H888,",",H889,",",H890,",",H891)</f>
        <v>,,,</v>
      </c>
    </row>
    <row r="889" spans="2:21" ht="16.5" customHeight="1" outlineLevel="1" x14ac:dyDescent="0.25">
      <c r="B889" s="85"/>
      <c r="C889" s="431"/>
      <c r="D889" s="431"/>
      <c r="E889" s="138">
        <f>B884*8-2</f>
        <v>886</v>
      </c>
      <c r="F889" s="183">
        <f t="shared" si="902"/>
        <v>1115</v>
      </c>
      <c r="G889" s="178">
        <f t="shared" si="894"/>
        <v>21135</v>
      </c>
      <c r="H889" s="178"/>
      <c r="I889" s="109">
        <f t="shared" si="857"/>
        <v>0</v>
      </c>
      <c r="J889" s="9"/>
      <c r="K889" s="178"/>
      <c r="L889" s="178"/>
      <c r="M889" s="178"/>
      <c r="N889" s="177">
        <f t="shared" si="858"/>
        <v>886</v>
      </c>
      <c r="O889" s="178">
        <f t="shared" si="859"/>
        <v>11115</v>
      </c>
      <c r="P889" s="178">
        <f t="shared" si="860"/>
        <v>31135</v>
      </c>
      <c r="Q889" s="178"/>
      <c r="R889" s="4">
        <f t="shared" si="861"/>
        <v>0</v>
      </c>
      <c r="T889" s="6">
        <f t="shared" si="855"/>
        <v>737</v>
      </c>
      <c r="U889" s="338" t="str">
        <f t="shared" ref="U889" si="906">CONCATENATE(Q888,",",Q889,",",Q890,",",Q891)</f>
        <v>,,,</v>
      </c>
    </row>
    <row r="890" spans="2:21" ht="16.5" customHeight="1" outlineLevel="1" x14ac:dyDescent="0.25">
      <c r="B890" s="85" t="str">
        <f>B882</f>
        <v xml:space="preserve">Group </v>
      </c>
      <c r="C890" s="431"/>
      <c r="D890" s="431"/>
      <c r="E890" s="138">
        <f>B884*8-1</f>
        <v>887</v>
      </c>
      <c r="F890" s="183">
        <f t="shared" si="902"/>
        <v>1116</v>
      </c>
      <c r="G890" s="178">
        <f t="shared" si="894"/>
        <v>21136</v>
      </c>
      <c r="H890" s="178"/>
      <c r="I890" s="109">
        <f t="shared" si="857"/>
        <v>0</v>
      </c>
      <c r="J890" s="9"/>
      <c r="K890" s="178"/>
      <c r="L890" s="178"/>
      <c r="M890" s="178"/>
      <c r="N890" s="177">
        <f t="shared" si="858"/>
        <v>887</v>
      </c>
      <c r="O890" s="178">
        <f t="shared" si="859"/>
        <v>11116</v>
      </c>
      <c r="P890" s="178">
        <f t="shared" si="860"/>
        <v>31136</v>
      </c>
      <c r="Q890" s="178"/>
      <c r="R890" s="4">
        <f t="shared" si="861"/>
        <v>0</v>
      </c>
      <c r="T890" s="6" t="str">
        <f t="shared" si="855"/>
        <v/>
      </c>
    </row>
    <row r="891" spans="2:21" ht="16.5" customHeight="1" outlineLevel="1" thickBot="1" x14ac:dyDescent="0.3">
      <c r="B891" s="86" t="str">
        <f>B883</f>
        <v xml:space="preserve">GH </v>
      </c>
      <c r="C891" s="432"/>
      <c r="D891" s="432"/>
      <c r="E891" s="136">
        <f>B884*8</f>
        <v>888</v>
      </c>
      <c r="F891" s="184">
        <f t="shared" si="902"/>
        <v>1117</v>
      </c>
      <c r="G891" s="24">
        <f t="shared" si="894"/>
        <v>21137</v>
      </c>
      <c r="H891" s="24"/>
      <c r="I891" s="10">
        <f t="shared" si="857"/>
        <v>0</v>
      </c>
      <c r="J891" s="15"/>
      <c r="K891" s="24"/>
      <c r="L891" s="24"/>
      <c r="M891" s="24"/>
      <c r="N891" s="175">
        <f t="shared" si="858"/>
        <v>888</v>
      </c>
      <c r="O891" s="24">
        <f t="shared" si="859"/>
        <v>11117</v>
      </c>
      <c r="P891" s="24">
        <f t="shared" si="860"/>
        <v>31137</v>
      </c>
      <c r="Q891" s="24"/>
      <c r="R891" s="20">
        <f t="shared" si="861"/>
        <v>0</v>
      </c>
      <c r="T891" s="6" t="str">
        <f t="shared" si="855"/>
        <v/>
      </c>
    </row>
    <row r="892" spans="2:21" ht="16.5" customHeight="1" outlineLevel="1" x14ac:dyDescent="0.25">
      <c r="B892" s="88">
        <f>B884+1</f>
        <v>112</v>
      </c>
      <c r="C892" s="430" t="str">
        <f>CONCATENATE(B898,B892)</f>
        <v>Group 112</v>
      </c>
      <c r="D892" s="430" t="str">
        <f>CONCATENATE(B899,B893)</f>
        <v>GH 223</v>
      </c>
      <c r="E892" s="137">
        <f>B892*8-7</f>
        <v>889</v>
      </c>
      <c r="F892" s="182">
        <f>B892*10</f>
        <v>1120</v>
      </c>
      <c r="G892" s="25">
        <f>F892+20020</f>
        <v>21140</v>
      </c>
      <c r="H892" s="25"/>
      <c r="I892" s="11">
        <f t="shared" si="857"/>
        <v>0</v>
      </c>
      <c r="J892" s="14"/>
      <c r="K892" s="25"/>
      <c r="L892" s="25"/>
      <c r="M892" s="25"/>
      <c r="N892" s="176">
        <f t="shared" si="858"/>
        <v>889</v>
      </c>
      <c r="O892" s="25">
        <f t="shared" si="859"/>
        <v>11120</v>
      </c>
      <c r="P892" s="25">
        <f t="shared" si="860"/>
        <v>31140</v>
      </c>
      <c r="Q892" s="25"/>
      <c r="R892" s="3">
        <f t="shared" si="861"/>
        <v>0</v>
      </c>
      <c r="T892" s="6">
        <f t="shared" ref="T892" si="907">+T888+1</f>
        <v>225</v>
      </c>
      <c r="U892" s="338" t="str">
        <f t="shared" ref="U892" si="908">CONCATENATE(H892,",",H893,",",H894,",",H895)</f>
        <v>,,,</v>
      </c>
    </row>
    <row r="893" spans="2:21" ht="16.5" customHeight="1" outlineLevel="1" x14ac:dyDescent="0.25">
      <c r="B893" s="85">
        <f>B892*2-1</f>
        <v>223</v>
      </c>
      <c r="C893" s="431"/>
      <c r="D893" s="431"/>
      <c r="E893" s="138">
        <f>B892*8-6</f>
        <v>890</v>
      </c>
      <c r="F893" s="183">
        <f>F892+1</f>
        <v>1121</v>
      </c>
      <c r="G893" s="178">
        <f t="shared" ref="G893:G907" si="909">F893+20020</f>
        <v>21141</v>
      </c>
      <c r="H893" s="178"/>
      <c r="I893" s="109">
        <f t="shared" si="857"/>
        <v>0</v>
      </c>
      <c r="J893" s="9"/>
      <c r="K893" s="178"/>
      <c r="L893" s="178"/>
      <c r="M893" s="178"/>
      <c r="N893" s="177">
        <f t="shared" si="858"/>
        <v>890</v>
      </c>
      <c r="O893" s="178">
        <f t="shared" si="859"/>
        <v>11121</v>
      </c>
      <c r="P893" s="178">
        <f t="shared" si="860"/>
        <v>31141</v>
      </c>
      <c r="Q893" s="178"/>
      <c r="R893" s="4">
        <f t="shared" si="861"/>
        <v>0</v>
      </c>
      <c r="T893" s="6">
        <f t="shared" si="855"/>
        <v>738</v>
      </c>
      <c r="U893" s="338" t="str">
        <f t="shared" ref="U893" si="910">CONCATENATE(Q892,",",Q893,",",Q894,",",Q895)</f>
        <v>,,,</v>
      </c>
    </row>
    <row r="894" spans="2:21" ht="16.5" customHeight="1" outlineLevel="1" x14ac:dyDescent="0.25">
      <c r="B894" s="85">
        <f>B893+1</f>
        <v>224</v>
      </c>
      <c r="C894" s="431"/>
      <c r="D894" s="431"/>
      <c r="E894" s="138">
        <f>B892*8-5</f>
        <v>891</v>
      </c>
      <c r="F894" s="183">
        <f t="shared" ref="F894:F899" si="911">F893+1</f>
        <v>1122</v>
      </c>
      <c r="G894" s="178">
        <f t="shared" si="909"/>
        <v>21142</v>
      </c>
      <c r="H894" s="178"/>
      <c r="I894" s="109">
        <f t="shared" si="857"/>
        <v>0</v>
      </c>
      <c r="J894" s="9"/>
      <c r="K894" s="178"/>
      <c r="L894" s="178"/>
      <c r="M894" s="178"/>
      <c r="N894" s="177">
        <f t="shared" si="858"/>
        <v>891</v>
      </c>
      <c r="O894" s="178">
        <f t="shared" si="859"/>
        <v>11122</v>
      </c>
      <c r="P894" s="178">
        <f t="shared" si="860"/>
        <v>31142</v>
      </c>
      <c r="Q894" s="178"/>
      <c r="R894" s="4">
        <f t="shared" si="861"/>
        <v>0</v>
      </c>
      <c r="T894" s="6" t="str">
        <f t="shared" si="855"/>
        <v/>
      </c>
    </row>
    <row r="895" spans="2:21" ht="16.5" customHeight="1" outlineLevel="1" x14ac:dyDescent="0.25">
      <c r="B895" s="85"/>
      <c r="C895" s="431"/>
      <c r="D895" s="431"/>
      <c r="E895" s="138">
        <f>B892*8-4</f>
        <v>892</v>
      </c>
      <c r="F895" s="183">
        <f t="shared" si="911"/>
        <v>1123</v>
      </c>
      <c r="G895" s="178">
        <f t="shared" si="909"/>
        <v>21143</v>
      </c>
      <c r="H895" s="178"/>
      <c r="I895" s="109">
        <f t="shared" si="857"/>
        <v>0</v>
      </c>
      <c r="J895" s="9"/>
      <c r="K895" s="178"/>
      <c r="L895" s="178"/>
      <c r="M895" s="178"/>
      <c r="N895" s="177">
        <f t="shared" si="858"/>
        <v>892</v>
      </c>
      <c r="O895" s="178">
        <f t="shared" si="859"/>
        <v>11123</v>
      </c>
      <c r="P895" s="178">
        <f t="shared" si="860"/>
        <v>31143</v>
      </c>
      <c r="Q895" s="178"/>
      <c r="R895" s="4">
        <f t="shared" si="861"/>
        <v>0</v>
      </c>
      <c r="T895" s="6" t="str">
        <f t="shared" si="855"/>
        <v/>
      </c>
    </row>
    <row r="896" spans="2:21" ht="16.5" customHeight="1" outlineLevel="1" x14ac:dyDescent="0.25">
      <c r="B896" s="85"/>
      <c r="C896" s="431"/>
      <c r="D896" s="431" t="str">
        <f>CONCATENATE(B899,B894)</f>
        <v>GH 224</v>
      </c>
      <c r="E896" s="138">
        <f>B892*8-3</f>
        <v>893</v>
      </c>
      <c r="F896" s="183">
        <f t="shared" si="911"/>
        <v>1124</v>
      </c>
      <c r="G896" s="178">
        <f t="shared" si="909"/>
        <v>21144</v>
      </c>
      <c r="H896" s="178"/>
      <c r="I896" s="109">
        <f t="shared" si="857"/>
        <v>0</v>
      </c>
      <c r="J896" s="9"/>
      <c r="K896" s="178"/>
      <c r="L896" s="178"/>
      <c r="M896" s="178"/>
      <c r="N896" s="177">
        <f t="shared" si="858"/>
        <v>893</v>
      </c>
      <c r="O896" s="178">
        <f t="shared" si="859"/>
        <v>11124</v>
      </c>
      <c r="P896" s="178">
        <f t="shared" si="860"/>
        <v>31144</v>
      </c>
      <c r="Q896" s="178"/>
      <c r="R896" s="4">
        <f t="shared" si="861"/>
        <v>0</v>
      </c>
      <c r="T896" s="6">
        <f t="shared" ref="T896" si="912">+T892+1</f>
        <v>226</v>
      </c>
      <c r="U896" s="338" t="str">
        <f t="shared" ref="U896" si="913">CONCATENATE(H896,",",H897,",",H898,",",H899)</f>
        <v>,,,</v>
      </c>
    </row>
    <row r="897" spans="2:21" ht="16.5" customHeight="1" outlineLevel="1" x14ac:dyDescent="0.25">
      <c r="B897" s="85"/>
      <c r="C897" s="431"/>
      <c r="D897" s="431"/>
      <c r="E897" s="138">
        <f>B892*8-2</f>
        <v>894</v>
      </c>
      <c r="F897" s="183">
        <f t="shared" si="911"/>
        <v>1125</v>
      </c>
      <c r="G897" s="178">
        <f t="shared" si="909"/>
        <v>21145</v>
      </c>
      <c r="H897" s="178"/>
      <c r="I897" s="109">
        <f t="shared" si="857"/>
        <v>0</v>
      </c>
      <c r="J897" s="9"/>
      <c r="K897" s="178"/>
      <c r="L897" s="178"/>
      <c r="M897" s="178"/>
      <c r="N897" s="177">
        <f t="shared" si="858"/>
        <v>894</v>
      </c>
      <c r="O897" s="178">
        <f t="shared" si="859"/>
        <v>11125</v>
      </c>
      <c r="P897" s="178">
        <f t="shared" si="860"/>
        <v>31145</v>
      </c>
      <c r="Q897" s="178"/>
      <c r="R897" s="4">
        <f t="shared" si="861"/>
        <v>0</v>
      </c>
      <c r="T897" s="6">
        <f t="shared" si="855"/>
        <v>739</v>
      </c>
      <c r="U897" s="338" t="str">
        <f t="shared" ref="U897" si="914">CONCATENATE(Q896,",",Q897,",",Q898,",",Q899)</f>
        <v>,,,</v>
      </c>
    </row>
    <row r="898" spans="2:21" ht="16.5" customHeight="1" outlineLevel="1" x14ac:dyDescent="0.25">
      <c r="B898" s="85" t="str">
        <f>B890</f>
        <v xml:space="preserve">Group </v>
      </c>
      <c r="C898" s="431"/>
      <c r="D898" s="431"/>
      <c r="E898" s="138">
        <f>B892*8-1</f>
        <v>895</v>
      </c>
      <c r="F898" s="183">
        <f t="shared" si="911"/>
        <v>1126</v>
      </c>
      <c r="G898" s="178">
        <f t="shared" si="909"/>
        <v>21146</v>
      </c>
      <c r="H898" s="178"/>
      <c r="I898" s="109">
        <f t="shared" si="857"/>
        <v>0</v>
      </c>
      <c r="J898" s="9"/>
      <c r="K898" s="178"/>
      <c r="L898" s="178"/>
      <c r="M898" s="178"/>
      <c r="N898" s="177">
        <f t="shared" si="858"/>
        <v>895</v>
      </c>
      <c r="O898" s="178">
        <f t="shared" si="859"/>
        <v>11126</v>
      </c>
      <c r="P898" s="178">
        <f t="shared" si="860"/>
        <v>31146</v>
      </c>
      <c r="Q898" s="178"/>
      <c r="R898" s="4">
        <f t="shared" si="861"/>
        <v>0</v>
      </c>
      <c r="T898" s="6" t="str">
        <f t="shared" si="855"/>
        <v/>
      </c>
    </row>
    <row r="899" spans="2:21" ht="16.5" customHeight="1" outlineLevel="1" thickBot="1" x14ac:dyDescent="0.3">
      <c r="B899" s="86" t="str">
        <f>B891</f>
        <v xml:space="preserve">GH </v>
      </c>
      <c r="C899" s="432"/>
      <c r="D899" s="432"/>
      <c r="E899" s="136">
        <f>B892*8</f>
        <v>896</v>
      </c>
      <c r="F899" s="184">
        <f t="shared" si="911"/>
        <v>1127</v>
      </c>
      <c r="G899" s="24">
        <f t="shared" si="909"/>
        <v>21147</v>
      </c>
      <c r="H899" s="24"/>
      <c r="I899" s="10">
        <f t="shared" si="857"/>
        <v>0</v>
      </c>
      <c r="J899" s="15"/>
      <c r="K899" s="24"/>
      <c r="L899" s="24"/>
      <c r="M899" s="24"/>
      <c r="N899" s="175">
        <f t="shared" si="858"/>
        <v>896</v>
      </c>
      <c r="O899" s="24">
        <f t="shared" si="859"/>
        <v>11127</v>
      </c>
      <c r="P899" s="24">
        <f t="shared" si="860"/>
        <v>31147</v>
      </c>
      <c r="Q899" s="24"/>
      <c r="R899" s="20">
        <f t="shared" si="861"/>
        <v>0</v>
      </c>
      <c r="T899" s="6" t="str">
        <f t="shared" si="855"/>
        <v/>
      </c>
    </row>
    <row r="900" spans="2:21" ht="16.5" customHeight="1" outlineLevel="1" x14ac:dyDescent="0.25">
      <c r="B900" s="88">
        <f>B892+1</f>
        <v>113</v>
      </c>
      <c r="C900" s="430" t="str">
        <f>CONCATENATE(B906,B900)</f>
        <v>Group 113</v>
      </c>
      <c r="D900" s="430" t="str">
        <f>CONCATENATE(B907,B901)</f>
        <v>GH 225</v>
      </c>
      <c r="E900" s="137">
        <f>B900*8-7</f>
        <v>897</v>
      </c>
      <c r="F900" s="182">
        <f>B900*10</f>
        <v>1130</v>
      </c>
      <c r="G900" s="25">
        <f t="shared" si="909"/>
        <v>21150</v>
      </c>
      <c r="H900" s="25"/>
      <c r="I900" s="11">
        <f t="shared" si="857"/>
        <v>0</v>
      </c>
      <c r="J900" s="14"/>
      <c r="K900" s="25"/>
      <c r="L900" s="25"/>
      <c r="M900" s="25"/>
      <c r="N900" s="176">
        <f t="shared" si="858"/>
        <v>897</v>
      </c>
      <c r="O900" s="25">
        <f t="shared" si="859"/>
        <v>11130</v>
      </c>
      <c r="P900" s="25">
        <f t="shared" si="860"/>
        <v>31150</v>
      </c>
      <c r="Q900" s="25"/>
      <c r="R900" s="3">
        <f t="shared" si="861"/>
        <v>0</v>
      </c>
      <c r="T900" s="6">
        <f t="shared" ref="T900" si="915">+T896+1</f>
        <v>227</v>
      </c>
      <c r="U900" s="338" t="str">
        <f t="shared" ref="U900" si="916">CONCATENATE(H900,",",H901,",",H902,",",H903)</f>
        <v>,,,</v>
      </c>
    </row>
    <row r="901" spans="2:21" ht="16.5" customHeight="1" outlineLevel="1" x14ac:dyDescent="0.25">
      <c r="B901" s="85">
        <f>B900*2-1</f>
        <v>225</v>
      </c>
      <c r="C901" s="431"/>
      <c r="D901" s="431"/>
      <c r="E901" s="138">
        <f>B900*8-6</f>
        <v>898</v>
      </c>
      <c r="F901" s="183">
        <f t="shared" ref="F901:F907" si="917">F900+1</f>
        <v>1131</v>
      </c>
      <c r="G901" s="178">
        <f t="shared" si="909"/>
        <v>21151</v>
      </c>
      <c r="H901" s="178"/>
      <c r="I901" s="109">
        <f t="shared" si="857"/>
        <v>0</v>
      </c>
      <c r="J901" s="9"/>
      <c r="K901" s="178"/>
      <c r="L901" s="178"/>
      <c r="M901" s="178"/>
      <c r="N901" s="177">
        <f t="shared" si="858"/>
        <v>898</v>
      </c>
      <c r="O901" s="178">
        <f t="shared" si="859"/>
        <v>11131</v>
      </c>
      <c r="P901" s="178">
        <f t="shared" si="860"/>
        <v>31151</v>
      </c>
      <c r="Q901" s="178"/>
      <c r="R901" s="4">
        <f t="shared" si="861"/>
        <v>0</v>
      </c>
      <c r="T901" s="6">
        <f t="shared" si="855"/>
        <v>740</v>
      </c>
      <c r="U901" s="338" t="str">
        <f t="shared" ref="U901" si="918">CONCATENATE(Q900,",",Q901,",",Q902,",",Q903)</f>
        <v>,,,</v>
      </c>
    </row>
    <row r="902" spans="2:21" ht="16.5" customHeight="1" outlineLevel="1" x14ac:dyDescent="0.25">
      <c r="B902" s="85">
        <f>B901+1</f>
        <v>226</v>
      </c>
      <c r="C902" s="431"/>
      <c r="D902" s="431"/>
      <c r="E902" s="138">
        <f>B900*8-5</f>
        <v>899</v>
      </c>
      <c r="F902" s="183">
        <f t="shared" si="917"/>
        <v>1132</v>
      </c>
      <c r="G902" s="178">
        <f t="shared" si="909"/>
        <v>21152</v>
      </c>
      <c r="H902" s="178"/>
      <c r="I902" s="109">
        <f t="shared" si="857"/>
        <v>0</v>
      </c>
      <c r="J902" s="9"/>
      <c r="K902" s="178"/>
      <c r="L902" s="178"/>
      <c r="M902" s="178"/>
      <c r="N902" s="177">
        <f t="shared" si="858"/>
        <v>899</v>
      </c>
      <c r="O902" s="178">
        <f t="shared" si="859"/>
        <v>11132</v>
      </c>
      <c r="P902" s="178">
        <f t="shared" si="860"/>
        <v>31152</v>
      </c>
      <c r="Q902" s="178"/>
      <c r="R902" s="4">
        <f t="shared" si="861"/>
        <v>0</v>
      </c>
      <c r="T902" s="6" t="str">
        <f t="shared" si="855"/>
        <v/>
      </c>
    </row>
    <row r="903" spans="2:21" ht="16.5" customHeight="1" outlineLevel="1" x14ac:dyDescent="0.25">
      <c r="B903" s="85"/>
      <c r="C903" s="431"/>
      <c r="D903" s="431"/>
      <c r="E903" s="138">
        <f>B900*8-4</f>
        <v>900</v>
      </c>
      <c r="F903" s="183">
        <f t="shared" si="917"/>
        <v>1133</v>
      </c>
      <c r="G903" s="178">
        <f t="shared" si="909"/>
        <v>21153</v>
      </c>
      <c r="H903" s="178"/>
      <c r="I903" s="109">
        <f t="shared" si="857"/>
        <v>0</v>
      </c>
      <c r="J903" s="9"/>
      <c r="K903" s="178"/>
      <c r="L903" s="178"/>
      <c r="M903" s="178"/>
      <c r="N903" s="177">
        <f t="shared" si="858"/>
        <v>900</v>
      </c>
      <c r="O903" s="178">
        <f t="shared" si="859"/>
        <v>11133</v>
      </c>
      <c r="P903" s="178">
        <f t="shared" si="860"/>
        <v>31153</v>
      </c>
      <c r="Q903" s="178"/>
      <c r="R903" s="4">
        <f t="shared" si="861"/>
        <v>0</v>
      </c>
      <c r="T903" s="6" t="str">
        <f t="shared" si="855"/>
        <v/>
      </c>
    </row>
    <row r="904" spans="2:21" ht="16.5" customHeight="1" outlineLevel="1" x14ac:dyDescent="0.25">
      <c r="B904" s="85"/>
      <c r="C904" s="431"/>
      <c r="D904" s="431" t="str">
        <f>CONCATENATE(B907,B902)</f>
        <v>GH 226</v>
      </c>
      <c r="E904" s="138">
        <f>B900*8-3</f>
        <v>901</v>
      </c>
      <c r="F904" s="183">
        <f t="shared" si="917"/>
        <v>1134</v>
      </c>
      <c r="G904" s="178">
        <f t="shared" si="909"/>
        <v>21154</v>
      </c>
      <c r="H904" s="178"/>
      <c r="I904" s="109">
        <f t="shared" si="857"/>
        <v>0</v>
      </c>
      <c r="J904" s="9"/>
      <c r="K904" s="178"/>
      <c r="L904" s="178"/>
      <c r="M904" s="178"/>
      <c r="N904" s="177">
        <f t="shared" si="858"/>
        <v>901</v>
      </c>
      <c r="O904" s="178">
        <f t="shared" si="859"/>
        <v>11134</v>
      </c>
      <c r="P904" s="178">
        <f t="shared" si="860"/>
        <v>31154</v>
      </c>
      <c r="Q904" s="178"/>
      <c r="R904" s="4">
        <f t="shared" si="861"/>
        <v>0</v>
      </c>
      <c r="T904" s="6">
        <f t="shared" ref="T904" si="919">+T900+1</f>
        <v>228</v>
      </c>
      <c r="U904" s="338" t="str">
        <f t="shared" ref="U904" si="920">CONCATENATE(H904,",",H905,",",H906,",",H907)</f>
        <v>,,,</v>
      </c>
    </row>
    <row r="905" spans="2:21" ht="16.5" customHeight="1" outlineLevel="1" x14ac:dyDescent="0.25">
      <c r="B905" s="85"/>
      <c r="C905" s="431"/>
      <c r="D905" s="431"/>
      <c r="E905" s="138">
        <f>B900*8-2</f>
        <v>902</v>
      </c>
      <c r="F905" s="183">
        <f t="shared" si="917"/>
        <v>1135</v>
      </c>
      <c r="G905" s="178">
        <f t="shared" si="909"/>
        <v>21155</v>
      </c>
      <c r="H905" s="178"/>
      <c r="I905" s="109">
        <f t="shared" si="857"/>
        <v>0</v>
      </c>
      <c r="J905" s="9"/>
      <c r="K905" s="178"/>
      <c r="L905" s="178"/>
      <c r="M905" s="178"/>
      <c r="N905" s="177">
        <f t="shared" si="858"/>
        <v>902</v>
      </c>
      <c r="O905" s="178">
        <f t="shared" si="859"/>
        <v>11135</v>
      </c>
      <c r="P905" s="178">
        <f t="shared" si="860"/>
        <v>31155</v>
      </c>
      <c r="Q905" s="178"/>
      <c r="R905" s="4">
        <f t="shared" si="861"/>
        <v>0</v>
      </c>
      <c r="T905" s="6">
        <f t="shared" ref="T905:T967" si="921">IF(T901&lt;&gt;"",T901+1,"")</f>
        <v>741</v>
      </c>
      <c r="U905" s="338" t="str">
        <f t="shared" ref="U905" si="922">CONCATENATE(Q904,",",Q905,",",Q906,",",Q907)</f>
        <v>,,,</v>
      </c>
    </row>
    <row r="906" spans="2:21" ht="16.5" customHeight="1" outlineLevel="1" x14ac:dyDescent="0.25">
      <c r="B906" s="85" t="str">
        <f>B898</f>
        <v xml:space="preserve">Group </v>
      </c>
      <c r="C906" s="431"/>
      <c r="D906" s="431"/>
      <c r="E906" s="138">
        <f>B900*8-1</f>
        <v>903</v>
      </c>
      <c r="F906" s="183">
        <f t="shared" si="917"/>
        <v>1136</v>
      </c>
      <c r="G906" s="178">
        <f t="shared" si="909"/>
        <v>21156</v>
      </c>
      <c r="H906" s="178"/>
      <c r="I906" s="109">
        <f t="shared" si="857"/>
        <v>0</v>
      </c>
      <c r="J906" s="9"/>
      <c r="K906" s="178"/>
      <c r="L906" s="178"/>
      <c r="M906" s="178"/>
      <c r="N906" s="177">
        <f t="shared" si="858"/>
        <v>903</v>
      </c>
      <c r="O906" s="178">
        <f t="shared" si="859"/>
        <v>11136</v>
      </c>
      <c r="P906" s="178">
        <f t="shared" si="860"/>
        <v>31156</v>
      </c>
      <c r="Q906" s="178"/>
      <c r="R906" s="4">
        <f t="shared" si="861"/>
        <v>0</v>
      </c>
      <c r="T906" s="6" t="str">
        <f t="shared" si="921"/>
        <v/>
      </c>
    </row>
    <row r="907" spans="2:21" ht="16.5" customHeight="1" outlineLevel="1" thickBot="1" x14ac:dyDescent="0.3">
      <c r="B907" s="86" t="str">
        <f>B899</f>
        <v xml:space="preserve">GH </v>
      </c>
      <c r="C907" s="432"/>
      <c r="D907" s="432"/>
      <c r="E907" s="136">
        <f>B900*8</f>
        <v>904</v>
      </c>
      <c r="F907" s="184">
        <f t="shared" si="917"/>
        <v>1137</v>
      </c>
      <c r="G907" s="24">
        <f t="shared" si="909"/>
        <v>21157</v>
      </c>
      <c r="H907" s="24"/>
      <c r="I907" s="10">
        <f t="shared" si="857"/>
        <v>0</v>
      </c>
      <c r="J907" s="15"/>
      <c r="K907" s="24"/>
      <c r="L907" s="24"/>
      <c r="M907" s="24"/>
      <c r="N907" s="175">
        <f t="shared" si="858"/>
        <v>904</v>
      </c>
      <c r="O907" s="24">
        <f t="shared" si="859"/>
        <v>11137</v>
      </c>
      <c r="P907" s="24">
        <f t="shared" si="860"/>
        <v>31157</v>
      </c>
      <c r="Q907" s="24"/>
      <c r="R907" s="20">
        <f t="shared" si="861"/>
        <v>0</v>
      </c>
      <c r="T907" s="6" t="str">
        <f t="shared" si="921"/>
        <v/>
      </c>
    </row>
    <row r="908" spans="2:21" ht="16.5" customHeight="1" outlineLevel="1" x14ac:dyDescent="0.25">
      <c r="B908" s="88">
        <f>B900+1</f>
        <v>114</v>
      </c>
      <c r="C908" s="430" t="str">
        <f>CONCATENATE(B914,B908)</f>
        <v>Group 114</v>
      </c>
      <c r="D908" s="430" t="str">
        <f>CONCATENATE(B915,B909)</f>
        <v>GH 227</v>
      </c>
      <c r="E908" s="137">
        <f>B908*8-7</f>
        <v>905</v>
      </c>
      <c r="F908" s="182">
        <f>B908*10</f>
        <v>1140</v>
      </c>
      <c r="G908" s="25">
        <f>F908+20020</f>
        <v>21160</v>
      </c>
      <c r="H908" s="25"/>
      <c r="I908" s="11">
        <f t="shared" ref="I908:I971" si="923">LEN(H908)</f>
        <v>0</v>
      </c>
      <c r="J908" s="14"/>
      <c r="K908" s="25"/>
      <c r="L908" s="25"/>
      <c r="M908" s="25"/>
      <c r="N908" s="176">
        <f t="shared" ref="N908:N971" si="924">E908</f>
        <v>905</v>
      </c>
      <c r="O908" s="25">
        <f t="shared" ref="O908:O971" si="925">F908+10000</f>
        <v>11140</v>
      </c>
      <c r="P908" s="25">
        <f t="shared" ref="P908:P971" si="926">G908+10000</f>
        <v>31160</v>
      </c>
      <c r="Q908" s="25"/>
      <c r="R908" s="3">
        <f t="shared" ref="R908:R971" si="927">LEN(Q908)</f>
        <v>0</v>
      </c>
      <c r="T908" s="6">
        <f t="shared" ref="T908" si="928">+T904+1</f>
        <v>229</v>
      </c>
      <c r="U908" s="338" t="str">
        <f t="shared" ref="U908" si="929">CONCATENATE(H908,",",H909,",",H910,",",H911)</f>
        <v>,,,</v>
      </c>
    </row>
    <row r="909" spans="2:21" ht="16.5" customHeight="1" outlineLevel="1" x14ac:dyDescent="0.25">
      <c r="B909" s="85">
        <f>B908*2-1</f>
        <v>227</v>
      </c>
      <c r="C909" s="431"/>
      <c r="D909" s="431"/>
      <c r="E909" s="138">
        <f>B908*8-6</f>
        <v>906</v>
      </c>
      <c r="F909" s="183">
        <f>F908+1</f>
        <v>1141</v>
      </c>
      <c r="G909" s="178">
        <f t="shared" ref="G909:G923" si="930">F909+20020</f>
        <v>21161</v>
      </c>
      <c r="H909" s="178"/>
      <c r="I909" s="109">
        <f t="shared" si="923"/>
        <v>0</v>
      </c>
      <c r="J909" s="9"/>
      <c r="K909" s="178"/>
      <c r="L909" s="178"/>
      <c r="M909" s="178"/>
      <c r="N909" s="177">
        <f t="shared" si="924"/>
        <v>906</v>
      </c>
      <c r="O909" s="178">
        <f t="shared" si="925"/>
        <v>11141</v>
      </c>
      <c r="P909" s="178">
        <f t="shared" si="926"/>
        <v>31161</v>
      </c>
      <c r="Q909" s="178"/>
      <c r="R909" s="4">
        <f t="shared" si="927"/>
        <v>0</v>
      </c>
      <c r="T909" s="6">
        <f t="shared" si="921"/>
        <v>742</v>
      </c>
      <c r="U909" s="338" t="str">
        <f t="shared" ref="U909" si="931">CONCATENATE(Q908,",",Q909,",",Q910,",",Q911)</f>
        <v>,,,</v>
      </c>
    </row>
    <row r="910" spans="2:21" ht="16.5" customHeight="1" outlineLevel="1" x14ac:dyDescent="0.25">
      <c r="B910" s="85">
        <f>B909+1</f>
        <v>228</v>
      </c>
      <c r="C910" s="431"/>
      <c r="D910" s="431"/>
      <c r="E910" s="138">
        <f>B908*8-5</f>
        <v>907</v>
      </c>
      <c r="F910" s="183">
        <f t="shared" ref="F910:F915" si="932">F909+1</f>
        <v>1142</v>
      </c>
      <c r="G910" s="178">
        <f t="shared" si="930"/>
        <v>21162</v>
      </c>
      <c r="H910" s="178"/>
      <c r="I910" s="109">
        <f t="shared" si="923"/>
        <v>0</v>
      </c>
      <c r="J910" s="9"/>
      <c r="K910" s="178"/>
      <c r="L910" s="178"/>
      <c r="M910" s="178"/>
      <c r="N910" s="177">
        <f t="shared" si="924"/>
        <v>907</v>
      </c>
      <c r="O910" s="178">
        <f t="shared" si="925"/>
        <v>11142</v>
      </c>
      <c r="P910" s="178">
        <f t="shared" si="926"/>
        <v>31162</v>
      </c>
      <c r="Q910" s="178"/>
      <c r="R910" s="4">
        <f t="shared" si="927"/>
        <v>0</v>
      </c>
      <c r="T910" s="6" t="str">
        <f t="shared" si="921"/>
        <v/>
      </c>
    </row>
    <row r="911" spans="2:21" ht="16.5" customHeight="1" outlineLevel="1" x14ac:dyDescent="0.25">
      <c r="B911" s="85"/>
      <c r="C911" s="431"/>
      <c r="D911" s="431"/>
      <c r="E911" s="138">
        <f>B908*8-4</f>
        <v>908</v>
      </c>
      <c r="F911" s="183">
        <f t="shared" si="932"/>
        <v>1143</v>
      </c>
      <c r="G911" s="178">
        <f t="shared" si="930"/>
        <v>21163</v>
      </c>
      <c r="H911" s="178"/>
      <c r="I911" s="109">
        <f t="shared" si="923"/>
        <v>0</v>
      </c>
      <c r="J911" s="9"/>
      <c r="K911" s="178"/>
      <c r="L911" s="178"/>
      <c r="M911" s="178"/>
      <c r="N911" s="177">
        <f t="shared" si="924"/>
        <v>908</v>
      </c>
      <c r="O911" s="178">
        <f t="shared" si="925"/>
        <v>11143</v>
      </c>
      <c r="P911" s="178">
        <f t="shared" si="926"/>
        <v>31163</v>
      </c>
      <c r="Q911" s="178"/>
      <c r="R911" s="4">
        <f t="shared" si="927"/>
        <v>0</v>
      </c>
      <c r="T911" s="6" t="str">
        <f t="shared" si="921"/>
        <v/>
      </c>
    </row>
    <row r="912" spans="2:21" ht="16.5" customHeight="1" outlineLevel="1" x14ac:dyDescent="0.25">
      <c r="B912" s="85"/>
      <c r="C912" s="431"/>
      <c r="D912" s="431" t="str">
        <f>CONCATENATE(B915,B910)</f>
        <v>GH 228</v>
      </c>
      <c r="E912" s="138">
        <f>B908*8-3</f>
        <v>909</v>
      </c>
      <c r="F912" s="183">
        <f t="shared" si="932"/>
        <v>1144</v>
      </c>
      <c r="G912" s="178">
        <f t="shared" si="930"/>
        <v>21164</v>
      </c>
      <c r="H912" s="178"/>
      <c r="I912" s="109">
        <f t="shared" si="923"/>
        <v>0</v>
      </c>
      <c r="J912" s="9"/>
      <c r="K912" s="178"/>
      <c r="L912" s="178"/>
      <c r="M912" s="178"/>
      <c r="N912" s="177">
        <f t="shared" si="924"/>
        <v>909</v>
      </c>
      <c r="O912" s="178">
        <f t="shared" si="925"/>
        <v>11144</v>
      </c>
      <c r="P912" s="178">
        <f t="shared" si="926"/>
        <v>31164</v>
      </c>
      <c r="Q912" s="178"/>
      <c r="R912" s="4">
        <f t="shared" si="927"/>
        <v>0</v>
      </c>
      <c r="T912" s="6">
        <f t="shared" ref="T912" si="933">+T908+1</f>
        <v>230</v>
      </c>
      <c r="U912" s="338" t="str">
        <f t="shared" ref="U912" si="934">CONCATENATE(H912,",",H913,",",H914,",",H915)</f>
        <v>,,,</v>
      </c>
    </row>
    <row r="913" spans="2:21" ht="16.5" customHeight="1" outlineLevel="1" x14ac:dyDescent="0.25">
      <c r="B913" s="85"/>
      <c r="C913" s="431"/>
      <c r="D913" s="431"/>
      <c r="E913" s="138">
        <f>B908*8-2</f>
        <v>910</v>
      </c>
      <c r="F913" s="183">
        <f t="shared" si="932"/>
        <v>1145</v>
      </c>
      <c r="G913" s="178">
        <f t="shared" si="930"/>
        <v>21165</v>
      </c>
      <c r="H913" s="178"/>
      <c r="I913" s="109">
        <f t="shared" si="923"/>
        <v>0</v>
      </c>
      <c r="J913" s="9"/>
      <c r="K913" s="178"/>
      <c r="L913" s="178"/>
      <c r="M913" s="178"/>
      <c r="N913" s="177">
        <f t="shared" si="924"/>
        <v>910</v>
      </c>
      <c r="O913" s="178">
        <f t="shared" si="925"/>
        <v>11145</v>
      </c>
      <c r="P913" s="178">
        <f t="shared" si="926"/>
        <v>31165</v>
      </c>
      <c r="Q913" s="178"/>
      <c r="R913" s="4">
        <f t="shared" si="927"/>
        <v>0</v>
      </c>
      <c r="T913" s="6">
        <f t="shared" si="921"/>
        <v>743</v>
      </c>
      <c r="U913" s="338" t="str">
        <f t="shared" ref="U913" si="935">CONCATENATE(Q912,",",Q913,",",Q914,",",Q915)</f>
        <v>,,,</v>
      </c>
    </row>
    <row r="914" spans="2:21" ht="16.5" customHeight="1" outlineLevel="1" x14ac:dyDescent="0.25">
      <c r="B914" s="85" t="str">
        <f>B906</f>
        <v xml:space="preserve">Group </v>
      </c>
      <c r="C914" s="431"/>
      <c r="D914" s="431"/>
      <c r="E914" s="138">
        <f>B908*8-1</f>
        <v>911</v>
      </c>
      <c r="F914" s="183">
        <f t="shared" si="932"/>
        <v>1146</v>
      </c>
      <c r="G914" s="178">
        <f t="shared" si="930"/>
        <v>21166</v>
      </c>
      <c r="H914" s="178"/>
      <c r="I914" s="109">
        <f t="shared" si="923"/>
        <v>0</v>
      </c>
      <c r="J914" s="9"/>
      <c r="K914" s="178"/>
      <c r="L914" s="178"/>
      <c r="M914" s="178"/>
      <c r="N914" s="177">
        <f t="shared" si="924"/>
        <v>911</v>
      </c>
      <c r="O914" s="178">
        <f t="shared" si="925"/>
        <v>11146</v>
      </c>
      <c r="P914" s="178">
        <f t="shared" si="926"/>
        <v>31166</v>
      </c>
      <c r="Q914" s="178"/>
      <c r="R914" s="4">
        <f t="shared" si="927"/>
        <v>0</v>
      </c>
      <c r="T914" s="6" t="str">
        <f t="shared" si="921"/>
        <v/>
      </c>
    </row>
    <row r="915" spans="2:21" ht="16.5" customHeight="1" outlineLevel="1" thickBot="1" x14ac:dyDescent="0.3">
      <c r="B915" s="86" t="str">
        <f>B907</f>
        <v xml:space="preserve">GH </v>
      </c>
      <c r="C915" s="432"/>
      <c r="D915" s="432"/>
      <c r="E915" s="136">
        <f>B908*8</f>
        <v>912</v>
      </c>
      <c r="F915" s="184">
        <f t="shared" si="932"/>
        <v>1147</v>
      </c>
      <c r="G915" s="24">
        <f t="shared" si="930"/>
        <v>21167</v>
      </c>
      <c r="H915" s="24"/>
      <c r="I915" s="10">
        <f t="shared" si="923"/>
        <v>0</v>
      </c>
      <c r="J915" s="15"/>
      <c r="K915" s="24"/>
      <c r="L915" s="24"/>
      <c r="M915" s="24"/>
      <c r="N915" s="175">
        <f t="shared" si="924"/>
        <v>912</v>
      </c>
      <c r="O915" s="24">
        <f t="shared" si="925"/>
        <v>11147</v>
      </c>
      <c r="P915" s="24">
        <f t="shared" si="926"/>
        <v>31167</v>
      </c>
      <c r="Q915" s="24"/>
      <c r="R915" s="20">
        <f t="shared" si="927"/>
        <v>0</v>
      </c>
      <c r="T915" s="6" t="str">
        <f t="shared" si="921"/>
        <v/>
      </c>
    </row>
    <row r="916" spans="2:21" ht="16.5" customHeight="1" outlineLevel="1" x14ac:dyDescent="0.25">
      <c r="B916" s="88">
        <f>B908+1</f>
        <v>115</v>
      </c>
      <c r="C916" s="430" t="str">
        <f>CONCATENATE(B922,B916)</f>
        <v>Group 115</v>
      </c>
      <c r="D916" s="430" t="str">
        <f>CONCATENATE(B923,B917)</f>
        <v>GH 229</v>
      </c>
      <c r="E916" s="137">
        <f>B916*8-7</f>
        <v>913</v>
      </c>
      <c r="F916" s="182">
        <f>B916*10</f>
        <v>1150</v>
      </c>
      <c r="G916" s="25">
        <f t="shared" si="930"/>
        <v>21170</v>
      </c>
      <c r="H916" s="25"/>
      <c r="I916" s="11">
        <f t="shared" si="923"/>
        <v>0</v>
      </c>
      <c r="J916" s="14"/>
      <c r="K916" s="25"/>
      <c r="L916" s="25"/>
      <c r="M916" s="25"/>
      <c r="N916" s="176">
        <f t="shared" si="924"/>
        <v>913</v>
      </c>
      <c r="O916" s="25">
        <f t="shared" si="925"/>
        <v>11150</v>
      </c>
      <c r="P916" s="25">
        <f t="shared" si="926"/>
        <v>31170</v>
      </c>
      <c r="Q916" s="25"/>
      <c r="R916" s="3">
        <f t="shared" si="927"/>
        <v>0</v>
      </c>
      <c r="T916" s="6">
        <f t="shared" ref="T916" si="936">+T912+1</f>
        <v>231</v>
      </c>
      <c r="U916" s="338" t="str">
        <f t="shared" ref="U916" si="937">CONCATENATE(H916,",",H917,",",H918,",",H919)</f>
        <v>,,,</v>
      </c>
    </row>
    <row r="917" spans="2:21" ht="16.5" customHeight="1" outlineLevel="1" x14ac:dyDescent="0.25">
      <c r="B917" s="85">
        <f>B916*2-1</f>
        <v>229</v>
      </c>
      <c r="C917" s="431"/>
      <c r="D917" s="431"/>
      <c r="E917" s="138">
        <f>B916*8-6</f>
        <v>914</v>
      </c>
      <c r="F917" s="183">
        <f t="shared" ref="F917:F923" si="938">F916+1</f>
        <v>1151</v>
      </c>
      <c r="G917" s="178">
        <f t="shared" si="930"/>
        <v>21171</v>
      </c>
      <c r="H917" s="178"/>
      <c r="I917" s="109">
        <f t="shared" si="923"/>
        <v>0</v>
      </c>
      <c r="J917" s="9"/>
      <c r="K917" s="178"/>
      <c r="L917" s="178"/>
      <c r="M917" s="178"/>
      <c r="N917" s="177">
        <f t="shared" si="924"/>
        <v>914</v>
      </c>
      <c r="O917" s="178">
        <f t="shared" si="925"/>
        <v>11151</v>
      </c>
      <c r="P917" s="178">
        <f t="shared" si="926"/>
        <v>31171</v>
      </c>
      <c r="Q917" s="178"/>
      <c r="R917" s="4">
        <f t="shared" si="927"/>
        <v>0</v>
      </c>
      <c r="T917" s="6">
        <f t="shared" si="921"/>
        <v>744</v>
      </c>
      <c r="U917" s="338" t="str">
        <f t="shared" ref="U917" si="939">CONCATENATE(Q916,",",Q917,",",Q918,",",Q919)</f>
        <v>,,,</v>
      </c>
    </row>
    <row r="918" spans="2:21" ht="16.5" customHeight="1" outlineLevel="1" x14ac:dyDescent="0.25">
      <c r="B918" s="85">
        <f>B917+1</f>
        <v>230</v>
      </c>
      <c r="C918" s="431"/>
      <c r="D918" s="431"/>
      <c r="E918" s="138">
        <f>B916*8-5</f>
        <v>915</v>
      </c>
      <c r="F918" s="183">
        <f t="shared" si="938"/>
        <v>1152</v>
      </c>
      <c r="G918" s="178">
        <f t="shared" si="930"/>
        <v>21172</v>
      </c>
      <c r="H918" s="178"/>
      <c r="I918" s="109">
        <f t="shared" si="923"/>
        <v>0</v>
      </c>
      <c r="J918" s="9"/>
      <c r="K918" s="178"/>
      <c r="L918" s="178"/>
      <c r="M918" s="178"/>
      <c r="N918" s="177">
        <f t="shared" si="924"/>
        <v>915</v>
      </c>
      <c r="O918" s="178">
        <f t="shared" si="925"/>
        <v>11152</v>
      </c>
      <c r="P918" s="178">
        <f t="shared" si="926"/>
        <v>31172</v>
      </c>
      <c r="Q918" s="178"/>
      <c r="R918" s="4">
        <f t="shared" si="927"/>
        <v>0</v>
      </c>
      <c r="T918" s="6" t="str">
        <f t="shared" si="921"/>
        <v/>
      </c>
    </row>
    <row r="919" spans="2:21" ht="16.5" customHeight="1" outlineLevel="1" x14ac:dyDescent="0.25">
      <c r="B919" s="85"/>
      <c r="C919" s="431"/>
      <c r="D919" s="431"/>
      <c r="E919" s="138">
        <f>B916*8-4</f>
        <v>916</v>
      </c>
      <c r="F919" s="183">
        <f t="shared" si="938"/>
        <v>1153</v>
      </c>
      <c r="G919" s="178">
        <f t="shared" si="930"/>
        <v>21173</v>
      </c>
      <c r="H919" s="178"/>
      <c r="I919" s="109">
        <f t="shared" si="923"/>
        <v>0</v>
      </c>
      <c r="J919" s="9"/>
      <c r="K919" s="178"/>
      <c r="L919" s="178"/>
      <c r="M919" s="178"/>
      <c r="N919" s="177">
        <f t="shared" si="924"/>
        <v>916</v>
      </c>
      <c r="O919" s="178">
        <f t="shared" si="925"/>
        <v>11153</v>
      </c>
      <c r="P919" s="178">
        <f t="shared" si="926"/>
        <v>31173</v>
      </c>
      <c r="Q919" s="178"/>
      <c r="R919" s="4">
        <f t="shared" si="927"/>
        <v>0</v>
      </c>
      <c r="T919" s="6" t="str">
        <f t="shared" si="921"/>
        <v/>
      </c>
    </row>
    <row r="920" spans="2:21" ht="16.5" customHeight="1" outlineLevel="1" x14ac:dyDescent="0.25">
      <c r="B920" s="85"/>
      <c r="C920" s="431"/>
      <c r="D920" s="431" t="str">
        <f>CONCATENATE(B923,B918)</f>
        <v>GH 230</v>
      </c>
      <c r="E920" s="138">
        <f>B916*8-3</f>
        <v>917</v>
      </c>
      <c r="F920" s="183">
        <f t="shared" si="938"/>
        <v>1154</v>
      </c>
      <c r="G920" s="178">
        <f t="shared" si="930"/>
        <v>21174</v>
      </c>
      <c r="H920" s="178"/>
      <c r="I920" s="109">
        <f t="shared" si="923"/>
        <v>0</v>
      </c>
      <c r="J920" s="9"/>
      <c r="K920" s="178"/>
      <c r="L920" s="178"/>
      <c r="M920" s="178"/>
      <c r="N920" s="177">
        <f t="shared" si="924"/>
        <v>917</v>
      </c>
      <c r="O920" s="178">
        <f t="shared" si="925"/>
        <v>11154</v>
      </c>
      <c r="P920" s="178">
        <f t="shared" si="926"/>
        <v>31174</v>
      </c>
      <c r="Q920" s="178"/>
      <c r="R920" s="4">
        <f t="shared" si="927"/>
        <v>0</v>
      </c>
      <c r="T920" s="6">
        <f t="shared" ref="T920" si="940">+T916+1</f>
        <v>232</v>
      </c>
      <c r="U920" s="338" t="str">
        <f t="shared" ref="U920" si="941">CONCATENATE(H920,",",H921,",",H922,",",H923)</f>
        <v>,,,</v>
      </c>
    </row>
    <row r="921" spans="2:21" ht="16.5" customHeight="1" outlineLevel="1" x14ac:dyDescent="0.25">
      <c r="B921" s="85"/>
      <c r="C921" s="431"/>
      <c r="D921" s="431"/>
      <c r="E921" s="138">
        <f>B916*8-2</f>
        <v>918</v>
      </c>
      <c r="F921" s="183">
        <f t="shared" si="938"/>
        <v>1155</v>
      </c>
      <c r="G921" s="178">
        <f t="shared" si="930"/>
        <v>21175</v>
      </c>
      <c r="H921" s="178"/>
      <c r="I921" s="109">
        <f t="shared" si="923"/>
        <v>0</v>
      </c>
      <c r="J921" s="9"/>
      <c r="K921" s="178"/>
      <c r="L921" s="178"/>
      <c r="M921" s="178"/>
      <c r="N921" s="177">
        <f t="shared" si="924"/>
        <v>918</v>
      </c>
      <c r="O921" s="178">
        <f t="shared" si="925"/>
        <v>11155</v>
      </c>
      <c r="P921" s="178">
        <f t="shared" si="926"/>
        <v>31175</v>
      </c>
      <c r="Q921" s="178"/>
      <c r="R921" s="4">
        <f t="shared" si="927"/>
        <v>0</v>
      </c>
      <c r="T921" s="6">
        <f t="shared" si="921"/>
        <v>745</v>
      </c>
      <c r="U921" s="338" t="str">
        <f t="shared" ref="U921" si="942">CONCATENATE(Q920,",",Q921,",",Q922,",",Q923)</f>
        <v>,,,</v>
      </c>
    </row>
    <row r="922" spans="2:21" ht="16.5" customHeight="1" outlineLevel="1" x14ac:dyDescent="0.25">
      <c r="B922" s="85" t="str">
        <f>B914</f>
        <v xml:space="preserve">Group </v>
      </c>
      <c r="C922" s="431"/>
      <c r="D922" s="431"/>
      <c r="E922" s="138">
        <f>B916*8-1</f>
        <v>919</v>
      </c>
      <c r="F922" s="183">
        <f t="shared" si="938"/>
        <v>1156</v>
      </c>
      <c r="G922" s="178">
        <f t="shared" si="930"/>
        <v>21176</v>
      </c>
      <c r="H922" s="178"/>
      <c r="I922" s="109">
        <f t="shared" si="923"/>
        <v>0</v>
      </c>
      <c r="J922" s="9"/>
      <c r="K922" s="178"/>
      <c r="L922" s="178"/>
      <c r="M922" s="178"/>
      <c r="N922" s="177">
        <f t="shared" si="924"/>
        <v>919</v>
      </c>
      <c r="O922" s="178">
        <f t="shared" si="925"/>
        <v>11156</v>
      </c>
      <c r="P922" s="178">
        <f t="shared" si="926"/>
        <v>31176</v>
      </c>
      <c r="Q922" s="178"/>
      <c r="R922" s="4">
        <f t="shared" si="927"/>
        <v>0</v>
      </c>
      <c r="T922" s="6" t="str">
        <f t="shared" si="921"/>
        <v/>
      </c>
    </row>
    <row r="923" spans="2:21" ht="16.5" customHeight="1" outlineLevel="1" thickBot="1" x14ac:dyDescent="0.3">
      <c r="B923" s="86" t="str">
        <f>B915</f>
        <v xml:space="preserve">GH </v>
      </c>
      <c r="C923" s="432"/>
      <c r="D923" s="432"/>
      <c r="E923" s="136">
        <f>B916*8</f>
        <v>920</v>
      </c>
      <c r="F923" s="184">
        <f t="shared" si="938"/>
        <v>1157</v>
      </c>
      <c r="G923" s="24">
        <f t="shared" si="930"/>
        <v>21177</v>
      </c>
      <c r="H923" s="24"/>
      <c r="I923" s="10">
        <f t="shared" si="923"/>
        <v>0</v>
      </c>
      <c r="J923" s="15"/>
      <c r="K923" s="24"/>
      <c r="L923" s="24"/>
      <c r="M923" s="24"/>
      <c r="N923" s="175">
        <f t="shared" si="924"/>
        <v>920</v>
      </c>
      <c r="O923" s="24">
        <f t="shared" si="925"/>
        <v>11157</v>
      </c>
      <c r="P923" s="24">
        <f t="shared" si="926"/>
        <v>31177</v>
      </c>
      <c r="Q923" s="24"/>
      <c r="R923" s="20">
        <f t="shared" si="927"/>
        <v>0</v>
      </c>
      <c r="T923" s="6" t="str">
        <f t="shared" si="921"/>
        <v/>
      </c>
    </row>
    <row r="924" spans="2:21" ht="16.5" customHeight="1" outlineLevel="1" x14ac:dyDescent="0.25">
      <c r="B924" s="88">
        <f>B916+1</f>
        <v>116</v>
      </c>
      <c r="C924" s="430" t="str">
        <f>CONCATENATE(B930,B924)</f>
        <v>Group 116</v>
      </c>
      <c r="D924" s="430" t="str">
        <f>CONCATENATE(B931,B925)</f>
        <v>GH 231</v>
      </c>
      <c r="E924" s="137">
        <f>B924*8-7</f>
        <v>921</v>
      </c>
      <c r="F924" s="182">
        <f>B924*10</f>
        <v>1160</v>
      </c>
      <c r="G924" s="25">
        <f>F924+20020</f>
        <v>21180</v>
      </c>
      <c r="H924" s="25"/>
      <c r="I924" s="11">
        <f t="shared" si="923"/>
        <v>0</v>
      </c>
      <c r="J924" s="14"/>
      <c r="K924" s="25"/>
      <c r="L924" s="25"/>
      <c r="M924" s="25"/>
      <c r="N924" s="176">
        <f t="shared" si="924"/>
        <v>921</v>
      </c>
      <c r="O924" s="25">
        <f t="shared" si="925"/>
        <v>11160</v>
      </c>
      <c r="P924" s="25">
        <f t="shared" si="926"/>
        <v>31180</v>
      </c>
      <c r="Q924" s="25"/>
      <c r="R924" s="3">
        <f t="shared" si="927"/>
        <v>0</v>
      </c>
      <c r="T924" s="6">
        <f t="shared" ref="T924" si="943">+T920+1</f>
        <v>233</v>
      </c>
      <c r="U924" s="338" t="str">
        <f t="shared" ref="U924" si="944">CONCATENATE(H924,",",H925,",",H926,",",H927)</f>
        <v>,,,</v>
      </c>
    </row>
    <row r="925" spans="2:21" ht="16.5" customHeight="1" outlineLevel="1" x14ac:dyDescent="0.25">
      <c r="B925" s="85">
        <f>B924*2-1</f>
        <v>231</v>
      </c>
      <c r="C925" s="431"/>
      <c r="D925" s="431"/>
      <c r="E925" s="138">
        <f>B924*8-6</f>
        <v>922</v>
      </c>
      <c r="F925" s="183">
        <f>F924+1</f>
        <v>1161</v>
      </c>
      <c r="G925" s="178">
        <f t="shared" ref="G925:G939" si="945">F925+20020</f>
        <v>21181</v>
      </c>
      <c r="H925" s="178"/>
      <c r="I925" s="109">
        <f t="shared" si="923"/>
        <v>0</v>
      </c>
      <c r="J925" s="9"/>
      <c r="K925" s="178"/>
      <c r="L925" s="178"/>
      <c r="M925" s="178"/>
      <c r="N925" s="177">
        <f t="shared" si="924"/>
        <v>922</v>
      </c>
      <c r="O925" s="178">
        <f t="shared" si="925"/>
        <v>11161</v>
      </c>
      <c r="P925" s="178">
        <f t="shared" si="926"/>
        <v>31181</v>
      </c>
      <c r="Q925" s="178"/>
      <c r="R925" s="4">
        <f t="shared" si="927"/>
        <v>0</v>
      </c>
      <c r="T925" s="6">
        <f t="shared" si="921"/>
        <v>746</v>
      </c>
      <c r="U925" s="338" t="str">
        <f t="shared" ref="U925" si="946">CONCATENATE(Q924,",",Q925,",",Q926,",",Q927)</f>
        <v>,,,</v>
      </c>
    </row>
    <row r="926" spans="2:21" ht="16.5" customHeight="1" outlineLevel="1" x14ac:dyDescent="0.25">
      <c r="B926" s="85">
        <f>B925+1</f>
        <v>232</v>
      </c>
      <c r="C926" s="431"/>
      <c r="D926" s="431"/>
      <c r="E926" s="138">
        <f>B924*8-5</f>
        <v>923</v>
      </c>
      <c r="F926" s="183">
        <f t="shared" ref="F926:F931" si="947">F925+1</f>
        <v>1162</v>
      </c>
      <c r="G926" s="178">
        <f t="shared" si="945"/>
        <v>21182</v>
      </c>
      <c r="H926" s="178"/>
      <c r="I926" s="109">
        <f t="shared" si="923"/>
        <v>0</v>
      </c>
      <c r="J926" s="9"/>
      <c r="K926" s="178"/>
      <c r="L926" s="178"/>
      <c r="M926" s="178"/>
      <c r="N926" s="177">
        <f t="shared" si="924"/>
        <v>923</v>
      </c>
      <c r="O926" s="178">
        <f t="shared" si="925"/>
        <v>11162</v>
      </c>
      <c r="P926" s="178">
        <f t="shared" si="926"/>
        <v>31182</v>
      </c>
      <c r="Q926" s="178"/>
      <c r="R926" s="4">
        <f t="shared" si="927"/>
        <v>0</v>
      </c>
      <c r="T926" s="6" t="str">
        <f t="shared" si="921"/>
        <v/>
      </c>
    </row>
    <row r="927" spans="2:21" ht="16.5" customHeight="1" outlineLevel="1" x14ac:dyDescent="0.25">
      <c r="B927" s="85"/>
      <c r="C927" s="431"/>
      <c r="D927" s="431"/>
      <c r="E927" s="138">
        <f>B924*8-4</f>
        <v>924</v>
      </c>
      <c r="F927" s="183">
        <f t="shared" si="947"/>
        <v>1163</v>
      </c>
      <c r="G927" s="178">
        <f t="shared" si="945"/>
        <v>21183</v>
      </c>
      <c r="H927" s="178"/>
      <c r="I927" s="109">
        <f t="shared" si="923"/>
        <v>0</v>
      </c>
      <c r="J927" s="9"/>
      <c r="K927" s="178"/>
      <c r="L927" s="178"/>
      <c r="M927" s="178"/>
      <c r="N927" s="177">
        <f t="shared" si="924"/>
        <v>924</v>
      </c>
      <c r="O927" s="178">
        <f t="shared" si="925"/>
        <v>11163</v>
      </c>
      <c r="P927" s="178">
        <f t="shared" si="926"/>
        <v>31183</v>
      </c>
      <c r="Q927" s="178"/>
      <c r="R927" s="4">
        <f t="shared" si="927"/>
        <v>0</v>
      </c>
      <c r="T927" s="6" t="str">
        <f t="shared" si="921"/>
        <v/>
      </c>
    </row>
    <row r="928" spans="2:21" ht="16.5" customHeight="1" outlineLevel="1" x14ac:dyDescent="0.25">
      <c r="B928" s="85"/>
      <c r="C928" s="431"/>
      <c r="D928" s="431" t="str">
        <f>CONCATENATE(B931,B926)</f>
        <v>GH 232</v>
      </c>
      <c r="E928" s="138">
        <f>B924*8-3</f>
        <v>925</v>
      </c>
      <c r="F928" s="183">
        <f t="shared" si="947"/>
        <v>1164</v>
      </c>
      <c r="G928" s="178">
        <f t="shared" si="945"/>
        <v>21184</v>
      </c>
      <c r="H928" s="178"/>
      <c r="I928" s="109">
        <f t="shared" si="923"/>
        <v>0</v>
      </c>
      <c r="J928" s="9"/>
      <c r="K928" s="178"/>
      <c r="L928" s="178"/>
      <c r="M928" s="178"/>
      <c r="N928" s="177">
        <f t="shared" si="924"/>
        <v>925</v>
      </c>
      <c r="O928" s="178">
        <f t="shared" si="925"/>
        <v>11164</v>
      </c>
      <c r="P928" s="178">
        <f t="shared" si="926"/>
        <v>31184</v>
      </c>
      <c r="Q928" s="178"/>
      <c r="R928" s="4">
        <f t="shared" si="927"/>
        <v>0</v>
      </c>
      <c r="T928" s="6">
        <f t="shared" ref="T928" si="948">+T924+1</f>
        <v>234</v>
      </c>
      <c r="U928" s="338" t="str">
        <f t="shared" ref="U928" si="949">CONCATENATE(H928,",",H929,",",H930,",",H931)</f>
        <v>,,,</v>
      </c>
    </row>
    <row r="929" spans="2:21" ht="16.5" customHeight="1" outlineLevel="1" x14ac:dyDescent="0.25">
      <c r="B929" s="85"/>
      <c r="C929" s="431"/>
      <c r="D929" s="431"/>
      <c r="E929" s="138">
        <f>B924*8-2</f>
        <v>926</v>
      </c>
      <c r="F929" s="183">
        <f t="shared" si="947"/>
        <v>1165</v>
      </c>
      <c r="G929" s="178">
        <f t="shared" si="945"/>
        <v>21185</v>
      </c>
      <c r="H929" s="178"/>
      <c r="I929" s="109">
        <f t="shared" si="923"/>
        <v>0</v>
      </c>
      <c r="J929" s="9"/>
      <c r="K929" s="178"/>
      <c r="L929" s="178"/>
      <c r="M929" s="178"/>
      <c r="N929" s="177">
        <f t="shared" si="924"/>
        <v>926</v>
      </c>
      <c r="O929" s="178">
        <f t="shared" si="925"/>
        <v>11165</v>
      </c>
      <c r="P929" s="178">
        <f t="shared" si="926"/>
        <v>31185</v>
      </c>
      <c r="Q929" s="178"/>
      <c r="R929" s="4">
        <f t="shared" si="927"/>
        <v>0</v>
      </c>
      <c r="T929" s="6">
        <f t="shared" si="921"/>
        <v>747</v>
      </c>
      <c r="U929" s="338" t="str">
        <f t="shared" ref="U929" si="950">CONCATENATE(Q928,",",Q929,",",Q930,",",Q931)</f>
        <v>,,,</v>
      </c>
    </row>
    <row r="930" spans="2:21" ht="16.5" customHeight="1" outlineLevel="1" x14ac:dyDescent="0.25">
      <c r="B930" s="85" t="str">
        <f>B922</f>
        <v xml:space="preserve">Group </v>
      </c>
      <c r="C930" s="431"/>
      <c r="D930" s="431"/>
      <c r="E930" s="138">
        <f>B924*8-1</f>
        <v>927</v>
      </c>
      <c r="F930" s="183">
        <f t="shared" si="947"/>
        <v>1166</v>
      </c>
      <c r="G930" s="178">
        <f t="shared" si="945"/>
        <v>21186</v>
      </c>
      <c r="H930" s="178"/>
      <c r="I930" s="109">
        <f t="shared" si="923"/>
        <v>0</v>
      </c>
      <c r="J930" s="9"/>
      <c r="K930" s="178"/>
      <c r="L930" s="178"/>
      <c r="M930" s="178"/>
      <c r="N930" s="177">
        <f t="shared" si="924"/>
        <v>927</v>
      </c>
      <c r="O930" s="178">
        <f t="shared" si="925"/>
        <v>11166</v>
      </c>
      <c r="P930" s="178">
        <f t="shared" si="926"/>
        <v>31186</v>
      </c>
      <c r="Q930" s="178"/>
      <c r="R930" s="4">
        <f t="shared" si="927"/>
        <v>0</v>
      </c>
      <c r="T930" s="6" t="str">
        <f t="shared" si="921"/>
        <v/>
      </c>
    </row>
    <row r="931" spans="2:21" ht="16.5" customHeight="1" outlineLevel="1" thickBot="1" x14ac:dyDescent="0.3">
      <c r="B931" s="86" t="str">
        <f>B923</f>
        <v xml:space="preserve">GH </v>
      </c>
      <c r="C931" s="432"/>
      <c r="D931" s="432"/>
      <c r="E931" s="136">
        <f>B924*8</f>
        <v>928</v>
      </c>
      <c r="F931" s="184">
        <f t="shared" si="947"/>
        <v>1167</v>
      </c>
      <c r="G931" s="24">
        <f t="shared" si="945"/>
        <v>21187</v>
      </c>
      <c r="H931" s="24"/>
      <c r="I931" s="10">
        <f t="shared" si="923"/>
        <v>0</v>
      </c>
      <c r="J931" s="15"/>
      <c r="K931" s="24"/>
      <c r="L931" s="24"/>
      <c r="M931" s="24"/>
      <c r="N931" s="175">
        <f t="shared" si="924"/>
        <v>928</v>
      </c>
      <c r="O931" s="24">
        <f t="shared" si="925"/>
        <v>11167</v>
      </c>
      <c r="P931" s="24">
        <f t="shared" si="926"/>
        <v>31187</v>
      </c>
      <c r="Q931" s="24"/>
      <c r="R931" s="20">
        <f t="shared" si="927"/>
        <v>0</v>
      </c>
      <c r="T931" s="6" t="str">
        <f t="shared" si="921"/>
        <v/>
      </c>
    </row>
    <row r="932" spans="2:21" ht="16.5" customHeight="1" outlineLevel="1" x14ac:dyDescent="0.25">
      <c r="B932" s="88">
        <f>B924+1</f>
        <v>117</v>
      </c>
      <c r="C932" s="430" t="str">
        <f>CONCATENATE(B938,B932)</f>
        <v>Group 117</v>
      </c>
      <c r="D932" s="430" t="str">
        <f>CONCATENATE(B939,B933)</f>
        <v>GH 233</v>
      </c>
      <c r="E932" s="137">
        <f>B932*8-7</f>
        <v>929</v>
      </c>
      <c r="F932" s="182">
        <f>B932*10</f>
        <v>1170</v>
      </c>
      <c r="G932" s="25">
        <f t="shared" si="945"/>
        <v>21190</v>
      </c>
      <c r="H932" s="25"/>
      <c r="I932" s="11">
        <f t="shared" si="923"/>
        <v>0</v>
      </c>
      <c r="J932" s="14"/>
      <c r="K932" s="25"/>
      <c r="L932" s="25"/>
      <c r="M932" s="25"/>
      <c r="N932" s="176">
        <f t="shared" si="924"/>
        <v>929</v>
      </c>
      <c r="O932" s="25">
        <f t="shared" si="925"/>
        <v>11170</v>
      </c>
      <c r="P932" s="25">
        <f t="shared" si="926"/>
        <v>31190</v>
      </c>
      <c r="Q932" s="25"/>
      <c r="R932" s="3">
        <f t="shared" si="927"/>
        <v>0</v>
      </c>
      <c r="T932" s="6">
        <f t="shared" ref="T932" si="951">+T928+1</f>
        <v>235</v>
      </c>
      <c r="U932" s="338" t="str">
        <f t="shared" ref="U932" si="952">CONCATENATE(H932,",",H933,",",H934,",",H935)</f>
        <v>,,,</v>
      </c>
    </row>
    <row r="933" spans="2:21" ht="16.5" customHeight="1" outlineLevel="1" x14ac:dyDescent="0.25">
      <c r="B933" s="85">
        <f>B932*2-1</f>
        <v>233</v>
      </c>
      <c r="C933" s="431"/>
      <c r="D933" s="431"/>
      <c r="E933" s="138">
        <f>B932*8-6</f>
        <v>930</v>
      </c>
      <c r="F933" s="183">
        <f t="shared" ref="F933:F939" si="953">F932+1</f>
        <v>1171</v>
      </c>
      <c r="G933" s="178">
        <f t="shared" si="945"/>
        <v>21191</v>
      </c>
      <c r="H933" s="178"/>
      <c r="I933" s="109">
        <f t="shared" si="923"/>
        <v>0</v>
      </c>
      <c r="J933" s="9"/>
      <c r="K933" s="178"/>
      <c r="L933" s="178"/>
      <c r="M933" s="178"/>
      <c r="N933" s="177">
        <f t="shared" si="924"/>
        <v>930</v>
      </c>
      <c r="O933" s="178">
        <f t="shared" si="925"/>
        <v>11171</v>
      </c>
      <c r="P933" s="178">
        <f t="shared" si="926"/>
        <v>31191</v>
      </c>
      <c r="Q933" s="178"/>
      <c r="R933" s="4">
        <f t="shared" si="927"/>
        <v>0</v>
      </c>
      <c r="T933" s="6">
        <f t="shared" si="921"/>
        <v>748</v>
      </c>
      <c r="U933" s="338" t="str">
        <f t="shared" ref="U933" si="954">CONCATENATE(Q932,",",Q933,",",Q934,",",Q935)</f>
        <v>,,,</v>
      </c>
    </row>
    <row r="934" spans="2:21" ht="16.5" customHeight="1" outlineLevel="1" x14ac:dyDescent="0.25">
      <c r="B934" s="85">
        <f>B933+1</f>
        <v>234</v>
      </c>
      <c r="C934" s="431"/>
      <c r="D934" s="431"/>
      <c r="E934" s="138">
        <f>B932*8-5</f>
        <v>931</v>
      </c>
      <c r="F934" s="183">
        <f t="shared" si="953"/>
        <v>1172</v>
      </c>
      <c r="G934" s="178">
        <f t="shared" si="945"/>
        <v>21192</v>
      </c>
      <c r="H934" s="178"/>
      <c r="I934" s="109">
        <f t="shared" si="923"/>
        <v>0</v>
      </c>
      <c r="J934" s="9"/>
      <c r="K934" s="178"/>
      <c r="L934" s="178"/>
      <c r="M934" s="178"/>
      <c r="N934" s="177">
        <f t="shared" si="924"/>
        <v>931</v>
      </c>
      <c r="O934" s="178">
        <f t="shared" si="925"/>
        <v>11172</v>
      </c>
      <c r="P934" s="178">
        <f t="shared" si="926"/>
        <v>31192</v>
      </c>
      <c r="Q934" s="178"/>
      <c r="R934" s="4">
        <f t="shared" si="927"/>
        <v>0</v>
      </c>
      <c r="T934" s="6" t="str">
        <f t="shared" si="921"/>
        <v/>
      </c>
    </row>
    <row r="935" spans="2:21" ht="16.5" customHeight="1" outlineLevel="1" x14ac:dyDescent="0.25">
      <c r="B935" s="85"/>
      <c r="C935" s="431"/>
      <c r="D935" s="431"/>
      <c r="E935" s="138">
        <f>B932*8-4</f>
        <v>932</v>
      </c>
      <c r="F935" s="183">
        <f t="shared" si="953"/>
        <v>1173</v>
      </c>
      <c r="G935" s="178">
        <f t="shared" si="945"/>
        <v>21193</v>
      </c>
      <c r="H935" s="178"/>
      <c r="I935" s="109">
        <f t="shared" si="923"/>
        <v>0</v>
      </c>
      <c r="J935" s="9"/>
      <c r="K935" s="178"/>
      <c r="L935" s="178"/>
      <c r="M935" s="178"/>
      <c r="N935" s="177">
        <f t="shared" si="924"/>
        <v>932</v>
      </c>
      <c r="O935" s="178">
        <f t="shared" si="925"/>
        <v>11173</v>
      </c>
      <c r="P935" s="178">
        <f t="shared" si="926"/>
        <v>31193</v>
      </c>
      <c r="Q935" s="178"/>
      <c r="R935" s="4">
        <f t="shared" si="927"/>
        <v>0</v>
      </c>
      <c r="T935" s="6" t="str">
        <f t="shared" si="921"/>
        <v/>
      </c>
    </row>
    <row r="936" spans="2:21" ht="16.5" customHeight="1" outlineLevel="1" x14ac:dyDescent="0.25">
      <c r="B936" s="85"/>
      <c r="C936" s="431"/>
      <c r="D936" s="431" t="str">
        <f>CONCATENATE(B939,B934)</f>
        <v>GH 234</v>
      </c>
      <c r="E936" s="138">
        <f>B932*8-3</f>
        <v>933</v>
      </c>
      <c r="F936" s="183">
        <f t="shared" si="953"/>
        <v>1174</v>
      </c>
      <c r="G936" s="178">
        <f t="shared" si="945"/>
        <v>21194</v>
      </c>
      <c r="H936" s="178"/>
      <c r="I936" s="109">
        <f t="shared" si="923"/>
        <v>0</v>
      </c>
      <c r="J936" s="9"/>
      <c r="K936" s="178"/>
      <c r="L936" s="178"/>
      <c r="M936" s="178"/>
      <c r="N936" s="177">
        <f t="shared" si="924"/>
        <v>933</v>
      </c>
      <c r="O936" s="178">
        <f t="shared" si="925"/>
        <v>11174</v>
      </c>
      <c r="P936" s="178">
        <f t="shared" si="926"/>
        <v>31194</v>
      </c>
      <c r="Q936" s="178"/>
      <c r="R936" s="4">
        <f t="shared" si="927"/>
        <v>0</v>
      </c>
      <c r="T936" s="6">
        <f t="shared" ref="T936" si="955">+T932+1</f>
        <v>236</v>
      </c>
      <c r="U936" s="338" t="str">
        <f t="shared" ref="U936" si="956">CONCATENATE(H936,",",H937,",",H938,",",H939)</f>
        <v>,,,</v>
      </c>
    </row>
    <row r="937" spans="2:21" ht="16.5" customHeight="1" outlineLevel="1" x14ac:dyDescent="0.25">
      <c r="B937" s="85"/>
      <c r="C937" s="431"/>
      <c r="D937" s="431"/>
      <c r="E937" s="138">
        <f>B932*8-2</f>
        <v>934</v>
      </c>
      <c r="F937" s="183">
        <f t="shared" si="953"/>
        <v>1175</v>
      </c>
      <c r="G937" s="178">
        <f t="shared" si="945"/>
        <v>21195</v>
      </c>
      <c r="H937" s="178"/>
      <c r="I937" s="109">
        <f t="shared" si="923"/>
        <v>0</v>
      </c>
      <c r="J937" s="9"/>
      <c r="K937" s="178"/>
      <c r="L937" s="178"/>
      <c r="M937" s="178"/>
      <c r="N937" s="177">
        <f t="shared" si="924"/>
        <v>934</v>
      </c>
      <c r="O937" s="178">
        <f t="shared" si="925"/>
        <v>11175</v>
      </c>
      <c r="P937" s="178">
        <f t="shared" si="926"/>
        <v>31195</v>
      </c>
      <c r="Q937" s="178"/>
      <c r="R937" s="4">
        <f t="shared" si="927"/>
        <v>0</v>
      </c>
      <c r="T937" s="6">
        <f t="shared" si="921"/>
        <v>749</v>
      </c>
      <c r="U937" s="338" t="str">
        <f t="shared" ref="U937" si="957">CONCATENATE(Q936,",",Q937,",",Q938,",",Q939)</f>
        <v>,,,</v>
      </c>
    </row>
    <row r="938" spans="2:21" ht="16.5" customHeight="1" outlineLevel="1" x14ac:dyDescent="0.25">
      <c r="B938" s="85" t="str">
        <f>B930</f>
        <v xml:space="preserve">Group </v>
      </c>
      <c r="C938" s="431"/>
      <c r="D938" s="431"/>
      <c r="E938" s="138">
        <f>B932*8-1</f>
        <v>935</v>
      </c>
      <c r="F938" s="183">
        <f t="shared" si="953"/>
        <v>1176</v>
      </c>
      <c r="G938" s="178">
        <f t="shared" si="945"/>
        <v>21196</v>
      </c>
      <c r="H938" s="178"/>
      <c r="I938" s="109">
        <f t="shared" si="923"/>
        <v>0</v>
      </c>
      <c r="J938" s="9"/>
      <c r="K938" s="178"/>
      <c r="L938" s="178"/>
      <c r="M938" s="178"/>
      <c r="N938" s="177">
        <f t="shared" si="924"/>
        <v>935</v>
      </c>
      <c r="O938" s="178">
        <f t="shared" si="925"/>
        <v>11176</v>
      </c>
      <c r="P938" s="178">
        <f t="shared" si="926"/>
        <v>31196</v>
      </c>
      <c r="Q938" s="178"/>
      <c r="R938" s="4">
        <f t="shared" si="927"/>
        <v>0</v>
      </c>
      <c r="T938" s="6" t="str">
        <f t="shared" si="921"/>
        <v/>
      </c>
    </row>
    <row r="939" spans="2:21" ht="16.5" customHeight="1" outlineLevel="1" thickBot="1" x14ac:dyDescent="0.3">
      <c r="B939" s="86" t="str">
        <f>B931</f>
        <v xml:space="preserve">GH </v>
      </c>
      <c r="C939" s="432"/>
      <c r="D939" s="432"/>
      <c r="E939" s="136">
        <f>B932*8</f>
        <v>936</v>
      </c>
      <c r="F939" s="184">
        <f t="shared" si="953"/>
        <v>1177</v>
      </c>
      <c r="G939" s="24">
        <f t="shared" si="945"/>
        <v>21197</v>
      </c>
      <c r="H939" s="24"/>
      <c r="I939" s="10">
        <f t="shared" si="923"/>
        <v>0</v>
      </c>
      <c r="J939" s="15"/>
      <c r="K939" s="24"/>
      <c r="L939" s="24"/>
      <c r="M939" s="24"/>
      <c r="N939" s="175">
        <f t="shared" si="924"/>
        <v>936</v>
      </c>
      <c r="O939" s="24">
        <f t="shared" si="925"/>
        <v>11177</v>
      </c>
      <c r="P939" s="24">
        <f t="shared" si="926"/>
        <v>31197</v>
      </c>
      <c r="Q939" s="24"/>
      <c r="R939" s="20">
        <f t="shared" si="927"/>
        <v>0</v>
      </c>
      <c r="T939" s="6" t="str">
        <f t="shared" si="921"/>
        <v/>
      </c>
    </row>
    <row r="940" spans="2:21" ht="16.5" customHeight="1" outlineLevel="1" x14ac:dyDescent="0.25">
      <c r="B940" s="88">
        <f>B932+1</f>
        <v>118</v>
      </c>
      <c r="C940" s="430" t="str">
        <f>CONCATENATE(B946,B940)</f>
        <v>Group 118</v>
      </c>
      <c r="D940" s="430" t="str">
        <f>CONCATENATE(B947,B941)</f>
        <v>GH 235</v>
      </c>
      <c r="E940" s="137">
        <f>B940*8-7</f>
        <v>937</v>
      </c>
      <c r="F940" s="182">
        <f>B940*10</f>
        <v>1180</v>
      </c>
      <c r="G940" s="25">
        <f>F940+20020</f>
        <v>21200</v>
      </c>
      <c r="H940" s="25"/>
      <c r="I940" s="11">
        <f t="shared" si="923"/>
        <v>0</v>
      </c>
      <c r="J940" s="14"/>
      <c r="K940" s="25"/>
      <c r="L940" s="25"/>
      <c r="M940" s="25"/>
      <c r="N940" s="176">
        <f t="shared" si="924"/>
        <v>937</v>
      </c>
      <c r="O940" s="25">
        <f t="shared" si="925"/>
        <v>11180</v>
      </c>
      <c r="P940" s="25">
        <f t="shared" si="926"/>
        <v>31200</v>
      </c>
      <c r="Q940" s="25"/>
      <c r="R940" s="3">
        <f t="shared" si="927"/>
        <v>0</v>
      </c>
      <c r="T940" s="6">
        <f t="shared" ref="T940" si="958">+T936+1</f>
        <v>237</v>
      </c>
      <c r="U940" s="338" t="str">
        <f t="shared" ref="U940" si="959">CONCATENATE(H940,",",H941,",",H942,",",H943)</f>
        <v>,,,</v>
      </c>
    </row>
    <row r="941" spans="2:21" ht="16.5" customHeight="1" outlineLevel="1" x14ac:dyDescent="0.25">
      <c r="B941" s="85">
        <f>B940*2-1</f>
        <v>235</v>
      </c>
      <c r="C941" s="431"/>
      <c r="D941" s="431"/>
      <c r="E941" s="138">
        <f>B940*8-6</f>
        <v>938</v>
      </c>
      <c r="F941" s="183">
        <f>F940+1</f>
        <v>1181</v>
      </c>
      <c r="G941" s="178">
        <f t="shared" ref="G941:G955" si="960">F941+20020</f>
        <v>21201</v>
      </c>
      <c r="H941" s="178"/>
      <c r="I941" s="109">
        <f t="shared" si="923"/>
        <v>0</v>
      </c>
      <c r="J941" s="9"/>
      <c r="K941" s="178"/>
      <c r="L941" s="178"/>
      <c r="M941" s="178"/>
      <c r="N941" s="177">
        <f t="shared" si="924"/>
        <v>938</v>
      </c>
      <c r="O941" s="178">
        <f t="shared" si="925"/>
        <v>11181</v>
      </c>
      <c r="P941" s="178">
        <f t="shared" si="926"/>
        <v>31201</v>
      </c>
      <c r="Q941" s="178"/>
      <c r="R941" s="4">
        <f t="shared" si="927"/>
        <v>0</v>
      </c>
      <c r="T941" s="6">
        <f t="shared" si="921"/>
        <v>750</v>
      </c>
      <c r="U941" s="338" t="str">
        <f t="shared" ref="U941" si="961">CONCATENATE(Q940,",",Q941,",",Q942,",",Q943)</f>
        <v>,,,</v>
      </c>
    </row>
    <row r="942" spans="2:21" ht="16.5" customHeight="1" outlineLevel="1" x14ac:dyDescent="0.25">
      <c r="B942" s="85">
        <f>B941+1</f>
        <v>236</v>
      </c>
      <c r="C942" s="431"/>
      <c r="D942" s="431"/>
      <c r="E942" s="138">
        <f>B940*8-5</f>
        <v>939</v>
      </c>
      <c r="F942" s="183">
        <f t="shared" ref="F942:F947" si="962">F941+1</f>
        <v>1182</v>
      </c>
      <c r="G942" s="178">
        <f t="shared" si="960"/>
        <v>21202</v>
      </c>
      <c r="H942" s="178"/>
      <c r="I942" s="109">
        <f t="shared" si="923"/>
        <v>0</v>
      </c>
      <c r="J942" s="9"/>
      <c r="K942" s="178"/>
      <c r="L942" s="178"/>
      <c r="M942" s="178"/>
      <c r="N942" s="177">
        <f t="shared" si="924"/>
        <v>939</v>
      </c>
      <c r="O942" s="178">
        <f t="shared" si="925"/>
        <v>11182</v>
      </c>
      <c r="P942" s="178">
        <f t="shared" si="926"/>
        <v>31202</v>
      </c>
      <c r="Q942" s="178"/>
      <c r="R942" s="4">
        <f t="shared" si="927"/>
        <v>0</v>
      </c>
      <c r="T942" s="6" t="str">
        <f t="shared" si="921"/>
        <v/>
      </c>
    </row>
    <row r="943" spans="2:21" ht="16.5" customHeight="1" outlineLevel="1" x14ac:dyDescent="0.25">
      <c r="B943" s="85"/>
      <c r="C943" s="431"/>
      <c r="D943" s="431"/>
      <c r="E943" s="138">
        <f>B940*8-4</f>
        <v>940</v>
      </c>
      <c r="F943" s="183">
        <f t="shared" si="962"/>
        <v>1183</v>
      </c>
      <c r="G943" s="178">
        <f t="shared" si="960"/>
        <v>21203</v>
      </c>
      <c r="H943" s="178"/>
      <c r="I943" s="109">
        <f t="shared" si="923"/>
        <v>0</v>
      </c>
      <c r="J943" s="9"/>
      <c r="K943" s="178"/>
      <c r="L943" s="178"/>
      <c r="M943" s="178"/>
      <c r="N943" s="177">
        <f t="shared" si="924"/>
        <v>940</v>
      </c>
      <c r="O943" s="178">
        <f t="shared" si="925"/>
        <v>11183</v>
      </c>
      <c r="P943" s="178">
        <f t="shared" si="926"/>
        <v>31203</v>
      </c>
      <c r="Q943" s="178"/>
      <c r="R943" s="4">
        <f t="shared" si="927"/>
        <v>0</v>
      </c>
      <c r="T943" s="6" t="str">
        <f t="shared" si="921"/>
        <v/>
      </c>
    </row>
    <row r="944" spans="2:21" ht="16.5" customHeight="1" outlineLevel="1" x14ac:dyDescent="0.25">
      <c r="B944" s="85"/>
      <c r="C944" s="431"/>
      <c r="D944" s="431" t="str">
        <f>CONCATENATE(B947,B942)</f>
        <v>GH 236</v>
      </c>
      <c r="E944" s="138">
        <f>B940*8-3</f>
        <v>941</v>
      </c>
      <c r="F944" s="183">
        <f t="shared" si="962"/>
        <v>1184</v>
      </c>
      <c r="G944" s="178">
        <f t="shared" si="960"/>
        <v>21204</v>
      </c>
      <c r="H944" s="178"/>
      <c r="I944" s="109">
        <f t="shared" si="923"/>
        <v>0</v>
      </c>
      <c r="J944" s="9"/>
      <c r="K944" s="178"/>
      <c r="L944" s="178"/>
      <c r="M944" s="178"/>
      <c r="N944" s="177">
        <f t="shared" si="924"/>
        <v>941</v>
      </c>
      <c r="O944" s="178">
        <f t="shared" si="925"/>
        <v>11184</v>
      </c>
      <c r="P944" s="178">
        <f t="shared" si="926"/>
        <v>31204</v>
      </c>
      <c r="Q944" s="178"/>
      <c r="R944" s="4">
        <f t="shared" si="927"/>
        <v>0</v>
      </c>
      <c r="T944" s="6">
        <f t="shared" ref="T944" si="963">+T940+1</f>
        <v>238</v>
      </c>
      <c r="U944" s="338" t="str">
        <f t="shared" ref="U944" si="964">CONCATENATE(H944,",",H945,",",H946,",",H947)</f>
        <v>,,,</v>
      </c>
    </row>
    <row r="945" spans="2:21" ht="16.5" customHeight="1" outlineLevel="1" x14ac:dyDescent="0.25">
      <c r="B945" s="85"/>
      <c r="C945" s="431"/>
      <c r="D945" s="431"/>
      <c r="E945" s="138">
        <f>B940*8-2</f>
        <v>942</v>
      </c>
      <c r="F945" s="183">
        <f t="shared" si="962"/>
        <v>1185</v>
      </c>
      <c r="G945" s="178">
        <f t="shared" si="960"/>
        <v>21205</v>
      </c>
      <c r="H945" s="178"/>
      <c r="I945" s="109">
        <f t="shared" si="923"/>
        <v>0</v>
      </c>
      <c r="J945" s="9"/>
      <c r="K945" s="178"/>
      <c r="L945" s="178"/>
      <c r="M945" s="178"/>
      <c r="N945" s="177">
        <f t="shared" si="924"/>
        <v>942</v>
      </c>
      <c r="O945" s="178">
        <f t="shared" si="925"/>
        <v>11185</v>
      </c>
      <c r="P945" s="178">
        <f t="shared" si="926"/>
        <v>31205</v>
      </c>
      <c r="Q945" s="178"/>
      <c r="R945" s="4">
        <f t="shared" si="927"/>
        <v>0</v>
      </c>
      <c r="T945" s="6">
        <f t="shared" si="921"/>
        <v>751</v>
      </c>
      <c r="U945" s="338" t="str">
        <f t="shared" ref="U945" si="965">CONCATENATE(Q944,",",Q945,",",Q946,",",Q947)</f>
        <v>,,,</v>
      </c>
    </row>
    <row r="946" spans="2:21" ht="16.5" customHeight="1" outlineLevel="1" x14ac:dyDescent="0.25">
      <c r="B946" s="85" t="str">
        <f>B938</f>
        <v xml:space="preserve">Group </v>
      </c>
      <c r="C946" s="431"/>
      <c r="D946" s="431"/>
      <c r="E946" s="138">
        <f>B940*8-1</f>
        <v>943</v>
      </c>
      <c r="F946" s="183">
        <f t="shared" si="962"/>
        <v>1186</v>
      </c>
      <c r="G946" s="178">
        <f t="shared" si="960"/>
        <v>21206</v>
      </c>
      <c r="H946" s="178"/>
      <c r="I946" s="109">
        <f t="shared" si="923"/>
        <v>0</v>
      </c>
      <c r="J946" s="9"/>
      <c r="K946" s="178"/>
      <c r="L946" s="178"/>
      <c r="M946" s="178"/>
      <c r="N946" s="177">
        <f t="shared" si="924"/>
        <v>943</v>
      </c>
      <c r="O946" s="178">
        <f t="shared" si="925"/>
        <v>11186</v>
      </c>
      <c r="P946" s="178">
        <f t="shared" si="926"/>
        <v>31206</v>
      </c>
      <c r="Q946" s="178"/>
      <c r="R946" s="4">
        <f t="shared" si="927"/>
        <v>0</v>
      </c>
      <c r="T946" s="6" t="str">
        <f t="shared" si="921"/>
        <v/>
      </c>
    </row>
    <row r="947" spans="2:21" ht="16.5" customHeight="1" outlineLevel="1" thickBot="1" x14ac:dyDescent="0.3">
      <c r="B947" s="86" t="str">
        <f>B939</f>
        <v xml:space="preserve">GH </v>
      </c>
      <c r="C947" s="432"/>
      <c r="D947" s="432"/>
      <c r="E947" s="136">
        <f>B940*8</f>
        <v>944</v>
      </c>
      <c r="F947" s="184">
        <f t="shared" si="962"/>
        <v>1187</v>
      </c>
      <c r="G947" s="24">
        <f t="shared" si="960"/>
        <v>21207</v>
      </c>
      <c r="H947" s="24"/>
      <c r="I947" s="10">
        <f t="shared" si="923"/>
        <v>0</v>
      </c>
      <c r="J947" s="15"/>
      <c r="K947" s="24"/>
      <c r="L947" s="24"/>
      <c r="M947" s="24"/>
      <c r="N947" s="175">
        <f t="shared" si="924"/>
        <v>944</v>
      </c>
      <c r="O947" s="24">
        <f t="shared" si="925"/>
        <v>11187</v>
      </c>
      <c r="P947" s="24">
        <f t="shared" si="926"/>
        <v>31207</v>
      </c>
      <c r="Q947" s="24"/>
      <c r="R947" s="20">
        <f t="shared" si="927"/>
        <v>0</v>
      </c>
      <c r="T947" s="6" t="str">
        <f t="shared" si="921"/>
        <v/>
      </c>
    </row>
    <row r="948" spans="2:21" ht="16.5" customHeight="1" outlineLevel="1" x14ac:dyDescent="0.25">
      <c r="B948" s="88">
        <f>B940+1</f>
        <v>119</v>
      </c>
      <c r="C948" s="430" t="str">
        <f>CONCATENATE(B954,B948)</f>
        <v>Group 119</v>
      </c>
      <c r="D948" s="430" t="str">
        <f>CONCATENATE(B955,B949)</f>
        <v>GH 237</v>
      </c>
      <c r="E948" s="137">
        <f>B948*8-7</f>
        <v>945</v>
      </c>
      <c r="F948" s="182">
        <f>B948*10</f>
        <v>1190</v>
      </c>
      <c r="G948" s="25">
        <f t="shared" si="960"/>
        <v>21210</v>
      </c>
      <c r="H948" s="25"/>
      <c r="I948" s="11">
        <f t="shared" si="923"/>
        <v>0</v>
      </c>
      <c r="J948" s="14"/>
      <c r="K948" s="25"/>
      <c r="L948" s="25"/>
      <c r="M948" s="25"/>
      <c r="N948" s="176">
        <f t="shared" si="924"/>
        <v>945</v>
      </c>
      <c r="O948" s="25">
        <f t="shared" si="925"/>
        <v>11190</v>
      </c>
      <c r="P948" s="25">
        <f t="shared" si="926"/>
        <v>31210</v>
      </c>
      <c r="Q948" s="25"/>
      <c r="R948" s="3">
        <f t="shared" si="927"/>
        <v>0</v>
      </c>
      <c r="T948" s="6">
        <f t="shared" ref="T948" si="966">+T944+1</f>
        <v>239</v>
      </c>
      <c r="U948" s="338" t="str">
        <f t="shared" ref="U948" si="967">CONCATENATE(H948,",",H949,",",H950,",",H951)</f>
        <v>,,,</v>
      </c>
    </row>
    <row r="949" spans="2:21" ht="16.5" customHeight="1" outlineLevel="1" x14ac:dyDescent="0.25">
      <c r="B949" s="85">
        <f>B948*2-1</f>
        <v>237</v>
      </c>
      <c r="C949" s="431"/>
      <c r="D949" s="431"/>
      <c r="E949" s="138">
        <f>B948*8-6</f>
        <v>946</v>
      </c>
      <c r="F949" s="183">
        <f t="shared" ref="F949:F955" si="968">F948+1</f>
        <v>1191</v>
      </c>
      <c r="G949" s="178">
        <f t="shared" si="960"/>
        <v>21211</v>
      </c>
      <c r="H949" s="178"/>
      <c r="I949" s="109">
        <f t="shared" si="923"/>
        <v>0</v>
      </c>
      <c r="J949" s="9"/>
      <c r="K949" s="178"/>
      <c r="L949" s="178"/>
      <c r="M949" s="178"/>
      <c r="N949" s="177">
        <f t="shared" si="924"/>
        <v>946</v>
      </c>
      <c r="O949" s="178">
        <f t="shared" si="925"/>
        <v>11191</v>
      </c>
      <c r="P949" s="178">
        <f t="shared" si="926"/>
        <v>31211</v>
      </c>
      <c r="Q949" s="178"/>
      <c r="R949" s="4">
        <f t="shared" si="927"/>
        <v>0</v>
      </c>
      <c r="T949" s="6">
        <f t="shared" si="921"/>
        <v>752</v>
      </c>
      <c r="U949" s="338" t="str">
        <f t="shared" ref="U949" si="969">CONCATENATE(Q948,",",Q949,",",Q950,",",Q951)</f>
        <v>,,,</v>
      </c>
    </row>
    <row r="950" spans="2:21" ht="16.5" customHeight="1" outlineLevel="1" x14ac:dyDescent="0.25">
      <c r="B950" s="85">
        <f>B949+1</f>
        <v>238</v>
      </c>
      <c r="C950" s="431"/>
      <c r="D950" s="431"/>
      <c r="E950" s="138">
        <f>B948*8-5</f>
        <v>947</v>
      </c>
      <c r="F950" s="183">
        <f t="shared" si="968"/>
        <v>1192</v>
      </c>
      <c r="G950" s="178">
        <f t="shared" si="960"/>
        <v>21212</v>
      </c>
      <c r="H950" s="178"/>
      <c r="I950" s="109">
        <f t="shared" si="923"/>
        <v>0</v>
      </c>
      <c r="J950" s="9"/>
      <c r="K950" s="178"/>
      <c r="L950" s="178"/>
      <c r="M950" s="178"/>
      <c r="N950" s="177">
        <f t="shared" si="924"/>
        <v>947</v>
      </c>
      <c r="O950" s="178">
        <f t="shared" si="925"/>
        <v>11192</v>
      </c>
      <c r="P950" s="178">
        <f t="shared" si="926"/>
        <v>31212</v>
      </c>
      <c r="Q950" s="178"/>
      <c r="R950" s="4">
        <f t="shared" si="927"/>
        <v>0</v>
      </c>
      <c r="T950" s="6" t="str">
        <f t="shared" si="921"/>
        <v/>
      </c>
    </row>
    <row r="951" spans="2:21" ht="16.5" customHeight="1" outlineLevel="1" x14ac:dyDescent="0.25">
      <c r="B951" s="85"/>
      <c r="C951" s="431"/>
      <c r="D951" s="431"/>
      <c r="E951" s="138">
        <f>B948*8-4</f>
        <v>948</v>
      </c>
      <c r="F951" s="183">
        <f t="shared" si="968"/>
        <v>1193</v>
      </c>
      <c r="G951" s="178">
        <f t="shared" si="960"/>
        <v>21213</v>
      </c>
      <c r="H951" s="178"/>
      <c r="I951" s="109">
        <f t="shared" si="923"/>
        <v>0</v>
      </c>
      <c r="J951" s="9"/>
      <c r="K951" s="178"/>
      <c r="L951" s="178"/>
      <c r="M951" s="178"/>
      <c r="N951" s="177">
        <f t="shared" si="924"/>
        <v>948</v>
      </c>
      <c r="O951" s="178">
        <f t="shared" si="925"/>
        <v>11193</v>
      </c>
      <c r="P951" s="178">
        <f t="shared" si="926"/>
        <v>31213</v>
      </c>
      <c r="Q951" s="178"/>
      <c r="R951" s="4">
        <f t="shared" si="927"/>
        <v>0</v>
      </c>
      <c r="T951" s="6" t="str">
        <f t="shared" si="921"/>
        <v/>
      </c>
    </row>
    <row r="952" spans="2:21" ht="16.5" customHeight="1" outlineLevel="1" x14ac:dyDescent="0.25">
      <c r="B952" s="85"/>
      <c r="C952" s="431"/>
      <c r="D952" s="431" t="str">
        <f>CONCATENATE(B955,B950)</f>
        <v>GH 238</v>
      </c>
      <c r="E952" s="138">
        <f>B948*8-3</f>
        <v>949</v>
      </c>
      <c r="F952" s="183">
        <f t="shared" si="968"/>
        <v>1194</v>
      </c>
      <c r="G952" s="178">
        <f t="shared" si="960"/>
        <v>21214</v>
      </c>
      <c r="H952" s="178"/>
      <c r="I952" s="109">
        <f t="shared" si="923"/>
        <v>0</v>
      </c>
      <c r="J952" s="9"/>
      <c r="K952" s="178"/>
      <c r="L952" s="178"/>
      <c r="M952" s="178"/>
      <c r="N952" s="177">
        <f t="shared" si="924"/>
        <v>949</v>
      </c>
      <c r="O952" s="178">
        <f t="shared" si="925"/>
        <v>11194</v>
      </c>
      <c r="P952" s="178">
        <f t="shared" si="926"/>
        <v>31214</v>
      </c>
      <c r="Q952" s="178"/>
      <c r="R952" s="4">
        <f t="shared" si="927"/>
        <v>0</v>
      </c>
      <c r="T952" s="6">
        <f t="shared" ref="T952" si="970">+T948+1</f>
        <v>240</v>
      </c>
      <c r="U952" s="338" t="str">
        <f t="shared" ref="U952" si="971">CONCATENATE(H952,",",H953,",",H954,",",H955)</f>
        <v>,,,</v>
      </c>
    </row>
    <row r="953" spans="2:21" ht="16.5" customHeight="1" outlineLevel="1" x14ac:dyDescent="0.25">
      <c r="B953" s="85"/>
      <c r="C953" s="431"/>
      <c r="D953" s="431"/>
      <c r="E953" s="138">
        <f>B948*8-2</f>
        <v>950</v>
      </c>
      <c r="F953" s="183">
        <f t="shared" si="968"/>
        <v>1195</v>
      </c>
      <c r="G953" s="178">
        <f t="shared" si="960"/>
        <v>21215</v>
      </c>
      <c r="H953" s="178"/>
      <c r="I953" s="109">
        <f t="shared" si="923"/>
        <v>0</v>
      </c>
      <c r="J953" s="9"/>
      <c r="K953" s="178"/>
      <c r="L953" s="178"/>
      <c r="M953" s="178"/>
      <c r="N953" s="177">
        <f t="shared" si="924"/>
        <v>950</v>
      </c>
      <c r="O953" s="178">
        <f t="shared" si="925"/>
        <v>11195</v>
      </c>
      <c r="P953" s="178">
        <f t="shared" si="926"/>
        <v>31215</v>
      </c>
      <c r="Q953" s="178"/>
      <c r="R953" s="4">
        <f t="shared" si="927"/>
        <v>0</v>
      </c>
      <c r="T953" s="6">
        <f t="shared" si="921"/>
        <v>753</v>
      </c>
      <c r="U953" s="338" t="str">
        <f t="shared" ref="U953" si="972">CONCATENATE(Q952,",",Q953,",",Q954,",",Q955)</f>
        <v>,,,</v>
      </c>
    </row>
    <row r="954" spans="2:21" ht="16.5" customHeight="1" outlineLevel="1" x14ac:dyDescent="0.25">
      <c r="B954" s="85" t="str">
        <f>B946</f>
        <v xml:space="preserve">Group </v>
      </c>
      <c r="C954" s="431"/>
      <c r="D954" s="431"/>
      <c r="E954" s="138">
        <f>B948*8-1</f>
        <v>951</v>
      </c>
      <c r="F954" s="183">
        <f t="shared" si="968"/>
        <v>1196</v>
      </c>
      <c r="G954" s="178">
        <f t="shared" si="960"/>
        <v>21216</v>
      </c>
      <c r="H954" s="178"/>
      <c r="I954" s="109">
        <f t="shared" si="923"/>
        <v>0</v>
      </c>
      <c r="J954" s="9"/>
      <c r="K954" s="178"/>
      <c r="L954" s="178"/>
      <c r="M954" s="178"/>
      <c r="N954" s="177">
        <f t="shared" si="924"/>
        <v>951</v>
      </c>
      <c r="O954" s="178">
        <f t="shared" si="925"/>
        <v>11196</v>
      </c>
      <c r="P954" s="178">
        <f t="shared" si="926"/>
        <v>31216</v>
      </c>
      <c r="Q954" s="178"/>
      <c r="R954" s="4">
        <f t="shared" si="927"/>
        <v>0</v>
      </c>
      <c r="T954" s="6" t="str">
        <f t="shared" si="921"/>
        <v/>
      </c>
    </row>
    <row r="955" spans="2:21" ht="16.5" customHeight="1" outlineLevel="1" thickBot="1" x14ac:dyDescent="0.3">
      <c r="B955" s="86" t="str">
        <f>B947</f>
        <v xml:space="preserve">GH </v>
      </c>
      <c r="C955" s="432"/>
      <c r="D955" s="432"/>
      <c r="E955" s="136">
        <f>B948*8</f>
        <v>952</v>
      </c>
      <c r="F955" s="184">
        <f t="shared" si="968"/>
        <v>1197</v>
      </c>
      <c r="G955" s="24">
        <f t="shared" si="960"/>
        <v>21217</v>
      </c>
      <c r="H955" s="24"/>
      <c r="I955" s="10">
        <f t="shared" si="923"/>
        <v>0</v>
      </c>
      <c r="J955" s="15"/>
      <c r="K955" s="24"/>
      <c r="L955" s="24"/>
      <c r="M955" s="24"/>
      <c r="N955" s="175">
        <f t="shared" si="924"/>
        <v>952</v>
      </c>
      <c r="O955" s="24">
        <f t="shared" si="925"/>
        <v>11197</v>
      </c>
      <c r="P955" s="24">
        <f t="shared" si="926"/>
        <v>31217</v>
      </c>
      <c r="Q955" s="24"/>
      <c r="R955" s="20">
        <f t="shared" si="927"/>
        <v>0</v>
      </c>
      <c r="T955" s="6" t="str">
        <f t="shared" si="921"/>
        <v/>
      </c>
    </row>
    <row r="956" spans="2:21" ht="16.5" customHeight="1" outlineLevel="1" x14ac:dyDescent="0.25">
      <c r="B956" s="88">
        <f>B948+1</f>
        <v>120</v>
      </c>
      <c r="C956" s="430" t="str">
        <f>CONCATENATE(B962,B956)</f>
        <v>Group 120</v>
      </c>
      <c r="D956" s="430" t="str">
        <f>CONCATENATE(B963,B957)</f>
        <v>GH 239</v>
      </c>
      <c r="E956" s="137">
        <f>B956*8-7</f>
        <v>953</v>
      </c>
      <c r="F956" s="182">
        <f>B956*10</f>
        <v>1200</v>
      </c>
      <c r="G956" s="25">
        <f>F956+20020</f>
        <v>21220</v>
      </c>
      <c r="H956" s="25"/>
      <c r="I956" s="11">
        <f t="shared" si="923"/>
        <v>0</v>
      </c>
      <c r="J956" s="14"/>
      <c r="K956" s="25"/>
      <c r="L956" s="25"/>
      <c r="M956" s="25"/>
      <c r="N956" s="176">
        <f t="shared" si="924"/>
        <v>953</v>
      </c>
      <c r="O956" s="25">
        <f t="shared" si="925"/>
        <v>11200</v>
      </c>
      <c r="P956" s="25">
        <f t="shared" si="926"/>
        <v>31220</v>
      </c>
      <c r="Q956" s="25"/>
      <c r="R956" s="3">
        <f t="shared" si="927"/>
        <v>0</v>
      </c>
      <c r="T956" s="6">
        <f t="shared" ref="T956" si="973">+T952+1</f>
        <v>241</v>
      </c>
      <c r="U956" s="338" t="str">
        <f t="shared" ref="U956" si="974">CONCATENATE(H956,",",H957,",",H958,",",H959)</f>
        <v>,,,</v>
      </c>
    </row>
    <row r="957" spans="2:21" ht="16.5" customHeight="1" outlineLevel="1" x14ac:dyDescent="0.25">
      <c r="B957" s="85">
        <f>B956*2-1</f>
        <v>239</v>
      </c>
      <c r="C957" s="431"/>
      <c r="D957" s="431"/>
      <c r="E957" s="138">
        <f>B956*8-6</f>
        <v>954</v>
      </c>
      <c r="F957" s="183">
        <f>F956+1</f>
        <v>1201</v>
      </c>
      <c r="G957" s="178">
        <f t="shared" ref="G957:G971" si="975">F957+20020</f>
        <v>21221</v>
      </c>
      <c r="H957" s="178"/>
      <c r="I957" s="109">
        <f t="shared" si="923"/>
        <v>0</v>
      </c>
      <c r="J957" s="9"/>
      <c r="K957" s="178"/>
      <c r="L957" s="178"/>
      <c r="M957" s="178"/>
      <c r="N957" s="177">
        <f t="shared" si="924"/>
        <v>954</v>
      </c>
      <c r="O957" s="178">
        <f t="shared" si="925"/>
        <v>11201</v>
      </c>
      <c r="P957" s="178">
        <f t="shared" si="926"/>
        <v>31221</v>
      </c>
      <c r="Q957" s="178"/>
      <c r="R957" s="4">
        <f t="shared" si="927"/>
        <v>0</v>
      </c>
      <c r="T957" s="6">
        <f t="shared" si="921"/>
        <v>754</v>
      </c>
      <c r="U957" s="338" t="str">
        <f t="shared" ref="U957" si="976">CONCATENATE(Q956,",",Q957,",",Q958,",",Q959)</f>
        <v>,,,</v>
      </c>
    </row>
    <row r="958" spans="2:21" ht="16.5" customHeight="1" outlineLevel="1" x14ac:dyDescent="0.25">
      <c r="B958" s="85">
        <f>B957+1</f>
        <v>240</v>
      </c>
      <c r="C958" s="431"/>
      <c r="D958" s="431"/>
      <c r="E958" s="138">
        <f>B956*8-5</f>
        <v>955</v>
      </c>
      <c r="F958" s="183">
        <f t="shared" ref="F958:F963" si="977">F957+1</f>
        <v>1202</v>
      </c>
      <c r="G958" s="178">
        <f t="shared" si="975"/>
        <v>21222</v>
      </c>
      <c r="H958" s="178"/>
      <c r="I958" s="109">
        <f t="shared" si="923"/>
        <v>0</v>
      </c>
      <c r="J958" s="9"/>
      <c r="K958" s="178"/>
      <c r="L958" s="178"/>
      <c r="M958" s="178"/>
      <c r="N958" s="177">
        <f t="shared" si="924"/>
        <v>955</v>
      </c>
      <c r="O958" s="178">
        <f t="shared" si="925"/>
        <v>11202</v>
      </c>
      <c r="P958" s="178">
        <f t="shared" si="926"/>
        <v>31222</v>
      </c>
      <c r="Q958" s="178"/>
      <c r="R958" s="4">
        <f t="shared" si="927"/>
        <v>0</v>
      </c>
      <c r="T958" s="6" t="str">
        <f t="shared" si="921"/>
        <v/>
      </c>
    </row>
    <row r="959" spans="2:21" ht="16.5" customHeight="1" outlineLevel="1" x14ac:dyDescent="0.25">
      <c r="B959" s="85"/>
      <c r="C959" s="431"/>
      <c r="D959" s="431"/>
      <c r="E959" s="138">
        <f>B956*8-4</f>
        <v>956</v>
      </c>
      <c r="F959" s="183">
        <f t="shared" si="977"/>
        <v>1203</v>
      </c>
      <c r="G959" s="178">
        <f t="shared" si="975"/>
        <v>21223</v>
      </c>
      <c r="H959" s="178"/>
      <c r="I959" s="109">
        <f t="shared" si="923"/>
        <v>0</v>
      </c>
      <c r="J959" s="9"/>
      <c r="K959" s="178"/>
      <c r="L959" s="178"/>
      <c r="M959" s="178"/>
      <c r="N959" s="177">
        <f t="shared" si="924"/>
        <v>956</v>
      </c>
      <c r="O959" s="178">
        <f t="shared" si="925"/>
        <v>11203</v>
      </c>
      <c r="P959" s="178">
        <f t="shared" si="926"/>
        <v>31223</v>
      </c>
      <c r="Q959" s="178"/>
      <c r="R959" s="4">
        <f t="shared" si="927"/>
        <v>0</v>
      </c>
      <c r="T959" s="6" t="str">
        <f t="shared" si="921"/>
        <v/>
      </c>
    </row>
    <row r="960" spans="2:21" ht="16.5" customHeight="1" outlineLevel="1" x14ac:dyDescent="0.25">
      <c r="B960" s="85"/>
      <c r="C960" s="431"/>
      <c r="D960" s="431" t="str">
        <f>CONCATENATE(B963,B958)</f>
        <v>GH 240</v>
      </c>
      <c r="E960" s="138">
        <f>B956*8-3</f>
        <v>957</v>
      </c>
      <c r="F960" s="183">
        <f t="shared" si="977"/>
        <v>1204</v>
      </c>
      <c r="G960" s="178">
        <f t="shared" si="975"/>
        <v>21224</v>
      </c>
      <c r="H960" s="178"/>
      <c r="I960" s="109">
        <f t="shared" si="923"/>
        <v>0</v>
      </c>
      <c r="J960" s="9"/>
      <c r="K960" s="178"/>
      <c r="L960" s="178"/>
      <c r="M960" s="178"/>
      <c r="N960" s="177">
        <f t="shared" si="924"/>
        <v>957</v>
      </c>
      <c r="O960" s="178">
        <f t="shared" si="925"/>
        <v>11204</v>
      </c>
      <c r="P960" s="178">
        <f t="shared" si="926"/>
        <v>31224</v>
      </c>
      <c r="Q960" s="178"/>
      <c r="R960" s="4">
        <f t="shared" si="927"/>
        <v>0</v>
      </c>
      <c r="T960" s="6">
        <f t="shared" ref="T960" si="978">+T956+1</f>
        <v>242</v>
      </c>
      <c r="U960" s="338" t="str">
        <f t="shared" ref="U960" si="979">CONCATENATE(H960,",",H961,",",H962,",",H963)</f>
        <v>,,,</v>
      </c>
    </row>
    <row r="961" spans="2:21" ht="16.5" customHeight="1" outlineLevel="1" x14ac:dyDescent="0.25">
      <c r="B961" s="85"/>
      <c r="C961" s="431"/>
      <c r="D961" s="431"/>
      <c r="E961" s="138">
        <f>B956*8-2</f>
        <v>958</v>
      </c>
      <c r="F961" s="183">
        <f t="shared" si="977"/>
        <v>1205</v>
      </c>
      <c r="G961" s="178">
        <f t="shared" si="975"/>
        <v>21225</v>
      </c>
      <c r="H961" s="178"/>
      <c r="I961" s="109">
        <f t="shared" si="923"/>
        <v>0</v>
      </c>
      <c r="J961" s="9"/>
      <c r="K961" s="178"/>
      <c r="L961" s="178"/>
      <c r="M961" s="178"/>
      <c r="N961" s="177">
        <f t="shared" si="924"/>
        <v>958</v>
      </c>
      <c r="O961" s="178">
        <f t="shared" si="925"/>
        <v>11205</v>
      </c>
      <c r="P961" s="178">
        <f t="shared" si="926"/>
        <v>31225</v>
      </c>
      <c r="Q961" s="178"/>
      <c r="R961" s="4">
        <f t="shared" si="927"/>
        <v>0</v>
      </c>
      <c r="T961" s="6">
        <f t="shared" si="921"/>
        <v>755</v>
      </c>
      <c r="U961" s="338" t="str">
        <f t="shared" ref="U961" si="980">CONCATENATE(Q960,",",Q961,",",Q962,",",Q963)</f>
        <v>,,,</v>
      </c>
    </row>
    <row r="962" spans="2:21" ht="16.5" customHeight="1" outlineLevel="1" x14ac:dyDescent="0.25">
      <c r="B962" s="85" t="str">
        <f>B954</f>
        <v xml:space="preserve">Group </v>
      </c>
      <c r="C962" s="431"/>
      <c r="D962" s="431"/>
      <c r="E962" s="138">
        <f>B956*8-1</f>
        <v>959</v>
      </c>
      <c r="F962" s="183">
        <f t="shared" si="977"/>
        <v>1206</v>
      </c>
      <c r="G962" s="178">
        <f t="shared" si="975"/>
        <v>21226</v>
      </c>
      <c r="H962" s="178"/>
      <c r="I962" s="109">
        <f t="shared" si="923"/>
        <v>0</v>
      </c>
      <c r="J962" s="9"/>
      <c r="K962" s="178"/>
      <c r="L962" s="178"/>
      <c r="M962" s="178"/>
      <c r="N962" s="177">
        <f t="shared" si="924"/>
        <v>959</v>
      </c>
      <c r="O962" s="178">
        <f t="shared" si="925"/>
        <v>11206</v>
      </c>
      <c r="P962" s="178">
        <f t="shared" si="926"/>
        <v>31226</v>
      </c>
      <c r="Q962" s="178"/>
      <c r="R962" s="4">
        <f t="shared" si="927"/>
        <v>0</v>
      </c>
      <c r="T962" s="6" t="str">
        <f t="shared" si="921"/>
        <v/>
      </c>
    </row>
    <row r="963" spans="2:21" ht="16.5" customHeight="1" outlineLevel="1" thickBot="1" x14ac:dyDescent="0.3">
      <c r="B963" s="86" t="str">
        <f>B955</f>
        <v xml:space="preserve">GH </v>
      </c>
      <c r="C963" s="432"/>
      <c r="D963" s="432"/>
      <c r="E963" s="136">
        <f>B956*8</f>
        <v>960</v>
      </c>
      <c r="F963" s="184">
        <f t="shared" si="977"/>
        <v>1207</v>
      </c>
      <c r="G963" s="24">
        <f t="shared" si="975"/>
        <v>21227</v>
      </c>
      <c r="H963" s="24"/>
      <c r="I963" s="10">
        <f t="shared" si="923"/>
        <v>0</v>
      </c>
      <c r="J963" s="15"/>
      <c r="K963" s="24"/>
      <c r="L963" s="24"/>
      <c r="M963" s="24"/>
      <c r="N963" s="175">
        <f t="shared" si="924"/>
        <v>960</v>
      </c>
      <c r="O963" s="24">
        <f t="shared" si="925"/>
        <v>11207</v>
      </c>
      <c r="P963" s="24">
        <f t="shared" si="926"/>
        <v>31227</v>
      </c>
      <c r="Q963" s="24"/>
      <c r="R963" s="20">
        <f t="shared" si="927"/>
        <v>0</v>
      </c>
      <c r="T963" s="6" t="str">
        <f t="shared" si="921"/>
        <v/>
      </c>
    </row>
    <row r="964" spans="2:21" ht="16.5" customHeight="1" outlineLevel="1" x14ac:dyDescent="0.25">
      <c r="B964" s="88">
        <f>B956+1</f>
        <v>121</v>
      </c>
      <c r="C964" s="430" t="str">
        <f>CONCATENATE(B970,B964)</f>
        <v>Group 121</v>
      </c>
      <c r="D964" s="430" t="str">
        <f>CONCATENATE(B971,B965)</f>
        <v>GH 241</v>
      </c>
      <c r="E964" s="137">
        <f>B964*8-7</f>
        <v>961</v>
      </c>
      <c r="F964" s="182">
        <f>B964*10</f>
        <v>1210</v>
      </c>
      <c r="G964" s="25">
        <f t="shared" si="975"/>
        <v>21230</v>
      </c>
      <c r="H964" s="25"/>
      <c r="I964" s="11">
        <f t="shared" si="923"/>
        <v>0</v>
      </c>
      <c r="J964" s="14"/>
      <c r="K964" s="25"/>
      <c r="L964" s="25"/>
      <c r="M964" s="25"/>
      <c r="N964" s="176">
        <f t="shared" si="924"/>
        <v>961</v>
      </c>
      <c r="O964" s="25">
        <f t="shared" si="925"/>
        <v>11210</v>
      </c>
      <c r="P964" s="25">
        <f t="shared" si="926"/>
        <v>31230</v>
      </c>
      <c r="Q964" s="25"/>
      <c r="R964" s="3">
        <f t="shared" si="927"/>
        <v>0</v>
      </c>
      <c r="T964" s="6">
        <f t="shared" ref="T964" si="981">+T960+1</f>
        <v>243</v>
      </c>
      <c r="U964" s="338" t="str">
        <f t="shared" ref="U964" si="982">CONCATENATE(H964,",",H965,",",H966,",",H967)</f>
        <v>,,,</v>
      </c>
    </row>
    <row r="965" spans="2:21" ht="16.5" customHeight="1" outlineLevel="1" x14ac:dyDescent="0.25">
      <c r="B965" s="85">
        <f>B964*2-1</f>
        <v>241</v>
      </c>
      <c r="C965" s="431"/>
      <c r="D965" s="431"/>
      <c r="E965" s="138">
        <f>B964*8-6</f>
        <v>962</v>
      </c>
      <c r="F965" s="183">
        <f t="shared" ref="F965:F971" si="983">F964+1</f>
        <v>1211</v>
      </c>
      <c r="G965" s="178">
        <f t="shared" si="975"/>
        <v>21231</v>
      </c>
      <c r="H965" s="178"/>
      <c r="I965" s="109">
        <f t="shared" si="923"/>
        <v>0</v>
      </c>
      <c r="J965" s="9"/>
      <c r="K965" s="178"/>
      <c r="L965" s="178"/>
      <c r="M965" s="178"/>
      <c r="N965" s="177">
        <f t="shared" si="924"/>
        <v>962</v>
      </c>
      <c r="O965" s="178">
        <f t="shared" si="925"/>
        <v>11211</v>
      </c>
      <c r="P965" s="178">
        <f t="shared" si="926"/>
        <v>31231</v>
      </c>
      <c r="Q965" s="178"/>
      <c r="R965" s="4">
        <f t="shared" si="927"/>
        <v>0</v>
      </c>
      <c r="T965" s="6">
        <f t="shared" si="921"/>
        <v>756</v>
      </c>
      <c r="U965" s="338" t="str">
        <f t="shared" ref="U965" si="984">CONCATENATE(Q964,",",Q965,",",Q966,",",Q967)</f>
        <v>,,,</v>
      </c>
    </row>
    <row r="966" spans="2:21" ht="16.5" customHeight="1" outlineLevel="1" x14ac:dyDescent="0.25">
      <c r="B966" s="85">
        <f>B965+1</f>
        <v>242</v>
      </c>
      <c r="C966" s="431"/>
      <c r="D966" s="431"/>
      <c r="E966" s="138">
        <f>B964*8-5</f>
        <v>963</v>
      </c>
      <c r="F966" s="183">
        <f t="shared" si="983"/>
        <v>1212</v>
      </c>
      <c r="G966" s="178">
        <f t="shared" si="975"/>
        <v>21232</v>
      </c>
      <c r="H966" s="178"/>
      <c r="I966" s="109">
        <f t="shared" si="923"/>
        <v>0</v>
      </c>
      <c r="J966" s="9"/>
      <c r="K966" s="178"/>
      <c r="L966" s="178"/>
      <c r="M966" s="178"/>
      <c r="N966" s="177">
        <f t="shared" si="924"/>
        <v>963</v>
      </c>
      <c r="O966" s="178">
        <f t="shared" si="925"/>
        <v>11212</v>
      </c>
      <c r="P966" s="178">
        <f t="shared" si="926"/>
        <v>31232</v>
      </c>
      <c r="Q966" s="178"/>
      <c r="R966" s="4">
        <f t="shared" si="927"/>
        <v>0</v>
      </c>
      <c r="T966" s="6" t="str">
        <f t="shared" si="921"/>
        <v/>
      </c>
    </row>
    <row r="967" spans="2:21" ht="16.5" customHeight="1" outlineLevel="1" x14ac:dyDescent="0.25">
      <c r="B967" s="85"/>
      <c r="C967" s="431"/>
      <c r="D967" s="431"/>
      <c r="E967" s="138">
        <f>B964*8-4</f>
        <v>964</v>
      </c>
      <c r="F967" s="183">
        <f t="shared" si="983"/>
        <v>1213</v>
      </c>
      <c r="G967" s="178">
        <f t="shared" si="975"/>
        <v>21233</v>
      </c>
      <c r="H967" s="178"/>
      <c r="I967" s="109">
        <f t="shared" si="923"/>
        <v>0</v>
      </c>
      <c r="J967" s="9"/>
      <c r="K967" s="178"/>
      <c r="L967" s="178"/>
      <c r="M967" s="178"/>
      <c r="N967" s="177">
        <f t="shared" si="924"/>
        <v>964</v>
      </c>
      <c r="O967" s="178">
        <f t="shared" si="925"/>
        <v>11213</v>
      </c>
      <c r="P967" s="178">
        <f t="shared" si="926"/>
        <v>31233</v>
      </c>
      <c r="Q967" s="178"/>
      <c r="R967" s="4">
        <f t="shared" si="927"/>
        <v>0</v>
      </c>
      <c r="T967" s="6" t="str">
        <f t="shared" si="921"/>
        <v/>
      </c>
    </row>
    <row r="968" spans="2:21" ht="16.5" customHeight="1" outlineLevel="1" x14ac:dyDescent="0.25">
      <c r="B968" s="85"/>
      <c r="C968" s="431"/>
      <c r="D968" s="431" t="str">
        <f>CONCATENATE(B971,B966)</f>
        <v>GH 242</v>
      </c>
      <c r="E968" s="138">
        <f>B964*8-3</f>
        <v>965</v>
      </c>
      <c r="F968" s="183">
        <f t="shared" si="983"/>
        <v>1214</v>
      </c>
      <c r="G968" s="178">
        <f t="shared" si="975"/>
        <v>21234</v>
      </c>
      <c r="H968" s="178"/>
      <c r="I968" s="109">
        <f t="shared" si="923"/>
        <v>0</v>
      </c>
      <c r="J968" s="9"/>
      <c r="K968" s="178"/>
      <c r="L968" s="178"/>
      <c r="M968" s="178"/>
      <c r="N968" s="177">
        <f t="shared" si="924"/>
        <v>965</v>
      </c>
      <c r="O968" s="178">
        <f t="shared" si="925"/>
        <v>11214</v>
      </c>
      <c r="P968" s="178">
        <f t="shared" si="926"/>
        <v>31234</v>
      </c>
      <c r="Q968" s="178"/>
      <c r="R968" s="4">
        <f t="shared" si="927"/>
        <v>0</v>
      </c>
      <c r="T968" s="6">
        <f t="shared" ref="T968" si="985">+T964+1</f>
        <v>244</v>
      </c>
      <c r="U968" s="338" t="str">
        <f t="shared" ref="U968" si="986">CONCATENATE(H968,",",H969,",",H970,",",H971)</f>
        <v>,,,</v>
      </c>
    </row>
    <row r="969" spans="2:21" ht="16.5" customHeight="1" outlineLevel="1" x14ac:dyDescent="0.25">
      <c r="B969" s="85"/>
      <c r="C969" s="431"/>
      <c r="D969" s="431"/>
      <c r="E969" s="138">
        <f>B964*8-2</f>
        <v>966</v>
      </c>
      <c r="F969" s="183">
        <f t="shared" si="983"/>
        <v>1215</v>
      </c>
      <c r="G969" s="178">
        <f t="shared" si="975"/>
        <v>21235</v>
      </c>
      <c r="H969" s="178"/>
      <c r="I969" s="109">
        <f t="shared" si="923"/>
        <v>0</v>
      </c>
      <c r="J969" s="9"/>
      <c r="K969" s="178"/>
      <c r="L969" s="178"/>
      <c r="M969" s="178"/>
      <c r="N969" s="177">
        <f t="shared" si="924"/>
        <v>966</v>
      </c>
      <c r="O969" s="178">
        <f t="shared" si="925"/>
        <v>11215</v>
      </c>
      <c r="P969" s="178">
        <f t="shared" si="926"/>
        <v>31235</v>
      </c>
      <c r="Q969" s="178"/>
      <c r="R969" s="4">
        <f t="shared" si="927"/>
        <v>0</v>
      </c>
      <c r="T969" s="6">
        <f t="shared" ref="T969:T1031" si="987">IF(T965&lt;&gt;"",T965+1,"")</f>
        <v>757</v>
      </c>
      <c r="U969" s="338" t="str">
        <f t="shared" ref="U969" si="988">CONCATENATE(Q968,",",Q969,",",Q970,",",Q971)</f>
        <v>,,,</v>
      </c>
    </row>
    <row r="970" spans="2:21" ht="16.5" customHeight="1" outlineLevel="1" x14ac:dyDescent="0.25">
      <c r="B970" s="85" t="str">
        <f>B962</f>
        <v xml:space="preserve">Group </v>
      </c>
      <c r="C970" s="431"/>
      <c r="D970" s="431"/>
      <c r="E970" s="138">
        <f>B964*8-1</f>
        <v>967</v>
      </c>
      <c r="F970" s="183">
        <f t="shared" si="983"/>
        <v>1216</v>
      </c>
      <c r="G970" s="178">
        <f t="shared" si="975"/>
        <v>21236</v>
      </c>
      <c r="H970" s="178"/>
      <c r="I970" s="109">
        <f t="shared" si="923"/>
        <v>0</v>
      </c>
      <c r="J970" s="9"/>
      <c r="K970" s="178"/>
      <c r="L970" s="178"/>
      <c r="M970" s="178"/>
      <c r="N970" s="177">
        <f t="shared" si="924"/>
        <v>967</v>
      </c>
      <c r="O970" s="178">
        <f t="shared" si="925"/>
        <v>11216</v>
      </c>
      <c r="P970" s="178">
        <f t="shared" si="926"/>
        <v>31236</v>
      </c>
      <c r="Q970" s="178"/>
      <c r="R970" s="4">
        <f t="shared" si="927"/>
        <v>0</v>
      </c>
      <c r="T970" s="6" t="str">
        <f t="shared" si="987"/>
        <v/>
      </c>
    </row>
    <row r="971" spans="2:21" ht="16.5" customHeight="1" outlineLevel="1" thickBot="1" x14ac:dyDescent="0.3">
      <c r="B971" s="86" t="str">
        <f>B963</f>
        <v xml:space="preserve">GH </v>
      </c>
      <c r="C971" s="432"/>
      <c r="D971" s="432"/>
      <c r="E971" s="136">
        <f>B964*8</f>
        <v>968</v>
      </c>
      <c r="F971" s="184">
        <f t="shared" si="983"/>
        <v>1217</v>
      </c>
      <c r="G971" s="24">
        <f t="shared" si="975"/>
        <v>21237</v>
      </c>
      <c r="H971" s="24"/>
      <c r="I971" s="10">
        <f t="shared" si="923"/>
        <v>0</v>
      </c>
      <c r="J971" s="15"/>
      <c r="K971" s="24"/>
      <c r="L971" s="24"/>
      <c r="M971" s="24"/>
      <c r="N971" s="175">
        <f t="shared" si="924"/>
        <v>968</v>
      </c>
      <c r="O971" s="24">
        <f t="shared" si="925"/>
        <v>11217</v>
      </c>
      <c r="P971" s="24">
        <f t="shared" si="926"/>
        <v>31237</v>
      </c>
      <c r="Q971" s="24"/>
      <c r="R971" s="20">
        <f t="shared" si="927"/>
        <v>0</v>
      </c>
      <c r="T971" s="6" t="str">
        <f t="shared" si="987"/>
        <v/>
      </c>
    </row>
    <row r="972" spans="2:21" ht="16.5" customHeight="1" outlineLevel="1" x14ac:dyDescent="0.25">
      <c r="B972" s="88">
        <f>B964+1</f>
        <v>122</v>
      </c>
      <c r="C972" s="430" t="str">
        <f>CONCATENATE(B978,B972)</f>
        <v>Group 122</v>
      </c>
      <c r="D972" s="430" t="str">
        <f>CONCATENATE(B979,B973)</f>
        <v>GH 243</v>
      </c>
      <c r="E972" s="137">
        <f>B972*8-7</f>
        <v>969</v>
      </c>
      <c r="F972" s="182">
        <f>B972*10</f>
        <v>1220</v>
      </c>
      <c r="G972" s="25">
        <f>F972+20020</f>
        <v>21240</v>
      </c>
      <c r="H972" s="25"/>
      <c r="I972" s="11">
        <f t="shared" ref="I972:I1035" si="989">LEN(H972)</f>
        <v>0</v>
      </c>
      <c r="J972" s="14"/>
      <c r="K972" s="25"/>
      <c r="L972" s="25"/>
      <c r="M972" s="25"/>
      <c r="N972" s="176">
        <f t="shared" ref="N972:N1035" si="990">E972</f>
        <v>969</v>
      </c>
      <c r="O972" s="25">
        <f t="shared" ref="O972:O1035" si="991">F972+10000</f>
        <v>11220</v>
      </c>
      <c r="P972" s="25">
        <f t="shared" ref="P972:P1035" si="992">G972+10000</f>
        <v>31240</v>
      </c>
      <c r="Q972" s="25"/>
      <c r="R972" s="3">
        <f t="shared" ref="R972:R1035" si="993">LEN(Q972)</f>
        <v>0</v>
      </c>
      <c r="T972" s="6">
        <f t="shared" ref="T972" si="994">+T968+1</f>
        <v>245</v>
      </c>
      <c r="U972" s="338" t="str">
        <f t="shared" ref="U972" si="995">CONCATENATE(H972,",",H973,",",H974,",",H975)</f>
        <v>,,,</v>
      </c>
    </row>
    <row r="973" spans="2:21" ht="16.5" customHeight="1" outlineLevel="1" x14ac:dyDescent="0.25">
      <c r="B973" s="85">
        <f>B972*2-1</f>
        <v>243</v>
      </c>
      <c r="C973" s="431"/>
      <c r="D973" s="431"/>
      <c r="E973" s="138">
        <f>B972*8-6</f>
        <v>970</v>
      </c>
      <c r="F973" s="183">
        <f>F972+1</f>
        <v>1221</v>
      </c>
      <c r="G973" s="178">
        <f t="shared" ref="G973:G987" si="996">F973+20020</f>
        <v>21241</v>
      </c>
      <c r="H973" s="178"/>
      <c r="I973" s="109">
        <f t="shared" si="989"/>
        <v>0</v>
      </c>
      <c r="J973" s="9"/>
      <c r="K973" s="178"/>
      <c r="L973" s="178"/>
      <c r="M973" s="178"/>
      <c r="N973" s="177">
        <f t="shared" si="990"/>
        <v>970</v>
      </c>
      <c r="O973" s="178">
        <f t="shared" si="991"/>
        <v>11221</v>
      </c>
      <c r="P973" s="178">
        <f t="shared" si="992"/>
        <v>31241</v>
      </c>
      <c r="Q973" s="178"/>
      <c r="R973" s="4">
        <f t="shared" si="993"/>
        <v>0</v>
      </c>
      <c r="T973" s="6">
        <f t="shared" si="987"/>
        <v>758</v>
      </c>
      <c r="U973" s="338" t="str">
        <f t="shared" ref="U973" si="997">CONCATENATE(Q972,",",Q973,",",Q974,",",Q975)</f>
        <v>,,,</v>
      </c>
    </row>
    <row r="974" spans="2:21" ht="16.5" customHeight="1" outlineLevel="1" x14ac:dyDescent="0.25">
      <c r="B974" s="85">
        <f>B973+1</f>
        <v>244</v>
      </c>
      <c r="C974" s="431"/>
      <c r="D974" s="431"/>
      <c r="E974" s="138">
        <f>B972*8-5</f>
        <v>971</v>
      </c>
      <c r="F974" s="183">
        <f t="shared" ref="F974:F979" si="998">F973+1</f>
        <v>1222</v>
      </c>
      <c r="G974" s="178">
        <f t="shared" si="996"/>
        <v>21242</v>
      </c>
      <c r="H974" s="178"/>
      <c r="I974" s="109">
        <f t="shared" si="989"/>
        <v>0</v>
      </c>
      <c r="J974" s="9"/>
      <c r="K974" s="178"/>
      <c r="L974" s="178"/>
      <c r="M974" s="178"/>
      <c r="N974" s="177">
        <f t="shared" si="990"/>
        <v>971</v>
      </c>
      <c r="O974" s="178">
        <f t="shared" si="991"/>
        <v>11222</v>
      </c>
      <c r="P974" s="178">
        <f t="shared" si="992"/>
        <v>31242</v>
      </c>
      <c r="Q974" s="178"/>
      <c r="R974" s="4">
        <f t="shared" si="993"/>
        <v>0</v>
      </c>
      <c r="T974" s="6" t="str">
        <f t="shared" si="987"/>
        <v/>
      </c>
    </row>
    <row r="975" spans="2:21" ht="16.5" customHeight="1" outlineLevel="1" x14ac:dyDescent="0.25">
      <c r="B975" s="85"/>
      <c r="C975" s="431"/>
      <c r="D975" s="431"/>
      <c r="E975" s="138">
        <f>B972*8-4</f>
        <v>972</v>
      </c>
      <c r="F975" s="183">
        <f t="shared" si="998"/>
        <v>1223</v>
      </c>
      <c r="G975" s="178">
        <f t="shared" si="996"/>
        <v>21243</v>
      </c>
      <c r="H975" s="178"/>
      <c r="I975" s="109">
        <f t="shared" si="989"/>
        <v>0</v>
      </c>
      <c r="J975" s="9"/>
      <c r="K975" s="178"/>
      <c r="L975" s="178"/>
      <c r="M975" s="178"/>
      <c r="N975" s="177">
        <f t="shared" si="990"/>
        <v>972</v>
      </c>
      <c r="O975" s="178">
        <f t="shared" si="991"/>
        <v>11223</v>
      </c>
      <c r="P975" s="178">
        <f t="shared" si="992"/>
        <v>31243</v>
      </c>
      <c r="Q975" s="178"/>
      <c r="R975" s="4">
        <f t="shared" si="993"/>
        <v>0</v>
      </c>
      <c r="T975" s="6" t="str">
        <f t="shared" si="987"/>
        <v/>
      </c>
    </row>
    <row r="976" spans="2:21" ht="16.5" customHeight="1" outlineLevel="1" x14ac:dyDescent="0.25">
      <c r="B976" s="85"/>
      <c r="C976" s="431"/>
      <c r="D976" s="431" t="str">
        <f>CONCATENATE(B979,B974)</f>
        <v>GH 244</v>
      </c>
      <c r="E976" s="138">
        <f>B972*8-3</f>
        <v>973</v>
      </c>
      <c r="F976" s="183">
        <f t="shared" si="998"/>
        <v>1224</v>
      </c>
      <c r="G976" s="178">
        <f t="shared" si="996"/>
        <v>21244</v>
      </c>
      <c r="H976" s="178"/>
      <c r="I976" s="109">
        <f t="shared" si="989"/>
        <v>0</v>
      </c>
      <c r="J976" s="9"/>
      <c r="K976" s="178"/>
      <c r="L976" s="178"/>
      <c r="M976" s="178"/>
      <c r="N976" s="177">
        <f t="shared" si="990"/>
        <v>973</v>
      </c>
      <c r="O976" s="178">
        <f t="shared" si="991"/>
        <v>11224</v>
      </c>
      <c r="P976" s="178">
        <f t="shared" si="992"/>
        <v>31244</v>
      </c>
      <c r="Q976" s="178"/>
      <c r="R976" s="4">
        <f t="shared" si="993"/>
        <v>0</v>
      </c>
      <c r="T976" s="6">
        <f t="shared" ref="T976" si="999">+T972+1</f>
        <v>246</v>
      </c>
      <c r="U976" s="338" t="str">
        <f t="shared" ref="U976" si="1000">CONCATENATE(H976,",",H977,",",H978,",",H979)</f>
        <v>,,,</v>
      </c>
    </row>
    <row r="977" spans="2:21" ht="16.5" customHeight="1" outlineLevel="1" x14ac:dyDescent="0.25">
      <c r="B977" s="85"/>
      <c r="C977" s="431"/>
      <c r="D977" s="431"/>
      <c r="E977" s="138">
        <f>B972*8-2</f>
        <v>974</v>
      </c>
      <c r="F977" s="183">
        <f t="shared" si="998"/>
        <v>1225</v>
      </c>
      <c r="G977" s="178">
        <f t="shared" si="996"/>
        <v>21245</v>
      </c>
      <c r="H977" s="178"/>
      <c r="I977" s="109">
        <f t="shared" si="989"/>
        <v>0</v>
      </c>
      <c r="J977" s="9"/>
      <c r="K977" s="178"/>
      <c r="L977" s="178"/>
      <c r="M977" s="178"/>
      <c r="N977" s="177">
        <f t="shared" si="990"/>
        <v>974</v>
      </c>
      <c r="O977" s="178">
        <f t="shared" si="991"/>
        <v>11225</v>
      </c>
      <c r="P977" s="178">
        <f t="shared" si="992"/>
        <v>31245</v>
      </c>
      <c r="Q977" s="178"/>
      <c r="R977" s="4">
        <f t="shared" si="993"/>
        <v>0</v>
      </c>
      <c r="T977" s="6">
        <f t="shared" si="987"/>
        <v>759</v>
      </c>
      <c r="U977" s="338" t="str">
        <f t="shared" ref="U977" si="1001">CONCATENATE(Q976,",",Q977,",",Q978,",",Q979)</f>
        <v>,,,</v>
      </c>
    </row>
    <row r="978" spans="2:21" ht="16.5" customHeight="1" outlineLevel="1" x14ac:dyDescent="0.25">
      <c r="B978" s="85" t="str">
        <f>B970</f>
        <v xml:space="preserve">Group </v>
      </c>
      <c r="C978" s="431"/>
      <c r="D978" s="431"/>
      <c r="E978" s="138">
        <f>B972*8-1</f>
        <v>975</v>
      </c>
      <c r="F978" s="183">
        <f t="shared" si="998"/>
        <v>1226</v>
      </c>
      <c r="G978" s="178">
        <f t="shared" si="996"/>
        <v>21246</v>
      </c>
      <c r="H978" s="178"/>
      <c r="I978" s="109">
        <f t="shared" si="989"/>
        <v>0</v>
      </c>
      <c r="J978" s="9"/>
      <c r="K978" s="178"/>
      <c r="L978" s="178"/>
      <c r="M978" s="178"/>
      <c r="N978" s="177">
        <f t="shared" si="990"/>
        <v>975</v>
      </c>
      <c r="O978" s="178">
        <f t="shared" si="991"/>
        <v>11226</v>
      </c>
      <c r="P978" s="178">
        <f t="shared" si="992"/>
        <v>31246</v>
      </c>
      <c r="Q978" s="178"/>
      <c r="R978" s="4">
        <f t="shared" si="993"/>
        <v>0</v>
      </c>
      <c r="T978" s="6" t="str">
        <f t="shared" si="987"/>
        <v/>
      </c>
    </row>
    <row r="979" spans="2:21" ht="16.5" customHeight="1" outlineLevel="1" thickBot="1" x14ac:dyDescent="0.3">
      <c r="B979" s="86" t="str">
        <f>B971</f>
        <v xml:space="preserve">GH </v>
      </c>
      <c r="C979" s="432"/>
      <c r="D979" s="432"/>
      <c r="E979" s="136">
        <f>B972*8</f>
        <v>976</v>
      </c>
      <c r="F979" s="184">
        <f t="shared" si="998"/>
        <v>1227</v>
      </c>
      <c r="G979" s="24">
        <f t="shared" si="996"/>
        <v>21247</v>
      </c>
      <c r="H979" s="24"/>
      <c r="I979" s="10">
        <f t="shared" si="989"/>
        <v>0</v>
      </c>
      <c r="J979" s="15"/>
      <c r="K979" s="24"/>
      <c r="L979" s="24"/>
      <c r="M979" s="24"/>
      <c r="N979" s="175">
        <f t="shared" si="990"/>
        <v>976</v>
      </c>
      <c r="O979" s="24">
        <f t="shared" si="991"/>
        <v>11227</v>
      </c>
      <c r="P979" s="24">
        <f t="shared" si="992"/>
        <v>31247</v>
      </c>
      <c r="Q979" s="24"/>
      <c r="R979" s="20">
        <f t="shared" si="993"/>
        <v>0</v>
      </c>
      <c r="T979" s="6" t="str">
        <f t="shared" si="987"/>
        <v/>
      </c>
    </row>
    <row r="980" spans="2:21" ht="16.5" customHeight="1" outlineLevel="1" x14ac:dyDescent="0.25">
      <c r="B980" s="88">
        <f>B972+1</f>
        <v>123</v>
      </c>
      <c r="C980" s="430" t="str">
        <f>CONCATENATE(B986,B980)</f>
        <v>Group 123</v>
      </c>
      <c r="D980" s="430" t="str">
        <f>CONCATENATE(B987,B981)</f>
        <v>GH 245</v>
      </c>
      <c r="E980" s="137">
        <f>B980*8-7</f>
        <v>977</v>
      </c>
      <c r="F980" s="182">
        <f>B980*10</f>
        <v>1230</v>
      </c>
      <c r="G980" s="25">
        <f t="shared" si="996"/>
        <v>21250</v>
      </c>
      <c r="H980" s="25"/>
      <c r="I980" s="11">
        <f t="shared" si="989"/>
        <v>0</v>
      </c>
      <c r="J980" s="14"/>
      <c r="K980" s="25"/>
      <c r="L980" s="25"/>
      <c r="M980" s="25"/>
      <c r="N980" s="176">
        <f t="shared" si="990"/>
        <v>977</v>
      </c>
      <c r="O980" s="25">
        <f t="shared" si="991"/>
        <v>11230</v>
      </c>
      <c r="P980" s="25">
        <f t="shared" si="992"/>
        <v>31250</v>
      </c>
      <c r="Q980" s="25"/>
      <c r="R980" s="3">
        <f t="shared" si="993"/>
        <v>0</v>
      </c>
      <c r="T980" s="6">
        <f t="shared" ref="T980" si="1002">+T976+1</f>
        <v>247</v>
      </c>
      <c r="U980" s="338" t="str">
        <f t="shared" ref="U980" si="1003">CONCATENATE(H980,",",H981,",",H982,",",H983)</f>
        <v>,,,</v>
      </c>
    </row>
    <row r="981" spans="2:21" ht="16.5" customHeight="1" outlineLevel="1" x14ac:dyDescent="0.25">
      <c r="B981" s="85">
        <f>B980*2-1</f>
        <v>245</v>
      </c>
      <c r="C981" s="431"/>
      <c r="D981" s="431"/>
      <c r="E981" s="138">
        <f>B980*8-6</f>
        <v>978</v>
      </c>
      <c r="F981" s="183">
        <f t="shared" ref="F981:F987" si="1004">F980+1</f>
        <v>1231</v>
      </c>
      <c r="G981" s="178">
        <f t="shared" si="996"/>
        <v>21251</v>
      </c>
      <c r="H981" s="178"/>
      <c r="I981" s="109">
        <f t="shared" si="989"/>
        <v>0</v>
      </c>
      <c r="J981" s="9"/>
      <c r="K981" s="178"/>
      <c r="L981" s="178"/>
      <c r="M981" s="178"/>
      <c r="N981" s="177">
        <f t="shared" si="990"/>
        <v>978</v>
      </c>
      <c r="O981" s="178">
        <f t="shared" si="991"/>
        <v>11231</v>
      </c>
      <c r="P981" s="178">
        <f t="shared" si="992"/>
        <v>31251</v>
      </c>
      <c r="Q981" s="178"/>
      <c r="R981" s="4">
        <f t="shared" si="993"/>
        <v>0</v>
      </c>
      <c r="T981" s="6">
        <f t="shared" si="987"/>
        <v>760</v>
      </c>
      <c r="U981" s="338" t="str">
        <f t="shared" ref="U981" si="1005">CONCATENATE(Q980,",",Q981,",",Q982,",",Q983)</f>
        <v>,,,</v>
      </c>
    </row>
    <row r="982" spans="2:21" ht="16.5" customHeight="1" outlineLevel="1" x14ac:dyDescent="0.25">
      <c r="B982" s="85">
        <f>B981+1</f>
        <v>246</v>
      </c>
      <c r="C982" s="431"/>
      <c r="D982" s="431"/>
      <c r="E982" s="138">
        <f>B980*8-5</f>
        <v>979</v>
      </c>
      <c r="F982" s="183">
        <f t="shared" si="1004"/>
        <v>1232</v>
      </c>
      <c r="G982" s="178">
        <f t="shared" si="996"/>
        <v>21252</v>
      </c>
      <c r="H982" s="178"/>
      <c r="I982" s="109">
        <f t="shared" si="989"/>
        <v>0</v>
      </c>
      <c r="J982" s="9"/>
      <c r="K982" s="178"/>
      <c r="L982" s="178"/>
      <c r="M982" s="178"/>
      <c r="N982" s="177">
        <f t="shared" si="990"/>
        <v>979</v>
      </c>
      <c r="O982" s="178">
        <f t="shared" si="991"/>
        <v>11232</v>
      </c>
      <c r="P982" s="178">
        <f t="shared" si="992"/>
        <v>31252</v>
      </c>
      <c r="Q982" s="178"/>
      <c r="R982" s="4">
        <f t="shared" si="993"/>
        <v>0</v>
      </c>
      <c r="T982" s="6" t="str">
        <f t="shared" si="987"/>
        <v/>
      </c>
    </row>
    <row r="983" spans="2:21" ht="16.5" customHeight="1" outlineLevel="1" x14ac:dyDescent="0.25">
      <c r="B983" s="85"/>
      <c r="C983" s="431"/>
      <c r="D983" s="431"/>
      <c r="E983" s="138">
        <f>B980*8-4</f>
        <v>980</v>
      </c>
      <c r="F983" s="183">
        <f t="shared" si="1004"/>
        <v>1233</v>
      </c>
      <c r="G983" s="178">
        <f t="shared" si="996"/>
        <v>21253</v>
      </c>
      <c r="H983" s="178"/>
      <c r="I983" s="109">
        <f t="shared" si="989"/>
        <v>0</v>
      </c>
      <c r="J983" s="9"/>
      <c r="K983" s="178"/>
      <c r="L983" s="178"/>
      <c r="M983" s="178"/>
      <c r="N983" s="177">
        <f t="shared" si="990"/>
        <v>980</v>
      </c>
      <c r="O983" s="178">
        <f t="shared" si="991"/>
        <v>11233</v>
      </c>
      <c r="P983" s="178">
        <f t="shared" si="992"/>
        <v>31253</v>
      </c>
      <c r="Q983" s="178"/>
      <c r="R983" s="4">
        <f t="shared" si="993"/>
        <v>0</v>
      </c>
      <c r="T983" s="6" t="str">
        <f t="shared" si="987"/>
        <v/>
      </c>
    </row>
    <row r="984" spans="2:21" ht="16.5" customHeight="1" outlineLevel="1" x14ac:dyDescent="0.25">
      <c r="B984" s="85"/>
      <c r="C984" s="431"/>
      <c r="D984" s="431" t="str">
        <f>CONCATENATE(B987,B982)</f>
        <v>GH 246</v>
      </c>
      <c r="E984" s="138">
        <f>B980*8-3</f>
        <v>981</v>
      </c>
      <c r="F984" s="183">
        <f t="shared" si="1004"/>
        <v>1234</v>
      </c>
      <c r="G984" s="178">
        <f t="shared" si="996"/>
        <v>21254</v>
      </c>
      <c r="H984" s="178"/>
      <c r="I984" s="109">
        <f t="shared" si="989"/>
        <v>0</v>
      </c>
      <c r="J984" s="9"/>
      <c r="K984" s="178"/>
      <c r="L984" s="178"/>
      <c r="M984" s="178"/>
      <c r="N984" s="177">
        <f t="shared" si="990"/>
        <v>981</v>
      </c>
      <c r="O984" s="178">
        <f t="shared" si="991"/>
        <v>11234</v>
      </c>
      <c r="P984" s="178">
        <f t="shared" si="992"/>
        <v>31254</v>
      </c>
      <c r="Q984" s="178"/>
      <c r="R984" s="4">
        <f t="shared" si="993"/>
        <v>0</v>
      </c>
      <c r="T984" s="6">
        <f t="shared" ref="T984" si="1006">+T980+1</f>
        <v>248</v>
      </c>
      <c r="U984" s="338" t="str">
        <f t="shared" ref="U984" si="1007">CONCATENATE(H984,",",H985,",",H986,",",H987)</f>
        <v>,,,</v>
      </c>
    </row>
    <row r="985" spans="2:21" ht="16.5" customHeight="1" outlineLevel="1" x14ac:dyDescent="0.25">
      <c r="B985" s="85"/>
      <c r="C985" s="431"/>
      <c r="D985" s="431"/>
      <c r="E985" s="138">
        <f>B980*8-2</f>
        <v>982</v>
      </c>
      <c r="F985" s="183">
        <f t="shared" si="1004"/>
        <v>1235</v>
      </c>
      <c r="G985" s="178">
        <f t="shared" si="996"/>
        <v>21255</v>
      </c>
      <c r="H985" s="178"/>
      <c r="I985" s="109">
        <f t="shared" si="989"/>
        <v>0</v>
      </c>
      <c r="J985" s="9"/>
      <c r="K985" s="178"/>
      <c r="L985" s="178"/>
      <c r="M985" s="178"/>
      <c r="N985" s="177">
        <f t="shared" si="990"/>
        <v>982</v>
      </c>
      <c r="O985" s="178">
        <f t="shared" si="991"/>
        <v>11235</v>
      </c>
      <c r="P985" s="178">
        <f t="shared" si="992"/>
        <v>31255</v>
      </c>
      <c r="Q985" s="178"/>
      <c r="R985" s="4">
        <f t="shared" si="993"/>
        <v>0</v>
      </c>
      <c r="T985" s="6">
        <f t="shared" si="987"/>
        <v>761</v>
      </c>
      <c r="U985" s="338" t="str">
        <f t="shared" ref="U985" si="1008">CONCATENATE(Q984,",",Q985,",",Q986,",",Q987)</f>
        <v>,,,</v>
      </c>
    </row>
    <row r="986" spans="2:21" ht="16.5" customHeight="1" outlineLevel="1" x14ac:dyDescent="0.25">
      <c r="B986" s="85" t="str">
        <f>B978</f>
        <v xml:space="preserve">Group </v>
      </c>
      <c r="C986" s="431"/>
      <c r="D986" s="431"/>
      <c r="E986" s="138">
        <f>B980*8-1</f>
        <v>983</v>
      </c>
      <c r="F986" s="183">
        <f t="shared" si="1004"/>
        <v>1236</v>
      </c>
      <c r="G986" s="178">
        <f t="shared" si="996"/>
        <v>21256</v>
      </c>
      <c r="H986" s="178"/>
      <c r="I986" s="109">
        <f t="shared" si="989"/>
        <v>0</v>
      </c>
      <c r="J986" s="9"/>
      <c r="K986" s="178"/>
      <c r="L986" s="178"/>
      <c r="M986" s="178"/>
      <c r="N986" s="177">
        <f t="shared" si="990"/>
        <v>983</v>
      </c>
      <c r="O986" s="178">
        <f t="shared" si="991"/>
        <v>11236</v>
      </c>
      <c r="P986" s="178">
        <f t="shared" si="992"/>
        <v>31256</v>
      </c>
      <c r="Q986" s="178"/>
      <c r="R986" s="4">
        <f t="shared" si="993"/>
        <v>0</v>
      </c>
      <c r="T986" s="6" t="str">
        <f t="shared" si="987"/>
        <v/>
      </c>
    </row>
    <row r="987" spans="2:21" ht="16.5" customHeight="1" outlineLevel="1" thickBot="1" x14ac:dyDescent="0.3">
      <c r="B987" s="86" t="str">
        <f>B979</f>
        <v xml:space="preserve">GH </v>
      </c>
      <c r="C987" s="432"/>
      <c r="D987" s="432"/>
      <c r="E987" s="136">
        <f>B980*8</f>
        <v>984</v>
      </c>
      <c r="F987" s="184">
        <f t="shared" si="1004"/>
        <v>1237</v>
      </c>
      <c r="G987" s="24">
        <f t="shared" si="996"/>
        <v>21257</v>
      </c>
      <c r="H987" s="24"/>
      <c r="I987" s="10">
        <f t="shared" si="989"/>
        <v>0</v>
      </c>
      <c r="J987" s="15"/>
      <c r="K987" s="24"/>
      <c r="L987" s="24"/>
      <c r="M987" s="24"/>
      <c r="N987" s="175">
        <f t="shared" si="990"/>
        <v>984</v>
      </c>
      <c r="O987" s="24">
        <f t="shared" si="991"/>
        <v>11237</v>
      </c>
      <c r="P987" s="24">
        <f t="shared" si="992"/>
        <v>31257</v>
      </c>
      <c r="Q987" s="24"/>
      <c r="R987" s="20">
        <f t="shared" si="993"/>
        <v>0</v>
      </c>
      <c r="T987" s="6" t="str">
        <f t="shared" si="987"/>
        <v/>
      </c>
    </row>
    <row r="988" spans="2:21" ht="16.5" customHeight="1" x14ac:dyDescent="0.25">
      <c r="B988" s="88">
        <f>B980+1</f>
        <v>124</v>
      </c>
      <c r="C988" s="430" t="str">
        <f>CONCATENATE(B994,B988)</f>
        <v>Group 124</v>
      </c>
      <c r="D988" s="430" t="str">
        <f>CONCATENATE(B995,B989)</f>
        <v>GH 247</v>
      </c>
      <c r="E988" s="137">
        <f>B988*8-7</f>
        <v>985</v>
      </c>
      <c r="F988" s="182">
        <f>B988*10</f>
        <v>1240</v>
      </c>
      <c r="G988" s="25">
        <f>F988+20020</f>
        <v>21260</v>
      </c>
      <c r="H988" s="25"/>
      <c r="I988" s="11">
        <f t="shared" si="989"/>
        <v>0</v>
      </c>
      <c r="J988" s="14"/>
      <c r="K988" s="25"/>
      <c r="L988" s="25"/>
      <c r="M988" s="25"/>
      <c r="N988" s="176">
        <f t="shared" si="990"/>
        <v>985</v>
      </c>
      <c r="O988" s="25">
        <f t="shared" si="991"/>
        <v>11240</v>
      </c>
      <c r="P988" s="25">
        <f t="shared" si="992"/>
        <v>31260</v>
      </c>
      <c r="Q988" s="25"/>
      <c r="R988" s="3">
        <f t="shared" si="993"/>
        <v>0</v>
      </c>
      <c r="T988" s="6">
        <f t="shared" ref="T988" si="1009">+T984+1</f>
        <v>249</v>
      </c>
      <c r="U988" s="338" t="str">
        <f t="shared" ref="U988" si="1010">CONCATENATE(H988,",",H989,",",H990,",",H991)</f>
        <v>,,,</v>
      </c>
    </row>
    <row r="989" spans="2:21" ht="16.5" customHeight="1" x14ac:dyDescent="0.25">
      <c r="B989" s="85">
        <f>B988*2-1</f>
        <v>247</v>
      </c>
      <c r="C989" s="431"/>
      <c r="D989" s="431"/>
      <c r="E989" s="138">
        <f>B988*8-6</f>
        <v>986</v>
      </c>
      <c r="F989" s="183">
        <f>F988+1</f>
        <v>1241</v>
      </c>
      <c r="G989" s="178">
        <f t="shared" ref="G989:G1003" si="1011">F989+20020</f>
        <v>21261</v>
      </c>
      <c r="H989" s="178"/>
      <c r="I989" s="109">
        <f t="shared" si="989"/>
        <v>0</v>
      </c>
      <c r="J989" s="9"/>
      <c r="K989" s="178"/>
      <c r="L989" s="178"/>
      <c r="M989" s="178"/>
      <c r="N989" s="177">
        <f t="shared" si="990"/>
        <v>986</v>
      </c>
      <c r="O989" s="178">
        <f t="shared" si="991"/>
        <v>11241</v>
      </c>
      <c r="P989" s="178">
        <f t="shared" si="992"/>
        <v>31261</v>
      </c>
      <c r="Q989" s="178"/>
      <c r="R989" s="4">
        <f t="shared" si="993"/>
        <v>0</v>
      </c>
      <c r="T989" s="6">
        <f t="shared" si="987"/>
        <v>762</v>
      </c>
      <c r="U989" s="338" t="str">
        <f t="shared" ref="U989" si="1012">CONCATENATE(Q988,",",Q989,",",Q990,",",Q991)</f>
        <v>,,,</v>
      </c>
    </row>
    <row r="990" spans="2:21" ht="16.5" customHeight="1" x14ac:dyDescent="0.25">
      <c r="B990" s="85">
        <f>B989+1</f>
        <v>248</v>
      </c>
      <c r="C990" s="431"/>
      <c r="D990" s="431"/>
      <c r="E990" s="138">
        <f>B988*8-5</f>
        <v>987</v>
      </c>
      <c r="F990" s="183">
        <f t="shared" ref="F990:F995" si="1013">F989+1</f>
        <v>1242</v>
      </c>
      <c r="G990" s="178">
        <f t="shared" si="1011"/>
        <v>21262</v>
      </c>
      <c r="H990" s="178"/>
      <c r="I990" s="109">
        <f t="shared" si="989"/>
        <v>0</v>
      </c>
      <c r="J990" s="9"/>
      <c r="K990" s="178"/>
      <c r="L990" s="178"/>
      <c r="M990" s="178"/>
      <c r="N990" s="177">
        <f t="shared" si="990"/>
        <v>987</v>
      </c>
      <c r="O990" s="178">
        <f t="shared" si="991"/>
        <v>11242</v>
      </c>
      <c r="P990" s="178">
        <f t="shared" si="992"/>
        <v>31262</v>
      </c>
      <c r="Q990" s="178"/>
      <c r="R990" s="4">
        <f t="shared" si="993"/>
        <v>0</v>
      </c>
      <c r="T990" s="6" t="str">
        <f t="shared" si="987"/>
        <v/>
      </c>
    </row>
    <row r="991" spans="2:21" ht="16.5" customHeight="1" x14ac:dyDescent="0.25">
      <c r="B991" s="85"/>
      <c r="C991" s="431"/>
      <c r="D991" s="431"/>
      <c r="E991" s="138">
        <f>B988*8-4</f>
        <v>988</v>
      </c>
      <c r="F991" s="183">
        <f t="shared" si="1013"/>
        <v>1243</v>
      </c>
      <c r="G991" s="178">
        <f t="shared" si="1011"/>
        <v>21263</v>
      </c>
      <c r="H991" s="178"/>
      <c r="I991" s="109">
        <f t="shared" si="989"/>
        <v>0</v>
      </c>
      <c r="J991" s="9"/>
      <c r="K991" s="178"/>
      <c r="L991" s="178"/>
      <c r="M991" s="178"/>
      <c r="N991" s="177">
        <f t="shared" si="990"/>
        <v>988</v>
      </c>
      <c r="O991" s="178">
        <f t="shared" si="991"/>
        <v>11243</v>
      </c>
      <c r="P991" s="178">
        <f t="shared" si="992"/>
        <v>31263</v>
      </c>
      <c r="Q991" s="178"/>
      <c r="R991" s="4">
        <f t="shared" si="993"/>
        <v>0</v>
      </c>
      <c r="T991" s="6" t="str">
        <f t="shared" si="987"/>
        <v/>
      </c>
    </row>
    <row r="992" spans="2:21" ht="16.5" customHeight="1" x14ac:dyDescent="0.25">
      <c r="B992" s="85"/>
      <c r="C992" s="431"/>
      <c r="D992" s="431" t="str">
        <f>CONCATENATE(B995,B990)</f>
        <v>GH 248</v>
      </c>
      <c r="E992" s="138">
        <f>B988*8-3</f>
        <v>989</v>
      </c>
      <c r="F992" s="183">
        <f t="shared" si="1013"/>
        <v>1244</v>
      </c>
      <c r="G992" s="178">
        <f t="shared" si="1011"/>
        <v>21264</v>
      </c>
      <c r="H992" s="178"/>
      <c r="I992" s="109">
        <f t="shared" si="989"/>
        <v>0</v>
      </c>
      <c r="J992" s="9"/>
      <c r="K992" s="178"/>
      <c r="L992" s="178"/>
      <c r="M992" s="178"/>
      <c r="N992" s="177">
        <f t="shared" si="990"/>
        <v>989</v>
      </c>
      <c r="O992" s="178">
        <f t="shared" si="991"/>
        <v>11244</v>
      </c>
      <c r="P992" s="178">
        <f t="shared" si="992"/>
        <v>31264</v>
      </c>
      <c r="Q992" s="178"/>
      <c r="R992" s="4">
        <f t="shared" si="993"/>
        <v>0</v>
      </c>
      <c r="T992" s="6">
        <f t="shared" ref="T992" si="1014">+T988+1</f>
        <v>250</v>
      </c>
      <c r="U992" s="338" t="str">
        <f t="shared" ref="U992" si="1015">CONCATENATE(H992,",",H993,",",H994,",",H995)</f>
        <v>,,,</v>
      </c>
    </row>
    <row r="993" spans="1:21" ht="16.5" customHeight="1" x14ac:dyDescent="0.25">
      <c r="B993" s="85"/>
      <c r="C993" s="431"/>
      <c r="D993" s="431"/>
      <c r="E993" s="138">
        <f>B988*8-2</f>
        <v>990</v>
      </c>
      <c r="F993" s="183">
        <f t="shared" si="1013"/>
        <v>1245</v>
      </c>
      <c r="G993" s="178">
        <f t="shared" si="1011"/>
        <v>21265</v>
      </c>
      <c r="H993" s="178"/>
      <c r="I993" s="109">
        <f t="shared" si="989"/>
        <v>0</v>
      </c>
      <c r="J993" s="9"/>
      <c r="K993" s="178"/>
      <c r="L993" s="178"/>
      <c r="M993" s="178"/>
      <c r="N993" s="177">
        <f t="shared" si="990"/>
        <v>990</v>
      </c>
      <c r="O993" s="178">
        <f t="shared" si="991"/>
        <v>11245</v>
      </c>
      <c r="P993" s="178">
        <f t="shared" si="992"/>
        <v>31265</v>
      </c>
      <c r="Q993" s="178"/>
      <c r="R993" s="4">
        <f t="shared" si="993"/>
        <v>0</v>
      </c>
      <c r="T993" s="6">
        <f t="shared" si="987"/>
        <v>763</v>
      </c>
      <c r="U993" s="338" t="str">
        <f t="shared" ref="U993" si="1016">CONCATENATE(Q992,",",Q993,",",Q994,",",Q995)</f>
        <v>,,,</v>
      </c>
    </row>
    <row r="994" spans="1:21" ht="16.5" customHeight="1" x14ac:dyDescent="0.25">
      <c r="B994" s="85" t="str">
        <f>B986</f>
        <v xml:space="preserve">Group </v>
      </c>
      <c r="C994" s="431"/>
      <c r="D994" s="431"/>
      <c r="E994" s="138">
        <f>B988*8-1</f>
        <v>991</v>
      </c>
      <c r="F994" s="183">
        <f t="shared" si="1013"/>
        <v>1246</v>
      </c>
      <c r="G994" s="178">
        <f t="shared" si="1011"/>
        <v>21266</v>
      </c>
      <c r="H994" s="178"/>
      <c r="I994" s="109">
        <f t="shared" si="989"/>
        <v>0</v>
      </c>
      <c r="J994" s="9"/>
      <c r="K994" s="178"/>
      <c r="L994" s="178"/>
      <c r="M994" s="178"/>
      <c r="N994" s="177">
        <f t="shared" si="990"/>
        <v>991</v>
      </c>
      <c r="O994" s="178">
        <f t="shared" si="991"/>
        <v>11246</v>
      </c>
      <c r="P994" s="178">
        <f t="shared" si="992"/>
        <v>31266</v>
      </c>
      <c r="Q994" s="178"/>
      <c r="R994" s="4">
        <f t="shared" si="993"/>
        <v>0</v>
      </c>
      <c r="T994" s="6" t="str">
        <f t="shared" si="987"/>
        <v/>
      </c>
    </row>
    <row r="995" spans="1:21" ht="16.5" customHeight="1" thickBot="1" x14ac:dyDescent="0.3">
      <c r="B995" s="86" t="str">
        <f>B987</f>
        <v xml:space="preserve">GH </v>
      </c>
      <c r="C995" s="432"/>
      <c r="D995" s="432"/>
      <c r="E995" s="136">
        <f>B988*8</f>
        <v>992</v>
      </c>
      <c r="F995" s="184">
        <f t="shared" si="1013"/>
        <v>1247</v>
      </c>
      <c r="G995" s="24">
        <f t="shared" si="1011"/>
        <v>21267</v>
      </c>
      <c r="H995" s="24"/>
      <c r="I995" s="10">
        <f t="shared" si="989"/>
        <v>0</v>
      </c>
      <c r="J995" s="15"/>
      <c r="K995" s="24"/>
      <c r="L995" s="24"/>
      <c r="M995" s="24"/>
      <c r="N995" s="175">
        <f t="shared" si="990"/>
        <v>992</v>
      </c>
      <c r="O995" s="24">
        <f t="shared" si="991"/>
        <v>11247</v>
      </c>
      <c r="P995" s="24">
        <f t="shared" si="992"/>
        <v>31267</v>
      </c>
      <c r="Q995" s="24"/>
      <c r="R995" s="20">
        <f t="shared" si="993"/>
        <v>0</v>
      </c>
      <c r="T995" s="6" t="str">
        <f t="shared" si="987"/>
        <v/>
      </c>
    </row>
    <row r="996" spans="1:21" ht="16.5" customHeight="1" x14ac:dyDescent="0.25">
      <c r="A996" s="457" t="s">
        <v>290</v>
      </c>
      <c r="B996" s="88">
        <f>B988+1</f>
        <v>125</v>
      </c>
      <c r="C996" s="430" t="str">
        <f>CONCATENATE(B1002,B996)</f>
        <v>Group 125</v>
      </c>
      <c r="D996" s="430" t="str">
        <f>CONCATENATE(B1003,B997)</f>
        <v>GH 249</v>
      </c>
      <c r="E996" s="137">
        <f>B996*8-7</f>
        <v>993</v>
      </c>
      <c r="F996" s="182">
        <f>B996*10</f>
        <v>1250</v>
      </c>
      <c r="G996" s="25">
        <f t="shared" si="1011"/>
        <v>21270</v>
      </c>
      <c r="H996" s="25" t="str">
        <f>IF('User Control IO'!M2&lt;&gt;"",'User Control IO'!M2,"")</f>
        <v>uOperating</v>
      </c>
      <c r="I996" s="11">
        <f t="shared" si="989"/>
        <v>10</v>
      </c>
      <c r="J996" s="14"/>
      <c r="K996" s="25"/>
      <c r="L996" s="25"/>
      <c r="M996" s="25"/>
      <c r="N996" s="176">
        <f t="shared" si="990"/>
        <v>993</v>
      </c>
      <c r="O996" s="25">
        <f t="shared" si="991"/>
        <v>11250</v>
      </c>
      <c r="P996" s="25">
        <f t="shared" si="992"/>
        <v>31270</v>
      </c>
      <c r="Q996" s="25" t="str">
        <f>IF('User Control IO'!W2&lt;&gt;"",'User Control IO'!W2,"")</f>
        <v/>
      </c>
      <c r="R996" s="3">
        <f t="shared" si="993"/>
        <v>0</v>
      </c>
      <c r="S996" s="457" t="s">
        <v>290</v>
      </c>
      <c r="T996" s="6">
        <f t="shared" ref="T996" si="1017">+T992+1</f>
        <v>251</v>
      </c>
      <c r="U996" s="338" t="str">
        <f t="shared" ref="U996" si="1018">CONCATENATE(H996,",",H997,",",H998,",",H999)</f>
        <v>uOperating,uServo_On,uServo_Off,uTop_of_Master</v>
      </c>
    </row>
    <row r="997" spans="1:21" ht="16.5" customHeight="1" x14ac:dyDescent="0.25">
      <c r="A997" s="457"/>
      <c r="B997" s="85">
        <f>B996*2-1</f>
        <v>249</v>
      </c>
      <c r="C997" s="431"/>
      <c r="D997" s="431"/>
      <c r="E997" s="138">
        <f>B996*8-6</f>
        <v>994</v>
      </c>
      <c r="F997" s="183">
        <f t="shared" ref="F997:F1003" si="1019">F996+1</f>
        <v>1251</v>
      </c>
      <c r="G997" s="178">
        <f t="shared" si="1011"/>
        <v>21271</v>
      </c>
      <c r="H997" s="178" t="str">
        <f>IF('User Control IO'!M3&lt;&gt;"",'User Control IO'!M3,"")</f>
        <v>uServo_On</v>
      </c>
      <c r="I997" s="109">
        <f t="shared" si="989"/>
        <v>9</v>
      </c>
      <c r="J997" s="9"/>
      <c r="K997" s="178"/>
      <c r="L997" s="178"/>
      <c r="M997" s="178"/>
      <c r="N997" s="177">
        <f t="shared" si="990"/>
        <v>994</v>
      </c>
      <c r="O997" s="178">
        <f t="shared" si="991"/>
        <v>11251</v>
      </c>
      <c r="P997" s="178">
        <f t="shared" si="992"/>
        <v>31271</v>
      </c>
      <c r="Q997" s="178" t="str">
        <f>IF('User Control IO'!W3&lt;&gt;"",'User Control IO'!W3,"")</f>
        <v/>
      </c>
      <c r="R997" s="4">
        <f t="shared" si="993"/>
        <v>0</v>
      </c>
      <c r="S997" s="457"/>
      <c r="T997" s="6">
        <f t="shared" si="987"/>
        <v>764</v>
      </c>
      <c r="U997" s="338" t="str">
        <f t="shared" ref="U997" si="1020">CONCATENATE(Q996,",",Q997,",",Q998,",",Q999)</f>
        <v>,,,</v>
      </c>
    </row>
    <row r="998" spans="1:21" ht="16.5" customHeight="1" x14ac:dyDescent="0.25">
      <c r="A998" s="457"/>
      <c r="B998" s="85">
        <f>B997+1</f>
        <v>250</v>
      </c>
      <c r="C998" s="431"/>
      <c r="D998" s="431"/>
      <c r="E998" s="138">
        <f>B996*8-5</f>
        <v>995</v>
      </c>
      <c r="F998" s="183">
        <f t="shared" si="1019"/>
        <v>1252</v>
      </c>
      <c r="G998" s="178">
        <f t="shared" si="1011"/>
        <v>21272</v>
      </c>
      <c r="H998" s="178" t="str">
        <f>IF('User Control IO'!M4&lt;&gt;"",'User Control IO'!M4,"")</f>
        <v>uServo_Off</v>
      </c>
      <c r="I998" s="109">
        <f t="shared" si="989"/>
        <v>10</v>
      </c>
      <c r="J998" s="9"/>
      <c r="K998" s="178"/>
      <c r="L998" s="178"/>
      <c r="M998" s="178"/>
      <c r="N998" s="177">
        <f t="shared" si="990"/>
        <v>995</v>
      </c>
      <c r="O998" s="178">
        <f t="shared" si="991"/>
        <v>11252</v>
      </c>
      <c r="P998" s="178">
        <f t="shared" si="992"/>
        <v>31272</v>
      </c>
      <c r="Q998" s="178" t="str">
        <f>IF('User Control IO'!W4&lt;&gt;"",'User Control IO'!W4,"")</f>
        <v/>
      </c>
      <c r="R998" s="4">
        <f t="shared" si="993"/>
        <v>0</v>
      </c>
      <c r="S998" s="457"/>
      <c r="T998" s="6" t="str">
        <f t="shared" si="987"/>
        <v/>
      </c>
    </row>
    <row r="999" spans="1:21" ht="16.5" customHeight="1" x14ac:dyDescent="0.25">
      <c r="A999" s="457"/>
      <c r="B999" s="85"/>
      <c r="C999" s="431"/>
      <c r="D999" s="431"/>
      <c r="E999" s="138">
        <f>B996*8-4</f>
        <v>996</v>
      </c>
      <c r="F999" s="183">
        <f t="shared" si="1019"/>
        <v>1253</v>
      </c>
      <c r="G999" s="178">
        <f t="shared" si="1011"/>
        <v>21273</v>
      </c>
      <c r="H999" s="178" t="str">
        <f>IF('User Control IO'!M5&lt;&gt;"",'User Control IO'!M5,"")</f>
        <v>uTop_of_Master</v>
      </c>
      <c r="I999" s="109">
        <f t="shared" si="989"/>
        <v>14</v>
      </c>
      <c r="J999" s="9"/>
      <c r="K999" s="178"/>
      <c r="L999" s="178"/>
      <c r="M999" s="178"/>
      <c r="N999" s="177">
        <f t="shared" si="990"/>
        <v>996</v>
      </c>
      <c r="O999" s="178">
        <f t="shared" si="991"/>
        <v>11253</v>
      </c>
      <c r="P999" s="178">
        <f t="shared" si="992"/>
        <v>31273</v>
      </c>
      <c r="Q999" s="178" t="str">
        <f>IF('User Control IO'!W5&lt;&gt;"",'User Control IO'!W5,"")</f>
        <v/>
      </c>
      <c r="R999" s="4">
        <f t="shared" si="993"/>
        <v>0</v>
      </c>
      <c r="S999" s="457"/>
      <c r="T999" s="6" t="str">
        <f t="shared" si="987"/>
        <v/>
      </c>
    </row>
    <row r="1000" spans="1:21" ht="16.5" customHeight="1" x14ac:dyDescent="0.25">
      <c r="A1000" s="457"/>
      <c r="B1000" s="85"/>
      <c r="C1000" s="431"/>
      <c r="D1000" s="431" t="str">
        <f>CONCATENATE(B1003,B998)</f>
        <v>GH 250</v>
      </c>
      <c r="E1000" s="138">
        <f>B996*8-3</f>
        <v>997</v>
      </c>
      <c r="F1000" s="183">
        <f t="shared" si="1019"/>
        <v>1254</v>
      </c>
      <c r="G1000" s="178">
        <f t="shared" si="1011"/>
        <v>21274</v>
      </c>
      <c r="H1000" s="178" t="str">
        <f>IF('User Control IO'!M6&lt;&gt;"",'User Control IO'!M6,"")</f>
        <v>uIn_Alarm</v>
      </c>
      <c r="I1000" s="109">
        <f t="shared" si="989"/>
        <v>9</v>
      </c>
      <c r="J1000" s="9"/>
      <c r="K1000" s="178"/>
      <c r="L1000" s="178"/>
      <c r="M1000" s="178"/>
      <c r="N1000" s="177">
        <f t="shared" si="990"/>
        <v>997</v>
      </c>
      <c r="O1000" s="178">
        <f t="shared" si="991"/>
        <v>11254</v>
      </c>
      <c r="P1000" s="178">
        <f t="shared" si="992"/>
        <v>31274</v>
      </c>
      <c r="Q1000" s="178" t="str">
        <f>IF('User Control IO'!W6&lt;&gt;"",'User Control IO'!W6,"")</f>
        <v/>
      </c>
      <c r="R1000" s="4">
        <f t="shared" si="993"/>
        <v>0</v>
      </c>
      <c r="S1000" s="457"/>
      <c r="T1000" s="6">
        <f t="shared" ref="T1000" si="1021">+T996+1</f>
        <v>252</v>
      </c>
      <c r="U1000" s="338" t="str">
        <f t="shared" ref="U1000" si="1022">CONCATENATE(H1000,",",H1001,",",H1002,",",H1003)</f>
        <v>uIn_Alarm,uRemote_Selected,uPlay_Selected,uTeach_Selected</v>
      </c>
    </row>
    <row r="1001" spans="1:21" ht="16.5" customHeight="1" x14ac:dyDescent="0.25">
      <c r="A1001" s="457"/>
      <c r="B1001" s="85"/>
      <c r="C1001" s="431"/>
      <c r="D1001" s="431"/>
      <c r="E1001" s="138">
        <f>B996*8-2</f>
        <v>998</v>
      </c>
      <c r="F1001" s="183">
        <f t="shared" si="1019"/>
        <v>1255</v>
      </c>
      <c r="G1001" s="178">
        <f t="shared" si="1011"/>
        <v>21275</v>
      </c>
      <c r="H1001" s="178" t="str">
        <f>IF('User Control IO'!M7&lt;&gt;"",'User Control IO'!M7,"")</f>
        <v>uRemote_Selected</v>
      </c>
      <c r="I1001" s="109">
        <f t="shared" si="989"/>
        <v>16</v>
      </c>
      <c r="J1001" s="9"/>
      <c r="K1001" s="178"/>
      <c r="L1001" s="178"/>
      <c r="M1001" s="178"/>
      <c r="N1001" s="177">
        <f t="shared" si="990"/>
        <v>998</v>
      </c>
      <c r="O1001" s="178">
        <f t="shared" si="991"/>
        <v>11255</v>
      </c>
      <c r="P1001" s="178">
        <f t="shared" si="992"/>
        <v>31275</v>
      </c>
      <c r="Q1001" s="178" t="str">
        <f>IF('User Control IO'!W7&lt;&gt;"",'User Control IO'!W7,"")</f>
        <v/>
      </c>
      <c r="R1001" s="4">
        <f t="shared" si="993"/>
        <v>0</v>
      </c>
      <c r="S1001" s="457"/>
      <c r="T1001" s="6">
        <f t="shared" si="987"/>
        <v>765</v>
      </c>
      <c r="U1001" s="338" t="str">
        <f t="shared" ref="U1001" si="1023">CONCATENATE(Q1000,",",Q1001,",",Q1002,",",Q1003)</f>
        <v>,,,</v>
      </c>
    </row>
    <row r="1002" spans="1:21" ht="16.5" customHeight="1" x14ac:dyDescent="0.25">
      <c r="A1002" s="457"/>
      <c r="B1002" s="85" t="str">
        <f>B994</f>
        <v xml:space="preserve">Group </v>
      </c>
      <c r="C1002" s="431"/>
      <c r="D1002" s="431"/>
      <c r="E1002" s="138">
        <f>B996*8-1</f>
        <v>999</v>
      </c>
      <c r="F1002" s="183">
        <f t="shared" si="1019"/>
        <v>1256</v>
      </c>
      <c r="G1002" s="178">
        <f t="shared" si="1011"/>
        <v>21276</v>
      </c>
      <c r="H1002" s="178" t="str">
        <f>IF('User Control IO'!M8&lt;&gt;"",'User Control IO'!M8,"")</f>
        <v>uPlay_Selected</v>
      </c>
      <c r="I1002" s="109">
        <f t="shared" si="989"/>
        <v>14</v>
      </c>
      <c r="J1002" s="9"/>
      <c r="K1002" s="178"/>
      <c r="L1002" s="178"/>
      <c r="M1002" s="178"/>
      <c r="N1002" s="177">
        <f t="shared" si="990"/>
        <v>999</v>
      </c>
      <c r="O1002" s="178">
        <f t="shared" si="991"/>
        <v>11256</v>
      </c>
      <c r="P1002" s="178">
        <f t="shared" si="992"/>
        <v>31276</v>
      </c>
      <c r="Q1002" s="178" t="str">
        <f>IF('User Control IO'!W8&lt;&gt;"",'User Control IO'!W8,"")</f>
        <v/>
      </c>
      <c r="R1002" s="4">
        <f t="shared" si="993"/>
        <v>0</v>
      </c>
      <c r="S1002" s="457"/>
      <c r="T1002" s="6" t="str">
        <f t="shared" si="987"/>
        <v/>
      </c>
    </row>
    <row r="1003" spans="1:21" ht="16.5" customHeight="1" thickBot="1" x14ac:dyDescent="0.3">
      <c r="A1003" s="457"/>
      <c r="B1003" s="86" t="str">
        <f>B995</f>
        <v xml:space="preserve">GH </v>
      </c>
      <c r="C1003" s="432"/>
      <c r="D1003" s="432"/>
      <c r="E1003" s="136">
        <f>B996*8</f>
        <v>1000</v>
      </c>
      <c r="F1003" s="184">
        <f t="shared" si="1019"/>
        <v>1257</v>
      </c>
      <c r="G1003" s="24">
        <f t="shared" si="1011"/>
        <v>21277</v>
      </c>
      <c r="H1003" s="24" t="str">
        <f>IF('User Control IO'!M9&lt;&gt;"",'User Control IO'!M9,"")</f>
        <v>uTeach_Selected</v>
      </c>
      <c r="I1003" s="10">
        <f t="shared" si="989"/>
        <v>15</v>
      </c>
      <c r="J1003" s="15"/>
      <c r="K1003" s="24"/>
      <c r="L1003" s="24"/>
      <c r="M1003" s="24"/>
      <c r="N1003" s="175">
        <f t="shared" si="990"/>
        <v>1000</v>
      </c>
      <c r="O1003" s="24">
        <f t="shared" si="991"/>
        <v>11257</v>
      </c>
      <c r="P1003" s="24">
        <f t="shared" si="992"/>
        <v>31277</v>
      </c>
      <c r="Q1003" s="24" t="str">
        <f>IF('User Control IO'!W9&lt;&gt;"",'User Control IO'!W9,"")</f>
        <v/>
      </c>
      <c r="R1003" s="20">
        <f t="shared" si="993"/>
        <v>0</v>
      </c>
      <c r="S1003" s="457"/>
      <c r="T1003" s="6" t="str">
        <f t="shared" si="987"/>
        <v/>
      </c>
    </row>
    <row r="1004" spans="1:21" ht="16.5" customHeight="1" x14ac:dyDescent="0.25">
      <c r="A1004" s="457"/>
      <c r="B1004" s="88">
        <f>B996+1</f>
        <v>126</v>
      </c>
      <c r="C1004" s="430" t="str">
        <f>CONCATENATE(B1010,B1004)</f>
        <v>Group 126</v>
      </c>
      <c r="D1004" s="430" t="str">
        <f>CONCATENATE(B1011,B1005)</f>
        <v>GH 251</v>
      </c>
      <c r="E1004" s="137">
        <f>B1004*8-7</f>
        <v>1001</v>
      </c>
      <c r="F1004" s="182">
        <f>B1004*10</f>
        <v>1260</v>
      </c>
      <c r="G1004" s="25">
        <f>F1004+20020</f>
        <v>21280</v>
      </c>
      <c r="H1004" s="25" t="str">
        <f>IF('User Control IO'!M10&lt;&gt;"",'User Control IO'!M10,"")</f>
        <v>uAt_Home</v>
      </c>
      <c r="I1004" s="11">
        <f t="shared" si="989"/>
        <v>8</v>
      </c>
      <c r="J1004" s="14"/>
      <c r="K1004" s="25"/>
      <c r="L1004" s="25"/>
      <c r="M1004" s="25"/>
      <c r="N1004" s="176">
        <f t="shared" si="990"/>
        <v>1001</v>
      </c>
      <c r="O1004" s="25">
        <f t="shared" si="991"/>
        <v>11260</v>
      </c>
      <c r="P1004" s="25">
        <f t="shared" si="992"/>
        <v>31280</v>
      </c>
      <c r="Q1004" s="25" t="str">
        <f>IF('User Control IO'!W10&lt;&gt;"",'User Control IO'!W10,"")</f>
        <v/>
      </c>
      <c r="R1004" s="3">
        <f t="shared" si="993"/>
        <v>0</v>
      </c>
      <c r="S1004" s="457"/>
      <c r="T1004" s="6">
        <f t="shared" ref="T1004" si="1024">+T1000+1</f>
        <v>253</v>
      </c>
      <c r="U1004" s="338" t="str">
        <f t="shared" ref="U1004" si="1025">CONCATENATE(H1004,",",H1005,",",H1006,",",H1007)</f>
        <v>uAt_Home,uIn_Hold,uInSafetySpeed,uSafty_Gate_Open</v>
      </c>
    </row>
    <row r="1005" spans="1:21" ht="16.5" customHeight="1" x14ac:dyDescent="0.25">
      <c r="A1005" s="457"/>
      <c r="B1005" s="85">
        <f>B1004*2-1</f>
        <v>251</v>
      </c>
      <c r="C1005" s="431"/>
      <c r="D1005" s="431"/>
      <c r="E1005" s="138">
        <f>B1004*8-6</f>
        <v>1002</v>
      </c>
      <c r="F1005" s="183">
        <f>F1004+1</f>
        <v>1261</v>
      </c>
      <c r="G1005" s="178">
        <f t="shared" ref="G1005:G1019" si="1026">F1005+20020</f>
        <v>21281</v>
      </c>
      <c r="H1005" s="178" t="str">
        <f>IF('User Control IO'!M11&lt;&gt;"",'User Control IO'!M11,"")</f>
        <v>uIn_Hold</v>
      </c>
      <c r="I1005" s="109">
        <f t="shared" si="989"/>
        <v>8</v>
      </c>
      <c r="J1005" s="9"/>
      <c r="K1005" s="178"/>
      <c r="L1005" s="178"/>
      <c r="M1005" s="178"/>
      <c r="N1005" s="177">
        <f t="shared" si="990"/>
        <v>1002</v>
      </c>
      <c r="O1005" s="178">
        <f t="shared" si="991"/>
        <v>11261</v>
      </c>
      <c r="P1005" s="178">
        <f t="shared" si="992"/>
        <v>31281</v>
      </c>
      <c r="Q1005" s="178" t="str">
        <f>IF('User Control IO'!W11&lt;&gt;"",'User Control IO'!W11,"")</f>
        <v/>
      </c>
      <c r="R1005" s="4">
        <f t="shared" si="993"/>
        <v>0</v>
      </c>
      <c r="S1005" s="457"/>
      <c r="T1005" s="6">
        <f t="shared" si="987"/>
        <v>766</v>
      </c>
      <c r="U1005" s="338" t="str">
        <f t="shared" ref="U1005" si="1027">CONCATENATE(Q1004,",",Q1005,",",Q1006,",",Q1007)</f>
        <v>,,,</v>
      </c>
    </row>
    <row r="1006" spans="1:21" ht="16.5" customHeight="1" x14ac:dyDescent="0.25">
      <c r="A1006" s="457"/>
      <c r="B1006" s="85">
        <f>B1005+1</f>
        <v>252</v>
      </c>
      <c r="C1006" s="431"/>
      <c r="D1006" s="431"/>
      <c r="E1006" s="138">
        <f>B1004*8-5</f>
        <v>1003</v>
      </c>
      <c r="F1006" s="183">
        <f t="shared" ref="F1006:F1011" si="1028">F1005+1</f>
        <v>1262</v>
      </c>
      <c r="G1006" s="178">
        <f t="shared" si="1026"/>
        <v>21282</v>
      </c>
      <c r="H1006" s="178" t="str">
        <f>IF('User Control IO'!M12&lt;&gt;"",'User Control IO'!M12,"")</f>
        <v>uInSafetySpeed</v>
      </c>
      <c r="I1006" s="109">
        <f t="shared" si="989"/>
        <v>14</v>
      </c>
      <c r="J1006" s="9"/>
      <c r="K1006" s="178"/>
      <c r="L1006" s="178"/>
      <c r="M1006" s="178"/>
      <c r="N1006" s="177">
        <f t="shared" si="990"/>
        <v>1003</v>
      </c>
      <c r="O1006" s="178">
        <f t="shared" si="991"/>
        <v>11262</v>
      </c>
      <c r="P1006" s="178">
        <f t="shared" si="992"/>
        <v>31282</v>
      </c>
      <c r="Q1006" s="178" t="str">
        <f>IF('User Control IO'!W12&lt;&gt;"",'User Control IO'!W12,"")</f>
        <v/>
      </c>
      <c r="R1006" s="4">
        <f t="shared" si="993"/>
        <v>0</v>
      </c>
      <c r="S1006" s="457"/>
      <c r="T1006" s="6" t="str">
        <f t="shared" si="987"/>
        <v/>
      </c>
    </row>
    <row r="1007" spans="1:21" ht="16.5" customHeight="1" x14ac:dyDescent="0.25">
      <c r="A1007" s="457"/>
      <c r="B1007" s="85"/>
      <c r="C1007" s="431"/>
      <c r="D1007" s="431"/>
      <c r="E1007" s="138">
        <f>B1004*8-4</f>
        <v>1004</v>
      </c>
      <c r="F1007" s="183">
        <f t="shared" si="1028"/>
        <v>1263</v>
      </c>
      <c r="G1007" s="178">
        <f t="shared" si="1026"/>
        <v>21283</v>
      </c>
      <c r="H1007" s="178" t="str">
        <f>IF('User Control IO'!M13&lt;&gt;"",'User Control IO'!M13,"")</f>
        <v>uSafty_Gate_Open</v>
      </c>
      <c r="I1007" s="109">
        <f t="shared" si="989"/>
        <v>16</v>
      </c>
      <c r="J1007" s="9"/>
      <c r="K1007" s="178"/>
      <c r="L1007" s="178"/>
      <c r="M1007" s="178"/>
      <c r="N1007" s="177">
        <f t="shared" si="990"/>
        <v>1004</v>
      </c>
      <c r="O1007" s="178">
        <f t="shared" si="991"/>
        <v>11263</v>
      </c>
      <c r="P1007" s="178">
        <f t="shared" si="992"/>
        <v>31283</v>
      </c>
      <c r="Q1007" s="178" t="str">
        <f>IF('User Control IO'!W13&lt;&gt;"",'User Control IO'!W13,"")</f>
        <v/>
      </c>
      <c r="R1007" s="4">
        <f t="shared" si="993"/>
        <v>0</v>
      </c>
      <c r="S1007" s="457"/>
      <c r="T1007" s="6" t="str">
        <f t="shared" si="987"/>
        <v/>
      </c>
    </row>
    <row r="1008" spans="1:21" ht="16.5" customHeight="1" x14ac:dyDescent="0.25">
      <c r="A1008" s="457"/>
      <c r="B1008" s="85"/>
      <c r="C1008" s="431"/>
      <c r="D1008" s="431" t="str">
        <f>CONCATENATE(B1011,B1006)</f>
        <v>GH 252</v>
      </c>
      <c r="E1008" s="138">
        <f>B1004*8-3</f>
        <v>1005</v>
      </c>
      <c r="F1008" s="183">
        <f t="shared" si="1028"/>
        <v>1264</v>
      </c>
      <c r="G1008" s="178">
        <f t="shared" si="1026"/>
        <v>21284</v>
      </c>
      <c r="H1008" s="178" t="str">
        <f>IF('User Control IO'!M14&lt;&gt;"",'User Control IO'!M14,"")</f>
        <v>uEstop_External</v>
      </c>
      <c r="I1008" s="109">
        <f t="shared" si="989"/>
        <v>15</v>
      </c>
      <c r="J1008" s="9"/>
      <c r="K1008" s="178"/>
      <c r="L1008" s="178"/>
      <c r="M1008" s="178"/>
      <c r="N1008" s="177">
        <f t="shared" si="990"/>
        <v>1005</v>
      </c>
      <c r="O1008" s="178">
        <f t="shared" si="991"/>
        <v>11264</v>
      </c>
      <c r="P1008" s="178">
        <f t="shared" si="992"/>
        <v>31284</v>
      </c>
      <c r="Q1008" s="178" t="str">
        <f>IF('User Control IO'!W14&lt;&gt;"",'User Control IO'!W14,"")</f>
        <v/>
      </c>
      <c r="R1008" s="4">
        <f t="shared" si="993"/>
        <v>0</v>
      </c>
      <c r="S1008" s="457"/>
      <c r="T1008" s="6">
        <f t="shared" ref="T1008" si="1029">+T1004+1</f>
        <v>254</v>
      </c>
      <c r="U1008" s="338" t="str">
        <f t="shared" ref="U1008" si="1030">CONCATENATE(H1008,",",H1009,",",H1010,",",H1011)</f>
        <v>uEstop_External,uEstop_Pendant,uBattery_Alarm,uFieldbusHeart</v>
      </c>
    </row>
    <row r="1009" spans="1:21" ht="16.5" customHeight="1" x14ac:dyDescent="0.25">
      <c r="A1009" s="457"/>
      <c r="B1009" s="85"/>
      <c r="C1009" s="431"/>
      <c r="D1009" s="431"/>
      <c r="E1009" s="138">
        <f>B1004*8-2</f>
        <v>1006</v>
      </c>
      <c r="F1009" s="183">
        <f t="shared" si="1028"/>
        <v>1265</v>
      </c>
      <c r="G1009" s="178">
        <f t="shared" si="1026"/>
        <v>21285</v>
      </c>
      <c r="H1009" s="178" t="str">
        <f>IF('User Control IO'!M15&lt;&gt;"",'User Control IO'!M15,"")</f>
        <v>uEstop_Pendant</v>
      </c>
      <c r="I1009" s="109">
        <f t="shared" si="989"/>
        <v>14</v>
      </c>
      <c r="J1009" s="9"/>
      <c r="K1009" s="178"/>
      <c r="L1009" s="178"/>
      <c r="M1009" s="178"/>
      <c r="N1009" s="177">
        <f t="shared" si="990"/>
        <v>1006</v>
      </c>
      <c r="O1009" s="178">
        <f t="shared" si="991"/>
        <v>11265</v>
      </c>
      <c r="P1009" s="178">
        <f t="shared" si="992"/>
        <v>31285</v>
      </c>
      <c r="Q1009" s="178" t="str">
        <f>IF('User Control IO'!W15&lt;&gt;"",'User Control IO'!W15,"")</f>
        <v/>
      </c>
      <c r="R1009" s="4">
        <f t="shared" si="993"/>
        <v>0</v>
      </c>
      <c r="S1009" s="457"/>
      <c r="T1009" s="6">
        <f t="shared" si="987"/>
        <v>767</v>
      </c>
      <c r="U1009" s="338" t="str">
        <f t="shared" ref="U1009" si="1031">CONCATENATE(Q1008,",",Q1009,",",Q1010,",",Q1011)</f>
        <v>,,,</v>
      </c>
    </row>
    <row r="1010" spans="1:21" ht="16.5" customHeight="1" x14ac:dyDescent="0.25">
      <c r="A1010" s="457"/>
      <c r="B1010" s="85" t="str">
        <f>B1002</f>
        <v xml:space="preserve">Group </v>
      </c>
      <c r="C1010" s="431"/>
      <c r="D1010" s="431"/>
      <c r="E1010" s="138">
        <f>B1004*8-1</f>
        <v>1007</v>
      </c>
      <c r="F1010" s="183">
        <f t="shared" si="1028"/>
        <v>1266</v>
      </c>
      <c r="G1010" s="178">
        <f t="shared" si="1026"/>
        <v>21286</v>
      </c>
      <c r="H1010" s="178" t="str">
        <f>IF('User Control IO'!M16&lt;&gt;"",'User Control IO'!M16,"")</f>
        <v>uBattery_Alarm</v>
      </c>
      <c r="I1010" s="109">
        <f t="shared" si="989"/>
        <v>14</v>
      </c>
      <c r="J1010" s="9"/>
      <c r="K1010" s="178"/>
      <c r="L1010" s="178"/>
      <c r="M1010" s="178"/>
      <c r="N1010" s="177">
        <f t="shared" si="990"/>
        <v>1007</v>
      </c>
      <c r="O1010" s="178">
        <f t="shared" si="991"/>
        <v>11266</v>
      </c>
      <c r="P1010" s="178">
        <f t="shared" si="992"/>
        <v>31286</v>
      </c>
      <c r="Q1010" s="178" t="str">
        <f>IF('User Control IO'!W16&lt;&gt;"",'User Control IO'!W16,"")</f>
        <v/>
      </c>
      <c r="R1010" s="4">
        <f t="shared" si="993"/>
        <v>0</v>
      </c>
      <c r="S1010" s="457"/>
      <c r="T1010" s="6" t="str">
        <f t="shared" si="987"/>
        <v/>
      </c>
    </row>
    <row r="1011" spans="1:21" ht="16.5" customHeight="1" thickBot="1" x14ac:dyDescent="0.3">
      <c r="A1011" s="457"/>
      <c r="B1011" s="86" t="str">
        <f>B1003</f>
        <v xml:space="preserve">GH </v>
      </c>
      <c r="C1011" s="432"/>
      <c r="D1011" s="432"/>
      <c r="E1011" s="136">
        <f>B1004*8</f>
        <v>1008</v>
      </c>
      <c r="F1011" s="184">
        <f t="shared" si="1028"/>
        <v>1267</v>
      </c>
      <c r="G1011" s="24">
        <f t="shared" si="1026"/>
        <v>21287</v>
      </c>
      <c r="H1011" s="24" t="str">
        <f>IF('User Control IO'!M17&lt;&gt;"",'User Control IO'!M17,"")</f>
        <v>uFieldbusHeart</v>
      </c>
      <c r="I1011" s="10">
        <f t="shared" si="989"/>
        <v>14</v>
      </c>
      <c r="J1011" s="15"/>
      <c r="K1011" s="24"/>
      <c r="L1011" s="24"/>
      <c r="M1011" s="24"/>
      <c r="N1011" s="175">
        <f t="shared" si="990"/>
        <v>1008</v>
      </c>
      <c r="O1011" s="24">
        <f t="shared" si="991"/>
        <v>11267</v>
      </c>
      <c r="P1011" s="24">
        <f t="shared" si="992"/>
        <v>31287</v>
      </c>
      <c r="Q1011" s="24" t="str">
        <f>IF('User Control IO'!W17&lt;&gt;"",'User Control IO'!W17,"")</f>
        <v/>
      </c>
      <c r="R1011" s="20">
        <f t="shared" si="993"/>
        <v>0</v>
      </c>
      <c r="S1011" s="457"/>
      <c r="T1011" s="6" t="str">
        <f t="shared" si="987"/>
        <v/>
      </c>
    </row>
    <row r="1012" spans="1:21" ht="16.5" customHeight="1" x14ac:dyDescent="0.25">
      <c r="A1012" s="457"/>
      <c r="B1012" s="88">
        <f>B1004+1</f>
        <v>127</v>
      </c>
      <c r="C1012" s="430" t="str">
        <f>CONCATENATE(B1018,B1012)</f>
        <v>Group 127</v>
      </c>
      <c r="D1012" s="430" t="str">
        <f>CONCATENATE(B1019,B1013)</f>
        <v>GH 253</v>
      </c>
      <c r="E1012" s="137">
        <f>B1012*8-7</f>
        <v>1009</v>
      </c>
      <c r="F1012" s="182">
        <f>B1012*10</f>
        <v>1270</v>
      </c>
      <c r="G1012" s="25">
        <f t="shared" si="1026"/>
        <v>21290</v>
      </c>
      <c r="H1012" s="25" t="str">
        <f>IF('User Control IO'!M18&lt;&gt;"",'User Control IO'!M18,"")</f>
        <v>uResume_Allowed</v>
      </c>
      <c r="I1012" s="11">
        <f t="shared" si="989"/>
        <v>15</v>
      </c>
      <c r="J1012" s="14"/>
      <c r="K1012" s="25"/>
      <c r="L1012" s="25"/>
      <c r="M1012" s="25"/>
      <c r="N1012" s="176">
        <f t="shared" si="990"/>
        <v>1009</v>
      </c>
      <c r="O1012" s="25">
        <f t="shared" si="991"/>
        <v>11270</v>
      </c>
      <c r="P1012" s="25">
        <f t="shared" si="992"/>
        <v>31290</v>
      </c>
      <c r="Q1012" s="25" t="str">
        <f>IF('User Control IO'!W18&lt;&gt;"",'User Control IO'!W18,"")</f>
        <v/>
      </c>
      <c r="R1012" s="3">
        <f t="shared" si="993"/>
        <v>0</v>
      </c>
      <c r="S1012" s="457"/>
      <c r="T1012" s="6">
        <f t="shared" ref="T1012" si="1032">+T1008+1</f>
        <v>255</v>
      </c>
      <c r="U1012" s="338" t="str">
        <f t="shared" ref="U1012" si="1033">CONCATENATE(H1012,",",H1013,",",H1014,",",H1015)</f>
        <v>uResume_Allowed,uIn_Home_Cube,uBuilding,uSys_PLC_Control</v>
      </c>
    </row>
    <row r="1013" spans="1:21" ht="16.5" customHeight="1" x14ac:dyDescent="0.25">
      <c r="A1013" s="457"/>
      <c r="B1013" s="85">
        <f>B1012*2-1</f>
        <v>253</v>
      </c>
      <c r="C1013" s="431"/>
      <c r="D1013" s="431"/>
      <c r="E1013" s="138">
        <f>B1012*8-6</f>
        <v>1010</v>
      </c>
      <c r="F1013" s="183">
        <f t="shared" ref="F1013:F1019" si="1034">F1012+1</f>
        <v>1271</v>
      </c>
      <c r="G1013" s="178">
        <f t="shared" si="1026"/>
        <v>21291</v>
      </c>
      <c r="H1013" s="178" t="str">
        <f>IF('User Control IO'!M19&lt;&gt;"",'User Control IO'!M19,"")</f>
        <v>uIn_Home_Cube</v>
      </c>
      <c r="I1013" s="109">
        <f t="shared" si="989"/>
        <v>13</v>
      </c>
      <c r="J1013" s="9"/>
      <c r="K1013" s="178"/>
      <c r="L1013" s="178"/>
      <c r="M1013" s="178"/>
      <c r="N1013" s="177">
        <f t="shared" si="990"/>
        <v>1010</v>
      </c>
      <c r="O1013" s="178">
        <f t="shared" si="991"/>
        <v>11271</v>
      </c>
      <c r="P1013" s="178">
        <f t="shared" si="992"/>
        <v>31291</v>
      </c>
      <c r="Q1013" s="178" t="str">
        <f>IF('User Control IO'!W19&lt;&gt;"",'User Control IO'!W19,"")</f>
        <v/>
      </c>
      <c r="R1013" s="4">
        <f t="shared" si="993"/>
        <v>0</v>
      </c>
      <c r="S1013" s="457"/>
      <c r="T1013" s="6">
        <f t="shared" si="987"/>
        <v>768</v>
      </c>
      <c r="U1013" s="338" t="str">
        <f t="shared" ref="U1013" si="1035">CONCATENATE(Q1012,",",Q1013,",",Q1014,",",Q1015)</f>
        <v>,,,</v>
      </c>
    </row>
    <row r="1014" spans="1:21" ht="16.5" customHeight="1" x14ac:dyDescent="0.25">
      <c r="A1014" s="457"/>
      <c r="B1014" s="85">
        <f>B1013+1</f>
        <v>254</v>
      </c>
      <c r="C1014" s="431"/>
      <c r="D1014" s="431"/>
      <c r="E1014" s="138">
        <f>B1012*8-5</f>
        <v>1011</v>
      </c>
      <c r="F1014" s="183">
        <f t="shared" si="1034"/>
        <v>1272</v>
      </c>
      <c r="G1014" s="178">
        <f t="shared" si="1026"/>
        <v>21292</v>
      </c>
      <c r="H1014" s="178" t="str">
        <f>IF('User Control IO'!M20&lt;&gt;"",'User Control IO'!M20,"")</f>
        <v>uBuilding</v>
      </c>
      <c r="I1014" s="109">
        <f t="shared" si="989"/>
        <v>9</v>
      </c>
      <c r="J1014" s="9"/>
      <c r="K1014" s="178"/>
      <c r="L1014" s="178"/>
      <c r="M1014" s="178"/>
      <c r="N1014" s="177">
        <f t="shared" si="990"/>
        <v>1011</v>
      </c>
      <c r="O1014" s="178">
        <f t="shared" si="991"/>
        <v>11272</v>
      </c>
      <c r="P1014" s="178">
        <f t="shared" si="992"/>
        <v>31292</v>
      </c>
      <c r="Q1014" s="178" t="str">
        <f>IF('User Control IO'!W20&lt;&gt;"",'User Control IO'!W20,"")</f>
        <v/>
      </c>
      <c r="R1014" s="4">
        <f t="shared" si="993"/>
        <v>0</v>
      </c>
      <c r="S1014" s="457"/>
      <c r="T1014" s="6" t="str">
        <f t="shared" si="987"/>
        <v/>
      </c>
    </row>
    <row r="1015" spans="1:21" ht="16.5" customHeight="1" x14ac:dyDescent="0.25">
      <c r="A1015" s="457"/>
      <c r="B1015" s="85"/>
      <c r="C1015" s="431"/>
      <c r="D1015" s="431"/>
      <c r="E1015" s="138">
        <f>B1012*8-4</f>
        <v>1012</v>
      </c>
      <c r="F1015" s="183">
        <f t="shared" si="1034"/>
        <v>1273</v>
      </c>
      <c r="G1015" s="178">
        <f t="shared" si="1026"/>
        <v>21293</v>
      </c>
      <c r="H1015" s="178" t="str">
        <f>IF('User Control IO'!M21&lt;&gt;"",'User Control IO'!M21,"")</f>
        <v>uSys_PLC_Control</v>
      </c>
      <c r="I1015" s="109">
        <f t="shared" si="989"/>
        <v>16</v>
      </c>
      <c r="J1015" s="9"/>
      <c r="K1015" s="178"/>
      <c r="L1015" s="178"/>
      <c r="M1015" s="178"/>
      <c r="N1015" s="177">
        <f t="shared" si="990"/>
        <v>1012</v>
      </c>
      <c r="O1015" s="178">
        <f t="shared" si="991"/>
        <v>11273</v>
      </c>
      <c r="P1015" s="178">
        <f t="shared" si="992"/>
        <v>31293</v>
      </c>
      <c r="Q1015" s="178" t="str">
        <f>IF('User Control IO'!W21&lt;&gt;"",'User Control IO'!W21,"")</f>
        <v/>
      </c>
      <c r="R1015" s="4">
        <f t="shared" si="993"/>
        <v>0</v>
      </c>
      <c r="S1015" s="457"/>
      <c r="T1015" s="6" t="str">
        <f t="shared" si="987"/>
        <v/>
      </c>
    </row>
    <row r="1016" spans="1:21" ht="16.5" customHeight="1" x14ac:dyDescent="0.25">
      <c r="A1016" s="457"/>
      <c r="B1016" s="85"/>
      <c r="C1016" s="431"/>
      <c r="D1016" s="431" t="str">
        <f>CONCATENATE(B1019,B1014)</f>
        <v>GH 254</v>
      </c>
      <c r="E1016" s="138">
        <f>B1012*8-3</f>
        <v>1013</v>
      </c>
      <c r="F1016" s="183">
        <f t="shared" si="1034"/>
        <v>1274</v>
      </c>
      <c r="G1016" s="178">
        <f t="shared" si="1026"/>
        <v>21294</v>
      </c>
      <c r="H1016" s="178" t="str">
        <f>IF('User Control IO'!M22&lt;&gt;"",'User Control IO'!M22,"")</f>
        <v>uNxtNfedIdEchob1</v>
      </c>
      <c r="I1016" s="109">
        <f t="shared" si="989"/>
        <v>16</v>
      </c>
      <c r="J1016" s="9"/>
      <c r="K1016" s="178"/>
      <c r="L1016" s="178"/>
      <c r="M1016" s="178"/>
      <c r="N1016" s="177">
        <f t="shared" si="990"/>
        <v>1013</v>
      </c>
      <c r="O1016" s="178">
        <f t="shared" si="991"/>
        <v>11274</v>
      </c>
      <c r="P1016" s="178">
        <f t="shared" si="992"/>
        <v>31294</v>
      </c>
      <c r="Q1016" s="178" t="str">
        <f>IF('User Control IO'!W22&lt;&gt;"",'User Control IO'!W22,"")</f>
        <v>uNxt_infeedID_b1</v>
      </c>
      <c r="R1016" s="4">
        <f t="shared" si="993"/>
        <v>16</v>
      </c>
      <c r="S1016" s="457"/>
      <c r="T1016" s="6">
        <f t="shared" ref="T1016" si="1036">+T1012+1</f>
        <v>256</v>
      </c>
      <c r="U1016" s="338" t="str">
        <f t="shared" ref="U1016" si="1037">CONCATENATE(H1016,",",H1017,",",H1018,",",H1019)</f>
        <v>uNxtNfedIdEchob1,uNxtNfedIdEchob2,uNxtNfedIdEchob3,uNxtNfedIdEchob4</v>
      </c>
    </row>
    <row r="1017" spans="1:21" ht="16.5" customHeight="1" x14ac:dyDescent="0.25">
      <c r="A1017" s="457"/>
      <c r="B1017" s="85"/>
      <c r="C1017" s="431"/>
      <c r="D1017" s="431"/>
      <c r="E1017" s="138">
        <f>B1012*8-2</f>
        <v>1014</v>
      </c>
      <c r="F1017" s="183">
        <f t="shared" si="1034"/>
        <v>1275</v>
      </c>
      <c r="G1017" s="178">
        <f t="shared" si="1026"/>
        <v>21295</v>
      </c>
      <c r="H1017" s="178" t="str">
        <f>IF('User Control IO'!M23&lt;&gt;"",'User Control IO'!M23,"")</f>
        <v>uNxtNfedIdEchob2</v>
      </c>
      <c r="I1017" s="109">
        <f t="shared" si="989"/>
        <v>16</v>
      </c>
      <c r="J1017" s="9"/>
      <c r="K1017" s="178"/>
      <c r="L1017" s="178"/>
      <c r="M1017" s="178"/>
      <c r="N1017" s="177">
        <f t="shared" si="990"/>
        <v>1014</v>
      </c>
      <c r="O1017" s="178">
        <f t="shared" si="991"/>
        <v>11275</v>
      </c>
      <c r="P1017" s="178">
        <f t="shared" si="992"/>
        <v>31295</v>
      </c>
      <c r="Q1017" s="178" t="str">
        <f>IF('User Control IO'!W23&lt;&gt;"",'User Control IO'!W23,"")</f>
        <v>uNxt_infeedID_b2</v>
      </c>
      <c r="R1017" s="4">
        <f t="shared" si="993"/>
        <v>16</v>
      </c>
      <c r="S1017" s="457"/>
      <c r="T1017" s="6">
        <f t="shared" si="987"/>
        <v>769</v>
      </c>
      <c r="U1017" s="338" t="str">
        <f t="shared" ref="U1017" si="1038">CONCATENATE(Q1016,",",Q1017,",",Q1018,",",Q1019)</f>
        <v>uNxt_infeedID_b1,uNxt_infeedID_b2,uNxt_infeedID_b3,uNxt_infeedID_b4</v>
      </c>
    </row>
    <row r="1018" spans="1:21" ht="16.5" customHeight="1" x14ac:dyDescent="0.25">
      <c r="A1018" s="457"/>
      <c r="B1018" s="85" t="str">
        <f>B1010</f>
        <v xml:space="preserve">Group </v>
      </c>
      <c r="C1018" s="431"/>
      <c r="D1018" s="431"/>
      <c r="E1018" s="138">
        <f>B1012*8-1</f>
        <v>1015</v>
      </c>
      <c r="F1018" s="183">
        <f t="shared" si="1034"/>
        <v>1276</v>
      </c>
      <c r="G1018" s="178">
        <f t="shared" si="1026"/>
        <v>21296</v>
      </c>
      <c r="H1018" s="178" t="str">
        <f>IF('User Control IO'!M24&lt;&gt;"",'User Control IO'!M24,"")</f>
        <v>uNxtNfedIdEchob3</v>
      </c>
      <c r="I1018" s="109">
        <f t="shared" si="989"/>
        <v>16</v>
      </c>
      <c r="J1018" s="9"/>
      <c r="K1018" s="178"/>
      <c r="L1018" s="178"/>
      <c r="M1018" s="178"/>
      <c r="N1018" s="177">
        <f t="shared" si="990"/>
        <v>1015</v>
      </c>
      <c r="O1018" s="178">
        <f t="shared" si="991"/>
        <v>11276</v>
      </c>
      <c r="P1018" s="178">
        <f t="shared" si="992"/>
        <v>31296</v>
      </c>
      <c r="Q1018" s="178" t="str">
        <f>IF('User Control IO'!W24&lt;&gt;"",'User Control IO'!W24,"")</f>
        <v>uNxt_infeedID_b3</v>
      </c>
      <c r="R1018" s="4">
        <f t="shared" si="993"/>
        <v>16</v>
      </c>
      <c r="S1018" s="457"/>
      <c r="T1018" s="6" t="str">
        <f t="shared" si="987"/>
        <v/>
      </c>
    </row>
    <row r="1019" spans="1:21" ht="16.5" customHeight="1" thickBot="1" x14ac:dyDescent="0.3">
      <c r="A1019" s="457"/>
      <c r="B1019" s="86" t="str">
        <f>B1011</f>
        <v xml:space="preserve">GH </v>
      </c>
      <c r="C1019" s="432"/>
      <c r="D1019" s="432"/>
      <c r="E1019" s="136">
        <f>B1012*8</f>
        <v>1016</v>
      </c>
      <c r="F1019" s="184">
        <f t="shared" si="1034"/>
        <v>1277</v>
      </c>
      <c r="G1019" s="24">
        <f t="shared" si="1026"/>
        <v>21297</v>
      </c>
      <c r="H1019" s="24" t="str">
        <f>IF('User Control IO'!M25&lt;&gt;"",'User Control IO'!M25,"")</f>
        <v>uNxtNfedIdEchob4</v>
      </c>
      <c r="I1019" s="10">
        <f t="shared" si="989"/>
        <v>16</v>
      </c>
      <c r="J1019" s="15"/>
      <c r="K1019" s="24"/>
      <c r="L1019" s="24"/>
      <c r="M1019" s="24"/>
      <c r="N1019" s="175">
        <f t="shared" si="990"/>
        <v>1016</v>
      </c>
      <c r="O1019" s="24">
        <f t="shared" si="991"/>
        <v>11277</v>
      </c>
      <c r="P1019" s="24">
        <f t="shared" si="992"/>
        <v>31297</v>
      </c>
      <c r="Q1019" s="24" t="str">
        <f>IF('User Control IO'!W25&lt;&gt;"",'User Control IO'!W25,"")</f>
        <v>uNxt_infeedID_b4</v>
      </c>
      <c r="R1019" s="20">
        <f t="shared" si="993"/>
        <v>16</v>
      </c>
      <c r="S1019" s="457"/>
      <c r="T1019" s="6" t="str">
        <f t="shared" si="987"/>
        <v/>
      </c>
    </row>
    <row r="1020" spans="1:21" ht="16.5" customHeight="1" x14ac:dyDescent="0.25">
      <c r="A1020" s="457"/>
      <c r="B1020" s="88">
        <f>B1012+1</f>
        <v>128</v>
      </c>
      <c r="C1020" s="430" t="str">
        <f>CONCATENATE(B1026,B1020)</f>
        <v>Group 128</v>
      </c>
      <c r="D1020" s="430" t="str">
        <f>CONCATENATE(B1027,B1021)</f>
        <v>GH 255</v>
      </c>
      <c r="E1020" s="137">
        <f>B1020*8-7</f>
        <v>1017</v>
      </c>
      <c r="F1020" s="182">
        <f>B1020*10</f>
        <v>1280</v>
      </c>
      <c r="G1020" s="25">
        <f>F1020+20020</f>
        <v>21300</v>
      </c>
      <c r="H1020" s="25" t="str">
        <f>IF('User Control IO'!M26&lt;&gt;"",'User Control IO'!M26,"")</f>
        <v>uJobWarningSet</v>
      </c>
      <c r="I1020" s="11">
        <f t="shared" si="989"/>
        <v>14</v>
      </c>
      <c r="J1020" s="14"/>
      <c r="K1020" s="25"/>
      <c r="L1020" s="25"/>
      <c r="M1020" s="25"/>
      <c r="N1020" s="176">
        <f t="shared" si="990"/>
        <v>1017</v>
      </c>
      <c r="O1020" s="25">
        <f t="shared" si="991"/>
        <v>11280</v>
      </c>
      <c r="P1020" s="25">
        <f t="shared" si="992"/>
        <v>31300</v>
      </c>
      <c r="Q1020" s="25" t="str">
        <f>IF('User Control IO'!W26&lt;&gt;"",'User Control IO'!W26,"")</f>
        <v>uInfoAlarmReset</v>
      </c>
      <c r="R1020" s="3">
        <f t="shared" si="993"/>
        <v>15</v>
      </c>
      <c r="S1020" s="457"/>
      <c r="T1020" s="6">
        <f t="shared" ref="T1020" si="1039">+T1016+1</f>
        <v>257</v>
      </c>
      <c r="U1020" s="338" t="str">
        <f t="shared" ref="U1020" si="1040">CONCATENATE(H1020,",",H1021,",",H1022,",",H1023)</f>
        <v>uJobWarningSet,uJobComLock,uPickPlaceError,uMP_App_Running</v>
      </c>
    </row>
    <row r="1021" spans="1:21" ht="16.5" customHeight="1" x14ac:dyDescent="0.25">
      <c r="A1021" s="457"/>
      <c r="B1021" s="85">
        <f>B1020*2-1</f>
        <v>255</v>
      </c>
      <c r="C1021" s="431"/>
      <c r="D1021" s="431"/>
      <c r="E1021" s="138">
        <f>B1020*8-6</f>
        <v>1018</v>
      </c>
      <c r="F1021" s="183">
        <f>F1020+1</f>
        <v>1281</v>
      </c>
      <c r="G1021" s="178">
        <f t="shared" ref="G1021:G1035" si="1041">F1021+20020</f>
        <v>21301</v>
      </c>
      <c r="H1021" s="178" t="str">
        <f>IF('User Control IO'!M27&lt;&gt;"",'User Control IO'!M27,"")</f>
        <v>uJobComLock</v>
      </c>
      <c r="I1021" s="109">
        <f t="shared" si="989"/>
        <v>11</v>
      </c>
      <c r="J1021" s="9"/>
      <c r="K1021" s="178"/>
      <c r="L1021" s="178"/>
      <c r="M1021" s="178"/>
      <c r="N1021" s="177">
        <f t="shared" si="990"/>
        <v>1018</v>
      </c>
      <c r="O1021" s="178">
        <f t="shared" si="991"/>
        <v>11281</v>
      </c>
      <c r="P1021" s="178">
        <f t="shared" si="992"/>
        <v>31301</v>
      </c>
      <c r="Q1021" s="178" t="str">
        <f>IF('User Control IO'!W27&lt;&gt;"",'User Control IO'!W27,"")</f>
        <v>uWarnAlarmReset</v>
      </c>
      <c r="R1021" s="4">
        <f t="shared" si="993"/>
        <v>15</v>
      </c>
      <c r="S1021" s="457"/>
      <c r="T1021" s="6">
        <f t="shared" si="987"/>
        <v>770</v>
      </c>
      <c r="U1021" s="338" t="str">
        <f t="shared" ref="U1021" si="1042">CONCATENATE(Q1020,",",Q1021,",",Q1022,",",Q1023)</f>
        <v>uInfoAlarmReset,uWarnAlarmReset,uMajorAlarmReset,</v>
      </c>
    </row>
    <row r="1022" spans="1:21" ht="16.5" customHeight="1" x14ac:dyDescent="0.25">
      <c r="A1022" s="457"/>
      <c r="B1022" s="85">
        <f>B1021+1</f>
        <v>256</v>
      </c>
      <c r="C1022" s="431"/>
      <c r="D1022" s="431"/>
      <c r="E1022" s="138">
        <f>B1020*8-5</f>
        <v>1019</v>
      </c>
      <c r="F1022" s="183">
        <f t="shared" ref="F1022:F1027" si="1043">F1021+1</f>
        <v>1282</v>
      </c>
      <c r="G1022" s="178">
        <f t="shared" si="1041"/>
        <v>21302</v>
      </c>
      <c r="H1022" s="178" t="str">
        <f>IF('User Control IO'!M28&lt;&gt;"",'User Control IO'!M28,"")</f>
        <v>uPickPlaceError</v>
      </c>
      <c r="I1022" s="109">
        <f t="shared" si="989"/>
        <v>15</v>
      </c>
      <c r="J1022" s="9"/>
      <c r="K1022" s="178"/>
      <c r="L1022" s="178"/>
      <c r="M1022" s="178"/>
      <c r="N1022" s="177">
        <f t="shared" si="990"/>
        <v>1019</v>
      </c>
      <c r="O1022" s="178">
        <f t="shared" si="991"/>
        <v>11282</v>
      </c>
      <c r="P1022" s="178">
        <f t="shared" si="992"/>
        <v>31302</v>
      </c>
      <c r="Q1022" s="178" t="str">
        <f>IF('User Control IO'!W28&lt;&gt;"",'User Control IO'!W28,"")</f>
        <v>uMajorAlarmReset</v>
      </c>
      <c r="R1022" s="4">
        <f t="shared" si="993"/>
        <v>16</v>
      </c>
      <c r="S1022" s="457"/>
      <c r="T1022" s="6" t="str">
        <f t="shared" si="987"/>
        <v/>
      </c>
    </row>
    <row r="1023" spans="1:21" ht="16.5" customHeight="1" x14ac:dyDescent="0.25">
      <c r="A1023" s="457"/>
      <c r="B1023" s="85"/>
      <c r="C1023" s="431"/>
      <c r="D1023" s="431"/>
      <c r="E1023" s="138">
        <f>B1020*8-4</f>
        <v>1020</v>
      </c>
      <c r="F1023" s="183">
        <f t="shared" si="1043"/>
        <v>1283</v>
      </c>
      <c r="G1023" s="178">
        <f t="shared" si="1041"/>
        <v>21303</v>
      </c>
      <c r="H1023" s="178" t="str">
        <f>IF('User Control IO'!M29&lt;&gt;"",'User Control IO'!M29,"")</f>
        <v>uMP_App_Running</v>
      </c>
      <c r="I1023" s="109">
        <f t="shared" si="989"/>
        <v>15</v>
      </c>
      <c r="J1023" s="9"/>
      <c r="K1023" s="178"/>
      <c r="L1023" s="178"/>
      <c r="M1023" s="178"/>
      <c r="N1023" s="177">
        <f t="shared" si="990"/>
        <v>1020</v>
      </c>
      <c r="O1023" s="178">
        <f t="shared" si="991"/>
        <v>11283</v>
      </c>
      <c r="P1023" s="178">
        <f t="shared" si="992"/>
        <v>31303</v>
      </c>
      <c r="Q1023" s="178" t="str">
        <f>IF('User Control IO'!W29&lt;&gt;"",'User Control IO'!W29,"")</f>
        <v/>
      </c>
      <c r="R1023" s="4">
        <f t="shared" si="993"/>
        <v>0</v>
      </c>
      <c r="S1023" s="457"/>
      <c r="T1023" s="6" t="str">
        <f t="shared" si="987"/>
        <v/>
      </c>
    </row>
    <row r="1024" spans="1:21" ht="16.5" customHeight="1" x14ac:dyDescent="0.25">
      <c r="A1024" s="457"/>
      <c r="B1024" s="85"/>
      <c r="C1024" s="431"/>
      <c r="D1024" s="431" t="str">
        <f>CONCATENATE(B1027,B1022)</f>
        <v>GH 256</v>
      </c>
      <c r="E1024" s="138">
        <f>B1020*8-3</f>
        <v>1021</v>
      </c>
      <c r="F1024" s="183">
        <f t="shared" si="1043"/>
        <v>1284</v>
      </c>
      <c r="G1024" s="178">
        <f t="shared" si="1041"/>
        <v>21304</v>
      </c>
      <c r="H1024" s="178" t="str">
        <f>IF('User Control IO'!M30&lt;&gt;"",'User Control IO'!M30,"")</f>
        <v>uSysJob_Running</v>
      </c>
      <c r="I1024" s="109">
        <f t="shared" si="989"/>
        <v>15</v>
      </c>
      <c r="J1024" s="9"/>
      <c r="K1024" s="178"/>
      <c r="L1024" s="178"/>
      <c r="M1024" s="178"/>
      <c r="N1024" s="177">
        <f t="shared" si="990"/>
        <v>1021</v>
      </c>
      <c r="O1024" s="178">
        <f t="shared" si="991"/>
        <v>11284</v>
      </c>
      <c r="P1024" s="178">
        <f t="shared" si="992"/>
        <v>31304</v>
      </c>
      <c r="Q1024" s="178" t="str">
        <f>IF('User Control IO'!W30&lt;&gt;"",'User Control IO'!W30,"")</f>
        <v/>
      </c>
      <c r="R1024" s="4">
        <f t="shared" si="993"/>
        <v>0</v>
      </c>
      <c r="S1024" s="457"/>
      <c r="T1024" s="6">
        <f t="shared" ref="T1024" si="1044">+T1020+1</f>
        <v>258</v>
      </c>
      <c r="U1024" s="338" t="str">
        <f t="shared" ref="U1024" si="1045">CONCATENATE(H1024,",",H1025,",",H1026,",",H1027)</f>
        <v>uSysJob_Running,uErr_Ignore_Ack,uErr_Retry_Ack,uErr_Abort_Ack</v>
      </c>
    </row>
    <row r="1025" spans="1:21" ht="16.5" customHeight="1" x14ac:dyDescent="0.25">
      <c r="A1025" s="457"/>
      <c r="B1025" s="85"/>
      <c r="C1025" s="431"/>
      <c r="D1025" s="431"/>
      <c r="E1025" s="138">
        <f>B1020*8-2</f>
        <v>1022</v>
      </c>
      <c r="F1025" s="183">
        <f t="shared" si="1043"/>
        <v>1285</v>
      </c>
      <c r="G1025" s="178">
        <f t="shared" si="1041"/>
        <v>21305</v>
      </c>
      <c r="H1025" s="178" t="str">
        <f>IF('User Control IO'!M31&lt;&gt;"",'User Control IO'!M31,"")</f>
        <v>uErr_Ignore_Ack</v>
      </c>
      <c r="I1025" s="109">
        <f t="shared" si="989"/>
        <v>15</v>
      </c>
      <c r="J1025" s="9"/>
      <c r="K1025" s="178"/>
      <c r="L1025" s="178"/>
      <c r="M1025" s="178"/>
      <c r="N1025" s="177">
        <f t="shared" si="990"/>
        <v>1022</v>
      </c>
      <c r="O1025" s="178">
        <f t="shared" si="991"/>
        <v>11285</v>
      </c>
      <c r="P1025" s="178">
        <f t="shared" si="992"/>
        <v>31305</v>
      </c>
      <c r="Q1025" s="178" t="str">
        <f>IF('User Control IO'!W31&lt;&gt;"",'User Control IO'!W31,"")</f>
        <v>uErr_RespnsIgnor</v>
      </c>
      <c r="R1025" s="4">
        <f t="shared" si="993"/>
        <v>16</v>
      </c>
      <c r="S1025" s="457"/>
      <c r="T1025" s="6">
        <f t="shared" si="987"/>
        <v>771</v>
      </c>
      <c r="U1025" s="338" t="str">
        <f t="shared" ref="U1025" si="1046">CONCATENATE(Q1024,",",Q1025,",",Q1026,",",Q1027)</f>
        <v>,uErr_RespnsIgnor,uErr_RespnsRetry,uErr_RespnsAbort</v>
      </c>
    </row>
    <row r="1026" spans="1:21" ht="16.5" customHeight="1" x14ac:dyDescent="0.25">
      <c r="A1026" s="457"/>
      <c r="B1026" s="85" t="str">
        <f>B1018</f>
        <v xml:space="preserve">Group </v>
      </c>
      <c r="C1026" s="431"/>
      <c r="D1026" s="431"/>
      <c r="E1026" s="138">
        <f>B1020*8-1</f>
        <v>1023</v>
      </c>
      <c r="F1026" s="183">
        <f t="shared" si="1043"/>
        <v>1286</v>
      </c>
      <c r="G1026" s="178">
        <f t="shared" si="1041"/>
        <v>21306</v>
      </c>
      <c r="H1026" s="178" t="str">
        <f>IF('User Control IO'!M32&lt;&gt;"",'User Control IO'!M32,"")</f>
        <v>uErr_Retry_Ack</v>
      </c>
      <c r="I1026" s="109">
        <f t="shared" si="989"/>
        <v>14</v>
      </c>
      <c r="J1026" s="9"/>
      <c r="K1026" s="178"/>
      <c r="L1026" s="178"/>
      <c r="M1026" s="178"/>
      <c r="N1026" s="177">
        <f t="shared" si="990"/>
        <v>1023</v>
      </c>
      <c r="O1026" s="178">
        <f t="shared" si="991"/>
        <v>11286</v>
      </c>
      <c r="P1026" s="178">
        <f t="shared" si="992"/>
        <v>31306</v>
      </c>
      <c r="Q1026" s="178" t="str">
        <f>IF('User Control IO'!W32&lt;&gt;"",'User Control IO'!W32,"")</f>
        <v>uErr_RespnsRetry</v>
      </c>
      <c r="R1026" s="4">
        <f t="shared" si="993"/>
        <v>16</v>
      </c>
      <c r="S1026" s="457"/>
      <c r="T1026" s="6" t="str">
        <f t="shared" si="987"/>
        <v/>
      </c>
    </row>
    <row r="1027" spans="1:21" ht="16.5" customHeight="1" thickBot="1" x14ac:dyDescent="0.3">
      <c r="A1027" s="457"/>
      <c r="B1027" s="86" t="str">
        <f>B1019</f>
        <v xml:space="preserve">GH </v>
      </c>
      <c r="C1027" s="432"/>
      <c r="D1027" s="432"/>
      <c r="E1027" s="136">
        <f>B1020*8</f>
        <v>1024</v>
      </c>
      <c r="F1027" s="184">
        <f t="shared" si="1043"/>
        <v>1287</v>
      </c>
      <c r="G1027" s="24">
        <f t="shared" si="1041"/>
        <v>21307</v>
      </c>
      <c r="H1027" s="24" t="str">
        <f>IF('User Control IO'!M33&lt;&gt;"",'User Control IO'!M33,"")</f>
        <v>uErr_Abort_Ack</v>
      </c>
      <c r="I1027" s="10">
        <f t="shared" si="989"/>
        <v>14</v>
      </c>
      <c r="J1027" s="15"/>
      <c r="K1027" s="24"/>
      <c r="L1027" s="24"/>
      <c r="M1027" s="24"/>
      <c r="N1027" s="175">
        <f t="shared" si="990"/>
        <v>1024</v>
      </c>
      <c r="O1027" s="24">
        <f t="shared" si="991"/>
        <v>11287</v>
      </c>
      <c r="P1027" s="24">
        <f t="shared" si="992"/>
        <v>31307</v>
      </c>
      <c r="Q1027" s="24" t="str">
        <f>IF('User Control IO'!W33&lt;&gt;"",'User Control IO'!W33,"")</f>
        <v>uErr_RespnsAbort</v>
      </c>
      <c r="R1027" s="20">
        <f t="shared" si="993"/>
        <v>16</v>
      </c>
      <c r="S1027" s="457"/>
      <c r="T1027" s="6" t="str">
        <f t="shared" si="987"/>
        <v/>
      </c>
    </row>
    <row r="1028" spans="1:21" ht="16.5" customHeight="1" x14ac:dyDescent="0.25">
      <c r="A1028" s="457"/>
      <c r="B1028" s="88">
        <f>B1020+1</f>
        <v>129</v>
      </c>
      <c r="C1028" s="430" t="str">
        <f>CONCATENATE(B1034,B1028)</f>
        <v>Group 129</v>
      </c>
      <c r="D1028" s="430" t="str">
        <f>CONCATENATE(B1035,B1029)</f>
        <v>GH 257</v>
      </c>
      <c r="E1028" s="137">
        <f>B1028*8-7</f>
        <v>1025</v>
      </c>
      <c r="F1028" s="182">
        <f>B1028*10</f>
        <v>1290</v>
      </c>
      <c r="G1028" s="25">
        <f t="shared" si="1041"/>
        <v>21310</v>
      </c>
      <c r="H1028" s="25" t="str">
        <f>IF('User Control IO'!M34&lt;&gt;"",'User Control IO'!M34,"")</f>
        <v>uSys_ErrCode_b1</v>
      </c>
      <c r="I1028" s="11">
        <f t="shared" si="989"/>
        <v>15</v>
      </c>
      <c r="J1028" s="14"/>
      <c r="K1028" s="25"/>
      <c r="L1028" s="25"/>
      <c r="M1028" s="25"/>
      <c r="N1028" s="176">
        <f t="shared" si="990"/>
        <v>1025</v>
      </c>
      <c r="O1028" s="25">
        <f t="shared" si="991"/>
        <v>11290</v>
      </c>
      <c r="P1028" s="25">
        <f t="shared" si="992"/>
        <v>31310</v>
      </c>
      <c r="Q1028" s="25" t="str">
        <f>IF('User Control IO'!W34&lt;&gt;"",'User Control IO'!W34,"")</f>
        <v>uAbortRepeatCycl</v>
      </c>
      <c r="R1028" s="3">
        <f t="shared" si="993"/>
        <v>16</v>
      </c>
      <c r="S1028" s="457"/>
      <c r="T1028" s="6">
        <f t="shared" ref="T1028" si="1047">+T1024+1</f>
        <v>259</v>
      </c>
      <c r="U1028" s="338" t="str">
        <f t="shared" ref="U1028" si="1048">CONCATENATE(H1028,",",H1029,",",H1030,",",H1031)</f>
        <v>uSys_ErrCode_b1,uSys_ErrCode_b2,uSys_ErrCode_b3,uSys_ErrCode_b4</v>
      </c>
    </row>
    <row r="1029" spans="1:21" ht="16.5" customHeight="1" x14ac:dyDescent="0.25">
      <c r="A1029" s="457"/>
      <c r="B1029" s="85">
        <f>B1028*2-1</f>
        <v>257</v>
      </c>
      <c r="C1029" s="431"/>
      <c r="D1029" s="431"/>
      <c r="E1029" s="138">
        <f>B1028*8-6</f>
        <v>1026</v>
      </c>
      <c r="F1029" s="183">
        <f t="shared" ref="F1029:F1035" si="1049">F1028+1</f>
        <v>1291</v>
      </c>
      <c r="G1029" s="178">
        <f t="shared" si="1041"/>
        <v>21311</v>
      </c>
      <c r="H1029" s="178" t="str">
        <f>IF('User Control IO'!M35&lt;&gt;"",'User Control IO'!M35,"")</f>
        <v>uSys_ErrCode_b2</v>
      </c>
      <c r="I1029" s="109">
        <f t="shared" si="989"/>
        <v>15</v>
      </c>
      <c r="J1029" s="9"/>
      <c r="K1029" s="178"/>
      <c r="L1029" s="178"/>
      <c r="M1029" s="178"/>
      <c r="N1029" s="177">
        <f t="shared" si="990"/>
        <v>1026</v>
      </c>
      <c r="O1029" s="178">
        <f t="shared" si="991"/>
        <v>11291</v>
      </c>
      <c r="P1029" s="178">
        <f t="shared" si="992"/>
        <v>31311</v>
      </c>
      <c r="Q1029" s="178" t="str">
        <f>IF('User Control IO'!W35&lt;&gt;"",'User Control IO'!W35,"")</f>
        <v>uAbortNextCycle</v>
      </c>
      <c r="R1029" s="4">
        <f t="shared" si="993"/>
        <v>15</v>
      </c>
      <c r="S1029" s="457"/>
      <c r="T1029" s="6">
        <f t="shared" si="987"/>
        <v>772</v>
      </c>
      <c r="U1029" s="338" t="str">
        <f t="shared" ref="U1029" si="1050">CONCATENATE(Q1028,",",Q1029,",",Q1030,",",Q1031)</f>
        <v>uAbortRepeatCycl,uAbortNextCycle,uAbortClearLayer,uAbortNextLayer</v>
      </c>
    </row>
    <row r="1030" spans="1:21" ht="16.5" customHeight="1" x14ac:dyDescent="0.25">
      <c r="A1030" s="457"/>
      <c r="B1030" s="85">
        <f>B1029+1</f>
        <v>258</v>
      </c>
      <c r="C1030" s="431"/>
      <c r="D1030" s="431"/>
      <c r="E1030" s="138">
        <f>B1028*8-5</f>
        <v>1027</v>
      </c>
      <c r="F1030" s="183">
        <f t="shared" si="1049"/>
        <v>1292</v>
      </c>
      <c r="G1030" s="178">
        <f t="shared" si="1041"/>
        <v>21312</v>
      </c>
      <c r="H1030" s="178" t="str">
        <f>IF('User Control IO'!M36&lt;&gt;"",'User Control IO'!M36,"")</f>
        <v>uSys_ErrCode_b3</v>
      </c>
      <c r="I1030" s="109">
        <f t="shared" si="989"/>
        <v>15</v>
      </c>
      <c r="J1030" s="9"/>
      <c r="K1030" s="178"/>
      <c r="L1030" s="178"/>
      <c r="M1030" s="178"/>
      <c r="N1030" s="177">
        <f t="shared" si="990"/>
        <v>1027</v>
      </c>
      <c r="O1030" s="178">
        <f t="shared" si="991"/>
        <v>11292</v>
      </c>
      <c r="P1030" s="178">
        <f t="shared" si="992"/>
        <v>31312</v>
      </c>
      <c r="Q1030" s="178" t="str">
        <f>IF('User Control IO'!W36&lt;&gt;"",'User Control IO'!W36,"")</f>
        <v>uAbortClearLayer</v>
      </c>
      <c r="R1030" s="4">
        <f t="shared" si="993"/>
        <v>16</v>
      </c>
      <c r="S1030" s="457"/>
      <c r="T1030" s="6" t="str">
        <f t="shared" si="987"/>
        <v/>
      </c>
    </row>
    <row r="1031" spans="1:21" ht="16.5" customHeight="1" x14ac:dyDescent="0.25">
      <c r="A1031" s="457"/>
      <c r="B1031" s="85"/>
      <c r="C1031" s="431"/>
      <c r="D1031" s="431"/>
      <c r="E1031" s="138">
        <f>B1028*8-4</f>
        <v>1028</v>
      </c>
      <c r="F1031" s="183">
        <f t="shared" si="1049"/>
        <v>1293</v>
      </c>
      <c r="G1031" s="178">
        <f t="shared" si="1041"/>
        <v>21313</v>
      </c>
      <c r="H1031" s="178" t="str">
        <f>IF('User Control IO'!M37&lt;&gt;"",'User Control IO'!M37,"")</f>
        <v>uSys_ErrCode_b4</v>
      </c>
      <c r="I1031" s="109">
        <f t="shared" si="989"/>
        <v>15</v>
      </c>
      <c r="J1031" s="9"/>
      <c r="K1031" s="178"/>
      <c r="L1031" s="178"/>
      <c r="M1031" s="178"/>
      <c r="N1031" s="177">
        <f t="shared" si="990"/>
        <v>1028</v>
      </c>
      <c r="O1031" s="178">
        <f t="shared" si="991"/>
        <v>11293</v>
      </c>
      <c r="P1031" s="178">
        <f t="shared" si="992"/>
        <v>31313</v>
      </c>
      <c r="Q1031" s="178" t="str">
        <f>IF('User Control IO'!W37&lt;&gt;"",'User Control IO'!W37,"")</f>
        <v>uAbortNextLayer</v>
      </c>
      <c r="R1031" s="4">
        <f t="shared" si="993"/>
        <v>15</v>
      </c>
      <c r="S1031" s="457"/>
      <c r="T1031" s="6" t="str">
        <f t="shared" si="987"/>
        <v/>
      </c>
    </row>
    <row r="1032" spans="1:21" ht="16.5" customHeight="1" x14ac:dyDescent="0.25">
      <c r="A1032" s="457"/>
      <c r="B1032" s="85"/>
      <c r="C1032" s="431"/>
      <c r="D1032" s="431" t="str">
        <f>CONCATENATE(B1035,B1030)</f>
        <v>GH 258</v>
      </c>
      <c r="E1032" s="138">
        <f>B1028*8-3</f>
        <v>1029</v>
      </c>
      <c r="F1032" s="183">
        <f t="shared" si="1049"/>
        <v>1294</v>
      </c>
      <c r="G1032" s="178">
        <f t="shared" si="1041"/>
        <v>21314</v>
      </c>
      <c r="H1032" s="178" t="str">
        <f>IF('User Control IO'!M38&lt;&gt;"",'User Control IO'!M38,"")</f>
        <v>uSys_ErrCode_b5</v>
      </c>
      <c r="I1032" s="109">
        <f t="shared" si="989"/>
        <v>15</v>
      </c>
      <c r="J1032" s="9"/>
      <c r="K1032" s="178"/>
      <c r="L1032" s="178"/>
      <c r="M1032" s="178"/>
      <c r="N1032" s="177">
        <f t="shared" si="990"/>
        <v>1029</v>
      </c>
      <c r="O1032" s="178">
        <f t="shared" si="991"/>
        <v>11294</v>
      </c>
      <c r="P1032" s="178">
        <f t="shared" si="992"/>
        <v>31314</v>
      </c>
      <c r="Q1032" s="178" t="str">
        <f>IF('User Control IO'!W38&lt;&gt;"",'User Control IO'!W38,"")</f>
        <v/>
      </c>
      <c r="R1032" s="4">
        <f t="shared" si="993"/>
        <v>0</v>
      </c>
      <c r="S1032" s="457"/>
      <c r="T1032" s="6">
        <f t="shared" ref="T1032" si="1051">+T1028+1</f>
        <v>260</v>
      </c>
      <c r="U1032" s="338" t="str">
        <f t="shared" ref="U1032" si="1052">CONCATENATE(H1032,",",H1033,",",H1034,",",H1035)</f>
        <v>uSys_ErrCode_b5,uSys_ErrCode_b6,uSys_ErrCode_b7,uSys_ErrCode_b8</v>
      </c>
    </row>
    <row r="1033" spans="1:21" ht="16.5" customHeight="1" x14ac:dyDescent="0.25">
      <c r="A1033" s="457"/>
      <c r="B1033" s="85"/>
      <c r="C1033" s="431"/>
      <c r="D1033" s="431"/>
      <c r="E1033" s="138">
        <f>B1028*8-2</f>
        <v>1030</v>
      </c>
      <c r="F1033" s="183">
        <f t="shared" si="1049"/>
        <v>1295</v>
      </c>
      <c r="G1033" s="178">
        <f t="shared" si="1041"/>
        <v>21315</v>
      </c>
      <c r="H1033" s="178" t="str">
        <f>IF('User Control IO'!M39&lt;&gt;"",'User Control IO'!M39,"")</f>
        <v>uSys_ErrCode_b6</v>
      </c>
      <c r="I1033" s="109">
        <f t="shared" si="989"/>
        <v>15</v>
      </c>
      <c r="J1033" s="9"/>
      <c r="K1033" s="178"/>
      <c r="L1033" s="178"/>
      <c r="M1033" s="178"/>
      <c r="N1033" s="177">
        <f t="shared" si="990"/>
        <v>1030</v>
      </c>
      <c r="O1033" s="178">
        <f t="shared" si="991"/>
        <v>11295</v>
      </c>
      <c r="P1033" s="178">
        <f t="shared" si="992"/>
        <v>31315</v>
      </c>
      <c r="Q1033" s="178" t="str">
        <f>IF('User Control IO'!W39&lt;&gt;"",'User Control IO'!W39,"")</f>
        <v/>
      </c>
      <c r="R1033" s="4">
        <f t="shared" si="993"/>
        <v>0</v>
      </c>
      <c r="S1033" s="457"/>
      <c r="T1033" s="6">
        <f t="shared" ref="T1033:T1095" si="1053">IF(T1029&lt;&gt;"",T1029+1,"")</f>
        <v>773</v>
      </c>
      <c r="U1033" s="338" t="str">
        <f t="shared" ref="U1033" si="1054">CONCATENATE(Q1032,",",Q1033,",",Q1034,",",Q1035)</f>
        <v>,,,</v>
      </c>
    </row>
    <row r="1034" spans="1:21" ht="16.5" customHeight="1" x14ac:dyDescent="0.25">
      <c r="A1034" s="457"/>
      <c r="B1034" s="85" t="str">
        <f>B1026</f>
        <v xml:space="preserve">Group </v>
      </c>
      <c r="C1034" s="431"/>
      <c r="D1034" s="431"/>
      <c r="E1034" s="138">
        <f>B1028*8-1</f>
        <v>1031</v>
      </c>
      <c r="F1034" s="183">
        <f t="shared" si="1049"/>
        <v>1296</v>
      </c>
      <c r="G1034" s="178">
        <f t="shared" si="1041"/>
        <v>21316</v>
      </c>
      <c r="H1034" s="178" t="str">
        <f>IF('User Control IO'!M40&lt;&gt;"",'User Control IO'!M40,"")</f>
        <v>uSys_ErrCode_b7</v>
      </c>
      <c r="I1034" s="109">
        <f t="shared" si="989"/>
        <v>15</v>
      </c>
      <c r="J1034" s="9"/>
      <c r="K1034" s="178"/>
      <c r="L1034" s="178"/>
      <c r="M1034" s="178"/>
      <c r="N1034" s="177">
        <f t="shared" si="990"/>
        <v>1031</v>
      </c>
      <c r="O1034" s="178">
        <f t="shared" si="991"/>
        <v>11296</v>
      </c>
      <c r="P1034" s="178">
        <f t="shared" si="992"/>
        <v>31316</v>
      </c>
      <c r="Q1034" s="178" t="str">
        <f>IF('User Control IO'!W40&lt;&gt;"",'User Control IO'!W40,"")</f>
        <v/>
      </c>
      <c r="R1034" s="4">
        <f t="shared" si="993"/>
        <v>0</v>
      </c>
      <c r="S1034" s="457"/>
      <c r="T1034" s="6" t="str">
        <f t="shared" si="1053"/>
        <v/>
      </c>
    </row>
    <row r="1035" spans="1:21" ht="16.5" customHeight="1" thickBot="1" x14ac:dyDescent="0.3">
      <c r="A1035" s="457"/>
      <c r="B1035" s="86" t="str">
        <f>B1027</f>
        <v xml:space="preserve">GH </v>
      </c>
      <c r="C1035" s="432"/>
      <c r="D1035" s="432"/>
      <c r="E1035" s="136">
        <f>B1028*8</f>
        <v>1032</v>
      </c>
      <c r="F1035" s="184">
        <f t="shared" si="1049"/>
        <v>1297</v>
      </c>
      <c r="G1035" s="24">
        <f t="shared" si="1041"/>
        <v>21317</v>
      </c>
      <c r="H1035" s="24" t="str">
        <f>IF('User Control IO'!M41&lt;&gt;"",'User Control IO'!M41,"")</f>
        <v>uSys_ErrCode_b8</v>
      </c>
      <c r="I1035" s="10">
        <f t="shared" si="989"/>
        <v>15</v>
      </c>
      <c r="J1035" s="15"/>
      <c r="K1035" s="24"/>
      <c r="L1035" s="24"/>
      <c r="M1035" s="24"/>
      <c r="N1035" s="175">
        <f t="shared" si="990"/>
        <v>1032</v>
      </c>
      <c r="O1035" s="24">
        <f t="shared" si="991"/>
        <v>11297</v>
      </c>
      <c r="P1035" s="24">
        <f t="shared" si="992"/>
        <v>31317</v>
      </c>
      <c r="Q1035" s="24" t="str">
        <f>IF('User Control IO'!W41&lt;&gt;"",'User Control IO'!W41,"")</f>
        <v/>
      </c>
      <c r="R1035" s="20">
        <f t="shared" si="993"/>
        <v>0</v>
      </c>
      <c r="S1035" s="457"/>
      <c r="T1035" s="6" t="str">
        <f t="shared" si="1053"/>
        <v/>
      </c>
    </row>
    <row r="1036" spans="1:21" ht="16.5" customHeight="1" x14ac:dyDescent="0.25">
      <c r="A1036" s="457"/>
      <c r="B1036" s="88">
        <f>B1028+1</f>
        <v>130</v>
      </c>
      <c r="C1036" s="430" t="str">
        <f>CONCATENATE(B1042,B1036)</f>
        <v>Group 130</v>
      </c>
      <c r="D1036" s="430" t="str">
        <f>CONCATENATE(B1043,B1037)</f>
        <v>GH 259</v>
      </c>
      <c r="E1036" s="137">
        <f>B1036*8-7</f>
        <v>1033</v>
      </c>
      <c r="F1036" s="182">
        <f>B1036*10</f>
        <v>1300</v>
      </c>
      <c r="G1036" s="25">
        <f>F1036+20020</f>
        <v>21320</v>
      </c>
      <c r="H1036" s="25" t="str">
        <f>IF('User Control IO'!M42&lt;&gt;"",'User Control IO'!M42,"")</f>
        <v>uSysErrParam_b1</v>
      </c>
      <c r="I1036" s="11">
        <f t="shared" ref="I1036:I1099" si="1055">LEN(H1036)</f>
        <v>15</v>
      </c>
      <c r="J1036" s="14"/>
      <c r="K1036" s="25"/>
      <c r="L1036" s="25"/>
      <c r="M1036" s="25"/>
      <c r="N1036" s="176">
        <f t="shared" ref="N1036:N1099" si="1056">E1036</f>
        <v>1033</v>
      </c>
      <c r="O1036" s="25">
        <f t="shared" ref="O1036:O1099" si="1057">F1036+10000</f>
        <v>11300</v>
      </c>
      <c r="P1036" s="25">
        <f t="shared" ref="P1036:P1099" si="1058">G1036+10000</f>
        <v>31320</v>
      </c>
      <c r="Q1036" s="25" t="str">
        <f>IF('User Control IO'!W42&lt;&gt;"",'User Control IO'!W42,"")</f>
        <v/>
      </c>
      <c r="R1036" s="3">
        <f t="shared" ref="R1036:R1099" si="1059">LEN(Q1036)</f>
        <v>0</v>
      </c>
      <c r="S1036" s="457"/>
      <c r="T1036" s="6">
        <f t="shared" ref="T1036" si="1060">+T1032+1</f>
        <v>261</v>
      </c>
      <c r="U1036" s="338" t="str">
        <f t="shared" ref="U1036" si="1061">CONCATENATE(H1036,",",H1037,",",H1038,",",H1039)</f>
        <v>uSysErrParam_b1,uSysErrParam_b2,uSysErrParam_b3,uSysErrParam_b4</v>
      </c>
    </row>
    <row r="1037" spans="1:21" ht="16.5" customHeight="1" x14ac:dyDescent="0.25">
      <c r="A1037" s="457"/>
      <c r="B1037" s="85">
        <f>B1036*2-1</f>
        <v>259</v>
      </c>
      <c r="C1037" s="431"/>
      <c r="D1037" s="431"/>
      <c r="E1037" s="138">
        <f>B1036*8-6</f>
        <v>1034</v>
      </c>
      <c r="F1037" s="183">
        <f>F1036+1</f>
        <v>1301</v>
      </c>
      <c r="G1037" s="178">
        <f t="shared" ref="G1037:G1051" si="1062">F1037+20020</f>
        <v>21321</v>
      </c>
      <c r="H1037" s="178" t="str">
        <f>IF('User Control IO'!M43&lt;&gt;"",'User Control IO'!M43,"")</f>
        <v>uSysErrParam_b2</v>
      </c>
      <c r="I1037" s="109">
        <f t="shared" si="1055"/>
        <v>15</v>
      </c>
      <c r="J1037" s="9"/>
      <c r="K1037" s="178"/>
      <c r="L1037" s="178"/>
      <c r="M1037" s="178"/>
      <c r="N1037" s="177">
        <f t="shared" si="1056"/>
        <v>1034</v>
      </c>
      <c r="O1037" s="178">
        <f t="shared" si="1057"/>
        <v>11301</v>
      </c>
      <c r="P1037" s="178">
        <f t="shared" si="1058"/>
        <v>31321</v>
      </c>
      <c r="Q1037" s="178" t="str">
        <f>IF('User Control IO'!W43&lt;&gt;"",'User Control IO'!W43,"")</f>
        <v/>
      </c>
      <c r="R1037" s="4">
        <f t="shared" si="1059"/>
        <v>0</v>
      </c>
      <c r="S1037" s="457"/>
      <c r="T1037" s="6">
        <f t="shared" si="1053"/>
        <v>774</v>
      </c>
      <c r="U1037" s="338" t="str">
        <f t="shared" ref="U1037" si="1063">CONCATENATE(Q1036,",",Q1037,",",Q1038,",",Q1039)</f>
        <v>,,,</v>
      </c>
    </row>
    <row r="1038" spans="1:21" ht="16.5" customHeight="1" x14ac:dyDescent="0.25">
      <c r="A1038" s="457"/>
      <c r="B1038" s="85">
        <f>B1037+1</f>
        <v>260</v>
      </c>
      <c r="C1038" s="431"/>
      <c r="D1038" s="431"/>
      <c r="E1038" s="138">
        <f>B1036*8-5</f>
        <v>1035</v>
      </c>
      <c r="F1038" s="183">
        <f t="shared" ref="F1038:F1043" si="1064">F1037+1</f>
        <v>1302</v>
      </c>
      <c r="G1038" s="178">
        <f t="shared" si="1062"/>
        <v>21322</v>
      </c>
      <c r="H1038" s="178" t="str">
        <f>IF('User Control IO'!M44&lt;&gt;"",'User Control IO'!M44,"")</f>
        <v>uSysErrParam_b3</v>
      </c>
      <c r="I1038" s="109">
        <f t="shared" si="1055"/>
        <v>15</v>
      </c>
      <c r="J1038" s="9"/>
      <c r="K1038" s="178"/>
      <c r="L1038" s="178"/>
      <c r="M1038" s="178"/>
      <c r="N1038" s="177">
        <f t="shared" si="1056"/>
        <v>1035</v>
      </c>
      <c r="O1038" s="178">
        <f t="shared" si="1057"/>
        <v>11302</v>
      </c>
      <c r="P1038" s="178">
        <f t="shared" si="1058"/>
        <v>31322</v>
      </c>
      <c r="Q1038" s="178" t="str">
        <f>IF('User Control IO'!W44&lt;&gt;"",'User Control IO'!W44,"")</f>
        <v/>
      </c>
      <c r="R1038" s="4">
        <f t="shared" si="1059"/>
        <v>0</v>
      </c>
      <c r="S1038" s="457"/>
      <c r="T1038" s="6" t="str">
        <f t="shared" si="1053"/>
        <v/>
      </c>
    </row>
    <row r="1039" spans="1:21" ht="16.5" customHeight="1" x14ac:dyDescent="0.25">
      <c r="A1039" s="457"/>
      <c r="B1039" s="85"/>
      <c r="C1039" s="431"/>
      <c r="D1039" s="431"/>
      <c r="E1039" s="138">
        <f>B1036*8-4</f>
        <v>1036</v>
      </c>
      <c r="F1039" s="183">
        <f t="shared" si="1064"/>
        <v>1303</v>
      </c>
      <c r="G1039" s="178">
        <f t="shared" si="1062"/>
        <v>21323</v>
      </c>
      <c r="H1039" s="178" t="str">
        <f>IF('User Control IO'!M45&lt;&gt;"",'User Control IO'!M45,"")</f>
        <v>uSysErrParam_b4</v>
      </c>
      <c r="I1039" s="109">
        <f t="shared" si="1055"/>
        <v>15</v>
      </c>
      <c r="J1039" s="9"/>
      <c r="K1039" s="178"/>
      <c r="L1039" s="178"/>
      <c r="M1039" s="178"/>
      <c r="N1039" s="177">
        <f t="shared" si="1056"/>
        <v>1036</v>
      </c>
      <c r="O1039" s="178">
        <f t="shared" si="1057"/>
        <v>11303</v>
      </c>
      <c r="P1039" s="178">
        <f t="shared" si="1058"/>
        <v>31323</v>
      </c>
      <c r="Q1039" s="178" t="str">
        <f>IF('User Control IO'!W45&lt;&gt;"",'User Control IO'!W45,"")</f>
        <v/>
      </c>
      <c r="R1039" s="4">
        <f t="shared" si="1059"/>
        <v>0</v>
      </c>
      <c r="S1039" s="457"/>
      <c r="T1039" s="6" t="str">
        <f t="shared" si="1053"/>
        <v/>
      </c>
    </row>
    <row r="1040" spans="1:21" ht="16.5" customHeight="1" x14ac:dyDescent="0.25">
      <c r="A1040" s="457"/>
      <c r="B1040" s="85"/>
      <c r="C1040" s="431"/>
      <c r="D1040" s="431" t="str">
        <f>CONCATENATE(B1043,B1038)</f>
        <v>GH 260</v>
      </c>
      <c r="E1040" s="138">
        <f>B1036*8-3</f>
        <v>1037</v>
      </c>
      <c r="F1040" s="183">
        <f t="shared" si="1064"/>
        <v>1304</v>
      </c>
      <c r="G1040" s="178">
        <f t="shared" si="1062"/>
        <v>21324</v>
      </c>
      <c r="H1040" s="178" t="str">
        <f>IF('User Control IO'!M46&lt;&gt;"",'User Control IO'!M46,"")</f>
        <v>uSysErrParam_b5</v>
      </c>
      <c r="I1040" s="109">
        <f t="shared" si="1055"/>
        <v>15</v>
      </c>
      <c r="J1040" s="9"/>
      <c r="K1040" s="178"/>
      <c r="L1040" s="178"/>
      <c r="M1040" s="178"/>
      <c r="N1040" s="177">
        <f t="shared" si="1056"/>
        <v>1037</v>
      </c>
      <c r="O1040" s="178">
        <f t="shared" si="1057"/>
        <v>11304</v>
      </c>
      <c r="P1040" s="178">
        <f t="shared" si="1058"/>
        <v>31324</v>
      </c>
      <c r="Q1040" s="178" t="str">
        <f>IF('User Control IO'!W46&lt;&gt;"",'User Control IO'!W46,"")</f>
        <v/>
      </c>
      <c r="R1040" s="4">
        <f t="shared" si="1059"/>
        <v>0</v>
      </c>
      <c r="S1040" s="457"/>
      <c r="T1040" s="6">
        <f t="shared" ref="T1040" si="1065">+T1036+1</f>
        <v>262</v>
      </c>
      <c r="U1040" s="338" t="str">
        <f t="shared" ref="U1040" si="1066">CONCATENATE(H1040,",",H1041,",",H1042,",",H1043)</f>
        <v>uSysErrParam_b5,uSysErrParam_b6,uSysErrParam_b7,uSysErrParam_b8</v>
      </c>
    </row>
    <row r="1041" spans="1:21" ht="16.5" customHeight="1" x14ac:dyDescent="0.25">
      <c r="A1041" s="457"/>
      <c r="B1041" s="85"/>
      <c r="C1041" s="431"/>
      <c r="D1041" s="431"/>
      <c r="E1041" s="138">
        <f>B1036*8-2</f>
        <v>1038</v>
      </c>
      <c r="F1041" s="183">
        <f t="shared" si="1064"/>
        <v>1305</v>
      </c>
      <c r="G1041" s="178">
        <f t="shared" si="1062"/>
        <v>21325</v>
      </c>
      <c r="H1041" s="178" t="str">
        <f>IF('User Control IO'!M47&lt;&gt;"",'User Control IO'!M47,"")</f>
        <v>uSysErrParam_b6</v>
      </c>
      <c r="I1041" s="109">
        <f t="shared" si="1055"/>
        <v>15</v>
      </c>
      <c r="J1041" s="9"/>
      <c r="K1041" s="178"/>
      <c r="L1041" s="178"/>
      <c r="M1041" s="178"/>
      <c r="N1041" s="177">
        <f t="shared" si="1056"/>
        <v>1038</v>
      </c>
      <c r="O1041" s="178">
        <f t="shared" si="1057"/>
        <v>11305</v>
      </c>
      <c r="P1041" s="178">
        <f t="shared" si="1058"/>
        <v>31325</v>
      </c>
      <c r="Q1041" s="178" t="str">
        <f>IF('User Control IO'!W47&lt;&gt;"",'User Control IO'!W47,"")</f>
        <v/>
      </c>
      <c r="R1041" s="4">
        <f t="shared" si="1059"/>
        <v>0</v>
      </c>
      <c r="S1041" s="457"/>
      <c r="T1041" s="6">
        <f t="shared" si="1053"/>
        <v>775</v>
      </c>
      <c r="U1041" s="338" t="str">
        <f t="shared" ref="U1041" si="1067">CONCATENATE(Q1040,",",Q1041,",",Q1042,",",Q1043)</f>
        <v>,,,</v>
      </c>
    </row>
    <row r="1042" spans="1:21" ht="16.5" customHeight="1" x14ac:dyDescent="0.25">
      <c r="A1042" s="457"/>
      <c r="B1042" s="85" t="str">
        <f>B1034</f>
        <v xml:space="preserve">Group </v>
      </c>
      <c r="C1042" s="431"/>
      <c r="D1042" s="431"/>
      <c r="E1042" s="138">
        <f>B1036*8-1</f>
        <v>1039</v>
      </c>
      <c r="F1042" s="183">
        <f t="shared" si="1064"/>
        <v>1306</v>
      </c>
      <c r="G1042" s="178">
        <f t="shared" si="1062"/>
        <v>21326</v>
      </c>
      <c r="H1042" s="178" t="str">
        <f>IF('User Control IO'!M48&lt;&gt;"",'User Control IO'!M48,"")</f>
        <v>uSysErrParam_b7</v>
      </c>
      <c r="I1042" s="109">
        <f t="shared" si="1055"/>
        <v>15</v>
      </c>
      <c r="J1042" s="9"/>
      <c r="K1042" s="178"/>
      <c r="L1042" s="178"/>
      <c r="M1042" s="178"/>
      <c r="N1042" s="177">
        <f t="shared" si="1056"/>
        <v>1039</v>
      </c>
      <c r="O1042" s="178">
        <f t="shared" si="1057"/>
        <v>11306</v>
      </c>
      <c r="P1042" s="178">
        <f t="shared" si="1058"/>
        <v>31326</v>
      </c>
      <c r="Q1042" s="178" t="str">
        <f>IF('User Control IO'!W48&lt;&gt;"",'User Control IO'!W48,"")</f>
        <v/>
      </c>
      <c r="R1042" s="4">
        <f t="shared" si="1059"/>
        <v>0</v>
      </c>
      <c r="S1042" s="457"/>
      <c r="T1042" s="6" t="str">
        <f t="shared" si="1053"/>
        <v/>
      </c>
    </row>
    <row r="1043" spans="1:21" ht="16.5" customHeight="1" thickBot="1" x14ac:dyDescent="0.3">
      <c r="A1043" s="457"/>
      <c r="B1043" s="86" t="str">
        <f>B1035</f>
        <v xml:space="preserve">GH </v>
      </c>
      <c r="C1043" s="432"/>
      <c r="D1043" s="432"/>
      <c r="E1043" s="136">
        <f>B1036*8</f>
        <v>1040</v>
      </c>
      <c r="F1043" s="184">
        <f t="shared" si="1064"/>
        <v>1307</v>
      </c>
      <c r="G1043" s="24">
        <f t="shared" si="1062"/>
        <v>21327</v>
      </c>
      <c r="H1043" s="24" t="str">
        <f>IF('User Control IO'!M49&lt;&gt;"",'User Control IO'!M49,"")</f>
        <v>uSysErrParam_b8</v>
      </c>
      <c r="I1043" s="10">
        <f t="shared" si="1055"/>
        <v>15</v>
      </c>
      <c r="J1043" s="15"/>
      <c r="K1043" s="24"/>
      <c r="L1043" s="24"/>
      <c r="M1043" s="24"/>
      <c r="N1043" s="175">
        <f t="shared" si="1056"/>
        <v>1040</v>
      </c>
      <c r="O1043" s="24">
        <f t="shared" si="1057"/>
        <v>11307</v>
      </c>
      <c r="P1043" s="24">
        <f t="shared" si="1058"/>
        <v>31327</v>
      </c>
      <c r="Q1043" s="24" t="str">
        <f>IF('User Control IO'!W49&lt;&gt;"",'User Control IO'!W49,"")</f>
        <v/>
      </c>
      <c r="R1043" s="20">
        <f t="shared" si="1059"/>
        <v>0</v>
      </c>
      <c r="S1043" s="457"/>
      <c r="T1043" s="6" t="str">
        <f t="shared" si="1053"/>
        <v/>
      </c>
    </row>
    <row r="1044" spans="1:21" ht="16.5" customHeight="1" x14ac:dyDescent="0.25">
      <c r="A1044" s="457"/>
      <c r="B1044" s="88">
        <f>B1036+1</f>
        <v>131</v>
      </c>
      <c r="C1044" s="430" t="str">
        <f>CONCATENATE(B1050,B1044)</f>
        <v>Group 131</v>
      </c>
      <c r="D1044" s="430" t="str">
        <f>CONCATENATE(B1051,B1045)</f>
        <v>GH 261</v>
      </c>
      <c r="E1044" s="137">
        <f>B1044*8-7</f>
        <v>1041</v>
      </c>
      <c r="F1044" s="182">
        <f>B1044*10</f>
        <v>1310</v>
      </c>
      <c r="G1044" s="25">
        <f t="shared" si="1062"/>
        <v>21330</v>
      </c>
      <c r="H1044" s="25" t="str">
        <f>IF('User Control IO'!M50&lt;&gt;"",'User Control IO'!M50,"")</f>
        <v>uPickingSeq</v>
      </c>
      <c r="I1044" s="11">
        <f t="shared" si="1055"/>
        <v>11</v>
      </c>
      <c r="J1044" s="14"/>
      <c r="K1044" s="25"/>
      <c r="L1044" s="25"/>
      <c r="M1044" s="25"/>
      <c r="N1044" s="176">
        <f t="shared" si="1056"/>
        <v>1041</v>
      </c>
      <c r="O1044" s="25">
        <f t="shared" si="1057"/>
        <v>11310</v>
      </c>
      <c r="P1044" s="25">
        <f t="shared" si="1058"/>
        <v>31330</v>
      </c>
      <c r="Q1044" s="25" t="str">
        <f>IF('User Control IO'!W50&lt;&gt;"",'User Control IO'!W50,"")</f>
        <v>uSpeedOverrideb1</v>
      </c>
      <c r="R1044" s="3">
        <f t="shared" si="1059"/>
        <v>16</v>
      </c>
      <c r="S1044" s="457"/>
      <c r="T1044" s="6">
        <f t="shared" ref="T1044" si="1068">+T1040+1</f>
        <v>263</v>
      </c>
      <c r="U1044" s="338" t="str">
        <f t="shared" ref="U1044" si="1069">CONCATENATE(H1044,",",H1045,",",H1046,",",H1047)</f>
        <v>uPickingSeq,uPlacingSeq,uPlacingBoxSeq,</v>
      </c>
    </row>
    <row r="1045" spans="1:21" ht="16.5" customHeight="1" x14ac:dyDescent="0.25">
      <c r="A1045" s="457"/>
      <c r="B1045" s="85">
        <f>B1044*2-1</f>
        <v>261</v>
      </c>
      <c r="C1045" s="431"/>
      <c r="D1045" s="431"/>
      <c r="E1045" s="138">
        <f>B1044*8-6</f>
        <v>1042</v>
      </c>
      <c r="F1045" s="183">
        <f t="shared" ref="F1045:F1051" si="1070">F1044+1</f>
        <v>1311</v>
      </c>
      <c r="G1045" s="178">
        <f t="shared" si="1062"/>
        <v>21331</v>
      </c>
      <c r="H1045" s="178" t="str">
        <f>IF('User Control IO'!M51&lt;&gt;"",'User Control IO'!M51,"")</f>
        <v>uPlacingSeq</v>
      </c>
      <c r="I1045" s="109">
        <f t="shared" si="1055"/>
        <v>11</v>
      </c>
      <c r="J1045" s="9"/>
      <c r="K1045" s="178"/>
      <c r="L1045" s="178"/>
      <c r="M1045" s="178"/>
      <c r="N1045" s="177">
        <f t="shared" si="1056"/>
        <v>1042</v>
      </c>
      <c r="O1045" s="178">
        <f t="shared" si="1057"/>
        <v>11311</v>
      </c>
      <c r="P1045" s="178">
        <f t="shared" si="1058"/>
        <v>31331</v>
      </c>
      <c r="Q1045" s="178" t="str">
        <f>IF('User Control IO'!W51&lt;&gt;"",'User Control IO'!W51,"")</f>
        <v>uSpeedOverrideb2</v>
      </c>
      <c r="R1045" s="4">
        <f t="shared" si="1059"/>
        <v>16</v>
      </c>
      <c r="S1045" s="457"/>
      <c r="T1045" s="6">
        <f t="shared" si="1053"/>
        <v>776</v>
      </c>
      <c r="U1045" s="338" t="str">
        <f t="shared" ref="U1045" si="1071">CONCATENATE(Q1044,",",Q1045,",",Q1046,",",Q1047)</f>
        <v>uSpeedOverrideb1,uSpeedOverrideb2,uSpeedOverrideb3,uSpeedOverrideb4</v>
      </c>
    </row>
    <row r="1046" spans="1:21" ht="16.5" customHeight="1" x14ac:dyDescent="0.25">
      <c r="A1046" s="457"/>
      <c r="B1046" s="85">
        <f>B1045+1</f>
        <v>262</v>
      </c>
      <c r="C1046" s="431"/>
      <c r="D1046" s="431"/>
      <c r="E1046" s="138">
        <f>B1044*8-5</f>
        <v>1043</v>
      </c>
      <c r="F1046" s="183">
        <f t="shared" si="1070"/>
        <v>1312</v>
      </c>
      <c r="G1046" s="178">
        <f t="shared" si="1062"/>
        <v>21332</v>
      </c>
      <c r="H1046" s="178" t="str">
        <f>IF('User Control IO'!M52&lt;&gt;"",'User Control IO'!M52,"")</f>
        <v>uPlacingBoxSeq</v>
      </c>
      <c r="I1046" s="109">
        <f t="shared" si="1055"/>
        <v>14</v>
      </c>
      <c r="J1046" s="9"/>
      <c r="K1046" s="178"/>
      <c r="L1046" s="178"/>
      <c r="M1046" s="178"/>
      <c r="N1046" s="177">
        <f t="shared" si="1056"/>
        <v>1043</v>
      </c>
      <c r="O1046" s="178">
        <f t="shared" si="1057"/>
        <v>11312</v>
      </c>
      <c r="P1046" s="178">
        <f t="shared" si="1058"/>
        <v>31332</v>
      </c>
      <c r="Q1046" s="178" t="str">
        <f>IF('User Control IO'!W52&lt;&gt;"",'User Control IO'!W52,"")</f>
        <v>uSpeedOverrideb3</v>
      </c>
      <c r="R1046" s="4">
        <f t="shared" si="1059"/>
        <v>16</v>
      </c>
      <c r="S1046" s="457"/>
      <c r="T1046" s="6" t="str">
        <f t="shared" si="1053"/>
        <v/>
      </c>
    </row>
    <row r="1047" spans="1:21" ht="16.5" customHeight="1" x14ac:dyDescent="0.25">
      <c r="A1047" s="457"/>
      <c r="B1047" s="85"/>
      <c r="C1047" s="431"/>
      <c r="D1047" s="431"/>
      <c r="E1047" s="138">
        <f>B1044*8-4</f>
        <v>1044</v>
      </c>
      <c r="F1047" s="183">
        <f t="shared" si="1070"/>
        <v>1313</v>
      </c>
      <c r="G1047" s="178">
        <f t="shared" si="1062"/>
        <v>21333</v>
      </c>
      <c r="H1047" s="178" t="str">
        <f>IF('User Control IO'!M53&lt;&gt;"",'User Control IO'!M53,"")</f>
        <v/>
      </c>
      <c r="I1047" s="109">
        <f t="shared" si="1055"/>
        <v>0</v>
      </c>
      <c r="J1047" s="9"/>
      <c r="K1047" s="178"/>
      <c r="L1047" s="178"/>
      <c r="M1047" s="178"/>
      <c r="N1047" s="177">
        <f t="shared" si="1056"/>
        <v>1044</v>
      </c>
      <c r="O1047" s="178">
        <f t="shared" si="1057"/>
        <v>11313</v>
      </c>
      <c r="P1047" s="178">
        <f t="shared" si="1058"/>
        <v>31333</v>
      </c>
      <c r="Q1047" s="178" t="str">
        <f>IF('User Control IO'!W53&lt;&gt;"",'User Control IO'!W53,"")</f>
        <v>uSpeedOverrideb4</v>
      </c>
      <c r="R1047" s="4">
        <f t="shared" si="1059"/>
        <v>16</v>
      </c>
      <c r="S1047" s="457"/>
      <c r="T1047" s="6" t="str">
        <f t="shared" si="1053"/>
        <v/>
      </c>
    </row>
    <row r="1048" spans="1:21" ht="16.5" customHeight="1" x14ac:dyDescent="0.25">
      <c r="A1048" s="457"/>
      <c r="B1048" s="85"/>
      <c r="C1048" s="431"/>
      <c r="D1048" s="431" t="str">
        <f>CONCATENATE(B1051,B1046)</f>
        <v>GH 262</v>
      </c>
      <c r="E1048" s="138">
        <f>B1044*8-3</f>
        <v>1045</v>
      </c>
      <c r="F1048" s="183">
        <f t="shared" si="1070"/>
        <v>1314</v>
      </c>
      <c r="G1048" s="178">
        <f t="shared" si="1062"/>
        <v>21334</v>
      </c>
      <c r="H1048" s="178" t="str">
        <f>IF('User Control IO'!M54&lt;&gt;"",'User Control IO'!M54,"")</f>
        <v/>
      </c>
      <c r="I1048" s="109">
        <f t="shared" si="1055"/>
        <v>0</v>
      </c>
      <c r="J1048" s="9"/>
      <c r="K1048" s="178"/>
      <c r="L1048" s="178"/>
      <c r="M1048" s="178"/>
      <c r="N1048" s="177">
        <f t="shared" si="1056"/>
        <v>1045</v>
      </c>
      <c r="O1048" s="178">
        <f t="shared" si="1057"/>
        <v>11314</v>
      </c>
      <c r="P1048" s="178">
        <f t="shared" si="1058"/>
        <v>31334</v>
      </c>
      <c r="Q1048" s="178" t="str">
        <f>IF('User Control IO'!W54&lt;&gt;"",'User Control IO'!W54,"")</f>
        <v>uSpeedOverrideb5</v>
      </c>
      <c r="R1048" s="4">
        <f t="shared" si="1059"/>
        <v>16</v>
      </c>
      <c r="S1048" s="457"/>
      <c r="T1048" s="6">
        <f t="shared" ref="T1048" si="1072">+T1044+1</f>
        <v>264</v>
      </c>
      <c r="U1048" s="338" t="str">
        <f t="shared" ref="U1048" si="1073">CONCATENATE(H1048,",",H1049,",",H1050,",",H1051)</f>
        <v>,,uIn_Ready_Cube,uReady_Exists</v>
      </c>
    </row>
    <row r="1049" spans="1:21" ht="16.5" customHeight="1" x14ac:dyDescent="0.25">
      <c r="A1049" s="457"/>
      <c r="B1049" s="85"/>
      <c r="C1049" s="431"/>
      <c r="D1049" s="431"/>
      <c r="E1049" s="138">
        <f>B1044*8-2</f>
        <v>1046</v>
      </c>
      <c r="F1049" s="183">
        <f t="shared" si="1070"/>
        <v>1315</v>
      </c>
      <c r="G1049" s="178">
        <f t="shared" si="1062"/>
        <v>21335</v>
      </c>
      <c r="H1049" s="178" t="str">
        <f>IF('User Control IO'!M55&lt;&gt;"",'User Control IO'!M55,"")</f>
        <v/>
      </c>
      <c r="I1049" s="109">
        <f t="shared" si="1055"/>
        <v>0</v>
      </c>
      <c r="J1049" s="9"/>
      <c r="K1049" s="178"/>
      <c r="L1049" s="178"/>
      <c r="M1049" s="178"/>
      <c r="N1049" s="177">
        <f t="shared" si="1056"/>
        <v>1046</v>
      </c>
      <c r="O1049" s="178">
        <f t="shared" si="1057"/>
        <v>11315</v>
      </c>
      <c r="P1049" s="178">
        <f t="shared" si="1058"/>
        <v>31335</v>
      </c>
      <c r="Q1049" s="178" t="str">
        <f>IF('User Control IO'!W55&lt;&gt;"",'User Control IO'!W55,"")</f>
        <v>uSpeedOverrideb6</v>
      </c>
      <c r="R1049" s="4">
        <f t="shared" si="1059"/>
        <v>16</v>
      </c>
      <c r="S1049" s="457"/>
      <c r="T1049" s="6">
        <f t="shared" si="1053"/>
        <v>777</v>
      </c>
      <c r="U1049" s="338" t="str">
        <f t="shared" ref="U1049" si="1074">CONCATENATE(Q1048,",",Q1049,",",Q1050,",",Q1051)</f>
        <v>uSpeedOverrideb5,uSpeedOverrideb6,uSpeedOverrideb7,uSpeedOverrideb8</v>
      </c>
    </row>
    <row r="1050" spans="1:21" ht="16.5" customHeight="1" x14ac:dyDescent="0.25">
      <c r="A1050" s="457"/>
      <c r="B1050" s="85" t="str">
        <f>B1042</f>
        <v xml:space="preserve">Group </v>
      </c>
      <c r="C1050" s="431"/>
      <c r="D1050" s="431"/>
      <c r="E1050" s="138">
        <f>B1044*8-1</f>
        <v>1047</v>
      </c>
      <c r="F1050" s="183">
        <f t="shared" si="1070"/>
        <v>1316</v>
      </c>
      <c r="G1050" s="178">
        <f t="shared" si="1062"/>
        <v>21336</v>
      </c>
      <c r="H1050" s="178" t="str">
        <f>IF('User Control IO'!M56&lt;&gt;"",'User Control IO'!M56,"")</f>
        <v>uIn_Ready_Cube</v>
      </c>
      <c r="I1050" s="109">
        <f t="shared" si="1055"/>
        <v>14</v>
      </c>
      <c r="J1050" s="9"/>
      <c r="K1050" s="178"/>
      <c r="L1050" s="178"/>
      <c r="M1050" s="178"/>
      <c r="N1050" s="177">
        <f t="shared" si="1056"/>
        <v>1047</v>
      </c>
      <c r="O1050" s="178">
        <f t="shared" si="1057"/>
        <v>11316</v>
      </c>
      <c r="P1050" s="178">
        <f t="shared" si="1058"/>
        <v>31336</v>
      </c>
      <c r="Q1050" s="178" t="str">
        <f>IF('User Control IO'!W56&lt;&gt;"",'User Control IO'!W56,"")</f>
        <v>uSpeedOverrideb7</v>
      </c>
      <c r="R1050" s="4">
        <f t="shared" si="1059"/>
        <v>16</v>
      </c>
      <c r="S1050" s="457"/>
      <c r="T1050" s="6" t="str">
        <f t="shared" si="1053"/>
        <v/>
      </c>
    </row>
    <row r="1051" spans="1:21" ht="16.5" customHeight="1" thickBot="1" x14ac:dyDescent="0.3">
      <c r="A1051" s="457"/>
      <c r="B1051" s="86" t="str">
        <f>B1043</f>
        <v xml:space="preserve">GH </v>
      </c>
      <c r="C1051" s="432"/>
      <c r="D1051" s="432"/>
      <c r="E1051" s="136">
        <f>B1044*8</f>
        <v>1048</v>
      </c>
      <c r="F1051" s="184">
        <f t="shared" si="1070"/>
        <v>1317</v>
      </c>
      <c r="G1051" s="24">
        <f t="shared" si="1062"/>
        <v>21337</v>
      </c>
      <c r="H1051" s="24" t="str">
        <f>IF('User Control IO'!M57&lt;&gt;"",'User Control IO'!M57,"")</f>
        <v>uReady_Exists</v>
      </c>
      <c r="I1051" s="10">
        <f t="shared" si="1055"/>
        <v>13</v>
      </c>
      <c r="J1051" s="15"/>
      <c r="K1051" s="24"/>
      <c r="L1051" s="24"/>
      <c r="M1051" s="24"/>
      <c r="N1051" s="175">
        <f t="shared" si="1056"/>
        <v>1048</v>
      </c>
      <c r="O1051" s="24">
        <f t="shared" si="1057"/>
        <v>11317</v>
      </c>
      <c r="P1051" s="24">
        <f t="shared" si="1058"/>
        <v>31337</v>
      </c>
      <c r="Q1051" s="24" t="str">
        <f>IF('User Control IO'!W57&lt;&gt;"",'User Control IO'!W57,"")</f>
        <v>uSpeedOverrideb8</v>
      </c>
      <c r="R1051" s="20">
        <f t="shared" si="1059"/>
        <v>16</v>
      </c>
      <c r="S1051" s="457"/>
      <c r="T1051" s="6" t="str">
        <f t="shared" si="1053"/>
        <v/>
      </c>
    </row>
    <row r="1052" spans="1:21" ht="16.5" customHeight="1" x14ac:dyDescent="0.25">
      <c r="A1052" s="457"/>
      <c r="B1052" s="88">
        <f>B1044+1</f>
        <v>132</v>
      </c>
      <c r="C1052" s="430" t="str">
        <f>CONCATENATE(B1058,B1052)</f>
        <v>Group 132</v>
      </c>
      <c r="D1052" s="430" t="str">
        <f>CONCATENATE(B1059,B1053)</f>
        <v>GH 263</v>
      </c>
      <c r="E1052" s="137">
        <f>B1052*8-7</f>
        <v>1049</v>
      </c>
      <c r="F1052" s="182">
        <f>B1052*10</f>
        <v>1320</v>
      </c>
      <c r="G1052" s="25">
        <f>F1052+20020</f>
        <v>21340</v>
      </c>
      <c r="H1052" s="25" t="str">
        <f>IF('User Control IO'!M58&lt;&gt;"",'User Control IO'!M58,"")</f>
        <v>uNeedGripperClr</v>
      </c>
      <c r="I1052" s="11">
        <f t="shared" si="1055"/>
        <v>15</v>
      </c>
      <c r="J1052" s="14"/>
      <c r="K1052" s="25"/>
      <c r="L1052" s="25"/>
      <c r="M1052" s="25"/>
      <c r="N1052" s="176">
        <f t="shared" si="1056"/>
        <v>1049</v>
      </c>
      <c r="O1052" s="25">
        <f t="shared" si="1057"/>
        <v>11320</v>
      </c>
      <c r="P1052" s="25">
        <f t="shared" si="1058"/>
        <v>31340</v>
      </c>
      <c r="Q1052" s="25" t="str">
        <f>IF('User Control IO'!W58&lt;&gt;"",'User Control IO'!W58,"")</f>
        <v>uGrip_ForceClear</v>
      </c>
      <c r="R1052" s="3">
        <f t="shared" si="1059"/>
        <v>16</v>
      </c>
      <c r="S1052" s="457"/>
      <c r="T1052" s="6">
        <f t="shared" ref="T1052" si="1075">+T1048+1</f>
        <v>265</v>
      </c>
      <c r="U1052" s="338" t="str">
        <f t="shared" ref="U1052" si="1076">CONCATENATE(H1052,",",H1053,",",H1054,",",H1055)</f>
        <v>uNeedGripperClr,uAtRejectDrop,uReject_Locked,uReject_Active</v>
      </c>
    </row>
    <row r="1053" spans="1:21" ht="16.5" customHeight="1" x14ac:dyDescent="0.25">
      <c r="A1053" s="457"/>
      <c r="B1053" s="85">
        <f>B1052*2-1</f>
        <v>263</v>
      </c>
      <c r="C1053" s="431"/>
      <c r="D1053" s="431"/>
      <c r="E1053" s="138">
        <f>B1052*8-6</f>
        <v>1050</v>
      </c>
      <c r="F1053" s="183">
        <f>F1052+1</f>
        <v>1321</v>
      </c>
      <c r="G1053" s="178">
        <f t="shared" ref="G1053:G1067" si="1077">F1053+20020</f>
        <v>21341</v>
      </c>
      <c r="H1053" s="178" t="str">
        <f>IF('User Control IO'!M59&lt;&gt;"",'User Control IO'!M59,"")</f>
        <v>uAtRejectDrop</v>
      </c>
      <c r="I1053" s="109">
        <f t="shared" si="1055"/>
        <v>13</v>
      </c>
      <c r="J1053" s="9"/>
      <c r="K1053" s="178"/>
      <c r="L1053" s="178"/>
      <c r="M1053" s="178"/>
      <c r="N1053" s="177">
        <f t="shared" si="1056"/>
        <v>1050</v>
      </c>
      <c r="O1053" s="178">
        <f t="shared" si="1057"/>
        <v>11321</v>
      </c>
      <c r="P1053" s="178">
        <f t="shared" si="1058"/>
        <v>31341</v>
      </c>
      <c r="Q1053" s="178" t="str">
        <f>IF('User Control IO'!W59&lt;&gt;"",'User Control IO'!W59,"")</f>
        <v>uReject_Drop_Ack</v>
      </c>
      <c r="R1053" s="4">
        <f t="shared" si="1059"/>
        <v>16</v>
      </c>
      <c r="S1053" s="457"/>
      <c r="T1053" s="6">
        <f t="shared" si="1053"/>
        <v>778</v>
      </c>
      <c r="U1053" s="338" t="str">
        <f t="shared" ref="U1053" si="1078">CONCATENATE(Q1052,",",Q1053,",",Q1054,",",Q1055)</f>
        <v>uGrip_ForceClear,uReject_Drop_Ack,uReject_Lock_Req,uRejectUnlock_Rq</v>
      </c>
    </row>
    <row r="1054" spans="1:21" ht="16.5" customHeight="1" x14ac:dyDescent="0.25">
      <c r="A1054" s="457"/>
      <c r="B1054" s="85">
        <f>B1053+1</f>
        <v>264</v>
      </c>
      <c r="C1054" s="431"/>
      <c r="D1054" s="431"/>
      <c r="E1054" s="138">
        <f>B1052*8-5</f>
        <v>1051</v>
      </c>
      <c r="F1054" s="183">
        <f t="shared" ref="F1054:F1059" si="1079">F1053+1</f>
        <v>1322</v>
      </c>
      <c r="G1054" s="178">
        <f t="shared" si="1077"/>
        <v>21342</v>
      </c>
      <c r="H1054" s="178" t="str">
        <f>IF('User Control IO'!M60&lt;&gt;"",'User Control IO'!M60,"")</f>
        <v>uReject_Locked</v>
      </c>
      <c r="I1054" s="109">
        <f t="shared" si="1055"/>
        <v>14</v>
      </c>
      <c r="J1054" s="9"/>
      <c r="K1054" s="178"/>
      <c r="L1054" s="178"/>
      <c r="M1054" s="178"/>
      <c r="N1054" s="177">
        <f t="shared" si="1056"/>
        <v>1051</v>
      </c>
      <c r="O1054" s="178">
        <f t="shared" si="1057"/>
        <v>11322</v>
      </c>
      <c r="P1054" s="178">
        <f t="shared" si="1058"/>
        <v>31342</v>
      </c>
      <c r="Q1054" s="178" t="str">
        <f>IF('User Control IO'!W60&lt;&gt;"",'User Control IO'!W60,"")</f>
        <v>uReject_Lock_Req</v>
      </c>
      <c r="R1054" s="4">
        <f t="shared" si="1059"/>
        <v>16</v>
      </c>
      <c r="S1054" s="457"/>
      <c r="T1054" s="6" t="str">
        <f t="shared" si="1053"/>
        <v/>
      </c>
    </row>
    <row r="1055" spans="1:21" ht="16.5" customHeight="1" x14ac:dyDescent="0.25">
      <c r="A1055" s="457"/>
      <c r="B1055" s="85"/>
      <c r="C1055" s="431"/>
      <c r="D1055" s="431"/>
      <c r="E1055" s="138">
        <f>B1052*8-4</f>
        <v>1052</v>
      </c>
      <c r="F1055" s="183">
        <f t="shared" si="1079"/>
        <v>1323</v>
      </c>
      <c r="G1055" s="178">
        <f t="shared" si="1077"/>
        <v>21343</v>
      </c>
      <c r="H1055" s="178" t="str">
        <f>IF('User Control IO'!M61&lt;&gt;"",'User Control IO'!M61,"")</f>
        <v>uReject_Active</v>
      </c>
      <c r="I1055" s="109">
        <f t="shared" si="1055"/>
        <v>14</v>
      </c>
      <c r="J1055" s="9"/>
      <c r="K1055" s="178"/>
      <c r="L1055" s="178"/>
      <c r="M1055" s="178"/>
      <c r="N1055" s="177">
        <f t="shared" si="1056"/>
        <v>1052</v>
      </c>
      <c r="O1055" s="178">
        <f t="shared" si="1057"/>
        <v>11323</v>
      </c>
      <c r="P1055" s="178">
        <f t="shared" si="1058"/>
        <v>31343</v>
      </c>
      <c r="Q1055" s="178" t="str">
        <f>IF('User Control IO'!W61&lt;&gt;"",'User Control IO'!W61,"")</f>
        <v>uRejectUnlock_Rq</v>
      </c>
      <c r="R1055" s="4">
        <f t="shared" si="1059"/>
        <v>16</v>
      </c>
      <c r="S1055" s="457"/>
      <c r="T1055" s="6" t="str">
        <f t="shared" si="1053"/>
        <v/>
      </c>
    </row>
    <row r="1056" spans="1:21" ht="16.5" customHeight="1" x14ac:dyDescent="0.25">
      <c r="A1056" s="457"/>
      <c r="B1056" s="85"/>
      <c r="C1056" s="431"/>
      <c r="D1056" s="431" t="str">
        <f>CONCATENATE(B1059,B1054)</f>
        <v>GH 264</v>
      </c>
      <c r="E1056" s="138">
        <f>B1052*8-3</f>
        <v>1053</v>
      </c>
      <c r="F1056" s="183">
        <f t="shared" si="1079"/>
        <v>1324</v>
      </c>
      <c r="G1056" s="178">
        <f t="shared" si="1077"/>
        <v>21344</v>
      </c>
      <c r="H1056" s="178" t="str">
        <f>IF('User Control IO'!M62&lt;&gt;"",'User Control IO'!M62,"")</f>
        <v/>
      </c>
      <c r="I1056" s="109">
        <f t="shared" si="1055"/>
        <v>0</v>
      </c>
      <c r="J1056" s="9"/>
      <c r="K1056" s="178"/>
      <c r="L1056" s="178"/>
      <c r="M1056" s="178"/>
      <c r="N1056" s="177">
        <f t="shared" si="1056"/>
        <v>1053</v>
      </c>
      <c r="O1056" s="178">
        <f t="shared" si="1057"/>
        <v>11324</v>
      </c>
      <c r="P1056" s="178">
        <f t="shared" si="1058"/>
        <v>31344</v>
      </c>
      <c r="Q1056" s="178" t="str">
        <f>IF('User Control IO'!W62&lt;&gt;"",'User Control IO'!W62,"")</f>
        <v>uReject_Full</v>
      </c>
      <c r="R1056" s="4">
        <f t="shared" si="1059"/>
        <v>12</v>
      </c>
      <c r="S1056" s="457"/>
      <c r="T1056" s="6">
        <f t="shared" ref="T1056" si="1080">+T1052+1</f>
        <v>266</v>
      </c>
      <c r="U1056" s="338" t="str">
        <f t="shared" ref="U1056" si="1081">CONCATENATE(H1056,",",H1057,",",H1058,",",H1059)</f>
        <v>,,,uReject_Exists</v>
      </c>
    </row>
    <row r="1057" spans="1:21" ht="16.5" customHeight="1" x14ac:dyDescent="0.25">
      <c r="A1057" s="457"/>
      <c r="B1057" s="85"/>
      <c r="C1057" s="431"/>
      <c r="D1057" s="431"/>
      <c r="E1057" s="138">
        <f>B1052*8-2</f>
        <v>1054</v>
      </c>
      <c r="F1057" s="183">
        <f t="shared" si="1079"/>
        <v>1325</v>
      </c>
      <c r="G1057" s="178">
        <f t="shared" si="1077"/>
        <v>21345</v>
      </c>
      <c r="H1057" s="178" t="str">
        <f>IF('User Control IO'!M63&lt;&gt;"",'User Control IO'!M63,"")</f>
        <v/>
      </c>
      <c r="I1057" s="109">
        <f t="shared" si="1055"/>
        <v>0</v>
      </c>
      <c r="J1057" s="9"/>
      <c r="K1057" s="178"/>
      <c r="L1057" s="178"/>
      <c r="M1057" s="178"/>
      <c r="N1057" s="177">
        <f t="shared" si="1056"/>
        <v>1054</v>
      </c>
      <c r="O1057" s="178">
        <f t="shared" si="1057"/>
        <v>11325</v>
      </c>
      <c r="P1057" s="178">
        <f t="shared" si="1058"/>
        <v>31345</v>
      </c>
      <c r="Q1057" s="178" t="str">
        <f>IF('User Control IO'!W63&lt;&gt;"",'User Control IO'!W63,"")</f>
        <v>uReject_Goto_Req</v>
      </c>
      <c r="R1057" s="4">
        <f t="shared" si="1059"/>
        <v>16</v>
      </c>
      <c r="S1057" s="457"/>
      <c r="T1057" s="6">
        <f t="shared" si="1053"/>
        <v>779</v>
      </c>
      <c r="U1057" s="338" t="str">
        <f t="shared" ref="U1057" si="1082">CONCATENATE(Q1056,",",Q1057,",",Q1058,",",Q1059)</f>
        <v>uReject_Full,uReject_Goto_Req,,</v>
      </c>
    </row>
    <row r="1058" spans="1:21" ht="16.5" customHeight="1" x14ac:dyDescent="0.25">
      <c r="A1058" s="457"/>
      <c r="B1058" s="85" t="str">
        <f>B1050</f>
        <v xml:space="preserve">Group </v>
      </c>
      <c r="C1058" s="431"/>
      <c r="D1058" s="431"/>
      <c r="E1058" s="138">
        <f>B1052*8-1</f>
        <v>1055</v>
      </c>
      <c r="F1058" s="183">
        <f t="shared" si="1079"/>
        <v>1326</v>
      </c>
      <c r="G1058" s="178">
        <f t="shared" si="1077"/>
        <v>21346</v>
      </c>
      <c r="H1058" s="178" t="str">
        <f>IF('User Control IO'!M64&lt;&gt;"",'User Control IO'!M64,"")</f>
        <v/>
      </c>
      <c r="I1058" s="109">
        <f t="shared" si="1055"/>
        <v>0</v>
      </c>
      <c r="J1058" s="9"/>
      <c r="K1058" s="178"/>
      <c r="L1058" s="178"/>
      <c r="M1058" s="178"/>
      <c r="N1058" s="177">
        <f t="shared" si="1056"/>
        <v>1055</v>
      </c>
      <c r="O1058" s="178">
        <f t="shared" si="1057"/>
        <v>11326</v>
      </c>
      <c r="P1058" s="178">
        <f t="shared" si="1058"/>
        <v>31346</v>
      </c>
      <c r="Q1058" s="178" t="str">
        <f>IF('User Control IO'!W64&lt;&gt;"",'User Control IO'!W64,"")</f>
        <v/>
      </c>
      <c r="R1058" s="4">
        <f t="shared" si="1059"/>
        <v>0</v>
      </c>
      <c r="S1058" s="457"/>
      <c r="T1058" s="6" t="str">
        <f t="shared" si="1053"/>
        <v/>
      </c>
    </row>
    <row r="1059" spans="1:21" ht="16.5" customHeight="1" thickBot="1" x14ac:dyDescent="0.3">
      <c r="A1059" s="457"/>
      <c r="B1059" s="86" t="str">
        <f>B1051</f>
        <v xml:space="preserve">GH </v>
      </c>
      <c r="C1059" s="432"/>
      <c r="D1059" s="432"/>
      <c r="E1059" s="136">
        <f>B1052*8</f>
        <v>1056</v>
      </c>
      <c r="F1059" s="184">
        <f t="shared" si="1079"/>
        <v>1327</v>
      </c>
      <c r="G1059" s="24">
        <f t="shared" si="1077"/>
        <v>21347</v>
      </c>
      <c r="H1059" s="24" t="str">
        <f>IF('User Control IO'!M65&lt;&gt;"",'User Control IO'!M65,"")</f>
        <v>uReject_Exists</v>
      </c>
      <c r="I1059" s="10">
        <f t="shared" si="1055"/>
        <v>14</v>
      </c>
      <c r="J1059" s="15"/>
      <c r="K1059" s="24"/>
      <c r="L1059" s="24"/>
      <c r="M1059" s="24"/>
      <c r="N1059" s="175">
        <f t="shared" si="1056"/>
        <v>1056</v>
      </c>
      <c r="O1059" s="24">
        <f t="shared" si="1057"/>
        <v>11327</v>
      </c>
      <c r="P1059" s="24">
        <f t="shared" si="1058"/>
        <v>31347</v>
      </c>
      <c r="Q1059" s="24" t="str">
        <f>IF('User Control IO'!W65&lt;&gt;"",'User Control IO'!W65,"")</f>
        <v/>
      </c>
      <c r="R1059" s="20">
        <f t="shared" si="1059"/>
        <v>0</v>
      </c>
      <c r="S1059" s="457"/>
      <c r="T1059" s="6" t="str">
        <f t="shared" si="1053"/>
        <v/>
      </c>
    </row>
    <row r="1060" spans="1:21" ht="16.5" customHeight="1" x14ac:dyDescent="0.25">
      <c r="A1060" s="457"/>
      <c r="B1060" s="88">
        <f>B1052+1</f>
        <v>133</v>
      </c>
      <c r="C1060" s="430" t="str">
        <f>CONCATENATE(B1066,B1060)</f>
        <v>Group 133</v>
      </c>
      <c r="D1060" s="430" t="str">
        <f>CONCATENATE(B1067,B1061)</f>
        <v>GH 265</v>
      </c>
      <c r="E1060" s="137">
        <f>B1060*8-7</f>
        <v>1057</v>
      </c>
      <c r="F1060" s="182">
        <f>B1060*10</f>
        <v>1330</v>
      </c>
      <c r="G1060" s="25">
        <f t="shared" si="1077"/>
        <v>21350</v>
      </c>
      <c r="H1060" s="25" t="str">
        <f>IF('User Control IO'!M66&lt;&gt;"",'User Control IO'!M66,"")</f>
        <v>uBld1_Build_Done</v>
      </c>
      <c r="I1060" s="11">
        <f t="shared" si="1055"/>
        <v>16</v>
      </c>
      <c r="J1060" s="14"/>
      <c r="K1060" s="25"/>
      <c r="L1060" s="25"/>
      <c r="M1060" s="25"/>
      <c r="N1060" s="176">
        <f t="shared" si="1056"/>
        <v>1057</v>
      </c>
      <c r="O1060" s="25">
        <f t="shared" si="1057"/>
        <v>11330</v>
      </c>
      <c r="P1060" s="25">
        <f t="shared" si="1058"/>
        <v>31350</v>
      </c>
      <c r="Q1060" s="25" t="str">
        <f>IF('User Control IO'!W66&lt;&gt;"",'User Control IO'!W66,"")</f>
        <v>uBld1_Done_Req</v>
      </c>
      <c r="R1060" s="3">
        <f t="shared" si="1059"/>
        <v>14</v>
      </c>
      <c r="S1060" s="457"/>
      <c r="T1060" s="6">
        <f t="shared" ref="T1060" si="1083">+T1056+1</f>
        <v>267</v>
      </c>
      <c r="U1060" s="338" t="str">
        <f t="shared" ref="U1060" si="1084">CONCATENATE(H1060,",",H1061,",",H1062,",",H1063)</f>
        <v>uBld1_Build_Done,uBld1_Pat_Asignd,uBld1_Locked,uBld1_Active</v>
      </c>
    </row>
    <row r="1061" spans="1:21" ht="16.5" customHeight="1" x14ac:dyDescent="0.25">
      <c r="A1061" s="457"/>
      <c r="B1061" s="85">
        <f>B1060*2-1</f>
        <v>265</v>
      </c>
      <c r="C1061" s="431"/>
      <c r="D1061" s="431"/>
      <c r="E1061" s="138">
        <f>B1060*8-6</f>
        <v>1058</v>
      </c>
      <c r="F1061" s="183">
        <f t="shared" ref="F1061:F1067" si="1085">F1060+1</f>
        <v>1331</v>
      </c>
      <c r="G1061" s="178">
        <f t="shared" si="1077"/>
        <v>21351</v>
      </c>
      <c r="H1061" s="178" t="str">
        <f>IF('User Control IO'!M67&lt;&gt;"",'User Control IO'!M67,"")</f>
        <v>uBld1_Pat_Asignd</v>
      </c>
      <c r="I1061" s="109">
        <f t="shared" si="1055"/>
        <v>16</v>
      </c>
      <c r="J1061" s="9"/>
      <c r="K1061" s="178"/>
      <c r="L1061" s="178"/>
      <c r="M1061" s="178"/>
      <c r="N1061" s="177">
        <f t="shared" si="1056"/>
        <v>1058</v>
      </c>
      <c r="O1061" s="178">
        <f t="shared" si="1057"/>
        <v>11331</v>
      </c>
      <c r="P1061" s="178">
        <f t="shared" si="1058"/>
        <v>31351</v>
      </c>
      <c r="Q1061" s="178" t="str">
        <f>IF('User Control IO'!W67&lt;&gt;"",'User Control IO'!W67,"")</f>
        <v>uBld1_LckAftrDon</v>
      </c>
      <c r="R1061" s="4">
        <f t="shared" si="1059"/>
        <v>16</v>
      </c>
      <c r="S1061" s="457"/>
      <c r="T1061" s="6">
        <f t="shared" si="1053"/>
        <v>780</v>
      </c>
      <c r="U1061" s="338" t="str">
        <f t="shared" ref="U1061" si="1086">CONCATENATE(Q1060,",",Q1061,",",Q1062,",",Q1063)</f>
        <v>uBld1_Done_Req,uBld1_LckAftrDon,uBld1_Lock_Req,uBld1_Unlock_Req</v>
      </c>
    </row>
    <row r="1062" spans="1:21" ht="16.5" customHeight="1" x14ac:dyDescent="0.25">
      <c r="A1062" s="457"/>
      <c r="B1062" s="85">
        <f>B1061+1</f>
        <v>266</v>
      </c>
      <c r="C1062" s="431"/>
      <c r="D1062" s="431"/>
      <c r="E1062" s="138">
        <f>B1060*8-5</f>
        <v>1059</v>
      </c>
      <c r="F1062" s="183">
        <f t="shared" si="1085"/>
        <v>1332</v>
      </c>
      <c r="G1062" s="178">
        <f t="shared" si="1077"/>
        <v>21352</v>
      </c>
      <c r="H1062" s="178" t="str">
        <f>IF('User Control IO'!M68&lt;&gt;"",'User Control IO'!M68,"")</f>
        <v>uBld1_Locked</v>
      </c>
      <c r="I1062" s="109">
        <f t="shared" si="1055"/>
        <v>12</v>
      </c>
      <c r="J1062" s="9"/>
      <c r="K1062" s="178"/>
      <c r="L1062" s="178"/>
      <c r="M1062" s="178"/>
      <c r="N1062" s="177">
        <f t="shared" si="1056"/>
        <v>1059</v>
      </c>
      <c r="O1062" s="178">
        <f t="shared" si="1057"/>
        <v>11332</v>
      </c>
      <c r="P1062" s="178">
        <f t="shared" si="1058"/>
        <v>31352</v>
      </c>
      <c r="Q1062" s="178" t="str">
        <f>IF('User Control IO'!W68&lt;&gt;"",'User Control IO'!W68,"")</f>
        <v>uBld1_Lock_Req</v>
      </c>
      <c r="R1062" s="4">
        <f t="shared" si="1059"/>
        <v>14</v>
      </c>
      <c r="S1062" s="457"/>
      <c r="T1062" s="6" t="str">
        <f t="shared" si="1053"/>
        <v/>
      </c>
    </row>
    <row r="1063" spans="1:21" ht="16.5" customHeight="1" x14ac:dyDescent="0.25">
      <c r="A1063" s="457"/>
      <c r="B1063" s="85"/>
      <c r="C1063" s="431"/>
      <c r="D1063" s="431"/>
      <c r="E1063" s="138">
        <f>B1060*8-4</f>
        <v>1060</v>
      </c>
      <c r="F1063" s="183">
        <f t="shared" si="1085"/>
        <v>1333</v>
      </c>
      <c r="G1063" s="178">
        <f t="shared" si="1077"/>
        <v>21353</v>
      </c>
      <c r="H1063" s="178" t="str">
        <f>IF('User Control IO'!M69&lt;&gt;"",'User Control IO'!M69,"")</f>
        <v>uBld1_Active</v>
      </c>
      <c r="I1063" s="109">
        <f t="shared" si="1055"/>
        <v>12</v>
      </c>
      <c r="J1063" s="9"/>
      <c r="K1063" s="178"/>
      <c r="L1063" s="178"/>
      <c r="M1063" s="178"/>
      <c r="N1063" s="177">
        <f t="shared" si="1056"/>
        <v>1060</v>
      </c>
      <c r="O1063" s="178">
        <f t="shared" si="1057"/>
        <v>11333</v>
      </c>
      <c r="P1063" s="178">
        <f t="shared" si="1058"/>
        <v>31353</v>
      </c>
      <c r="Q1063" s="178" t="str">
        <f>IF('User Control IO'!W69&lt;&gt;"",'User Control IO'!W69,"")</f>
        <v>uBld1_Unlock_Req</v>
      </c>
      <c r="R1063" s="4">
        <f t="shared" si="1059"/>
        <v>16</v>
      </c>
      <c r="S1063" s="457"/>
      <c r="T1063" s="6" t="str">
        <f t="shared" si="1053"/>
        <v/>
      </c>
    </row>
    <row r="1064" spans="1:21" ht="16.5" customHeight="1" x14ac:dyDescent="0.25">
      <c r="A1064" s="457"/>
      <c r="B1064" s="85"/>
      <c r="C1064" s="431"/>
      <c r="D1064" s="431" t="str">
        <f>CONCATENATE(B1067,B1062)</f>
        <v>GH 266</v>
      </c>
      <c r="E1064" s="138">
        <f>B1060*8-3</f>
        <v>1061</v>
      </c>
      <c r="F1064" s="183">
        <f t="shared" si="1085"/>
        <v>1334</v>
      </c>
      <c r="G1064" s="178">
        <f t="shared" si="1077"/>
        <v>21354</v>
      </c>
      <c r="H1064" s="178" t="str">
        <f>IF('User Control IO'!M70&lt;&gt;"",'User Control IO'!M70,"")</f>
        <v>uBld1_PlaceError</v>
      </c>
      <c r="I1064" s="109">
        <f t="shared" si="1055"/>
        <v>16</v>
      </c>
      <c r="J1064" s="9"/>
      <c r="K1064" s="178"/>
      <c r="L1064" s="178"/>
      <c r="M1064" s="178"/>
      <c r="N1064" s="177">
        <f t="shared" si="1056"/>
        <v>1061</v>
      </c>
      <c r="O1064" s="178">
        <f t="shared" si="1057"/>
        <v>11334</v>
      </c>
      <c r="P1064" s="178">
        <f t="shared" si="1058"/>
        <v>31354</v>
      </c>
      <c r="Q1064" s="178" t="str">
        <f>IF('User Control IO'!W70&lt;&gt;"",'User Control IO'!W70,"")</f>
        <v>uBld1_Cleared</v>
      </c>
      <c r="R1064" s="4">
        <f t="shared" si="1059"/>
        <v>13</v>
      </c>
      <c r="S1064" s="457"/>
      <c r="T1064" s="6">
        <f t="shared" ref="T1064" si="1087">+T1060+1</f>
        <v>268</v>
      </c>
      <c r="U1064" s="338" t="str">
        <f t="shared" ref="U1064" si="1088">CONCATENATE(H1064,",",H1065,",",H1066,",",H1067)</f>
        <v>uBld1_PlaceError,,uBld1ClearLayReq,uBld1_Exists</v>
      </c>
    </row>
    <row r="1065" spans="1:21" ht="16.5" customHeight="1" x14ac:dyDescent="0.25">
      <c r="A1065" s="457"/>
      <c r="B1065" s="85"/>
      <c r="C1065" s="431"/>
      <c r="D1065" s="431"/>
      <c r="E1065" s="138">
        <f>B1060*8-2</f>
        <v>1062</v>
      </c>
      <c r="F1065" s="183">
        <f t="shared" si="1085"/>
        <v>1335</v>
      </c>
      <c r="G1065" s="178">
        <f t="shared" si="1077"/>
        <v>21355</v>
      </c>
      <c r="H1065" s="178" t="str">
        <f>IF('User Control IO'!M71&lt;&gt;"",'User Control IO'!M71,"")</f>
        <v/>
      </c>
      <c r="I1065" s="109">
        <f t="shared" si="1055"/>
        <v>0</v>
      </c>
      <c r="J1065" s="9"/>
      <c r="K1065" s="178"/>
      <c r="L1065" s="178"/>
      <c r="M1065" s="178"/>
      <c r="N1065" s="177">
        <f t="shared" si="1056"/>
        <v>1062</v>
      </c>
      <c r="O1065" s="178">
        <f t="shared" si="1057"/>
        <v>11335</v>
      </c>
      <c r="P1065" s="178">
        <f t="shared" si="1058"/>
        <v>31355</v>
      </c>
      <c r="Q1065" s="178" t="str">
        <f>IF('User Control IO'!W71&lt;&gt;"",'User Control IO'!W71,"")</f>
        <v>uBld1_PaletPrsnt</v>
      </c>
      <c r="R1065" s="4">
        <f t="shared" si="1059"/>
        <v>16</v>
      </c>
      <c r="S1065" s="457"/>
      <c r="T1065" s="6">
        <f t="shared" si="1053"/>
        <v>781</v>
      </c>
      <c r="U1065" s="338" t="str">
        <f t="shared" ref="U1065" si="1089">CONCATENATE(Q1064,",",Q1065,",",Q1066,",",Q1067)</f>
        <v>uBld1_Cleared,uBld1_PaletPrsnt,uBld1Lay_Clr_Vrf,uBld1_Ok_Build</v>
      </c>
    </row>
    <row r="1066" spans="1:21" ht="16.5" customHeight="1" x14ac:dyDescent="0.25">
      <c r="A1066" s="457"/>
      <c r="B1066" s="85" t="str">
        <f>B1058</f>
        <v xml:space="preserve">Group </v>
      </c>
      <c r="C1066" s="431"/>
      <c r="D1066" s="431"/>
      <c r="E1066" s="138">
        <f>B1060*8-1</f>
        <v>1063</v>
      </c>
      <c r="F1066" s="183">
        <f t="shared" si="1085"/>
        <v>1336</v>
      </c>
      <c r="G1066" s="178">
        <f t="shared" si="1077"/>
        <v>21356</v>
      </c>
      <c r="H1066" s="178" t="str">
        <f>IF('User Control IO'!M72&lt;&gt;"",'User Control IO'!M72,"")</f>
        <v>uBld1ClearLayReq</v>
      </c>
      <c r="I1066" s="109">
        <f t="shared" si="1055"/>
        <v>16</v>
      </c>
      <c r="J1066" s="9"/>
      <c r="K1066" s="178"/>
      <c r="L1066" s="178"/>
      <c r="M1066" s="178"/>
      <c r="N1066" s="177">
        <f t="shared" si="1056"/>
        <v>1063</v>
      </c>
      <c r="O1066" s="178">
        <f t="shared" si="1057"/>
        <v>11336</v>
      </c>
      <c r="P1066" s="178">
        <f t="shared" si="1058"/>
        <v>31356</v>
      </c>
      <c r="Q1066" s="178" t="str">
        <f>IF('User Control IO'!W72&lt;&gt;"",'User Control IO'!W72,"")</f>
        <v>uBld1Lay_Clr_Vrf</v>
      </c>
      <c r="R1066" s="4">
        <f t="shared" si="1059"/>
        <v>16</v>
      </c>
      <c r="S1066" s="457"/>
      <c r="T1066" s="6" t="str">
        <f t="shared" si="1053"/>
        <v/>
      </c>
    </row>
    <row r="1067" spans="1:21" ht="16.5" customHeight="1" thickBot="1" x14ac:dyDescent="0.3">
      <c r="A1067" s="457"/>
      <c r="B1067" s="86" t="str">
        <f>B1059</f>
        <v xml:space="preserve">GH </v>
      </c>
      <c r="C1067" s="432"/>
      <c r="D1067" s="432"/>
      <c r="E1067" s="136">
        <f>B1060*8</f>
        <v>1064</v>
      </c>
      <c r="F1067" s="184">
        <f t="shared" si="1085"/>
        <v>1337</v>
      </c>
      <c r="G1067" s="24">
        <f t="shared" si="1077"/>
        <v>21357</v>
      </c>
      <c r="H1067" s="24" t="str">
        <f>IF('User Control IO'!M73&lt;&gt;"",'User Control IO'!M73,"")</f>
        <v>uBld1_Exists</v>
      </c>
      <c r="I1067" s="10">
        <f t="shared" si="1055"/>
        <v>12</v>
      </c>
      <c r="J1067" s="15"/>
      <c r="K1067" s="24"/>
      <c r="L1067" s="24"/>
      <c r="M1067" s="24"/>
      <c r="N1067" s="175">
        <f t="shared" si="1056"/>
        <v>1064</v>
      </c>
      <c r="O1067" s="24">
        <f t="shared" si="1057"/>
        <v>11337</v>
      </c>
      <c r="P1067" s="24">
        <f t="shared" si="1058"/>
        <v>31357</v>
      </c>
      <c r="Q1067" s="24" t="str">
        <f>IF('User Control IO'!W73&lt;&gt;"",'User Control IO'!W73,"")</f>
        <v>uBld1_Ok_Build</v>
      </c>
      <c r="R1067" s="20">
        <f t="shared" si="1059"/>
        <v>14</v>
      </c>
      <c r="S1067" s="457"/>
      <c r="T1067" s="6" t="str">
        <f t="shared" si="1053"/>
        <v/>
      </c>
    </row>
    <row r="1068" spans="1:21" ht="16.5" customHeight="1" x14ac:dyDescent="0.25">
      <c r="A1068" s="457"/>
      <c r="B1068" s="88">
        <f>B1060+1</f>
        <v>134</v>
      </c>
      <c r="C1068" s="430" t="str">
        <f>CONCATENATE(B1074,B1068)</f>
        <v>Group 134</v>
      </c>
      <c r="D1068" s="430" t="str">
        <f>CONCATENATE(B1075,B1069)</f>
        <v>GH 267</v>
      </c>
      <c r="E1068" s="137">
        <f>B1068*8-7</f>
        <v>1065</v>
      </c>
      <c r="F1068" s="182">
        <f>B1068*10</f>
        <v>1340</v>
      </c>
      <c r="G1068" s="25">
        <f>F1068+20020</f>
        <v>21360</v>
      </c>
      <c r="H1068" s="25" t="str">
        <f>IF('User Control IO'!M74&lt;&gt;"",'User Control IO'!M74,"")</f>
        <v>uBld2_Build_Done</v>
      </c>
      <c r="I1068" s="11">
        <f t="shared" si="1055"/>
        <v>16</v>
      </c>
      <c r="J1068" s="14"/>
      <c r="K1068" s="25"/>
      <c r="L1068" s="25"/>
      <c r="M1068" s="25"/>
      <c r="N1068" s="176">
        <f t="shared" si="1056"/>
        <v>1065</v>
      </c>
      <c r="O1068" s="25">
        <f t="shared" si="1057"/>
        <v>11340</v>
      </c>
      <c r="P1068" s="25">
        <f t="shared" si="1058"/>
        <v>31360</v>
      </c>
      <c r="Q1068" s="25" t="str">
        <f>IF('User Control IO'!W74&lt;&gt;"",'User Control IO'!W74,"")</f>
        <v>uBld2_Done_Req</v>
      </c>
      <c r="R1068" s="3">
        <f t="shared" si="1059"/>
        <v>14</v>
      </c>
      <c r="S1068" s="457"/>
      <c r="T1068" s="6">
        <f t="shared" ref="T1068" si="1090">+T1064+1</f>
        <v>269</v>
      </c>
      <c r="U1068" s="338" t="str">
        <f t="shared" ref="U1068" si="1091">CONCATENATE(H1068,",",H1069,",",H1070,",",H1071)</f>
        <v>uBld2_Build_Done,uBld2_Pat_Asignd,uBld2_Locked,uBld2_Active</v>
      </c>
    </row>
    <row r="1069" spans="1:21" ht="16.5" customHeight="1" x14ac:dyDescent="0.25">
      <c r="A1069" s="457"/>
      <c r="B1069" s="85">
        <f>B1068*2-1</f>
        <v>267</v>
      </c>
      <c r="C1069" s="431"/>
      <c r="D1069" s="431"/>
      <c r="E1069" s="138">
        <f>B1068*8-6</f>
        <v>1066</v>
      </c>
      <c r="F1069" s="183">
        <f>F1068+1</f>
        <v>1341</v>
      </c>
      <c r="G1069" s="178">
        <f t="shared" ref="G1069:G1083" si="1092">F1069+20020</f>
        <v>21361</v>
      </c>
      <c r="H1069" s="178" t="str">
        <f>IF('User Control IO'!M75&lt;&gt;"",'User Control IO'!M75,"")</f>
        <v>uBld2_Pat_Asignd</v>
      </c>
      <c r="I1069" s="109">
        <f t="shared" si="1055"/>
        <v>16</v>
      </c>
      <c r="J1069" s="9"/>
      <c r="K1069" s="178"/>
      <c r="L1069" s="178"/>
      <c r="M1069" s="178"/>
      <c r="N1069" s="177">
        <f t="shared" si="1056"/>
        <v>1066</v>
      </c>
      <c r="O1069" s="178">
        <f t="shared" si="1057"/>
        <v>11341</v>
      </c>
      <c r="P1069" s="178">
        <f t="shared" si="1058"/>
        <v>31361</v>
      </c>
      <c r="Q1069" s="178" t="str">
        <f>IF('User Control IO'!W75&lt;&gt;"",'User Control IO'!W75,"")</f>
        <v>uBld2_LckAftrDon</v>
      </c>
      <c r="R1069" s="4">
        <f t="shared" si="1059"/>
        <v>16</v>
      </c>
      <c r="S1069" s="457"/>
      <c r="T1069" s="6">
        <f t="shared" si="1053"/>
        <v>782</v>
      </c>
      <c r="U1069" s="338" t="str">
        <f t="shared" ref="U1069" si="1093">CONCATENATE(Q1068,",",Q1069,",",Q1070,",",Q1071)</f>
        <v>uBld2_Done_Req,uBld2_LckAftrDon,uBld2_Lock_Req,uBld2_Unlock_Req</v>
      </c>
    </row>
    <row r="1070" spans="1:21" ht="16.5" customHeight="1" x14ac:dyDescent="0.25">
      <c r="A1070" s="457"/>
      <c r="B1070" s="85">
        <f>B1069+1</f>
        <v>268</v>
      </c>
      <c r="C1070" s="431"/>
      <c r="D1070" s="431"/>
      <c r="E1070" s="138">
        <f>B1068*8-5</f>
        <v>1067</v>
      </c>
      <c r="F1070" s="183">
        <f t="shared" ref="F1070:F1075" si="1094">F1069+1</f>
        <v>1342</v>
      </c>
      <c r="G1070" s="178">
        <f t="shared" si="1092"/>
        <v>21362</v>
      </c>
      <c r="H1070" s="178" t="str">
        <f>IF('User Control IO'!M76&lt;&gt;"",'User Control IO'!M76,"")</f>
        <v>uBld2_Locked</v>
      </c>
      <c r="I1070" s="109">
        <f t="shared" si="1055"/>
        <v>12</v>
      </c>
      <c r="J1070" s="9"/>
      <c r="K1070" s="178"/>
      <c r="L1070" s="178"/>
      <c r="M1070" s="178"/>
      <c r="N1070" s="177">
        <f t="shared" si="1056"/>
        <v>1067</v>
      </c>
      <c r="O1070" s="178">
        <f t="shared" si="1057"/>
        <v>11342</v>
      </c>
      <c r="P1070" s="178">
        <f t="shared" si="1058"/>
        <v>31362</v>
      </c>
      <c r="Q1070" s="178" t="str">
        <f>IF('User Control IO'!W76&lt;&gt;"",'User Control IO'!W76,"")</f>
        <v>uBld2_Lock_Req</v>
      </c>
      <c r="R1070" s="4">
        <f t="shared" si="1059"/>
        <v>14</v>
      </c>
      <c r="S1070" s="457"/>
      <c r="T1070" s="6" t="str">
        <f t="shared" si="1053"/>
        <v/>
      </c>
    </row>
    <row r="1071" spans="1:21" ht="16.5" customHeight="1" x14ac:dyDescent="0.25">
      <c r="A1071" s="457"/>
      <c r="B1071" s="85"/>
      <c r="C1071" s="431"/>
      <c r="D1071" s="431"/>
      <c r="E1071" s="138">
        <f>B1068*8-4</f>
        <v>1068</v>
      </c>
      <c r="F1071" s="183">
        <f t="shared" si="1094"/>
        <v>1343</v>
      </c>
      <c r="G1071" s="178">
        <f t="shared" si="1092"/>
        <v>21363</v>
      </c>
      <c r="H1071" s="178" t="str">
        <f>IF('User Control IO'!M77&lt;&gt;"",'User Control IO'!M77,"")</f>
        <v>uBld2_Active</v>
      </c>
      <c r="I1071" s="109">
        <f t="shared" si="1055"/>
        <v>12</v>
      </c>
      <c r="J1071" s="9"/>
      <c r="K1071" s="178"/>
      <c r="L1071" s="178"/>
      <c r="M1071" s="178"/>
      <c r="N1071" s="177">
        <f t="shared" si="1056"/>
        <v>1068</v>
      </c>
      <c r="O1071" s="178">
        <f t="shared" si="1057"/>
        <v>11343</v>
      </c>
      <c r="P1071" s="178">
        <f t="shared" si="1058"/>
        <v>31363</v>
      </c>
      <c r="Q1071" s="178" t="str">
        <f>IF('User Control IO'!W77&lt;&gt;"",'User Control IO'!W77,"")</f>
        <v>uBld2_Unlock_Req</v>
      </c>
      <c r="R1071" s="4">
        <f t="shared" si="1059"/>
        <v>16</v>
      </c>
      <c r="S1071" s="457"/>
      <c r="T1071" s="6" t="str">
        <f t="shared" si="1053"/>
        <v/>
      </c>
    </row>
    <row r="1072" spans="1:21" ht="16.5" customHeight="1" x14ac:dyDescent="0.25">
      <c r="A1072" s="457"/>
      <c r="B1072" s="85"/>
      <c r="C1072" s="431"/>
      <c r="D1072" s="431" t="str">
        <f>CONCATENATE(B1075,B1070)</f>
        <v>GH 268</v>
      </c>
      <c r="E1072" s="138">
        <f>B1068*8-3</f>
        <v>1069</v>
      </c>
      <c r="F1072" s="183">
        <f t="shared" si="1094"/>
        <v>1344</v>
      </c>
      <c r="G1072" s="178">
        <f t="shared" si="1092"/>
        <v>21364</v>
      </c>
      <c r="H1072" s="178" t="str">
        <f>IF('User Control IO'!M78&lt;&gt;"",'User Control IO'!M78,"")</f>
        <v>uBld2_PlaceError</v>
      </c>
      <c r="I1072" s="109">
        <f t="shared" si="1055"/>
        <v>16</v>
      </c>
      <c r="J1072" s="9"/>
      <c r="K1072" s="178"/>
      <c r="L1072" s="178"/>
      <c r="M1072" s="178"/>
      <c r="N1072" s="177">
        <f t="shared" si="1056"/>
        <v>1069</v>
      </c>
      <c r="O1072" s="178">
        <f t="shared" si="1057"/>
        <v>11344</v>
      </c>
      <c r="P1072" s="178">
        <f t="shared" si="1058"/>
        <v>31364</v>
      </c>
      <c r="Q1072" s="178" t="str">
        <f>IF('User Control IO'!W78&lt;&gt;"",'User Control IO'!W78,"")</f>
        <v>uBld2_Cleared</v>
      </c>
      <c r="R1072" s="4">
        <f t="shared" si="1059"/>
        <v>13</v>
      </c>
      <c r="S1072" s="457"/>
      <c r="T1072" s="6">
        <f t="shared" ref="T1072" si="1095">+T1068+1</f>
        <v>270</v>
      </c>
      <c r="U1072" s="338" t="str">
        <f t="shared" ref="U1072" si="1096">CONCATENATE(H1072,",",H1073,",",H1074,",",H1075)</f>
        <v>uBld2_PlaceError,,uBld2ClearLayReq,uBld2_Exists</v>
      </c>
    </row>
    <row r="1073" spans="1:21" ht="16.5" customHeight="1" x14ac:dyDescent="0.25">
      <c r="A1073" s="457"/>
      <c r="B1073" s="85"/>
      <c r="C1073" s="431"/>
      <c r="D1073" s="431"/>
      <c r="E1073" s="138">
        <f>B1068*8-2</f>
        <v>1070</v>
      </c>
      <c r="F1073" s="183">
        <f t="shared" si="1094"/>
        <v>1345</v>
      </c>
      <c r="G1073" s="178">
        <f t="shared" si="1092"/>
        <v>21365</v>
      </c>
      <c r="H1073" s="178" t="str">
        <f>IF('User Control IO'!M79&lt;&gt;"",'User Control IO'!M79,"")</f>
        <v/>
      </c>
      <c r="I1073" s="109">
        <f t="shared" si="1055"/>
        <v>0</v>
      </c>
      <c r="J1073" s="9"/>
      <c r="K1073" s="178"/>
      <c r="L1073" s="178"/>
      <c r="M1073" s="178"/>
      <c r="N1073" s="177">
        <f t="shared" si="1056"/>
        <v>1070</v>
      </c>
      <c r="O1073" s="178">
        <f t="shared" si="1057"/>
        <v>11345</v>
      </c>
      <c r="P1073" s="178">
        <f t="shared" si="1058"/>
        <v>31365</v>
      </c>
      <c r="Q1073" s="178" t="str">
        <f>IF('User Control IO'!W79&lt;&gt;"",'User Control IO'!W79,"")</f>
        <v>uBld2_PaletPrsnt</v>
      </c>
      <c r="R1073" s="4">
        <f t="shared" si="1059"/>
        <v>16</v>
      </c>
      <c r="S1073" s="457"/>
      <c r="T1073" s="6">
        <f t="shared" si="1053"/>
        <v>783</v>
      </c>
      <c r="U1073" s="338" t="str">
        <f t="shared" ref="U1073" si="1097">CONCATENATE(Q1072,",",Q1073,",",Q1074,",",Q1075)</f>
        <v>uBld2_Cleared,uBld2_PaletPrsnt,uBld2Lay_Clr_Vrf,uBld2_Ok_Build</v>
      </c>
    </row>
    <row r="1074" spans="1:21" ht="16.5" customHeight="1" x14ac:dyDescent="0.25">
      <c r="A1074" s="457"/>
      <c r="B1074" s="85" t="str">
        <f>B1066</f>
        <v xml:space="preserve">Group </v>
      </c>
      <c r="C1074" s="431"/>
      <c r="D1074" s="431"/>
      <c r="E1074" s="138">
        <f>B1068*8-1</f>
        <v>1071</v>
      </c>
      <c r="F1074" s="183">
        <f t="shared" si="1094"/>
        <v>1346</v>
      </c>
      <c r="G1074" s="178">
        <f t="shared" si="1092"/>
        <v>21366</v>
      </c>
      <c r="H1074" s="178" t="str">
        <f>IF('User Control IO'!M80&lt;&gt;"",'User Control IO'!M80,"")</f>
        <v>uBld2ClearLayReq</v>
      </c>
      <c r="I1074" s="109">
        <f t="shared" si="1055"/>
        <v>16</v>
      </c>
      <c r="J1074" s="9"/>
      <c r="K1074" s="178"/>
      <c r="L1074" s="178"/>
      <c r="M1074" s="178"/>
      <c r="N1074" s="177">
        <f t="shared" si="1056"/>
        <v>1071</v>
      </c>
      <c r="O1074" s="178">
        <f t="shared" si="1057"/>
        <v>11346</v>
      </c>
      <c r="P1074" s="178">
        <f t="shared" si="1058"/>
        <v>31366</v>
      </c>
      <c r="Q1074" s="178" t="str">
        <f>IF('User Control IO'!W80&lt;&gt;"",'User Control IO'!W80,"")</f>
        <v>uBld2Lay_Clr_Vrf</v>
      </c>
      <c r="R1074" s="4">
        <f t="shared" si="1059"/>
        <v>16</v>
      </c>
      <c r="S1074" s="457"/>
      <c r="T1074" s="6" t="str">
        <f t="shared" si="1053"/>
        <v/>
      </c>
    </row>
    <row r="1075" spans="1:21" ht="16.5" customHeight="1" thickBot="1" x14ac:dyDescent="0.3">
      <c r="A1075" s="457"/>
      <c r="B1075" s="86" t="str">
        <f>B1067</f>
        <v xml:space="preserve">GH </v>
      </c>
      <c r="C1075" s="432"/>
      <c r="D1075" s="432"/>
      <c r="E1075" s="136">
        <f>B1068*8</f>
        <v>1072</v>
      </c>
      <c r="F1075" s="184">
        <f t="shared" si="1094"/>
        <v>1347</v>
      </c>
      <c r="G1075" s="24">
        <f t="shared" si="1092"/>
        <v>21367</v>
      </c>
      <c r="H1075" s="24" t="str">
        <f>IF('User Control IO'!M81&lt;&gt;"",'User Control IO'!M81,"")</f>
        <v>uBld2_Exists</v>
      </c>
      <c r="I1075" s="10">
        <f t="shared" si="1055"/>
        <v>12</v>
      </c>
      <c r="J1075" s="15"/>
      <c r="K1075" s="24"/>
      <c r="L1075" s="24"/>
      <c r="M1075" s="24"/>
      <c r="N1075" s="175">
        <f t="shared" si="1056"/>
        <v>1072</v>
      </c>
      <c r="O1075" s="24">
        <f t="shared" si="1057"/>
        <v>11347</v>
      </c>
      <c r="P1075" s="24">
        <f t="shared" si="1058"/>
        <v>31367</v>
      </c>
      <c r="Q1075" s="24" t="str">
        <f>IF('User Control IO'!W81&lt;&gt;"",'User Control IO'!W81,"")</f>
        <v>uBld2_Ok_Build</v>
      </c>
      <c r="R1075" s="20">
        <f t="shared" si="1059"/>
        <v>14</v>
      </c>
      <c r="S1075" s="457"/>
      <c r="T1075" s="6" t="str">
        <f t="shared" si="1053"/>
        <v/>
      </c>
    </row>
    <row r="1076" spans="1:21" ht="16.5" customHeight="1" x14ac:dyDescent="0.25">
      <c r="A1076" s="457"/>
      <c r="B1076" s="88">
        <f>B1068+1</f>
        <v>135</v>
      </c>
      <c r="C1076" s="430" t="str">
        <f>CONCATENATE(B1082,B1076)</f>
        <v>Group 135</v>
      </c>
      <c r="D1076" s="430" t="str">
        <f>CONCATENATE(B1083,B1077)</f>
        <v>GH 269</v>
      </c>
      <c r="E1076" s="137">
        <f>B1076*8-7</f>
        <v>1073</v>
      </c>
      <c r="F1076" s="182">
        <f>B1076*10</f>
        <v>1350</v>
      </c>
      <c r="G1076" s="25">
        <f t="shared" si="1092"/>
        <v>21370</v>
      </c>
      <c r="H1076" s="25" t="str">
        <f>IF('User Control IO'!M82&lt;&gt;"",'User Control IO'!M82,"")</f>
        <v>uBld3_Build_Done</v>
      </c>
      <c r="I1076" s="11">
        <f t="shared" si="1055"/>
        <v>16</v>
      </c>
      <c r="J1076" s="14"/>
      <c r="K1076" s="25"/>
      <c r="L1076" s="25"/>
      <c r="M1076" s="25"/>
      <c r="N1076" s="176">
        <f t="shared" si="1056"/>
        <v>1073</v>
      </c>
      <c r="O1076" s="25">
        <f t="shared" si="1057"/>
        <v>11350</v>
      </c>
      <c r="P1076" s="25">
        <f t="shared" si="1058"/>
        <v>31370</v>
      </c>
      <c r="Q1076" s="25" t="str">
        <f>IF('User Control IO'!W82&lt;&gt;"",'User Control IO'!W82,"")</f>
        <v>uBld3_Done_Req</v>
      </c>
      <c r="R1076" s="3">
        <f t="shared" si="1059"/>
        <v>14</v>
      </c>
      <c r="S1076" s="457"/>
      <c r="T1076" s="6">
        <f t="shared" ref="T1076" si="1098">+T1072+1</f>
        <v>271</v>
      </c>
      <c r="U1076" s="338" t="str">
        <f t="shared" ref="U1076" si="1099">CONCATENATE(H1076,",",H1077,",",H1078,",",H1079)</f>
        <v>uBld3_Build_Done,uBld3_Pat_Asignd,uBld3_Locked,uBld3_Active</v>
      </c>
    </row>
    <row r="1077" spans="1:21" ht="16.5" customHeight="1" x14ac:dyDescent="0.25">
      <c r="A1077" s="457"/>
      <c r="B1077" s="85">
        <f>B1076*2-1</f>
        <v>269</v>
      </c>
      <c r="C1077" s="431"/>
      <c r="D1077" s="431"/>
      <c r="E1077" s="138">
        <f>B1076*8-6</f>
        <v>1074</v>
      </c>
      <c r="F1077" s="183">
        <f t="shared" ref="F1077:F1083" si="1100">F1076+1</f>
        <v>1351</v>
      </c>
      <c r="G1077" s="178">
        <f t="shared" si="1092"/>
        <v>21371</v>
      </c>
      <c r="H1077" s="178" t="str">
        <f>IF('User Control IO'!M83&lt;&gt;"",'User Control IO'!M83,"")</f>
        <v>uBld3_Pat_Asignd</v>
      </c>
      <c r="I1077" s="109">
        <f t="shared" si="1055"/>
        <v>16</v>
      </c>
      <c r="J1077" s="9"/>
      <c r="K1077" s="178"/>
      <c r="L1077" s="178"/>
      <c r="M1077" s="178"/>
      <c r="N1077" s="177">
        <f t="shared" si="1056"/>
        <v>1074</v>
      </c>
      <c r="O1077" s="178">
        <f t="shared" si="1057"/>
        <v>11351</v>
      </c>
      <c r="P1077" s="178">
        <f t="shared" si="1058"/>
        <v>31371</v>
      </c>
      <c r="Q1077" s="178" t="str">
        <f>IF('User Control IO'!W83&lt;&gt;"",'User Control IO'!W83,"")</f>
        <v>uBld3_LckAftrDon</v>
      </c>
      <c r="R1077" s="4">
        <f t="shared" si="1059"/>
        <v>16</v>
      </c>
      <c r="S1077" s="457"/>
      <c r="T1077" s="6">
        <f t="shared" si="1053"/>
        <v>784</v>
      </c>
      <c r="U1077" s="338" t="str">
        <f t="shared" ref="U1077" si="1101">CONCATENATE(Q1076,",",Q1077,",",Q1078,",",Q1079)</f>
        <v>uBld3_Done_Req,uBld3_LckAftrDon,uBld3_Lock_Req,uBld3_Unlock_Req</v>
      </c>
    </row>
    <row r="1078" spans="1:21" ht="16.5" customHeight="1" x14ac:dyDescent="0.25">
      <c r="A1078" s="457"/>
      <c r="B1078" s="85">
        <f>B1077+1</f>
        <v>270</v>
      </c>
      <c r="C1078" s="431"/>
      <c r="D1078" s="431"/>
      <c r="E1078" s="138">
        <f>B1076*8-5</f>
        <v>1075</v>
      </c>
      <c r="F1078" s="183">
        <f t="shared" si="1100"/>
        <v>1352</v>
      </c>
      <c r="G1078" s="178">
        <f t="shared" si="1092"/>
        <v>21372</v>
      </c>
      <c r="H1078" s="178" t="str">
        <f>IF('User Control IO'!M84&lt;&gt;"",'User Control IO'!M84,"")</f>
        <v>uBld3_Locked</v>
      </c>
      <c r="I1078" s="109">
        <f t="shared" si="1055"/>
        <v>12</v>
      </c>
      <c r="J1078" s="9"/>
      <c r="K1078" s="178"/>
      <c r="L1078" s="178"/>
      <c r="M1078" s="178"/>
      <c r="N1078" s="177">
        <f t="shared" si="1056"/>
        <v>1075</v>
      </c>
      <c r="O1078" s="178">
        <f t="shared" si="1057"/>
        <v>11352</v>
      </c>
      <c r="P1078" s="178">
        <f t="shared" si="1058"/>
        <v>31372</v>
      </c>
      <c r="Q1078" s="178" t="str">
        <f>IF('User Control IO'!W84&lt;&gt;"",'User Control IO'!W84,"")</f>
        <v>uBld3_Lock_Req</v>
      </c>
      <c r="R1078" s="4">
        <f t="shared" si="1059"/>
        <v>14</v>
      </c>
      <c r="S1078" s="457"/>
      <c r="T1078" s="6" t="str">
        <f t="shared" si="1053"/>
        <v/>
      </c>
    </row>
    <row r="1079" spans="1:21" ht="16.5" customHeight="1" x14ac:dyDescent="0.25">
      <c r="A1079" s="457"/>
      <c r="B1079" s="85"/>
      <c r="C1079" s="431"/>
      <c r="D1079" s="431"/>
      <c r="E1079" s="138">
        <f>B1076*8-4</f>
        <v>1076</v>
      </c>
      <c r="F1079" s="183">
        <f t="shared" si="1100"/>
        <v>1353</v>
      </c>
      <c r="G1079" s="178">
        <f t="shared" si="1092"/>
        <v>21373</v>
      </c>
      <c r="H1079" s="178" t="str">
        <f>IF('User Control IO'!M85&lt;&gt;"",'User Control IO'!M85,"")</f>
        <v>uBld3_Active</v>
      </c>
      <c r="I1079" s="109">
        <f t="shared" si="1055"/>
        <v>12</v>
      </c>
      <c r="J1079" s="9"/>
      <c r="K1079" s="178"/>
      <c r="L1079" s="178"/>
      <c r="M1079" s="178"/>
      <c r="N1079" s="177">
        <f t="shared" si="1056"/>
        <v>1076</v>
      </c>
      <c r="O1079" s="178">
        <f t="shared" si="1057"/>
        <v>11353</v>
      </c>
      <c r="P1079" s="178">
        <f t="shared" si="1058"/>
        <v>31373</v>
      </c>
      <c r="Q1079" s="178" t="str">
        <f>IF('User Control IO'!W85&lt;&gt;"",'User Control IO'!W85,"")</f>
        <v>uBld3_Unlock_Req</v>
      </c>
      <c r="R1079" s="4">
        <f t="shared" si="1059"/>
        <v>16</v>
      </c>
      <c r="S1079" s="457"/>
      <c r="T1079" s="6" t="str">
        <f t="shared" si="1053"/>
        <v/>
      </c>
    </row>
    <row r="1080" spans="1:21" ht="16.5" customHeight="1" x14ac:dyDescent="0.25">
      <c r="A1080" s="457"/>
      <c r="B1080" s="85"/>
      <c r="C1080" s="431"/>
      <c r="D1080" s="431" t="str">
        <f>CONCATENATE(B1083,B1078)</f>
        <v>GH 270</v>
      </c>
      <c r="E1080" s="138">
        <f>B1076*8-3</f>
        <v>1077</v>
      </c>
      <c r="F1080" s="183">
        <f t="shared" si="1100"/>
        <v>1354</v>
      </c>
      <c r="G1080" s="178">
        <f t="shared" si="1092"/>
        <v>21374</v>
      </c>
      <c r="H1080" s="178" t="str">
        <f>IF('User Control IO'!M86&lt;&gt;"",'User Control IO'!M86,"")</f>
        <v>uBld3_PlaceError</v>
      </c>
      <c r="I1080" s="109">
        <f t="shared" si="1055"/>
        <v>16</v>
      </c>
      <c r="J1080" s="9"/>
      <c r="K1080" s="178"/>
      <c r="L1080" s="178"/>
      <c r="M1080" s="178"/>
      <c r="N1080" s="177">
        <f t="shared" si="1056"/>
        <v>1077</v>
      </c>
      <c r="O1080" s="178">
        <f t="shared" si="1057"/>
        <v>11354</v>
      </c>
      <c r="P1080" s="178">
        <f t="shared" si="1058"/>
        <v>31374</v>
      </c>
      <c r="Q1080" s="178" t="str">
        <f>IF('User Control IO'!W86&lt;&gt;"",'User Control IO'!W86,"")</f>
        <v>uBld3_Cleared</v>
      </c>
      <c r="R1080" s="4">
        <f t="shared" si="1059"/>
        <v>13</v>
      </c>
      <c r="S1080" s="457"/>
      <c r="T1080" s="6">
        <f t="shared" ref="T1080" si="1102">+T1076+1</f>
        <v>272</v>
      </c>
      <c r="U1080" s="338" t="str">
        <f t="shared" ref="U1080" si="1103">CONCATENATE(H1080,",",H1081,",",H1082,",",H1083)</f>
        <v>uBld3_PlaceError,,uBld3ClearLayReq,uBld3_Exists</v>
      </c>
    </row>
    <row r="1081" spans="1:21" ht="16.5" customHeight="1" x14ac:dyDescent="0.25">
      <c r="A1081" s="457"/>
      <c r="B1081" s="85"/>
      <c r="C1081" s="431"/>
      <c r="D1081" s="431"/>
      <c r="E1081" s="138">
        <f>B1076*8-2</f>
        <v>1078</v>
      </c>
      <c r="F1081" s="183">
        <f t="shared" si="1100"/>
        <v>1355</v>
      </c>
      <c r="G1081" s="178">
        <f t="shared" si="1092"/>
        <v>21375</v>
      </c>
      <c r="H1081" s="178" t="str">
        <f>IF('User Control IO'!M87&lt;&gt;"",'User Control IO'!M87,"")</f>
        <v/>
      </c>
      <c r="I1081" s="109">
        <f t="shared" si="1055"/>
        <v>0</v>
      </c>
      <c r="J1081" s="9"/>
      <c r="K1081" s="178"/>
      <c r="L1081" s="178"/>
      <c r="M1081" s="178"/>
      <c r="N1081" s="177">
        <f t="shared" si="1056"/>
        <v>1078</v>
      </c>
      <c r="O1081" s="178">
        <f t="shared" si="1057"/>
        <v>11355</v>
      </c>
      <c r="P1081" s="178">
        <f t="shared" si="1058"/>
        <v>31375</v>
      </c>
      <c r="Q1081" s="178" t="str">
        <f>IF('User Control IO'!W87&lt;&gt;"",'User Control IO'!W87,"")</f>
        <v>uBld3_PaletPrsnt</v>
      </c>
      <c r="R1081" s="4">
        <f t="shared" si="1059"/>
        <v>16</v>
      </c>
      <c r="S1081" s="457"/>
      <c r="T1081" s="6">
        <f t="shared" si="1053"/>
        <v>785</v>
      </c>
      <c r="U1081" s="338" t="str">
        <f t="shared" ref="U1081" si="1104">CONCATENATE(Q1080,",",Q1081,",",Q1082,",",Q1083)</f>
        <v>uBld3_Cleared,uBld3_PaletPrsnt,uBld3Lay_Clr_Vrf,uBld3_Ok_Build</v>
      </c>
    </row>
    <row r="1082" spans="1:21" ht="16.5" customHeight="1" x14ac:dyDescent="0.25">
      <c r="A1082" s="457"/>
      <c r="B1082" s="85" t="str">
        <f>B1074</f>
        <v xml:space="preserve">Group </v>
      </c>
      <c r="C1082" s="431"/>
      <c r="D1082" s="431"/>
      <c r="E1082" s="138">
        <f>B1076*8-1</f>
        <v>1079</v>
      </c>
      <c r="F1082" s="183">
        <f t="shared" si="1100"/>
        <v>1356</v>
      </c>
      <c r="G1082" s="178">
        <f t="shared" si="1092"/>
        <v>21376</v>
      </c>
      <c r="H1082" s="178" t="str">
        <f>IF('User Control IO'!M88&lt;&gt;"",'User Control IO'!M88,"")</f>
        <v>uBld3ClearLayReq</v>
      </c>
      <c r="I1082" s="109">
        <f t="shared" si="1055"/>
        <v>16</v>
      </c>
      <c r="J1082" s="9"/>
      <c r="K1082" s="178"/>
      <c r="L1082" s="178"/>
      <c r="M1082" s="178"/>
      <c r="N1082" s="177">
        <f t="shared" si="1056"/>
        <v>1079</v>
      </c>
      <c r="O1082" s="178">
        <f t="shared" si="1057"/>
        <v>11356</v>
      </c>
      <c r="P1082" s="178">
        <f t="shared" si="1058"/>
        <v>31376</v>
      </c>
      <c r="Q1082" s="178" t="str">
        <f>IF('User Control IO'!W88&lt;&gt;"",'User Control IO'!W88,"")</f>
        <v>uBld3Lay_Clr_Vrf</v>
      </c>
      <c r="R1082" s="4">
        <f t="shared" si="1059"/>
        <v>16</v>
      </c>
      <c r="S1082" s="457"/>
      <c r="T1082" s="6" t="str">
        <f t="shared" si="1053"/>
        <v/>
      </c>
    </row>
    <row r="1083" spans="1:21" ht="16.5" customHeight="1" thickBot="1" x14ac:dyDescent="0.3">
      <c r="A1083" s="457"/>
      <c r="B1083" s="86" t="str">
        <f>B1075</f>
        <v xml:space="preserve">GH </v>
      </c>
      <c r="C1083" s="432"/>
      <c r="D1083" s="432"/>
      <c r="E1083" s="136">
        <f>B1076*8</f>
        <v>1080</v>
      </c>
      <c r="F1083" s="184">
        <f t="shared" si="1100"/>
        <v>1357</v>
      </c>
      <c r="G1083" s="24">
        <f t="shared" si="1092"/>
        <v>21377</v>
      </c>
      <c r="H1083" s="24" t="str">
        <f>IF('User Control IO'!M89&lt;&gt;"",'User Control IO'!M89,"")</f>
        <v>uBld3_Exists</v>
      </c>
      <c r="I1083" s="10">
        <f t="shared" si="1055"/>
        <v>12</v>
      </c>
      <c r="J1083" s="15"/>
      <c r="K1083" s="24"/>
      <c r="L1083" s="24"/>
      <c r="M1083" s="24"/>
      <c r="N1083" s="175">
        <f t="shared" si="1056"/>
        <v>1080</v>
      </c>
      <c r="O1083" s="24">
        <f t="shared" si="1057"/>
        <v>11357</v>
      </c>
      <c r="P1083" s="24">
        <f t="shared" si="1058"/>
        <v>31377</v>
      </c>
      <c r="Q1083" s="24" t="str">
        <f>IF('User Control IO'!W89&lt;&gt;"",'User Control IO'!W89,"")</f>
        <v>uBld3_Ok_Build</v>
      </c>
      <c r="R1083" s="20">
        <f t="shared" si="1059"/>
        <v>14</v>
      </c>
      <c r="S1083" s="457"/>
      <c r="T1083" s="6" t="str">
        <f t="shared" si="1053"/>
        <v/>
      </c>
    </row>
    <row r="1084" spans="1:21" ht="16.5" customHeight="1" x14ac:dyDescent="0.25">
      <c r="A1084" s="457"/>
      <c r="B1084" s="88">
        <f>B1076+1</f>
        <v>136</v>
      </c>
      <c r="C1084" s="430" t="str">
        <f>CONCATENATE(B1090,B1084)</f>
        <v>Group 136</v>
      </c>
      <c r="D1084" s="430" t="str">
        <f>CONCATENATE(B1091,B1085)</f>
        <v>GH 271</v>
      </c>
      <c r="E1084" s="137">
        <f>B1084*8-7</f>
        <v>1081</v>
      </c>
      <c r="F1084" s="182">
        <f>B1084*10</f>
        <v>1360</v>
      </c>
      <c r="G1084" s="25">
        <f>F1084+20020</f>
        <v>21380</v>
      </c>
      <c r="H1084" s="25" t="str">
        <f>IF('User Control IO'!M90&lt;&gt;"",'User Control IO'!M90,"")</f>
        <v>uBld4_Build_Done</v>
      </c>
      <c r="I1084" s="11">
        <f t="shared" si="1055"/>
        <v>16</v>
      </c>
      <c r="J1084" s="14"/>
      <c r="K1084" s="25"/>
      <c r="L1084" s="25"/>
      <c r="M1084" s="25"/>
      <c r="N1084" s="176">
        <f t="shared" si="1056"/>
        <v>1081</v>
      </c>
      <c r="O1084" s="25">
        <f t="shared" si="1057"/>
        <v>11360</v>
      </c>
      <c r="P1084" s="25">
        <f t="shared" si="1058"/>
        <v>31380</v>
      </c>
      <c r="Q1084" s="25" t="str">
        <f>IF('User Control IO'!W90&lt;&gt;"",'User Control IO'!W90,"")</f>
        <v>uBld4_Done_Req</v>
      </c>
      <c r="R1084" s="3">
        <f t="shared" si="1059"/>
        <v>14</v>
      </c>
      <c r="S1084" s="457"/>
      <c r="T1084" s="6">
        <f t="shared" ref="T1084" si="1105">+T1080+1</f>
        <v>273</v>
      </c>
      <c r="U1084" s="338" t="str">
        <f t="shared" ref="U1084" si="1106">CONCATENATE(H1084,",",H1085,",",H1086,",",H1087)</f>
        <v>uBld4_Build_Done,uBld4_Pat_Asignd,uBld4_Locked,uBld4_Active</v>
      </c>
    </row>
    <row r="1085" spans="1:21" ht="16.5" customHeight="1" x14ac:dyDescent="0.25">
      <c r="A1085" s="457"/>
      <c r="B1085" s="85">
        <f>B1084*2-1</f>
        <v>271</v>
      </c>
      <c r="C1085" s="431"/>
      <c r="D1085" s="431"/>
      <c r="E1085" s="138">
        <f>B1084*8-6</f>
        <v>1082</v>
      </c>
      <c r="F1085" s="183">
        <f>F1084+1</f>
        <v>1361</v>
      </c>
      <c r="G1085" s="178">
        <f t="shared" ref="G1085:G1099" si="1107">F1085+20020</f>
        <v>21381</v>
      </c>
      <c r="H1085" s="178" t="str">
        <f>IF('User Control IO'!M91&lt;&gt;"",'User Control IO'!M91,"")</f>
        <v>uBld4_Pat_Asignd</v>
      </c>
      <c r="I1085" s="109">
        <f t="shared" si="1055"/>
        <v>16</v>
      </c>
      <c r="J1085" s="9"/>
      <c r="K1085" s="178"/>
      <c r="L1085" s="178"/>
      <c r="M1085" s="178"/>
      <c r="N1085" s="177">
        <f t="shared" si="1056"/>
        <v>1082</v>
      </c>
      <c r="O1085" s="178">
        <f t="shared" si="1057"/>
        <v>11361</v>
      </c>
      <c r="P1085" s="178">
        <f t="shared" si="1058"/>
        <v>31381</v>
      </c>
      <c r="Q1085" s="178" t="str">
        <f>IF('User Control IO'!W91&lt;&gt;"",'User Control IO'!W91,"")</f>
        <v>uBld4_LckAftrDon</v>
      </c>
      <c r="R1085" s="4">
        <f t="shared" si="1059"/>
        <v>16</v>
      </c>
      <c r="S1085" s="457"/>
      <c r="T1085" s="6">
        <f t="shared" si="1053"/>
        <v>786</v>
      </c>
      <c r="U1085" s="338" t="str">
        <f t="shared" ref="U1085" si="1108">CONCATENATE(Q1084,",",Q1085,",",Q1086,",",Q1087)</f>
        <v>uBld4_Done_Req,uBld4_LckAftrDon,uBld4_Lock_Req,uBld4_Unlock_Req</v>
      </c>
    </row>
    <row r="1086" spans="1:21" ht="16.5" customHeight="1" x14ac:dyDescent="0.25">
      <c r="A1086" s="457"/>
      <c r="B1086" s="85">
        <f>B1085+1</f>
        <v>272</v>
      </c>
      <c r="C1086" s="431"/>
      <c r="D1086" s="431"/>
      <c r="E1086" s="138">
        <f>B1084*8-5</f>
        <v>1083</v>
      </c>
      <c r="F1086" s="183">
        <f t="shared" ref="F1086:F1091" si="1109">F1085+1</f>
        <v>1362</v>
      </c>
      <c r="G1086" s="178">
        <f t="shared" si="1107"/>
        <v>21382</v>
      </c>
      <c r="H1086" s="178" t="str">
        <f>IF('User Control IO'!M92&lt;&gt;"",'User Control IO'!M92,"")</f>
        <v>uBld4_Locked</v>
      </c>
      <c r="I1086" s="109">
        <f t="shared" si="1055"/>
        <v>12</v>
      </c>
      <c r="J1086" s="9"/>
      <c r="K1086" s="178"/>
      <c r="L1086" s="178"/>
      <c r="M1086" s="178"/>
      <c r="N1086" s="177">
        <f t="shared" si="1056"/>
        <v>1083</v>
      </c>
      <c r="O1086" s="178">
        <f t="shared" si="1057"/>
        <v>11362</v>
      </c>
      <c r="P1086" s="178">
        <f t="shared" si="1058"/>
        <v>31382</v>
      </c>
      <c r="Q1086" s="178" t="str">
        <f>IF('User Control IO'!W92&lt;&gt;"",'User Control IO'!W92,"")</f>
        <v>uBld4_Lock_Req</v>
      </c>
      <c r="R1086" s="4">
        <f t="shared" si="1059"/>
        <v>14</v>
      </c>
      <c r="S1086" s="457"/>
      <c r="T1086" s="6" t="str">
        <f t="shared" si="1053"/>
        <v/>
      </c>
    </row>
    <row r="1087" spans="1:21" ht="16.5" customHeight="1" x14ac:dyDescent="0.25">
      <c r="A1087" s="457"/>
      <c r="B1087" s="85"/>
      <c r="C1087" s="431"/>
      <c r="D1087" s="431"/>
      <c r="E1087" s="138">
        <f>B1084*8-4</f>
        <v>1084</v>
      </c>
      <c r="F1087" s="183">
        <f t="shared" si="1109"/>
        <v>1363</v>
      </c>
      <c r="G1087" s="178">
        <f t="shared" si="1107"/>
        <v>21383</v>
      </c>
      <c r="H1087" s="178" t="str">
        <f>IF('User Control IO'!M93&lt;&gt;"",'User Control IO'!M93,"")</f>
        <v>uBld4_Active</v>
      </c>
      <c r="I1087" s="109">
        <f t="shared" si="1055"/>
        <v>12</v>
      </c>
      <c r="J1087" s="9"/>
      <c r="K1087" s="178"/>
      <c r="L1087" s="178"/>
      <c r="M1087" s="178"/>
      <c r="N1087" s="177">
        <f t="shared" si="1056"/>
        <v>1084</v>
      </c>
      <c r="O1087" s="178">
        <f t="shared" si="1057"/>
        <v>11363</v>
      </c>
      <c r="P1087" s="178">
        <f t="shared" si="1058"/>
        <v>31383</v>
      </c>
      <c r="Q1087" s="178" t="str">
        <f>IF('User Control IO'!W93&lt;&gt;"",'User Control IO'!W93,"")</f>
        <v>uBld4_Unlock_Req</v>
      </c>
      <c r="R1087" s="4">
        <f t="shared" si="1059"/>
        <v>16</v>
      </c>
      <c r="S1087" s="457"/>
      <c r="T1087" s="6" t="str">
        <f t="shared" si="1053"/>
        <v/>
      </c>
    </row>
    <row r="1088" spans="1:21" ht="16.5" customHeight="1" x14ac:dyDescent="0.25">
      <c r="A1088" s="457"/>
      <c r="B1088" s="85"/>
      <c r="C1088" s="431"/>
      <c r="D1088" s="431" t="str">
        <f>CONCATENATE(B1091,B1086)</f>
        <v>GH 272</v>
      </c>
      <c r="E1088" s="138">
        <f>B1084*8-3</f>
        <v>1085</v>
      </c>
      <c r="F1088" s="183">
        <f t="shared" si="1109"/>
        <v>1364</v>
      </c>
      <c r="G1088" s="178">
        <f t="shared" si="1107"/>
        <v>21384</v>
      </c>
      <c r="H1088" s="178" t="str">
        <f>IF('User Control IO'!M94&lt;&gt;"",'User Control IO'!M94,"")</f>
        <v>uBld4_PlaceError</v>
      </c>
      <c r="I1088" s="109">
        <f t="shared" si="1055"/>
        <v>16</v>
      </c>
      <c r="J1088" s="9"/>
      <c r="K1088" s="178"/>
      <c r="L1088" s="178"/>
      <c r="M1088" s="178"/>
      <c r="N1088" s="177">
        <f t="shared" si="1056"/>
        <v>1085</v>
      </c>
      <c r="O1088" s="178">
        <f t="shared" si="1057"/>
        <v>11364</v>
      </c>
      <c r="P1088" s="178">
        <f t="shared" si="1058"/>
        <v>31384</v>
      </c>
      <c r="Q1088" s="178" t="str">
        <f>IF('User Control IO'!W94&lt;&gt;"",'User Control IO'!W94,"")</f>
        <v>uBld4_Cleared</v>
      </c>
      <c r="R1088" s="4">
        <f t="shared" si="1059"/>
        <v>13</v>
      </c>
      <c r="S1088" s="457"/>
      <c r="T1088" s="6">
        <f t="shared" ref="T1088" si="1110">+T1084+1</f>
        <v>274</v>
      </c>
      <c r="U1088" s="338" t="str">
        <f t="shared" ref="U1088" si="1111">CONCATENATE(H1088,",",H1089,",",H1090,",",H1091)</f>
        <v>uBld4_PlaceError,,uBld4ClearLayReq,uBld4_Exists</v>
      </c>
    </row>
    <row r="1089" spans="1:21" ht="16.5" customHeight="1" x14ac:dyDescent="0.25">
      <c r="A1089" s="457"/>
      <c r="B1089" s="85"/>
      <c r="C1089" s="431"/>
      <c r="D1089" s="431"/>
      <c r="E1089" s="138">
        <f>B1084*8-2</f>
        <v>1086</v>
      </c>
      <c r="F1089" s="183">
        <f t="shared" si="1109"/>
        <v>1365</v>
      </c>
      <c r="G1089" s="178">
        <f t="shared" si="1107"/>
        <v>21385</v>
      </c>
      <c r="H1089" s="178" t="str">
        <f>IF('User Control IO'!M95&lt;&gt;"",'User Control IO'!M95,"")</f>
        <v/>
      </c>
      <c r="I1089" s="109">
        <f t="shared" si="1055"/>
        <v>0</v>
      </c>
      <c r="J1089" s="9"/>
      <c r="K1089" s="178"/>
      <c r="L1089" s="178"/>
      <c r="M1089" s="178"/>
      <c r="N1089" s="177">
        <f t="shared" si="1056"/>
        <v>1086</v>
      </c>
      <c r="O1089" s="178">
        <f t="shared" si="1057"/>
        <v>11365</v>
      </c>
      <c r="P1089" s="178">
        <f t="shared" si="1058"/>
        <v>31385</v>
      </c>
      <c r="Q1089" s="178" t="str">
        <f>IF('User Control IO'!W95&lt;&gt;"",'User Control IO'!W95,"")</f>
        <v>uBld4_PaletPrsnt</v>
      </c>
      <c r="R1089" s="4">
        <f t="shared" si="1059"/>
        <v>16</v>
      </c>
      <c r="S1089" s="457"/>
      <c r="T1089" s="6">
        <f t="shared" si="1053"/>
        <v>787</v>
      </c>
      <c r="U1089" s="338" t="str">
        <f t="shared" ref="U1089" si="1112">CONCATENATE(Q1088,",",Q1089,",",Q1090,",",Q1091)</f>
        <v>uBld4_Cleared,uBld4_PaletPrsnt,uBld4Lay_Clr_Vrf,uBld4_Ok_Build</v>
      </c>
    </row>
    <row r="1090" spans="1:21" ht="16.5" customHeight="1" x14ac:dyDescent="0.25">
      <c r="A1090" s="457"/>
      <c r="B1090" s="85" t="str">
        <f>B1082</f>
        <v xml:space="preserve">Group </v>
      </c>
      <c r="C1090" s="431"/>
      <c r="D1090" s="431"/>
      <c r="E1090" s="138">
        <f>B1084*8-1</f>
        <v>1087</v>
      </c>
      <c r="F1090" s="183">
        <f t="shared" si="1109"/>
        <v>1366</v>
      </c>
      <c r="G1090" s="178">
        <f t="shared" si="1107"/>
        <v>21386</v>
      </c>
      <c r="H1090" s="178" t="str">
        <f>IF('User Control IO'!M96&lt;&gt;"",'User Control IO'!M96,"")</f>
        <v>uBld4ClearLayReq</v>
      </c>
      <c r="I1090" s="109">
        <f t="shared" si="1055"/>
        <v>16</v>
      </c>
      <c r="J1090" s="9"/>
      <c r="K1090" s="178"/>
      <c r="L1090" s="178"/>
      <c r="M1090" s="178"/>
      <c r="N1090" s="177">
        <f t="shared" si="1056"/>
        <v>1087</v>
      </c>
      <c r="O1090" s="178">
        <f t="shared" si="1057"/>
        <v>11366</v>
      </c>
      <c r="P1090" s="178">
        <f t="shared" si="1058"/>
        <v>31386</v>
      </c>
      <c r="Q1090" s="178" t="str">
        <f>IF('User Control IO'!W96&lt;&gt;"",'User Control IO'!W96,"")</f>
        <v>uBld4Lay_Clr_Vrf</v>
      </c>
      <c r="R1090" s="4">
        <f t="shared" si="1059"/>
        <v>16</v>
      </c>
      <c r="S1090" s="457"/>
      <c r="T1090" s="6" t="str">
        <f t="shared" si="1053"/>
        <v/>
      </c>
    </row>
    <row r="1091" spans="1:21" ht="16.5" customHeight="1" thickBot="1" x14ac:dyDescent="0.3">
      <c r="A1091" s="457"/>
      <c r="B1091" s="86" t="str">
        <f>B1083</f>
        <v xml:space="preserve">GH </v>
      </c>
      <c r="C1091" s="432"/>
      <c r="D1091" s="432"/>
      <c r="E1091" s="136">
        <f>B1084*8</f>
        <v>1088</v>
      </c>
      <c r="F1091" s="184">
        <f t="shared" si="1109"/>
        <v>1367</v>
      </c>
      <c r="G1091" s="24">
        <f t="shared" si="1107"/>
        <v>21387</v>
      </c>
      <c r="H1091" s="24" t="str">
        <f>IF('User Control IO'!M97&lt;&gt;"",'User Control IO'!M97,"")</f>
        <v>uBld4_Exists</v>
      </c>
      <c r="I1091" s="10">
        <f t="shared" si="1055"/>
        <v>12</v>
      </c>
      <c r="J1091" s="15"/>
      <c r="K1091" s="24"/>
      <c r="L1091" s="24"/>
      <c r="M1091" s="24"/>
      <c r="N1091" s="175">
        <f t="shared" si="1056"/>
        <v>1088</v>
      </c>
      <c r="O1091" s="24">
        <f t="shared" si="1057"/>
        <v>11367</v>
      </c>
      <c r="P1091" s="24">
        <f t="shared" si="1058"/>
        <v>31387</v>
      </c>
      <c r="Q1091" s="24" t="str">
        <f>IF('User Control IO'!W97&lt;&gt;"",'User Control IO'!W97,"")</f>
        <v>uBld4_Ok_Build</v>
      </c>
      <c r="R1091" s="20">
        <f t="shared" si="1059"/>
        <v>14</v>
      </c>
      <c r="S1091" s="457"/>
      <c r="T1091" s="6" t="str">
        <f t="shared" si="1053"/>
        <v/>
      </c>
    </row>
    <row r="1092" spans="1:21" ht="16.5" customHeight="1" x14ac:dyDescent="0.25">
      <c r="A1092" s="457"/>
      <c r="B1092" s="88">
        <f>B1084+1</f>
        <v>137</v>
      </c>
      <c r="C1092" s="430" t="str">
        <f>CONCATENATE(B1098,B1092)</f>
        <v>Group 137</v>
      </c>
      <c r="D1092" s="430" t="str">
        <f>CONCATENATE(B1099,B1093)</f>
        <v>GH 273</v>
      </c>
      <c r="E1092" s="137">
        <f>B1092*8-7</f>
        <v>1089</v>
      </c>
      <c r="F1092" s="182">
        <f>B1092*10</f>
        <v>1370</v>
      </c>
      <c r="G1092" s="25">
        <f t="shared" si="1107"/>
        <v>21390</v>
      </c>
      <c r="H1092" s="25" t="str">
        <f>IF('User Control IO'!M98&lt;&gt;"",'User Control IO'!M98,"")</f>
        <v>uBld5_Build_Done</v>
      </c>
      <c r="I1092" s="11">
        <f t="shared" si="1055"/>
        <v>16</v>
      </c>
      <c r="J1092" s="14"/>
      <c r="K1092" s="25"/>
      <c r="L1092" s="25"/>
      <c r="M1092" s="25"/>
      <c r="N1092" s="176">
        <f t="shared" si="1056"/>
        <v>1089</v>
      </c>
      <c r="O1092" s="25">
        <f t="shared" si="1057"/>
        <v>11370</v>
      </c>
      <c r="P1092" s="25">
        <f t="shared" si="1058"/>
        <v>31390</v>
      </c>
      <c r="Q1092" s="25" t="str">
        <f>IF('User Control IO'!W98&lt;&gt;"",'User Control IO'!W98,"")</f>
        <v>uBld5_Done_Req</v>
      </c>
      <c r="R1092" s="3">
        <f t="shared" si="1059"/>
        <v>14</v>
      </c>
      <c r="S1092" s="457"/>
      <c r="T1092" s="6">
        <f t="shared" ref="T1092" si="1113">+T1088+1</f>
        <v>275</v>
      </c>
      <c r="U1092" s="338" t="str">
        <f t="shared" ref="U1092" si="1114">CONCATENATE(H1092,",",H1093,",",H1094,",",H1095)</f>
        <v>uBld5_Build_Done,uBld5_Pat_Asignd,uBld5_Locked,uBld5_Active</v>
      </c>
    </row>
    <row r="1093" spans="1:21" ht="16.5" customHeight="1" x14ac:dyDescent="0.25">
      <c r="A1093" s="457"/>
      <c r="B1093" s="85">
        <f>B1092*2-1</f>
        <v>273</v>
      </c>
      <c r="C1093" s="431"/>
      <c r="D1093" s="431"/>
      <c r="E1093" s="138">
        <f>B1092*8-6</f>
        <v>1090</v>
      </c>
      <c r="F1093" s="183">
        <f t="shared" ref="F1093:F1099" si="1115">F1092+1</f>
        <v>1371</v>
      </c>
      <c r="G1093" s="178">
        <f t="shared" si="1107"/>
        <v>21391</v>
      </c>
      <c r="H1093" s="178" t="str">
        <f>IF('User Control IO'!M99&lt;&gt;"",'User Control IO'!M99,"")</f>
        <v>uBld5_Pat_Asignd</v>
      </c>
      <c r="I1093" s="109">
        <f t="shared" si="1055"/>
        <v>16</v>
      </c>
      <c r="J1093" s="9"/>
      <c r="K1093" s="178"/>
      <c r="L1093" s="178"/>
      <c r="M1093" s="178"/>
      <c r="N1093" s="177">
        <f t="shared" si="1056"/>
        <v>1090</v>
      </c>
      <c r="O1093" s="178">
        <f t="shared" si="1057"/>
        <v>11371</v>
      </c>
      <c r="P1093" s="178">
        <f t="shared" si="1058"/>
        <v>31391</v>
      </c>
      <c r="Q1093" s="178" t="str">
        <f>IF('User Control IO'!W99&lt;&gt;"",'User Control IO'!W99,"")</f>
        <v>uBld5_LckAftrDon</v>
      </c>
      <c r="R1093" s="4">
        <f t="shared" si="1059"/>
        <v>16</v>
      </c>
      <c r="S1093" s="457"/>
      <c r="T1093" s="6">
        <f t="shared" si="1053"/>
        <v>788</v>
      </c>
      <c r="U1093" s="338" t="str">
        <f t="shared" ref="U1093" si="1116">CONCATENATE(Q1092,",",Q1093,",",Q1094,",",Q1095)</f>
        <v>uBld5_Done_Req,uBld5_LckAftrDon,uBld5_Lock_Req,uBld5_Unlock_Req</v>
      </c>
    </row>
    <row r="1094" spans="1:21" ht="16.5" customHeight="1" x14ac:dyDescent="0.25">
      <c r="A1094" s="457"/>
      <c r="B1094" s="85">
        <f>B1093+1</f>
        <v>274</v>
      </c>
      <c r="C1094" s="431"/>
      <c r="D1094" s="431"/>
      <c r="E1094" s="138">
        <f>B1092*8-5</f>
        <v>1091</v>
      </c>
      <c r="F1094" s="183">
        <f t="shared" si="1115"/>
        <v>1372</v>
      </c>
      <c r="G1094" s="178">
        <f t="shared" si="1107"/>
        <v>21392</v>
      </c>
      <c r="H1094" s="178" t="str">
        <f>IF('User Control IO'!M100&lt;&gt;"",'User Control IO'!M100,"")</f>
        <v>uBld5_Locked</v>
      </c>
      <c r="I1094" s="109">
        <f t="shared" si="1055"/>
        <v>12</v>
      </c>
      <c r="J1094" s="9"/>
      <c r="K1094" s="178"/>
      <c r="L1094" s="178"/>
      <c r="M1094" s="178"/>
      <c r="N1094" s="177">
        <f t="shared" si="1056"/>
        <v>1091</v>
      </c>
      <c r="O1094" s="178">
        <f t="shared" si="1057"/>
        <v>11372</v>
      </c>
      <c r="P1094" s="178">
        <f t="shared" si="1058"/>
        <v>31392</v>
      </c>
      <c r="Q1094" s="178" t="str">
        <f>IF('User Control IO'!W100&lt;&gt;"",'User Control IO'!W100,"")</f>
        <v>uBld5_Lock_Req</v>
      </c>
      <c r="R1094" s="4">
        <f t="shared" si="1059"/>
        <v>14</v>
      </c>
      <c r="S1094" s="457"/>
      <c r="T1094" s="6" t="str">
        <f t="shared" si="1053"/>
        <v/>
      </c>
    </row>
    <row r="1095" spans="1:21" ht="16.5" customHeight="1" x14ac:dyDescent="0.25">
      <c r="A1095" s="457"/>
      <c r="B1095" s="85"/>
      <c r="C1095" s="431"/>
      <c r="D1095" s="431"/>
      <c r="E1095" s="138">
        <f>B1092*8-4</f>
        <v>1092</v>
      </c>
      <c r="F1095" s="183">
        <f t="shared" si="1115"/>
        <v>1373</v>
      </c>
      <c r="G1095" s="178">
        <f t="shared" si="1107"/>
        <v>21393</v>
      </c>
      <c r="H1095" s="178" t="str">
        <f>IF('User Control IO'!M101&lt;&gt;"",'User Control IO'!M101,"")</f>
        <v>uBld5_Active</v>
      </c>
      <c r="I1095" s="109">
        <f t="shared" si="1055"/>
        <v>12</v>
      </c>
      <c r="J1095" s="9"/>
      <c r="K1095" s="178"/>
      <c r="L1095" s="178"/>
      <c r="M1095" s="178"/>
      <c r="N1095" s="177">
        <f t="shared" si="1056"/>
        <v>1092</v>
      </c>
      <c r="O1095" s="178">
        <f t="shared" si="1057"/>
        <v>11373</v>
      </c>
      <c r="P1095" s="178">
        <f t="shared" si="1058"/>
        <v>31393</v>
      </c>
      <c r="Q1095" s="178" t="str">
        <f>IF('User Control IO'!W101&lt;&gt;"",'User Control IO'!W101,"")</f>
        <v>uBld5_Unlock_Req</v>
      </c>
      <c r="R1095" s="4">
        <f t="shared" si="1059"/>
        <v>16</v>
      </c>
      <c r="S1095" s="457"/>
      <c r="T1095" s="6" t="str">
        <f t="shared" si="1053"/>
        <v/>
      </c>
    </row>
    <row r="1096" spans="1:21" ht="16.5" customHeight="1" x14ac:dyDescent="0.25">
      <c r="A1096" s="457"/>
      <c r="B1096" s="85"/>
      <c r="C1096" s="431"/>
      <c r="D1096" s="431" t="str">
        <f>CONCATENATE(B1099,B1094)</f>
        <v>GH 274</v>
      </c>
      <c r="E1096" s="138">
        <f>B1092*8-3</f>
        <v>1093</v>
      </c>
      <c r="F1096" s="183">
        <f t="shared" si="1115"/>
        <v>1374</v>
      </c>
      <c r="G1096" s="178">
        <f t="shared" si="1107"/>
        <v>21394</v>
      </c>
      <c r="H1096" s="178" t="str">
        <f>IF('User Control IO'!M102&lt;&gt;"",'User Control IO'!M102,"")</f>
        <v>uBld5_PlaceError</v>
      </c>
      <c r="I1096" s="109">
        <f t="shared" si="1055"/>
        <v>16</v>
      </c>
      <c r="J1096" s="9"/>
      <c r="K1096" s="178"/>
      <c r="L1096" s="178"/>
      <c r="M1096" s="178"/>
      <c r="N1096" s="177">
        <f t="shared" si="1056"/>
        <v>1093</v>
      </c>
      <c r="O1096" s="178">
        <f t="shared" si="1057"/>
        <v>11374</v>
      </c>
      <c r="P1096" s="178">
        <f t="shared" si="1058"/>
        <v>31394</v>
      </c>
      <c r="Q1096" s="178" t="str">
        <f>IF('User Control IO'!W102&lt;&gt;"",'User Control IO'!W102,"")</f>
        <v>uBld5_Cleared</v>
      </c>
      <c r="R1096" s="4">
        <f t="shared" si="1059"/>
        <v>13</v>
      </c>
      <c r="S1096" s="457"/>
      <c r="T1096" s="6">
        <f t="shared" ref="T1096" si="1117">+T1092+1</f>
        <v>276</v>
      </c>
      <c r="U1096" s="338" t="str">
        <f t="shared" ref="U1096" si="1118">CONCATENATE(H1096,",",H1097,",",H1098,",",H1099)</f>
        <v>uBld5_PlaceError,,uBld5ClearLayReq,uBld5_Exists</v>
      </c>
    </row>
    <row r="1097" spans="1:21" ht="16.5" customHeight="1" x14ac:dyDescent="0.25">
      <c r="A1097" s="457"/>
      <c r="B1097" s="85"/>
      <c r="C1097" s="431"/>
      <c r="D1097" s="431"/>
      <c r="E1097" s="138">
        <f>B1092*8-2</f>
        <v>1094</v>
      </c>
      <c r="F1097" s="183">
        <f t="shared" si="1115"/>
        <v>1375</v>
      </c>
      <c r="G1097" s="178">
        <f t="shared" si="1107"/>
        <v>21395</v>
      </c>
      <c r="H1097" s="178" t="str">
        <f>IF('User Control IO'!M103&lt;&gt;"",'User Control IO'!M103,"")</f>
        <v/>
      </c>
      <c r="I1097" s="109">
        <f t="shared" si="1055"/>
        <v>0</v>
      </c>
      <c r="J1097" s="9"/>
      <c r="K1097" s="178"/>
      <c r="L1097" s="178"/>
      <c r="M1097" s="178"/>
      <c r="N1097" s="177">
        <f t="shared" si="1056"/>
        <v>1094</v>
      </c>
      <c r="O1097" s="178">
        <f t="shared" si="1057"/>
        <v>11375</v>
      </c>
      <c r="P1097" s="178">
        <f t="shared" si="1058"/>
        <v>31395</v>
      </c>
      <c r="Q1097" s="178" t="str">
        <f>IF('User Control IO'!W103&lt;&gt;"",'User Control IO'!W103,"")</f>
        <v>uBld5_PaletPrsnt</v>
      </c>
      <c r="R1097" s="4">
        <f t="shared" si="1059"/>
        <v>16</v>
      </c>
      <c r="S1097" s="457"/>
      <c r="T1097" s="6">
        <f t="shared" ref="T1097:T1159" si="1119">IF(T1093&lt;&gt;"",T1093+1,"")</f>
        <v>789</v>
      </c>
      <c r="U1097" s="338" t="str">
        <f t="shared" ref="U1097" si="1120">CONCATENATE(Q1096,",",Q1097,",",Q1098,",",Q1099)</f>
        <v>uBld5_Cleared,uBld5_PaletPrsnt,uBld5Lay_Clr_Vrf,uBld5_Ok_Build</v>
      </c>
    </row>
    <row r="1098" spans="1:21" ht="16.5" customHeight="1" x14ac:dyDescent="0.25">
      <c r="A1098" s="457"/>
      <c r="B1098" s="85" t="str">
        <f>B1090</f>
        <v xml:space="preserve">Group </v>
      </c>
      <c r="C1098" s="431"/>
      <c r="D1098" s="431"/>
      <c r="E1098" s="138">
        <f>B1092*8-1</f>
        <v>1095</v>
      </c>
      <c r="F1098" s="183">
        <f t="shared" si="1115"/>
        <v>1376</v>
      </c>
      <c r="G1098" s="178">
        <f t="shared" si="1107"/>
        <v>21396</v>
      </c>
      <c r="H1098" s="178" t="str">
        <f>IF('User Control IO'!M104&lt;&gt;"",'User Control IO'!M104,"")</f>
        <v>uBld5ClearLayReq</v>
      </c>
      <c r="I1098" s="109">
        <f t="shared" si="1055"/>
        <v>16</v>
      </c>
      <c r="J1098" s="9"/>
      <c r="K1098" s="178"/>
      <c r="L1098" s="178"/>
      <c r="M1098" s="178"/>
      <c r="N1098" s="177">
        <f t="shared" si="1056"/>
        <v>1095</v>
      </c>
      <c r="O1098" s="178">
        <f t="shared" si="1057"/>
        <v>11376</v>
      </c>
      <c r="P1098" s="178">
        <f t="shared" si="1058"/>
        <v>31396</v>
      </c>
      <c r="Q1098" s="178" t="str">
        <f>IF('User Control IO'!W104&lt;&gt;"",'User Control IO'!W104,"")</f>
        <v>uBld5Lay_Clr_Vrf</v>
      </c>
      <c r="R1098" s="4">
        <f t="shared" si="1059"/>
        <v>16</v>
      </c>
      <c r="S1098" s="457"/>
      <c r="T1098" s="6" t="str">
        <f t="shared" si="1119"/>
        <v/>
      </c>
    </row>
    <row r="1099" spans="1:21" ht="16.5" customHeight="1" thickBot="1" x14ac:dyDescent="0.3">
      <c r="A1099" s="457"/>
      <c r="B1099" s="86" t="str">
        <f>B1091</f>
        <v xml:space="preserve">GH </v>
      </c>
      <c r="C1099" s="432"/>
      <c r="D1099" s="432"/>
      <c r="E1099" s="136">
        <f>B1092*8</f>
        <v>1096</v>
      </c>
      <c r="F1099" s="184">
        <f t="shared" si="1115"/>
        <v>1377</v>
      </c>
      <c r="G1099" s="24">
        <f t="shared" si="1107"/>
        <v>21397</v>
      </c>
      <c r="H1099" s="24" t="str">
        <f>IF('User Control IO'!M105&lt;&gt;"",'User Control IO'!M105,"")</f>
        <v>uBld5_Exists</v>
      </c>
      <c r="I1099" s="10">
        <f t="shared" si="1055"/>
        <v>12</v>
      </c>
      <c r="J1099" s="15"/>
      <c r="K1099" s="24"/>
      <c r="L1099" s="24"/>
      <c r="M1099" s="24"/>
      <c r="N1099" s="175">
        <f t="shared" si="1056"/>
        <v>1096</v>
      </c>
      <c r="O1099" s="24">
        <f t="shared" si="1057"/>
        <v>11377</v>
      </c>
      <c r="P1099" s="24">
        <f t="shared" si="1058"/>
        <v>31397</v>
      </c>
      <c r="Q1099" s="24" t="str">
        <f>IF('User Control IO'!W105&lt;&gt;"",'User Control IO'!W105,"")</f>
        <v>uBld5_Ok_Build</v>
      </c>
      <c r="R1099" s="20">
        <f t="shared" si="1059"/>
        <v>14</v>
      </c>
      <c r="S1099" s="457"/>
      <c r="T1099" s="6" t="str">
        <f t="shared" si="1119"/>
        <v/>
      </c>
    </row>
    <row r="1100" spans="1:21" ht="16.5" customHeight="1" x14ac:dyDescent="0.25">
      <c r="A1100" s="457"/>
      <c r="B1100" s="88">
        <f>B1092+1</f>
        <v>138</v>
      </c>
      <c r="C1100" s="430" t="str">
        <f>CONCATENATE(B1106,B1100)</f>
        <v>Group 138</v>
      </c>
      <c r="D1100" s="430" t="str">
        <f>CONCATENATE(B1107,B1101)</f>
        <v>GH 275</v>
      </c>
      <c r="E1100" s="137">
        <f>B1100*8-7</f>
        <v>1097</v>
      </c>
      <c r="F1100" s="182">
        <f>B1100*10</f>
        <v>1380</v>
      </c>
      <c r="G1100" s="25">
        <f>F1100+20020</f>
        <v>21400</v>
      </c>
      <c r="H1100" s="25" t="str">
        <f>IF('User Control IO'!M106&lt;&gt;"",'User Control IO'!M106,"")</f>
        <v>uBld6_Build_Done</v>
      </c>
      <c r="I1100" s="11">
        <f t="shared" ref="I1100:I1163" si="1121">LEN(H1100)</f>
        <v>16</v>
      </c>
      <c r="J1100" s="14"/>
      <c r="K1100" s="25"/>
      <c r="L1100" s="25"/>
      <c r="M1100" s="25"/>
      <c r="N1100" s="176">
        <f t="shared" ref="N1100:N1163" si="1122">E1100</f>
        <v>1097</v>
      </c>
      <c r="O1100" s="25">
        <f t="shared" ref="O1100:O1163" si="1123">F1100+10000</f>
        <v>11380</v>
      </c>
      <c r="P1100" s="25">
        <f t="shared" ref="P1100:P1163" si="1124">G1100+10000</f>
        <v>31400</v>
      </c>
      <c r="Q1100" s="25" t="str">
        <f>IF('User Control IO'!W106&lt;&gt;"",'User Control IO'!W106,"")</f>
        <v>uBld6_Done_Req</v>
      </c>
      <c r="R1100" s="3">
        <f t="shared" ref="R1100:R1163" si="1125">LEN(Q1100)</f>
        <v>14</v>
      </c>
      <c r="S1100" s="457"/>
      <c r="T1100" s="6">
        <f t="shared" ref="T1100" si="1126">+T1096+1</f>
        <v>277</v>
      </c>
      <c r="U1100" s="338" t="str">
        <f t="shared" ref="U1100" si="1127">CONCATENATE(H1100,",",H1101,",",H1102,",",H1103)</f>
        <v>uBld6_Build_Done,uBld6_Pat_Asignd,uBld6_Locked,uBld6_Active</v>
      </c>
    </row>
    <row r="1101" spans="1:21" ht="16.5" customHeight="1" x14ac:dyDescent="0.25">
      <c r="A1101" s="457"/>
      <c r="B1101" s="85">
        <f>B1100*2-1</f>
        <v>275</v>
      </c>
      <c r="C1101" s="431"/>
      <c r="D1101" s="431"/>
      <c r="E1101" s="138">
        <f>B1100*8-6</f>
        <v>1098</v>
      </c>
      <c r="F1101" s="183">
        <f>F1100+1</f>
        <v>1381</v>
      </c>
      <c r="G1101" s="178">
        <f t="shared" ref="G1101:G1115" si="1128">F1101+20020</f>
        <v>21401</v>
      </c>
      <c r="H1101" s="178" t="str">
        <f>IF('User Control IO'!M107&lt;&gt;"",'User Control IO'!M107,"")</f>
        <v>uBld6_Pat_Asignd</v>
      </c>
      <c r="I1101" s="109">
        <f t="shared" si="1121"/>
        <v>16</v>
      </c>
      <c r="J1101" s="9"/>
      <c r="K1101" s="178"/>
      <c r="L1101" s="178"/>
      <c r="M1101" s="178"/>
      <c r="N1101" s="177">
        <f t="shared" si="1122"/>
        <v>1098</v>
      </c>
      <c r="O1101" s="178">
        <f t="shared" si="1123"/>
        <v>11381</v>
      </c>
      <c r="P1101" s="178">
        <f t="shared" si="1124"/>
        <v>31401</v>
      </c>
      <c r="Q1101" s="178" t="str">
        <f>IF('User Control IO'!W107&lt;&gt;"",'User Control IO'!W107,"")</f>
        <v>uBld6_LckAftrDon</v>
      </c>
      <c r="R1101" s="4">
        <f t="shared" si="1125"/>
        <v>16</v>
      </c>
      <c r="S1101" s="457"/>
      <c r="T1101" s="6">
        <f t="shared" si="1119"/>
        <v>790</v>
      </c>
      <c r="U1101" s="338" t="str">
        <f t="shared" ref="U1101" si="1129">CONCATENATE(Q1100,",",Q1101,",",Q1102,",",Q1103)</f>
        <v>uBld6_Done_Req,uBld6_LckAftrDon,uBld6_Lock_Req,uBld6_Unlock_Req</v>
      </c>
    </row>
    <row r="1102" spans="1:21" ht="16.5" customHeight="1" x14ac:dyDescent="0.25">
      <c r="A1102" s="457"/>
      <c r="B1102" s="85">
        <f>B1101+1</f>
        <v>276</v>
      </c>
      <c r="C1102" s="431"/>
      <c r="D1102" s="431"/>
      <c r="E1102" s="138">
        <f>B1100*8-5</f>
        <v>1099</v>
      </c>
      <c r="F1102" s="183">
        <f t="shared" ref="F1102:F1107" si="1130">F1101+1</f>
        <v>1382</v>
      </c>
      <c r="G1102" s="178">
        <f t="shared" si="1128"/>
        <v>21402</v>
      </c>
      <c r="H1102" s="178" t="str">
        <f>IF('User Control IO'!M108&lt;&gt;"",'User Control IO'!M108,"")</f>
        <v>uBld6_Locked</v>
      </c>
      <c r="I1102" s="109">
        <f t="shared" si="1121"/>
        <v>12</v>
      </c>
      <c r="J1102" s="9"/>
      <c r="K1102" s="178"/>
      <c r="L1102" s="178"/>
      <c r="M1102" s="178"/>
      <c r="N1102" s="177">
        <f t="shared" si="1122"/>
        <v>1099</v>
      </c>
      <c r="O1102" s="178">
        <f t="shared" si="1123"/>
        <v>11382</v>
      </c>
      <c r="P1102" s="178">
        <f t="shared" si="1124"/>
        <v>31402</v>
      </c>
      <c r="Q1102" s="178" t="str">
        <f>IF('User Control IO'!W108&lt;&gt;"",'User Control IO'!W108,"")</f>
        <v>uBld6_Lock_Req</v>
      </c>
      <c r="R1102" s="4">
        <f t="shared" si="1125"/>
        <v>14</v>
      </c>
      <c r="S1102" s="457"/>
      <c r="T1102" s="6" t="str">
        <f t="shared" si="1119"/>
        <v/>
      </c>
    </row>
    <row r="1103" spans="1:21" ht="16.5" customHeight="1" x14ac:dyDescent="0.25">
      <c r="A1103" s="457"/>
      <c r="B1103" s="85"/>
      <c r="C1103" s="431"/>
      <c r="D1103" s="431"/>
      <c r="E1103" s="138">
        <f>B1100*8-4</f>
        <v>1100</v>
      </c>
      <c r="F1103" s="183">
        <f t="shared" si="1130"/>
        <v>1383</v>
      </c>
      <c r="G1103" s="178">
        <f t="shared" si="1128"/>
        <v>21403</v>
      </c>
      <c r="H1103" s="178" t="str">
        <f>IF('User Control IO'!M109&lt;&gt;"",'User Control IO'!M109,"")</f>
        <v>uBld6_Active</v>
      </c>
      <c r="I1103" s="109">
        <f t="shared" si="1121"/>
        <v>12</v>
      </c>
      <c r="J1103" s="9"/>
      <c r="K1103" s="178"/>
      <c r="L1103" s="178"/>
      <c r="M1103" s="178"/>
      <c r="N1103" s="177">
        <f t="shared" si="1122"/>
        <v>1100</v>
      </c>
      <c r="O1103" s="178">
        <f t="shared" si="1123"/>
        <v>11383</v>
      </c>
      <c r="P1103" s="178">
        <f t="shared" si="1124"/>
        <v>31403</v>
      </c>
      <c r="Q1103" s="178" t="str">
        <f>IF('User Control IO'!W109&lt;&gt;"",'User Control IO'!W109,"")</f>
        <v>uBld6_Unlock_Req</v>
      </c>
      <c r="R1103" s="4">
        <f t="shared" si="1125"/>
        <v>16</v>
      </c>
      <c r="S1103" s="457"/>
      <c r="T1103" s="6" t="str">
        <f t="shared" si="1119"/>
        <v/>
      </c>
    </row>
    <row r="1104" spans="1:21" ht="16.5" customHeight="1" x14ac:dyDescent="0.25">
      <c r="A1104" s="457"/>
      <c r="B1104" s="85"/>
      <c r="C1104" s="431"/>
      <c r="D1104" s="431" t="str">
        <f>CONCATENATE(B1107,B1102)</f>
        <v>GH 276</v>
      </c>
      <c r="E1104" s="138">
        <f>B1100*8-3</f>
        <v>1101</v>
      </c>
      <c r="F1104" s="183">
        <f t="shared" si="1130"/>
        <v>1384</v>
      </c>
      <c r="G1104" s="178">
        <f t="shared" si="1128"/>
        <v>21404</v>
      </c>
      <c r="H1104" s="178" t="str">
        <f>IF('User Control IO'!M110&lt;&gt;"",'User Control IO'!M110,"")</f>
        <v>uBld6_PlaceError</v>
      </c>
      <c r="I1104" s="109">
        <f t="shared" si="1121"/>
        <v>16</v>
      </c>
      <c r="J1104" s="9"/>
      <c r="K1104" s="178"/>
      <c r="L1104" s="178"/>
      <c r="M1104" s="178"/>
      <c r="N1104" s="177">
        <f t="shared" si="1122"/>
        <v>1101</v>
      </c>
      <c r="O1104" s="178">
        <f t="shared" si="1123"/>
        <v>11384</v>
      </c>
      <c r="P1104" s="178">
        <f t="shared" si="1124"/>
        <v>31404</v>
      </c>
      <c r="Q1104" s="178" t="str">
        <f>IF('User Control IO'!W110&lt;&gt;"",'User Control IO'!W110,"")</f>
        <v>uBld6_Cleared</v>
      </c>
      <c r="R1104" s="4">
        <f t="shared" si="1125"/>
        <v>13</v>
      </c>
      <c r="S1104" s="457"/>
      <c r="T1104" s="6">
        <f t="shared" ref="T1104" si="1131">+T1100+1</f>
        <v>278</v>
      </c>
      <c r="U1104" s="338" t="str">
        <f t="shared" ref="U1104" si="1132">CONCATENATE(H1104,",",H1105,",",H1106,",",H1107)</f>
        <v>uBld6_PlaceError,,uBld6ClearLayReq,uBld6_Exists</v>
      </c>
    </row>
    <row r="1105" spans="1:21" ht="16.5" customHeight="1" x14ac:dyDescent="0.25">
      <c r="A1105" s="457"/>
      <c r="B1105" s="85"/>
      <c r="C1105" s="431"/>
      <c r="D1105" s="431"/>
      <c r="E1105" s="138">
        <f>B1100*8-2</f>
        <v>1102</v>
      </c>
      <c r="F1105" s="183">
        <f t="shared" si="1130"/>
        <v>1385</v>
      </c>
      <c r="G1105" s="178">
        <f t="shared" si="1128"/>
        <v>21405</v>
      </c>
      <c r="H1105" s="178" t="str">
        <f>IF('User Control IO'!M111&lt;&gt;"",'User Control IO'!M111,"")</f>
        <v/>
      </c>
      <c r="I1105" s="109">
        <f t="shared" si="1121"/>
        <v>0</v>
      </c>
      <c r="J1105" s="9"/>
      <c r="K1105" s="178"/>
      <c r="L1105" s="178"/>
      <c r="M1105" s="178"/>
      <c r="N1105" s="177">
        <f t="shared" si="1122"/>
        <v>1102</v>
      </c>
      <c r="O1105" s="178">
        <f t="shared" si="1123"/>
        <v>11385</v>
      </c>
      <c r="P1105" s="178">
        <f t="shared" si="1124"/>
        <v>31405</v>
      </c>
      <c r="Q1105" s="178" t="str">
        <f>IF('User Control IO'!W111&lt;&gt;"",'User Control IO'!W111,"")</f>
        <v>uBld6_PaletPrsnt</v>
      </c>
      <c r="R1105" s="4">
        <f t="shared" si="1125"/>
        <v>16</v>
      </c>
      <c r="S1105" s="457"/>
      <c r="T1105" s="6">
        <f t="shared" si="1119"/>
        <v>791</v>
      </c>
      <c r="U1105" s="338" t="str">
        <f t="shared" ref="U1105" si="1133">CONCATENATE(Q1104,",",Q1105,",",Q1106,",",Q1107)</f>
        <v>uBld6_Cleared,uBld6_PaletPrsnt,uBld6Lay_Clr_Vrf,uBld6_Ok_Build</v>
      </c>
    </row>
    <row r="1106" spans="1:21" ht="16.5" customHeight="1" x14ac:dyDescent="0.25">
      <c r="A1106" s="457"/>
      <c r="B1106" s="85" t="str">
        <f>B1098</f>
        <v xml:space="preserve">Group </v>
      </c>
      <c r="C1106" s="431"/>
      <c r="D1106" s="431"/>
      <c r="E1106" s="138">
        <f>B1100*8-1</f>
        <v>1103</v>
      </c>
      <c r="F1106" s="183">
        <f t="shared" si="1130"/>
        <v>1386</v>
      </c>
      <c r="G1106" s="178">
        <f t="shared" si="1128"/>
        <v>21406</v>
      </c>
      <c r="H1106" s="178" t="str">
        <f>IF('User Control IO'!M112&lt;&gt;"",'User Control IO'!M112,"")</f>
        <v>uBld6ClearLayReq</v>
      </c>
      <c r="I1106" s="109">
        <f t="shared" si="1121"/>
        <v>16</v>
      </c>
      <c r="J1106" s="9"/>
      <c r="K1106" s="178"/>
      <c r="L1106" s="178"/>
      <c r="M1106" s="178"/>
      <c r="N1106" s="177">
        <f t="shared" si="1122"/>
        <v>1103</v>
      </c>
      <c r="O1106" s="178">
        <f t="shared" si="1123"/>
        <v>11386</v>
      </c>
      <c r="P1106" s="178">
        <f t="shared" si="1124"/>
        <v>31406</v>
      </c>
      <c r="Q1106" s="178" t="str">
        <f>IF('User Control IO'!W112&lt;&gt;"",'User Control IO'!W112,"")</f>
        <v>uBld6Lay_Clr_Vrf</v>
      </c>
      <c r="R1106" s="4">
        <f t="shared" si="1125"/>
        <v>16</v>
      </c>
      <c r="S1106" s="457"/>
      <c r="T1106" s="6" t="str">
        <f t="shared" si="1119"/>
        <v/>
      </c>
    </row>
    <row r="1107" spans="1:21" ht="16.5" customHeight="1" thickBot="1" x14ac:dyDescent="0.3">
      <c r="A1107" s="457"/>
      <c r="B1107" s="86" t="str">
        <f>B1099</f>
        <v xml:space="preserve">GH </v>
      </c>
      <c r="C1107" s="432"/>
      <c r="D1107" s="432"/>
      <c r="E1107" s="136">
        <f>B1100*8</f>
        <v>1104</v>
      </c>
      <c r="F1107" s="184">
        <f t="shared" si="1130"/>
        <v>1387</v>
      </c>
      <c r="G1107" s="24">
        <f t="shared" si="1128"/>
        <v>21407</v>
      </c>
      <c r="H1107" s="24" t="str">
        <f>IF('User Control IO'!M113&lt;&gt;"",'User Control IO'!M113,"")</f>
        <v>uBld6_Exists</v>
      </c>
      <c r="I1107" s="10">
        <f t="shared" si="1121"/>
        <v>12</v>
      </c>
      <c r="J1107" s="15"/>
      <c r="K1107" s="24"/>
      <c r="L1107" s="24"/>
      <c r="M1107" s="24"/>
      <c r="N1107" s="175">
        <f t="shared" si="1122"/>
        <v>1104</v>
      </c>
      <c r="O1107" s="24">
        <f t="shared" si="1123"/>
        <v>11387</v>
      </c>
      <c r="P1107" s="24">
        <f t="shared" si="1124"/>
        <v>31407</v>
      </c>
      <c r="Q1107" s="24" t="str">
        <f>IF('User Control IO'!W113&lt;&gt;"",'User Control IO'!W113,"")</f>
        <v>uBld6_Ok_Build</v>
      </c>
      <c r="R1107" s="20">
        <f t="shared" si="1125"/>
        <v>14</v>
      </c>
      <c r="S1107" s="457"/>
      <c r="T1107" s="6" t="str">
        <f t="shared" si="1119"/>
        <v/>
      </c>
    </row>
    <row r="1108" spans="1:21" ht="16.5" customHeight="1" x14ac:dyDescent="0.25">
      <c r="A1108" s="457"/>
      <c r="B1108" s="88">
        <f>B1100+1</f>
        <v>139</v>
      </c>
      <c r="C1108" s="430" t="str">
        <f>CONCATENATE(B1114,B1108)</f>
        <v>Group 139</v>
      </c>
      <c r="D1108" s="430" t="str">
        <f>CONCATENATE(B1115,B1109)</f>
        <v>GH 277</v>
      </c>
      <c r="E1108" s="137">
        <f>B1108*8-7</f>
        <v>1105</v>
      </c>
      <c r="F1108" s="182">
        <f>B1108*10</f>
        <v>1390</v>
      </c>
      <c r="G1108" s="25">
        <f t="shared" si="1128"/>
        <v>21410</v>
      </c>
      <c r="H1108" s="25" t="str">
        <f>IF('User Control IO'!M114&lt;&gt;"",'User Control IO'!M114,"")</f>
        <v>uBld7_Build_Done</v>
      </c>
      <c r="I1108" s="11">
        <f t="shared" si="1121"/>
        <v>16</v>
      </c>
      <c r="J1108" s="14"/>
      <c r="K1108" s="25"/>
      <c r="L1108" s="25"/>
      <c r="M1108" s="25"/>
      <c r="N1108" s="176">
        <f t="shared" si="1122"/>
        <v>1105</v>
      </c>
      <c r="O1108" s="25">
        <f t="shared" si="1123"/>
        <v>11390</v>
      </c>
      <c r="P1108" s="25">
        <f t="shared" si="1124"/>
        <v>31410</v>
      </c>
      <c r="Q1108" s="25" t="str">
        <f>IF('User Control IO'!W114&lt;&gt;"",'User Control IO'!W114,"")</f>
        <v>uBld7_Done_Req</v>
      </c>
      <c r="R1108" s="3">
        <f t="shared" si="1125"/>
        <v>14</v>
      </c>
      <c r="S1108" s="457"/>
      <c r="T1108" s="6">
        <f t="shared" ref="T1108" si="1134">+T1104+1</f>
        <v>279</v>
      </c>
      <c r="U1108" s="338" t="str">
        <f t="shared" ref="U1108" si="1135">CONCATENATE(H1108,",",H1109,",",H1110,",",H1111)</f>
        <v>uBld7_Build_Done,uBld7_Pat_Asignd,uBld7_Locked,uBld7_Active</v>
      </c>
    </row>
    <row r="1109" spans="1:21" ht="16.5" customHeight="1" x14ac:dyDescent="0.25">
      <c r="A1109" s="457"/>
      <c r="B1109" s="85">
        <f>B1108*2-1</f>
        <v>277</v>
      </c>
      <c r="C1109" s="431"/>
      <c r="D1109" s="431"/>
      <c r="E1109" s="138">
        <f>B1108*8-6</f>
        <v>1106</v>
      </c>
      <c r="F1109" s="183">
        <f t="shared" ref="F1109:F1115" si="1136">F1108+1</f>
        <v>1391</v>
      </c>
      <c r="G1109" s="178">
        <f t="shared" si="1128"/>
        <v>21411</v>
      </c>
      <c r="H1109" s="178" t="str">
        <f>IF('User Control IO'!M115&lt;&gt;"",'User Control IO'!M115,"")</f>
        <v>uBld7_Pat_Asignd</v>
      </c>
      <c r="I1109" s="109">
        <f t="shared" si="1121"/>
        <v>16</v>
      </c>
      <c r="J1109" s="9"/>
      <c r="K1109" s="178"/>
      <c r="L1109" s="178"/>
      <c r="M1109" s="178"/>
      <c r="N1109" s="177">
        <f t="shared" si="1122"/>
        <v>1106</v>
      </c>
      <c r="O1109" s="178">
        <f t="shared" si="1123"/>
        <v>11391</v>
      </c>
      <c r="P1109" s="178">
        <f t="shared" si="1124"/>
        <v>31411</v>
      </c>
      <c r="Q1109" s="178" t="str">
        <f>IF('User Control IO'!W115&lt;&gt;"",'User Control IO'!W115,"")</f>
        <v>uBld7_LckAftrDon</v>
      </c>
      <c r="R1109" s="4">
        <f t="shared" si="1125"/>
        <v>16</v>
      </c>
      <c r="S1109" s="457"/>
      <c r="T1109" s="6">
        <f t="shared" si="1119"/>
        <v>792</v>
      </c>
      <c r="U1109" s="338" t="str">
        <f t="shared" ref="U1109" si="1137">CONCATENATE(Q1108,",",Q1109,",",Q1110,",",Q1111)</f>
        <v>uBld7_Done_Req,uBld7_LckAftrDon,uBld7_Lock_Req,uBld7_Unlock_Req</v>
      </c>
    </row>
    <row r="1110" spans="1:21" ht="16.5" customHeight="1" x14ac:dyDescent="0.25">
      <c r="A1110" s="457"/>
      <c r="B1110" s="85">
        <f>B1109+1</f>
        <v>278</v>
      </c>
      <c r="C1110" s="431"/>
      <c r="D1110" s="431"/>
      <c r="E1110" s="138">
        <f>B1108*8-5</f>
        <v>1107</v>
      </c>
      <c r="F1110" s="183">
        <f t="shared" si="1136"/>
        <v>1392</v>
      </c>
      <c r="G1110" s="178">
        <f t="shared" si="1128"/>
        <v>21412</v>
      </c>
      <c r="H1110" s="178" t="str">
        <f>IF('User Control IO'!M116&lt;&gt;"",'User Control IO'!M116,"")</f>
        <v>uBld7_Locked</v>
      </c>
      <c r="I1110" s="109">
        <f t="shared" si="1121"/>
        <v>12</v>
      </c>
      <c r="J1110" s="9"/>
      <c r="K1110" s="178"/>
      <c r="L1110" s="178"/>
      <c r="M1110" s="178"/>
      <c r="N1110" s="177">
        <f t="shared" si="1122"/>
        <v>1107</v>
      </c>
      <c r="O1110" s="178">
        <f t="shared" si="1123"/>
        <v>11392</v>
      </c>
      <c r="P1110" s="178">
        <f t="shared" si="1124"/>
        <v>31412</v>
      </c>
      <c r="Q1110" s="178" t="str">
        <f>IF('User Control IO'!W116&lt;&gt;"",'User Control IO'!W116,"")</f>
        <v>uBld7_Lock_Req</v>
      </c>
      <c r="R1110" s="4">
        <f t="shared" si="1125"/>
        <v>14</v>
      </c>
      <c r="S1110" s="457"/>
      <c r="T1110" s="6" t="str">
        <f t="shared" si="1119"/>
        <v/>
      </c>
    </row>
    <row r="1111" spans="1:21" ht="16.5" customHeight="1" x14ac:dyDescent="0.25">
      <c r="A1111" s="457"/>
      <c r="B1111" s="85"/>
      <c r="C1111" s="431"/>
      <c r="D1111" s="431"/>
      <c r="E1111" s="138">
        <f>B1108*8-4</f>
        <v>1108</v>
      </c>
      <c r="F1111" s="183">
        <f t="shared" si="1136"/>
        <v>1393</v>
      </c>
      <c r="G1111" s="178">
        <f t="shared" si="1128"/>
        <v>21413</v>
      </c>
      <c r="H1111" s="178" t="str">
        <f>IF('User Control IO'!M117&lt;&gt;"",'User Control IO'!M117,"")</f>
        <v>uBld7_Active</v>
      </c>
      <c r="I1111" s="109">
        <f t="shared" si="1121"/>
        <v>12</v>
      </c>
      <c r="J1111" s="9"/>
      <c r="K1111" s="178"/>
      <c r="L1111" s="178"/>
      <c r="M1111" s="178"/>
      <c r="N1111" s="177">
        <f t="shared" si="1122"/>
        <v>1108</v>
      </c>
      <c r="O1111" s="178">
        <f t="shared" si="1123"/>
        <v>11393</v>
      </c>
      <c r="P1111" s="178">
        <f t="shared" si="1124"/>
        <v>31413</v>
      </c>
      <c r="Q1111" s="178" t="str">
        <f>IF('User Control IO'!W117&lt;&gt;"",'User Control IO'!W117,"")</f>
        <v>uBld7_Unlock_Req</v>
      </c>
      <c r="R1111" s="4">
        <f t="shared" si="1125"/>
        <v>16</v>
      </c>
      <c r="S1111" s="457"/>
      <c r="T1111" s="6" t="str">
        <f t="shared" si="1119"/>
        <v/>
      </c>
    </row>
    <row r="1112" spans="1:21" ht="16.5" customHeight="1" x14ac:dyDescent="0.25">
      <c r="A1112" s="457"/>
      <c r="B1112" s="85"/>
      <c r="C1112" s="431"/>
      <c r="D1112" s="431" t="str">
        <f>CONCATENATE(B1115,B1110)</f>
        <v>GH 278</v>
      </c>
      <c r="E1112" s="138">
        <f>B1108*8-3</f>
        <v>1109</v>
      </c>
      <c r="F1112" s="183">
        <f t="shared" si="1136"/>
        <v>1394</v>
      </c>
      <c r="G1112" s="178">
        <f t="shared" si="1128"/>
        <v>21414</v>
      </c>
      <c r="H1112" s="178" t="str">
        <f>IF('User Control IO'!M118&lt;&gt;"",'User Control IO'!M118,"")</f>
        <v>uBld7_PlaceError</v>
      </c>
      <c r="I1112" s="109">
        <f t="shared" si="1121"/>
        <v>16</v>
      </c>
      <c r="J1112" s="9"/>
      <c r="K1112" s="178"/>
      <c r="L1112" s="178"/>
      <c r="M1112" s="178"/>
      <c r="N1112" s="177">
        <f t="shared" si="1122"/>
        <v>1109</v>
      </c>
      <c r="O1112" s="178">
        <f t="shared" si="1123"/>
        <v>11394</v>
      </c>
      <c r="P1112" s="178">
        <f t="shared" si="1124"/>
        <v>31414</v>
      </c>
      <c r="Q1112" s="178" t="str">
        <f>IF('User Control IO'!W118&lt;&gt;"",'User Control IO'!W118,"")</f>
        <v>uBld7_Cleared</v>
      </c>
      <c r="R1112" s="4">
        <f t="shared" si="1125"/>
        <v>13</v>
      </c>
      <c r="S1112" s="457"/>
      <c r="T1112" s="6">
        <f t="shared" ref="T1112" si="1138">+T1108+1</f>
        <v>280</v>
      </c>
      <c r="U1112" s="338" t="str">
        <f t="shared" ref="U1112" si="1139">CONCATENATE(H1112,",",H1113,",",H1114,",",H1115)</f>
        <v>uBld7_PlaceError,,uBld7ClearLayReq,uBld7_Exists</v>
      </c>
    </row>
    <row r="1113" spans="1:21" ht="16.5" customHeight="1" x14ac:dyDescent="0.25">
      <c r="A1113" s="457"/>
      <c r="B1113" s="85"/>
      <c r="C1113" s="431"/>
      <c r="D1113" s="431"/>
      <c r="E1113" s="138">
        <f>B1108*8-2</f>
        <v>1110</v>
      </c>
      <c r="F1113" s="183">
        <f t="shared" si="1136"/>
        <v>1395</v>
      </c>
      <c r="G1113" s="178">
        <f t="shared" si="1128"/>
        <v>21415</v>
      </c>
      <c r="H1113" s="178" t="str">
        <f>IF('User Control IO'!M119&lt;&gt;"",'User Control IO'!M119,"")</f>
        <v/>
      </c>
      <c r="I1113" s="109">
        <f t="shared" si="1121"/>
        <v>0</v>
      </c>
      <c r="J1113" s="9"/>
      <c r="K1113" s="178"/>
      <c r="L1113" s="178"/>
      <c r="M1113" s="178"/>
      <c r="N1113" s="177">
        <f t="shared" si="1122"/>
        <v>1110</v>
      </c>
      <c r="O1113" s="178">
        <f t="shared" si="1123"/>
        <v>11395</v>
      </c>
      <c r="P1113" s="178">
        <f t="shared" si="1124"/>
        <v>31415</v>
      </c>
      <c r="Q1113" s="178" t="str">
        <f>IF('User Control IO'!W119&lt;&gt;"",'User Control IO'!W119,"")</f>
        <v>uBld7_PaletPrsnt</v>
      </c>
      <c r="R1113" s="4">
        <f t="shared" si="1125"/>
        <v>16</v>
      </c>
      <c r="S1113" s="457"/>
      <c r="T1113" s="6">
        <f t="shared" si="1119"/>
        <v>793</v>
      </c>
      <c r="U1113" s="338" t="str">
        <f t="shared" ref="U1113" si="1140">CONCATENATE(Q1112,",",Q1113,",",Q1114,",",Q1115)</f>
        <v>uBld7_Cleared,uBld7_PaletPrsnt,uBld7Lay_Clr_Vrf,uBld7_Ok_Build</v>
      </c>
    </row>
    <row r="1114" spans="1:21" ht="16.5" customHeight="1" x14ac:dyDescent="0.25">
      <c r="A1114" s="457"/>
      <c r="B1114" s="85" t="str">
        <f>B1106</f>
        <v xml:space="preserve">Group </v>
      </c>
      <c r="C1114" s="431"/>
      <c r="D1114" s="431"/>
      <c r="E1114" s="138">
        <f>B1108*8-1</f>
        <v>1111</v>
      </c>
      <c r="F1114" s="183">
        <f t="shared" si="1136"/>
        <v>1396</v>
      </c>
      <c r="G1114" s="178">
        <f t="shared" si="1128"/>
        <v>21416</v>
      </c>
      <c r="H1114" s="178" t="str">
        <f>IF('User Control IO'!M120&lt;&gt;"",'User Control IO'!M120,"")</f>
        <v>uBld7ClearLayReq</v>
      </c>
      <c r="I1114" s="109">
        <f t="shared" si="1121"/>
        <v>16</v>
      </c>
      <c r="J1114" s="9"/>
      <c r="K1114" s="178"/>
      <c r="L1114" s="178"/>
      <c r="M1114" s="178"/>
      <c r="N1114" s="177">
        <f t="shared" si="1122"/>
        <v>1111</v>
      </c>
      <c r="O1114" s="178">
        <f t="shared" si="1123"/>
        <v>11396</v>
      </c>
      <c r="P1114" s="178">
        <f t="shared" si="1124"/>
        <v>31416</v>
      </c>
      <c r="Q1114" s="178" t="str">
        <f>IF('User Control IO'!W120&lt;&gt;"",'User Control IO'!W120,"")</f>
        <v>uBld7Lay_Clr_Vrf</v>
      </c>
      <c r="R1114" s="4">
        <f t="shared" si="1125"/>
        <v>16</v>
      </c>
      <c r="S1114" s="457"/>
      <c r="T1114" s="6" t="str">
        <f t="shared" si="1119"/>
        <v/>
      </c>
    </row>
    <row r="1115" spans="1:21" ht="16.5" customHeight="1" thickBot="1" x14ac:dyDescent="0.3">
      <c r="A1115" s="457"/>
      <c r="B1115" s="86" t="str">
        <f>B1107</f>
        <v xml:space="preserve">GH </v>
      </c>
      <c r="C1115" s="432"/>
      <c r="D1115" s="432"/>
      <c r="E1115" s="136">
        <f>B1108*8</f>
        <v>1112</v>
      </c>
      <c r="F1115" s="184">
        <f t="shared" si="1136"/>
        <v>1397</v>
      </c>
      <c r="G1115" s="24">
        <f t="shared" si="1128"/>
        <v>21417</v>
      </c>
      <c r="H1115" s="24" t="str">
        <f>IF('User Control IO'!M121&lt;&gt;"",'User Control IO'!M121,"")</f>
        <v>uBld7_Exists</v>
      </c>
      <c r="I1115" s="10">
        <f t="shared" si="1121"/>
        <v>12</v>
      </c>
      <c r="J1115" s="15"/>
      <c r="K1115" s="24"/>
      <c r="L1115" s="24"/>
      <c r="M1115" s="24"/>
      <c r="N1115" s="175">
        <f t="shared" si="1122"/>
        <v>1112</v>
      </c>
      <c r="O1115" s="24">
        <f t="shared" si="1123"/>
        <v>11397</v>
      </c>
      <c r="P1115" s="24">
        <f t="shared" si="1124"/>
        <v>31417</v>
      </c>
      <c r="Q1115" s="24" t="str">
        <f>IF('User Control IO'!W121&lt;&gt;"",'User Control IO'!W121,"")</f>
        <v>uBld7_Ok_Build</v>
      </c>
      <c r="R1115" s="20">
        <f t="shared" si="1125"/>
        <v>14</v>
      </c>
      <c r="S1115" s="457"/>
      <c r="T1115" s="6" t="str">
        <f t="shared" si="1119"/>
        <v/>
      </c>
    </row>
    <row r="1116" spans="1:21" ht="16.5" customHeight="1" x14ac:dyDescent="0.25">
      <c r="A1116" s="457"/>
      <c r="B1116" s="88">
        <f>B1108+1</f>
        <v>140</v>
      </c>
      <c r="C1116" s="430" t="str">
        <f>CONCATENATE(B1122,B1116)</f>
        <v>Group 140</v>
      </c>
      <c r="D1116" s="430" t="str">
        <f>CONCATENATE(B1123,B1117)</f>
        <v>GH 279</v>
      </c>
      <c r="E1116" s="137">
        <f>B1116*8-7</f>
        <v>1113</v>
      </c>
      <c r="F1116" s="182">
        <f>B1116*10</f>
        <v>1400</v>
      </c>
      <c r="G1116" s="25">
        <f>F1116+20020</f>
        <v>21420</v>
      </c>
      <c r="H1116" s="25" t="str">
        <f>IF('User Control IO'!M122&lt;&gt;"",'User Control IO'!M122,"")</f>
        <v>uBld8_Build_Done</v>
      </c>
      <c r="I1116" s="11">
        <f t="shared" si="1121"/>
        <v>16</v>
      </c>
      <c r="J1116" s="14"/>
      <c r="K1116" s="25"/>
      <c r="L1116" s="25"/>
      <c r="M1116" s="25"/>
      <c r="N1116" s="176">
        <f t="shared" si="1122"/>
        <v>1113</v>
      </c>
      <c r="O1116" s="25">
        <f t="shared" si="1123"/>
        <v>11400</v>
      </c>
      <c r="P1116" s="25">
        <f t="shared" si="1124"/>
        <v>31420</v>
      </c>
      <c r="Q1116" s="25" t="str">
        <f>IF('User Control IO'!W122&lt;&gt;"",'User Control IO'!W122,"")</f>
        <v>uBld8_Done_Req</v>
      </c>
      <c r="R1116" s="3">
        <f t="shared" si="1125"/>
        <v>14</v>
      </c>
      <c r="S1116" s="457"/>
      <c r="T1116" s="6">
        <f t="shared" ref="T1116" si="1141">+T1112+1</f>
        <v>281</v>
      </c>
      <c r="U1116" s="338" t="str">
        <f t="shared" ref="U1116" si="1142">CONCATENATE(H1116,",",H1117,",",H1118,",",H1119)</f>
        <v>uBld8_Build_Done,uBld8_Pat_Asignd,uBld8_Locked,uBld8_Active</v>
      </c>
    </row>
    <row r="1117" spans="1:21" ht="16.5" customHeight="1" x14ac:dyDescent="0.25">
      <c r="A1117" s="457"/>
      <c r="B1117" s="85">
        <f>B1116*2-1</f>
        <v>279</v>
      </c>
      <c r="C1117" s="431"/>
      <c r="D1117" s="431"/>
      <c r="E1117" s="138">
        <f>B1116*8-6</f>
        <v>1114</v>
      </c>
      <c r="F1117" s="183">
        <f>F1116+1</f>
        <v>1401</v>
      </c>
      <c r="G1117" s="178">
        <f t="shared" ref="G1117:G1131" si="1143">F1117+20020</f>
        <v>21421</v>
      </c>
      <c r="H1117" s="178" t="str">
        <f>IF('User Control IO'!M123&lt;&gt;"",'User Control IO'!M123,"")</f>
        <v>uBld8_Pat_Asignd</v>
      </c>
      <c r="I1117" s="109">
        <f t="shared" si="1121"/>
        <v>16</v>
      </c>
      <c r="J1117" s="9"/>
      <c r="K1117" s="178"/>
      <c r="L1117" s="178"/>
      <c r="M1117" s="178"/>
      <c r="N1117" s="177">
        <f t="shared" si="1122"/>
        <v>1114</v>
      </c>
      <c r="O1117" s="178">
        <f t="shared" si="1123"/>
        <v>11401</v>
      </c>
      <c r="P1117" s="178">
        <f t="shared" si="1124"/>
        <v>31421</v>
      </c>
      <c r="Q1117" s="178" t="str">
        <f>IF('User Control IO'!W123&lt;&gt;"",'User Control IO'!W123,"")</f>
        <v>uBld8_LckAftrDon</v>
      </c>
      <c r="R1117" s="4">
        <f t="shared" si="1125"/>
        <v>16</v>
      </c>
      <c r="S1117" s="457"/>
      <c r="T1117" s="6">
        <f t="shared" si="1119"/>
        <v>794</v>
      </c>
      <c r="U1117" s="338" t="str">
        <f t="shared" ref="U1117" si="1144">CONCATENATE(Q1116,",",Q1117,",",Q1118,",",Q1119)</f>
        <v>uBld8_Done_Req,uBld8_LckAftrDon,uBld8_Lock_Req,uBld8_Unlock_Req</v>
      </c>
    </row>
    <row r="1118" spans="1:21" ht="16.5" customHeight="1" x14ac:dyDescent="0.25">
      <c r="A1118" s="457"/>
      <c r="B1118" s="85">
        <f>B1117+1</f>
        <v>280</v>
      </c>
      <c r="C1118" s="431"/>
      <c r="D1118" s="431"/>
      <c r="E1118" s="138">
        <f>B1116*8-5</f>
        <v>1115</v>
      </c>
      <c r="F1118" s="183">
        <f t="shared" ref="F1118:F1123" si="1145">F1117+1</f>
        <v>1402</v>
      </c>
      <c r="G1118" s="178">
        <f t="shared" si="1143"/>
        <v>21422</v>
      </c>
      <c r="H1118" s="178" t="str">
        <f>IF('User Control IO'!M124&lt;&gt;"",'User Control IO'!M124,"")</f>
        <v>uBld8_Locked</v>
      </c>
      <c r="I1118" s="109">
        <f t="shared" si="1121"/>
        <v>12</v>
      </c>
      <c r="J1118" s="9"/>
      <c r="K1118" s="178"/>
      <c r="L1118" s="178"/>
      <c r="M1118" s="178"/>
      <c r="N1118" s="177">
        <f t="shared" si="1122"/>
        <v>1115</v>
      </c>
      <c r="O1118" s="178">
        <f t="shared" si="1123"/>
        <v>11402</v>
      </c>
      <c r="P1118" s="178">
        <f t="shared" si="1124"/>
        <v>31422</v>
      </c>
      <c r="Q1118" s="178" t="str">
        <f>IF('User Control IO'!W124&lt;&gt;"",'User Control IO'!W124,"")</f>
        <v>uBld8_Lock_Req</v>
      </c>
      <c r="R1118" s="4">
        <f t="shared" si="1125"/>
        <v>14</v>
      </c>
      <c r="S1118" s="457"/>
      <c r="T1118" s="6" t="str">
        <f t="shared" si="1119"/>
        <v/>
      </c>
    </row>
    <row r="1119" spans="1:21" ht="16.5" customHeight="1" x14ac:dyDescent="0.25">
      <c r="A1119" s="457"/>
      <c r="B1119" s="85"/>
      <c r="C1119" s="431"/>
      <c r="D1119" s="431"/>
      <c r="E1119" s="138">
        <f>B1116*8-4</f>
        <v>1116</v>
      </c>
      <c r="F1119" s="183">
        <f t="shared" si="1145"/>
        <v>1403</v>
      </c>
      <c r="G1119" s="178">
        <f t="shared" si="1143"/>
        <v>21423</v>
      </c>
      <c r="H1119" s="178" t="str">
        <f>IF('User Control IO'!M125&lt;&gt;"",'User Control IO'!M125,"")</f>
        <v>uBld8_Active</v>
      </c>
      <c r="I1119" s="109">
        <f t="shared" si="1121"/>
        <v>12</v>
      </c>
      <c r="J1119" s="9"/>
      <c r="K1119" s="178"/>
      <c r="L1119" s="178"/>
      <c r="M1119" s="178"/>
      <c r="N1119" s="177">
        <f t="shared" si="1122"/>
        <v>1116</v>
      </c>
      <c r="O1119" s="178">
        <f t="shared" si="1123"/>
        <v>11403</v>
      </c>
      <c r="P1119" s="178">
        <f t="shared" si="1124"/>
        <v>31423</v>
      </c>
      <c r="Q1119" s="178" t="str">
        <f>IF('User Control IO'!W125&lt;&gt;"",'User Control IO'!W125,"")</f>
        <v>uBld8_Unlock_Req</v>
      </c>
      <c r="R1119" s="4">
        <f t="shared" si="1125"/>
        <v>16</v>
      </c>
      <c r="S1119" s="457"/>
      <c r="T1119" s="6" t="str">
        <f t="shared" si="1119"/>
        <v/>
      </c>
    </row>
    <row r="1120" spans="1:21" ht="16.5" customHeight="1" x14ac:dyDescent="0.25">
      <c r="A1120" s="457"/>
      <c r="B1120" s="85"/>
      <c r="C1120" s="431"/>
      <c r="D1120" s="431" t="str">
        <f>CONCATENATE(B1123,B1118)</f>
        <v>GH 280</v>
      </c>
      <c r="E1120" s="138">
        <f>B1116*8-3</f>
        <v>1117</v>
      </c>
      <c r="F1120" s="183">
        <f t="shared" si="1145"/>
        <v>1404</v>
      </c>
      <c r="G1120" s="178">
        <f t="shared" si="1143"/>
        <v>21424</v>
      </c>
      <c r="H1120" s="178" t="str">
        <f>IF('User Control IO'!M126&lt;&gt;"",'User Control IO'!M126,"")</f>
        <v>uBld8_PlaceError</v>
      </c>
      <c r="I1120" s="109">
        <f t="shared" si="1121"/>
        <v>16</v>
      </c>
      <c r="J1120" s="9"/>
      <c r="K1120" s="178"/>
      <c r="L1120" s="178"/>
      <c r="M1120" s="178"/>
      <c r="N1120" s="177">
        <f t="shared" si="1122"/>
        <v>1117</v>
      </c>
      <c r="O1120" s="178">
        <f t="shared" si="1123"/>
        <v>11404</v>
      </c>
      <c r="P1120" s="178">
        <f t="shared" si="1124"/>
        <v>31424</v>
      </c>
      <c r="Q1120" s="178" t="str">
        <f>IF('User Control IO'!W126&lt;&gt;"",'User Control IO'!W126,"")</f>
        <v>uBld8_Cleared</v>
      </c>
      <c r="R1120" s="4">
        <f t="shared" si="1125"/>
        <v>13</v>
      </c>
      <c r="S1120" s="457"/>
      <c r="T1120" s="6">
        <f t="shared" ref="T1120" si="1146">+T1116+1</f>
        <v>282</v>
      </c>
      <c r="U1120" s="338" t="str">
        <f t="shared" ref="U1120" si="1147">CONCATENATE(H1120,",",H1121,",",H1122,",",H1123)</f>
        <v>uBld8_PlaceError,,uBld8ClearLayReq,uBld8_Exists</v>
      </c>
    </row>
    <row r="1121" spans="1:21" ht="16.5" customHeight="1" x14ac:dyDescent="0.25">
      <c r="A1121" s="457"/>
      <c r="B1121" s="85"/>
      <c r="C1121" s="431"/>
      <c r="D1121" s="431"/>
      <c r="E1121" s="138">
        <f>B1116*8-2</f>
        <v>1118</v>
      </c>
      <c r="F1121" s="183">
        <f t="shared" si="1145"/>
        <v>1405</v>
      </c>
      <c r="G1121" s="178">
        <f t="shared" si="1143"/>
        <v>21425</v>
      </c>
      <c r="H1121" s="178" t="str">
        <f>IF('User Control IO'!M127&lt;&gt;"",'User Control IO'!M127,"")</f>
        <v/>
      </c>
      <c r="I1121" s="109">
        <f t="shared" si="1121"/>
        <v>0</v>
      </c>
      <c r="J1121" s="9"/>
      <c r="K1121" s="178"/>
      <c r="L1121" s="178"/>
      <c r="M1121" s="178"/>
      <c r="N1121" s="177">
        <f t="shared" si="1122"/>
        <v>1118</v>
      </c>
      <c r="O1121" s="178">
        <f t="shared" si="1123"/>
        <v>11405</v>
      </c>
      <c r="P1121" s="178">
        <f t="shared" si="1124"/>
        <v>31425</v>
      </c>
      <c r="Q1121" s="178" t="str">
        <f>IF('User Control IO'!W127&lt;&gt;"",'User Control IO'!W127,"")</f>
        <v>uBld8_PaletPrsnt</v>
      </c>
      <c r="R1121" s="4">
        <f t="shared" si="1125"/>
        <v>16</v>
      </c>
      <c r="S1121" s="457"/>
      <c r="T1121" s="6">
        <f t="shared" si="1119"/>
        <v>795</v>
      </c>
      <c r="U1121" s="338" t="str">
        <f t="shared" ref="U1121" si="1148">CONCATENATE(Q1120,",",Q1121,",",Q1122,",",Q1123)</f>
        <v>uBld8_Cleared,uBld8_PaletPrsnt,uBld8Lay_Clr_Vrf,uBld8_Ok_Build</v>
      </c>
    </row>
    <row r="1122" spans="1:21" ht="16.5" customHeight="1" x14ac:dyDescent="0.25">
      <c r="A1122" s="457"/>
      <c r="B1122" s="85" t="str">
        <f>B1114</f>
        <v xml:space="preserve">Group </v>
      </c>
      <c r="C1122" s="431"/>
      <c r="D1122" s="431"/>
      <c r="E1122" s="138">
        <f>B1116*8-1</f>
        <v>1119</v>
      </c>
      <c r="F1122" s="183">
        <f t="shared" si="1145"/>
        <v>1406</v>
      </c>
      <c r="G1122" s="178">
        <f t="shared" si="1143"/>
        <v>21426</v>
      </c>
      <c r="H1122" s="178" t="str">
        <f>IF('User Control IO'!M128&lt;&gt;"",'User Control IO'!M128,"")</f>
        <v>uBld8ClearLayReq</v>
      </c>
      <c r="I1122" s="109">
        <f t="shared" si="1121"/>
        <v>16</v>
      </c>
      <c r="J1122" s="9"/>
      <c r="K1122" s="178"/>
      <c r="L1122" s="178"/>
      <c r="M1122" s="178"/>
      <c r="N1122" s="177">
        <f t="shared" si="1122"/>
        <v>1119</v>
      </c>
      <c r="O1122" s="178">
        <f t="shared" si="1123"/>
        <v>11406</v>
      </c>
      <c r="P1122" s="178">
        <f t="shared" si="1124"/>
        <v>31426</v>
      </c>
      <c r="Q1122" s="178" t="str">
        <f>IF('User Control IO'!W128&lt;&gt;"",'User Control IO'!W128,"")</f>
        <v>uBld8Lay_Clr_Vrf</v>
      </c>
      <c r="R1122" s="4">
        <f t="shared" si="1125"/>
        <v>16</v>
      </c>
      <c r="S1122" s="457"/>
      <c r="T1122" s="6" t="str">
        <f t="shared" si="1119"/>
        <v/>
      </c>
    </row>
    <row r="1123" spans="1:21" ht="16.5" customHeight="1" thickBot="1" x14ac:dyDescent="0.3">
      <c r="A1123" s="457"/>
      <c r="B1123" s="86" t="str">
        <f>B1115</f>
        <v xml:space="preserve">GH </v>
      </c>
      <c r="C1123" s="432"/>
      <c r="D1123" s="432"/>
      <c r="E1123" s="136">
        <f>B1116*8</f>
        <v>1120</v>
      </c>
      <c r="F1123" s="184">
        <f t="shared" si="1145"/>
        <v>1407</v>
      </c>
      <c r="G1123" s="24">
        <f t="shared" si="1143"/>
        <v>21427</v>
      </c>
      <c r="H1123" s="24" t="str">
        <f>IF('User Control IO'!M129&lt;&gt;"",'User Control IO'!M129,"")</f>
        <v>uBld8_Exists</v>
      </c>
      <c r="I1123" s="10">
        <f t="shared" si="1121"/>
        <v>12</v>
      </c>
      <c r="J1123" s="15"/>
      <c r="K1123" s="24"/>
      <c r="L1123" s="24"/>
      <c r="M1123" s="24"/>
      <c r="N1123" s="175">
        <f t="shared" si="1122"/>
        <v>1120</v>
      </c>
      <c r="O1123" s="24">
        <f t="shared" si="1123"/>
        <v>11407</v>
      </c>
      <c r="P1123" s="24">
        <f t="shared" si="1124"/>
        <v>31427</v>
      </c>
      <c r="Q1123" s="24" t="str">
        <f>IF('User Control IO'!W129&lt;&gt;"",'User Control IO'!W129,"")</f>
        <v>uBld8_Ok_Build</v>
      </c>
      <c r="R1123" s="20">
        <f t="shared" si="1125"/>
        <v>14</v>
      </c>
      <c r="S1123" s="457"/>
      <c r="T1123" s="6" t="str">
        <f t="shared" si="1119"/>
        <v/>
      </c>
    </row>
    <row r="1124" spans="1:21" ht="16.5" customHeight="1" x14ac:dyDescent="0.25">
      <c r="A1124" s="457"/>
      <c r="B1124" s="88">
        <f>B1116+1</f>
        <v>141</v>
      </c>
      <c r="C1124" s="430" t="str">
        <f>CONCATENATE(B1130,B1124)</f>
        <v>Group 141</v>
      </c>
      <c r="D1124" s="430" t="str">
        <f>CONCATENATE(B1131,B1125)</f>
        <v>GH 281</v>
      </c>
      <c r="E1124" s="137">
        <f>B1124*8-7</f>
        <v>1121</v>
      </c>
      <c r="F1124" s="182">
        <f>B1124*10</f>
        <v>1410</v>
      </c>
      <c r="G1124" s="25">
        <f t="shared" si="1143"/>
        <v>21430</v>
      </c>
      <c r="H1124" s="25" t="str">
        <f>IF('User Control IO'!M130&lt;&gt;"",'User Control IO'!M130,"")</f>
        <v>uNfd1_Pick_Req</v>
      </c>
      <c r="I1124" s="11">
        <f t="shared" si="1121"/>
        <v>14</v>
      </c>
      <c r="J1124" s="14"/>
      <c r="K1124" s="25"/>
      <c r="L1124" s="25"/>
      <c r="M1124" s="25"/>
      <c r="N1124" s="176">
        <f t="shared" si="1122"/>
        <v>1121</v>
      </c>
      <c r="O1124" s="25">
        <f t="shared" si="1123"/>
        <v>11410</v>
      </c>
      <c r="P1124" s="25">
        <f t="shared" si="1124"/>
        <v>31430</v>
      </c>
      <c r="Q1124" s="25" t="str">
        <f>IF('User Control IO'!W130&lt;&gt;"",'User Control IO'!W130,"")</f>
        <v>uNfd1_Pick_Ready</v>
      </c>
      <c r="R1124" s="3">
        <f t="shared" si="1125"/>
        <v>16</v>
      </c>
      <c r="S1124" s="457"/>
      <c r="T1124" s="6">
        <f t="shared" ref="T1124" si="1149">+T1120+1</f>
        <v>283</v>
      </c>
      <c r="U1124" s="338" t="str">
        <f t="shared" ref="U1124" si="1150">CONCATENATE(H1124,",",H1125,",",H1126,",",H1127)</f>
        <v>uNfd1_Pick_Req,uNfd1_Pick_Error,uNfd1_Locked,uNfd1Pick_Active</v>
      </c>
    </row>
    <row r="1125" spans="1:21" ht="16.5" customHeight="1" x14ac:dyDescent="0.25">
      <c r="A1125" s="457"/>
      <c r="B1125" s="85">
        <f>B1124*2-1</f>
        <v>281</v>
      </c>
      <c r="C1125" s="431"/>
      <c r="D1125" s="431"/>
      <c r="E1125" s="138">
        <f>B1124*8-6</f>
        <v>1122</v>
      </c>
      <c r="F1125" s="183">
        <f t="shared" ref="F1125:F1131" si="1151">F1124+1</f>
        <v>1411</v>
      </c>
      <c r="G1125" s="178">
        <f t="shared" si="1143"/>
        <v>21431</v>
      </c>
      <c r="H1125" s="178" t="str">
        <f>IF('User Control IO'!M131&lt;&gt;"",'User Control IO'!M131,"")</f>
        <v>uNfd1_Pick_Error</v>
      </c>
      <c r="I1125" s="109">
        <f t="shared" si="1121"/>
        <v>16</v>
      </c>
      <c r="J1125" s="9"/>
      <c r="K1125" s="178"/>
      <c r="L1125" s="178"/>
      <c r="M1125" s="178"/>
      <c r="N1125" s="177">
        <f t="shared" si="1122"/>
        <v>1122</v>
      </c>
      <c r="O1125" s="178">
        <f t="shared" si="1123"/>
        <v>11411</v>
      </c>
      <c r="P1125" s="178">
        <f t="shared" si="1124"/>
        <v>31431</v>
      </c>
      <c r="Q1125" s="178" t="str">
        <f>IF('User Control IO'!W131&lt;&gt;"",'User Control IO'!W131,"")</f>
        <v>uNfd1_Purge</v>
      </c>
      <c r="R1125" s="4">
        <f t="shared" si="1125"/>
        <v>11</v>
      </c>
      <c r="S1125" s="457"/>
      <c r="T1125" s="6">
        <f t="shared" si="1119"/>
        <v>796</v>
      </c>
      <c r="U1125" s="338" t="str">
        <f t="shared" ref="U1125" si="1152">CONCATENATE(Q1124,",",Q1125,",",Q1126,",",Q1127)</f>
        <v>uNfd1_Pick_Ready,uNfd1_Purge,uNfd1_Lock_Req,uNfd1_Unlock_Req</v>
      </c>
    </row>
    <row r="1126" spans="1:21" ht="16.5" customHeight="1" x14ac:dyDescent="0.25">
      <c r="A1126" s="457"/>
      <c r="B1126" s="85">
        <f>B1125+1</f>
        <v>282</v>
      </c>
      <c r="C1126" s="431"/>
      <c r="D1126" s="431"/>
      <c r="E1126" s="138">
        <f>B1124*8-5</f>
        <v>1123</v>
      </c>
      <c r="F1126" s="183">
        <f t="shared" si="1151"/>
        <v>1412</v>
      </c>
      <c r="G1126" s="178">
        <f t="shared" si="1143"/>
        <v>21432</v>
      </c>
      <c r="H1126" s="178" t="str">
        <f>IF('User Control IO'!M132&lt;&gt;"",'User Control IO'!M132,"")</f>
        <v>uNfd1_Locked</v>
      </c>
      <c r="I1126" s="109">
        <f t="shared" si="1121"/>
        <v>12</v>
      </c>
      <c r="J1126" s="9"/>
      <c r="K1126" s="178"/>
      <c r="L1126" s="178"/>
      <c r="M1126" s="178"/>
      <c r="N1126" s="177">
        <f t="shared" si="1122"/>
        <v>1123</v>
      </c>
      <c r="O1126" s="178">
        <f t="shared" si="1123"/>
        <v>11412</v>
      </c>
      <c r="P1126" s="178">
        <f t="shared" si="1124"/>
        <v>31432</v>
      </c>
      <c r="Q1126" s="178" t="str">
        <f>IF('User Control IO'!W132&lt;&gt;"",'User Control IO'!W132,"")</f>
        <v>uNfd1_Lock_Req</v>
      </c>
      <c r="R1126" s="4">
        <f t="shared" si="1125"/>
        <v>14</v>
      </c>
      <c r="S1126" s="457"/>
      <c r="T1126" s="6" t="str">
        <f t="shared" si="1119"/>
        <v/>
      </c>
    </row>
    <row r="1127" spans="1:21" ht="16.5" customHeight="1" x14ac:dyDescent="0.25">
      <c r="A1127" s="457"/>
      <c r="B1127" s="85"/>
      <c r="C1127" s="431"/>
      <c r="D1127" s="431"/>
      <c r="E1127" s="138">
        <f>B1124*8-4</f>
        <v>1124</v>
      </c>
      <c r="F1127" s="183">
        <f t="shared" si="1151"/>
        <v>1413</v>
      </c>
      <c r="G1127" s="178">
        <f t="shared" si="1143"/>
        <v>21433</v>
      </c>
      <c r="H1127" s="178" t="str">
        <f>IF('User Control IO'!M133&lt;&gt;"",'User Control IO'!M133,"")</f>
        <v>uNfd1Pick_Active</v>
      </c>
      <c r="I1127" s="109">
        <f t="shared" si="1121"/>
        <v>16</v>
      </c>
      <c r="J1127" s="9"/>
      <c r="K1127" s="178"/>
      <c r="L1127" s="178"/>
      <c r="M1127" s="178"/>
      <c r="N1127" s="177">
        <f t="shared" si="1122"/>
        <v>1124</v>
      </c>
      <c r="O1127" s="178">
        <f t="shared" si="1123"/>
        <v>11413</v>
      </c>
      <c r="P1127" s="178">
        <f t="shared" si="1124"/>
        <v>31433</v>
      </c>
      <c r="Q1127" s="178" t="str">
        <f>IF('User Control IO'!W133&lt;&gt;"",'User Control IO'!W133,"")</f>
        <v>uNfd1_Unlock_Req</v>
      </c>
      <c r="R1127" s="4">
        <f t="shared" si="1125"/>
        <v>16</v>
      </c>
      <c r="S1127" s="457"/>
      <c r="T1127" s="6" t="str">
        <f t="shared" si="1119"/>
        <v/>
      </c>
    </row>
    <row r="1128" spans="1:21" ht="16.5" customHeight="1" x14ac:dyDescent="0.25">
      <c r="A1128" s="457"/>
      <c r="B1128" s="85"/>
      <c r="C1128" s="431"/>
      <c r="D1128" s="431" t="str">
        <f>CONCATENATE(B1131,B1126)</f>
        <v>GH 282</v>
      </c>
      <c r="E1128" s="138">
        <f>B1124*8-3</f>
        <v>1125</v>
      </c>
      <c r="F1128" s="183">
        <f t="shared" si="1151"/>
        <v>1414</v>
      </c>
      <c r="G1128" s="178">
        <f t="shared" si="1143"/>
        <v>21434</v>
      </c>
      <c r="H1128" s="178" t="str">
        <f>IF('User Control IO'!M134&lt;&gt;"",'User Control IO'!M134,"")</f>
        <v>uNfd1PurgeReqAck</v>
      </c>
      <c r="I1128" s="109">
        <f t="shared" si="1121"/>
        <v>16</v>
      </c>
      <c r="J1128" s="9"/>
      <c r="K1128" s="178"/>
      <c r="L1128" s="178"/>
      <c r="M1128" s="178"/>
      <c r="N1128" s="177">
        <f t="shared" si="1122"/>
        <v>1125</v>
      </c>
      <c r="O1128" s="178">
        <f t="shared" si="1123"/>
        <v>11414</v>
      </c>
      <c r="P1128" s="178">
        <f t="shared" si="1124"/>
        <v>31434</v>
      </c>
      <c r="Q1128" s="178" t="str">
        <f>IF('User Control IO'!W134&lt;&gt;"",'User Control IO'!W134,"")</f>
        <v/>
      </c>
      <c r="R1128" s="4">
        <f t="shared" si="1125"/>
        <v>0</v>
      </c>
      <c r="S1128" s="457"/>
      <c r="T1128" s="6">
        <f t="shared" ref="T1128" si="1153">+T1124+1</f>
        <v>284</v>
      </c>
      <c r="U1128" s="338" t="str">
        <f t="shared" ref="U1128" si="1154">CONCATENATE(H1128,",",H1129,",",H1130,",",H1131)</f>
        <v>uNfd1PurgeReqAck,uNfd1_Exists,,</v>
      </c>
    </row>
    <row r="1129" spans="1:21" ht="16.5" customHeight="1" x14ac:dyDescent="0.25">
      <c r="A1129" s="457"/>
      <c r="B1129" s="85"/>
      <c r="C1129" s="431"/>
      <c r="D1129" s="431"/>
      <c r="E1129" s="138">
        <f>B1124*8-2</f>
        <v>1126</v>
      </c>
      <c r="F1129" s="183">
        <f t="shared" si="1151"/>
        <v>1415</v>
      </c>
      <c r="G1129" s="178">
        <f t="shared" si="1143"/>
        <v>21435</v>
      </c>
      <c r="H1129" s="178" t="str">
        <f>IF('User Control IO'!M135&lt;&gt;"",'User Control IO'!M135,"")</f>
        <v>uNfd1_Exists</v>
      </c>
      <c r="I1129" s="109">
        <f t="shared" si="1121"/>
        <v>12</v>
      </c>
      <c r="J1129" s="9"/>
      <c r="K1129" s="178"/>
      <c r="L1129" s="178"/>
      <c r="M1129" s="178"/>
      <c r="N1129" s="177">
        <f t="shared" si="1122"/>
        <v>1126</v>
      </c>
      <c r="O1129" s="178">
        <f t="shared" si="1123"/>
        <v>11415</v>
      </c>
      <c r="P1129" s="178">
        <f t="shared" si="1124"/>
        <v>31435</v>
      </c>
      <c r="Q1129" s="178" t="str">
        <f>IF('User Control IO'!W135&lt;&gt;"",'User Control IO'!W135,"")</f>
        <v/>
      </c>
      <c r="R1129" s="4">
        <f t="shared" si="1125"/>
        <v>0</v>
      </c>
      <c r="S1129" s="457"/>
      <c r="T1129" s="6">
        <f t="shared" si="1119"/>
        <v>797</v>
      </c>
      <c r="U1129" s="338" t="str">
        <f t="shared" ref="U1129" si="1155">CONCATENATE(Q1128,",",Q1129,",",Q1130,",",Q1131)</f>
        <v>,,,</v>
      </c>
    </row>
    <row r="1130" spans="1:21" ht="16.5" customHeight="1" x14ac:dyDescent="0.25">
      <c r="A1130" s="457"/>
      <c r="B1130" s="85" t="str">
        <f>B1122</f>
        <v xml:space="preserve">Group </v>
      </c>
      <c r="C1130" s="431"/>
      <c r="D1130" s="431"/>
      <c r="E1130" s="138">
        <f>B1124*8-1</f>
        <v>1127</v>
      </c>
      <c r="F1130" s="183">
        <f t="shared" si="1151"/>
        <v>1416</v>
      </c>
      <c r="G1130" s="178">
        <f t="shared" si="1143"/>
        <v>21436</v>
      </c>
      <c r="H1130" s="178" t="str">
        <f>IF('User Control IO'!M136&lt;&gt;"",'User Control IO'!M136,"")</f>
        <v/>
      </c>
      <c r="I1130" s="109">
        <f t="shared" si="1121"/>
        <v>0</v>
      </c>
      <c r="J1130" s="9"/>
      <c r="K1130" s="178"/>
      <c r="L1130" s="178"/>
      <c r="M1130" s="178"/>
      <c r="N1130" s="177">
        <f t="shared" si="1122"/>
        <v>1127</v>
      </c>
      <c r="O1130" s="178">
        <f t="shared" si="1123"/>
        <v>11416</v>
      </c>
      <c r="P1130" s="178">
        <f t="shared" si="1124"/>
        <v>31436</v>
      </c>
      <c r="Q1130" s="178" t="str">
        <f>IF('User Control IO'!W136&lt;&gt;"",'User Control IO'!W136,"")</f>
        <v/>
      </c>
      <c r="R1130" s="4">
        <f t="shared" si="1125"/>
        <v>0</v>
      </c>
      <c r="S1130" s="457"/>
      <c r="T1130" s="6" t="str">
        <f t="shared" si="1119"/>
        <v/>
      </c>
    </row>
    <row r="1131" spans="1:21" ht="16.5" customHeight="1" thickBot="1" x14ac:dyDescent="0.3">
      <c r="A1131" s="457"/>
      <c r="B1131" s="86" t="str">
        <f>B1123</f>
        <v xml:space="preserve">GH </v>
      </c>
      <c r="C1131" s="432"/>
      <c r="D1131" s="432"/>
      <c r="E1131" s="136">
        <f>B1124*8</f>
        <v>1128</v>
      </c>
      <c r="F1131" s="184">
        <f t="shared" si="1151"/>
        <v>1417</v>
      </c>
      <c r="G1131" s="24">
        <f t="shared" si="1143"/>
        <v>21437</v>
      </c>
      <c r="H1131" s="24" t="str">
        <f>IF('User Control IO'!M137&lt;&gt;"",'User Control IO'!M137,"")</f>
        <v/>
      </c>
      <c r="I1131" s="10">
        <f t="shared" si="1121"/>
        <v>0</v>
      </c>
      <c r="J1131" s="15"/>
      <c r="K1131" s="24"/>
      <c r="L1131" s="24"/>
      <c r="M1131" s="24"/>
      <c r="N1131" s="175">
        <f t="shared" si="1122"/>
        <v>1128</v>
      </c>
      <c r="O1131" s="24">
        <f t="shared" si="1123"/>
        <v>11417</v>
      </c>
      <c r="P1131" s="24">
        <f t="shared" si="1124"/>
        <v>31437</v>
      </c>
      <c r="Q1131" s="24" t="str">
        <f>IF('User Control IO'!W137&lt;&gt;"",'User Control IO'!W137,"")</f>
        <v/>
      </c>
      <c r="R1131" s="20">
        <f t="shared" si="1125"/>
        <v>0</v>
      </c>
      <c r="S1131" s="457"/>
      <c r="T1131" s="6" t="str">
        <f t="shared" si="1119"/>
        <v/>
      </c>
    </row>
    <row r="1132" spans="1:21" ht="16.5" customHeight="1" x14ac:dyDescent="0.25">
      <c r="A1132" s="457"/>
      <c r="B1132" s="88">
        <f>B1124+1</f>
        <v>142</v>
      </c>
      <c r="C1132" s="430" t="str">
        <f>CONCATENATE(B1138,B1132)</f>
        <v>Group 142</v>
      </c>
      <c r="D1132" s="430" t="str">
        <f>CONCATENATE(B1139,B1133)</f>
        <v>GH 283</v>
      </c>
      <c r="E1132" s="137">
        <f>B1132*8-7</f>
        <v>1129</v>
      </c>
      <c r="F1132" s="182">
        <f>B1132*10</f>
        <v>1420</v>
      </c>
      <c r="G1132" s="25">
        <f>F1132+20020</f>
        <v>21440</v>
      </c>
      <c r="H1132" s="25" t="str">
        <f>IF('User Control IO'!M138&lt;&gt;"",'User Control IO'!M138,"")</f>
        <v>uNfd1_BoxNeed_b1</v>
      </c>
      <c r="I1132" s="11">
        <f t="shared" si="1121"/>
        <v>16</v>
      </c>
      <c r="J1132" s="14"/>
      <c r="K1132" s="25"/>
      <c r="L1132" s="25"/>
      <c r="M1132" s="25"/>
      <c r="N1132" s="176">
        <f t="shared" si="1122"/>
        <v>1129</v>
      </c>
      <c r="O1132" s="25">
        <f t="shared" si="1123"/>
        <v>11420</v>
      </c>
      <c r="P1132" s="25">
        <f t="shared" si="1124"/>
        <v>31440</v>
      </c>
      <c r="Q1132" s="25" t="str">
        <f>IF('User Control IO'!W138&lt;&gt;"",'User Control IO'!W138,"")</f>
        <v/>
      </c>
      <c r="R1132" s="3">
        <f t="shared" si="1125"/>
        <v>0</v>
      </c>
      <c r="S1132" s="457"/>
      <c r="T1132" s="6">
        <f t="shared" ref="T1132" si="1156">+T1128+1</f>
        <v>285</v>
      </c>
      <c r="U1132" s="338" t="str">
        <f t="shared" ref="U1132" si="1157">CONCATENATE(H1132,",",H1133,",",H1134,",",H1135)</f>
        <v>uNfd1_BoxNeed_b1,uNfd1_BoxNeed_b2,uNfd1_BoxNeed_b3,uNfd1_BoxNeed_b4</v>
      </c>
    </row>
    <row r="1133" spans="1:21" ht="16.5" customHeight="1" x14ac:dyDescent="0.25">
      <c r="A1133" s="457"/>
      <c r="B1133" s="85">
        <f>B1132*2-1</f>
        <v>283</v>
      </c>
      <c r="C1133" s="431"/>
      <c r="D1133" s="431"/>
      <c r="E1133" s="138">
        <f>B1132*8-6</f>
        <v>1130</v>
      </c>
      <c r="F1133" s="183">
        <f>F1132+1</f>
        <v>1421</v>
      </c>
      <c r="G1133" s="178">
        <f t="shared" ref="G1133:G1147" si="1158">F1133+20020</f>
        <v>21441</v>
      </c>
      <c r="H1133" s="178" t="str">
        <f>IF('User Control IO'!M139&lt;&gt;"",'User Control IO'!M139,"")</f>
        <v>uNfd1_BoxNeed_b2</v>
      </c>
      <c r="I1133" s="109">
        <f t="shared" si="1121"/>
        <v>16</v>
      </c>
      <c r="J1133" s="9"/>
      <c r="K1133" s="178"/>
      <c r="L1133" s="178"/>
      <c r="M1133" s="178"/>
      <c r="N1133" s="177">
        <f t="shared" si="1122"/>
        <v>1130</v>
      </c>
      <c r="O1133" s="178">
        <f t="shared" si="1123"/>
        <v>11421</v>
      </c>
      <c r="P1133" s="178">
        <f t="shared" si="1124"/>
        <v>31441</v>
      </c>
      <c r="Q1133" s="178" t="str">
        <f>IF('User Control IO'!W139&lt;&gt;"",'User Control IO'!W139,"")</f>
        <v/>
      </c>
      <c r="R1133" s="4">
        <f t="shared" si="1125"/>
        <v>0</v>
      </c>
      <c r="S1133" s="457"/>
      <c r="T1133" s="6">
        <f t="shared" si="1119"/>
        <v>798</v>
      </c>
      <c r="U1133" s="338" t="str">
        <f t="shared" ref="U1133" si="1159">CONCATENATE(Q1132,",",Q1133,",",Q1134,",",Q1135)</f>
        <v>,,,</v>
      </c>
    </row>
    <row r="1134" spans="1:21" ht="16.5" customHeight="1" x14ac:dyDescent="0.25">
      <c r="A1134" s="457"/>
      <c r="B1134" s="85">
        <f>B1133+1</f>
        <v>284</v>
      </c>
      <c r="C1134" s="431"/>
      <c r="D1134" s="431"/>
      <c r="E1134" s="138">
        <f>B1132*8-5</f>
        <v>1131</v>
      </c>
      <c r="F1134" s="183">
        <f t="shared" ref="F1134:F1139" si="1160">F1133+1</f>
        <v>1422</v>
      </c>
      <c r="G1134" s="178">
        <f t="shared" si="1158"/>
        <v>21442</v>
      </c>
      <c r="H1134" s="178" t="str">
        <f>IF('User Control IO'!M140&lt;&gt;"",'User Control IO'!M140,"")</f>
        <v>uNfd1_BoxNeed_b3</v>
      </c>
      <c r="I1134" s="109">
        <f t="shared" si="1121"/>
        <v>16</v>
      </c>
      <c r="J1134" s="9"/>
      <c r="K1134" s="178"/>
      <c r="L1134" s="178"/>
      <c r="M1134" s="178"/>
      <c r="N1134" s="177">
        <f t="shared" si="1122"/>
        <v>1131</v>
      </c>
      <c r="O1134" s="178">
        <f t="shared" si="1123"/>
        <v>11422</v>
      </c>
      <c r="P1134" s="178">
        <f t="shared" si="1124"/>
        <v>31442</v>
      </c>
      <c r="Q1134" s="178" t="str">
        <f>IF('User Control IO'!W140&lt;&gt;"",'User Control IO'!W140,"")</f>
        <v/>
      </c>
      <c r="R1134" s="4">
        <f t="shared" si="1125"/>
        <v>0</v>
      </c>
      <c r="S1134" s="457"/>
      <c r="T1134" s="6" t="str">
        <f t="shared" si="1119"/>
        <v/>
      </c>
    </row>
    <row r="1135" spans="1:21" ht="16.5" customHeight="1" x14ac:dyDescent="0.25">
      <c r="A1135" s="457"/>
      <c r="B1135" s="85"/>
      <c r="C1135" s="431"/>
      <c r="D1135" s="431"/>
      <c r="E1135" s="138">
        <f>B1132*8-4</f>
        <v>1132</v>
      </c>
      <c r="F1135" s="183">
        <f t="shared" si="1160"/>
        <v>1423</v>
      </c>
      <c r="G1135" s="178">
        <f t="shared" si="1158"/>
        <v>21443</v>
      </c>
      <c r="H1135" s="178" t="str">
        <f>IF('User Control IO'!M141&lt;&gt;"",'User Control IO'!M141,"")</f>
        <v>uNfd1_BoxNeed_b4</v>
      </c>
      <c r="I1135" s="109">
        <f t="shared" si="1121"/>
        <v>16</v>
      </c>
      <c r="J1135" s="9"/>
      <c r="K1135" s="178"/>
      <c r="L1135" s="178"/>
      <c r="M1135" s="178"/>
      <c r="N1135" s="177">
        <f t="shared" si="1122"/>
        <v>1132</v>
      </c>
      <c r="O1135" s="178">
        <f t="shared" si="1123"/>
        <v>11423</v>
      </c>
      <c r="P1135" s="178">
        <f t="shared" si="1124"/>
        <v>31443</v>
      </c>
      <c r="Q1135" s="178" t="str">
        <f>IF('User Control IO'!W141&lt;&gt;"",'User Control IO'!W141,"")</f>
        <v/>
      </c>
      <c r="R1135" s="4">
        <f t="shared" si="1125"/>
        <v>0</v>
      </c>
      <c r="S1135" s="457"/>
      <c r="T1135" s="6" t="str">
        <f t="shared" si="1119"/>
        <v/>
      </c>
    </row>
    <row r="1136" spans="1:21" ht="16.5" customHeight="1" x14ac:dyDescent="0.25">
      <c r="A1136" s="457"/>
      <c r="B1136" s="85"/>
      <c r="C1136" s="431"/>
      <c r="D1136" s="431" t="str">
        <f>CONCATENATE(B1139,B1134)</f>
        <v>GH 284</v>
      </c>
      <c r="E1136" s="138">
        <f>B1132*8-3</f>
        <v>1133</v>
      </c>
      <c r="F1136" s="183">
        <f t="shared" si="1160"/>
        <v>1424</v>
      </c>
      <c r="G1136" s="178">
        <f t="shared" si="1158"/>
        <v>21444</v>
      </c>
      <c r="H1136" s="178" t="str">
        <f>IF('User Control IO'!M142&lt;&gt;"",'User Control IO'!M142,"")</f>
        <v>uNfd1_BoxNeed_b5</v>
      </c>
      <c r="I1136" s="109">
        <f t="shared" si="1121"/>
        <v>16</v>
      </c>
      <c r="J1136" s="9"/>
      <c r="K1136" s="178"/>
      <c r="L1136" s="178"/>
      <c r="M1136" s="178"/>
      <c r="N1136" s="177">
        <f t="shared" si="1122"/>
        <v>1133</v>
      </c>
      <c r="O1136" s="178">
        <f t="shared" si="1123"/>
        <v>11424</v>
      </c>
      <c r="P1136" s="178">
        <f t="shared" si="1124"/>
        <v>31444</v>
      </c>
      <c r="Q1136" s="178" t="str">
        <f>IF('User Control IO'!W142&lt;&gt;"",'User Control IO'!W142,"")</f>
        <v/>
      </c>
      <c r="R1136" s="4">
        <f t="shared" si="1125"/>
        <v>0</v>
      </c>
      <c r="S1136" s="457"/>
      <c r="T1136" s="6">
        <f t="shared" ref="T1136" si="1161">+T1132+1</f>
        <v>286</v>
      </c>
      <c r="U1136" s="338" t="str">
        <f t="shared" ref="U1136" si="1162">CONCATENATE(H1136,",",H1137,",",H1138,",",H1139)</f>
        <v>uNfd1_BoxNeed_b5,uNfd1_BoxNeed_b6,uNfd1_BoxNeed_b7,uNfd1_BoxNeed_b8</v>
      </c>
    </row>
    <row r="1137" spans="1:21" ht="16.5" customHeight="1" x14ac:dyDescent="0.25">
      <c r="A1137" s="457"/>
      <c r="B1137" s="85"/>
      <c r="C1137" s="431"/>
      <c r="D1137" s="431"/>
      <c r="E1137" s="138">
        <f>B1132*8-2</f>
        <v>1134</v>
      </c>
      <c r="F1137" s="183">
        <f t="shared" si="1160"/>
        <v>1425</v>
      </c>
      <c r="G1137" s="178">
        <f t="shared" si="1158"/>
        <v>21445</v>
      </c>
      <c r="H1137" s="178" t="str">
        <f>IF('User Control IO'!M143&lt;&gt;"",'User Control IO'!M143,"")</f>
        <v>uNfd1_BoxNeed_b6</v>
      </c>
      <c r="I1137" s="109">
        <f t="shared" si="1121"/>
        <v>16</v>
      </c>
      <c r="J1137" s="9"/>
      <c r="K1137" s="178"/>
      <c r="L1137" s="178"/>
      <c r="M1137" s="178"/>
      <c r="N1137" s="177">
        <f t="shared" si="1122"/>
        <v>1134</v>
      </c>
      <c r="O1137" s="178">
        <f t="shared" si="1123"/>
        <v>11425</v>
      </c>
      <c r="P1137" s="178">
        <f t="shared" si="1124"/>
        <v>31445</v>
      </c>
      <c r="Q1137" s="178" t="str">
        <f>IF('User Control IO'!W143&lt;&gt;"",'User Control IO'!W143,"")</f>
        <v/>
      </c>
      <c r="R1137" s="4">
        <f t="shared" si="1125"/>
        <v>0</v>
      </c>
      <c r="S1137" s="457"/>
      <c r="T1137" s="6">
        <f t="shared" si="1119"/>
        <v>799</v>
      </c>
      <c r="U1137" s="338" t="str">
        <f t="shared" ref="U1137" si="1163">CONCATENATE(Q1136,",",Q1137,",",Q1138,",",Q1139)</f>
        <v>,,,</v>
      </c>
    </row>
    <row r="1138" spans="1:21" ht="16.5" customHeight="1" x14ac:dyDescent="0.25">
      <c r="A1138" s="457"/>
      <c r="B1138" s="85" t="str">
        <f>B1130</f>
        <v xml:space="preserve">Group </v>
      </c>
      <c r="C1138" s="431"/>
      <c r="D1138" s="431"/>
      <c r="E1138" s="138">
        <f>B1132*8-1</f>
        <v>1135</v>
      </c>
      <c r="F1138" s="183">
        <f t="shared" si="1160"/>
        <v>1426</v>
      </c>
      <c r="G1138" s="178">
        <f t="shared" si="1158"/>
        <v>21446</v>
      </c>
      <c r="H1138" s="178" t="str">
        <f>IF('User Control IO'!M144&lt;&gt;"",'User Control IO'!M144,"")</f>
        <v>uNfd1_BoxNeed_b7</v>
      </c>
      <c r="I1138" s="109">
        <f t="shared" si="1121"/>
        <v>16</v>
      </c>
      <c r="J1138" s="9"/>
      <c r="K1138" s="178"/>
      <c r="L1138" s="178"/>
      <c r="M1138" s="178"/>
      <c r="N1138" s="177">
        <f t="shared" si="1122"/>
        <v>1135</v>
      </c>
      <c r="O1138" s="178">
        <f t="shared" si="1123"/>
        <v>11426</v>
      </c>
      <c r="P1138" s="178">
        <f t="shared" si="1124"/>
        <v>31446</v>
      </c>
      <c r="Q1138" s="178" t="str">
        <f>IF('User Control IO'!W144&lt;&gt;"",'User Control IO'!W144,"")</f>
        <v/>
      </c>
      <c r="R1138" s="4">
        <f t="shared" si="1125"/>
        <v>0</v>
      </c>
      <c r="S1138" s="457"/>
      <c r="T1138" s="6" t="str">
        <f t="shared" si="1119"/>
        <v/>
      </c>
    </row>
    <row r="1139" spans="1:21" ht="16.5" customHeight="1" thickBot="1" x14ac:dyDescent="0.3">
      <c r="A1139" s="457"/>
      <c r="B1139" s="86" t="str">
        <f>B1131</f>
        <v xml:space="preserve">GH </v>
      </c>
      <c r="C1139" s="432"/>
      <c r="D1139" s="432"/>
      <c r="E1139" s="136">
        <f>B1132*8</f>
        <v>1136</v>
      </c>
      <c r="F1139" s="184">
        <f t="shared" si="1160"/>
        <v>1427</v>
      </c>
      <c r="G1139" s="24">
        <f t="shared" si="1158"/>
        <v>21447</v>
      </c>
      <c r="H1139" s="24" t="str">
        <f>IF('User Control IO'!M145&lt;&gt;"",'User Control IO'!M145,"")</f>
        <v>uNfd1_BoxNeed_b8</v>
      </c>
      <c r="I1139" s="10">
        <f t="shared" si="1121"/>
        <v>16</v>
      </c>
      <c r="J1139" s="15"/>
      <c r="K1139" s="24"/>
      <c r="L1139" s="24"/>
      <c r="M1139" s="24"/>
      <c r="N1139" s="175">
        <f t="shared" si="1122"/>
        <v>1136</v>
      </c>
      <c r="O1139" s="24">
        <f t="shared" si="1123"/>
        <v>11427</v>
      </c>
      <c r="P1139" s="24">
        <f t="shared" si="1124"/>
        <v>31447</v>
      </c>
      <c r="Q1139" s="24" t="str">
        <f>IF('User Control IO'!W145&lt;&gt;"",'User Control IO'!W145,"")</f>
        <v/>
      </c>
      <c r="R1139" s="20">
        <f t="shared" si="1125"/>
        <v>0</v>
      </c>
      <c r="S1139" s="457"/>
      <c r="T1139" s="6" t="str">
        <f t="shared" si="1119"/>
        <v/>
      </c>
    </row>
    <row r="1140" spans="1:21" ht="16.5" customHeight="1" x14ac:dyDescent="0.25">
      <c r="A1140" s="457"/>
      <c r="B1140" s="88">
        <f>B1132+1</f>
        <v>143</v>
      </c>
      <c r="C1140" s="430" t="str">
        <f>CONCATENATE(B1146,B1140)</f>
        <v>Group 143</v>
      </c>
      <c r="D1140" s="430" t="str">
        <f>CONCATENATE(B1147,B1141)</f>
        <v>GH 285</v>
      </c>
      <c r="E1140" s="137">
        <f>B1140*8-7</f>
        <v>1137</v>
      </c>
      <c r="F1140" s="182">
        <f>B1140*10</f>
        <v>1430</v>
      </c>
      <c r="G1140" s="25">
        <f t="shared" si="1158"/>
        <v>21450</v>
      </c>
      <c r="H1140" s="25" t="str">
        <f>IF('User Control IO'!M146&lt;&gt;"",'User Control IO'!M146,"")</f>
        <v>uNfd2_Pick_Req</v>
      </c>
      <c r="I1140" s="11">
        <f t="shared" si="1121"/>
        <v>14</v>
      </c>
      <c r="J1140" s="14"/>
      <c r="K1140" s="25"/>
      <c r="L1140" s="25"/>
      <c r="M1140" s="25"/>
      <c r="N1140" s="176">
        <f t="shared" si="1122"/>
        <v>1137</v>
      </c>
      <c r="O1140" s="25">
        <f t="shared" si="1123"/>
        <v>11430</v>
      </c>
      <c r="P1140" s="25">
        <f t="shared" si="1124"/>
        <v>31450</v>
      </c>
      <c r="Q1140" s="25" t="str">
        <f>IF('User Control IO'!W146&lt;&gt;"",'User Control IO'!W146,"")</f>
        <v>uNfd2_Pick_Ready</v>
      </c>
      <c r="R1140" s="3">
        <f t="shared" si="1125"/>
        <v>16</v>
      </c>
      <c r="S1140" s="457"/>
      <c r="T1140" s="6">
        <f t="shared" ref="T1140" si="1164">+T1136+1</f>
        <v>287</v>
      </c>
      <c r="U1140" s="338" t="str">
        <f t="shared" ref="U1140" si="1165">CONCATENATE(H1140,",",H1141,",",H1142,",",H1143)</f>
        <v>uNfd2_Pick_Req,uNfd2_Pick_Error,uNfd2_Locked,uNfd2Pick_Active</v>
      </c>
    </row>
    <row r="1141" spans="1:21" ht="16.5" customHeight="1" x14ac:dyDescent="0.25">
      <c r="A1141" s="457"/>
      <c r="B1141" s="85">
        <f>B1140*2-1</f>
        <v>285</v>
      </c>
      <c r="C1141" s="431"/>
      <c r="D1141" s="431"/>
      <c r="E1141" s="138">
        <f>B1140*8-6</f>
        <v>1138</v>
      </c>
      <c r="F1141" s="183">
        <f t="shared" ref="F1141:F1147" si="1166">F1140+1</f>
        <v>1431</v>
      </c>
      <c r="G1141" s="178">
        <f t="shared" si="1158"/>
        <v>21451</v>
      </c>
      <c r="H1141" s="178" t="str">
        <f>IF('User Control IO'!M147&lt;&gt;"",'User Control IO'!M147,"")</f>
        <v>uNfd2_Pick_Error</v>
      </c>
      <c r="I1141" s="109">
        <f t="shared" si="1121"/>
        <v>16</v>
      </c>
      <c r="J1141" s="9"/>
      <c r="K1141" s="178"/>
      <c r="L1141" s="178"/>
      <c r="M1141" s="178"/>
      <c r="N1141" s="177">
        <f t="shared" si="1122"/>
        <v>1138</v>
      </c>
      <c r="O1141" s="178">
        <f t="shared" si="1123"/>
        <v>11431</v>
      </c>
      <c r="P1141" s="178">
        <f t="shared" si="1124"/>
        <v>31451</v>
      </c>
      <c r="Q1141" s="178" t="str">
        <f>IF('User Control IO'!W147&lt;&gt;"",'User Control IO'!W147,"")</f>
        <v>uNfd2_Purge</v>
      </c>
      <c r="R1141" s="4">
        <f t="shared" si="1125"/>
        <v>11</v>
      </c>
      <c r="S1141" s="457"/>
      <c r="T1141" s="6">
        <f t="shared" si="1119"/>
        <v>800</v>
      </c>
      <c r="U1141" s="338" t="str">
        <f t="shared" ref="U1141" si="1167">CONCATENATE(Q1140,",",Q1141,",",Q1142,",",Q1143)</f>
        <v>uNfd2_Pick_Ready,uNfd2_Purge,uNfd2_Lock_Req,uNfd2_Unlock_Req</v>
      </c>
    </row>
    <row r="1142" spans="1:21" ht="16.5" customHeight="1" x14ac:dyDescent="0.25">
      <c r="A1142" s="457"/>
      <c r="B1142" s="85">
        <f>B1141+1</f>
        <v>286</v>
      </c>
      <c r="C1142" s="431"/>
      <c r="D1142" s="431"/>
      <c r="E1142" s="138">
        <f>B1140*8-5</f>
        <v>1139</v>
      </c>
      <c r="F1142" s="183">
        <f t="shared" si="1166"/>
        <v>1432</v>
      </c>
      <c r="G1142" s="178">
        <f t="shared" si="1158"/>
        <v>21452</v>
      </c>
      <c r="H1142" s="178" t="str">
        <f>IF('User Control IO'!M148&lt;&gt;"",'User Control IO'!M148,"")</f>
        <v>uNfd2_Locked</v>
      </c>
      <c r="I1142" s="109">
        <f t="shared" si="1121"/>
        <v>12</v>
      </c>
      <c r="J1142" s="9"/>
      <c r="K1142" s="178"/>
      <c r="L1142" s="178"/>
      <c r="M1142" s="178"/>
      <c r="N1142" s="177">
        <f t="shared" si="1122"/>
        <v>1139</v>
      </c>
      <c r="O1142" s="178">
        <f t="shared" si="1123"/>
        <v>11432</v>
      </c>
      <c r="P1142" s="178">
        <f t="shared" si="1124"/>
        <v>31452</v>
      </c>
      <c r="Q1142" s="178" t="str">
        <f>IF('User Control IO'!W148&lt;&gt;"",'User Control IO'!W148,"")</f>
        <v>uNfd2_Lock_Req</v>
      </c>
      <c r="R1142" s="4">
        <f t="shared" si="1125"/>
        <v>14</v>
      </c>
      <c r="S1142" s="457"/>
      <c r="T1142" s="6" t="str">
        <f t="shared" si="1119"/>
        <v/>
      </c>
    </row>
    <row r="1143" spans="1:21" ht="16.5" customHeight="1" x14ac:dyDescent="0.25">
      <c r="A1143" s="457"/>
      <c r="B1143" s="85"/>
      <c r="C1143" s="431"/>
      <c r="D1143" s="431"/>
      <c r="E1143" s="138">
        <f>B1140*8-4</f>
        <v>1140</v>
      </c>
      <c r="F1143" s="183">
        <f t="shared" si="1166"/>
        <v>1433</v>
      </c>
      <c r="G1143" s="178">
        <f t="shared" si="1158"/>
        <v>21453</v>
      </c>
      <c r="H1143" s="178" t="str">
        <f>IF('User Control IO'!M149&lt;&gt;"",'User Control IO'!M149,"")</f>
        <v>uNfd2Pick_Active</v>
      </c>
      <c r="I1143" s="109">
        <f t="shared" si="1121"/>
        <v>16</v>
      </c>
      <c r="J1143" s="9"/>
      <c r="K1143" s="178"/>
      <c r="L1143" s="178"/>
      <c r="M1143" s="178"/>
      <c r="N1143" s="177">
        <f t="shared" si="1122"/>
        <v>1140</v>
      </c>
      <c r="O1143" s="178">
        <f t="shared" si="1123"/>
        <v>11433</v>
      </c>
      <c r="P1143" s="178">
        <f t="shared" si="1124"/>
        <v>31453</v>
      </c>
      <c r="Q1143" s="178" t="str">
        <f>IF('User Control IO'!W149&lt;&gt;"",'User Control IO'!W149,"")</f>
        <v>uNfd2_Unlock_Req</v>
      </c>
      <c r="R1143" s="4">
        <f t="shared" si="1125"/>
        <v>16</v>
      </c>
      <c r="S1143" s="457"/>
      <c r="T1143" s="6" t="str">
        <f t="shared" si="1119"/>
        <v/>
      </c>
    </row>
    <row r="1144" spans="1:21" ht="16.5" customHeight="1" x14ac:dyDescent="0.25">
      <c r="A1144" s="457"/>
      <c r="B1144" s="85"/>
      <c r="C1144" s="431"/>
      <c r="D1144" s="431" t="str">
        <f>CONCATENATE(B1147,B1142)</f>
        <v>GH 286</v>
      </c>
      <c r="E1144" s="138">
        <f>B1140*8-3</f>
        <v>1141</v>
      </c>
      <c r="F1144" s="183">
        <f t="shared" si="1166"/>
        <v>1434</v>
      </c>
      <c r="G1144" s="178">
        <f t="shared" si="1158"/>
        <v>21454</v>
      </c>
      <c r="H1144" s="178" t="str">
        <f>IF('User Control IO'!M150&lt;&gt;"",'User Control IO'!M150,"")</f>
        <v>uNfd2PurgeReqAck</v>
      </c>
      <c r="I1144" s="109">
        <f t="shared" si="1121"/>
        <v>16</v>
      </c>
      <c r="J1144" s="9"/>
      <c r="K1144" s="178"/>
      <c r="L1144" s="178"/>
      <c r="M1144" s="178"/>
      <c r="N1144" s="177">
        <f t="shared" si="1122"/>
        <v>1141</v>
      </c>
      <c r="O1144" s="178">
        <f t="shared" si="1123"/>
        <v>11434</v>
      </c>
      <c r="P1144" s="178">
        <f t="shared" si="1124"/>
        <v>31454</v>
      </c>
      <c r="Q1144" s="178" t="str">
        <f>IF('User Control IO'!W150&lt;&gt;"",'User Control IO'!W150,"")</f>
        <v/>
      </c>
      <c r="R1144" s="4">
        <f t="shared" si="1125"/>
        <v>0</v>
      </c>
      <c r="S1144" s="457"/>
      <c r="T1144" s="6">
        <f t="shared" ref="T1144" si="1168">+T1140+1</f>
        <v>288</v>
      </c>
      <c r="U1144" s="338" t="str">
        <f t="shared" ref="U1144" si="1169">CONCATENATE(H1144,",",H1145,",",H1146,",",H1147)</f>
        <v>uNfd2PurgeReqAck,uNfd2_Exists,,</v>
      </c>
    </row>
    <row r="1145" spans="1:21" ht="16.5" customHeight="1" x14ac:dyDescent="0.25">
      <c r="A1145" s="457"/>
      <c r="B1145" s="85"/>
      <c r="C1145" s="431"/>
      <c r="D1145" s="431"/>
      <c r="E1145" s="138">
        <f>B1140*8-2</f>
        <v>1142</v>
      </c>
      <c r="F1145" s="183">
        <f t="shared" si="1166"/>
        <v>1435</v>
      </c>
      <c r="G1145" s="178">
        <f t="shared" si="1158"/>
        <v>21455</v>
      </c>
      <c r="H1145" s="178" t="str">
        <f>IF('User Control IO'!M151&lt;&gt;"",'User Control IO'!M151,"")</f>
        <v>uNfd2_Exists</v>
      </c>
      <c r="I1145" s="109">
        <f t="shared" si="1121"/>
        <v>12</v>
      </c>
      <c r="J1145" s="9"/>
      <c r="K1145" s="178"/>
      <c r="L1145" s="178"/>
      <c r="M1145" s="178"/>
      <c r="N1145" s="177">
        <f t="shared" si="1122"/>
        <v>1142</v>
      </c>
      <c r="O1145" s="178">
        <f t="shared" si="1123"/>
        <v>11435</v>
      </c>
      <c r="P1145" s="178">
        <f t="shared" si="1124"/>
        <v>31455</v>
      </c>
      <c r="Q1145" s="178" t="str">
        <f>IF('User Control IO'!W151&lt;&gt;"",'User Control IO'!W151,"")</f>
        <v/>
      </c>
      <c r="R1145" s="4">
        <f t="shared" si="1125"/>
        <v>0</v>
      </c>
      <c r="S1145" s="457"/>
      <c r="T1145" s="6">
        <f t="shared" si="1119"/>
        <v>801</v>
      </c>
      <c r="U1145" s="338" t="str">
        <f t="shared" ref="U1145" si="1170">CONCATENATE(Q1144,",",Q1145,",",Q1146,",",Q1147)</f>
        <v>,,,</v>
      </c>
    </row>
    <row r="1146" spans="1:21" ht="16.5" customHeight="1" x14ac:dyDescent="0.25">
      <c r="A1146" s="457"/>
      <c r="B1146" s="85" t="str">
        <f>B1138</f>
        <v xml:space="preserve">Group </v>
      </c>
      <c r="C1146" s="431"/>
      <c r="D1146" s="431"/>
      <c r="E1146" s="138">
        <f>B1140*8-1</f>
        <v>1143</v>
      </c>
      <c r="F1146" s="183">
        <f t="shared" si="1166"/>
        <v>1436</v>
      </c>
      <c r="G1146" s="178">
        <f t="shared" si="1158"/>
        <v>21456</v>
      </c>
      <c r="H1146" s="178" t="str">
        <f>IF('User Control IO'!M152&lt;&gt;"",'User Control IO'!M152,"")</f>
        <v/>
      </c>
      <c r="I1146" s="109">
        <f t="shared" si="1121"/>
        <v>0</v>
      </c>
      <c r="J1146" s="9"/>
      <c r="K1146" s="178"/>
      <c r="L1146" s="178"/>
      <c r="M1146" s="178"/>
      <c r="N1146" s="177">
        <f t="shared" si="1122"/>
        <v>1143</v>
      </c>
      <c r="O1146" s="178">
        <f t="shared" si="1123"/>
        <v>11436</v>
      </c>
      <c r="P1146" s="178">
        <f t="shared" si="1124"/>
        <v>31456</v>
      </c>
      <c r="Q1146" s="178" t="str">
        <f>IF('User Control IO'!W152&lt;&gt;"",'User Control IO'!W152,"")</f>
        <v/>
      </c>
      <c r="R1146" s="4">
        <f t="shared" si="1125"/>
        <v>0</v>
      </c>
      <c r="S1146" s="457"/>
      <c r="T1146" s="6" t="str">
        <f t="shared" si="1119"/>
        <v/>
      </c>
    </row>
    <row r="1147" spans="1:21" ht="16.5" customHeight="1" thickBot="1" x14ac:dyDescent="0.3">
      <c r="A1147" s="457"/>
      <c r="B1147" s="86" t="str">
        <f>B1139</f>
        <v xml:space="preserve">GH </v>
      </c>
      <c r="C1147" s="432"/>
      <c r="D1147" s="432"/>
      <c r="E1147" s="136">
        <f>B1140*8</f>
        <v>1144</v>
      </c>
      <c r="F1147" s="184">
        <f t="shared" si="1166"/>
        <v>1437</v>
      </c>
      <c r="G1147" s="24">
        <f t="shared" si="1158"/>
        <v>21457</v>
      </c>
      <c r="H1147" s="24" t="str">
        <f>IF('User Control IO'!M153&lt;&gt;"",'User Control IO'!M153,"")</f>
        <v/>
      </c>
      <c r="I1147" s="10">
        <f t="shared" si="1121"/>
        <v>0</v>
      </c>
      <c r="J1147" s="15"/>
      <c r="K1147" s="24"/>
      <c r="L1147" s="24"/>
      <c r="M1147" s="24"/>
      <c r="N1147" s="175">
        <f t="shared" si="1122"/>
        <v>1144</v>
      </c>
      <c r="O1147" s="24">
        <f t="shared" si="1123"/>
        <v>11437</v>
      </c>
      <c r="P1147" s="24">
        <f t="shared" si="1124"/>
        <v>31457</v>
      </c>
      <c r="Q1147" s="24" t="str">
        <f>IF('User Control IO'!W153&lt;&gt;"",'User Control IO'!W153,"")</f>
        <v/>
      </c>
      <c r="R1147" s="20">
        <f t="shared" si="1125"/>
        <v>0</v>
      </c>
      <c r="S1147" s="457"/>
      <c r="T1147" s="6" t="str">
        <f t="shared" si="1119"/>
        <v/>
      </c>
    </row>
    <row r="1148" spans="1:21" ht="16.5" customHeight="1" x14ac:dyDescent="0.25">
      <c r="A1148" s="457"/>
      <c r="B1148" s="88">
        <f>B1140+1</f>
        <v>144</v>
      </c>
      <c r="C1148" s="430" t="str">
        <f>CONCATENATE(B1154,B1148)</f>
        <v>Group 144</v>
      </c>
      <c r="D1148" s="430" t="str">
        <f>CONCATENATE(B1155,B1149)</f>
        <v>GH 287</v>
      </c>
      <c r="E1148" s="137">
        <f>B1148*8-7</f>
        <v>1145</v>
      </c>
      <c r="F1148" s="182">
        <f>B1148*10</f>
        <v>1440</v>
      </c>
      <c r="G1148" s="25">
        <f>F1148+20020</f>
        <v>21460</v>
      </c>
      <c r="H1148" s="25" t="str">
        <f>IF('User Control IO'!M154&lt;&gt;"",'User Control IO'!M154,"")</f>
        <v>uNfd2_BoxNeed_b1</v>
      </c>
      <c r="I1148" s="11">
        <f t="shared" si="1121"/>
        <v>16</v>
      </c>
      <c r="J1148" s="14"/>
      <c r="K1148" s="25"/>
      <c r="L1148" s="25"/>
      <c r="M1148" s="25"/>
      <c r="N1148" s="176">
        <f t="shared" si="1122"/>
        <v>1145</v>
      </c>
      <c r="O1148" s="25">
        <f t="shared" si="1123"/>
        <v>11440</v>
      </c>
      <c r="P1148" s="25">
        <f t="shared" si="1124"/>
        <v>31460</v>
      </c>
      <c r="Q1148" s="25" t="str">
        <f>IF('User Control IO'!W154&lt;&gt;"",'User Control IO'!W154,"")</f>
        <v/>
      </c>
      <c r="R1148" s="3">
        <f t="shared" si="1125"/>
        <v>0</v>
      </c>
      <c r="S1148" s="457"/>
      <c r="T1148" s="6">
        <f t="shared" ref="T1148" si="1171">+T1144+1</f>
        <v>289</v>
      </c>
      <c r="U1148" s="338" t="str">
        <f t="shared" ref="U1148" si="1172">CONCATENATE(H1148,",",H1149,",",H1150,",",H1151)</f>
        <v>uNfd2_BoxNeed_b1,uNfd2_BoxNeed_b2,uNfd2_BoxNeed_b3,uNfd2_BoxNeed_b4</v>
      </c>
    </row>
    <row r="1149" spans="1:21" ht="16.5" customHeight="1" x14ac:dyDescent="0.25">
      <c r="A1149" s="457"/>
      <c r="B1149" s="85">
        <f>B1148*2-1</f>
        <v>287</v>
      </c>
      <c r="C1149" s="431"/>
      <c r="D1149" s="431"/>
      <c r="E1149" s="138">
        <f>B1148*8-6</f>
        <v>1146</v>
      </c>
      <c r="F1149" s="183">
        <f>F1148+1</f>
        <v>1441</v>
      </c>
      <c r="G1149" s="178">
        <f t="shared" ref="G1149:G1163" si="1173">F1149+20020</f>
        <v>21461</v>
      </c>
      <c r="H1149" s="178" t="str">
        <f>IF('User Control IO'!M155&lt;&gt;"",'User Control IO'!M155,"")</f>
        <v>uNfd2_BoxNeed_b2</v>
      </c>
      <c r="I1149" s="109">
        <f t="shared" si="1121"/>
        <v>16</v>
      </c>
      <c r="J1149" s="9"/>
      <c r="K1149" s="178"/>
      <c r="L1149" s="178"/>
      <c r="M1149" s="178"/>
      <c r="N1149" s="177">
        <f t="shared" si="1122"/>
        <v>1146</v>
      </c>
      <c r="O1149" s="178">
        <f t="shared" si="1123"/>
        <v>11441</v>
      </c>
      <c r="P1149" s="178">
        <f t="shared" si="1124"/>
        <v>31461</v>
      </c>
      <c r="Q1149" s="178" t="str">
        <f>IF('User Control IO'!W155&lt;&gt;"",'User Control IO'!W155,"")</f>
        <v/>
      </c>
      <c r="R1149" s="4">
        <f t="shared" si="1125"/>
        <v>0</v>
      </c>
      <c r="S1149" s="457"/>
      <c r="T1149" s="6">
        <f t="shared" si="1119"/>
        <v>802</v>
      </c>
      <c r="U1149" s="338" t="str">
        <f t="shared" ref="U1149" si="1174">CONCATENATE(Q1148,",",Q1149,",",Q1150,",",Q1151)</f>
        <v>,,,</v>
      </c>
    </row>
    <row r="1150" spans="1:21" ht="16.5" customHeight="1" x14ac:dyDescent="0.25">
      <c r="A1150" s="457"/>
      <c r="B1150" s="85">
        <f>B1149+1</f>
        <v>288</v>
      </c>
      <c r="C1150" s="431"/>
      <c r="D1150" s="431"/>
      <c r="E1150" s="138">
        <f>B1148*8-5</f>
        <v>1147</v>
      </c>
      <c r="F1150" s="183">
        <f t="shared" ref="F1150:F1155" si="1175">F1149+1</f>
        <v>1442</v>
      </c>
      <c r="G1150" s="178">
        <f t="shared" si="1173"/>
        <v>21462</v>
      </c>
      <c r="H1150" s="178" t="str">
        <f>IF('User Control IO'!M156&lt;&gt;"",'User Control IO'!M156,"")</f>
        <v>uNfd2_BoxNeed_b3</v>
      </c>
      <c r="I1150" s="109">
        <f t="shared" si="1121"/>
        <v>16</v>
      </c>
      <c r="J1150" s="9"/>
      <c r="K1150" s="178"/>
      <c r="L1150" s="178"/>
      <c r="M1150" s="178"/>
      <c r="N1150" s="177">
        <f t="shared" si="1122"/>
        <v>1147</v>
      </c>
      <c r="O1150" s="178">
        <f t="shared" si="1123"/>
        <v>11442</v>
      </c>
      <c r="P1150" s="178">
        <f t="shared" si="1124"/>
        <v>31462</v>
      </c>
      <c r="Q1150" s="178" t="str">
        <f>IF('User Control IO'!W156&lt;&gt;"",'User Control IO'!W156,"")</f>
        <v/>
      </c>
      <c r="R1150" s="4">
        <f t="shared" si="1125"/>
        <v>0</v>
      </c>
      <c r="S1150" s="457"/>
      <c r="T1150" s="6" t="str">
        <f t="shared" si="1119"/>
        <v/>
      </c>
    </row>
    <row r="1151" spans="1:21" ht="16.5" customHeight="1" x14ac:dyDescent="0.25">
      <c r="A1151" s="457"/>
      <c r="B1151" s="85"/>
      <c r="C1151" s="431"/>
      <c r="D1151" s="431"/>
      <c r="E1151" s="138">
        <f>B1148*8-4</f>
        <v>1148</v>
      </c>
      <c r="F1151" s="183">
        <f t="shared" si="1175"/>
        <v>1443</v>
      </c>
      <c r="G1151" s="178">
        <f t="shared" si="1173"/>
        <v>21463</v>
      </c>
      <c r="H1151" s="178" t="str">
        <f>IF('User Control IO'!M157&lt;&gt;"",'User Control IO'!M157,"")</f>
        <v>uNfd2_BoxNeed_b4</v>
      </c>
      <c r="I1151" s="109">
        <f t="shared" si="1121"/>
        <v>16</v>
      </c>
      <c r="J1151" s="9"/>
      <c r="K1151" s="178"/>
      <c r="L1151" s="178"/>
      <c r="M1151" s="178"/>
      <c r="N1151" s="177">
        <f t="shared" si="1122"/>
        <v>1148</v>
      </c>
      <c r="O1151" s="178">
        <f t="shared" si="1123"/>
        <v>11443</v>
      </c>
      <c r="P1151" s="178">
        <f t="shared" si="1124"/>
        <v>31463</v>
      </c>
      <c r="Q1151" s="178" t="str">
        <f>IF('User Control IO'!W157&lt;&gt;"",'User Control IO'!W157,"")</f>
        <v/>
      </c>
      <c r="R1151" s="4">
        <f t="shared" si="1125"/>
        <v>0</v>
      </c>
      <c r="S1151" s="457"/>
      <c r="T1151" s="6" t="str">
        <f t="shared" si="1119"/>
        <v/>
      </c>
    </row>
    <row r="1152" spans="1:21" ht="16.5" customHeight="1" x14ac:dyDescent="0.25">
      <c r="A1152" s="457"/>
      <c r="B1152" s="85"/>
      <c r="C1152" s="431"/>
      <c r="D1152" s="431" t="str">
        <f>CONCATENATE(B1155,B1150)</f>
        <v>GH 288</v>
      </c>
      <c r="E1152" s="138">
        <f>B1148*8-3</f>
        <v>1149</v>
      </c>
      <c r="F1152" s="183">
        <f t="shared" si="1175"/>
        <v>1444</v>
      </c>
      <c r="G1152" s="178">
        <f t="shared" si="1173"/>
        <v>21464</v>
      </c>
      <c r="H1152" s="178" t="str">
        <f>IF('User Control IO'!M158&lt;&gt;"",'User Control IO'!M158,"")</f>
        <v>uNfd2_BoxNeed_b5</v>
      </c>
      <c r="I1152" s="109">
        <f t="shared" si="1121"/>
        <v>16</v>
      </c>
      <c r="J1152" s="9"/>
      <c r="K1152" s="178"/>
      <c r="L1152" s="178"/>
      <c r="M1152" s="178"/>
      <c r="N1152" s="177">
        <f t="shared" si="1122"/>
        <v>1149</v>
      </c>
      <c r="O1152" s="178">
        <f t="shared" si="1123"/>
        <v>11444</v>
      </c>
      <c r="P1152" s="178">
        <f t="shared" si="1124"/>
        <v>31464</v>
      </c>
      <c r="Q1152" s="178" t="str">
        <f>IF('User Control IO'!W158&lt;&gt;"",'User Control IO'!W158,"")</f>
        <v/>
      </c>
      <c r="R1152" s="4">
        <f t="shared" si="1125"/>
        <v>0</v>
      </c>
      <c r="S1152" s="457"/>
      <c r="T1152" s="6">
        <f t="shared" ref="T1152" si="1176">+T1148+1</f>
        <v>290</v>
      </c>
      <c r="U1152" s="338" t="str">
        <f t="shared" ref="U1152" si="1177">CONCATENATE(H1152,",",H1153,",",H1154,",",H1155)</f>
        <v>uNfd2_BoxNeed_b5,uNfd2_BoxNeed_b6,uNfd2_BoxNeed_b7,uNfd2_BoxNeed_b8</v>
      </c>
    </row>
    <row r="1153" spans="1:21" ht="16.5" customHeight="1" x14ac:dyDescent="0.25">
      <c r="A1153" s="457"/>
      <c r="B1153" s="85"/>
      <c r="C1153" s="431"/>
      <c r="D1153" s="431"/>
      <c r="E1153" s="138">
        <f>B1148*8-2</f>
        <v>1150</v>
      </c>
      <c r="F1153" s="183">
        <f t="shared" si="1175"/>
        <v>1445</v>
      </c>
      <c r="G1153" s="178">
        <f t="shared" si="1173"/>
        <v>21465</v>
      </c>
      <c r="H1153" s="178" t="str">
        <f>IF('User Control IO'!M159&lt;&gt;"",'User Control IO'!M159,"")</f>
        <v>uNfd2_BoxNeed_b6</v>
      </c>
      <c r="I1153" s="109">
        <f t="shared" si="1121"/>
        <v>16</v>
      </c>
      <c r="J1153" s="9"/>
      <c r="K1153" s="178"/>
      <c r="L1153" s="178"/>
      <c r="M1153" s="178"/>
      <c r="N1153" s="177">
        <f t="shared" si="1122"/>
        <v>1150</v>
      </c>
      <c r="O1153" s="178">
        <f t="shared" si="1123"/>
        <v>11445</v>
      </c>
      <c r="P1153" s="178">
        <f t="shared" si="1124"/>
        <v>31465</v>
      </c>
      <c r="Q1153" s="178" t="str">
        <f>IF('User Control IO'!W159&lt;&gt;"",'User Control IO'!W159,"")</f>
        <v/>
      </c>
      <c r="R1153" s="4">
        <f t="shared" si="1125"/>
        <v>0</v>
      </c>
      <c r="S1153" s="457"/>
      <c r="T1153" s="6">
        <f t="shared" si="1119"/>
        <v>803</v>
      </c>
      <c r="U1153" s="338" t="str">
        <f t="shared" ref="U1153" si="1178">CONCATENATE(Q1152,",",Q1153,",",Q1154,",",Q1155)</f>
        <v>,,,</v>
      </c>
    </row>
    <row r="1154" spans="1:21" ht="16.5" customHeight="1" x14ac:dyDescent="0.25">
      <c r="A1154" s="457"/>
      <c r="B1154" s="85" t="str">
        <f>B1146</f>
        <v xml:space="preserve">Group </v>
      </c>
      <c r="C1154" s="431"/>
      <c r="D1154" s="431"/>
      <c r="E1154" s="138">
        <f>B1148*8-1</f>
        <v>1151</v>
      </c>
      <c r="F1154" s="183">
        <f t="shared" si="1175"/>
        <v>1446</v>
      </c>
      <c r="G1154" s="178">
        <f t="shared" si="1173"/>
        <v>21466</v>
      </c>
      <c r="H1154" s="178" t="str">
        <f>IF('User Control IO'!M160&lt;&gt;"",'User Control IO'!M160,"")</f>
        <v>uNfd2_BoxNeed_b7</v>
      </c>
      <c r="I1154" s="109">
        <f t="shared" si="1121"/>
        <v>16</v>
      </c>
      <c r="J1154" s="9"/>
      <c r="K1154" s="178"/>
      <c r="L1154" s="178"/>
      <c r="M1154" s="178"/>
      <c r="N1154" s="177">
        <f t="shared" si="1122"/>
        <v>1151</v>
      </c>
      <c r="O1154" s="178">
        <f t="shared" si="1123"/>
        <v>11446</v>
      </c>
      <c r="P1154" s="178">
        <f t="shared" si="1124"/>
        <v>31466</v>
      </c>
      <c r="Q1154" s="178" t="str">
        <f>IF('User Control IO'!W160&lt;&gt;"",'User Control IO'!W160,"")</f>
        <v/>
      </c>
      <c r="R1154" s="4">
        <f t="shared" si="1125"/>
        <v>0</v>
      </c>
      <c r="S1154" s="457"/>
      <c r="T1154" s="6" t="str">
        <f t="shared" si="1119"/>
        <v/>
      </c>
    </row>
    <row r="1155" spans="1:21" ht="16.5" customHeight="1" thickBot="1" x14ac:dyDescent="0.3">
      <c r="A1155" s="457"/>
      <c r="B1155" s="86" t="str">
        <f>B1147</f>
        <v xml:space="preserve">GH </v>
      </c>
      <c r="C1155" s="432"/>
      <c r="D1155" s="432"/>
      <c r="E1155" s="136">
        <f>B1148*8</f>
        <v>1152</v>
      </c>
      <c r="F1155" s="184">
        <f t="shared" si="1175"/>
        <v>1447</v>
      </c>
      <c r="G1155" s="24">
        <f t="shared" si="1173"/>
        <v>21467</v>
      </c>
      <c r="H1155" s="24" t="str">
        <f>IF('User Control IO'!M161&lt;&gt;"",'User Control IO'!M161,"")</f>
        <v>uNfd2_BoxNeed_b8</v>
      </c>
      <c r="I1155" s="10">
        <f t="shared" si="1121"/>
        <v>16</v>
      </c>
      <c r="J1155" s="15"/>
      <c r="K1155" s="24"/>
      <c r="L1155" s="24"/>
      <c r="M1155" s="24"/>
      <c r="N1155" s="175">
        <f t="shared" si="1122"/>
        <v>1152</v>
      </c>
      <c r="O1155" s="24">
        <f t="shared" si="1123"/>
        <v>11447</v>
      </c>
      <c r="P1155" s="24">
        <f t="shared" si="1124"/>
        <v>31467</v>
      </c>
      <c r="Q1155" s="24" t="str">
        <f>IF('User Control IO'!W161&lt;&gt;"",'User Control IO'!W161,"")</f>
        <v/>
      </c>
      <c r="R1155" s="20">
        <f t="shared" si="1125"/>
        <v>0</v>
      </c>
      <c r="S1155" s="457"/>
      <c r="T1155" s="6" t="str">
        <f t="shared" si="1119"/>
        <v/>
      </c>
    </row>
    <row r="1156" spans="1:21" ht="16.5" customHeight="1" x14ac:dyDescent="0.25">
      <c r="A1156" s="457"/>
      <c r="B1156" s="88">
        <f>B1148+1</f>
        <v>145</v>
      </c>
      <c r="C1156" s="430" t="str">
        <f>CONCATENATE(B1162,B1156)</f>
        <v>Group 145</v>
      </c>
      <c r="D1156" s="430" t="str">
        <f>CONCATENATE(B1163,B1157)</f>
        <v>GH 289</v>
      </c>
      <c r="E1156" s="137">
        <f>B1156*8-7</f>
        <v>1153</v>
      </c>
      <c r="F1156" s="182">
        <f>B1156*10</f>
        <v>1450</v>
      </c>
      <c r="G1156" s="25">
        <f t="shared" si="1173"/>
        <v>21470</v>
      </c>
      <c r="H1156" s="25" t="str">
        <f>IF('User Control IO'!M162&lt;&gt;"",'User Control IO'!M162,"")</f>
        <v>uNfd3_Pick_Req</v>
      </c>
      <c r="I1156" s="11">
        <f t="shared" si="1121"/>
        <v>14</v>
      </c>
      <c r="J1156" s="14"/>
      <c r="K1156" s="25"/>
      <c r="L1156" s="25"/>
      <c r="M1156" s="25"/>
      <c r="N1156" s="176">
        <f t="shared" si="1122"/>
        <v>1153</v>
      </c>
      <c r="O1156" s="25">
        <f t="shared" si="1123"/>
        <v>11450</v>
      </c>
      <c r="P1156" s="25">
        <f t="shared" si="1124"/>
        <v>31470</v>
      </c>
      <c r="Q1156" s="25" t="str">
        <f>IF('User Control IO'!W162&lt;&gt;"",'User Control IO'!W162,"")</f>
        <v>uNfd3_Pick_Ready</v>
      </c>
      <c r="R1156" s="3">
        <f t="shared" si="1125"/>
        <v>16</v>
      </c>
      <c r="S1156" s="457"/>
      <c r="T1156" s="6">
        <f t="shared" ref="T1156" si="1179">+T1152+1</f>
        <v>291</v>
      </c>
      <c r="U1156" s="338" t="str">
        <f t="shared" ref="U1156" si="1180">CONCATENATE(H1156,",",H1157,",",H1158,",",H1159)</f>
        <v>uNfd3_Pick_Req,uNfd3_Pick_Error,uNfd3_Locked,uNfd3Pick_Active</v>
      </c>
    </row>
    <row r="1157" spans="1:21" ht="16.5" customHeight="1" x14ac:dyDescent="0.25">
      <c r="A1157" s="457"/>
      <c r="B1157" s="85">
        <f>B1156*2-1</f>
        <v>289</v>
      </c>
      <c r="C1157" s="431"/>
      <c r="D1157" s="431"/>
      <c r="E1157" s="138">
        <f>B1156*8-6</f>
        <v>1154</v>
      </c>
      <c r="F1157" s="183">
        <f t="shared" ref="F1157:F1163" si="1181">F1156+1</f>
        <v>1451</v>
      </c>
      <c r="G1157" s="178">
        <f t="shared" si="1173"/>
        <v>21471</v>
      </c>
      <c r="H1157" s="178" t="str">
        <f>IF('User Control IO'!M163&lt;&gt;"",'User Control IO'!M163,"")</f>
        <v>uNfd3_Pick_Error</v>
      </c>
      <c r="I1157" s="109">
        <f t="shared" si="1121"/>
        <v>16</v>
      </c>
      <c r="J1157" s="9"/>
      <c r="K1157" s="178"/>
      <c r="L1157" s="178"/>
      <c r="M1157" s="178"/>
      <c r="N1157" s="177">
        <f t="shared" si="1122"/>
        <v>1154</v>
      </c>
      <c r="O1157" s="178">
        <f t="shared" si="1123"/>
        <v>11451</v>
      </c>
      <c r="P1157" s="178">
        <f t="shared" si="1124"/>
        <v>31471</v>
      </c>
      <c r="Q1157" s="178" t="str">
        <f>IF('User Control IO'!W163&lt;&gt;"",'User Control IO'!W163,"")</f>
        <v>uNfd3_Purge</v>
      </c>
      <c r="R1157" s="4">
        <f t="shared" si="1125"/>
        <v>11</v>
      </c>
      <c r="S1157" s="457"/>
      <c r="T1157" s="6">
        <f t="shared" si="1119"/>
        <v>804</v>
      </c>
      <c r="U1157" s="338" t="str">
        <f t="shared" ref="U1157" si="1182">CONCATENATE(Q1156,",",Q1157,",",Q1158,",",Q1159)</f>
        <v>uNfd3_Pick_Ready,uNfd3_Purge,uNfd3_Lock_Req,uNfd3_Unlock_Req</v>
      </c>
    </row>
    <row r="1158" spans="1:21" ht="16.5" customHeight="1" x14ac:dyDescent="0.25">
      <c r="A1158" s="457"/>
      <c r="B1158" s="85">
        <f>B1157+1</f>
        <v>290</v>
      </c>
      <c r="C1158" s="431"/>
      <c r="D1158" s="431"/>
      <c r="E1158" s="138">
        <f>B1156*8-5</f>
        <v>1155</v>
      </c>
      <c r="F1158" s="183">
        <f t="shared" si="1181"/>
        <v>1452</v>
      </c>
      <c r="G1158" s="178">
        <f t="shared" si="1173"/>
        <v>21472</v>
      </c>
      <c r="H1158" s="178" t="str">
        <f>IF('User Control IO'!M164&lt;&gt;"",'User Control IO'!M164,"")</f>
        <v>uNfd3_Locked</v>
      </c>
      <c r="I1158" s="109">
        <f t="shared" si="1121"/>
        <v>12</v>
      </c>
      <c r="J1158" s="9"/>
      <c r="K1158" s="178"/>
      <c r="L1158" s="178"/>
      <c r="M1158" s="178"/>
      <c r="N1158" s="177">
        <f t="shared" si="1122"/>
        <v>1155</v>
      </c>
      <c r="O1158" s="178">
        <f t="shared" si="1123"/>
        <v>11452</v>
      </c>
      <c r="P1158" s="178">
        <f t="shared" si="1124"/>
        <v>31472</v>
      </c>
      <c r="Q1158" s="178" t="str">
        <f>IF('User Control IO'!W164&lt;&gt;"",'User Control IO'!W164,"")</f>
        <v>uNfd3_Lock_Req</v>
      </c>
      <c r="R1158" s="4">
        <f t="shared" si="1125"/>
        <v>14</v>
      </c>
      <c r="S1158" s="457"/>
      <c r="T1158" s="6" t="str">
        <f t="shared" si="1119"/>
        <v/>
      </c>
    </row>
    <row r="1159" spans="1:21" ht="16.5" customHeight="1" x14ac:dyDescent="0.25">
      <c r="A1159" s="457"/>
      <c r="B1159" s="85"/>
      <c r="C1159" s="431"/>
      <c r="D1159" s="431"/>
      <c r="E1159" s="138">
        <f>B1156*8-4</f>
        <v>1156</v>
      </c>
      <c r="F1159" s="183">
        <f t="shared" si="1181"/>
        <v>1453</v>
      </c>
      <c r="G1159" s="178">
        <f t="shared" si="1173"/>
        <v>21473</v>
      </c>
      <c r="H1159" s="178" t="str">
        <f>IF('User Control IO'!M165&lt;&gt;"",'User Control IO'!M165,"")</f>
        <v>uNfd3Pick_Active</v>
      </c>
      <c r="I1159" s="109">
        <f t="shared" si="1121"/>
        <v>16</v>
      </c>
      <c r="J1159" s="9"/>
      <c r="K1159" s="178"/>
      <c r="L1159" s="178"/>
      <c r="M1159" s="178"/>
      <c r="N1159" s="177">
        <f t="shared" si="1122"/>
        <v>1156</v>
      </c>
      <c r="O1159" s="178">
        <f t="shared" si="1123"/>
        <v>11453</v>
      </c>
      <c r="P1159" s="178">
        <f t="shared" si="1124"/>
        <v>31473</v>
      </c>
      <c r="Q1159" s="178" t="str">
        <f>IF('User Control IO'!W165&lt;&gt;"",'User Control IO'!W165,"")</f>
        <v>uNfd3_Unlock_Req</v>
      </c>
      <c r="R1159" s="4">
        <f t="shared" si="1125"/>
        <v>16</v>
      </c>
      <c r="S1159" s="457"/>
      <c r="T1159" s="6" t="str">
        <f t="shared" si="1119"/>
        <v/>
      </c>
    </row>
    <row r="1160" spans="1:21" ht="16.5" customHeight="1" x14ac:dyDescent="0.25">
      <c r="A1160" s="457"/>
      <c r="B1160" s="85"/>
      <c r="C1160" s="431"/>
      <c r="D1160" s="431" t="str">
        <f>CONCATENATE(B1163,B1158)</f>
        <v>GH 290</v>
      </c>
      <c r="E1160" s="138">
        <f>B1156*8-3</f>
        <v>1157</v>
      </c>
      <c r="F1160" s="183">
        <f t="shared" si="1181"/>
        <v>1454</v>
      </c>
      <c r="G1160" s="178">
        <f t="shared" si="1173"/>
        <v>21474</v>
      </c>
      <c r="H1160" s="178" t="str">
        <f>IF('User Control IO'!M166&lt;&gt;"",'User Control IO'!M166,"")</f>
        <v>uNfd3PurgeReqAck</v>
      </c>
      <c r="I1160" s="109">
        <f t="shared" si="1121"/>
        <v>16</v>
      </c>
      <c r="J1160" s="9"/>
      <c r="K1160" s="178"/>
      <c r="L1160" s="178"/>
      <c r="M1160" s="178"/>
      <c r="N1160" s="177">
        <f t="shared" si="1122"/>
        <v>1157</v>
      </c>
      <c r="O1160" s="178">
        <f t="shared" si="1123"/>
        <v>11454</v>
      </c>
      <c r="P1160" s="178">
        <f t="shared" si="1124"/>
        <v>31474</v>
      </c>
      <c r="Q1160" s="178" t="str">
        <f>IF('User Control IO'!W166&lt;&gt;"",'User Control IO'!W166,"")</f>
        <v/>
      </c>
      <c r="R1160" s="4">
        <f t="shared" si="1125"/>
        <v>0</v>
      </c>
      <c r="S1160" s="457"/>
      <c r="T1160" s="6">
        <f t="shared" ref="T1160" si="1183">+T1156+1</f>
        <v>292</v>
      </c>
      <c r="U1160" s="338" t="str">
        <f t="shared" ref="U1160" si="1184">CONCATENATE(H1160,",",H1161,",",H1162,",",H1163)</f>
        <v>uNfd3PurgeReqAck,uNfd3_Exists,,</v>
      </c>
    </row>
    <row r="1161" spans="1:21" ht="16.5" customHeight="1" x14ac:dyDescent="0.25">
      <c r="A1161" s="457"/>
      <c r="B1161" s="85"/>
      <c r="C1161" s="431"/>
      <c r="D1161" s="431"/>
      <c r="E1161" s="138">
        <f>B1156*8-2</f>
        <v>1158</v>
      </c>
      <c r="F1161" s="183">
        <f t="shared" si="1181"/>
        <v>1455</v>
      </c>
      <c r="G1161" s="178">
        <f t="shared" si="1173"/>
        <v>21475</v>
      </c>
      <c r="H1161" s="178" t="str">
        <f>IF('User Control IO'!M167&lt;&gt;"",'User Control IO'!M167,"")</f>
        <v>uNfd3_Exists</v>
      </c>
      <c r="I1161" s="109">
        <f t="shared" si="1121"/>
        <v>12</v>
      </c>
      <c r="J1161" s="9"/>
      <c r="K1161" s="178"/>
      <c r="L1161" s="178"/>
      <c r="M1161" s="178"/>
      <c r="N1161" s="177">
        <f t="shared" si="1122"/>
        <v>1158</v>
      </c>
      <c r="O1161" s="178">
        <f t="shared" si="1123"/>
        <v>11455</v>
      </c>
      <c r="P1161" s="178">
        <f t="shared" si="1124"/>
        <v>31475</v>
      </c>
      <c r="Q1161" s="178" t="str">
        <f>IF('User Control IO'!W167&lt;&gt;"",'User Control IO'!W167,"")</f>
        <v/>
      </c>
      <c r="R1161" s="4">
        <f t="shared" si="1125"/>
        <v>0</v>
      </c>
      <c r="S1161" s="457"/>
      <c r="T1161" s="6">
        <f t="shared" ref="T1161:T1223" si="1185">IF(T1157&lt;&gt;"",T1157+1,"")</f>
        <v>805</v>
      </c>
      <c r="U1161" s="338" t="str">
        <f t="shared" ref="U1161" si="1186">CONCATENATE(Q1160,",",Q1161,",",Q1162,",",Q1163)</f>
        <v>,,,</v>
      </c>
    </row>
    <row r="1162" spans="1:21" ht="16.5" customHeight="1" x14ac:dyDescent="0.25">
      <c r="A1162" s="457"/>
      <c r="B1162" s="85" t="str">
        <f>B1154</f>
        <v xml:space="preserve">Group </v>
      </c>
      <c r="C1162" s="431"/>
      <c r="D1162" s="431"/>
      <c r="E1162" s="138">
        <f>B1156*8-1</f>
        <v>1159</v>
      </c>
      <c r="F1162" s="183">
        <f t="shared" si="1181"/>
        <v>1456</v>
      </c>
      <c r="G1162" s="178">
        <f t="shared" si="1173"/>
        <v>21476</v>
      </c>
      <c r="H1162" s="178" t="str">
        <f>IF('User Control IO'!M168&lt;&gt;"",'User Control IO'!M168,"")</f>
        <v/>
      </c>
      <c r="I1162" s="109">
        <f t="shared" si="1121"/>
        <v>0</v>
      </c>
      <c r="J1162" s="9"/>
      <c r="K1162" s="178"/>
      <c r="L1162" s="178"/>
      <c r="M1162" s="178"/>
      <c r="N1162" s="177">
        <f t="shared" si="1122"/>
        <v>1159</v>
      </c>
      <c r="O1162" s="178">
        <f t="shared" si="1123"/>
        <v>11456</v>
      </c>
      <c r="P1162" s="178">
        <f t="shared" si="1124"/>
        <v>31476</v>
      </c>
      <c r="Q1162" s="178" t="str">
        <f>IF('User Control IO'!W168&lt;&gt;"",'User Control IO'!W168,"")</f>
        <v/>
      </c>
      <c r="R1162" s="4">
        <f t="shared" si="1125"/>
        <v>0</v>
      </c>
      <c r="S1162" s="457"/>
      <c r="T1162" s="6" t="str">
        <f t="shared" si="1185"/>
        <v/>
      </c>
    </row>
    <row r="1163" spans="1:21" ht="16.5" customHeight="1" thickBot="1" x14ac:dyDescent="0.3">
      <c r="A1163" s="457"/>
      <c r="B1163" s="86" t="str">
        <f>B1155</f>
        <v xml:space="preserve">GH </v>
      </c>
      <c r="C1163" s="432"/>
      <c r="D1163" s="432"/>
      <c r="E1163" s="136">
        <f>B1156*8</f>
        <v>1160</v>
      </c>
      <c r="F1163" s="184">
        <f t="shared" si="1181"/>
        <v>1457</v>
      </c>
      <c r="G1163" s="24">
        <f t="shared" si="1173"/>
        <v>21477</v>
      </c>
      <c r="H1163" s="24" t="str">
        <f>IF('User Control IO'!M169&lt;&gt;"",'User Control IO'!M169,"")</f>
        <v/>
      </c>
      <c r="I1163" s="10">
        <f t="shared" si="1121"/>
        <v>0</v>
      </c>
      <c r="J1163" s="15"/>
      <c r="K1163" s="24"/>
      <c r="L1163" s="24"/>
      <c r="M1163" s="24"/>
      <c r="N1163" s="175">
        <f t="shared" si="1122"/>
        <v>1160</v>
      </c>
      <c r="O1163" s="24">
        <f t="shared" si="1123"/>
        <v>11457</v>
      </c>
      <c r="P1163" s="24">
        <f t="shared" si="1124"/>
        <v>31477</v>
      </c>
      <c r="Q1163" s="24" t="str">
        <f>IF('User Control IO'!W169&lt;&gt;"",'User Control IO'!W169,"")</f>
        <v/>
      </c>
      <c r="R1163" s="20">
        <f t="shared" si="1125"/>
        <v>0</v>
      </c>
      <c r="S1163" s="457"/>
      <c r="T1163" s="6" t="str">
        <f t="shared" si="1185"/>
        <v/>
      </c>
    </row>
    <row r="1164" spans="1:21" ht="16.5" customHeight="1" x14ac:dyDescent="0.25">
      <c r="A1164" s="457"/>
      <c r="B1164" s="88">
        <f>B1156+1</f>
        <v>146</v>
      </c>
      <c r="C1164" s="430" t="str">
        <f>CONCATENATE(B1170,B1164)</f>
        <v>Group 146</v>
      </c>
      <c r="D1164" s="430" t="str">
        <f>CONCATENATE(B1171,B1165)</f>
        <v>GH 291</v>
      </c>
      <c r="E1164" s="137">
        <f>B1164*8-7</f>
        <v>1161</v>
      </c>
      <c r="F1164" s="182">
        <f>B1164*10</f>
        <v>1460</v>
      </c>
      <c r="G1164" s="25">
        <f>F1164+20020</f>
        <v>21480</v>
      </c>
      <c r="H1164" s="25" t="str">
        <f>IF('User Control IO'!M170&lt;&gt;"",'User Control IO'!M170,"")</f>
        <v>uNfd3_BoxNeed_b1</v>
      </c>
      <c r="I1164" s="11">
        <f t="shared" ref="I1164:I1227" si="1187">LEN(H1164)</f>
        <v>16</v>
      </c>
      <c r="J1164" s="14"/>
      <c r="K1164" s="25"/>
      <c r="L1164" s="25"/>
      <c r="M1164" s="25"/>
      <c r="N1164" s="176">
        <f t="shared" ref="N1164:N1227" si="1188">E1164</f>
        <v>1161</v>
      </c>
      <c r="O1164" s="25">
        <f t="shared" ref="O1164:O1227" si="1189">F1164+10000</f>
        <v>11460</v>
      </c>
      <c r="P1164" s="25">
        <f t="shared" ref="P1164:P1227" si="1190">G1164+10000</f>
        <v>31480</v>
      </c>
      <c r="Q1164" s="25" t="str">
        <f>IF('User Control IO'!W170&lt;&gt;"",'User Control IO'!W170,"")</f>
        <v/>
      </c>
      <c r="R1164" s="3">
        <f t="shared" ref="R1164:R1227" si="1191">LEN(Q1164)</f>
        <v>0</v>
      </c>
      <c r="S1164" s="457"/>
      <c r="T1164" s="6">
        <f t="shared" ref="T1164" si="1192">+T1160+1</f>
        <v>293</v>
      </c>
      <c r="U1164" s="338" t="str">
        <f t="shared" ref="U1164" si="1193">CONCATENATE(H1164,",",H1165,",",H1166,",",H1167)</f>
        <v>uNfd3_BoxNeed_b1,uNfd3_BoxNeed_b2,uNfd3_BoxNeed_b3,uNfd3_BoxNeed_b4</v>
      </c>
    </row>
    <row r="1165" spans="1:21" ht="16.5" customHeight="1" x14ac:dyDescent="0.25">
      <c r="A1165" s="457"/>
      <c r="B1165" s="85">
        <f>B1164*2-1</f>
        <v>291</v>
      </c>
      <c r="C1165" s="431"/>
      <c r="D1165" s="431"/>
      <c r="E1165" s="138">
        <f>B1164*8-6</f>
        <v>1162</v>
      </c>
      <c r="F1165" s="183">
        <f>F1164+1</f>
        <v>1461</v>
      </c>
      <c r="G1165" s="178">
        <f t="shared" ref="G1165:G1179" si="1194">F1165+20020</f>
        <v>21481</v>
      </c>
      <c r="H1165" s="178" t="str">
        <f>IF('User Control IO'!M171&lt;&gt;"",'User Control IO'!M171,"")</f>
        <v>uNfd3_BoxNeed_b2</v>
      </c>
      <c r="I1165" s="109">
        <f t="shared" si="1187"/>
        <v>16</v>
      </c>
      <c r="J1165" s="9"/>
      <c r="K1165" s="178"/>
      <c r="L1165" s="178"/>
      <c r="M1165" s="178"/>
      <c r="N1165" s="177">
        <f t="shared" si="1188"/>
        <v>1162</v>
      </c>
      <c r="O1165" s="178">
        <f t="shared" si="1189"/>
        <v>11461</v>
      </c>
      <c r="P1165" s="178">
        <f t="shared" si="1190"/>
        <v>31481</v>
      </c>
      <c r="Q1165" s="178" t="str">
        <f>IF('User Control IO'!W171&lt;&gt;"",'User Control IO'!W171,"")</f>
        <v/>
      </c>
      <c r="R1165" s="4">
        <f t="shared" si="1191"/>
        <v>0</v>
      </c>
      <c r="S1165" s="457"/>
      <c r="T1165" s="6">
        <f t="shared" si="1185"/>
        <v>806</v>
      </c>
      <c r="U1165" s="338" t="str">
        <f t="shared" ref="U1165" si="1195">CONCATENATE(Q1164,",",Q1165,",",Q1166,",",Q1167)</f>
        <v>,,,</v>
      </c>
    </row>
    <row r="1166" spans="1:21" ht="16.5" customHeight="1" x14ac:dyDescent="0.25">
      <c r="A1166" s="457"/>
      <c r="B1166" s="85">
        <f>B1165+1</f>
        <v>292</v>
      </c>
      <c r="C1166" s="431"/>
      <c r="D1166" s="431"/>
      <c r="E1166" s="138">
        <f>B1164*8-5</f>
        <v>1163</v>
      </c>
      <c r="F1166" s="183">
        <f t="shared" ref="F1166:F1171" si="1196">F1165+1</f>
        <v>1462</v>
      </c>
      <c r="G1166" s="178">
        <f t="shared" si="1194"/>
        <v>21482</v>
      </c>
      <c r="H1166" s="178" t="str">
        <f>IF('User Control IO'!M172&lt;&gt;"",'User Control IO'!M172,"")</f>
        <v>uNfd3_BoxNeed_b3</v>
      </c>
      <c r="I1166" s="109">
        <f t="shared" si="1187"/>
        <v>16</v>
      </c>
      <c r="J1166" s="9"/>
      <c r="K1166" s="178"/>
      <c r="L1166" s="178"/>
      <c r="M1166" s="178"/>
      <c r="N1166" s="177">
        <f t="shared" si="1188"/>
        <v>1163</v>
      </c>
      <c r="O1166" s="178">
        <f t="shared" si="1189"/>
        <v>11462</v>
      </c>
      <c r="P1166" s="178">
        <f t="shared" si="1190"/>
        <v>31482</v>
      </c>
      <c r="Q1166" s="178" t="str">
        <f>IF('User Control IO'!W172&lt;&gt;"",'User Control IO'!W172,"")</f>
        <v/>
      </c>
      <c r="R1166" s="4">
        <f t="shared" si="1191"/>
        <v>0</v>
      </c>
      <c r="S1166" s="457"/>
      <c r="T1166" s="6" t="str">
        <f t="shared" si="1185"/>
        <v/>
      </c>
    </row>
    <row r="1167" spans="1:21" ht="16.5" customHeight="1" x14ac:dyDescent="0.25">
      <c r="A1167" s="457"/>
      <c r="B1167" s="85"/>
      <c r="C1167" s="431"/>
      <c r="D1167" s="431"/>
      <c r="E1167" s="138">
        <f>B1164*8-4</f>
        <v>1164</v>
      </c>
      <c r="F1167" s="183">
        <f t="shared" si="1196"/>
        <v>1463</v>
      </c>
      <c r="G1167" s="178">
        <f t="shared" si="1194"/>
        <v>21483</v>
      </c>
      <c r="H1167" s="178" t="str">
        <f>IF('User Control IO'!M173&lt;&gt;"",'User Control IO'!M173,"")</f>
        <v>uNfd3_BoxNeed_b4</v>
      </c>
      <c r="I1167" s="109">
        <f t="shared" si="1187"/>
        <v>16</v>
      </c>
      <c r="J1167" s="9"/>
      <c r="K1167" s="178"/>
      <c r="L1167" s="178"/>
      <c r="M1167" s="178"/>
      <c r="N1167" s="177">
        <f t="shared" si="1188"/>
        <v>1164</v>
      </c>
      <c r="O1167" s="178">
        <f t="shared" si="1189"/>
        <v>11463</v>
      </c>
      <c r="P1167" s="178">
        <f t="shared" si="1190"/>
        <v>31483</v>
      </c>
      <c r="Q1167" s="178" t="str">
        <f>IF('User Control IO'!W173&lt;&gt;"",'User Control IO'!W173,"")</f>
        <v/>
      </c>
      <c r="R1167" s="4">
        <f t="shared" si="1191"/>
        <v>0</v>
      </c>
      <c r="S1167" s="457"/>
      <c r="T1167" s="6" t="str">
        <f t="shared" si="1185"/>
        <v/>
      </c>
    </row>
    <row r="1168" spans="1:21" ht="16.5" customHeight="1" x14ac:dyDescent="0.25">
      <c r="A1168" s="457"/>
      <c r="B1168" s="85"/>
      <c r="C1168" s="431"/>
      <c r="D1168" s="431" t="str">
        <f>CONCATENATE(B1171,B1166)</f>
        <v>GH 292</v>
      </c>
      <c r="E1168" s="138">
        <f>B1164*8-3</f>
        <v>1165</v>
      </c>
      <c r="F1168" s="183">
        <f t="shared" si="1196"/>
        <v>1464</v>
      </c>
      <c r="G1168" s="178">
        <f t="shared" si="1194"/>
        <v>21484</v>
      </c>
      <c r="H1168" s="178" t="str">
        <f>IF('User Control IO'!M174&lt;&gt;"",'User Control IO'!M174,"")</f>
        <v>uNfd3_BoxNeed_b5</v>
      </c>
      <c r="I1168" s="109">
        <f t="shared" si="1187"/>
        <v>16</v>
      </c>
      <c r="J1168" s="9"/>
      <c r="K1168" s="178"/>
      <c r="L1168" s="178"/>
      <c r="M1168" s="178"/>
      <c r="N1168" s="177">
        <f t="shared" si="1188"/>
        <v>1165</v>
      </c>
      <c r="O1168" s="178">
        <f t="shared" si="1189"/>
        <v>11464</v>
      </c>
      <c r="P1168" s="178">
        <f t="shared" si="1190"/>
        <v>31484</v>
      </c>
      <c r="Q1168" s="178" t="str">
        <f>IF('User Control IO'!W174&lt;&gt;"",'User Control IO'!W174,"")</f>
        <v/>
      </c>
      <c r="R1168" s="4">
        <f t="shared" si="1191"/>
        <v>0</v>
      </c>
      <c r="S1168" s="457"/>
      <c r="T1168" s="6">
        <f t="shared" ref="T1168" si="1197">+T1164+1</f>
        <v>294</v>
      </c>
      <c r="U1168" s="338" t="str">
        <f t="shared" ref="U1168" si="1198">CONCATENATE(H1168,",",H1169,",",H1170,",",H1171)</f>
        <v>uNfd3_BoxNeed_b5,uNfd3_BoxNeed_b6,uNfd3_BoxNeed_b7,uNfd3_BoxNeed_b8</v>
      </c>
    </row>
    <row r="1169" spans="1:21" ht="16.5" customHeight="1" x14ac:dyDescent="0.25">
      <c r="A1169" s="457"/>
      <c r="B1169" s="85"/>
      <c r="C1169" s="431"/>
      <c r="D1169" s="431"/>
      <c r="E1169" s="138">
        <f>B1164*8-2</f>
        <v>1166</v>
      </c>
      <c r="F1169" s="183">
        <f t="shared" si="1196"/>
        <v>1465</v>
      </c>
      <c r="G1169" s="178">
        <f t="shared" si="1194"/>
        <v>21485</v>
      </c>
      <c r="H1169" s="178" t="str">
        <f>IF('User Control IO'!M175&lt;&gt;"",'User Control IO'!M175,"")</f>
        <v>uNfd3_BoxNeed_b6</v>
      </c>
      <c r="I1169" s="109">
        <f t="shared" si="1187"/>
        <v>16</v>
      </c>
      <c r="J1169" s="9"/>
      <c r="K1169" s="178"/>
      <c r="L1169" s="178"/>
      <c r="M1169" s="178"/>
      <c r="N1169" s="177">
        <f t="shared" si="1188"/>
        <v>1166</v>
      </c>
      <c r="O1169" s="178">
        <f t="shared" si="1189"/>
        <v>11465</v>
      </c>
      <c r="P1169" s="178">
        <f t="shared" si="1190"/>
        <v>31485</v>
      </c>
      <c r="Q1169" s="178" t="str">
        <f>IF('User Control IO'!W175&lt;&gt;"",'User Control IO'!W175,"")</f>
        <v/>
      </c>
      <c r="R1169" s="4">
        <f t="shared" si="1191"/>
        <v>0</v>
      </c>
      <c r="S1169" s="457"/>
      <c r="T1169" s="6">
        <f t="shared" si="1185"/>
        <v>807</v>
      </c>
      <c r="U1169" s="338" t="str">
        <f t="shared" ref="U1169" si="1199">CONCATENATE(Q1168,",",Q1169,",",Q1170,",",Q1171)</f>
        <v>,,,</v>
      </c>
    </row>
    <row r="1170" spans="1:21" ht="16.5" customHeight="1" x14ac:dyDescent="0.25">
      <c r="A1170" s="457"/>
      <c r="B1170" s="85" t="str">
        <f>B1162</f>
        <v xml:space="preserve">Group </v>
      </c>
      <c r="C1170" s="431"/>
      <c r="D1170" s="431"/>
      <c r="E1170" s="138">
        <f>B1164*8-1</f>
        <v>1167</v>
      </c>
      <c r="F1170" s="183">
        <f t="shared" si="1196"/>
        <v>1466</v>
      </c>
      <c r="G1170" s="178">
        <f t="shared" si="1194"/>
        <v>21486</v>
      </c>
      <c r="H1170" s="178" t="str">
        <f>IF('User Control IO'!M176&lt;&gt;"",'User Control IO'!M176,"")</f>
        <v>uNfd3_BoxNeed_b7</v>
      </c>
      <c r="I1170" s="109">
        <f t="shared" si="1187"/>
        <v>16</v>
      </c>
      <c r="J1170" s="9"/>
      <c r="K1170" s="178"/>
      <c r="L1170" s="178"/>
      <c r="M1170" s="178"/>
      <c r="N1170" s="177">
        <f t="shared" si="1188"/>
        <v>1167</v>
      </c>
      <c r="O1170" s="178">
        <f t="shared" si="1189"/>
        <v>11466</v>
      </c>
      <c r="P1170" s="178">
        <f t="shared" si="1190"/>
        <v>31486</v>
      </c>
      <c r="Q1170" s="178" t="str">
        <f>IF('User Control IO'!W176&lt;&gt;"",'User Control IO'!W176,"")</f>
        <v/>
      </c>
      <c r="R1170" s="4">
        <f t="shared" si="1191"/>
        <v>0</v>
      </c>
      <c r="S1170" s="457"/>
      <c r="T1170" s="6" t="str">
        <f t="shared" si="1185"/>
        <v/>
      </c>
    </row>
    <row r="1171" spans="1:21" ht="16.5" customHeight="1" thickBot="1" x14ac:dyDescent="0.3">
      <c r="A1171" s="457"/>
      <c r="B1171" s="86" t="str">
        <f>B1163</f>
        <v xml:space="preserve">GH </v>
      </c>
      <c r="C1171" s="432"/>
      <c r="D1171" s="432"/>
      <c r="E1171" s="136">
        <f>B1164*8</f>
        <v>1168</v>
      </c>
      <c r="F1171" s="184">
        <f t="shared" si="1196"/>
        <v>1467</v>
      </c>
      <c r="G1171" s="24">
        <f t="shared" si="1194"/>
        <v>21487</v>
      </c>
      <c r="H1171" s="24" t="str">
        <f>IF('User Control IO'!M177&lt;&gt;"",'User Control IO'!M177,"")</f>
        <v>uNfd3_BoxNeed_b8</v>
      </c>
      <c r="I1171" s="10">
        <f t="shared" si="1187"/>
        <v>16</v>
      </c>
      <c r="J1171" s="15"/>
      <c r="K1171" s="24"/>
      <c r="L1171" s="24"/>
      <c r="M1171" s="24"/>
      <c r="N1171" s="175">
        <f t="shared" si="1188"/>
        <v>1168</v>
      </c>
      <c r="O1171" s="24">
        <f t="shared" si="1189"/>
        <v>11467</v>
      </c>
      <c r="P1171" s="24">
        <f t="shared" si="1190"/>
        <v>31487</v>
      </c>
      <c r="Q1171" s="24" t="str">
        <f>IF('User Control IO'!W177&lt;&gt;"",'User Control IO'!W177,"")</f>
        <v/>
      </c>
      <c r="R1171" s="20">
        <f t="shared" si="1191"/>
        <v>0</v>
      </c>
      <c r="S1171" s="457"/>
      <c r="T1171" s="6" t="str">
        <f t="shared" si="1185"/>
        <v/>
      </c>
    </row>
    <row r="1172" spans="1:21" ht="16.5" customHeight="1" x14ac:dyDescent="0.25">
      <c r="A1172" s="457"/>
      <c r="B1172" s="88">
        <f>B1164+1</f>
        <v>147</v>
      </c>
      <c r="C1172" s="430" t="str">
        <f>CONCATENATE(B1178,B1172)</f>
        <v>Group 147</v>
      </c>
      <c r="D1172" s="430" t="str">
        <f>CONCATENATE(B1179,B1173)</f>
        <v>GH 293</v>
      </c>
      <c r="E1172" s="137">
        <f>B1172*8-7</f>
        <v>1169</v>
      </c>
      <c r="F1172" s="182">
        <f>B1172*10</f>
        <v>1470</v>
      </c>
      <c r="G1172" s="25">
        <f t="shared" si="1194"/>
        <v>21490</v>
      </c>
      <c r="H1172" s="25" t="str">
        <f>IF('User Control IO'!M178&lt;&gt;"",'User Control IO'!M178,"")</f>
        <v>uNfd4_Pick_Req</v>
      </c>
      <c r="I1172" s="11">
        <f t="shared" si="1187"/>
        <v>14</v>
      </c>
      <c r="J1172" s="14"/>
      <c r="K1172" s="25"/>
      <c r="L1172" s="25"/>
      <c r="M1172" s="25"/>
      <c r="N1172" s="176">
        <f t="shared" si="1188"/>
        <v>1169</v>
      </c>
      <c r="O1172" s="25">
        <f t="shared" si="1189"/>
        <v>11470</v>
      </c>
      <c r="P1172" s="25">
        <f t="shared" si="1190"/>
        <v>31490</v>
      </c>
      <c r="Q1172" s="25" t="str">
        <f>IF('User Control IO'!W178&lt;&gt;"",'User Control IO'!W178,"")</f>
        <v>uNfd4_Pick_Ready</v>
      </c>
      <c r="R1172" s="3">
        <f t="shared" si="1191"/>
        <v>16</v>
      </c>
      <c r="S1172" s="457"/>
      <c r="T1172" s="6">
        <f t="shared" ref="T1172" si="1200">+T1168+1</f>
        <v>295</v>
      </c>
      <c r="U1172" s="338" t="str">
        <f t="shared" ref="U1172" si="1201">CONCATENATE(H1172,",",H1173,",",H1174,",",H1175)</f>
        <v>uNfd4_Pick_Req,uNfd4_Pick_Error,uNfd4_Locked,uNfd4Pick_Active</v>
      </c>
    </row>
    <row r="1173" spans="1:21" ht="16.5" customHeight="1" x14ac:dyDescent="0.25">
      <c r="A1173" s="457"/>
      <c r="B1173" s="85">
        <f>B1172*2-1</f>
        <v>293</v>
      </c>
      <c r="C1173" s="431"/>
      <c r="D1173" s="431"/>
      <c r="E1173" s="138">
        <f>B1172*8-6</f>
        <v>1170</v>
      </c>
      <c r="F1173" s="183">
        <f t="shared" ref="F1173:F1179" si="1202">F1172+1</f>
        <v>1471</v>
      </c>
      <c r="G1173" s="178">
        <f t="shared" si="1194"/>
        <v>21491</v>
      </c>
      <c r="H1173" s="178" t="str">
        <f>IF('User Control IO'!M179&lt;&gt;"",'User Control IO'!M179,"")</f>
        <v>uNfd4_Pick_Error</v>
      </c>
      <c r="I1173" s="109">
        <f t="shared" si="1187"/>
        <v>16</v>
      </c>
      <c r="J1173" s="9"/>
      <c r="K1173" s="178"/>
      <c r="L1173" s="178"/>
      <c r="M1173" s="178"/>
      <c r="N1173" s="177">
        <f t="shared" si="1188"/>
        <v>1170</v>
      </c>
      <c r="O1173" s="178">
        <f t="shared" si="1189"/>
        <v>11471</v>
      </c>
      <c r="P1173" s="178">
        <f t="shared" si="1190"/>
        <v>31491</v>
      </c>
      <c r="Q1173" s="178" t="str">
        <f>IF('User Control IO'!W179&lt;&gt;"",'User Control IO'!W179,"")</f>
        <v>uNfd4_Purge</v>
      </c>
      <c r="R1173" s="4">
        <f t="shared" si="1191"/>
        <v>11</v>
      </c>
      <c r="S1173" s="457"/>
      <c r="T1173" s="6">
        <f t="shared" si="1185"/>
        <v>808</v>
      </c>
      <c r="U1173" s="338" t="str">
        <f t="shared" ref="U1173" si="1203">CONCATENATE(Q1172,",",Q1173,",",Q1174,",",Q1175)</f>
        <v>uNfd4_Pick_Ready,uNfd4_Purge,uNfd4_Lock_Req,uNfd4_Unlock_Req</v>
      </c>
    </row>
    <row r="1174" spans="1:21" ht="16.5" customHeight="1" x14ac:dyDescent="0.25">
      <c r="A1174" s="457"/>
      <c r="B1174" s="85">
        <f>B1173+1</f>
        <v>294</v>
      </c>
      <c r="C1174" s="431"/>
      <c r="D1174" s="431"/>
      <c r="E1174" s="138">
        <f>B1172*8-5</f>
        <v>1171</v>
      </c>
      <c r="F1174" s="183">
        <f t="shared" si="1202"/>
        <v>1472</v>
      </c>
      <c r="G1174" s="178">
        <f t="shared" si="1194"/>
        <v>21492</v>
      </c>
      <c r="H1174" s="178" t="str">
        <f>IF('User Control IO'!M180&lt;&gt;"",'User Control IO'!M180,"")</f>
        <v>uNfd4_Locked</v>
      </c>
      <c r="I1174" s="109">
        <f t="shared" si="1187"/>
        <v>12</v>
      </c>
      <c r="J1174" s="9"/>
      <c r="K1174" s="178"/>
      <c r="L1174" s="178"/>
      <c r="M1174" s="178"/>
      <c r="N1174" s="177">
        <f t="shared" si="1188"/>
        <v>1171</v>
      </c>
      <c r="O1174" s="178">
        <f t="shared" si="1189"/>
        <v>11472</v>
      </c>
      <c r="P1174" s="178">
        <f t="shared" si="1190"/>
        <v>31492</v>
      </c>
      <c r="Q1174" s="178" t="str">
        <f>IF('User Control IO'!W180&lt;&gt;"",'User Control IO'!W180,"")</f>
        <v>uNfd4_Lock_Req</v>
      </c>
      <c r="R1174" s="4">
        <f t="shared" si="1191"/>
        <v>14</v>
      </c>
      <c r="S1174" s="457"/>
      <c r="T1174" s="6" t="str">
        <f t="shared" si="1185"/>
        <v/>
      </c>
    </row>
    <row r="1175" spans="1:21" ht="16.5" customHeight="1" x14ac:dyDescent="0.25">
      <c r="A1175" s="457"/>
      <c r="B1175" s="85"/>
      <c r="C1175" s="431"/>
      <c r="D1175" s="431"/>
      <c r="E1175" s="138">
        <f>B1172*8-4</f>
        <v>1172</v>
      </c>
      <c r="F1175" s="183">
        <f t="shared" si="1202"/>
        <v>1473</v>
      </c>
      <c r="G1175" s="178">
        <f t="shared" si="1194"/>
        <v>21493</v>
      </c>
      <c r="H1175" s="178" t="str">
        <f>IF('User Control IO'!M181&lt;&gt;"",'User Control IO'!M181,"")</f>
        <v>uNfd4Pick_Active</v>
      </c>
      <c r="I1175" s="109">
        <f t="shared" si="1187"/>
        <v>16</v>
      </c>
      <c r="J1175" s="9"/>
      <c r="K1175" s="178"/>
      <c r="L1175" s="178"/>
      <c r="M1175" s="178"/>
      <c r="N1175" s="177">
        <f t="shared" si="1188"/>
        <v>1172</v>
      </c>
      <c r="O1175" s="178">
        <f t="shared" si="1189"/>
        <v>11473</v>
      </c>
      <c r="P1175" s="178">
        <f t="shared" si="1190"/>
        <v>31493</v>
      </c>
      <c r="Q1175" s="178" t="str">
        <f>IF('User Control IO'!W181&lt;&gt;"",'User Control IO'!W181,"")</f>
        <v>uNfd4_Unlock_Req</v>
      </c>
      <c r="R1175" s="4">
        <f t="shared" si="1191"/>
        <v>16</v>
      </c>
      <c r="S1175" s="457"/>
      <c r="T1175" s="6" t="str">
        <f t="shared" si="1185"/>
        <v/>
      </c>
    </row>
    <row r="1176" spans="1:21" ht="16.5" customHeight="1" x14ac:dyDescent="0.25">
      <c r="A1176" s="457"/>
      <c r="B1176" s="85"/>
      <c r="C1176" s="431"/>
      <c r="D1176" s="431" t="str">
        <f>CONCATENATE(B1179,B1174)</f>
        <v>GH 294</v>
      </c>
      <c r="E1176" s="138">
        <f>B1172*8-3</f>
        <v>1173</v>
      </c>
      <c r="F1176" s="183">
        <f t="shared" si="1202"/>
        <v>1474</v>
      </c>
      <c r="G1176" s="178">
        <f t="shared" si="1194"/>
        <v>21494</v>
      </c>
      <c r="H1176" s="178" t="str">
        <f>IF('User Control IO'!M182&lt;&gt;"",'User Control IO'!M182,"")</f>
        <v>uNfd4PurgeReqAck</v>
      </c>
      <c r="I1176" s="109">
        <f t="shared" si="1187"/>
        <v>16</v>
      </c>
      <c r="J1176" s="9"/>
      <c r="K1176" s="178"/>
      <c r="L1176" s="178"/>
      <c r="M1176" s="178"/>
      <c r="N1176" s="177">
        <f t="shared" si="1188"/>
        <v>1173</v>
      </c>
      <c r="O1176" s="178">
        <f t="shared" si="1189"/>
        <v>11474</v>
      </c>
      <c r="P1176" s="178">
        <f t="shared" si="1190"/>
        <v>31494</v>
      </c>
      <c r="Q1176" s="178" t="str">
        <f>IF('User Control IO'!W182&lt;&gt;"",'User Control IO'!W182,"")</f>
        <v/>
      </c>
      <c r="R1176" s="4">
        <f t="shared" si="1191"/>
        <v>0</v>
      </c>
      <c r="S1176" s="457"/>
      <c r="T1176" s="6">
        <f t="shared" ref="T1176" si="1204">+T1172+1</f>
        <v>296</v>
      </c>
      <c r="U1176" s="338" t="str">
        <f t="shared" ref="U1176" si="1205">CONCATENATE(H1176,",",H1177,",",H1178,",",H1179)</f>
        <v>uNfd4PurgeReqAck,uNfd4_Exists,,</v>
      </c>
    </row>
    <row r="1177" spans="1:21" ht="16.5" customHeight="1" x14ac:dyDescent="0.25">
      <c r="A1177" s="457"/>
      <c r="B1177" s="85"/>
      <c r="C1177" s="431"/>
      <c r="D1177" s="431"/>
      <c r="E1177" s="138">
        <f>B1172*8-2</f>
        <v>1174</v>
      </c>
      <c r="F1177" s="183">
        <f t="shared" si="1202"/>
        <v>1475</v>
      </c>
      <c r="G1177" s="178">
        <f t="shared" si="1194"/>
        <v>21495</v>
      </c>
      <c r="H1177" s="178" t="str">
        <f>IF('User Control IO'!M183&lt;&gt;"",'User Control IO'!M183,"")</f>
        <v>uNfd4_Exists</v>
      </c>
      <c r="I1177" s="109">
        <f t="shared" si="1187"/>
        <v>12</v>
      </c>
      <c r="J1177" s="9"/>
      <c r="K1177" s="178"/>
      <c r="L1177" s="178"/>
      <c r="M1177" s="178"/>
      <c r="N1177" s="177">
        <f t="shared" si="1188"/>
        <v>1174</v>
      </c>
      <c r="O1177" s="178">
        <f t="shared" si="1189"/>
        <v>11475</v>
      </c>
      <c r="P1177" s="178">
        <f t="shared" si="1190"/>
        <v>31495</v>
      </c>
      <c r="Q1177" s="178" t="str">
        <f>IF('User Control IO'!W183&lt;&gt;"",'User Control IO'!W183,"")</f>
        <v/>
      </c>
      <c r="R1177" s="4">
        <f t="shared" si="1191"/>
        <v>0</v>
      </c>
      <c r="S1177" s="457"/>
      <c r="T1177" s="6">
        <f t="shared" si="1185"/>
        <v>809</v>
      </c>
      <c r="U1177" s="338" t="str">
        <f t="shared" ref="U1177" si="1206">CONCATENATE(Q1176,",",Q1177,",",Q1178,",",Q1179)</f>
        <v>,,,</v>
      </c>
    </row>
    <row r="1178" spans="1:21" ht="16.5" customHeight="1" x14ac:dyDescent="0.25">
      <c r="A1178" s="457"/>
      <c r="B1178" s="85" t="str">
        <f>B1170</f>
        <v xml:space="preserve">Group </v>
      </c>
      <c r="C1178" s="431"/>
      <c r="D1178" s="431"/>
      <c r="E1178" s="138">
        <f>B1172*8-1</f>
        <v>1175</v>
      </c>
      <c r="F1178" s="183">
        <f t="shared" si="1202"/>
        <v>1476</v>
      </c>
      <c r="G1178" s="178">
        <f t="shared" si="1194"/>
        <v>21496</v>
      </c>
      <c r="H1178" s="178" t="str">
        <f>IF('User Control IO'!M184&lt;&gt;"",'User Control IO'!M184,"")</f>
        <v/>
      </c>
      <c r="I1178" s="109">
        <f t="shared" si="1187"/>
        <v>0</v>
      </c>
      <c r="J1178" s="9"/>
      <c r="K1178" s="178"/>
      <c r="L1178" s="178"/>
      <c r="M1178" s="178"/>
      <c r="N1178" s="177">
        <f t="shared" si="1188"/>
        <v>1175</v>
      </c>
      <c r="O1178" s="178">
        <f t="shared" si="1189"/>
        <v>11476</v>
      </c>
      <c r="P1178" s="178">
        <f t="shared" si="1190"/>
        <v>31496</v>
      </c>
      <c r="Q1178" s="178" t="str">
        <f>IF('User Control IO'!W184&lt;&gt;"",'User Control IO'!W184,"")</f>
        <v/>
      </c>
      <c r="R1178" s="4">
        <f t="shared" si="1191"/>
        <v>0</v>
      </c>
      <c r="S1178" s="457"/>
      <c r="T1178" s="6" t="str">
        <f t="shared" si="1185"/>
        <v/>
      </c>
    </row>
    <row r="1179" spans="1:21" ht="16.5" customHeight="1" thickBot="1" x14ac:dyDescent="0.3">
      <c r="A1179" s="457"/>
      <c r="B1179" s="86" t="str">
        <f>B1171</f>
        <v xml:space="preserve">GH </v>
      </c>
      <c r="C1179" s="432"/>
      <c r="D1179" s="432"/>
      <c r="E1179" s="136">
        <f>B1172*8</f>
        <v>1176</v>
      </c>
      <c r="F1179" s="184">
        <f t="shared" si="1202"/>
        <v>1477</v>
      </c>
      <c r="G1179" s="24">
        <f t="shared" si="1194"/>
        <v>21497</v>
      </c>
      <c r="H1179" s="24" t="str">
        <f>IF('User Control IO'!M185&lt;&gt;"",'User Control IO'!M185,"")</f>
        <v/>
      </c>
      <c r="I1179" s="10">
        <f t="shared" si="1187"/>
        <v>0</v>
      </c>
      <c r="J1179" s="15"/>
      <c r="K1179" s="24"/>
      <c r="L1179" s="24"/>
      <c r="M1179" s="24"/>
      <c r="N1179" s="175">
        <f t="shared" si="1188"/>
        <v>1176</v>
      </c>
      <c r="O1179" s="24">
        <f t="shared" si="1189"/>
        <v>11477</v>
      </c>
      <c r="P1179" s="24">
        <f t="shared" si="1190"/>
        <v>31497</v>
      </c>
      <c r="Q1179" s="24" t="str">
        <f>IF('User Control IO'!W185&lt;&gt;"",'User Control IO'!W185,"")</f>
        <v/>
      </c>
      <c r="R1179" s="20">
        <f t="shared" si="1191"/>
        <v>0</v>
      </c>
      <c r="S1179" s="457"/>
      <c r="T1179" s="6" t="str">
        <f t="shared" si="1185"/>
        <v/>
      </c>
    </row>
    <row r="1180" spans="1:21" ht="16.5" customHeight="1" x14ac:dyDescent="0.25">
      <c r="A1180" s="457"/>
      <c r="B1180" s="88">
        <f>B1172+1</f>
        <v>148</v>
      </c>
      <c r="C1180" s="430" t="str">
        <f>CONCATENATE(B1186,B1180)</f>
        <v>Group 148</v>
      </c>
      <c r="D1180" s="430" t="str">
        <f>CONCATENATE(B1187,B1181)</f>
        <v>GH 295</v>
      </c>
      <c r="E1180" s="137">
        <f>B1180*8-7</f>
        <v>1177</v>
      </c>
      <c r="F1180" s="182">
        <f>B1180*10</f>
        <v>1480</v>
      </c>
      <c r="G1180" s="25">
        <f>F1180+20020</f>
        <v>21500</v>
      </c>
      <c r="H1180" s="25" t="str">
        <f>IF('User Control IO'!M186&lt;&gt;"",'User Control IO'!M186,"")</f>
        <v>uNfd4_BoxNeed_b1</v>
      </c>
      <c r="I1180" s="11">
        <f t="shared" si="1187"/>
        <v>16</v>
      </c>
      <c r="J1180" s="14"/>
      <c r="K1180" s="25"/>
      <c r="L1180" s="25"/>
      <c r="M1180" s="25"/>
      <c r="N1180" s="176">
        <f t="shared" si="1188"/>
        <v>1177</v>
      </c>
      <c r="O1180" s="25">
        <f t="shared" si="1189"/>
        <v>11480</v>
      </c>
      <c r="P1180" s="25">
        <f t="shared" si="1190"/>
        <v>31500</v>
      </c>
      <c r="Q1180" s="25" t="str">
        <f>IF('User Control IO'!W186&lt;&gt;"",'User Control IO'!W186,"")</f>
        <v/>
      </c>
      <c r="R1180" s="3">
        <f t="shared" si="1191"/>
        <v>0</v>
      </c>
      <c r="S1180" s="457"/>
      <c r="T1180" s="6">
        <f t="shared" ref="T1180" si="1207">+T1176+1</f>
        <v>297</v>
      </c>
      <c r="U1180" s="338" t="str">
        <f t="shared" ref="U1180" si="1208">CONCATENATE(H1180,",",H1181,",",H1182,",",H1183)</f>
        <v>uNfd4_BoxNeed_b1,uNfd4_BoxNeed_b2,uNfd4_BoxNeed_b3,uNfd4_BoxNeed_b4</v>
      </c>
    </row>
    <row r="1181" spans="1:21" ht="16.5" customHeight="1" x14ac:dyDescent="0.25">
      <c r="A1181" s="457"/>
      <c r="B1181" s="85">
        <f>B1180*2-1</f>
        <v>295</v>
      </c>
      <c r="C1181" s="431"/>
      <c r="D1181" s="431"/>
      <c r="E1181" s="138">
        <f>B1180*8-6</f>
        <v>1178</v>
      </c>
      <c r="F1181" s="183">
        <f>F1180+1</f>
        <v>1481</v>
      </c>
      <c r="G1181" s="178">
        <f t="shared" ref="G1181:G1195" si="1209">F1181+20020</f>
        <v>21501</v>
      </c>
      <c r="H1181" s="178" t="str">
        <f>IF('User Control IO'!M187&lt;&gt;"",'User Control IO'!M187,"")</f>
        <v>uNfd4_BoxNeed_b2</v>
      </c>
      <c r="I1181" s="109">
        <f t="shared" si="1187"/>
        <v>16</v>
      </c>
      <c r="J1181" s="9"/>
      <c r="K1181" s="178"/>
      <c r="L1181" s="178"/>
      <c r="M1181" s="178"/>
      <c r="N1181" s="177">
        <f t="shared" si="1188"/>
        <v>1178</v>
      </c>
      <c r="O1181" s="178">
        <f t="shared" si="1189"/>
        <v>11481</v>
      </c>
      <c r="P1181" s="178">
        <f t="shared" si="1190"/>
        <v>31501</v>
      </c>
      <c r="Q1181" s="178" t="str">
        <f>IF('User Control IO'!W187&lt;&gt;"",'User Control IO'!W187,"")</f>
        <v/>
      </c>
      <c r="R1181" s="4">
        <f t="shared" si="1191"/>
        <v>0</v>
      </c>
      <c r="S1181" s="457"/>
      <c r="T1181" s="6">
        <f t="shared" si="1185"/>
        <v>810</v>
      </c>
      <c r="U1181" s="338" t="str">
        <f t="shared" ref="U1181" si="1210">CONCATENATE(Q1180,",",Q1181,",",Q1182,",",Q1183)</f>
        <v>,,,</v>
      </c>
    </row>
    <row r="1182" spans="1:21" ht="16.5" customHeight="1" x14ac:dyDescent="0.25">
      <c r="A1182" s="457"/>
      <c r="B1182" s="85">
        <f>B1181+1</f>
        <v>296</v>
      </c>
      <c r="C1182" s="431"/>
      <c r="D1182" s="431"/>
      <c r="E1182" s="138">
        <f>B1180*8-5</f>
        <v>1179</v>
      </c>
      <c r="F1182" s="183">
        <f t="shared" ref="F1182:F1187" si="1211">F1181+1</f>
        <v>1482</v>
      </c>
      <c r="G1182" s="178">
        <f t="shared" si="1209"/>
        <v>21502</v>
      </c>
      <c r="H1182" s="178" t="str">
        <f>IF('User Control IO'!M188&lt;&gt;"",'User Control IO'!M188,"")</f>
        <v>uNfd4_BoxNeed_b3</v>
      </c>
      <c r="I1182" s="109">
        <f t="shared" si="1187"/>
        <v>16</v>
      </c>
      <c r="J1182" s="9"/>
      <c r="K1182" s="178"/>
      <c r="L1182" s="178"/>
      <c r="M1182" s="178"/>
      <c r="N1182" s="177">
        <f t="shared" si="1188"/>
        <v>1179</v>
      </c>
      <c r="O1182" s="178">
        <f t="shared" si="1189"/>
        <v>11482</v>
      </c>
      <c r="P1182" s="178">
        <f t="shared" si="1190"/>
        <v>31502</v>
      </c>
      <c r="Q1182" s="178" t="str">
        <f>IF('User Control IO'!W188&lt;&gt;"",'User Control IO'!W188,"")</f>
        <v/>
      </c>
      <c r="R1182" s="4">
        <f t="shared" si="1191"/>
        <v>0</v>
      </c>
      <c r="S1182" s="457"/>
      <c r="T1182" s="6" t="str">
        <f t="shared" si="1185"/>
        <v/>
      </c>
    </row>
    <row r="1183" spans="1:21" ht="16.5" customHeight="1" x14ac:dyDescent="0.25">
      <c r="A1183" s="457"/>
      <c r="B1183" s="85"/>
      <c r="C1183" s="431"/>
      <c r="D1183" s="431"/>
      <c r="E1183" s="138">
        <f>B1180*8-4</f>
        <v>1180</v>
      </c>
      <c r="F1183" s="183">
        <f t="shared" si="1211"/>
        <v>1483</v>
      </c>
      <c r="G1183" s="178">
        <f t="shared" si="1209"/>
        <v>21503</v>
      </c>
      <c r="H1183" s="178" t="str">
        <f>IF('User Control IO'!M189&lt;&gt;"",'User Control IO'!M189,"")</f>
        <v>uNfd4_BoxNeed_b4</v>
      </c>
      <c r="I1183" s="109">
        <f t="shared" si="1187"/>
        <v>16</v>
      </c>
      <c r="J1183" s="9"/>
      <c r="K1183" s="178"/>
      <c r="L1183" s="178"/>
      <c r="M1183" s="178"/>
      <c r="N1183" s="177">
        <f t="shared" si="1188"/>
        <v>1180</v>
      </c>
      <c r="O1183" s="178">
        <f t="shared" si="1189"/>
        <v>11483</v>
      </c>
      <c r="P1183" s="178">
        <f t="shared" si="1190"/>
        <v>31503</v>
      </c>
      <c r="Q1183" s="178" t="str">
        <f>IF('User Control IO'!W189&lt;&gt;"",'User Control IO'!W189,"")</f>
        <v/>
      </c>
      <c r="R1183" s="4">
        <f t="shared" si="1191"/>
        <v>0</v>
      </c>
      <c r="S1183" s="457"/>
      <c r="T1183" s="6" t="str">
        <f t="shared" si="1185"/>
        <v/>
      </c>
    </row>
    <row r="1184" spans="1:21" ht="16.5" customHeight="1" x14ac:dyDescent="0.25">
      <c r="A1184" s="457"/>
      <c r="B1184" s="85"/>
      <c r="C1184" s="431"/>
      <c r="D1184" s="431" t="str">
        <f>CONCATENATE(B1187,B1182)</f>
        <v>GH 296</v>
      </c>
      <c r="E1184" s="138">
        <f>B1180*8-3</f>
        <v>1181</v>
      </c>
      <c r="F1184" s="183">
        <f t="shared" si="1211"/>
        <v>1484</v>
      </c>
      <c r="G1184" s="178">
        <f t="shared" si="1209"/>
        <v>21504</v>
      </c>
      <c r="H1184" s="178" t="str">
        <f>IF('User Control IO'!M190&lt;&gt;"",'User Control IO'!M190,"")</f>
        <v>uNfd4_BoxNeed_b5</v>
      </c>
      <c r="I1184" s="109">
        <f t="shared" si="1187"/>
        <v>16</v>
      </c>
      <c r="J1184" s="9"/>
      <c r="K1184" s="178"/>
      <c r="L1184" s="178"/>
      <c r="M1184" s="178"/>
      <c r="N1184" s="177">
        <f t="shared" si="1188"/>
        <v>1181</v>
      </c>
      <c r="O1184" s="178">
        <f t="shared" si="1189"/>
        <v>11484</v>
      </c>
      <c r="P1184" s="178">
        <f t="shared" si="1190"/>
        <v>31504</v>
      </c>
      <c r="Q1184" s="178" t="str">
        <f>IF('User Control IO'!W190&lt;&gt;"",'User Control IO'!W190,"")</f>
        <v/>
      </c>
      <c r="R1184" s="4">
        <f t="shared" si="1191"/>
        <v>0</v>
      </c>
      <c r="S1184" s="457"/>
      <c r="T1184" s="6">
        <f t="shared" ref="T1184" si="1212">+T1180+1</f>
        <v>298</v>
      </c>
      <c r="U1184" s="338" t="str">
        <f t="shared" ref="U1184" si="1213">CONCATENATE(H1184,",",H1185,",",H1186,",",H1187)</f>
        <v>uNfd4_BoxNeed_b5,uNfd4_BoxNeed_b6,uNfd4_BoxNeed_b7,uNfd4_BoxNeed_b8</v>
      </c>
    </row>
    <row r="1185" spans="1:21" ht="16.5" customHeight="1" x14ac:dyDescent="0.25">
      <c r="A1185" s="457"/>
      <c r="B1185" s="85"/>
      <c r="C1185" s="431"/>
      <c r="D1185" s="431"/>
      <c r="E1185" s="138">
        <f>B1180*8-2</f>
        <v>1182</v>
      </c>
      <c r="F1185" s="183">
        <f t="shared" si="1211"/>
        <v>1485</v>
      </c>
      <c r="G1185" s="178">
        <f t="shared" si="1209"/>
        <v>21505</v>
      </c>
      <c r="H1185" s="178" t="str">
        <f>IF('User Control IO'!M191&lt;&gt;"",'User Control IO'!M191,"")</f>
        <v>uNfd4_BoxNeed_b6</v>
      </c>
      <c r="I1185" s="109">
        <f t="shared" si="1187"/>
        <v>16</v>
      </c>
      <c r="J1185" s="9"/>
      <c r="K1185" s="178"/>
      <c r="L1185" s="178"/>
      <c r="M1185" s="178"/>
      <c r="N1185" s="177">
        <f t="shared" si="1188"/>
        <v>1182</v>
      </c>
      <c r="O1185" s="178">
        <f t="shared" si="1189"/>
        <v>11485</v>
      </c>
      <c r="P1185" s="178">
        <f t="shared" si="1190"/>
        <v>31505</v>
      </c>
      <c r="Q1185" s="178" t="str">
        <f>IF('User Control IO'!W191&lt;&gt;"",'User Control IO'!W191,"")</f>
        <v/>
      </c>
      <c r="R1185" s="4">
        <f t="shared" si="1191"/>
        <v>0</v>
      </c>
      <c r="S1185" s="457"/>
      <c r="T1185" s="6">
        <f t="shared" si="1185"/>
        <v>811</v>
      </c>
      <c r="U1185" s="338" t="str">
        <f t="shared" ref="U1185" si="1214">CONCATENATE(Q1184,",",Q1185,",",Q1186,",",Q1187)</f>
        <v>,,,</v>
      </c>
    </row>
    <row r="1186" spans="1:21" ht="16.5" customHeight="1" x14ac:dyDescent="0.25">
      <c r="A1186" s="457"/>
      <c r="B1186" s="85" t="str">
        <f>B1178</f>
        <v xml:space="preserve">Group </v>
      </c>
      <c r="C1186" s="431"/>
      <c r="D1186" s="431"/>
      <c r="E1186" s="138">
        <f>B1180*8-1</f>
        <v>1183</v>
      </c>
      <c r="F1186" s="183">
        <f t="shared" si="1211"/>
        <v>1486</v>
      </c>
      <c r="G1186" s="178">
        <f t="shared" si="1209"/>
        <v>21506</v>
      </c>
      <c r="H1186" s="178" t="str">
        <f>IF('User Control IO'!M192&lt;&gt;"",'User Control IO'!M192,"")</f>
        <v>uNfd4_BoxNeed_b7</v>
      </c>
      <c r="I1186" s="109">
        <f t="shared" si="1187"/>
        <v>16</v>
      </c>
      <c r="J1186" s="9"/>
      <c r="K1186" s="178"/>
      <c r="L1186" s="178"/>
      <c r="M1186" s="178"/>
      <c r="N1186" s="177">
        <f t="shared" si="1188"/>
        <v>1183</v>
      </c>
      <c r="O1186" s="178">
        <f t="shared" si="1189"/>
        <v>11486</v>
      </c>
      <c r="P1186" s="178">
        <f t="shared" si="1190"/>
        <v>31506</v>
      </c>
      <c r="Q1186" s="178" t="str">
        <f>IF('User Control IO'!W192&lt;&gt;"",'User Control IO'!W192,"")</f>
        <v/>
      </c>
      <c r="R1186" s="4">
        <f t="shared" si="1191"/>
        <v>0</v>
      </c>
      <c r="S1186" s="457"/>
      <c r="T1186" s="6" t="str">
        <f t="shared" si="1185"/>
        <v/>
      </c>
    </row>
    <row r="1187" spans="1:21" ht="16.5" customHeight="1" thickBot="1" x14ac:dyDescent="0.3">
      <c r="A1187" s="457"/>
      <c r="B1187" s="86" t="str">
        <f>B1179</f>
        <v xml:space="preserve">GH </v>
      </c>
      <c r="C1187" s="432"/>
      <c r="D1187" s="432"/>
      <c r="E1187" s="136">
        <f>B1180*8</f>
        <v>1184</v>
      </c>
      <c r="F1187" s="184">
        <f t="shared" si="1211"/>
        <v>1487</v>
      </c>
      <c r="G1187" s="24">
        <f t="shared" si="1209"/>
        <v>21507</v>
      </c>
      <c r="H1187" s="24" t="str">
        <f>IF('User Control IO'!M193&lt;&gt;"",'User Control IO'!M193,"")</f>
        <v>uNfd4_BoxNeed_b8</v>
      </c>
      <c r="I1187" s="10">
        <f t="shared" si="1187"/>
        <v>16</v>
      </c>
      <c r="J1187" s="15"/>
      <c r="K1187" s="24"/>
      <c r="L1187" s="24"/>
      <c r="M1187" s="24"/>
      <c r="N1187" s="175">
        <f t="shared" si="1188"/>
        <v>1184</v>
      </c>
      <c r="O1187" s="24">
        <f t="shared" si="1189"/>
        <v>11487</v>
      </c>
      <c r="P1187" s="24">
        <f t="shared" si="1190"/>
        <v>31507</v>
      </c>
      <c r="Q1187" s="24" t="str">
        <f>IF('User Control IO'!W193&lt;&gt;"",'User Control IO'!W193,"")</f>
        <v/>
      </c>
      <c r="R1187" s="20">
        <f t="shared" si="1191"/>
        <v>0</v>
      </c>
      <c r="S1187" s="457"/>
      <c r="T1187" s="6" t="str">
        <f t="shared" si="1185"/>
        <v/>
      </c>
    </row>
    <row r="1188" spans="1:21" ht="16.5" customHeight="1" x14ac:dyDescent="0.25">
      <c r="A1188" s="457"/>
      <c r="B1188" s="88">
        <f>B1180+1</f>
        <v>149</v>
      </c>
      <c r="C1188" s="430" t="str">
        <f>CONCATENATE(B1194,B1188)</f>
        <v>Group 149</v>
      </c>
      <c r="D1188" s="430" t="str">
        <f>CONCATENATE(B1195,B1189)</f>
        <v>GH 297</v>
      </c>
      <c r="E1188" s="137">
        <f>B1188*8-7</f>
        <v>1185</v>
      </c>
      <c r="F1188" s="182">
        <f>B1188*10</f>
        <v>1490</v>
      </c>
      <c r="G1188" s="25">
        <f t="shared" si="1209"/>
        <v>21510</v>
      </c>
      <c r="H1188" s="25" t="str">
        <f>IF('User Control IO'!M194&lt;&gt;"",'User Control IO'!M194,"")</f>
        <v>uNfd5_Pick_Req</v>
      </c>
      <c r="I1188" s="11">
        <f t="shared" si="1187"/>
        <v>14</v>
      </c>
      <c r="J1188" s="14"/>
      <c r="K1188" s="25"/>
      <c r="L1188" s="25"/>
      <c r="M1188" s="25"/>
      <c r="N1188" s="176">
        <f t="shared" si="1188"/>
        <v>1185</v>
      </c>
      <c r="O1188" s="25">
        <f t="shared" si="1189"/>
        <v>11490</v>
      </c>
      <c r="P1188" s="25">
        <f t="shared" si="1190"/>
        <v>31510</v>
      </c>
      <c r="Q1188" s="25" t="str">
        <f>IF('User Control IO'!W194&lt;&gt;"",'User Control IO'!W194,"")</f>
        <v>uNfd5_Pick_Ready</v>
      </c>
      <c r="R1188" s="3">
        <f t="shared" si="1191"/>
        <v>16</v>
      </c>
      <c r="S1188" s="457"/>
      <c r="T1188" s="6">
        <f t="shared" ref="T1188" si="1215">+T1184+1</f>
        <v>299</v>
      </c>
      <c r="U1188" s="338" t="str">
        <f t="shared" ref="U1188" si="1216">CONCATENATE(H1188,",",H1189,",",H1190,",",H1191)</f>
        <v>uNfd5_Pick_Req,uNfd5_Pick_Error,uNfd5_Locked,uNfd5Pick_Active</v>
      </c>
    </row>
    <row r="1189" spans="1:21" ht="16.5" customHeight="1" x14ac:dyDescent="0.25">
      <c r="A1189" s="457"/>
      <c r="B1189" s="85">
        <f>B1188*2-1</f>
        <v>297</v>
      </c>
      <c r="C1189" s="431"/>
      <c r="D1189" s="431"/>
      <c r="E1189" s="138">
        <f>B1188*8-6</f>
        <v>1186</v>
      </c>
      <c r="F1189" s="183">
        <f t="shared" ref="F1189:F1195" si="1217">F1188+1</f>
        <v>1491</v>
      </c>
      <c r="G1189" s="178">
        <f t="shared" si="1209"/>
        <v>21511</v>
      </c>
      <c r="H1189" s="178" t="str">
        <f>IF('User Control IO'!M195&lt;&gt;"",'User Control IO'!M195,"")</f>
        <v>uNfd5_Pick_Error</v>
      </c>
      <c r="I1189" s="109">
        <f t="shared" si="1187"/>
        <v>16</v>
      </c>
      <c r="J1189" s="9"/>
      <c r="K1189" s="178"/>
      <c r="L1189" s="178"/>
      <c r="M1189" s="178"/>
      <c r="N1189" s="177">
        <f t="shared" si="1188"/>
        <v>1186</v>
      </c>
      <c r="O1189" s="178">
        <f t="shared" si="1189"/>
        <v>11491</v>
      </c>
      <c r="P1189" s="178">
        <f t="shared" si="1190"/>
        <v>31511</v>
      </c>
      <c r="Q1189" s="178" t="str">
        <f>IF('User Control IO'!W195&lt;&gt;"",'User Control IO'!W195,"")</f>
        <v>uNfd5_Purge</v>
      </c>
      <c r="R1189" s="4">
        <f t="shared" si="1191"/>
        <v>11</v>
      </c>
      <c r="S1189" s="457"/>
      <c r="T1189" s="6">
        <f t="shared" si="1185"/>
        <v>812</v>
      </c>
      <c r="U1189" s="338" t="str">
        <f t="shared" ref="U1189" si="1218">CONCATENATE(Q1188,",",Q1189,",",Q1190,",",Q1191)</f>
        <v>uNfd5_Pick_Ready,uNfd5_Purge,uNfd5_Lock_Req,uNfd5_Unlock_Req</v>
      </c>
    </row>
    <row r="1190" spans="1:21" ht="16.5" customHeight="1" x14ac:dyDescent="0.25">
      <c r="A1190" s="457"/>
      <c r="B1190" s="85">
        <f>B1189+1</f>
        <v>298</v>
      </c>
      <c r="C1190" s="431"/>
      <c r="D1190" s="431"/>
      <c r="E1190" s="138">
        <f>B1188*8-5</f>
        <v>1187</v>
      </c>
      <c r="F1190" s="183">
        <f t="shared" si="1217"/>
        <v>1492</v>
      </c>
      <c r="G1190" s="178">
        <f t="shared" si="1209"/>
        <v>21512</v>
      </c>
      <c r="H1190" s="178" t="str">
        <f>IF('User Control IO'!M196&lt;&gt;"",'User Control IO'!M196,"")</f>
        <v>uNfd5_Locked</v>
      </c>
      <c r="I1190" s="109">
        <f t="shared" si="1187"/>
        <v>12</v>
      </c>
      <c r="J1190" s="9"/>
      <c r="K1190" s="178"/>
      <c r="L1190" s="178"/>
      <c r="M1190" s="178"/>
      <c r="N1190" s="177">
        <f t="shared" si="1188"/>
        <v>1187</v>
      </c>
      <c r="O1190" s="178">
        <f t="shared" si="1189"/>
        <v>11492</v>
      </c>
      <c r="P1190" s="178">
        <f t="shared" si="1190"/>
        <v>31512</v>
      </c>
      <c r="Q1190" s="178" t="str">
        <f>IF('User Control IO'!W196&lt;&gt;"",'User Control IO'!W196,"")</f>
        <v>uNfd5_Lock_Req</v>
      </c>
      <c r="R1190" s="4">
        <f t="shared" si="1191"/>
        <v>14</v>
      </c>
      <c r="S1190" s="457"/>
      <c r="T1190" s="6" t="str">
        <f t="shared" si="1185"/>
        <v/>
      </c>
    </row>
    <row r="1191" spans="1:21" ht="16.5" customHeight="1" x14ac:dyDescent="0.25">
      <c r="A1191" s="457"/>
      <c r="B1191" s="85"/>
      <c r="C1191" s="431"/>
      <c r="D1191" s="431"/>
      <c r="E1191" s="138">
        <f>B1188*8-4</f>
        <v>1188</v>
      </c>
      <c r="F1191" s="183">
        <f t="shared" si="1217"/>
        <v>1493</v>
      </c>
      <c r="G1191" s="178">
        <f t="shared" si="1209"/>
        <v>21513</v>
      </c>
      <c r="H1191" s="178" t="str">
        <f>IF('User Control IO'!M197&lt;&gt;"",'User Control IO'!M197,"")</f>
        <v>uNfd5Pick_Active</v>
      </c>
      <c r="I1191" s="109">
        <f t="shared" si="1187"/>
        <v>16</v>
      </c>
      <c r="J1191" s="9"/>
      <c r="K1191" s="178"/>
      <c r="L1191" s="178"/>
      <c r="M1191" s="178"/>
      <c r="N1191" s="177">
        <f t="shared" si="1188"/>
        <v>1188</v>
      </c>
      <c r="O1191" s="178">
        <f t="shared" si="1189"/>
        <v>11493</v>
      </c>
      <c r="P1191" s="178">
        <f t="shared" si="1190"/>
        <v>31513</v>
      </c>
      <c r="Q1191" s="178" t="str">
        <f>IF('User Control IO'!W197&lt;&gt;"",'User Control IO'!W197,"")</f>
        <v>uNfd5_Unlock_Req</v>
      </c>
      <c r="R1191" s="4">
        <f t="shared" si="1191"/>
        <v>16</v>
      </c>
      <c r="S1191" s="457"/>
      <c r="T1191" s="6" t="str">
        <f t="shared" si="1185"/>
        <v/>
      </c>
    </row>
    <row r="1192" spans="1:21" ht="16.5" customHeight="1" x14ac:dyDescent="0.25">
      <c r="A1192" s="457"/>
      <c r="B1192" s="85"/>
      <c r="C1192" s="431"/>
      <c r="D1192" s="431" t="str">
        <f>CONCATENATE(B1195,B1190)</f>
        <v>GH 298</v>
      </c>
      <c r="E1192" s="138">
        <f>B1188*8-3</f>
        <v>1189</v>
      </c>
      <c r="F1192" s="183">
        <f t="shared" si="1217"/>
        <v>1494</v>
      </c>
      <c r="G1192" s="178">
        <f t="shared" si="1209"/>
        <v>21514</v>
      </c>
      <c r="H1192" s="178" t="str">
        <f>IF('User Control IO'!M198&lt;&gt;"",'User Control IO'!M198,"")</f>
        <v>uNfd5PurgeReqAck</v>
      </c>
      <c r="I1192" s="109">
        <f t="shared" si="1187"/>
        <v>16</v>
      </c>
      <c r="J1192" s="9"/>
      <c r="K1192" s="178"/>
      <c r="L1192" s="178"/>
      <c r="M1192" s="178"/>
      <c r="N1192" s="177">
        <f t="shared" si="1188"/>
        <v>1189</v>
      </c>
      <c r="O1192" s="178">
        <f t="shared" si="1189"/>
        <v>11494</v>
      </c>
      <c r="P1192" s="178">
        <f t="shared" si="1190"/>
        <v>31514</v>
      </c>
      <c r="Q1192" s="178" t="str">
        <f>IF('User Control IO'!W198&lt;&gt;"",'User Control IO'!W198,"")</f>
        <v/>
      </c>
      <c r="R1192" s="4">
        <f t="shared" si="1191"/>
        <v>0</v>
      </c>
      <c r="S1192" s="457"/>
      <c r="T1192" s="6">
        <f t="shared" ref="T1192" si="1219">+T1188+1</f>
        <v>300</v>
      </c>
      <c r="U1192" s="338" t="str">
        <f t="shared" ref="U1192" si="1220">CONCATENATE(H1192,",",H1193,",",H1194,",",H1195)</f>
        <v>uNfd5PurgeReqAck,uNfd5_Exists,,</v>
      </c>
    </row>
    <row r="1193" spans="1:21" ht="16.5" customHeight="1" x14ac:dyDescent="0.25">
      <c r="A1193" s="457"/>
      <c r="B1193" s="85"/>
      <c r="C1193" s="431"/>
      <c r="D1193" s="431"/>
      <c r="E1193" s="138">
        <f>B1188*8-2</f>
        <v>1190</v>
      </c>
      <c r="F1193" s="183">
        <f t="shared" si="1217"/>
        <v>1495</v>
      </c>
      <c r="G1193" s="178">
        <f t="shared" si="1209"/>
        <v>21515</v>
      </c>
      <c r="H1193" s="178" t="str">
        <f>IF('User Control IO'!M199&lt;&gt;"",'User Control IO'!M199,"")</f>
        <v>uNfd5_Exists</v>
      </c>
      <c r="I1193" s="109">
        <f t="shared" si="1187"/>
        <v>12</v>
      </c>
      <c r="J1193" s="9"/>
      <c r="K1193" s="178"/>
      <c r="L1193" s="178"/>
      <c r="M1193" s="178"/>
      <c r="N1193" s="177">
        <f t="shared" si="1188"/>
        <v>1190</v>
      </c>
      <c r="O1193" s="178">
        <f t="shared" si="1189"/>
        <v>11495</v>
      </c>
      <c r="P1193" s="178">
        <f t="shared" si="1190"/>
        <v>31515</v>
      </c>
      <c r="Q1193" s="178" t="str">
        <f>IF('User Control IO'!W199&lt;&gt;"",'User Control IO'!W199,"")</f>
        <v/>
      </c>
      <c r="R1193" s="4">
        <f t="shared" si="1191"/>
        <v>0</v>
      </c>
      <c r="S1193" s="457"/>
      <c r="T1193" s="6">
        <f t="shared" si="1185"/>
        <v>813</v>
      </c>
      <c r="U1193" s="338" t="str">
        <f t="shared" ref="U1193" si="1221">CONCATENATE(Q1192,",",Q1193,",",Q1194,",",Q1195)</f>
        <v>,,,</v>
      </c>
    </row>
    <row r="1194" spans="1:21" ht="16.5" customHeight="1" x14ac:dyDescent="0.25">
      <c r="A1194" s="457"/>
      <c r="B1194" s="85" t="str">
        <f>B1186</f>
        <v xml:space="preserve">Group </v>
      </c>
      <c r="C1194" s="431"/>
      <c r="D1194" s="431"/>
      <c r="E1194" s="138">
        <f>B1188*8-1</f>
        <v>1191</v>
      </c>
      <c r="F1194" s="183">
        <f t="shared" si="1217"/>
        <v>1496</v>
      </c>
      <c r="G1194" s="178">
        <f t="shared" si="1209"/>
        <v>21516</v>
      </c>
      <c r="H1194" s="178" t="str">
        <f>IF('User Control IO'!M200&lt;&gt;"",'User Control IO'!M200,"")</f>
        <v/>
      </c>
      <c r="I1194" s="109">
        <f t="shared" si="1187"/>
        <v>0</v>
      </c>
      <c r="J1194" s="9"/>
      <c r="K1194" s="178"/>
      <c r="L1194" s="178"/>
      <c r="M1194" s="178"/>
      <c r="N1194" s="177">
        <f t="shared" si="1188"/>
        <v>1191</v>
      </c>
      <c r="O1194" s="178">
        <f t="shared" si="1189"/>
        <v>11496</v>
      </c>
      <c r="P1194" s="178">
        <f t="shared" si="1190"/>
        <v>31516</v>
      </c>
      <c r="Q1194" s="178" t="str">
        <f>IF('User Control IO'!W200&lt;&gt;"",'User Control IO'!W200,"")</f>
        <v/>
      </c>
      <c r="R1194" s="4">
        <f t="shared" si="1191"/>
        <v>0</v>
      </c>
      <c r="S1194" s="457"/>
      <c r="T1194" s="6" t="str">
        <f t="shared" si="1185"/>
        <v/>
      </c>
    </row>
    <row r="1195" spans="1:21" ht="16.5" customHeight="1" thickBot="1" x14ac:dyDescent="0.3">
      <c r="A1195" s="457"/>
      <c r="B1195" s="86" t="str">
        <f>B1187</f>
        <v xml:space="preserve">GH </v>
      </c>
      <c r="C1195" s="432"/>
      <c r="D1195" s="432"/>
      <c r="E1195" s="136">
        <f>B1188*8</f>
        <v>1192</v>
      </c>
      <c r="F1195" s="184">
        <f t="shared" si="1217"/>
        <v>1497</v>
      </c>
      <c r="G1195" s="24">
        <f t="shared" si="1209"/>
        <v>21517</v>
      </c>
      <c r="H1195" s="24" t="str">
        <f>IF('User Control IO'!M201&lt;&gt;"",'User Control IO'!M201,"")</f>
        <v/>
      </c>
      <c r="I1195" s="10">
        <f t="shared" si="1187"/>
        <v>0</v>
      </c>
      <c r="J1195" s="15"/>
      <c r="K1195" s="24"/>
      <c r="L1195" s="24"/>
      <c r="M1195" s="24"/>
      <c r="N1195" s="175">
        <f t="shared" si="1188"/>
        <v>1192</v>
      </c>
      <c r="O1195" s="24">
        <f t="shared" si="1189"/>
        <v>11497</v>
      </c>
      <c r="P1195" s="24">
        <f t="shared" si="1190"/>
        <v>31517</v>
      </c>
      <c r="Q1195" s="24" t="str">
        <f>IF('User Control IO'!W201&lt;&gt;"",'User Control IO'!W201,"")</f>
        <v/>
      </c>
      <c r="R1195" s="20">
        <f t="shared" si="1191"/>
        <v>0</v>
      </c>
      <c r="S1195" s="457"/>
      <c r="T1195" s="6" t="str">
        <f t="shared" si="1185"/>
        <v/>
      </c>
    </row>
    <row r="1196" spans="1:21" ht="16.5" customHeight="1" x14ac:dyDescent="0.25">
      <c r="A1196" s="457"/>
      <c r="B1196" s="88">
        <f>B1188+1</f>
        <v>150</v>
      </c>
      <c r="C1196" s="430" t="str">
        <f>CONCATENATE(B1202,B1196)</f>
        <v>Group 150</v>
      </c>
      <c r="D1196" s="430" t="str">
        <f>CONCATENATE(B1203,B1197)</f>
        <v>GH 299</v>
      </c>
      <c r="E1196" s="137">
        <f>B1196*8-7</f>
        <v>1193</v>
      </c>
      <c r="F1196" s="182">
        <f>B1196*10</f>
        <v>1500</v>
      </c>
      <c r="G1196" s="25">
        <f>F1196+20020</f>
        <v>21520</v>
      </c>
      <c r="H1196" s="25" t="str">
        <f>IF('User Control IO'!M202&lt;&gt;"",'User Control IO'!M202,"")</f>
        <v>uNfd5_BoxNeed_b1</v>
      </c>
      <c r="I1196" s="11">
        <f t="shared" si="1187"/>
        <v>16</v>
      </c>
      <c r="J1196" s="14"/>
      <c r="K1196" s="25"/>
      <c r="L1196" s="25"/>
      <c r="M1196" s="25"/>
      <c r="N1196" s="176">
        <f t="shared" si="1188"/>
        <v>1193</v>
      </c>
      <c r="O1196" s="25">
        <f t="shared" si="1189"/>
        <v>11500</v>
      </c>
      <c r="P1196" s="25">
        <f t="shared" si="1190"/>
        <v>31520</v>
      </c>
      <c r="Q1196" s="25" t="str">
        <f>IF('User Control IO'!W202&lt;&gt;"",'User Control IO'!W202,"")</f>
        <v/>
      </c>
      <c r="R1196" s="3">
        <f t="shared" si="1191"/>
        <v>0</v>
      </c>
      <c r="S1196" s="457"/>
      <c r="T1196" s="6">
        <f t="shared" ref="T1196" si="1222">+T1192+1</f>
        <v>301</v>
      </c>
      <c r="U1196" s="338" t="str">
        <f t="shared" ref="U1196" si="1223">CONCATENATE(H1196,",",H1197,",",H1198,",",H1199)</f>
        <v>uNfd5_BoxNeed_b1,uNfd5_BoxNeed_b2,uNfd5_BoxNeed_b3,uNfd5_BoxNeed_b4</v>
      </c>
    </row>
    <row r="1197" spans="1:21" ht="16.5" customHeight="1" x14ac:dyDescent="0.25">
      <c r="A1197" s="457"/>
      <c r="B1197" s="85">
        <f>B1196*2-1</f>
        <v>299</v>
      </c>
      <c r="C1197" s="431"/>
      <c r="D1197" s="431"/>
      <c r="E1197" s="138">
        <f>B1196*8-6</f>
        <v>1194</v>
      </c>
      <c r="F1197" s="183">
        <f>F1196+1</f>
        <v>1501</v>
      </c>
      <c r="G1197" s="178">
        <f t="shared" ref="G1197:G1211" si="1224">F1197+20020</f>
        <v>21521</v>
      </c>
      <c r="H1197" s="178" t="str">
        <f>IF('User Control IO'!M203&lt;&gt;"",'User Control IO'!M203,"")</f>
        <v>uNfd5_BoxNeed_b2</v>
      </c>
      <c r="I1197" s="109">
        <f t="shared" si="1187"/>
        <v>16</v>
      </c>
      <c r="J1197" s="9"/>
      <c r="K1197" s="178"/>
      <c r="L1197" s="178"/>
      <c r="M1197" s="178"/>
      <c r="N1197" s="177">
        <f t="shared" si="1188"/>
        <v>1194</v>
      </c>
      <c r="O1197" s="178">
        <f t="shared" si="1189"/>
        <v>11501</v>
      </c>
      <c r="P1197" s="178">
        <f t="shared" si="1190"/>
        <v>31521</v>
      </c>
      <c r="Q1197" s="178" t="str">
        <f>IF('User Control IO'!W203&lt;&gt;"",'User Control IO'!W203,"")</f>
        <v/>
      </c>
      <c r="R1197" s="4">
        <f t="shared" si="1191"/>
        <v>0</v>
      </c>
      <c r="S1197" s="457"/>
      <c r="T1197" s="6">
        <f t="shared" si="1185"/>
        <v>814</v>
      </c>
      <c r="U1197" s="338" t="str">
        <f t="shared" ref="U1197" si="1225">CONCATENATE(Q1196,",",Q1197,",",Q1198,",",Q1199)</f>
        <v>,,,</v>
      </c>
    </row>
    <row r="1198" spans="1:21" ht="16.5" customHeight="1" x14ac:dyDescent="0.25">
      <c r="A1198" s="457"/>
      <c r="B1198" s="85">
        <f>B1197+1</f>
        <v>300</v>
      </c>
      <c r="C1198" s="431"/>
      <c r="D1198" s="431"/>
      <c r="E1198" s="138">
        <f>B1196*8-5</f>
        <v>1195</v>
      </c>
      <c r="F1198" s="183">
        <f t="shared" ref="F1198:F1203" si="1226">F1197+1</f>
        <v>1502</v>
      </c>
      <c r="G1198" s="178">
        <f t="shared" si="1224"/>
        <v>21522</v>
      </c>
      <c r="H1198" s="178" t="str">
        <f>IF('User Control IO'!M204&lt;&gt;"",'User Control IO'!M204,"")</f>
        <v>uNfd5_BoxNeed_b3</v>
      </c>
      <c r="I1198" s="109">
        <f t="shared" si="1187"/>
        <v>16</v>
      </c>
      <c r="J1198" s="9"/>
      <c r="K1198" s="178"/>
      <c r="L1198" s="178"/>
      <c r="M1198" s="178"/>
      <c r="N1198" s="177">
        <f t="shared" si="1188"/>
        <v>1195</v>
      </c>
      <c r="O1198" s="178">
        <f t="shared" si="1189"/>
        <v>11502</v>
      </c>
      <c r="P1198" s="178">
        <f t="shared" si="1190"/>
        <v>31522</v>
      </c>
      <c r="Q1198" s="178" t="str">
        <f>IF('User Control IO'!W204&lt;&gt;"",'User Control IO'!W204,"")</f>
        <v/>
      </c>
      <c r="R1198" s="4">
        <f t="shared" si="1191"/>
        <v>0</v>
      </c>
      <c r="S1198" s="457"/>
      <c r="T1198" s="6" t="str">
        <f t="shared" si="1185"/>
        <v/>
      </c>
    </row>
    <row r="1199" spans="1:21" ht="16.5" customHeight="1" x14ac:dyDescent="0.25">
      <c r="A1199" s="457"/>
      <c r="B1199" s="85"/>
      <c r="C1199" s="431"/>
      <c r="D1199" s="431"/>
      <c r="E1199" s="138">
        <f>B1196*8-4</f>
        <v>1196</v>
      </c>
      <c r="F1199" s="183">
        <f t="shared" si="1226"/>
        <v>1503</v>
      </c>
      <c r="G1199" s="178">
        <f t="shared" si="1224"/>
        <v>21523</v>
      </c>
      <c r="H1199" s="178" t="str">
        <f>IF('User Control IO'!M205&lt;&gt;"",'User Control IO'!M205,"")</f>
        <v>uNfd5_BoxNeed_b4</v>
      </c>
      <c r="I1199" s="109">
        <f t="shared" si="1187"/>
        <v>16</v>
      </c>
      <c r="J1199" s="9"/>
      <c r="K1199" s="178"/>
      <c r="L1199" s="178"/>
      <c r="M1199" s="178"/>
      <c r="N1199" s="177">
        <f t="shared" si="1188"/>
        <v>1196</v>
      </c>
      <c r="O1199" s="178">
        <f t="shared" si="1189"/>
        <v>11503</v>
      </c>
      <c r="P1199" s="178">
        <f t="shared" si="1190"/>
        <v>31523</v>
      </c>
      <c r="Q1199" s="178" t="str">
        <f>IF('User Control IO'!W205&lt;&gt;"",'User Control IO'!W205,"")</f>
        <v/>
      </c>
      <c r="R1199" s="4">
        <f t="shared" si="1191"/>
        <v>0</v>
      </c>
      <c r="S1199" s="457"/>
      <c r="T1199" s="6" t="str">
        <f t="shared" si="1185"/>
        <v/>
      </c>
    </row>
    <row r="1200" spans="1:21" ht="16.5" customHeight="1" x14ac:dyDescent="0.25">
      <c r="A1200" s="457"/>
      <c r="B1200" s="85"/>
      <c r="C1200" s="431"/>
      <c r="D1200" s="431" t="str">
        <f>CONCATENATE(B1203,B1198)</f>
        <v>GH 300</v>
      </c>
      <c r="E1200" s="138">
        <f>B1196*8-3</f>
        <v>1197</v>
      </c>
      <c r="F1200" s="183">
        <f t="shared" si="1226"/>
        <v>1504</v>
      </c>
      <c r="G1200" s="178">
        <f t="shared" si="1224"/>
        <v>21524</v>
      </c>
      <c r="H1200" s="178" t="str">
        <f>IF('User Control IO'!M206&lt;&gt;"",'User Control IO'!M206,"")</f>
        <v>uNfd5_BoxNeed_b5</v>
      </c>
      <c r="I1200" s="109">
        <f t="shared" si="1187"/>
        <v>16</v>
      </c>
      <c r="J1200" s="9"/>
      <c r="K1200" s="178"/>
      <c r="L1200" s="178"/>
      <c r="M1200" s="178"/>
      <c r="N1200" s="177">
        <f t="shared" si="1188"/>
        <v>1197</v>
      </c>
      <c r="O1200" s="178">
        <f t="shared" si="1189"/>
        <v>11504</v>
      </c>
      <c r="P1200" s="178">
        <f t="shared" si="1190"/>
        <v>31524</v>
      </c>
      <c r="Q1200" s="178" t="str">
        <f>IF('User Control IO'!W206&lt;&gt;"",'User Control IO'!W206,"")</f>
        <v/>
      </c>
      <c r="R1200" s="4">
        <f t="shared" si="1191"/>
        <v>0</v>
      </c>
      <c r="S1200" s="457"/>
      <c r="T1200" s="6">
        <f t="shared" ref="T1200" si="1227">+T1196+1</f>
        <v>302</v>
      </c>
      <c r="U1200" s="338" t="str">
        <f t="shared" ref="U1200" si="1228">CONCATENATE(H1200,",",H1201,",",H1202,",",H1203)</f>
        <v>uNfd5_BoxNeed_b5,uNfd5_BoxNeed_b6,uNfd5_BoxNeed_b7,uNfd5_BoxNeed_b8</v>
      </c>
    </row>
    <row r="1201" spans="1:21" ht="16.5" customHeight="1" x14ac:dyDescent="0.25">
      <c r="A1201" s="457"/>
      <c r="B1201" s="85"/>
      <c r="C1201" s="431"/>
      <c r="D1201" s="431"/>
      <c r="E1201" s="138">
        <f>B1196*8-2</f>
        <v>1198</v>
      </c>
      <c r="F1201" s="183">
        <f t="shared" si="1226"/>
        <v>1505</v>
      </c>
      <c r="G1201" s="178">
        <f t="shared" si="1224"/>
        <v>21525</v>
      </c>
      <c r="H1201" s="178" t="str">
        <f>IF('User Control IO'!M207&lt;&gt;"",'User Control IO'!M207,"")</f>
        <v>uNfd5_BoxNeed_b6</v>
      </c>
      <c r="I1201" s="109">
        <f t="shared" si="1187"/>
        <v>16</v>
      </c>
      <c r="J1201" s="9"/>
      <c r="K1201" s="178"/>
      <c r="L1201" s="178"/>
      <c r="M1201" s="178"/>
      <c r="N1201" s="177">
        <f t="shared" si="1188"/>
        <v>1198</v>
      </c>
      <c r="O1201" s="178">
        <f t="shared" si="1189"/>
        <v>11505</v>
      </c>
      <c r="P1201" s="178">
        <f t="shared" si="1190"/>
        <v>31525</v>
      </c>
      <c r="Q1201" s="178" t="str">
        <f>IF('User Control IO'!W207&lt;&gt;"",'User Control IO'!W207,"")</f>
        <v/>
      </c>
      <c r="R1201" s="4">
        <f t="shared" si="1191"/>
        <v>0</v>
      </c>
      <c r="S1201" s="457"/>
      <c r="T1201" s="6">
        <f t="shared" si="1185"/>
        <v>815</v>
      </c>
      <c r="U1201" s="338" t="str">
        <f t="shared" ref="U1201" si="1229">CONCATENATE(Q1200,",",Q1201,",",Q1202,",",Q1203)</f>
        <v>,,,</v>
      </c>
    </row>
    <row r="1202" spans="1:21" ht="16.5" customHeight="1" x14ac:dyDescent="0.25">
      <c r="A1202" s="457"/>
      <c r="B1202" s="85" t="str">
        <f>B1194</f>
        <v xml:space="preserve">Group </v>
      </c>
      <c r="C1202" s="431"/>
      <c r="D1202" s="431"/>
      <c r="E1202" s="138">
        <f>B1196*8-1</f>
        <v>1199</v>
      </c>
      <c r="F1202" s="183">
        <f t="shared" si="1226"/>
        <v>1506</v>
      </c>
      <c r="G1202" s="178">
        <f t="shared" si="1224"/>
        <v>21526</v>
      </c>
      <c r="H1202" s="178" t="str">
        <f>IF('User Control IO'!M208&lt;&gt;"",'User Control IO'!M208,"")</f>
        <v>uNfd5_BoxNeed_b7</v>
      </c>
      <c r="I1202" s="109">
        <f t="shared" si="1187"/>
        <v>16</v>
      </c>
      <c r="J1202" s="9"/>
      <c r="K1202" s="178"/>
      <c r="L1202" s="178"/>
      <c r="M1202" s="178"/>
      <c r="N1202" s="177">
        <f t="shared" si="1188"/>
        <v>1199</v>
      </c>
      <c r="O1202" s="178">
        <f t="shared" si="1189"/>
        <v>11506</v>
      </c>
      <c r="P1202" s="178">
        <f t="shared" si="1190"/>
        <v>31526</v>
      </c>
      <c r="Q1202" s="178" t="str">
        <f>IF('User Control IO'!W208&lt;&gt;"",'User Control IO'!W208,"")</f>
        <v/>
      </c>
      <c r="R1202" s="4">
        <f t="shared" si="1191"/>
        <v>0</v>
      </c>
      <c r="S1202" s="457"/>
      <c r="T1202" s="6" t="str">
        <f t="shared" si="1185"/>
        <v/>
      </c>
    </row>
    <row r="1203" spans="1:21" ht="16.5" customHeight="1" thickBot="1" x14ac:dyDescent="0.3">
      <c r="A1203" s="457"/>
      <c r="B1203" s="86" t="str">
        <f>B1195</f>
        <v xml:space="preserve">GH </v>
      </c>
      <c r="C1203" s="432"/>
      <c r="D1203" s="432"/>
      <c r="E1203" s="136">
        <f>B1196*8</f>
        <v>1200</v>
      </c>
      <c r="F1203" s="184">
        <f t="shared" si="1226"/>
        <v>1507</v>
      </c>
      <c r="G1203" s="24">
        <f t="shared" si="1224"/>
        <v>21527</v>
      </c>
      <c r="H1203" s="24" t="str">
        <f>IF('User Control IO'!M209&lt;&gt;"",'User Control IO'!M209,"")</f>
        <v>uNfd5_BoxNeed_b8</v>
      </c>
      <c r="I1203" s="10">
        <f t="shared" si="1187"/>
        <v>16</v>
      </c>
      <c r="J1203" s="15"/>
      <c r="K1203" s="24"/>
      <c r="L1203" s="24"/>
      <c r="M1203" s="24"/>
      <c r="N1203" s="175">
        <f t="shared" si="1188"/>
        <v>1200</v>
      </c>
      <c r="O1203" s="24">
        <f t="shared" si="1189"/>
        <v>11507</v>
      </c>
      <c r="P1203" s="24">
        <f t="shared" si="1190"/>
        <v>31527</v>
      </c>
      <c r="Q1203" s="24" t="str">
        <f>IF('User Control IO'!W209&lt;&gt;"",'User Control IO'!W209,"")</f>
        <v/>
      </c>
      <c r="R1203" s="20">
        <f t="shared" si="1191"/>
        <v>0</v>
      </c>
      <c r="S1203" s="457"/>
      <c r="T1203" s="6" t="str">
        <f t="shared" si="1185"/>
        <v/>
      </c>
    </row>
    <row r="1204" spans="1:21" ht="16.5" customHeight="1" x14ac:dyDescent="0.25">
      <c r="A1204" s="457"/>
      <c r="B1204" s="88">
        <f>B1196+1</f>
        <v>151</v>
      </c>
      <c r="C1204" s="430" t="str">
        <f>CONCATENATE(B1210,B1204)</f>
        <v>Group 151</v>
      </c>
      <c r="D1204" s="430" t="str">
        <f>CONCATENATE(B1211,B1205)</f>
        <v>GH 301</v>
      </c>
      <c r="E1204" s="137">
        <f>B1204*8-7</f>
        <v>1201</v>
      </c>
      <c r="F1204" s="182">
        <f>B1204*10</f>
        <v>1510</v>
      </c>
      <c r="G1204" s="25">
        <f t="shared" si="1224"/>
        <v>21530</v>
      </c>
      <c r="H1204" s="25" t="str">
        <f>IF('User Control IO'!M210&lt;&gt;"",'User Control IO'!M210,"")</f>
        <v>uNfd6_Pick_Req</v>
      </c>
      <c r="I1204" s="11">
        <f t="shared" si="1187"/>
        <v>14</v>
      </c>
      <c r="J1204" s="14"/>
      <c r="K1204" s="25"/>
      <c r="L1204" s="25"/>
      <c r="M1204" s="25"/>
      <c r="N1204" s="176">
        <f t="shared" si="1188"/>
        <v>1201</v>
      </c>
      <c r="O1204" s="25">
        <f t="shared" si="1189"/>
        <v>11510</v>
      </c>
      <c r="P1204" s="25">
        <f t="shared" si="1190"/>
        <v>31530</v>
      </c>
      <c r="Q1204" s="25" t="str">
        <f>IF('User Control IO'!W210&lt;&gt;"",'User Control IO'!W210,"")</f>
        <v>uNfd6_Pick_Ready</v>
      </c>
      <c r="R1204" s="3">
        <f t="shared" si="1191"/>
        <v>16</v>
      </c>
      <c r="S1204" s="457"/>
      <c r="T1204" s="6">
        <f t="shared" ref="T1204" si="1230">+T1200+1</f>
        <v>303</v>
      </c>
      <c r="U1204" s="338" t="str">
        <f t="shared" ref="U1204" si="1231">CONCATENATE(H1204,",",H1205,",",H1206,",",H1207)</f>
        <v>uNfd6_Pick_Req,uNfd6_Pick_Error,uNfd6_Locked,uNfd6Pick_Active</v>
      </c>
    </row>
    <row r="1205" spans="1:21" ht="16.5" customHeight="1" x14ac:dyDescent="0.25">
      <c r="A1205" s="457"/>
      <c r="B1205" s="85">
        <f>B1204*2-1</f>
        <v>301</v>
      </c>
      <c r="C1205" s="431"/>
      <c r="D1205" s="431"/>
      <c r="E1205" s="138">
        <f>B1204*8-6</f>
        <v>1202</v>
      </c>
      <c r="F1205" s="183">
        <f t="shared" ref="F1205:F1211" si="1232">F1204+1</f>
        <v>1511</v>
      </c>
      <c r="G1205" s="178">
        <f t="shared" si="1224"/>
        <v>21531</v>
      </c>
      <c r="H1205" s="178" t="str">
        <f>IF('User Control IO'!M211&lt;&gt;"",'User Control IO'!M211,"")</f>
        <v>uNfd6_Pick_Error</v>
      </c>
      <c r="I1205" s="109">
        <f t="shared" si="1187"/>
        <v>16</v>
      </c>
      <c r="J1205" s="9"/>
      <c r="K1205" s="178"/>
      <c r="L1205" s="178"/>
      <c r="M1205" s="178"/>
      <c r="N1205" s="177">
        <f t="shared" si="1188"/>
        <v>1202</v>
      </c>
      <c r="O1205" s="178">
        <f t="shared" si="1189"/>
        <v>11511</v>
      </c>
      <c r="P1205" s="178">
        <f t="shared" si="1190"/>
        <v>31531</v>
      </c>
      <c r="Q1205" s="178" t="str">
        <f>IF('User Control IO'!W211&lt;&gt;"",'User Control IO'!W211,"")</f>
        <v>uNfd6_Purge</v>
      </c>
      <c r="R1205" s="4">
        <f t="shared" si="1191"/>
        <v>11</v>
      </c>
      <c r="S1205" s="457"/>
      <c r="T1205" s="6">
        <f t="shared" si="1185"/>
        <v>816</v>
      </c>
      <c r="U1205" s="338" t="str">
        <f t="shared" ref="U1205" si="1233">CONCATENATE(Q1204,",",Q1205,",",Q1206,",",Q1207)</f>
        <v>uNfd6_Pick_Ready,uNfd6_Purge,uNfd6_Lock_Req,uNfd6_Unlock_Req</v>
      </c>
    </row>
    <row r="1206" spans="1:21" ht="16.5" customHeight="1" x14ac:dyDescent="0.25">
      <c r="A1206" s="457"/>
      <c r="B1206" s="85">
        <f>B1205+1</f>
        <v>302</v>
      </c>
      <c r="C1206" s="431"/>
      <c r="D1206" s="431"/>
      <c r="E1206" s="138">
        <f>B1204*8-5</f>
        <v>1203</v>
      </c>
      <c r="F1206" s="183">
        <f t="shared" si="1232"/>
        <v>1512</v>
      </c>
      <c r="G1206" s="178">
        <f t="shared" si="1224"/>
        <v>21532</v>
      </c>
      <c r="H1206" s="178" t="str">
        <f>IF('User Control IO'!M212&lt;&gt;"",'User Control IO'!M212,"")</f>
        <v>uNfd6_Locked</v>
      </c>
      <c r="I1206" s="109">
        <f t="shared" si="1187"/>
        <v>12</v>
      </c>
      <c r="J1206" s="9"/>
      <c r="K1206" s="178"/>
      <c r="L1206" s="178"/>
      <c r="M1206" s="178"/>
      <c r="N1206" s="177">
        <f t="shared" si="1188"/>
        <v>1203</v>
      </c>
      <c r="O1206" s="178">
        <f t="shared" si="1189"/>
        <v>11512</v>
      </c>
      <c r="P1206" s="178">
        <f t="shared" si="1190"/>
        <v>31532</v>
      </c>
      <c r="Q1206" s="178" t="str">
        <f>IF('User Control IO'!W212&lt;&gt;"",'User Control IO'!W212,"")</f>
        <v>uNfd6_Lock_Req</v>
      </c>
      <c r="R1206" s="4">
        <f t="shared" si="1191"/>
        <v>14</v>
      </c>
      <c r="S1206" s="457"/>
      <c r="T1206" s="6" t="str">
        <f t="shared" si="1185"/>
        <v/>
      </c>
    </row>
    <row r="1207" spans="1:21" ht="16.5" customHeight="1" x14ac:dyDescent="0.25">
      <c r="A1207" s="457"/>
      <c r="B1207" s="85"/>
      <c r="C1207" s="431"/>
      <c r="D1207" s="431"/>
      <c r="E1207" s="138">
        <f>B1204*8-4</f>
        <v>1204</v>
      </c>
      <c r="F1207" s="183">
        <f t="shared" si="1232"/>
        <v>1513</v>
      </c>
      <c r="G1207" s="178">
        <f t="shared" si="1224"/>
        <v>21533</v>
      </c>
      <c r="H1207" s="178" t="str">
        <f>IF('User Control IO'!M213&lt;&gt;"",'User Control IO'!M213,"")</f>
        <v>uNfd6Pick_Active</v>
      </c>
      <c r="I1207" s="109">
        <f t="shared" si="1187"/>
        <v>16</v>
      </c>
      <c r="J1207" s="9"/>
      <c r="K1207" s="178"/>
      <c r="L1207" s="178"/>
      <c r="M1207" s="178"/>
      <c r="N1207" s="177">
        <f t="shared" si="1188"/>
        <v>1204</v>
      </c>
      <c r="O1207" s="178">
        <f t="shared" si="1189"/>
        <v>11513</v>
      </c>
      <c r="P1207" s="178">
        <f t="shared" si="1190"/>
        <v>31533</v>
      </c>
      <c r="Q1207" s="178" t="str">
        <f>IF('User Control IO'!W213&lt;&gt;"",'User Control IO'!W213,"")</f>
        <v>uNfd6_Unlock_Req</v>
      </c>
      <c r="R1207" s="4">
        <f t="shared" si="1191"/>
        <v>16</v>
      </c>
      <c r="S1207" s="457"/>
      <c r="T1207" s="6" t="str">
        <f t="shared" si="1185"/>
        <v/>
      </c>
    </row>
    <row r="1208" spans="1:21" ht="16.5" customHeight="1" x14ac:dyDescent="0.25">
      <c r="A1208" s="457"/>
      <c r="B1208" s="85"/>
      <c r="C1208" s="431"/>
      <c r="D1208" s="431" t="str">
        <f>CONCATENATE(B1211,B1206)</f>
        <v>GH 302</v>
      </c>
      <c r="E1208" s="138">
        <f>B1204*8-3</f>
        <v>1205</v>
      </c>
      <c r="F1208" s="183">
        <f t="shared" si="1232"/>
        <v>1514</v>
      </c>
      <c r="G1208" s="178">
        <f t="shared" si="1224"/>
        <v>21534</v>
      </c>
      <c r="H1208" s="178" t="str">
        <f>IF('User Control IO'!M214&lt;&gt;"",'User Control IO'!M214,"")</f>
        <v>uNfd6PurgeReqAck</v>
      </c>
      <c r="I1208" s="109">
        <f t="shared" si="1187"/>
        <v>16</v>
      </c>
      <c r="J1208" s="9"/>
      <c r="K1208" s="178"/>
      <c r="L1208" s="178"/>
      <c r="M1208" s="178"/>
      <c r="N1208" s="177">
        <f t="shared" si="1188"/>
        <v>1205</v>
      </c>
      <c r="O1208" s="178">
        <f t="shared" si="1189"/>
        <v>11514</v>
      </c>
      <c r="P1208" s="178">
        <f t="shared" si="1190"/>
        <v>31534</v>
      </c>
      <c r="Q1208" s="178" t="str">
        <f>IF('User Control IO'!W214&lt;&gt;"",'User Control IO'!W214,"")</f>
        <v/>
      </c>
      <c r="R1208" s="4">
        <f t="shared" si="1191"/>
        <v>0</v>
      </c>
      <c r="S1208" s="457"/>
      <c r="T1208" s="6">
        <f t="shared" ref="T1208" si="1234">+T1204+1</f>
        <v>304</v>
      </c>
      <c r="U1208" s="338" t="str">
        <f t="shared" ref="U1208" si="1235">CONCATENATE(H1208,",",H1209,",",H1210,",",H1211)</f>
        <v>uNfd6PurgeReqAck,uNfd6_Exists,,</v>
      </c>
    </row>
    <row r="1209" spans="1:21" ht="16.5" customHeight="1" x14ac:dyDescent="0.25">
      <c r="A1209" s="457"/>
      <c r="B1209" s="85"/>
      <c r="C1209" s="431"/>
      <c r="D1209" s="431"/>
      <c r="E1209" s="138">
        <f>B1204*8-2</f>
        <v>1206</v>
      </c>
      <c r="F1209" s="183">
        <f t="shared" si="1232"/>
        <v>1515</v>
      </c>
      <c r="G1209" s="178">
        <f t="shared" si="1224"/>
        <v>21535</v>
      </c>
      <c r="H1209" s="178" t="str">
        <f>IF('User Control IO'!M215&lt;&gt;"",'User Control IO'!M215,"")</f>
        <v>uNfd6_Exists</v>
      </c>
      <c r="I1209" s="109">
        <f t="shared" si="1187"/>
        <v>12</v>
      </c>
      <c r="J1209" s="9"/>
      <c r="K1209" s="178"/>
      <c r="L1209" s="178"/>
      <c r="M1209" s="178"/>
      <c r="N1209" s="177">
        <f t="shared" si="1188"/>
        <v>1206</v>
      </c>
      <c r="O1209" s="178">
        <f t="shared" si="1189"/>
        <v>11515</v>
      </c>
      <c r="P1209" s="178">
        <f t="shared" si="1190"/>
        <v>31535</v>
      </c>
      <c r="Q1209" s="178" t="str">
        <f>IF('User Control IO'!W215&lt;&gt;"",'User Control IO'!W215,"")</f>
        <v/>
      </c>
      <c r="R1209" s="4">
        <f t="shared" si="1191"/>
        <v>0</v>
      </c>
      <c r="S1209" s="457"/>
      <c r="T1209" s="6">
        <f t="shared" si="1185"/>
        <v>817</v>
      </c>
      <c r="U1209" s="338" t="str">
        <f t="shared" ref="U1209" si="1236">CONCATENATE(Q1208,",",Q1209,",",Q1210,",",Q1211)</f>
        <v>,,,</v>
      </c>
    </row>
    <row r="1210" spans="1:21" ht="16.5" customHeight="1" x14ac:dyDescent="0.25">
      <c r="A1210" s="457"/>
      <c r="B1210" s="85" t="str">
        <f>B1202</f>
        <v xml:space="preserve">Group </v>
      </c>
      <c r="C1210" s="431"/>
      <c r="D1210" s="431"/>
      <c r="E1210" s="138">
        <f>B1204*8-1</f>
        <v>1207</v>
      </c>
      <c r="F1210" s="183">
        <f t="shared" si="1232"/>
        <v>1516</v>
      </c>
      <c r="G1210" s="178">
        <f t="shared" si="1224"/>
        <v>21536</v>
      </c>
      <c r="H1210" s="178" t="str">
        <f>IF('User Control IO'!M216&lt;&gt;"",'User Control IO'!M216,"")</f>
        <v/>
      </c>
      <c r="I1210" s="109">
        <f t="shared" si="1187"/>
        <v>0</v>
      </c>
      <c r="J1210" s="9"/>
      <c r="K1210" s="178"/>
      <c r="L1210" s="178"/>
      <c r="M1210" s="178"/>
      <c r="N1210" s="177">
        <f t="shared" si="1188"/>
        <v>1207</v>
      </c>
      <c r="O1210" s="178">
        <f t="shared" si="1189"/>
        <v>11516</v>
      </c>
      <c r="P1210" s="178">
        <f t="shared" si="1190"/>
        <v>31536</v>
      </c>
      <c r="Q1210" s="178" t="str">
        <f>IF('User Control IO'!W216&lt;&gt;"",'User Control IO'!W216,"")</f>
        <v/>
      </c>
      <c r="R1210" s="4">
        <f t="shared" si="1191"/>
        <v>0</v>
      </c>
      <c r="S1210" s="457"/>
      <c r="T1210" s="6" t="str">
        <f t="shared" si="1185"/>
        <v/>
      </c>
    </row>
    <row r="1211" spans="1:21" ht="16.5" customHeight="1" thickBot="1" x14ac:dyDescent="0.3">
      <c r="A1211" s="457"/>
      <c r="B1211" s="86" t="str">
        <f>B1203</f>
        <v xml:space="preserve">GH </v>
      </c>
      <c r="C1211" s="432"/>
      <c r="D1211" s="432"/>
      <c r="E1211" s="136">
        <f>B1204*8</f>
        <v>1208</v>
      </c>
      <c r="F1211" s="184">
        <f t="shared" si="1232"/>
        <v>1517</v>
      </c>
      <c r="G1211" s="24">
        <f t="shared" si="1224"/>
        <v>21537</v>
      </c>
      <c r="H1211" s="24" t="str">
        <f>IF('User Control IO'!M217&lt;&gt;"",'User Control IO'!M217,"")</f>
        <v/>
      </c>
      <c r="I1211" s="10">
        <f t="shared" si="1187"/>
        <v>0</v>
      </c>
      <c r="J1211" s="15"/>
      <c r="K1211" s="24"/>
      <c r="L1211" s="24"/>
      <c r="M1211" s="24"/>
      <c r="N1211" s="175">
        <f t="shared" si="1188"/>
        <v>1208</v>
      </c>
      <c r="O1211" s="24">
        <f t="shared" si="1189"/>
        <v>11517</v>
      </c>
      <c r="P1211" s="24">
        <f t="shared" si="1190"/>
        <v>31537</v>
      </c>
      <c r="Q1211" s="24" t="str">
        <f>IF('User Control IO'!W217&lt;&gt;"",'User Control IO'!W217,"")</f>
        <v/>
      </c>
      <c r="R1211" s="20">
        <f t="shared" si="1191"/>
        <v>0</v>
      </c>
      <c r="S1211" s="457"/>
      <c r="T1211" s="6" t="str">
        <f t="shared" si="1185"/>
        <v/>
      </c>
    </row>
    <row r="1212" spans="1:21" ht="16.5" customHeight="1" x14ac:dyDescent="0.25">
      <c r="A1212" s="457"/>
      <c r="B1212" s="88">
        <f>B1204+1</f>
        <v>152</v>
      </c>
      <c r="C1212" s="430" t="str">
        <f>CONCATENATE(B1218,B1212)</f>
        <v>Group 152</v>
      </c>
      <c r="D1212" s="430" t="str">
        <f>CONCATENATE(B1219,B1213)</f>
        <v>GH 303</v>
      </c>
      <c r="E1212" s="137">
        <f>B1212*8-7</f>
        <v>1209</v>
      </c>
      <c r="F1212" s="182">
        <f>B1212*10</f>
        <v>1520</v>
      </c>
      <c r="G1212" s="25">
        <f>F1212+20020</f>
        <v>21540</v>
      </c>
      <c r="H1212" s="25" t="str">
        <f>IF('User Control IO'!M218&lt;&gt;"",'User Control IO'!M218,"")</f>
        <v>uNfd6_BoxNeed_b1</v>
      </c>
      <c r="I1212" s="11">
        <f t="shared" si="1187"/>
        <v>16</v>
      </c>
      <c r="J1212" s="14"/>
      <c r="K1212" s="25"/>
      <c r="L1212" s="25"/>
      <c r="M1212" s="25"/>
      <c r="N1212" s="176">
        <f t="shared" si="1188"/>
        <v>1209</v>
      </c>
      <c r="O1212" s="25">
        <f t="shared" si="1189"/>
        <v>11520</v>
      </c>
      <c r="P1212" s="25">
        <f t="shared" si="1190"/>
        <v>31540</v>
      </c>
      <c r="Q1212" s="25" t="str">
        <f>IF('User Control IO'!W218&lt;&gt;"",'User Control IO'!W218,"")</f>
        <v/>
      </c>
      <c r="R1212" s="3">
        <f t="shared" si="1191"/>
        <v>0</v>
      </c>
      <c r="S1212" s="457"/>
      <c r="T1212" s="6">
        <f t="shared" ref="T1212" si="1237">+T1208+1</f>
        <v>305</v>
      </c>
      <c r="U1212" s="338" t="str">
        <f t="shared" ref="U1212" si="1238">CONCATENATE(H1212,",",H1213,",",H1214,",",H1215)</f>
        <v>uNfd6_BoxNeed_b1,uNfd6_BoxNeed_b2,uNfd6_BoxNeed_b3,uNfd6_BoxNeed_b4</v>
      </c>
    </row>
    <row r="1213" spans="1:21" ht="16.5" customHeight="1" x14ac:dyDescent="0.25">
      <c r="A1213" s="457"/>
      <c r="B1213" s="85">
        <f>B1212*2-1</f>
        <v>303</v>
      </c>
      <c r="C1213" s="431"/>
      <c r="D1213" s="431"/>
      <c r="E1213" s="138">
        <f>B1212*8-6</f>
        <v>1210</v>
      </c>
      <c r="F1213" s="183">
        <f>F1212+1</f>
        <v>1521</v>
      </c>
      <c r="G1213" s="178">
        <f t="shared" ref="G1213:G1227" si="1239">F1213+20020</f>
        <v>21541</v>
      </c>
      <c r="H1213" s="178" t="str">
        <f>IF('User Control IO'!M219&lt;&gt;"",'User Control IO'!M219,"")</f>
        <v>uNfd6_BoxNeed_b2</v>
      </c>
      <c r="I1213" s="109">
        <f t="shared" si="1187"/>
        <v>16</v>
      </c>
      <c r="J1213" s="9"/>
      <c r="K1213" s="178"/>
      <c r="L1213" s="178"/>
      <c r="M1213" s="178"/>
      <c r="N1213" s="177">
        <f t="shared" si="1188"/>
        <v>1210</v>
      </c>
      <c r="O1213" s="178">
        <f t="shared" si="1189"/>
        <v>11521</v>
      </c>
      <c r="P1213" s="178">
        <f t="shared" si="1190"/>
        <v>31541</v>
      </c>
      <c r="Q1213" s="178" t="str">
        <f>IF('User Control IO'!W219&lt;&gt;"",'User Control IO'!W219,"")</f>
        <v/>
      </c>
      <c r="R1213" s="4">
        <f t="shared" si="1191"/>
        <v>0</v>
      </c>
      <c r="S1213" s="457"/>
      <c r="T1213" s="6">
        <f t="shared" si="1185"/>
        <v>818</v>
      </c>
      <c r="U1213" s="338" t="str">
        <f t="shared" ref="U1213" si="1240">CONCATENATE(Q1212,",",Q1213,",",Q1214,",",Q1215)</f>
        <v>,,,</v>
      </c>
    </row>
    <row r="1214" spans="1:21" ht="16.5" customHeight="1" x14ac:dyDescent="0.25">
      <c r="A1214" s="457"/>
      <c r="B1214" s="85">
        <f>B1213+1</f>
        <v>304</v>
      </c>
      <c r="C1214" s="431"/>
      <c r="D1214" s="431"/>
      <c r="E1214" s="138">
        <f>B1212*8-5</f>
        <v>1211</v>
      </c>
      <c r="F1214" s="183">
        <f t="shared" ref="F1214:F1219" si="1241">F1213+1</f>
        <v>1522</v>
      </c>
      <c r="G1214" s="178">
        <f t="shared" si="1239"/>
        <v>21542</v>
      </c>
      <c r="H1214" s="178" t="str">
        <f>IF('User Control IO'!M220&lt;&gt;"",'User Control IO'!M220,"")</f>
        <v>uNfd6_BoxNeed_b3</v>
      </c>
      <c r="I1214" s="109">
        <f t="shared" si="1187"/>
        <v>16</v>
      </c>
      <c r="J1214" s="9"/>
      <c r="K1214" s="178"/>
      <c r="L1214" s="178"/>
      <c r="M1214" s="178"/>
      <c r="N1214" s="177">
        <f t="shared" si="1188"/>
        <v>1211</v>
      </c>
      <c r="O1214" s="178">
        <f t="shared" si="1189"/>
        <v>11522</v>
      </c>
      <c r="P1214" s="178">
        <f t="shared" si="1190"/>
        <v>31542</v>
      </c>
      <c r="Q1214" s="178" t="str">
        <f>IF('User Control IO'!W220&lt;&gt;"",'User Control IO'!W220,"")</f>
        <v/>
      </c>
      <c r="R1214" s="4">
        <f t="shared" si="1191"/>
        <v>0</v>
      </c>
      <c r="S1214" s="457"/>
      <c r="T1214" s="6" t="str">
        <f t="shared" si="1185"/>
        <v/>
      </c>
    </row>
    <row r="1215" spans="1:21" ht="16.5" customHeight="1" x14ac:dyDescent="0.25">
      <c r="A1215" s="457"/>
      <c r="B1215" s="85"/>
      <c r="C1215" s="431"/>
      <c r="D1215" s="431"/>
      <c r="E1215" s="138">
        <f>B1212*8-4</f>
        <v>1212</v>
      </c>
      <c r="F1215" s="183">
        <f t="shared" si="1241"/>
        <v>1523</v>
      </c>
      <c r="G1215" s="178">
        <f t="shared" si="1239"/>
        <v>21543</v>
      </c>
      <c r="H1215" s="178" t="str">
        <f>IF('User Control IO'!M221&lt;&gt;"",'User Control IO'!M221,"")</f>
        <v>uNfd6_BoxNeed_b4</v>
      </c>
      <c r="I1215" s="109">
        <f t="shared" si="1187"/>
        <v>16</v>
      </c>
      <c r="J1215" s="9"/>
      <c r="K1215" s="178"/>
      <c r="L1215" s="178"/>
      <c r="M1215" s="178"/>
      <c r="N1215" s="177">
        <f t="shared" si="1188"/>
        <v>1212</v>
      </c>
      <c r="O1215" s="178">
        <f t="shared" si="1189"/>
        <v>11523</v>
      </c>
      <c r="P1215" s="178">
        <f t="shared" si="1190"/>
        <v>31543</v>
      </c>
      <c r="Q1215" s="178" t="str">
        <f>IF('User Control IO'!W221&lt;&gt;"",'User Control IO'!W221,"")</f>
        <v/>
      </c>
      <c r="R1215" s="4">
        <f t="shared" si="1191"/>
        <v>0</v>
      </c>
      <c r="S1215" s="457"/>
      <c r="T1215" s="6" t="str">
        <f t="shared" si="1185"/>
        <v/>
      </c>
    </row>
    <row r="1216" spans="1:21" ht="16.5" customHeight="1" x14ac:dyDescent="0.25">
      <c r="A1216" s="457"/>
      <c r="B1216" s="85"/>
      <c r="C1216" s="431"/>
      <c r="D1216" s="431" t="str">
        <f>CONCATENATE(B1219,B1214)</f>
        <v>GH 304</v>
      </c>
      <c r="E1216" s="138">
        <f>B1212*8-3</f>
        <v>1213</v>
      </c>
      <c r="F1216" s="183">
        <f t="shared" si="1241"/>
        <v>1524</v>
      </c>
      <c r="G1216" s="178">
        <f t="shared" si="1239"/>
        <v>21544</v>
      </c>
      <c r="H1216" s="178" t="str">
        <f>IF('User Control IO'!M222&lt;&gt;"",'User Control IO'!M222,"")</f>
        <v>uNfd6_BoxNeed_b5</v>
      </c>
      <c r="I1216" s="109">
        <f t="shared" si="1187"/>
        <v>16</v>
      </c>
      <c r="J1216" s="9"/>
      <c r="K1216" s="178"/>
      <c r="L1216" s="178"/>
      <c r="M1216" s="178"/>
      <c r="N1216" s="177">
        <f t="shared" si="1188"/>
        <v>1213</v>
      </c>
      <c r="O1216" s="178">
        <f t="shared" si="1189"/>
        <v>11524</v>
      </c>
      <c r="P1216" s="178">
        <f t="shared" si="1190"/>
        <v>31544</v>
      </c>
      <c r="Q1216" s="178" t="str">
        <f>IF('User Control IO'!W222&lt;&gt;"",'User Control IO'!W222,"")</f>
        <v/>
      </c>
      <c r="R1216" s="4">
        <f t="shared" si="1191"/>
        <v>0</v>
      </c>
      <c r="S1216" s="457"/>
      <c r="T1216" s="6">
        <f t="shared" ref="T1216" si="1242">+T1212+1</f>
        <v>306</v>
      </c>
      <c r="U1216" s="338" t="str">
        <f t="shared" ref="U1216" si="1243">CONCATENATE(H1216,",",H1217,",",H1218,",",H1219)</f>
        <v>uNfd6_BoxNeed_b5,uNfd6_BoxNeed_b6,uNfd6_BoxNeed_b7,uNfd6_BoxNeed_b8</v>
      </c>
    </row>
    <row r="1217" spans="1:21" ht="16.5" customHeight="1" x14ac:dyDescent="0.25">
      <c r="A1217" s="457"/>
      <c r="B1217" s="85"/>
      <c r="C1217" s="431"/>
      <c r="D1217" s="431"/>
      <c r="E1217" s="138">
        <f>B1212*8-2</f>
        <v>1214</v>
      </c>
      <c r="F1217" s="183">
        <f t="shared" si="1241"/>
        <v>1525</v>
      </c>
      <c r="G1217" s="178">
        <f t="shared" si="1239"/>
        <v>21545</v>
      </c>
      <c r="H1217" s="178" t="str">
        <f>IF('User Control IO'!M223&lt;&gt;"",'User Control IO'!M223,"")</f>
        <v>uNfd6_BoxNeed_b6</v>
      </c>
      <c r="I1217" s="109">
        <f t="shared" si="1187"/>
        <v>16</v>
      </c>
      <c r="J1217" s="9"/>
      <c r="K1217" s="178"/>
      <c r="L1217" s="178"/>
      <c r="M1217" s="178"/>
      <c r="N1217" s="177">
        <f t="shared" si="1188"/>
        <v>1214</v>
      </c>
      <c r="O1217" s="178">
        <f t="shared" si="1189"/>
        <v>11525</v>
      </c>
      <c r="P1217" s="178">
        <f t="shared" si="1190"/>
        <v>31545</v>
      </c>
      <c r="Q1217" s="178" t="str">
        <f>IF('User Control IO'!W223&lt;&gt;"",'User Control IO'!W223,"")</f>
        <v/>
      </c>
      <c r="R1217" s="4">
        <f t="shared" si="1191"/>
        <v>0</v>
      </c>
      <c r="S1217" s="457"/>
      <c r="T1217" s="6">
        <f t="shared" si="1185"/>
        <v>819</v>
      </c>
      <c r="U1217" s="338" t="str">
        <f t="shared" ref="U1217" si="1244">CONCATENATE(Q1216,",",Q1217,",",Q1218,",",Q1219)</f>
        <v>,,,</v>
      </c>
    </row>
    <row r="1218" spans="1:21" ht="16.5" customHeight="1" x14ac:dyDescent="0.25">
      <c r="A1218" s="457"/>
      <c r="B1218" s="85" t="str">
        <f>B1210</f>
        <v xml:space="preserve">Group </v>
      </c>
      <c r="C1218" s="431"/>
      <c r="D1218" s="431"/>
      <c r="E1218" s="138">
        <f>B1212*8-1</f>
        <v>1215</v>
      </c>
      <c r="F1218" s="183">
        <f t="shared" si="1241"/>
        <v>1526</v>
      </c>
      <c r="G1218" s="178">
        <f t="shared" si="1239"/>
        <v>21546</v>
      </c>
      <c r="H1218" s="178" t="str">
        <f>IF('User Control IO'!M224&lt;&gt;"",'User Control IO'!M224,"")</f>
        <v>uNfd6_BoxNeed_b7</v>
      </c>
      <c r="I1218" s="109">
        <f t="shared" si="1187"/>
        <v>16</v>
      </c>
      <c r="J1218" s="9"/>
      <c r="K1218" s="178"/>
      <c r="L1218" s="178"/>
      <c r="M1218" s="178"/>
      <c r="N1218" s="177">
        <f t="shared" si="1188"/>
        <v>1215</v>
      </c>
      <c r="O1218" s="178">
        <f t="shared" si="1189"/>
        <v>11526</v>
      </c>
      <c r="P1218" s="178">
        <f t="shared" si="1190"/>
        <v>31546</v>
      </c>
      <c r="Q1218" s="178" t="str">
        <f>IF('User Control IO'!W224&lt;&gt;"",'User Control IO'!W224,"")</f>
        <v/>
      </c>
      <c r="R1218" s="4">
        <f t="shared" si="1191"/>
        <v>0</v>
      </c>
      <c r="S1218" s="457"/>
      <c r="T1218" s="6" t="str">
        <f t="shared" si="1185"/>
        <v/>
      </c>
    </row>
    <row r="1219" spans="1:21" ht="16.5" customHeight="1" thickBot="1" x14ac:dyDescent="0.3">
      <c r="A1219" s="457"/>
      <c r="B1219" s="86" t="str">
        <f>B1211</f>
        <v xml:space="preserve">GH </v>
      </c>
      <c r="C1219" s="432"/>
      <c r="D1219" s="432"/>
      <c r="E1219" s="136">
        <f>B1212*8</f>
        <v>1216</v>
      </c>
      <c r="F1219" s="184">
        <f t="shared" si="1241"/>
        <v>1527</v>
      </c>
      <c r="G1219" s="24">
        <f t="shared" si="1239"/>
        <v>21547</v>
      </c>
      <c r="H1219" s="24" t="str">
        <f>IF('User Control IO'!M225&lt;&gt;"",'User Control IO'!M225,"")</f>
        <v>uNfd6_BoxNeed_b8</v>
      </c>
      <c r="I1219" s="10">
        <f t="shared" si="1187"/>
        <v>16</v>
      </c>
      <c r="J1219" s="15"/>
      <c r="K1219" s="24"/>
      <c r="L1219" s="24"/>
      <c r="M1219" s="24"/>
      <c r="N1219" s="175">
        <f t="shared" si="1188"/>
        <v>1216</v>
      </c>
      <c r="O1219" s="24">
        <f t="shared" si="1189"/>
        <v>11527</v>
      </c>
      <c r="P1219" s="24">
        <f t="shared" si="1190"/>
        <v>31547</v>
      </c>
      <c r="Q1219" s="24" t="str">
        <f>IF('User Control IO'!W225&lt;&gt;"",'User Control IO'!W225,"")</f>
        <v/>
      </c>
      <c r="R1219" s="20">
        <f t="shared" si="1191"/>
        <v>0</v>
      </c>
      <c r="S1219" s="457"/>
      <c r="T1219" s="6" t="str">
        <f t="shared" si="1185"/>
        <v/>
      </c>
    </row>
    <row r="1220" spans="1:21" ht="16.5" customHeight="1" x14ac:dyDescent="0.25">
      <c r="A1220" s="457"/>
      <c r="B1220" s="88">
        <f>B1212+1</f>
        <v>153</v>
      </c>
      <c r="C1220" s="430" t="str">
        <f>CONCATENATE(B1226,B1220)</f>
        <v>Group 153</v>
      </c>
      <c r="D1220" s="430" t="str">
        <f>CONCATENATE(B1227,B1221)</f>
        <v>GH 305</v>
      </c>
      <c r="E1220" s="137">
        <f>B1220*8-7</f>
        <v>1217</v>
      </c>
      <c r="F1220" s="182">
        <f>B1220*10</f>
        <v>1530</v>
      </c>
      <c r="G1220" s="25">
        <f t="shared" si="1239"/>
        <v>21550</v>
      </c>
      <c r="H1220" s="25" t="str">
        <f>IF('User Control IO'!M226&lt;&gt;"",'User Control IO'!M226,"")</f>
        <v>uNfd7_Pick_Req</v>
      </c>
      <c r="I1220" s="11">
        <f t="shared" si="1187"/>
        <v>14</v>
      </c>
      <c r="J1220" s="14"/>
      <c r="K1220" s="25"/>
      <c r="L1220" s="25"/>
      <c r="M1220" s="25"/>
      <c r="N1220" s="176">
        <f t="shared" si="1188"/>
        <v>1217</v>
      </c>
      <c r="O1220" s="25">
        <f t="shared" si="1189"/>
        <v>11530</v>
      </c>
      <c r="P1220" s="25">
        <f t="shared" si="1190"/>
        <v>31550</v>
      </c>
      <c r="Q1220" s="25" t="str">
        <f>IF('User Control IO'!W226&lt;&gt;"",'User Control IO'!W226,"")</f>
        <v>uNfd7_Pick_Ready</v>
      </c>
      <c r="R1220" s="3">
        <f t="shared" si="1191"/>
        <v>16</v>
      </c>
      <c r="S1220" s="457"/>
      <c r="T1220" s="6">
        <f t="shared" ref="T1220" si="1245">+T1216+1</f>
        <v>307</v>
      </c>
      <c r="U1220" s="338" t="str">
        <f t="shared" ref="U1220" si="1246">CONCATENATE(H1220,",",H1221,",",H1222,",",H1223)</f>
        <v>uNfd7_Pick_Req,uNfd7_Pick_Error,uNfd7_Locked,uNfd7Pick_Active</v>
      </c>
    </row>
    <row r="1221" spans="1:21" ht="16.5" customHeight="1" x14ac:dyDescent="0.25">
      <c r="A1221" s="457"/>
      <c r="B1221" s="85">
        <f>B1220*2-1</f>
        <v>305</v>
      </c>
      <c r="C1221" s="431"/>
      <c r="D1221" s="431"/>
      <c r="E1221" s="138">
        <f>B1220*8-6</f>
        <v>1218</v>
      </c>
      <c r="F1221" s="183">
        <f t="shared" ref="F1221:F1227" si="1247">F1220+1</f>
        <v>1531</v>
      </c>
      <c r="G1221" s="178">
        <f t="shared" si="1239"/>
        <v>21551</v>
      </c>
      <c r="H1221" s="178" t="str">
        <f>IF('User Control IO'!M227&lt;&gt;"",'User Control IO'!M227,"")</f>
        <v>uNfd7_Pick_Error</v>
      </c>
      <c r="I1221" s="109">
        <f t="shared" si="1187"/>
        <v>16</v>
      </c>
      <c r="J1221" s="9"/>
      <c r="K1221" s="178"/>
      <c r="L1221" s="178"/>
      <c r="M1221" s="178"/>
      <c r="N1221" s="177">
        <f t="shared" si="1188"/>
        <v>1218</v>
      </c>
      <c r="O1221" s="178">
        <f t="shared" si="1189"/>
        <v>11531</v>
      </c>
      <c r="P1221" s="178">
        <f t="shared" si="1190"/>
        <v>31551</v>
      </c>
      <c r="Q1221" s="178" t="str">
        <f>IF('User Control IO'!W227&lt;&gt;"",'User Control IO'!W227,"")</f>
        <v>uNfd7_Purge</v>
      </c>
      <c r="R1221" s="4">
        <f t="shared" si="1191"/>
        <v>11</v>
      </c>
      <c r="S1221" s="457"/>
      <c r="T1221" s="6">
        <f t="shared" si="1185"/>
        <v>820</v>
      </c>
      <c r="U1221" s="338" t="str">
        <f t="shared" ref="U1221" si="1248">CONCATENATE(Q1220,",",Q1221,",",Q1222,",",Q1223)</f>
        <v>uNfd7_Pick_Ready,uNfd7_Purge,uNfd7_Lock_Req,uNfd7_Unlock_Req</v>
      </c>
    </row>
    <row r="1222" spans="1:21" ht="16.5" customHeight="1" x14ac:dyDescent="0.25">
      <c r="A1222" s="457"/>
      <c r="B1222" s="85">
        <f>B1221+1</f>
        <v>306</v>
      </c>
      <c r="C1222" s="431"/>
      <c r="D1222" s="431"/>
      <c r="E1222" s="138">
        <f>B1220*8-5</f>
        <v>1219</v>
      </c>
      <c r="F1222" s="183">
        <f t="shared" si="1247"/>
        <v>1532</v>
      </c>
      <c r="G1222" s="178">
        <f t="shared" si="1239"/>
        <v>21552</v>
      </c>
      <c r="H1222" s="178" t="str">
        <f>IF('User Control IO'!M228&lt;&gt;"",'User Control IO'!M228,"")</f>
        <v>uNfd7_Locked</v>
      </c>
      <c r="I1222" s="109">
        <f t="shared" si="1187"/>
        <v>12</v>
      </c>
      <c r="J1222" s="9"/>
      <c r="K1222" s="178"/>
      <c r="L1222" s="178"/>
      <c r="M1222" s="178"/>
      <c r="N1222" s="177">
        <f t="shared" si="1188"/>
        <v>1219</v>
      </c>
      <c r="O1222" s="178">
        <f t="shared" si="1189"/>
        <v>11532</v>
      </c>
      <c r="P1222" s="178">
        <f t="shared" si="1190"/>
        <v>31552</v>
      </c>
      <c r="Q1222" s="178" t="str">
        <f>IF('User Control IO'!W228&lt;&gt;"",'User Control IO'!W228,"")</f>
        <v>uNfd7_Lock_Req</v>
      </c>
      <c r="R1222" s="4">
        <f t="shared" si="1191"/>
        <v>14</v>
      </c>
      <c r="S1222" s="457"/>
      <c r="T1222" s="6" t="str">
        <f t="shared" si="1185"/>
        <v/>
      </c>
    </row>
    <row r="1223" spans="1:21" ht="16.5" customHeight="1" x14ac:dyDescent="0.25">
      <c r="A1223" s="457"/>
      <c r="B1223" s="85"/>
      <c r="C1223" s="431"/>
      <c r="D1223" s="431"/>
      <c r="E1223" s="138">
        <f>B1220*8-4</f>
        <v>1220</v>
      </c>
      <c r="F1223" s="183">
        <f t="shared" si="1247"/>
        <v>1533</v>
      </c>
      <c r="G1223" s="178">
        <f t="shared" si="1239"/>
        <v>21553</v>
      </c>
      <c r="H1223" s="178" t="str">
        <f>IF('User Control IO'!M229&lt;&gt;"",'User Control IO'!M229,"")</f>
        <v>uNfd7Pick_Active</v>
      </c>
      <c r="I1223" s="109">
        <f t="shared" si="1187"/>
        <v>16</v>
      </c>
      <c r="J1223" s="9"/>
      <c r="K1223" s="178"/>
      <c r="L1223" s="178"/>
      <c r="M1223" s="178"/>
      <c r="N1223" s="177">
        <f t="shared" si="1188"/>
        <v>1220</v>
      </c>
      <c r="O1223" s="178">
        <f t="shared" si="1189"/>
        <v>11533</v>
      </c>
      <c r="P1223" s="178">
        <f t="shared" si="1190"/>
        <v>31553</v>
      </c>
      <c r="Q1223" s="178" t="str">
        <f>IF('User Control IO'!W229&lt;&gt;"",'User Control IO'!W229,"")</f>
        <v>uNfd7_Unlock_Req</v>
      </c>
      <c r="R1223" s="4">
        <f t="shared" si="1191"/>
        <v>16</v>
      </c>
      <c r="S1223" s="457"/>
      <c r="T1223" s="6" t="str">
        <f t="shared" si="1185"/>
        <v/>
      </c>
    </row>
    <row r="1224" spans="1:21" ht="16.5" customHeight="1" x14ac:dyDescent="0.25">
      <c r="A1224" s="457"/>
      <c r="B1224" s="85"/>
      <c r="C1224" s="431"/>
      <c r="D1224" s="431" t="str">
        <f>CONCATENATE(B1227,B1222)</f>
        <v>GH 306</v>
      </c>
      <c r="E1224" s="138">
        <f>B1220*8-3</f>
        <v>1221</v>
      </c>
      <c r="F1224" s="183">
        <f t="shared" si="1247"/>
        <v>1534</v>
      </c>
      <c r="G1224" s="178">
        <f t="shared" si="1239"/>
        <v>21554</v>
      </c>
      <c r="H1224" s="178" t="str">
        <f>IF('User Control IO'!M230&lt;&gt;"",'User Control IO'!M230,"")</f>
        <v>uNfd7PurgeReqAck</v>
      </c>
      <c r="I1224" s="109">
        <f t="shared" si="1187"/>
        <v>16</v>
      </c>
      <c r="J1224" s="9"/>
      <c r="K1224" s="178"/>
      <c r="L1224" s="178"/>
      <c r="M1224" s="178"/>
      <c r="N1224" s="177">
        <f t="shared" si="1188"/>
        <v>1221</v>
      </c>
      <c r="O1224" s="178">
        <f t="shared" si="1189"/>
        <v>11534</v>
      </c>
      <c r="P1224" s="178">
        <f t="shared" si="1190"/>
        <v>31554</v>
      </c>
      <c r="Q1224" s="178" t="str">
        <f>IF('User Control IO'!W230&lt;&gt;"",'User Control IO'!W230,"")</f>
        <v/>
      </c>
      <c r="R1224" s="4">
        <f t="shared" si="1191"/>
        <v>0</v>
      </c>
      <c r="S1224" s="457"/>
      <c r="T1224" s="6">
        <f t="shared" ref="T1224" si="1249">+T1220+1</f>
        <v>308</v>
      </c>
      <c r="U1224" s="338" t="str">
        <f t="shared" ref="U1224" si="1250">CONCATENATE(H1224,",",H1225,",",H1226,",",H1227)</f>
        <v>uNfd7PurgeReqAck,uNfd7_Exists,,</v>
      </c>
    </row>
    <row r="1225" spans="1:21" ht="16.5" customHeight="1" x14ac:dyDescent="0.25">
      <c r="A1225" s="457"/>
      <c r="B1225" s="85"/>
      <c r="C1225" s="431"/>
      <c r="D1225" s="431"/>
      <c r="E1225" s="138">
        <f>B1220*8-2</f>
        <v>1222</v>
      </c>
      <c r="F1225" s="183">
        <f t="shared" si="1247"/>
        <v>1535</v>
      </c>
      <c r="G1225" s="178">
        <f t="shared" si="1239"/>
        <v>21555</v>
      </c>
      <c r="H1225" s="178" t="str">
        <f>IF('User Control IO'!M231&lt;&gt;"",'User Control IO'!M231,"")</f>
        <v>uNfd7_Exists</v>
      </c>
      <c r="I1225" s="109">
        <f t="shared" si="1187"/>
        <v>12</v>
      </c>
      <c r="J1225" s="9"/>
      <c r="K1225" s="178"/>
      <c r="L1225" s="178"/>
      <c r="M1225" s="178"/>
      <c r="N1225" s="177">
        <f t="shared" si="1188"/>
        <v>1222</v>
      </c>
      <c r="O1225" s="178">
        <f t="shared" si="1189"/>
        <v>11535</v>
      </c>
      <c r="P1225" s="178">
        <f t="shared" si="1190"/>
        <v>31555</v>
      </c>
      <c r="Q1225" s="178" t="str">
        <f>IF('User Control IO'!W231&lt;&gt;"",'User Control IO'!W231,"")</f>
        <v/>
      </c>
      <c r="R1225" s="4">
        <f t="shared" si="1191"/>
        <v>0</v>
      </c>
      <c r="S1225" s="457"/>
      <c r="T1225" s="6">
        <f t="shared" ref="T1225:T1287" si="1251">IF(T1221&lt;&gt;"",T1221+1,"")</f>
        <v>821</v>
      </c>
      <c r="U1225" s="338" t="str">
        <f t="shared" ref="U1225" si="1252">CONCATENATE(Q1224,",",Q1225,",",Q1226,",",Q1227)</f>
        <v>,,,</v>
      </c>
    </row>
    <row r="1226" spans="1:21" ht="16.5" customHeight="1" x14ac:dyDescent="0.25">
      <c r="A1226" s="457"/>
      <c r="B1226" s="85" t="str">
        <f>B1218</f>
        <v xml:space="preserve">Group </v>
      </c>
      <c r="C1226" s="431"/>
      <c r="D1226" s="431"/>
      <c r="E1226" s="138">
        <f>B1220*8-1</f>
        <v>1223</v>
      </c>
      <c r="F1226" s="183">
        <f t="shared" si="1247"/>
        <v>1536</v>
      </c>
      <c r="G1226" s="178">
        <f t="shared" si="1239"/>
        <v>21556</v>
      </c>
      <c r="H1226" s="178" t="str">
        <f>IF('User Control IO'!M232&lt;&gt;"",'User Control IO'!M232,"")</f>
        <v/>
      </c>
      <c r="I1226" s="109">
        <f t="shared" si="1187"/>
        <v>0</v>
      </c>
      <c r="J1226" s="9"/>
      <c r="K1226" s="178"/>
      <c r="L1226" s="178"/>
      <c r="M1226" s="178"/>
      <c r="N1226" s="177">
        <f t="shared" si="1188"/>
        <v>1223</v>
      </c>
      <c r="O1226" s="178">
        <f t="shared" si="1189"/>
        <v>11536</v>
      </c>
      <c r="P1226" s="178">
        <f t="shared" si="1190"/>
        <v>31556</v>
      </c>
      <c r="Q1226" s="178" t="str">
        <f>IF('User Control IO'!W232&lt;&gt;"",'User Control IO'!W232,"")</f>
        <v/>
      </c>
      <c r="R1226" s="4">
        <f t="shared" si="1191"/>
        <v>0</v>
      </c>
      <c r="S1226" s="457"/>
      <c r="T1226" s="6" t="str">
        <f t="shared" si="1251"/>
        <v/>
      </c>
    </row>
    <row r="1227" spans="1:21" ht="16.5" customHeight="1" thickBot="1" x14ac:dyDescent="0.3">
      <c r="A1227" s="457"/>
      <c r="B1227" s="86" t="str">
        <f>B1219</f>
        <v xml:space="preserve">GH </v>
      </c>
      <c r="C1227" s="432"/>
      <c r="D1227" s="432"/>
      <c r="E1227" s="136">
        <f>B1220*8</f>
        <v>1224</v>
      </c>
      <c r="F1227" s="184">
        <f t="shared" si="1247"/>
        <v>1537</v>
      </c>
      <c r="G1227" s="24">
        <f t="shared" si="1239"/>
        <v>21557</v>
      </c>
      <c r="H1227" s="24" t="str">
        <f>IF('User Control IO'!M233&lt;&gt;"",'User Control IO'!M233,"")</f>
        <v/>
      </c>
      <c r="I1227" s="10">
        <f t="shared" si="1187"/>
        <v>0</v>
      </c>
      <c r="J1227" s="15"/>
      <c r="K1227" s="24"/>
      <c r="L1227" s="24"/>
      <c r="M1227" s="24"/>
      <c r="N1227" s="175">
        <f t="shared" si="1188"/>
        <v>1224</v>
      </c>
      <c r="O1227" s="24">
        <f t="shared" si="1189"/>
        <v>11537</v>
      </c>
      <c r="P1227" s="24">
        <f t="shared" si="1190"/>
        <v>31557</v>
      </c>
      <c r="Q1227" s="24" t="str">
        <f>IF('User Control IO'!W233&lt;&gt;"",'User Control IO'!W233,"")</f>
        <v/>
      </c>
      <c r="R1227" s="20">
        <f t="shared" si="1191"/>
        <v>0</v>
      </c>
      <c r="S1227" s="457"/>
      <c r="T1227" s="6" t="str">
        <f t="shared" si="1251"/>
        <v/>
      </c>
    </row>
    <row r="1228" spans="1:21" ht="16.5" customHeight="1" x14ac:dyDescent="0.25">
      <c r="A1228" s="457"/>
      <c r="B1228" s="88">
        <f>B1220+1</f>
        <v>154</v>
      </c>
      <c r="C1228" s="430" t="str">
        <f>CONCATENATE(B1234,B1228)</f>
        <v>Group 154</v>
      </c>
      <c r="D1228" s="430" t="str">
        <f>CONCATENATE(B1235,B1229)</f>
        <v>GH 307</v>
      </c>
      <c r="E1228" s="137">
        <f>B1228*8-7</f>
        <v>1225</v>
      </c>
      <c r="F1228" s="182">
        <f>B1228*10</f>
        <v>1540</v>
      </c>
      <c r="G1228" s="25">
        <f>F1228+20020</f>
        <v>21560</v>
      </c>
      <c r="H1228" s="25" t="str">
        <f>IF('User Control IO'!M234&lt;&gt;"",'User Control IO'!M234,"")</f>
        <v>uNfd7_BoxNeed_b1</v>
      </c>
      <c r="I1228" s="11">
        <f t="shared" ref="I1228:I1291" si="1253">LEN(H1228)</f>
        <v>16</v>
      </c>
      <c r="J1228" s="14"/>
      <c r="K1228" s="25"/>
      <c r="L1228" s="25"/>
      <c r="M1228" s="25"/>
      <c r="N1228" s="176">
        <f t="shared" ref="N1228:N1291" si="1254">E1228</f>
        <v>1225</v>
      </c>
      <c r="O1228" s="25">
        <f t="shared" ref="O1228:O1291" si="1255">F1228+10000</f>
        <v>11540</v>
      </c>
      <c r="P1228" s="25">
        <f t="shared" ref="P1228:P1291" si="1256">G1228+10000</f>
        <v>31560</v>
      </c>
      <c r="Q1228" s="25" t="str">
        <f>IF('User Control IO'!W234&lt;&gt;"",'User Control IO'!W234,"")</f>
        <v/>
      </c>
      <c r="R1228" s="3">
        <f t="shared" ref="R1228:R1291" si="1257">LEN(Q1228)</f>
        <v>0</v>
      </c>
      <c r="S1228" s="457"/>
      <c r="T1228" s="6">
        <f t="shared" ref="T1228" si="1258">+T1224+1</f>
        <v>309</v>
      </c>
      <c r="U1228" s="338" t="str">
        <f t="shared" ref="U1228" si="1259">CONCATENATE(H1228,",",H1229,",",H1230,",",H1231)</f>
        <v>uNfd7_BoxNeed_b1,uNfd7_BoxNeed_b2,uNfd7_BoxNeed_b3,uNfd7_BoxNeed_b4</v>
      </c>
    </row>
    <row r="1229" spans="1:21" ht="16.5" customHeight="1" x14ac:dyDescent="0.25">
      <c r="A1229" s="457"/>
      <c r="B1229" s="85">
        <f>B1228*2-1</f>
        <v>307</v>
      </c>
      <c r="C1229" s="431"/>
      <c r="D1229" s="431"/>
      <c r="E1229" s="138">
        <f>B1228*8-6</f>
        <v>1226</v>
      </c>
      <c r="F1229" s="183">
        <f>F1228+1</f>
        <v>1541</v>
      </c>
      <c r="G1229" s="178">
        <f t="shared" ref="G1229:G1243" si="1260">F1229+20020</f>
        <v>21561</v>
      </c>
      <c r="H1229" s="178" t="str">
        <f>IF('User Control IO'!M235&lt;&gt;"",'User Control IO'!M235,"")</f>
        <v>uNfd7_BoxNeed_b2</v>
      </c>
      <c r="I1229" s="109">
        <f t="shared" si="1253"/>
        <v>16</v>
      </c>
      <c r="J1229" s="9"/>
      <c r="K1229" s="178"/>
      <c r="L1229" s="178"/>
      <c r="M1229" s="178"/>
      <c r="N1229" s="177">
        <f t="shared" si="1254"/>
        <v>1226</v>
      </c>
      <c r="O1229" s="178">
        <f t="shared" si="1255"/>
        <v>11541</v>
      </c>
      <c r="P1229" s="178">
        <f t="shared" si="1256"/>
        <v>31561</v>
      </c>
      <c r="Q1229" s="178" t="str">
        <f>IF('User Control IO'!W235&lt;&gt;"",'User Control IO'!W235,"")</f>
        <v/>
      </c>
      <c r="R1229" s="4">
        <f t="shared" si="1257"/>
        <v>0</v>
      </c>
      <c r="S1229" s="457"/>
      <c r="T1229" s="6">
        <f t="shared" si="1251"/>
        <v>822</v>
      </c>
      <c r="U1229" s="338" t="str">
        <f t="shared" ref="U1229" si="1261">CONCATENATE(Q1228,",",Q1229,",",Q1230,",",Q1231)</f>
        <v>,,,</v>
      </c>
    </row>
    <row r="1230" spans="1:21" ht="16.5" customHeight="1" x14ac:dyDescent="0.25">
      <c r="A1230" s="457"/>
      <c r="B1230" s="85">
        <f>B1229+1</f>
        <v>308</v>
      </c>
      <c r="C1230" s="431"/>
      <c r="D1230" s="431"/>
      <c r="E1230" s="138">
        <f>B1228*8-5</f>
        <v>1227</v>
      </c>
      <c r="F1230" s="183">
        <f t="shared" ref="F1230:F1235" si="1262">F1229+1</f>
        <v>1542</v>
      </c>
      <c r="G1230" s="178">
        <f t="shared" si="1260"/>
        <v>21562</v>
      </c>
      <c r="H1230" s="178" t="str">
        <f>IF('User Control IO'!M236&lt;&gt;"",'User Control IO'!M236,"")</f>
        <v>uNfd7_BoxNeed_b3</v>
      </c>
      <c r="I1230" s="109">
        <f t="shared" si="1253"/>
        <v>16</v>
      </c>
      <c r="J1230" s="9"/>
      <c r="K1230" s="178"/>
      <c r="L1230" s="178"/>
      <c r="M1230" s="178"/>
      <c r="N1230" s="177">
        <f t="shared" si="1254"/>
        <v>1227</v>
      </c>
      <c r="O1230" s="178">
        <f t="shared" si="1255"/>
        <v>11542</v>
      </c>
      <c r="P1230" s="178">
        <f t="shared" si="1256"/>
        <v>31562</v>
      </c>
      <c r="Q1230" s="178" t="str">
        <f>IF('User Control IO'!W236&lt;&gt;"",'User Control IO'!W236,"")</f>
        <v/>
      </c>
      <c r="R1230" s="4">
        <f t="shared" si="1257"/>
        <v>0</v>
      </c>
      <c r="S1230" s="457"/>
      <c r="T1230" s="6" t="str">
        <f t="shared" si="1251"/>
        <v/>
      </c>
    </row>
    <row r="1231" spans="1:21" ht="16.5" customHeight="1" x14ac:dyDescent="0.25">
      <c r="A1231" s="457"/>
      <c r="B1231" s="85"/>
      <c r="C1231" s="431"/>
      <c r="D1231" s="431"/>
      <c r="E1231" s="138">
        <f>B1228*8-4</f>
        <v>1228</v>
      </c>
      <c r="F1231" s="183">
        <f t="shared" si="1262"/>
        <v>1543</v>
      </c>
      <c r="G1231" s="178">
        <f t="shared" si="1260"/>
        <v>21563</v>
      </c>
      <c r="H1231" s="178" t="str">
        <f>IF('User Control IO'!M237&lt;&gt;"",'User Control IO'!M237,"")</f>
        <v>uNfd7_BoxNeed_b4</v>
      </c>
      <c r="I1231" s="109">
        <f t="shared" si="1253"/>
        <v>16</v>
      </c>
      <c r="J1231" s="9"/>
      <c r="K1231" s="178"/>
      <c r="L1231" s="178"/>
      <c r="M1231" s="178"/>
      <c r="N1231" s="177">
        <f t="shared" si="1254"/>
        <v>1228</v>
      </c>
      <c r="O1231" s="178">
        <f t="shared" si="1255"/>
        <v>11543</v>
      </c>
      <c r="P1231" s="178">
        <f t="shared" si="1256"/>
        <v>31563</v>
      </c>
      <c r="Q1231" s="178" t="str">
        <f>IF('User Control IO'!W237&lt;&gt;"",'User Control IO'!W237,"")</f>
        <v/>
      </c>
      <c r="R1231" s="4">
        <f t="shared" si="1257"/>
        <v>0</v>
      </c>
      <c r="S1231" s="457"/>
      <c r="T1231" s="6" t="str">
        <f t="shared" si="1251"/>
        <v/>
      </c>
    </row>
    <row r="1232" spans="1:21" ht="16.5" customHeight="1" x14ac:dyDescent="0.25">
      <c r="A1232" s="457"/>
      <c r="B1232" s="85"/>
      <c r="C1232" s="431"/>
      <c r="D1232" s="431" t="str">
        <f>CONCATENATE(B1235,B1230)</f>
        <v>GH 308</v>
      </c>
      <c r="E1232" s="138">
        <f>B1228*8-3</f>
        <v>1229</v>
      </c>
      <c r="F1232" s="183">
        <f t="shared" si="1262"/>
        <v>1544</v>
      </c>
      <c r="G1232" s="178">
        <f t="shared" si="1260"/>
        <v>21564</v>
      </c>
      <c r="H1232" s="178" t="str">
        <f>IF('User Control IO'!M238&lt;&gt;"",'User Control IO'!M238,"")</f>
        <v>uNfd7_BoxNeed_b5</v>
      </c>
      <c r="I1232" s="109">
        <f t="shared" si="1253"/>
        <v>16</v>
      </c>
      <c r="J1232" s="9"/>
      <c r="K1232" s="178"/>
      <c r="L1232" s="178"/>
      <c r="M1232" s="178"/>
      <c r="N1232" s="177">
        <f t="shared" si="1254"/>
        <v>1229</v>
      </c>
      <c r="O1232" s="178">
        <f t="shared" si="1255"/>
        <v>11544</v>
      </c>
      <c r="P1232" s="178">
        <f t="shared" si="1256"/>
        <v>31564</v>
      </c>
      <c r="Q1232" s="178" t="str">
        <f>IF('User Control IO'!W238&lt;&gt;"",'User Control IO'!W238,"")</f>
        <v/>
      </c>
      <c r="R1232" s="4">
        <f t="shared" si="1257"/>
        <v>0</v>
      </c>
      <c r="S1232" s="457"/>
      <c r="T1232" s="6">
        <f t="shared" ref="T1232" si="1263">+T1228+1</f>
        <v>310</v>
      </c>
      <c r="U1232" s="338" t="str">
        <f t="shared" ref="U1232" si="1264">CONCATENATE(H1232,",",H1233,",",H1234,",",H1235)</f>
        <v>uNfd7_BoxNeed_b5,uNfd7_BoxNeed_b6,uNfd7_BoxNeed_b7,uNfd7_BoxNeed_b8</v>
      </c>
    </row>
    <row r="1233" spans="1:21" ht="16.5" customHeight="1" x14ac:dyDescent="0.25">
      <c r="A1233" s="457"/>
      <c r="B1233" s="85"/>
      <c r="C1233" s="431"/>
      <c r="D1233" s="431"/>
      <c r="E1233" s="138">
        <f>B1228*8-2</f>
        <v>1230</v>
      </c>
      <c r="F1233" s="183">
        <f t="shared" si="1262"/>
        <v>1545</v>
      </c>
      <c r="G1233" s="178">
        <f t="shared" si="1260"/>
        <v>21565</v>
      </c>
      <c r="H1233" s="178" t="str">
        <f>IF('User Control IO'!M239&lt;&gt;"",'User Control IO'!M239,"")</f>
        <v>uNfd7_BoxNeed_b6</v>
      </c>
      <c r="I1233" s="109">
        <f t="shared" si="1253"/>
        <v>16</v>
      </c>
      <c r="J1233" s="9"/>
      <c r="K1233" s="178"/>
      <c r="L1233" s="178"/>
      <c r="M1233" s="178"/>
      <c r="N1233" s="177">
        <f t="shared" si="1254"/>
        <v>1230</v>
      </c>
      <c r="O1233" s="178">
        <f t="shared" si="1255"/>
        <v>11545</v>
      </c>
      <c r="P1233" s="178">
        <f t="shared" si="1256"/>
        <v>31565</v>
      </c>
      <c r="Q1233" s="178" t="str">
        <f>IF('User Control IO'!W239&lt;&gt;"",'User Control IO'!W239,"")</f>
        <v/>
      </c>
      <c r="R1233" s="4">
        <f t="shared" si="1257"/>
        <v>0</v>
      </c>
      <c r="S1233" s="457"/>
      <c r="T1233" s="6">
        <f t="shared" si="1251"/>
        <v>823</v>
      </c>
      <c r="U1233" s="338" t="str">
        <f t="shared" ref="U1233" si="1265">CONCATENATE(Q1232,",",Q1233,",",Q1234,",",Q1235)</f>
        <v>,,,</v>
      </c>
    </row>
    <row r="1234" spans="1:21" ht="16.5" customHeight="1" x14ac:dyDescent="0.25">
      <c r="A1234" s="457"/>
      <c r="B1234" s="85" t="str">
        <f>B1226</f>
        <v xml:space="preserve">Group </v>
      </c>
      <c r="C1234" s="431"/>
      <c r="D1234" s="431"/>
      <c r="E1234" s="138">
        <f>B1228*8-1</f>
        <v>1231</v>
      </c>
      <c r="F1234" s="183">
        <f t="shared" si="1262"/>
        <v>1546</v>
      </c>
      <c r="G1234" s="178">
        <f t="shared" si="1260"/>
        <v>21566</v>
      </c>
      <c r="H1234" s="178" t="str">
        <f>IF('User Control IO'!M240&lt;&gt;"",'User Control IO'!M240,"")</f>
        <v>uNfd7_BoxNeed_b7</v>
      </c>
      <c r="I1234" s="109">
        <f t="shared" si="1253"/>
        <v>16</v>
      </c>
      <c r="J1234" s="9"/>
      <c r="K1234" s="178"/>
      <c r="L1234" s="178"/>
      <c r="M1234" s="178"/>
      <c r="N1234" s="177">
        <f t="shared" si="1254"/>
        <v>1231</v>
      </c>
      <c r="O1234" s="178">
        <f t="shared" si="1255"/>
        <v>11546</v>
      </c>
      <c r="P1234" s="178">
        <f t="shared" si="1256"/>
        <v>31566</v>
      </c>
      <c r="Q1234" s="178" t="str">
        <f>IF('User Control IO'!W240&lt;&gt;"",'User Control IO'!W240,"")</f>
        <v/>
      </c>
      <c r="R1234" s="4">
        <f t="shared" si="1257"/>
        <v>0</v>
      </c>
      <c r="S1234" s="457"/>
      <c r="T1234" s="6" t="str">
        <f t="shared" si="1251"/>
        <v/>
      </c>
    </row>
    <row r="1235" spans="1:21" ht="16.5" customHeight="1" thickBot="1" x14ac:dyDescent="0.3">
      <c r="A1235" s="457"/>
      <c r="B1235" s="86" t="str">
        <f>B1227</f>
        <v xml:space="preserve">GH </v>
      </c>
      <c r="C1235" s="432"/>
      <c r="D1235" s="432"/>
      <c r="E1235" s="136">
        <f>B1228*8</f>
        <v>1232</v>
      </c>
      <c r="F1235" s="184">
        <f t="shared" si="1262"/>
        <v>1547</v>
      </c>
      <c r="G1235" s="24">
        <f t="shared" si="1260"/>
        <v>21567</v>
      </c>
      <c r="H1235" s="24" t="str">
        <f>IF('User Control IO'!M241&lt;&gt;"",'User Control IO'!M241,"")</f>
        <v>uNfd7_BoxNeed_b8</v>
      </c>
      <c r="I1235" s="10">
        <f t="shared" si="1253"/>
        <v>16</v>
      </c>
      <c r="J1235" s="15"/>
      <c r="K1235" s="24"/>
      <c r="L1235" s="24"/>
      <c r="M1235" s="24"/>
      <c r="N1235" s="175">
        <f t="shared" si="1254"/>
        <v>1232</v>
      </c>
      <c r="O1235" s="24">
        <f t="shared" si="1255"/>
        <v>11547</v>
      </c>
      <c r="P1235" s="24">
        <f t="shared" si="1256"/>
        <v>31567</v>
      </c>
      <c r="Q1235" s="24" t="str">
        <f>IF('User Control IO'!W241&lt;&gt;"",'User Control IO'!W241,"")</f>
        <v/>
      </c>
      <c r="R1235" s="20">
        <f t="shared" si="1257"/>
        <v>0</v>
      </c>
      <c r="S1235" s="457"/>
      <c r="T1235" s="6" t="str">
        <f t="shared" si="1251"/>
        <v/>
      </c>
    </row>
    <row r="1236" spans="1:21" ht="16.5" customHeight="1" x14ac:dyDescent="0.25">
      <c r="A1236" s="457"/>
      <c r="B1236" s="88">
        <f>B1228+1</f>
        <v>155</v>
      </c>
      <c r="C1236" s="430" t="str">
        <f>CONCATENATE(B1242,B1236)</f>
        <v>Group 155</v>
      </c>
      <c r="D1236" s="430" t="str">
        <f>CONCATENATE(B1243,B1237)</f>
        <v>GH 309</v>
      </c>
      <c r="E1236" s="137">
        <f>B1236*8-7</f>
        <v>1233</v>
      </c>
      <c r="F1236" s="182">
        <f>B1236*10</f>
        <v>1550</v>
      </c>
      <c r="G1236" s="25">
        <f t="shared" si="1260"/>
        <v>21570</v>
      </c>
      <c r="H1236" s="25" t="str">
        <f>IF('User Control IO'!M242&lt;&gt;"",'User Control IO'!M242,"")</f>
        <v>uNfd8_Pick_Req</v>
      </c>
      <c r="I1236" s="11">
        <f t="shared" si="1253"/>
        <v>14</v>
      </c>
      <c r="J1236" s="14"/>
      <c r="K1236" s="25"/>
      <c r="L1236" s="25"/>
      <c r="M1236" s="25"/>
      <c r="N1236" s="176">
        <f t="shared" si="1254"/>
        <v>1233</v>
      </c>
      <c r="O1236" s="25">
        <f t="shared" si="1255"/>
        <v>11550</v>
      </c>
      <c r="P1236" s="25">
        <f t="shared" si="1256"/>
        <v>31570</v>
      </c>
      <c r="Q1236" s="25" t="str">
        <f>IF('User Control IO'!W242&lt;&gt;"",'User Control IO'!W242,"")</f>
        <v>uNfd8_Pick_Ready</v>
      </c>
      <c r="R1236" s="3">
        <f t="shared" si="1257"/>
        <v>16</v>
      </c>
      <c r="S1236" s="457"/>
      <c r="T1236" s="6">
        <f t="shared" ref="T1236" si="1266">+T1232+1</f>
        <v>311</v>
      </c>
      <c r="U1236" s="338" t="str">
        <f t="shared" ref="U1236" si="1267">CONCATENATE(H1236,",",H1237,",",H1238,",",H1239)</f>
        <v>uNfd8_Pick_Req,uNfd8_Pick_Error,uNfd8_Locked,uNfd8Pick_Active</v>
      </c>
    </row>
    <row r="1237" spans="1:21" ht="16.5" customHeight="1" x14ac:dyDescent="0.25">
      <c r="A1237" s="457"/>
      <c r="B1237" s="85">
        <f>B1236*2-1</f>
        <v>309</v>
      </c>
      <c r="C1237" s="431"/>
      <c r="D1237" s="431"/>
      <c r="E1237" s="138">
        <f>B1236*8-6</f>
        <v>1234</v>
      </c>
      <c r="F1237" s="183">
        <f t="shared" ref="F1237:F1243" si="1268">F1236+1</f>
        <v>1551</v>
      </c>
      <c r="G1237" s="178">
        <f t="shared" si="1260"/>
        <v>21571</v>
      </c>
      <c r="H1237" s="178" t="str">
        <f>IF('User Control IO'!M243&lt;&gt;"",'User Control IO'!M243,"")</f>
        <v>uNfd8_Pick_Error</v>
      </c>
      <c r="I1237" s="109">
        <f t="shared" si="1253"/>
        <v>16</v>
      </c>
      <c r="J1237" s="9"/>
      <c r="K1237" s="178"/>
      <c r="L1237" s="178"/>
      <c r="M1237" s="178"/>
      <c r="N1237" s="177">
        <f t="shared" si="1254"/>
        <v>1234</v>
      </c>
      <c r="O1237" s="178">
        <f t="shared" si="1255"/>
        <v>11551</v>
      </c>
      <c r="P1237" s="178">
        <f t="shared" si="1256"/>
        <v>31571</v>
      </c>
      <c r="Q1237" s="178" t="str">
        <f>IF('User Control IO'!W243&lt;&gt;"",'User Control IO'!W243,"")</f>
        <v>uNfd8_Purge</v>
      </c>
      <c r="R1237" s="4">
        <f t="shared" si="1257"/>
        <v>11</v>
      </c>
      <c r="S1237" s="457"/>
      <c r="T1237" s="6">
        <f t="shared" si="1251"/>
        <v>824</v>
      </c>
      <c r="U1237" s="338" t="str">
        <f t="shared" ref="U1237" si="1269">CONCATENATE(Q1236,",",Q1237,",",Q1238,",",Q1239)</f>
        <v>uNfd8_Pick_Ready,uNfd8_Purge,uNfd8_Lock_Req,uNfd8_Unlock_Req</v>
      </c>
    </row>
    <row r="1238" spans="1:21" ht="16.5" customHeight="1" x14ac:dyDescent="0.25">
      <c r="A1238" s="457"/>
      <c r="B1238" s="85">
        <f>B1237+1</f>
        <v>310</v>
      </c>
      <c r="C1238" s="431"/>
      <c r="D1238" s="431"/>
      <c r="E1238" s="138">
        <f>B1236*8-5</f>
        <v>1235</v>
      </c>
      <c r="F1238" s="183">
        <f t="shared" si="1268"/>
        <v>1552</v>
      </c>
      <c r="G1238" s="178">
        <f t="shared" si="1260"/>
        <v>21572</v>
      </c>
      <c r="H1238" s="178" t="str">
        <f>IF('User Control IO'!M244&lt;&gt;"",'User Control IO'!M244,"")</f>
        <v>uNfd8_Locked</v>
      </c>
      <c r="I1238" s="109">
        <f t="shared" si="1253"/>
        <v>12</v>
      </c>
      <c r="J1238" s="9"/>
      <c r="K1238" s="178"/>
      <c r="L1238" s="178"/>
      <c r="M1238" s="178"/>
      <c r="N1238" s="177">
        <f t="shared" si="1254"/>
        <v>1235</v>
      </c>
      <c r="O1238" s="178">
        <f t="shared" si="1255"/>
        <v>11552</v>
      </c>
      <c r="P1238" s="178">
        <f t="shared" si="1256"/>
        <v>31572</v>
      </c>
      <c r="Q1238" s="178" t="str">
        <f>IF('User Control IO'!W244&lt;&gt;"",'User Control IO'!W244,"")</f>
        <v>uNfd8_Lock_Req</v>
      </c>
      <c r="R1238" s="4">
        <f t="shared" si="1257"/>
        <v>14</v>
      </c>
      <c r="S1238" s="457"/>
      <c r="T1238" s="6" t="str">
        <f t="shared" si="1251"/>
        <v/>
      </c>
    </row>
    <row r="1239" spans="1:21" ht="16.5" customHeight="1" x14ac:dyDescent="0.25">
      <c r="A1239" s="457"/>
      <c r="B1239" s="85"/>
      <c r="C1239" s="431"/>
      <c r="D1239" s="431"/>
      <c r="E1239" s="138">
        <f>B1236*8-4</f>
        <v>1236</v>
      </c>
      <c r="F1239" s="183">
        <f t="shared" si="1268"/>
        <v>1553</v>
      </c>
      <c r="G1239" s="178">
        <f t="shared" si="1260"/>
        <v>21573</v>
      </c>
      <c r="H1239" s="178" t="str">
        <f>IF('User Control IO'!M245&lt;&gt;"",'User Control IO'!M245,"")</f>
        <v>uNfd8Pick_Active</v>
      </c>
      <c r="I1239" s="109">
        <f t="shared" si="1253"/>
        <v>16</v>
      </c>
      <c r="J1239" s="9"/>
      <c r="K1239" s="178"/>
      <c r="L1239" s="178"/>
      <c r="M1239" s="178"/>
      <c r="N1239" s="177">
        <f t="shared" si="1254"/>
        <v>1236</v>
      </c>
      <c r="O1239" s="178">
        <f t="shared" si="1255"/>
        <v>11553</v>
      </c>
      <c r="P1239" s="178">
        <f t="shared" si="1256"/>
        <v>31573</v>
      </c>
      <c r="Q1239" s="178" t="str">
        <f>IF('User Control IO'!W245&lt;&gt;"",'User Control IO'!W245,"")</f>
        <v>uNfd8_Unlock_Req</v>
      </c>
      <c r="R1239" s="4">
        <f t="shared" si="1257"/>
        <v>16</v>
      </c>
      <c r="S1239" s="457"/>
      <c r="T1239" s="6" t="str">
        <f t="shared" si="1251"/>
        <v/>
      </c>
    </row>
    <row r="1240" spans="1:21" ht="16.5" customHeight="1" x14ac:dyDescent="0.25">
      <c r="A1240" s="457"/>
      <c r="B1240" s="85"/>
      <c r="C1240" s="431"/>
      <c r="D1240" s="431" t="str">
        <f>CONCATENATE(B1243,B1238)</f>
        <v>GH 310</v>
      </c>
      <c r="E1240" s="138">
        <f>B1236*8-3</f>
        <v>1237</v>
      </c>
      <c r="F1240" s="183">
        <f t="shared" si="1268"/>
        <v>1554</v>
      </c>
      <c r="G1240" s="178">
        <f t="shared" si="1260"/>
        <v>21574</v>
      </c>
      <c r="H1240" s="178" t="str">
        <f>IF('User Control IO'!M246&lt;&gt;"",'User Control IO'!M246,"")</f>
        <v>uNfd8PurgeReqAck</v>
      </c>
      <c r="I1240" s="109">
        <f t="shared" si="1253"/>
        <v>16</v>
      </c>
      <c r="J1240" s="9"/>
      <c r="K1240" s="178"/>
      <c r="L1240" s="178"/>
      <c r="M1240" s="178"/>
      <c r="N1240" s="177">
        <f t="shared" si="1254"/>
        <v>1237</v>
      </c>
      <c r="O1240" s="178">
        <f t="shared" si="1255"/>
        <v>11554</v>
      </c>
      <c r="P1240" s="178">
        <f t="shared" si="1256"/>
        <v>31574</v>
      </c>
      <c r="Q1240" s="178" t="str">
        <f>IF('User Control IO'!W246&lt;&gt;"",'User Control IO'!W246,"")</f>
        <v/>
      </c>
      <c r="R1240" s="4">
        <f t="shared" si="1257"/>
        <v>0</v>
      </c>
      <c r="S1240" s="457"/>
      <c r="T1240" s="6">
        <f t="shared" ref="T1240" si="1270">+T1236+1</f>
        <v>312</v>
      </c>
      <c r="U1240" s="338" t="str">
        <f t="shared" ref="U1240" si="1271">CONCATENATE(H1240,",",H1241,",",H1242,",",H1243)</f>
        <v>uNfd8PurgeReqAck,uNfd8_Exists,,</v>
      </c>
    </row>
    <row r="1241" spans="1:21" ht="16.5" customHeight="1" x14ac:dyDescent="0.25">
      <c r="A1241" s="457"/>
      <c r="B1241" s="85"/>
      <c r="C1241" s="431"/>
      <c r="D1241" s="431"/>
      <c r="E1241" s="138">
        <f>B1236*8-2</f>
        <v>1238</v>
      </c>
      <c r="F1241" s="183">
        <f t="shared" si="1268"/>
        <v>1555</v>
      </c>
      <c r="G1241" s="178">
        <f t="shared" si="1260"/>
        <v>21575</v>
      </c>
      <c r="H1241" s="178" t="str">
        <f>IF('User Control IO'!M247&lt;&gt;"",'User Control IO'!M247,"")</f>
        <v>uNfd8_Exists</v>
      </c>
      <c r="I1241" s="109">
        <f t="shared" si="1253"/>
        <v>12</v>
      </c>
      <c r="J1241" s="9"/>
      <c r="K1241" s="178"/>
      <c r="L1241" s="178"/>
      <c r="M1241" s="178"/>
      <c r="N1241" s="177">
        <f t="shared" si="1254"/>
        <v>1238</v>
      </c>
      <c r="O1241" s="178">
        <f t="shared" si="1255"/>
        <v>11555</v>
      </c>
      <c r="P1241" s="178">
        <f t="shared" si="1256"/>
        <v>31575</v>
      </c>
      <c r="Q1241" s="178" t="str">
        <f>IF('User Control IO'!W247&lt;&gt;"",'User Control IO'!W247,"")</f>
        <v/>
      </c>
      <c r="R1241" s="4">
        <f t="shared" si="1257"/>
        <v>0</v>
      </c>
      <c r="S1241" s="457"/>
      <c r="T1241" s="6">
        <f t="shared" si="1251"/>
        <v>825</v>
      </c>
      <c r="U1241" s="338" t="str">
        <f t="shared" ref="U1241" si="1272">CONCATENATE(Q1240,",",Q1241,",",Q1242,",",Q1243)</f>
        <v>,,,</v>
      </c>
    </row>
    <row r="1242" spans="1:21" ht="16.5" customHeight="1" x14ac:dyDescent="0.25">
      <c r="A1242" s="457"/>
      <c r="B1242" s="85" t="str">
        <f>B1234</f>
        <v xml:space="preserve">Group </v>
      </c>
      <c r="C1242" s="431"/>
      <c r="D1242" s="431"/>
      <c r="E1242" s="138">
        <f>B1236*8-1</f>
        <v>1239</v>
      </c>
      <c r="F1242" s="183">
        <f t="shared" si="1268"/>
        <v>1556</v>
      </c>
      <c r="G1242" s="178">
        <f t="shared" si="1260"/>
        <v>21576</v>
      </c>
      <c r="H1242" s="178" t="str">
        <f>IF('User Control IO'!M248&lt;&gt;"",'User Control IO'!M248,"")</f>
        <v/>
      </c>
      <c r="I1242" s="109">
        <f t="shared" si="1253"/>
        <v>0</v>
      </c>
      <c r="J1242" s="9"/>
      <c r="K1242" s="178"/>
      <c r="L1242" s="178"/>
      <c r="M1242" s="178"/>
      <c r="N1242" s="177">
        <f t="shared" si="1254"/>
        <v>1239</v>
      </c>
      <c r="O1242" s="178">
        <f t="shared" si="1255"/>
        <v>11556</v>
      </c>
      <c r="P1242" s="178">
        <f t="shared" si="1256"/>
        <v>31576</v>
      </c>
      <c r="Q1242" s="178" t="str">
        <f>IF('User Control IO'!W248&lt;&gt;"",'User Control IO'!W248,"")</f>
        <v/>
      </c>
      <c r="R1242" s="4">
        <f t="shared" si="1257"/>
        <v>0</v>
      </c>
      <c r="S1242" s="457"/>
      <c r="T1242" s="6" t="str">
        <f t="shared" si="1251"/>
        <v/>
      </c>
    </row>
    <row r="1243" spans="1:21" ht="16.5" customHeight="1" thickBot="1" x14ac:dyDescent="0.3">
      <c r="A1243" s="457"/>
      <c r="B1243" s="86" t="str">
        <f>B1235</f>
        <v xml:space="preserve">GH </v>
      </c>
      <c r="C1243" s="432"/>
      <c r="D1243" s="432"/>
      <c r="E1243" s="136">
        <f>B1236*8</f>
        <v>1240</v>
      </c>
      <c r="F1243" s="184">
        <f t="shared" si="1268"/>
        <v>1557</v>
      </c>
      <c r="G1243" s="24">
        <f t="shared" si="1260"/>
        <v>21577</v>
      </c>
      <c r="H1243" s="24" t="str">
        <f>IF('User Control IO'!M249&lt;&gt;"",'User Control IO'!M249,"")</f>
        <v/>
      </c>
      <c r="I1243" s="10">
        <f t="shared" si="1253"/>
        <v>0</v>
      </c>
      <c r="J1243" s="15"/>
      <c r="K1243" s="24"/>
      <c r="L1243" s="24"/>
      <c r="M1243" s="24"/>
      <c r="N1243" s="175">
        <f t="shared" si="1254"/>
        <v>1240</v>
      </c>
      <c r="O1243" s="24">
        <f t="shared" si="1255"/>
        <v>11557</v>
      </c>
      <c r="P1243" s="24">
        <f t="shared" si="1256"/>
        <v>31577</v>
      </c>
      <c r="Q1243" s="24" t="str">
        <f>IF('User Control IO'!W249&lt;&gt;"",'User Control IO'!W249,"")</f>
        <v/>
      </c>
      <c r="R1243" s="20">
        <f t="shared" si="1257"/>
        <v>0</v>
      </c>
      <c r="S1243" s="457"/>
      <c r="T1243" s="6" t="str">
        <f t="shared" si="1251"/>
        <v/>
      </c>
    </row>
    <row r="1244" spans="1:21" ht="16.5" customHeight="1" x14ac:dyDescent="0.25">
      <c r="A1244" s="457"/>
      <c r="B1244" s="88">
        <f>B1236+1</f>
        <v>156</v>
      </c>
      <c r="C1244" s="430" t="str">
        <f>CONCATENATE(B1250,B1244)</f>
        <v>Group 156</v>
      </c>
      <c r="D1244" s="430" t="str">
        <f>CONCATENATE(B1251,B1245)</f>
        <v>GH 311</v>
      </c>
      <c r="E1244" s="137">
        <f>B1244*8-7</f>
        <v>1241</v>
      </c>
      <c r="F1244" s="182">
        <f>B1244*10</f>
        <v>1560</v>
      </c>
      <c r="G1244" s="25">
        <f>F1244+20020</f>
        <v>21580</v>
      </c>
      <c r="H1244" s="25" t="str">
        <f>IF('User Control IO'!M250&lt;&gt;"",'User Control IO'!M250,"")</f>
        <v>uNfd8_BoxNeed_b1</v>
      </c>
      <c r="I1244" s="11">
        <f t="shared" si="1253"/>
        <v>16</v>
      </c>
      <c r="J1244" s="14"/>
      <c r="K1244" s="25"/>
      <c r="L1244" s="25"/>
      <c r="M1244" s="25"/>
      <c r="N1244" s="176">
        <f t="shared" si="1254"/>
        <v>1241</v>
      </c>
      <c r="O1244" s="25">
        <f t="shared" si="1255"/>
        <v>11560</v>
      </c>
      <c r="P1244" s="25">
        <f t="shared" si="1256"/>
        <v>31580</v>
      </c>
      <c r="Q1244" s="25" t="str">
        <f>IF('User Control IO'!W250&lt;&gt;"",'User Control IO'!W250,"")</f>
        <v/>
      </c>
      <c r="R1244" s="3">
        <f t="shared" si="1257"/>
        <v>0</v>
      </c>
      <c r="S1244" s="457"/>
      <c r="T1244" s="6">
        <f t="shared" ref="T1244" si="1273">+T1240+1</f>
        <v>313</v>
      </c>
      <c r="U1244" s="338" t="str">
        <f t="shared" ref="U1244" si="1274">CONCATENATE(H1244,",",H1245,",",H1246,",",H1247)</f>
        <v>uNfd8_BoxNeed_b1,uNfd8_BoxNeed_b2,uNfd8_BoxNeed_b3,uNfd8_BoxNeed_b4</v>
      </c>
    </row>
    <row r="1245" spans="1:21" ht="16.5" customHeight="1" x14ac:dyDescent="0.25">
      <c r="A1245" s="457"/>
      <c r="B1245" s="85">
        <f>B1244*2-1</f>
        <v>311</v>
      </c>
      <c r="C1245" s="431"/>
      <c r="D1245" s="431"/>
      <c r="E1245" s="138">
        <f>B1244*8-6</f>
        <v>1242</v>
      </c>
      <c r="F1245" s="183">
        <f>F1244+1</f>
        <v>1561</v>
      </c>
      <c r="G1245" s="178">
        <f t="shared" ref="G1245:G1259" si="1275">F1245+20020</f>
        <v>21581</v>
      </c>
      <c r="H1245" s="178" t="str">
        <f>IF('User Control IO'!M251&lt;&gt;"",'User Control IO'!M251,"")</f>
        <v>uNfd8_BoxNeed_b2</v>
      </c>
      <c r="I1245" s="109">
        <f t="shared" si="1253"/>
        <v>16</v>
      </c>
      <c r="J1245" s="9"/>
      <c r="K1245" s="178"/>
      <c r="L1245" s="178"/>
      <c r="M1245" s="178"/>
      <c r="N1245" s="177">
        <f t="shared" si="1254"/>
        <v>1242</v>
      </c>
      <c r="O1245" s="178">
        <f t="shared" si="1255"/>
        <v>11561</v>
      </c>
      <c r="P1245" s="178">
        <f t="shared" si="1256"/>
        <v>31581</v>
      </c>
      <c r="Q1245" s="178" t="str">
        <f>IF('User Control IO'!W251&lt;&gt;"",'User Control IO'!W251,"")</f>
        <v/>
      </c>
      <c r="R1245" s="4">
        <f t="shared" si="1257"/>
        <v>0</v>
      </c>
      <c r="S1245" s="457"/>
      <c r="T1245" s="6">
        <f t="shared" si="1251"/>
        <v>826</v>
      </c>
      <c r="U1245" s="338" t="str">
        <f t="shared" ref="U1245" si="1276">CONCATENATE(Q1244,",",Q1245,",",Q1246,",",Q1247)</f>
        <v>,,,</v>
      </c>
    </row>
    <row r="1246" spans="1:21" ht="16.5" customHeight="1" x14ac:dyDescent="0.25">
      <c r="A1246" s="457"/>
      <c r="B1246" s="85">
        <f>B1245+1</f>
        <v>312</v>
      </c>
      <c r="C1246" s="431"/>
      <c r="D1246" s="431"/>
      <c r="E1246" s="138">
        <f>B1244*8-5</f>
        <v>1243</v>
      </c>
      <c r="F1246" s="183">
        <f t="shared" ref="F1246:F1251" si="1277">F1245+1</f>
        <v>1562</v>
      </c>
      <c r="G1246" s="178">
        <f t="shared" si="1275"/>
        <v>21582</v>
      </c>
      <c r="H1246" s="178" t="str">
        <f>IF('User Control IO'!M252&lt;&gt;"",'User Control IO'!M252,"")</f>
        <v>uNfd8_BoxNeed_b3</v>
      </c>
      <c r="I1246" s="109">
        <f t="shared" si="1253"/>
        <v>16</v>
      </c>
      <c r="J1246" s="9"/>
      <c r="K1246" s="178"/>
      <c r="L1246" s="178"/>
      <c r="M1246" s="178"/>
      <c r="N1246" s="177">
        <f t="shared" si="1254"/>
        <v>1243</v>
      </c>
      <c r="O1246" s="178">
        <f t="shared" si="1255"/>
        <v>11562</v>
      </c>
      <c r="P1246" s="178">
        <f t="shared" si="1256"/>
        <v>31582</v>
      </c>
      <c r="Q1246" s="178" t="str">
        <f>IF('User Control IO'!W252&lt;&gt;"",'User Control IO'!W252,"")</f>
        <v/>
      </c>
      <c r="R1246" s="4">
        <f t="shared" si="1257"/>
        <v>0</v>
      </c>
      <c r="S1246" s="457"/>
      <c r="T1246" s="6" t="str">
        <f t="shared" si="1251"/>
        <v/>
      </c>
    </row>
    <row r="1247" spans="1:21" ht="16.5" customHeight="1" x14ac:dyDescent="0.25">
      <c r="A1247" s="457"/>
      <c r="B1247" s="85"/>
      <c r="C1247" s="431"/>
      <c r="D1247" s="431"/>
      <c r="E1247" s="138">
        <f>B1244*8-4</f>
        <v>1244</v>
      </c>
      <c r="F1247" s="183">
        <f t="shared" si="1277"/>
        <v>1563</v>
      </c>
      <c r="G1247" s="178">
        <f t="shared" si="1275"/>
        <v>21583</v>
      </c>
      <c r="H1247" s="178" t="str">
        <f>IF('User Control IO'!M253&lt;&gt;"",'User Control IO'!M253,"")</f>
        <v>uNfd8_BoxNeed_b4</v>
      </c>
      <c r="I1247" s="109">
        <f t="shared" si="1253"/>
        <v>16</v>
      </c>
      <c r="J1247" s="9"/>
      <c r="K1247" s="178"/>
      <c r="L1247" s="178"/>
      <c r="M1247" s="178"/>
      <c r="N1247" s="177">
        <f t="shared" si="1254"/>
        <v>1244</v>
      </c>
      <c r="O1247" s="178">
        <f t="shared" si="1255"/>
        <v>11563</v>
      </c>
      <c r="P1247" s="178">
        <f t="shared" si="1256"/>
        <v>31583</v>
      </c>
      <c r="Q1247" s="178" t="str">
        <f>IF('User Control IO'!W253&lt;&gt;"",'User Control IO'!W253,"")</f>
        <v/>
      </c>
      <c r="R1247" s="4">
        <f t="shared" si="1257"/>
        <v>0</v>
      </c>
      <c r="S1247" s="457"/>
      <c r="T1247" s="6" t="str">
        <f t="shared" si="1251"/>
        <v/>
      </c>
    </row>
    <row r="1248" spans="1:21" ht="16.5" customHeight="1" x14ac:dyDescent="0.25">
      <c r="A1248" s="457"/>
      <c r="B1248" s="85"/>
      <c r="C1248" s="431"/>
      <c r="D1248" s="431" t="str">
        <f>CONCATENATE(B1251,B1246)</f>
        <v>GH 312</v>
      </c>
      <c r="E1248" s="138">
        <f>B1244*8-3</f>
        <v>1245</v>
      </c>
      <c r="F1248" s="183">
        <f t="shared" si="1277"/>
        <v>1564</v>
      </c>
      <c r="G1248" s="178">
        <f t="shared" si="1275"/>
        <v>21584</v>
      </c>
      <c r="H1248" s="178" t="str">
        <f>IF('User Control IO'!M254&lt;&gt;"",'User Control IO'!M254,"")</f>
        <v>uNfd8_BoxNeed_b5</v>
      </c>
      <c r="I1248" s="109">
        <f t="shared" si="1253"/>
        <v>16</v>
      </c>
      <c r="J1248" s="9"/>
      <c r="K1248" s="178"/>
      <c r="L1248" s="178"/>
      <c r="M1248" s="178"/>
      <c r="N1248" s="177">
        <f t="shared" si="1254"/>
        <v>1245</v>
      </c>
      <c r="O1248" s="178">
        <f t="shared" si="1255"/>
        <v>11564</v>
      </c>
      <c r="P1248" s="178">
        <f t="shared" si="1256"/>
        <v>31584</v>
      </c>
      <c r="Q1248" s="178" t="str">
        <f>IF('User Control IO'!W254&lt;&gt;"",'User Control IO'!W254,"")</f>
        <v/>
      </c>
      <c r="R1248" s="4">
        <f t="shared" si="1257"/>
        <v>0</v>
      </c>
      <c r="S1248" s="457"/>
      <c r="T1248" s="6">
        <f t="shared" ref="T1248" si="1278">+T1244+1</f>
        <v>314</v>
      </c>
      <c r="U1248" s="338" t="str">
        <f t="shared" ref="U1248" si="1279">CONCATENATE(H1248,",",H1249,",",H1250,",",H1251)</f>
        <v>uNfd8_BoxNeed_b5,uNfd8_BoxNeed_b6,uNfd8_BoxNeed_b7,uNfd8_BoxNeed_b8</v>
      </c>
    </row>
    <row r="1249" spans="1:21" ht="16.5" customHeight="1" x14ac:dyDescent="0.25">
      <c r="A1249" s="457"/>
      <c r="B1249" s="85"/>
      <c r="C1249" s="431"/>
      <c r="D1249" s="431"/>
      <c r="E1249" s="138">
        <f>B1244*8-2</f>
        <v>1246</v>
      </c>
      <c r="F1249" s="183">
        <f t="shared" si="1277"/>
        <v>1565</v>
      </c>
      <c r="G1249" s="178">
        <f t="shared" si="1275"/>
        <v>21585</v>
      </c>
      <c r="H1249" s="178" t="str">
        <f>IF('User Control IO'!M255&lt;&gt;"",'User Control IO'!M255,"")</f>
        <v>uNfd8_BoxNeed_b6</v>
      </c>
      <c r="I1249" s="109">
        <f t="shared" si="1253"/>
        <v>16</v>
      </c>
      <c r="J1249" s="9"/>
      <c r="K1249" s="178"/>
      <c r="L1249" s="178"/>
      <c r="M1249" s="178"/>
      <c r="N1249" s="177">
        <f t="shared" si="1254"/>
        <v>1246</v>
      </c>
      <c r="O1249" s="178">
        <f t="shared" si="1255"/>
        <v>11565</v>
      </c>
      <c r="P1249" s="178">
        <f t="shared" si="1256"/>
        <v>31585</v>
      </c>
      <c r="Q1249" s="178" t="str">
        <f>IF('User Control IO'!W255&lt;&gt;"",'User Control IO'!W255,"")</f>
        <v/>
      </c>
      <c r="R1249" s="4">
        <f t="shared" si="1257"/>
        <v>0</v>
      </c>
      <c r="S1249" s="457"/>
      <c r="T1249" s="6">
        <f t="shared" si="1251"/>
        <v>827</v>
      </c>
      <c r="U1249" s="338" t="str">
        <f t="shared" ref="U1249" si="1280">CONCATENATE(Q1248,",",Q1249,",",Q1250,",",Q1251)</f>
        <v>,,,</v>
      </c>
    </row>
    <row r="1250" spans="1:21" ht="16.5" customHeight="1" x14ac:dyDescent="0.25">
      <c r="A1250" s="457"/>
      <c r="B1250" s="85" t="str">
        <f>B1242</f>
        <v xml:space="preserve">Group </v>
      </c>
      <c r="C1250" s="431"/>
      <c r="D1250" s="431"/>
      <c r="E1250" s="138">
        <f>B1244*8-1</f>
        <v>1247</v>
      </c>
      <c r="F1250" s="183">
        <f t="shared" si="1277"/>
        <v>1566</v>
      </c>
      <c r="G1250" s="178">
        <f t="shared" si="1275"/>
        <v>21586</v>
      </c>
      <c r="H1250" s="178" t="str">
        <f>IF('User Control IO'!M256&lt;&gt;"",'User Control IO'!M256,"")</f>
        <v>uNfd8_BoxNeed_b7</v>
      </c>
      <c r="I1250" s="109">
        <f t="shared" si="1253"/>
        <v>16</v>
      </c>
      <c r="J1250" s="9"/>
      <c r="K1250" s="178"/>
      <c r="L1250" s="178"/>
      <c r="M1250" s="178"/>
      <c r="N1250" s="177">
        <f t="shared" si="1254"/>
        <v>1247</v>
      </c>
      <c r="O1250" s="178">
        <f t="shared" si="1255"/>
        <v>11566</v>
      </c>
      <c r="P1250" s="178">
        <f t="shared" si="1256"/>
        <v>31586</v>
      </c>
      <c r="Q1250" s="178" t="str">
        <f>IF('User Control IO'!W256&lt;&gt;"",'User Control IO'!W256,"")</f>
        <v/>
      </c>
      <c r="R1250" s="4">
        <f t="shared" si="1257"/>
        <v>0</v>
      </c>
      <c r="S1250" s="457"/>
      <c r="T1250" s="6" t="str">
        <f t="shared" si="1251"/>
        <v/>
      </c>
    </row>
    <row r="1251" spans="1:21" ht="16.5" customHeight="1" thickBot="1" x14ac:dyDescent="0.3">
      <c r="A1251" s="457"/>
      <c r="B1251" s="86" t="str">
        <f>B1243</f>
        <v xml:space="preserve">GH </v>
      </c>
      <c r="C1251" s="432"/>
      <c r="D1251" s="432"/>
      <c r="E1251" s="136">
        <f>B1244*8</f>
        <v>1248</v>
      </c>
      <c r="F1251" s="184">
        <f t="shared" si="1277"/>
        <v>1567</v>
      </c>
      <c r="G1251" s="24">
        <f t="shared" si="1275"/>
        <v>21587</v>
      </c>
      <c r="H1251" s="24" t="str">
        <f>IF('User Control IO'!M257&lt;&gt;"",'User Control IO'!M257,"")</f>
        <v>uNfd8_BoxNeed_b8</v>
      </c>
      <c r="I1251" s="10">
        <f t="shared" si="1253"/>
        <v>16</v>
      </c>
      <c r="J1251" s="15"/>
      <c r="K1251" s="24"/>
      <c r="L1251" s="24"/>
      <c r="M1251" s="24"/>
      <c r="N1251" s="175">
        <f t="shared" si="1254"/>
        <v>1248</v>
      </c>
      <c r="O1251" s="24">
        <f t="shared" si="1255"/>
        <v>11567</v>
      </c>
      <c r="P1251" s="24">
        <f t="shared" si="1256"/>
        <v>31587</v>
      </c>
      <c r="Q1251" s="24" t="str">
        <f>IF('User Control IO'!W257&lt;&gt;"",'User Control IO'!W257,"")</f>
        <v/>
      </c>
      <c r="R1251" s="20">
        <f t="shared" si="1257"/>
        <v>0</v>
      </c>
      <c r="S1251" s="457"/>
      <c r="T1251" s="6" t="str">
        <f t="shared" si="1251"/>
        <v/>
      </c>
    </row>
    <row r="1252" spans="1:21" ht="16.5" customHeight="1" x14ac:dyDescent="0.25">
      <c r="A1252" s="457"/>
      <c r="B1252" s="88">
        <f>B1244+1</f>
        <v>157</v>
      </c>
      <c r="C1252" s="430" t="str">
        <f>CONCATENATE(B1258,B1252)</f>
        <v>Group 157</v>
      </c>
      <c r="D1252" s="430" t="str">
        <f>CONCATENATE(B1259,B1253)</f>
        <v>GH 313</v>
      </c>
      <c r="E1252" s="137">
        <f>B1252*8-7</f>
        <v>1249</v>
      </c>
      <c r="F1252" s="182">
        <f>B1252*10</f>
        <v>1570</v>
      </c>
      <c r="G1252" s="25">
        <f t="shared" si="1275"/>
        <v>21590</v>
      </c>
      <c r="H1252" s="25" t="str">
        <f>IF('User Control IO'!M258&lt;&gt;"",'User Control IO'!M258,"")</f>
        <v>uPdisp1_SrcHtRes</v>
      </c>
      <c r="I1252" s="11">
        <f t="shared" si="1253"/>
        <v>16</v>
      </c>
      <c r="J1252" s="14"/>
      <c r="K1252" s="25"/>
      <c r="L1252" s="25"/>
      <c r="M1252" s="25"/>
      <c r="N1252" s="176">
        <f t="shared" si="1254"/>
        <v>1249</v>
      </c>
      <c r="O1252" s="25">
        <f t="shared" si="1255"/>
        <v>11570</v>
      </c>
      <c r="P1252" s="25">
        <f t="shared" si="1256"/>
        <v>31590</v>
      </c>
      <c r="Q1252" s="25" t="str">
        <f>IF('User Control IO'!W258&lt;&gt;"",'User Control IO'!W258,"")</f>
        <v>uPdisp1ReqSrchHt</v>
      </c>
      <c r="R1252" s="3">
        <f t="shared" si="1257"/>
        <v>16</v>
      </c>
      <c r="S1252" s="457"/>
      <c r="T1252" s="6">
        <f t="shared" ref="T1252" si="1281">+T1248+1</f>
        <v>315</v>
      </c>
      <c r="U1252" s="338" t="str">
        <f t="shared" ref="U1252" si="1282">CONCATENATE(H1252,",",H1253,",",H1254,",",H1255)</f>
        <v>uPdisp1_SrcHtRes,uPdisp1_Locked,uPdisp1_Active,uPdisp1_LowStack</v>
      </c>
    </row>
    <row r="1253" spans="1:21" ht="16.5" customHeight="1" x14ac:dyDescent="0.25">
      <c r="A1253" s="457"/>
      <c r="B1253" s="85">
        <f>B1252*2-1</f>
        <v>313</v>
      </c>
      <c r="C1253" s="431"/>
      <c r="D1253" s="431"/>
      <c r="E1253" s="138">
        <f>B1252*8-6</f>
        <v>1250</v>
      </c>
      <c r="F1253" s="183">
        <f t="shared" ref="F1253:F1259" si="1283">F1252+1</f>
        <v>1571</v>
      </c>
      <c r="G1253" s="178">
        <f t="shared" si="1275"/>
        <v>21591</v>
      </c>
      <c r="H1253" s="178" t="str">
        <f>IF('User Control IO'!M259&lt;&gt;"",'User Control IO'!M259,"")</f>
        <v>uPdisp1_Locked</v>
      </c>
      <c r="I1253" s="109">
        <f t="shared" si="1253"/>
        <v>14</v>
      </c>
      <c r="J1253" s="9"/>
      <c r="K1253" s="178"/>
      <c r="L1253" s="178"/>
      <c r="M1253" s="178"/>
      <c r="N1253" s="177">
        <f t="shared" si="1254"/>
        <v>1250</v>
      </c>
      <c r="O1253" s="178">
        <f t="shared" si="1255"/>
        <v>11571</v>
      </c>
      <c r="P1253" s="178">
        <f t="shared" si="1256"/>
        <v>31591</v>
      </c>
      <c r="Q1253" s="178" t="str">
        <f>IF('User Control IO'!W259&lt;&gt;"",'User Control IO'!W259,"")</f>
        <v>uPdisp1_Lock_Req</v>
      </c>
      <c r="R1253" s="4">
        <f t="shared" si="1257"/>
        <v>16</v>
      </c>
      <c r="S1253" s="457"/>
      <c r="T1253" s="6">
        <f t="shared" si="1251"/>
        <v>828</v>
      </c>
      <c r="U1253" s="338" t="str">
        <f t="shared" ref="U1253" si="1284">CONCATENATE(Q1252,",",Q1253,",",Q1254,",",Q1255)</f>
        <v>uPdisp1ReqSrchHt,uPdisp1_Lock_Req,uPdisp1_UnlckReq,uPdisp1LowSens</v>
      </c>
    </row>
    <row r="1254" spans="1:21" ht="16.5" customHeight="1" x14ac:dyDescent="0.25">
      <c r="A1254" s="457"/>
      <c r="B1254" s="85">
        <f>B1253+1</f>
        <v>314</v>
      </c>
      <c r="C1254" s="431"/>
      <c r="D1254" s="431"/>
      <c r="E1254" s="138">
        <f>B1252*8-5</f>
        <v>1251</v>
      </c>
      <c r="F1254" s="183">
        <f t="shared" si="1283"/>
        <v>1572</v>
      </c>
      <c r="G1254" s="178">
        <f t="shared" si="1275"/>
        <v>21592</v>
      </c>
      <c r="H1254" s="178" t="str">
        <f>IF('User Control IO'!M260&lt;&gt;"",'User Control IO'!M260,"")</f>
        <v>uPdisp1_Active</v>
      </c>
      <c r="I1254" s="109">
        <f t="shared" si="1253"/>
        <v>14</v>
      </c>
      <c r="J1254" s="9"/>
      <c r="K1254" s="178"/>
      <c r="L1254" s="178"/>
      <c r="M1254" s="178"/>
      <c r="N1254" s="177">
        <f t="shared" si="1254"/>
        <v>1251</v>
      </c>
      <c r="O1254" s="178">
        <f t="shared" si="1255"/>
        <v>11572</v>
      </c>
      <c r="P1254" s="178">
        <f t="shared" si="1256"/>
        <v>31592</v>
      </c>
      <c r="Q1254" s="178" t="str">
        <f>IF('User Control IO'!W260&lt;&gt;"",'User Control IO'!W260,"")</f>
        <v>uPdisp1_UnlckReq</v>
      </c>
      <c r="R1254" s="4">
        <f t="shared" si="1257"/>
        <v>16</v>
      </c>
      <c r="S1254" s="457"/>
      <c r="T1254" s="6" t="str">
        <f t="shared" si="1251"/>
        <v/>
      </c>
    </row>
    <row r="1255" spans="1:21" ht="16.5" customHeight="1" x14ac:dyDescent="0.25">
      <c r="A1255" s="457"/>
      <c r="B1255" s="85"/>
      <c r="C1255" s="431"/>
      <c r="D1255" s="431"/>
      <c r="E1255" s="138">
        <f>B1252*8-4</f>
        <v>1252</v>
      </c>
      <c r="F1255" s="183">
        <f t="shared" si="1283"/>
        <v>1573</v>
      </c>
      <c r="G1255" s="178">
        <f t="shared" si="1275"/>
        <v>21593</v>
      </c>
      <c r="H1255" s="178" t="str">
        <f>IF('User Control IO'!M261&lt;&gt;"",'User Control IO'!M261,"")</f>
        <v>uPdisp1_LowStack</v>
      </c>
      <c r="I1255" s="109">
        <f t="shared" si="1253"/>
        <v>16</v>
      </c>
      <c r="J1255" s="9"/>
      <c r="K1255" s="178"/>
      <c r="L1255" s="178"/>
      <c r="M1255" s="178"/>
      <c r="N1255" s="177">
        <f t="shared" si="1254"/>
        <v>1252</v>
      </c>
      <c r="O1255" s="178">
        <f t="shared" si="1255"/>
        <v>11573</v>
      </c>
      <c r="P1255" s="178">
        <f t="shared" si="1256"/>
        <v>31593</v>
      </c>
      <c r="Q1255" s="178" t="str">
        <f>IF('User Control IO'!W261&lt;&gt;"",'User Control IO'!W261,"")</f>
        <v>uPdisp1LowSens</v>
      </c>
      <c r="R1255" s="4">
        <f t="shared" si="1257"/>
        <v>14</v>
      </c>
      <c r="S1255" s="457"/>
      <c r="T1255" s="6" t="str">
        <f t="shared" si="1251"/>
        <v/>
      </c>
    </row>
    <row r="1256" spans="1:21" ht="16.5" customHeight="1" x14ac:dyDescent="0.25">
      <c r="A1256" s="457"/>
      <c r="B1256" s="85"/>
      <c r="C1256" s="431"/>
      <c r="D1256" s="431" t="str">
        <f>CONCATENATE(B1259,B1254)</f>
        <v>GH 314</v>
      </c>
      <c r="E1256" s="138">
        <f>B1252*8-3</f>
        <v>1253</v>
      </c>
      <c r="F1256" s="183">
        <f t="shared" si="1283"/>
        <v>1574</v>
      </c>
      <c r="G1256" s="178">
        <f t="shared" si="1275"/>
        <v>21594</v>
      </c>
      <c r="H1256" s="178" t="str">
        <f>IF('User Control IO'!M262&lt;&gt;"",'User Control IO'!M262,"")</f>
        <v>uPdisp1_Empty</v>
      </c>
      <c r="I1256" s="109">
        <f t="shared" si="1253"/>
        <v>13</v>
      </c>
      <c r="J1256" s="9"/>
      <c r="K1256" s="178"/>
      <c r="L1256" s="178"/>
      <c r="M1256" s="178"/>
      <c r="N1256" s="177">
        <f t="shared" si="1254"/>
        <v>1253</v>
      </c>
      <c r="O1256" s="178">
        <f t="shared" si="1255"/>
        <v>11574</v>
      </c>
      <c r="P1256" s="178">
        <f t="shared" si="1256"/>
        <v>31594</v>
      </c>
      <c r="Q1256" s="178" t="str">
        <f>IF('User Control IO'!W262&lt;&gt;"",'User Control IO'!W262,"")</f>
        <v>uPdisp1EmptySens</v>
      </c>
      <c r="R1256" s="4">
        <f t="shared" si="1257"/>
        <v>16</v>
      </c>
      <c r="S1256" s="457"/>
      <c r="T1256" s="6">
        <f t="shared" ref="T1256" si="1285">+T1252+1</f>
        <v>316</v>
      </c>
      <c r="U1256" s="338" t="str">
        <f t="shared" ref="U1256" si="1286">CONCATENATE(H1256,",",H1257,",",H1258,",",H1259)</f>
        <v>uPdisp1_Empty,uPdisp1_Pick_Err,uPdisp1_Exists,</v>
      </c>
    </row>
    <row r="1257" spans="1:21" ht="16.5" customHeight="1" x14ac:dyDescent="0.25">
      <c r="A1257" s="457"/>
      <c r="B1257" s="85"/>
      <c r="C1257" s="431"/>
      <c r="D1257" s="431"/>
      <c r="E1257" s="138">
        <f>B1252*8-2</f>
        <v>1254</v>
      </c>
      <c r="F1257" s="183">
        <f t="shared" si="1283"/>
        <v>1575</v>
      </c>
      <c r="G1257" s="178">
        <f t="shared" si="1275"/>
        <v>21595</v>
      </c>
      <c r="H1257" s="178" t="str">
        <f>IF('User Control IO'!M263&lt;&gt;"",'User Control IO'!M263,"")</f>
        <v>uPdisp1_Pick_Err</v>
      </c>
      <c r="I1257" s="109">
        <f t="shared" si="1253"/>
        <v>16</v>
      </c>
      <c r="J1257" s="9"/>
      <c r="K1257" s="178"/>
      <c r="L1257" s="178"/>
      <c r="M1257" s="178"/>
      <c r="N1257" s="177">
        <f t="shared" si="1254"/>
        <v>1254</v>
      </c>
      <c r="O1257" s="178">
        <f t="shared" si="1255"/>
        <v>11575</v>
      </c>
      <c r="P1257" s="178">
        <f t="shared" si="1256"/>
        <v>31595</v>
      </c>
      <c r="Q1257" s="178" t="str">
        <f>IF('User Control IO'!W263&lt;&gt;"",'User Control IO'!W263,"")</f>
        <v/>
      </c>
      <c r="R1257" s="4">
        <f t="shared" si="1257"/>
        <v>0</v>
      </c>
      <c r="S1257" s="457"/>
      <c r="T1257" s="6">
        <f t="shared" si="1251"/>
        <v>829</v>
      </c>
      <c r="U1257" s="338" t="str">
        <f t="shared" ref="U1257" si="1287">CONCATENATE(Q1256,",",Q1257,",",Q1258,",",Q1259)</f>
        <v>uPdisp1EmptySens,,,</v>
      </c>
    </row>
    <row r="1258" spans="1:21" ht="16.5" customHeight="1" x14ac:dyDescent="0.25">
      <c r="A1258" s="457"/>
      <c r="B1258" s="85" t="str">
        <f>B1250</f>
        <v xml:space="preserve">Group </v>
      </c>
      <c r="C1258" s="431"/>
      <c r="D1258" s="431"/>
      <c r="E1258" s="138">
        <f>B1252*8-1</f>
        <v>1255</v>
      </c>
      <c r="F1258" s="183">
        <f t="shared" si="1283"/>
        <v>1576</v>
      </c>
      <c r="G1258" s="178">
        <f t="shared" si="1275"/>
        <v>21596</v>
      </c>
      <c r="H1258" s="178" t="str">
        <f>IF('User Control IO'!M264&lt;&gt;"",'User Control IO'!M264,"")</f>
        <v>uPdisp1_Exists</v>
      </c>
      <c r="I1258" s="109">
        <f t="shared" si="1253"/>
        <v>14</v>
      </c>
      <c r="J1258" s="9"/>
      <c r="K1258" s="178"/>
      <c r="L1258" s="178"/>
      <c r="M1258" s="178"/>
      <c r="N1258" s="177">
        <f t="shared" si="1254"/>
        <v>1255</v>
      </c>
      <c r="O1258" s="178">
        <f t="shared" si="1255"/>
        <v>11576</v>
      </c>
      <c r="P1258" s="178">
        <f t="shared" si="1256"/>
        <v>31596</v>
      </c>
      <c r="Q1258" s="178" t="str">
        <f>IF('User Control IO'!W264&lt;&gt;"",'User Control IO'!W264,"")</f>
        <v/>
      </c>
      <c r="R1258" s="4">
        <f t="shared" si="1257"/>
        <v>0</v>
      </c>
      <c r="S1258" s="457"/>
      <c r="T1258" s="6" t="str">
        <f t="shared" si="1251"/>
        <v/>
      </c>
    </row>
    <row r="1259" spans="1:21" ht="16.5" customHeight="1" thickBot="1" x14ac:dyDescent="0.3">
      <c r="A1259" s="457"/>
      <c r="B1259" s="86" t="str">
        <f>B1251</f>
        <v xml:space="preserve">GH </v>
      </c>
      <c r="C1259" s="432"/>
      <c r="D1259" s="432"/>
      <c r="E1259" s="136">
        <f>B1252*8</f>
        <v>1256</v>
      </c>
      <c r="F1259" s="184">
        <f t="shared" si="1283"/>
        <v>1577</v>
      </c>
      <c r="G1259" s="24">
        <f t="shared" si="1275"/>
        <v>21597</v>
      </c>
      <c r="H1259" s="24" t="str">
        <f>IF('User Control IO'!M265&lt;&gt;"",'User Control IO'!M265,"")</f>
        <v/>
      </c>
      <c r="I1259" s="10">
        <f t="shared" si="1253"/>
        <v>0</v>
      </c>
      <c r="J1259" s="15"/>
      <c r="K1259" s="24"/>
      <c r="L1259" s="24"/>
      <c r="M1259" s="24"/>
      <c r="N1259" s="175">
        <f t="shared" si="1254"/>
        <v>1256</v>
      </c>
      <c r="O1259" s="24">
        <f t="shared" si="1255"/>
        <v>11577</v>
      </c>
      <c r="P1259" s="24">
        <f t="shared" si="1256"/>
        <v>31597</v>
      </c>
      <c r="Q1259" s="24" t="str">
        <f>IF('User Control IO'!W265&lt;&gt;"",'User Control IO'!W265,"")</f>
        <v/>
      </c>
      <c r="R1259" s="20">
        <f t="shared" si="1257"/>
        <v>0</v>
      </c>
      <c r="S1259" s="457"/>
      <c r="T1259" s="6" t="str">
        <f t="shared" si="1251"/>
        <v/>
      </c>
    </row>
    <row r="1260" spans="1:21" ht="16.5" customHeight="1" x14ac:dyDescent="0.25">
      <c r="A1260" s="457"/>
      <c r="B1260" s="88">
        <f>B1252+1</f>
        <v>158</v>
      </c>
      <c r="C1260" s="430" t="str">
        <f>CONCATENATE(B1266,B1260)</f>
        <v>Group 158</v>
      </c>
      <c r="D1260" s="430" t="str">
        <f>CONCATENATE(B1267,B1261)</f>
        <v>GH 315</v>
      </c>
      <c r="E1260" s="137">
        <f>B1260*8-7</f>
        <v>1257</v>
      </c>
      <c r="F1260" s="182">
        <f>B1260*10</f>
        <v>1580</v>
      </c>
      <c r="G1260" s="25">
        <f>F1260+20020</f>
        <v>21600</v>
      </c>
      <c r="H1260" s="25" t="str">
        <f>IF('User Control IO'!M266&lt;&gt;"",'User Control IO'!M266,"")</f>
        <v>uPdisp2_SrcHtRes</v>
      </c>
      <c r="I1260" s="11">
        <f t="shared" si="1253"/>
        <v>16</v>
      </c>
      <c r="J1260" s="14"/>
      <c r="K1260" s="25"/>
      <c r="L1260" s="25"/>
      <c r="M1260" s="25"/>
      <c r="N1260" s="176">
        <f t="shared" si="1254"/>
        <v>1257</v>
      </c>
      <c r="O1260" s="25">
        <f t="shared" si="1255"/>
        <v>11580</v>
      </c>
      <c r="P1260" s="25">
        <f t="shared" si="1256"/>
        <v>31600</v>
      </c>
      <c r="Q1260" s="25" t="str">
        <f>IF('User Control IO'!W266&lt;&gt;"",'User Control IO'!W266,"")</f>
        <v>uPdisp2ReqSrchHt</v>
      </c>
      <c r="R1260" s="3">
        <f t="shared" si="1257"/>
        <v>16</v>
      </c>
      <c r="S1260" s="457"/>
      <c r="T1260" s="6">
        <f t="shared" ref="T1260" si="1288">+T1256+1</f>
        <v>317</v>
      </c>
      <c r="U1260" s="338" t="str">
        <f t="shared" ref="U1260" si="1289">CONCATENATE(H1260,",",H1261,",",H1262,",",H1263)</f>
        <v>uPdisp2_SrcHtRes,uPdisp2_Locked,uPdisp2_Active,uPdisp2_LowStack</v>
      </c>
    </row>
    <row r="1261" spans="1:21" ht="16.5" customHeight="1" x14ac:dyDescent="0.25">
      <c r="A1261" s="457"/>
      <c r="B1261" s="85">
        <f>B1260*2-1</f>
        <v>315</v>
      </c>
      <c r="C1261" s="431"/>
      <c r="D1261" s="431"/>
      <c r="E1261" s="138">
        <f>B1260*8-6</f>
        <v>1258</v>
      </c>
      <c r="F1261" s="183">
        <f>F1260+1</f>
        <v>1581</v>
      </c>
      <c r="G1261" s="178">
        <f t="shared" ref="G1261:G1275" si="1290">F1261+20020</f>
        <v>21601</v>
      </c>
      <c r="H1261" s="178" t="str">
        <f>IF('User Control IO'!M267&lt;&gt;"",'User Control IO'!M267,"")</f>
        <v>uPdisp2_Locked</v>
      </c>
      <c r="I1261" s="109">
        <f t="shared" si="1253"/>
        <v>14</v>
      </c>
      <c r="J1261" s="9"/>
      <c r="K1261" s="178"/>
      <c r="L1261" s="178"/>
      <c r="M1261" s="178"/>
      <c r="N1261" s="177">
        <f t="shared" si="1254"/>
        <v>1258</v>
      </c>
      <c r="O1261" s="178">
        <f t="shared" si="1255"/>
        <v>11581</v>
      </c>
      <c r="P1261" s="178">
        <f t="shared" si="1256"/>
        <v>31601</v>
      </c>
      <c r="Q1261" s="178" t="str">
        <f>IF('User Control IO'!W267&lt;&gt;"",'User Control IO'!W267,"")</f>
        <v>uPdisp2_Lock_Req</v>
      </c>
      <c r="R1261" s="4">
        <f t="shared" si="1257"/>
        <v>16</v>
      </c>
      <c r="S1261" s="457"/>
      <c r="T1261" s="6">
        <f t="shared" si="1251"/>
        <v>830</v>
      </c>
      <c r="U1261" s="338" t="str">
        <f t="shared" ref="U1261" si="1291">CONCATENATE(Q1260,",",Q1261,",",Q1262,",",Q1263)</f>
        <v>uPdisp2ReqSrchHt,uPdisp2_Lock_Req,uPdisp2_UnlckReq,uPdisp2LowSens</v>
      </c>
    </row>
    <row r="1262" spans="1:21" ht="16.5" customHeight="1" x14ac:dyDescent="0.25">
      <c r="A1262" s="457"/>
      <c r="B1262" s="85">
        <f>B1261+1</f>
        <v>316</v>
      </c>
      <c r="C1262" s="431"/>
      <c r="D1262" s="431"/>
      <c r="E1262" s="138">
        <f>B1260*8-5</f>
        <v>1259</v>
      </c>
      <c r="F1262" s="183">
        <f t="shared" ref="F1262:F1267" si="1292">F1261+1</f>
        <v>1582</v>
      </c>
      <c r="G1262" s="178">
        <f t="shared" si="1290"/>
        <v>21602</v>
      </c>
      <c r="H1262" s="178" t="str">
        <f>IF('User Control IO'!M268&lt;&gt;"",'User Control IO'!M268,"")</f>
        <v>uPdisp2_Active</v>
      </c>
      <c r="I1262" s="109">
        <f t="shared" si="1253"/>
        <v>14</v>
      </c>
      <c r="J1262" s="9"/>
      <c r="K1262" s="178"/>
      <c r="L1262" s="178"/>
      <c r="M1262" s="178"/>
      <c r="N1262" s="177">
        <f t="shared" si="1254"/>
        <v>1259</v>
      </c>
      <c r="O1262" s="178">
        <f t="shared" si="1255"/>
        <v>11582</v>
      </c>
      <c r="P1262" s="178">
        <f t="shared" si="1256"/>
        <v>31602</v>
      </c>
      <c r="Q1262" s="178" t="str">
        <f>IF('User Control IO'!W268&lt;&gt;"",'User Control IO'!W268,"")</f>
        <v>uPdisp2_UnlckReq</v>
      </c>
      <c r="R1262" s="4">
        <f t="shared" si="1257"/>
        <v>16</v>
      </c>
      <c r="S1262" s="457"/>
      <c r="T1262" s="6" t="str">
        <f t="shared" si="1251"/>
        <v/>
      </c>
    </row>
    <row r="1263" spans="1:21" ht="16.5" customHeight="1" x14ac:dyDescent="0.25">
      <c r="A1263" s="457"/>
      <c r="B1263" s="85"/>
      <c r="C1263" s="431"/>
      <c r="D1263" s="431"/>
      <c r="E1263" s="138">
        <f>B1260*8-4</f>
        <v>1260</v>
      </c>
      <c r="F1263" s="183">
        <f t="shared" si="1292"/>
        <v>1583</v>
      </c>
      <c r="G1263" s="178">
        <f t="shared" si="1290"/>
        <v>21603</v>
      </c>
      <c r="H1263" s="178" t="str">
        <f>IF('User Control IO'!M269&lt;&gt;"",'User Control IO'!M269,"")</f>
        <v>uPdisp2_LowStack</v>
      </c>
      <c r="I1263" s="109">
        <f t="shared" si="1253"/>
        <v>16</v>
      </c>
      <c r="J1263" s="9"/>
      <c r="K1263" s="178"/>
      <c r="L1263" s="178"/>
      <c r="M1263" s="178"/>
      <c r="N1263" s="177">
        <f t="shared" si="1254"/>
        <v>1260</v>
      </c>
      <c r="O1263" s="178">
        <f t="shared" si="1255"/>
        <v>11583</v>
      </c>
      <c r="P1263" s="178">
        <f t="shared" si="1256"/>
        <v>31603</v>
      </c>
      <c r="Q1263" s="178" t="str">
        <f>IF('User Control IO'!W269&lt;&gt;"",'User Control IO'!W269,"")</f>
        <v>uPdisp2LowSens</v>
      </c>
      <c r="R1263" s="4">
        <f t="shared" si="1257"/>
        <v>14</v>
      </c>
      <c r="S1263" s="457"/>
      <c r="T1263" s="6" t="str">
        <f t="shared" si="1251"/>
        <v/>
      </c>
    </row>
    <row r="1264" spans="1:21" ht="16.5" customHeight="1" x14ac:dyDescent="0.25">
      <c r="A1264" s="457"/>
      <c r="B1264" s="85"/>
      <c r="C1264" s="431"/>
      <c r="D1264" s="431" t="str">
        <f>CONCATENATE(B1267,B1262)</f>
        <v>GH 316</v>
      </c>
      <c r="E1264" s="138">
        <f>B1260*8-3</f>
        <v>1261</v>
      </c>
      <c r="F1264" s="183">
        <f t="shared" si="1292"/>
        <v>1584</v>
      </c>
      <c r="G1264" s="178">
        <f t="shared" si="1290"/>
        <v>21604</v>
      </c>
      <c r="H1264" s="178" t="str">
        <f>IF('User Control IO'!M270&lt;&gt;"",'User Control IO'!M270,"")</f>
        <v>uPdisp2_Empty</v>
      </c>
      <c r="I1264" s="109">
        <f t="shared" si="1253"/>
        <v>13</v>
      </c>
      <c r="J1264" s="9"/>
      <c r="K1264" s="178"/>
      <c r="L1264" s="178"/>
      <c r="M1264" s="178"/>
      <c r="N1264" s="177">
        <f t="shared" si="1254"/>
        <v>1261</v>
      </c>
      <c r="O1264" s="178">
        <f t="shared" si="1255"/>
        <v>11584</v>
      </c>
      <c r="P1264" s="178">
        <f t="shared" si="1256"/>
        <v>31604</v>
      </c>
      <c r="Q1264" s="178" t="str">
        <f>IF('User Control IO'!W270&lt;&gt;"",'User Control IO'!W270,"")</f>
        <v>uPdisp2EmptySens</v>
      </c>
      <c r="R1264" s="4">
        <f t="shared" si="1257"/>
        <v>16</v>
      </c>
      <c r="S1264" s="457"/>
      <c r="T1264" s="6">
        <f t="shared" ref="T1264" si="1293">+T1260+1</f>
        <v>318</v>
      </c>
      <c r="U1264" s="338" t="str">
        <f t="shared" ref="U1264" si="1294">CONCATENATE(H1264,",",H1265,",",H1266,",",H1267)</f>
        <v>uPdisp2_Empty,uPdisp2_Pick_Err,uPdisp2_Exists,</v>
      </c>
    </row>
    <row r="1265" spans="1:21" ht="16.5" customHeight="1" x14ac:dyDescent="0.25">
      <c r="A1265" s="457"/>
      <c r="B1265" s="85"/>
      <c r="C1265" s="431"/>
      <c r="D1265" s="431"/>
      <c r="E1265" s="138">
        <f>B1260*8-2</f>
        <v>1262</v>
      </c>
      <c r="F1265" s="183">
        <f t="shared" si="1292"/>
        <v>1585</v>
      </c>
      <c r="G1265" s="178">
        <f t="shared" si="1290"/>
        <v>21605</v>
      </c>
      <c r="H1265" s="178" t="str">
        <f>IF('User Control IO'!M271&lt;&gt;"",'User Control IO'!M271,"")</f>
        <v>uPdisp2_Pick_Err</v>
      </c>
      <c r="I1265" s="109">
        <f t="shared" si="1253"/>
        <v>16</v>
      </c>
      <c r="J1265" s="9"/>
      <c r="K1265" s="178"/>
      <c r="L1265" s="178"/>
      <c r="M1265" s="178"/>
      <c r="N1265" s="177">
        <f t="shared" si="1254"/>
        <v>1262</v>
      </c>
      <c r="O1265" s="178">
        <f t="shared" si="1255"/>
        <v>11585</v>
      </c>
      <c r="P1265" s="178">
        <f t="shared" si="1256"/>
        <v>31605</v>
      </c>
      <c r="Q1265" s="178" t="str">
        <f>IF('User Control IO'!W271&lt;&gt;"",'User Control IO'!W271,"")</f>
        <v/>
      </c>
      <c r="R1265" s="4">
        <f t="shared" si="1257"/>
        <v>0</v>
      </c>
      <c r="S1265" s="457"/>
      <c r="T1265" s="6">
        <f t="shared" si="1251"/>
        <v>831</v>
      </c>
      <c r="U1265" s="338" t="str">
        <f t="shared" ref="U1265" si="1295">CONCATENATE(Q1264,",",Q1265,",",Q1266,",",Q1267)</f>
        <v>uPdisp2EmptySens,,,</v>
      </c>
    </row>
    <row r="1266" spans="1:21" ht="16.5" customHeight="1" x14ac:dyDescent="0.25">
      <c r="A1266" s="457"/>
      <c r="B1266" s="85" t="str">
        <f>B1258</f>
        <v xml:space="preserve">Group </v>
      </c>
      <c r="C1266" s="431"/>
      <c r="D1266" s="431"/>
      <c r="E1266" s="138">
        <f>B1260*8-1</f>
        <v>1263</v>
      </c>
      <c r="F1266" s="183">
        <f t="shared" si="1292"/>
        <v>1586</v>
      </c>
      <c r="G1266" s="178">
        <f t="shared" si="1290"/>
        <v>21606</v>
      </c>
      <c r="H1266" s="178" t="str">
        <f>IF('User Control IO'!M272&lt;&gt;"",'User Control IO'!M272,"")</f>
        <v>uPdisp2_Exists</v>
      </c>
      <c r="I1266" s="109">
        <f t="shared" si="1253"/>
        <v>14</v>
      </c>
      <c r="J1266" s="9"/>
      <c r="K1266" s="178"/>
      <c r="L1266" s="178"/>
      <c r="M1266" s="178"/>
      <c r="N1266" s="177">
        <f t="shared" si="1254"/>
        <v>1263</v>
      </c>
      <c r="O1266" s="178">
        <f t="shared" si="1255"/>
        <v>11586</v>
      </c>
      <c r="P1266" s="178">
        <f t="shared" si="1256"/>
        <v>31606</v>
      </c>
      <c r="Q1266" s="178" t="str">
        <f>IF('User Control IO'!W272&lt;&gt;"",'User Control IO'!W272,"")</f>
        <v/>
      </c>
      <c r="R1266" s="4">
        <f t="shared" si="1257"/>
        <v>0</v>
      </c>
      <c r="S1266" s="457"/>
      <c r="T1266" s="6" t="str">
        <f t="shared" si="1251"/>
        <v/>
      </c>
    </row>
    <row r="1267" spans="1:21" ht="16.5" customHeight="1" thickBot="1" x14ac:dyDescent="0.3">
      <c r="A1267" s="457"/>
      <c r="B1267" s="86" t="str">
        <f>B1259</f>
        <v xml:space="preserve">GH </v>
      </c>
      <c r="C1267" s="432"/>
      <c r="D1267" s="432"/>
      <c r="E1267" s="136">
        <f>B1260*8</f>
        <v>1264</v>
      </c>
      <c r="F1267" s="184">
        <f t="shared" si="1292"/>
        <v>1587</v>
      </c>
      <c r="G1267" s="24">
        <f t="shared" si="1290"/>
        <v>21607</v>
      </c>
      <c r="H1267" s="24" t="str">
        <f>IF('User Control IO'!M273&lt;&gt;"",'User Control IO'!M273,"")</f>
        <v/>
      </c>
      <c r="I1267" s="10">
        <f t="shared" si="1253"/>
        <v>0</v>
      </c>
      <c r="J1267" s="15"/>
      <c r="K1267" s="24"/>
      <c r="L1267" s="24"/>
      <c r="M1267" s="24"/>
      <c r="N1267" s="175">
        <f t="shared" si="1254"/>
        <v>1264</v>
      </c>
      <c r="O1267" s="24">
        <f t="shared" si="1255"/>
        <v>11587</v>
      </c>
      <c r="P1267" s="24">
        <f t="shared" si="1256"/>
        <v>31607</v>
      </c>
      <c r="Q1267" s="24" t="str">
        <f>IF('User Control IO'!W273&lt;&gt;"",'User Control IO'!W273,"")</f>
        <v/>
      </c>
      <c r="R1267" s="20">
        <f t="shared" si="1257"/>
        <v>0</v>
      </c>
      <c r="S1267" s="457"/>
      <c r="T1267" s="6" t="str">
        <f t="shared" si="1251"/>
        <v/>
      </c>
    </row>
    <row r="1268" spans="1:21" ht="16.5" customHeight="1" x14ac:dyDescent="0.25">
      <c r="A1268" s="457"/>
      <c r="B1268" s="88">
        <f>B1260+1</f>
        <v>159</v>
      </c>
      <c r="C1268" s="430" t="str">
        <f>CONCATENATE(B1274,B1268)</f>
        <v>Group 159</v>
      </c>
      <c r="D1268" s="430" t="str">
        <f>CONCATENATE(B1275,B1269)</f>
        <v>GH 317</v>
      </c>
      <c r="E1268" s="137">
        <f>B1268*8-7</f>
        <v>1265</v>
      </c>
      <c r="F1268" s="182">
        <f>B1268*10</f>
        <v>1590</v>
      </c>
      <c r="G1268" s="25">
        <f t="shared" si="1290"/>
        <v>21610</v>
      </c>
      <c r="H1268" s="25" t="str">
        <f>IF('User Control IO'!M274&lt;&gt;"",'User Control IO'!M274,"")</f>
        <v>uSdisp1_SrcHtRes</v>
      </c>
      <c r="I1268" s="11">
        <f t="shared" si="1253"/>
        <v>16</v>
      </c>
      <c r="J1268" s="14"/>
      <c r="K1268" s="25"/>
      <c r="L1268" s="25"/>
      <c r="M1268" s="25"/>
      <c r="N1268" s="176">
        <f t="shared" si="1254"/>
        <v>1265</v>
      </c>
      <c r="O1268" s="25">
        <f t="shared" si="1255"/>
        <v>11590</v>
      </c>
      <c r="P1268" s="25">
        <f t="shared" si="1256"/>
        <v>31610</v>
      </c>
      <c r="Q1268" s="25" t="str">
        <f>IF('User Control IO'!W274&lt;&gt;"",'User Control IO'!W274,"")</f>
        <v>uSdisp1ReqSrchHt</v>
      </c>
      <c r="R1268" s="3">
        <f t="shared" si="1257"/>
        <v>16</v>
      </c>
      <c r="S1268" s="457"/>
      <c r="T1268" s="6">
        <f t="shared" ref="T1268" si="1296">+T1264+1</f>
        <v>319</v>
      </c>
      <c r="U1268" s="338" t="str">
        <f t="shared" ref="U1268" si="1297">CONCATENATE(H1268,",",H1269,",",H1270,",",H1271)</f>
        <v>uSdisp1_SrcHtRes,uSdisp1_Locked,uSdisp1_Active,uSdisp1_LowStack</v>
      </c>
    </row>
    <row r="1269" spans="1:21" ht="16.5" customHeight="1" x14ac:dyDescent="0.25">
      <c r="A1269" s="457"/>
      <c r="B1269" s="85">
        <f>B1268*2-1</f>
        <v>317</v>
      </c>
      <c r="C1269" s="431"/>
      <c r="D1269" s="431"/>
      <c r="E1269" s="138">
        <f>B1268*8-6</f>
        <v>1266</v>
      </c>
      <c r="F1269" s="183">
        <f t="shared" ref="F1269:F1275" si="1298">F1268+1</f>
        <v>1591</v>
      </c>
      <c r="G1269" s="178">
        <f t="shared" si="1290"/>
        <v>21611</v>
      </c>
      <c r="H1269" s="178" t="str">
        <f>IF('User Control IO'!M275&lt;&gt;"",'User Control IO'!M275,"")</f>
        <v>uSdisp1_Locked</v>
      </c>
      <c r="I1269" s="109">
        <f t="shared" si="1253"/>
        <v>14</v>
      </c>
      <c r="J1269" s="9"/>
      <c r="K1269" s="178"/>
      <c r="L1269" s="178"/>
      <c r="M1269" s="178"/>
      <c r="N1269" s="177">
        <f t="shared" si="1254"/>
        <v>1266</v>
      </c>
      <c r="O1269" s="178">
        <f t="shared" si="1255"/>
        <v>11591</v>
      </c>
      <c r="P1269" s="178">
        <f t="shared" si="1256"/>
        <v>31611</v>
      </c>
      <c r="Q1269" s="178" t="str">
        <f>IF('User Control IO'!W275&lt;&gt;"",'User Control IO'!W275,"")</f>
        <v>uSdisp1_Lock_Req</v>
      </c>
      <c r="R1269" s="4">
        <f t="shared" si="1257"/>
        <v>16</v>
      </c>
      <c r="S1269" s="457"/>
      <c r="T1269" s="6">
        <f t="shared" si="1251"/>
        <v>832</v>
      </c>
      <c r="U1269" s="338" t="str">
        <f t="shared" ref="U1269" si="1299">CONCATENATE(Q1268,",",Q1269,",",Q1270,",",Q1271)</f>
        <v>uSdisp1ReqSrchHt,uSdisp1_Lock_Req,uSdisp1_UnlckReq,uSdisp1LowSens</v>
      </c>
    </row>
    <row r="1270" spans="1:21" ht="16.5" customHeight="1" x14ac:dyDescent="0.25">
      <c r="A1270" s="457"/>
      <c r="B1270" s="85">
        <f>B1269+1</f>
        <v>318</v>
      </c>
      <c r="C1270" s="431"/>
      <c r="D1270" s="431"/>
      <c r="E1270" s="138">
        <f>B1268*8-5</f>
        <v>1267</v>
      </c>
      <c r="F1270" s="183">
        <f t="shared" si="1298"/>
        <v>1592</v>
      </c>
      <c r="G1270" s="178">
        <f t="shared" si="1290"/>
        <v>21612</v>
      </c>
      <c r="H1270" s="178" t="str">
        <f>IF('User Control IO'!M276&lt;&gt;"",'User Control IO'!M276,"")</f>
        <v>uSdisp1_Active</v>
      </c>
      <c r="I1270" s="109">
        <f t="shared" si="1253"/>
        <v>14</v>
      </c>
      <c r="J1270" s="9"/>
      <c r="K1270" s="178"/>
      <c r="L1270" s="178"/>
      <c r="M1270" s="178"/>
      <c r="N1270" s="177">
        <f t="shared" si="1254"/>
        <v>1267</v>
      </c>
      <c r="O1270" s="178">
        <f t="shared" si="1255"/>
        <v>11592</v>
      </c>
      <c r="P1270" s="178">
        <f t="shared" si="1256"/>
        <v>31612</v>
      </c>
      <c r="Q1270" s="178" t="str">
        <f>IF('User Control IO'!W276&lt;&gt;"",'User Control IO'!W276,"")</f>
        <v>uSdisp1_UnlckReq</v>
      </c>
      <c r="R1270" s="4">
        <f t="shared" si="1257"/>
        <v>16</v>
      </c>
      <c r="S1270" s="457"/>
      <c r="T1270" s="6" t="str">
        <f t="shared" si="1251"/>
        <v/>
      </c>
    </row>
    <row r="1271" spans="1:21" ht="16.5" customHeight="1" x14ac:dyDescent="0.25">
      <c r="A1271" s="457"/>
      <c r="B1271" s="85"/>
      <c r="C1271" s="431"/>
      <c r="D1271" s="431"/>
      <c r="E1271" s="138">
        <f>B1268*8-4</f>
        <v>1268</v>
      </c>
      <c r="F1271" s="183">
        <f t="shared" si="1298"/>
        <v>1593</v>
      </c>
      <c r="G1271" s="178">
        <f t="shared" si="1290"/>
        <v>21613</v>
      </c>
      <c r="H1271" s="178" t="str">
        <f>IF('User Control IO'!M277&lt;&gt;"",'User Control IO'!M277,"")</f>
        <v>uSdisp1_LowStack</v>
      </c>
      <c r="I1271" s="109">
        <f t="shared" si="1253"/>
        <v>16</v>
      </c>
      <c r="J1271" s="9"/>
      <c r="K1271" s="178"/>
      <c r="L1271" s="178"/>
      <c r="M1271" s="178"/>
      <c r="N1271" s="177">
        <f t="shared" si="1254"/>
        <v>1268</v>
      </c>
      <c r="O1271" s="178">
        <f t="shared" si="1255"/>
        <v>11593</v>
      </c>
      <c r="P1271" s="178">
        <f t="shared" si="1256"/>
        <v>31613</v>
      </c>
      <c r="Q1271" s="178" t="str">
        <f>IF('User Control IO'!W277&lt;&gt;"",'User Control IO'!W277,"")</f>
        <v>uSdisp1LowSens</v>
      </c>
      <c r="R1271" s="4">
        <f t="shared" si="1257"/>
        <v>14</v>
      </c>
      <c r="S1271" s="457"/>
      <c r="T1271" s="6" t="str">
        <f t="shared" si="1251"/>
        <v/>
      </c>
    </row>
    <row r="1272" spans="1:21" ht="16.5" customHeight="1" x14ac:dyDescent="0.25">
      <c r="A1272" s="457"/>
      <c r="B1272" s="85"/>
      <c r="C1272" s="431"/>
      <c r="D1272" s="431" t="str">
        <f>CONCATENATE(B1275,B1270)</f>
        <v>GH 318</v>
      </c>
      <c r="E1272" s="138">
        <f>B1268*8-3</f>
        <v>1269</v>
      </c>
      <c r="F1272" s="183">
        <f t="shared" si="1298"/>
        <v>1594</v>
      </c>
      <c r="G1272" s="178">
        <f t="shared" si="1290"/>
        <v>21614</v>
      </c>
      <c r="H1272" s="178" t="str">
        <f>IF('User Control IO'!M278&lt;&gt;"",'User Control IO'!M278,"")</f>
        <v>uSdisp1_Empty</v>
      </c>
      <c r="I1272" s="109">
        <f t="shared" si="1253"/>
        <v>13</v>
      </c>
      <c r="J1272" s="9"/>
      <c r="K1272" s="178"/>
      <c r="L1272" s="178"/>
      <c r="M1272" s="178"/>
      <c r="N1272" s="177">
        <f t="shared" si="1254"/>
        <v>1269</v>
      </c>
      <c r="O1272" s="178">
        <f t="shared" si="1255"/>
        <v>11594</v>
      </c>
      <c r="P1272" s="178">
        <f t="shared" si="1256"/>
        <v>31614</v>
      </c>
      <c r="Q1272" s="178" t="str">
        <f>IF('User Control IO'!W278&lt;&gt;"",'User Control IO'!W278,"")</f>
        <v>uSdisp1EmptySens</v>
      </c>
      <c r="R1272" s="4">
        <f t="shared" si="1257"/>
        <v>16</v>
      </c>
      <c r="S1272" s="457"/>
      <c r="T1272" s="6">
        <f t="shared" ref="T1272" si="1300">+T1268+1</f>
        <v>320</v>
      </c>
      <c r="U1272" s="338" t="str">
        <f t="shared" ref="U1272" si="1301">CONCATENATE(H1272,",",H1273,",",H1274,",",H1275)</f>
        <v>uSdisp1_Empty,uSdisp1_Pick_Err,uSdisp1_Exists,</v>
      </c>
    </row>
    <row r="1273" spans="1:21" ht="16.5" customHeight="1" x14ac:dyDescent="0.25">
      <c r="A1273" s="457"/>
      <c r="B1273" s="85"/>
      <c r="C1273" s="431"/>
      <c r="D1273" s="431"/>
      <c r="E1273" s="138">
        <f>B1268*8-2</f>
        <v>1270</v>
      </c>
      <c r="F1273" s="183">
        <f t="shared" si="1298"/>
        <v>1595</v>
      </c>
      <c r="G1273" s="178">
        <f t="shared" si="1290"/>
        <v>21615</v>
      </c>
      <c r="H1273" s="178" t="str">
        <f>IF('User Control IO'!M279&lt;&gt;"",'User Control IO'!M279,"")</f>
        <v>uSdisp1_Pick_Err</v>
      </c>
      <c r="I1273" s="109">
        <f t="shared" si="1253"/>
        <v>16</v>
      </c>
      <c r="J1273" s="9"/>
      <c r="K1273" s="178"/>
      <c r="L1273" s="178"/>
      <c r="M1273" s="178"/>
      <c r="N1273" s="177">
        <f t="shared" si="1254"/>
        <v>1270</v>
      </c>
      <c r="O1273" s="178">
        <f t="shared" si="1255"/>
        <v>11595</v>
      </c>
      <c r="P1273" s="178">
        <f t="shared" si="1256"/>
        <v>31615</v>
      </c>
      <c r="Q1273" s="178" t="str">
        <f>IF('User Control IO'!W279&lt;&gt;"",'User Control IO'!W279,"")</f>
        <v/>
      </c>
      <c r="R1273" s="4">
        <f t="shared" si="1257"/>
        <v>0</v>
      </c>
      <c r="S1273" s="457"/>
      <c r="T1273" s="6">
        <f t="shared" si="1251"/>
        <v>833</v>
      </c>
      <c r="U1273" s="338" t="str">
        <f t="shared" ref="U1273" si="1302">CONCATENATE(Q1272,",",Q1273,",",Q1274,",",Q1275)</f>
        <v>uSdisp1EmptySens,,,</v>
      </c>
    </row>
    <row r="1274" spans="1:21" ht="16.5" customHeight="1" x14ac:dyDescent="0.25">
      <c r="A1274" s="457"/>
      <c r="B1274" s="85" t="str">
        <f>B1266</f>
        <v xml:space="preserve">Group </v>
      </c>
      <c r="C1274" s="431"/>
      <c r="D1274" s="431"/>
      <c r="E1274" s="138">
        <f>B1268*8-1</f>
        <v>1271</v>
      </c>
      <c r="F1274" s="183">
        <f t="shared" si="1298"/>
        <v>1596</v>
      </c>
      <c r="G1274" s="178">
        <f t="shared" si="1290"/>
        <v>21616</v>
      </c>
      <c r="H1274" s="178" t="str">
        <f>IF('User Control IO'!M280&lt;&gt;"",'User Control IO'!M280,"")</f>
        <v>uSdisp1_Exists</v>
      </c>
      <c r="I1274" s="109">
        <f t="shared" si="1253"/>
        <v>14</v>
      </c>
      <c r="J1274" s="9"/>
      <c r="K1274" s="178"/>
      <c r="L1274" s="178"/>
      <c r="M1274" s="178"/>
      <c r="N1274" s="177">
        <f t="shared" si="1254"/>
        <v>1271</v>
      </c>
      <c r="O1274" s="178">
        <f t="shared" si="1255"/>
        <v>11596</v>
      </c>
      <c r="P1274" s="178">
        <f t="shared" si="1256"/>
        <v>31616</v>
      </c>
      <c r="Q1274" s="178" t="str">
        <f>IF('User Control IO'!W280&lt;&gt;"",'User Control IO'!W280,"")</f>
        <v/>
      </c>
      <c r="R1274" s="4">
        <f t="shared" si="1257"/>
        <v>0</v>
      </c>
      <c r="S1274" s="457"/>
      <c r="T1274" s="6" t="str">
        <f t="shared" si="1251"/>
        <v/>
      </c>
    </row>
    <row r="1275" spans="1:21" ht="16.5" customHeight="1" thickBot="1" x14ac:dyDescent="0.3">
      <c r="A1275" s="457"/>
      <c r="B1275" s="86" t="str">
        <f>B1267</f>
        <v xml:space="preserve">GH </v>
      </c>
      <c r="C1275" s="432"/>
      <c r="D1275" s="432"/>
      <c r="E1275" s="136">
        <f>B1268*8</f>
        <v>1272</v>
      </c>
      <c r="F1275" s="184">
        <f t="shared" si="1298"/>
        <v>1597</v>
      </c>
      <c r="G1275" s="24">
        <f t="shared" si="1290"/>
        <v>21617</v>
      </c>
      <c r="H1275" s="24" t="str">
        <f>IF('User Control IO'!M281&lt;&gt;"",'User Control IO'!M281,"")</f>
        <v/>
      </c>
      <c r="I1275" s="10">
        <f t="shared" si="1253"/>
        <v>0</v>
      </c>
      <c r="J1275" s="15"/>
      <c r="K1275" s="24"/>
      <c r="L1275" s="24"/>
      <c r="M1275" s="24"/>
      <c r="N1275" s="175">
        <f t="shared" si="1254"/>
        <v>1272</v>
      </c>
      <c r="O1275" s="24">
        <f t="shared" si="1255"/>
        <v>11597</v>
      </c>
      <c r="P1275" s="24">
        <f t="shared" si="1256"/>
        <v>31617</v>
      </c>
      <c r="Q1275" s="24" t="str">
        <f>IF('User Control IO'!W281&lt;&gt;"",'User Control IO'!W281,"")</f>
        <v/>
      </c>
      <c r="R1275" s="20">
        <f t="shared" si="1257"/>
        <v>0</v>
      </c>
      <c r="S1275" s="457"/>
      <c r="T1275" s="6" t="str">
        <f t="shared" si="1251"/>
        <v/>
      </c>
    </row>
    <row r="1276" spans="1:21" ht="16.5" customHeight="1" x14ac:dyDescent="0.25">
      <c r="A1276" s="457"/>
      <c r="B1276" s="88">
        <f>B1268+1</f>
        <v>160</v>
      </c>
      <c r="C1276" s="430" t="str">
        <f>CONCATENATE(B1282,B1276)</f>
        <v>Group 160</v>
      </c>
      <c r="D1276" s="430" t="str">
        <f>CONCATENATE(B1283,B1277)</f>
        <v>GH 319</v>
      </c>
      <c r="E1276" s="137">
        <f>B1276*8-7</f>
        <v>1273</v>
      </c>
      <c r="F1276" s="182">
        <f>B1276*10</f>
        <v>1600</v>
      </c>
      <c r="G1276" s="25">
        <f>F1276+20020</f>
        <v>21620</v>
      </c>
      <c r="H1276" s="25" t="str">
        <f>IF('User Control IO'!M282&lt;&gt;"",'User Control IO'!M282,"")</f>
        <v>uSdisp2_SrcHtRes</v>
      </c>
      <c r="I1276" s="11">
        <f t="shared" si="1253"/>
        <v>16</v>
      </c>
      <c r="J1276" s="14"/>
      <c r="K1276" s="25"/>
      <c r="L1276" s="25"/>
      <c r="M1276" s="25"/>
      <c r="N1276" s="176">
        <f t="shared" si="1254"/>
        <v>1273</v>
      </c>
      <c r="O1276" s="25">
        <f t="shared" si="1255"/>
        <v>11600</v>
      </c>
      <c r="P1276" s="25">
        <f t="shared" si="1256"/>
        <v>31620</v>
      </c>
      <c r="Q1276" s="25" t="str">
        <f>IF('User Control IO'!W282&lt;&gt;"",'User Control IO'!W282,"")</f>
        <v>uSdisp2ReqSrchHt</v>
      </c>
      <c r="R1276" s="3">
        <f t="shared" si="1257"/>
        <v>16</v>
      </c>
      <c r="S1276" s="457"/>
      <c r="T1276" s="6">
        <f t="shared" ref="T1276" si="1303">+T1272+1</f>
        <v>321</v>
      </c>
      <c r="U1276" s="338" t="str">
        <f t="shared" ref="U1276" si="1304">CONCATENATE(H1276,",",H1277,",",H1278,",",H1279)</f>
        <v>uSdisp2_SrcHtRes,uSdisp2_Locked,uSdisp2_Active,uSdisp2_LowStack</v>
      </c>
    </row>
    <row r="1277" spans="1:21" ht="16.5" customHeight="1" x14ac:dyDescent="0.25">
      <c r="A1277" s="457"/>
      <c r="B1277" s="85">
        <f>B1276*2-1</f>
        <v>319</v>
      </c>
      <c r="C1277" s="431"/>
      <c r="D1277" s="431"/>
      <c r="E1277" s="138">
        <f>B1276*8-6</f>
        <v>1274</v>
      </c>
      <c r="F1277" s="183">
        <f>F1276+1</f>
        <v>1601</v>
      </c>
      <c r="G1277" s="178">
        <f t="shared" ref="G1277:G1291" si="1305">F1277+20020</f>
        <v>21621</v>
      </c>
      <c r="H1277" s="178" t="str">
        <f>IF('User Control IO'!M283&lt;&gt;"",'User Control IO'!M283,"")</f>
        <v>uSdisp2_Locked</v>
      </c>
      <c r="I1277" s="109">
        <f t="shared" si="1253"/>
        <v>14</v>
      </c>
      <c r="J1277" s="9"/>
      <c r="K1277" s="178"/>
      <c r="L1277" s="178"/>
      <c r="M1277" s="178"/>
      <c r="N1277" s="177">
        <f t="shared" si="1254"/>
        <v>1274</v>
      </c>
      <c r="O1277" s="178">
        <f t="shared" si="1255"/>
        <v>11601</v>
      </c>
      <c r="P1277" s="178">
        <f t="shared" si="1256"/>
        <v>31621</v>
      </c>
      <c r="Q1277" s="178" t="str">
        <f>IF('User Control IO'!W283&lt;&gt;"",'User Control IO'!W283,"")</f>
        <v>uSdisp2_Lock_Req</v>
      </c>
      <c r="R1277" s="4">
        <f t="shared" si="1257"/>
        <v>16</v>
      </c>
      <c r="S1277" s="457"/>
      <c r="T1277" s="6">
        <f t="shared" si="1251"/>
        <v>834</v>
      </c>
      <c r="U1277" s="338" t="str">
        <f t="shared" ref="U1277" si="1306">CONCATENATE(Q1276,",",Q1277,",",Q1278,",",Q1279)</f>
        <v>uSdisp2ReqSrchHt,uSdisp2_Lock_Req,uSdisp2_UnlckReq,uSdisp2LowSens</v>
      </c>
    </row>
    <row r="1278" spans="1:21" ht="16.5" customHeight="1" x14ac:dyDescent="0.25">
      <c r="A1278" s="457"/>
      <c r="B1278" s="85">
        <f>B1277+1</f>
        <v>320</v>
      </c>
      <c r="C1278" s="431"/>
      <c r="D1278" s="431"/>
      <c r="E1278" s="138">
        <f>B1276*8-5</f>
        <v>1275</v>
      </c>
      <c r="F1278" s="183">
        <f t="shared" ref="F1278:F1283" si="1307">F1277+1</f>
        <v>1602</v>
      </c>
      <c r="G1278" s="178">
        <f t="shared" si="1305"/>
        <v>21622</v>
      </c>
      <c r="H1278" s="178" t="str">
        <f>IF('User Control IO'!M284&lt;&gt;"",'User Control IO'!M284,"")</f>
        <v>uSdisp2_Active</v>
      </c>
      <c r="I1278" s="109">
        <f t="shared" si="1253"/>
        <v>14</v>
      </c>
      <c r="J1278" s="9"/>
      <c r="K1278" s="178"/>
      <c r="L1278" s="178"/>
      <c r="M1278" s="178"/>
      <c r="N1278" s="177">
        <f t="shared" si="1254"/>
        <v>1275</v>
      </c>
      <c r="O1278" s="178">
        <f t="shared" si="1255"/>
        <v>11602</v>
      </c>
      <c r="P1278" s="178">
        <f t="shared" si="1256"/>
        <v>31622</v>
      </c>
      <c r="Q1278" s="178" t="str">
        <f>IF('User Control IO'!W284&lt;&gt;"",'User Control IO'!W284,"")</f>
        <v>uSdisp2_UnlckReq</v>
      </c>
      <c r="R1278" s="4">
        <f t="shared" si="1257"/>
        <v>16</v>
      </c>
      <c r="S1278" s="457"/>
      <c r="T1278" s="6" t="str">
        <f t="shared" si="1251"/>
        <v/>
      </c>
    </row>
    <row r="1279" spans="1:21" ht="16.5" customHeight="1" x14ac:dyDescent="0.25">
      <c r="A1279" s="457"/>
      <c r="B1279" s="85"/>
      <c r="C1279" s="431"/>
      <c r="D1279" s="431"/>
      <c r="E1279" s="138">
        <f>B1276*8-4</f>
        <v>1276</v>
      </c>
      <c r="F1279" s="183">
        <f t="shared" si="1307"/>
        <v>1603</v>
      </c>
      <c r="G1279" s="178">
        <f t="shared" si="1305"/>
        <v>21623</v>
      </c>
      <c r="H1279" s="178" t="str">
        <f>IF('User Control IO'!M285&lt;&gt;"",'User Control IO'!M285,"")</f>
        <v>uSdisp2_LowStack</v>
      </c>
      <c r="I1279" s="109">
        <f t="shared" si="1253"/>
        <v>16</v>
      </c>
      <c r="J1279" s="9"/>
      <c r="K1279" s="178"/>
      <c r="L1279" s="178"/>
      <c r="M1279" s="178"/>
      <c r="N1279" s="177">
        <f t="shared" si="1254"/>
        <v>1276</v>
      </c>
      <c r="O1279" s="178">
        <f t="shared" si="1255"/>
        <v>11603</v>
      </c>
      <c r="P1279" s="178">
        <f t="shared" si="1256"/>
        <v>31623</v>
      </c>
      <c r="Q1279" s="178" t="str">
        <f>IF('User Control IO'!W285&lt;&gt;"",'User Control IO'!W285,"")</f>
        <v>uSdisp2LowSens</v>
      </c>
      <c r="R1279" s="4">
        <f t="shared" si="1257"/>
        <v>14</v>
      </c>
      <c r="S1279" s="457"/>
      <c r="T1279" s="6" t="str">
        <f t="shared" si="1251"/>
        <v/>
      </c>
    </row>
    <row r="1280" spans="1:21" ht="16.5" customHeight="1" x14ac:dyDescent="0.25">
      <c r="A1280" s="457"/>
      <c r="B1280" s="85"/>
      <c r="C1280" s="431"/>
      <c r="D1280" s="431" t="str">
        <f>CONCATENATE(B1283,B1278)</f>
        <v>GH 320</v>
      </c>
      <c r="E1280" s="138">
        <f>B1276*8-3</f>
        <v>1277</v>
      </c>
      <c r="F1280" s="183">
        <f t="shared" si="1307"/>
        <v>1604</v>
      </c>
      <c r="G1280" s="178">
        <f t="shared" si="1305"/>
        <v>21624</v>
      </c>
      <c r="H1280" s="178" t="str">
        <f>IF('User Control IO'!M286&lt;&gt;"",'User Control IO'!M286,"")</f>
        <v>uSdisp2_Empty</v>
      </c>
      <c r="I1280" s="109">
        <f t="shared" si="1253"/>
        <v>13</v>
      </c>
      <c r="J1280" s="9"/>
      <c r="K1280" s="178"/>
      <c r="L1280" s="178"/>
      <c r="M1280" s="178"/>
      <c r="N1280" s="177">
        <f t="shared" si="1254"/>
        <v>1277</v>
      </c>
      <c r="O1280" s="178">
        <f t="shared" si="1255"/>
        <v>11604</v>
      </c>
      <c r="P1280" s="178">
        <f t="shared" si="1256"/>
        <v>31624</v>
      </c>
      <c r="Q1280" s="178" t="str">
        <f>IF('User Control IO'!W286&lt;&gt;"",'User Control IO'!W286,"")</f>
        <v>uSdisp2EmptySens</v>
      </c>
      <c r="R1280" s="4">
        <f t="shared" si="1257"/>
        <v>16</v>
      </c>
      <c r="S1280" s="457"/>
      <c r="T1280" s="6">
        <f t="shared" ref="T1280" si="1308">+T1276+1</f>
        <v>322</v>
      </c>
      <c r="U1280" s="338" t="str">
        <f t="shared" ref="U1280" si="1309">CONCATENATE(H1280,",",H1281,",",H1282,",",H1283)</f>
        <v>uSdisp2_Empty,uSdisp2_Pick_Err,uSdisp2_Exists,</v>
      </c>
    </row>
    <row r="1281" spans="1:21" ht="16.5" customHeight="1" x14ac:dyDescent="0.25">
      <c r="A1281" s="457"/>
      <c r="B1281" s="85"/>
      <c r="C1281" s="431"/>
      <c r="D1281" s="431"/>
      <c r="E1281" s="138">
        <f>B1276*8-2</f>
        <v>1278</v>
      </c>
      <c r="F1281" s="183">
        <f t="shared" si="1307"/>
        <v>1605</v>
      </c>
      <c r="G1281" s="178">
        <f t="shared" si="1305"/>
        <v>21625</v>
      </c>
      <c r="H1281" s="178" t="str">
        <f>IF('User Control IO'!M287&lt;&gt;"",'User Control IO'!M287,"")</f>
        <v>uSdisp2_Pick_Err</v>
      </c>
      <c r="I1281" s="109">
        <f t="shared" si="1253"/>
        <v>16</v>
      </c>
      <c r="J1281" s="9"/>
      <c r="K1281" s="178"/>
      <c r="L1281" s="178"/>
      <c r="M1281" s="178"/>
      <c r="N1281" s="177">
        <f t="shared" si="1254"/>
        <v>1278</v>
      </c>
      <c r="O1281" s="178">
        <f t="shared" si="1255"/>
        <v>11605</v>
      </c>
      <c r="P1281" s="178">
        <f t="shared" si="1256"/>
        <v>31625</v>
      </c>
      <c r="Q1281" s="178" t="str">
        <f>IF('User Control IO'!W287&lt;&gt;"",'User Control IO'!W287,"")</f>
        <v/>
      </c>
      <c r="R1281" s="4">
        <f t="shared" si="1257"/>
        <v>0</v>
      </c>
      <c r="S1281" s="457"/>
      <c r="T1281" s="6">
        <f t="shared" si="1251"/>
        <v>835</v>
      </c>
      <c r="U1281" s="338" t="str">
        <f t="shared" ref="U1281" si="1310">CONCATENATE(Q1280,",",Q1281,",",Q1282,",",Q1283)</f>
        <v>uSdisp2EmptySens,,,</v>
      </c>
    </row>
    <row r="1282" spans="1:21" ht="16.5" customHeight="1" x14ac:dyDescent="0.25">
      <c r="A1282" s="457"/>
      <c r="B1282" s="85" t="str">
        <f>B1274</f>
        <v xml:space="preserve">Group </v>
      </c>
      <c r="C1282" s="431"/>
      <c r="D1282" s="431"/>
      <c r="E1282" s="138">
        <f>B1276*8-1</f>
        <v>1279</v>
      </c>
      <c r="F1282" s="183">
        <f t="shared" si="1307"/>
        <v>1606</v>
      </c>
      <c r="G1282" s="178">
        <f t="shared" si="1305"/>
        <v>21626</v>
      </c>
      <c r="H1282" s="178" t="str">
        <f>IF('User Control IO'!M288&lt;&gt;"",'User Control IO'!M288,"")</f>
        <v>uSdisp2_Exists</v>
      </c>
      <c r="I1282" s="109">
        <f t="shared" si="1253"/>
        <v>14</v>
      </c>
      <c r="J1282" s="9"/>
      <c r="K1282" s="178"/>
      <c r="L1282" s="178"/>
      <c r="M1282" s="178"/>
      <c r="N1282" s="177">
        <f t="shared" si="1254"/>
        <v>1279</v>
      </c>
      <c r="O1282" s="178">
        <f t="shared" si="1255"/>
        <v>11606</v>
      </c>
      <c r="P1282" s="178">
        <f t="shared" si="1256"/>
        <v>31626</v>
      </c>
      <c r="Q1282" s="178" t="str">
        <f>IF('User Control IO'!W288&lt;&gt;"",'User Control IO'!W288,"")</f>
        <v/>
      </c>
      <c r="R1282" s="4">
        <f t="shared" si="1257"/>
        <v>0</v>
      </c>
      <c r="S1282" s="457"/>
      <c r="T1282" s="6" t="str">
        <f t="shared" si="1251"/>
        <v/>
      </c>
    </row>
    <row r="1283" spans="1:21" ht="16.5" customHeight="1" thickBot="1" x14ac:dyDescent="0.3">
      <c r="A1283" s="457"/>
      <c r="B1283" s="86" t="str">
        <f>B1275</f>
        <v xml:space="preserve">GH </v>
      </c>
      <c r="C1283" s="432"/>
      <c r="D1283" s="432"/>
      <c r="E1283" s="136">
        <f>B1276*8</f>
        <v>1280</v>
      </c>
      <c r="F1283" s="184">
        <f t="shared" si="1307"/>
        <v>1607</v>
      </c>
      <c r="G1283" s="24">
        <f t="shared" si="1305"/>
        <v>21627</v>
      </c>
      <c r="H1283" s="24" t="str">
        <f>IF('User Control IO'!M289&lt;&gt;"",'User Control IO'!M289,"")</f>
        <v/>
      </c>
      <c r="I1283" s="10">
        <f t="shared" si="1253"/>
        <v>0</v>
      </c>
      <c r="J1283" s="15"/>
      <c r="K1283" s="24"/>
      <c r="L1283" s="24"/>
      <c r="M1283" s="24"/>
      <c r="N1283" s="175">
        <f t="shared" si="1254"/>
        <v>1280</v>
      </c>
      <c r="O1283" s="24">
        <f t="shared" si="1255"/>
        <v>11607</v>
      </c>
      <c r="P1283" s="24">
        <f t="shared" si="1256"/>
        <v>31627</v>
      </c>
      <c r="Q1283" s="24" t="str">
        <f>IF('User Control IO'!W289&lt;&gt;"",'User Control IO'!W289,"")</f>
        <v/>
      </c>
      <c r="R1283" s="20">
        <f t="shared" si="1257"/>
        <v>0</v>
      </c>
      <c r="S1283" s="457"/>
      <c r="T1283" s="6" t="str">
        <f t="shared" si="1251"/>
        <v/>
      </c>
    </row>
    <row r="1284" spans="1:21" ht="16.5" customHeight="1" x14ac:dyDescent="0.25">
      <c r="B1284" s="88">
        <f>B1276+1</f>
        <v>161</v>
      </c>
      <c r="C1284" s="430" t="str">
        <f>CONCATENATE(B1290,B1284)</f>
        <v>Group 161</v>
      </c>
      <c r="D1284" s="430" t="str">
        <f>CONCATENATE(B1291,B1285)</f>
        <v>GH 321</v>
      </c>
      <c r="E1284" s="137">
        <f>B1284*8-7</f>
        <v>1281</v>
      </c>
      <c r="F1284" s="182">
        <f>B1284*10</f>
        <v>1610</v>
      </c>
      <c r="G1284" s="25">
        <f t="shared" si="1305"/>
        <v>21630</v>
      </c>
      <c r="H1284" s="25"/>
      <c r="I1284" s="11">
        <f t="shared" si="1253"/>
        <v>0</v>
      </c>
      <c r="J1284" s="14"/>
      <c r="K1284" s="25"/>
      <c r="L1284" s="25"/>
      <c r="M1284" s="25"/>
      <c r="N1284" s="176">
        <f t="shared" si="1254"/>
        <v>1281</v>
      </c>
      <c r="O1284" s="25">
        <f t="shared" si="1255"/>
        <v>11610</v>
      </c>
      <c r="P1284" s="25">
        <f t="shared" si="1256"/>
        <v>31630</v>
      </c>
      <c r="Q1284" s="25"/>
      <c r="R1284" s="3">
        <f t="shared" si="1257"/>
        <v>0</v>
      </c>
      <c r="T1284" s="6">
        <f t="shared" ref="T1284" si="1311">+T1280+1</f>
        <v>323</v>
      </c>
      <c r="U1284" s="338" t="str">
        <f t="shared" ref="U1284" si="1312">CONCATENATE(H1284,",",H1285,",",H1286,",",H1287)</f>
        <v>,,,</v>
      </c>
    </row>
    <row r="1285" spans="1:21" ht="16.5" customHeight="1" x14ac:dyDescent="0.25">
      <c r="B1285" s="85">
        <f>B1284*2-1</f>
        <v>321</v>
      </c>
      <c r="C1285" s="431"/>
      <c r="D1285" s="431"/>
      <c r="E1285" s="138">
        <f>B1284*8-6</f>
        <v>1282</v>
      </c>
      <c r="F1285" s="183">
        <f t="shared" ref="F1285:F1291" si="1313">F1284+1</f>
        <v>1611</v>
      </c>
      <c r="G1285" s="178">
        <f t="shared" si="1305"/>
        <v>21631</v>
      </c>
      <c r="H1285" s="178"/>
      <c r="I1285" s="109">
        <f t="shared" si="1253"/>
        <v>0</v>
      </c>
      <c r="J1285" s="9"/>
      <c r="K1285" s="178"/>
      <c r="L1285" s="178"/>
      <c r="M1285" s="178"/>
      <c r="N1285" s="177">
        <f t="shared" si="1254"/>
        <v>1282</v>
      </c>
      <c r="O1285" s="178">
        <f t="shared" si="1255"/>
        <v>11611</v>
      </c>
      <c r="P1285" s="178">
        <f t="shared" si="1256"/>
        <v>31631</v>
      </c>
      <c r="Q1285" s="178"/>
      <c r="R1285" s="4">
        <f t="shared" si="1257"/>
        <v>0</v>
      </c>
      <c r="T1285" s="6">
        <f t="shared" si="1251"/>
        <v>836</v>
      </c>
      <c r="U1285" s="338" t="str">
        <f t="shared" ref="U1285" si="1314">CONCATENATE(Q1284,",",Q1285,",",Q1286,",",Q1287)</f>
        <v>,,,</v>
      </c>
    </row>
    <row r="1286" spans="1:21" ht="16.5" customHeight="1" x14ac:dyDescent="0.25">
      <c r="B1286" s="85">
        <f>B1285+1</f>
        <v>322</v>
      </c>
      <c r="C1286" s="431"/>
      <c r="D1286" s="431"/>
      <c r="E1286" s="138">
        <f>B1284*8-5</f>
        <v>1283</v>
      </c>
      <c r="F1286" s="183">
        <f t="shared" si="1313"/>
        <v>1612</v>
      </c>
      <c r="G1286" s="178">
        <f t="shared" si="1305"/>
        <v>21632</v>
      </c>
      <c r="H1286" s="178"/>
      <c r="I1286" s="109">
        <f t="shared" si="1253"/>
        <v>0</v>
      </c>
      <c r="J1286" s="9"/>
      <c r="K1286" s="178"/>
      <c r="L1286" s="178"/>
      <c r="M1286" s="178"/>
      <c r="N1286" s="177">
        <f t="shared" si="1254"/>
        <v>1283</v>
      </c>
      <c r="O1286" s="178">
        <f t="shared" si="1255"/>
        <v>11612</v>
      </c>
      <c r="P1286" s="178">
        <f t="shared" si="1256"/>
        <v>31632</v>
      </c>
      <c r="Q1286" s="178"/>
      <c r="R1286" s="4">
        <f t="shared" si="1257"/>
        <v>0</v>
      </c>
      <c r="T1286" s="6" t="str">
        <f t="shared" si="1251"/>
        <v/>
      </c>
    </row>
    <row r="1287" spans="1:21" ht="16.5" customHeight="1" x14ac:dyDescent="0.25">
      <c r="B1287" s="85"/>
      <c r="C1287" s="431"/>
      <c r="D1287" s="431"/>
      <c r="E1287" s="138">
        <f>B1284*8-4</f>
        <v>1284</v>
      </c>
      <c r="F1287" s="183">
        <f t="shared" si="1313"/>
        <v>1613</v>
      </c>
      <c r="G1287" s="178">
        <f t="shared" si="1305"/>
        <v>21633</v>
      </c>
      <c r="H1287" s="178"/>
      <c r="I1287" s="109">
        <f t="shared" si="1253"/>
        <v>0</v>
      </c>
      <c r="J1287" s="9"/>
      <c r="K1287" s="178"/>
      <c r="L1287" s="178"/>
      <c r="M1287" s="178"/>
      <c r="N1287" s="177">
        <f t="shared" si="1254"/>
        <v>1284</v>
      </c>
      <c r="O1287" s="178">
        <f t="shared" si="1255"/>
        <v>11613</v>
      </c>
      <c r="P1287" s="178">
        <f t="shared" si="1256"/>
        <v>31633</v>
      </c>
      <c r="Q1287" s="178"/>
      <c r="R1287" s="4">
        <f t="shared" si="1257"/>
        <v>0</v>
      </c>
      <c r="T1287" s="6" t="str">
        <f t="shared" si="1251"/>
        <v/>
      </c>
    </row>
    <row r="1288" spans="1:21" ht="16.5" customHeight="1" x14ac:dyDescent="0.25">
      <c r="B1288" s="85"/>
      <c r="C1288" s="431"/>
      <c r="D1288" s="431" t="str">
        <f>CONCATENATE(B1291,B1286)</f>
        <v>GH 322</v>
      </c>
      <c r="E1288" s="138">
        <f>B1284*8-3</f>
        <v>1285</v>
      </c>
      <c r="F1288" s="183">
        <f t="shared" si="1313"/>
        <v>1614</v>
      </c>
      <c r="G1288" s="178">
        <f t="shared" si="1305"/>
        <v>21634</v>
      </c>
      <c r="H1288" s="178"/>
      <c r="I1288" s="109">
        <f t="shared" si="1253"/>
        <v>0</v>
      </c>
      <c r="J1288" s="9"/>
      <c r="K1288" s="178"/>
      <c r="L1288" s="178"/>
      <c r="M1288" s="178"/>
      <c r="N1288" s="177">
        <f t="shared" si="1254"/>
        <v>1285</v>
      </c>
      <c r="O1288" s="178">
        <f t="shared" si="1255"/>
        <v>11614</v>
      </c>
      <c r="P1288" s="178">
        <f t="shared" si="1256"/>
        <v>31634</v>
      </c>
      <c r="Q1288" s="178"/>
      <c r="R1288" s="4">
        <f t="shared" si="1257"/>
        <v>0</v>
      </c>
      <c r="T1288" s="6">
        <f t="shared" ref="T1288" si="1315">+T1284+1</f>
        <v>324</v>
      </c>
      <c r="U1288" s="338" t="str">
        <f t="shared" ref="U1288" si="1316">CONCATENATE(H1288,",",H1289,",",H1290,",",H1291)</f>
        <v>,,,</v>
      </c>
    </row>
    <row r="1289" spans="1:21" ht="16.5" customHeight="1" x14ac:dyDescent="0.25">
      <c r="B1289" s="85"/>
      <c r="C1289" s="431"/>
      <c r="D1289" s="431"/>
      <c r="E1289" s="138">
        <f>B1284*8-2</f>
        <v>1286</v>
      </c>
      <c r="F1289" s="183">
        <f t="shared" si="1313"/>
        <v>1615</v>
      </c>
      <c r="G1289" s="178">
        <f t="shared" si="1305"/>
        <v>21635</v>
      </c>
      <c r="H1289" s="178"/>
      <c r="I1289" s="109">
        <f t="shared" si="1253"/>
        <v>0</v>
      </c>
      <c r="J1289" s="9"/>
      <c r="K1289" s="178"/>
      <c r="L1289" s="178"/>
      <c r="M1289" s="178"/>
      <c r="N1289" s="177">
        <f t="shared" si="1254"/>
        <v>1286</v>
      </c>
      <c r="O1289" s="178">
        <f t="shared" si="1255"/>
        <v>11615</v>
      </c>
      <c r="P1289" s="178">
        <f t="shared" si="1256"/>
        <v>31635</v>
      </c>
      <c r="Q1289" s="178"/>
      <c r="R1289" s="4">
        <f t="shared" si="1257"/>
        <v>0</v>
      </c>
      <c r="T1289" s="6">
        <f t="shared" ref="T1289:T1351" si="1317">IF(T1285&lt;&gt;"",T1285+1,"")</f>
        <v>837</v>
      </c>
      <c r="U1289" s="338" t="str">
        <f t="shared" ref="U1289" si="1318">CONCATENATE(Q1288,",",Q1289,",",Q1290,",",Q1291)</f>
        <v>,,,</v>
      </c>
    </row>
    <row r="1290" spans="1:21" ht="16.5" customHeight="1" x14ac:dyDescent="0.25">
      <c r="B1290" s="85" t="str">
        <f>B1282</f>
        <v xml:space="preserve">Group </v>
      </c>
      <c r="C1290" s="431"/>
      <c r="D1290" s="431"/>
      <c r="E1290" s="138">
        <f>B1284*8-1</f>
        <v>1287</v>
      </c>
      <c r="F1290" s="183">
        <f t="shared" si="1313"/>
        <v>1616</v>
      </c>
      <c r="G1290" s="178">
        <f t="shared" si="1305"/>
        <v>21636</v>
      </c>
      <c r="H1290" s="178"/>
      <c r="I1290" s="109">
        <f t="shared" si="1253"/>
        <v>0</v>
      </c>
      <c r="J1290" s="9"/>
      <c r="K1290" s="178"/>
      <c r="L1290" s="178"/>
      <c r="M1290" s="178"/>
      <c r="N1290" s="177">
        <f t="shared" si="1254"/>
        <v>1287</v>
      </c>
      <c r="O1290" s="178">
        <f t="shared" si="1255"/>
        <v>11616</v>
      </c>
      <c r="P1290" s="178">
        <f t="shared" si="1256"/>
        <v>31636</v>
      </c>
      <c r="Q1290" s="178"/>
      <c r="R1290" s="4">
        <f t="shared" si="1257"/>
        <v>0</v>
      </c>
      <c r="T1290" s="6" t="str">
        <f t="shared" si="1317"/>
        <v/>
      </c>
    </row>
    <row r="1291" spans="1:21" ht="16.5" customHeight="1" thickBot="1" x14ac:dyDescent="0.3">
      <c r="B1291" s="86" t="str">
        <f>B1283</f>
        <v xml:space="preserve">GH </v>
      </c>
      <c r="C1291" s="432"/>
      <c r="D1291" s="432"/>
      <c r="E1291" s="136">
        <f>B1284*8</f>
        <v>1288</v>
      </c>
      <c r="F1291" s="184">
        <f t="shared" si="1313"/>
        <v>1617</v>
      </c>
      <c r="G1291" s="24">
        <f t="shared" si="1305"/>
        <v>21637</v>
      </c>
      <c r="H1291" s="24"/>
      <c r="I1291" s="10">
        <f t="shared" si="1253"/>
        <v>0</v>
      </c>
      <c r="J1291" s="15"/>
      <c r="K1291" s="24"/>
      <c r="L1291" s="24"/>
      <c r="M1291" s="24"/>
      <c r="N1291" s="175">
        <f t="shared" si="1254"/>
        <v>1288</v>
      </c>
      <c r="O1291" s="24">
        <f t="shared" si="1255"/>
        <v>11617</v>
      </c>
      <c r="P1291" s="24">
        <f t="shared" si="1256"/>
        <v>31637</v>
      </c>
      <c r="Q1291" s="24"/>
      <c r="R1291" s="20">
        <f t="shared" si="1257"/>
        <v>0</v>
      </c>
      <c r="T1291" s="6" t="str">
        <f t="shared" si="1317"/>
        <v/>
      </c>
    </row>
    <row r="1292" spans="1:21" ht="16.5" hidden="1" customHeight="1" outlineLevel="1" x14ac:dyDescent="0.25">
      <c r="B1292" s="88">
        <f>B1284+1</f>
        <v>162</v>
      </c>
      <c r="C1292" s="430" t="str">
        <f>CONCATENATE(B1298,B1292)</f>
        <v>Group 162</v>
      </c>
      <c r="D1292" s="430" t="str">
        <f>CONCATENATE(B1299,B1293)</f>
        <v>GH 323</v>
      </c>
      <c r="E1292" s="137">
        <f>B1292*8-7</f>
        <v>1289</v>
      </c>
      <c r="F1292" s="182">
        <f>B1292*10</f>
        <v>1620</v>
      </c>
      <c r="G1292" s="25">
        <f>F1292+20020</f>
        <v>21640</v>
      </c>
      <c r="H1292" s="25"/>
      <c r="I1292" s="11">
        <f t="shared" ref="I1292:I1355" si="1319">LEN(H1292)</f>
        <v>0</v>
      </c>
      <c r="J1292" s="14"/>
      <c r="K1292" s="25"/>
      <c r="L1292" s="25"/>
      <c r="M1292" s="25"/>
      <c r="N1292" s="176">
        <f t="shared" ref="N1292:N1355" si="1320">E1292</f>
        <v>1289</v>
      </c>
      <c r="O1292" s="25">
        <f t="shared" ref="O1292:O1355" si="1321">F1292+10000</f>
        <v>11620</v>
      </c>
      <c r="P1292" s="25">
        <f t="shared" ref="P1292:P1355" si="1322">G1292+10000</f>
        <v>31640</v>
      </c>
      <c r="Q1292" s="25"/>
      <c r="R1292" s="3">
        <f t="shared" ref="R1292:R1355" si="1323">LEN(Q1292)</f>
        <v>0</v>
      </c>
      <c r="T1292" s="6">
        <f t="shared" ref="T1292" si="1324">+T1288+1</f>
        <v>325</v>
      </c>
      <c r="U1292" s="338" t="str">
        <f t="shared" ref="U1292" si="1325">CONCATENATE(H1292,",",H1293,",",H1294,",",H1295)</f>
        <v>,,,</v>
      </c>
    </row>
    <row r="1293" spans="1:21" ht="16.5" hidden="1" customHeight="1" outlineLevel="1" x14ac:dyDescent="0.25">
      <c r="B1293" s="85">
        <f>B1292*2-1</f>
        <v>323</v>
      </c>
      <c r="C1293" s="431"/>
      <c r="D1293" s="431"/>
      <c r="E1293" s="138">
        <f>B1292*8-6</f>
        <v>1290</v>
      </c>
      <c r="F1293" s="183">
        <f>F1292+1</f>
        <v>1621</v>
      </c>
      <c r="G1293" s="178">
        <f t="shared" ref="G1293:G1307" si="1326">F1293+20020</f>
        <v>21641</v>
      </c>
      <c r="H1293" s="178"/>
      <c r="I1293" s="109">
        <f t="shared" si="1319"/>
        <v>0</v>
      </c>
      <c r="J1293" s="9"/>
      <c r="K1293" s="178"/>
      <c r="L1293" s="178"/>
      <c r="M1293" s="178"/>
      <c r="N1293" s="177">
        <f t="shared" si="1320"/>
        <v>1290</v>
      </c>
      <c r="O1293" s="178">
        <f t="shared" si="1321"/>
        <v>11621</v>
      </c>
      <c r="P1293" s="178">
        <f t="shared" si="1322"/>
        <v>31641</v>
      </c>
      <c r="Q1293" s="178"/>
      <c r="R1293" s="4">
        <f t="shared" si="1323"/>
        <v>0</v>
      </c>
      <c r="T1293" s="6">
        <f t="shared" si="1317"/>
        <v>838</v>
      </c>
      <c r="U1293" s="338" t="str">
        <f t="shared" ref="U1293" si="1327">CONCATENATE(Q1292,",",Q1293,",",Q1294,",",Q1295)</f>
        <v>,,,</v>
      </c>
    </row>
    <row r="1294" spans="1:21" ht="16.5" hidden="1" customHeight="1" outlineLevel="1" x14ac:dyDescent="0.25">
      <c r="B1294" s="85">
        <f>B1293+1</f>
        <v>324</v>
      </c>
      <c r="C1294" s="431"/>
      <c r="D1294" s="431"/>
      <c r="E1294" s="138">
        <f>B1292*8-5</f>
        <v>1291</v>
      </c>
      <c r="F1294" s="183">
        <f t="shared" ref="F1294:F1299" si="1328">F1293+1</f>
        <v>1622</v>
      </c>
      <c r="G1294" s="178">
        <f t="shared" si="1326"/>
        <v>21642</v>
      </c>
      <c r="H1294" s="178"/>
      <c r="I1294" s="109">
        <f t="shared" si="1319"/>
        <v>0</v>
      </c>
      <c r="J1294" s="9"/>
      <c r="K1294" s="178"/>
      <c r="L1294" s="178"/>
      <c r="M1294" s="178"/>
      <c r="N1294" s="177">
        <f t="shared" si="1320"/>
        <v>1291</v>
      </c>
      <c r="O1294" s="178">
        <f t="shared" si="1321"/>
        <v>11622</v>
      </c>
      <c r="P1294" s="178">
        <f t="shared" si="1322"/>
        <v>31642</v>
      </c>
      <c r="Q1294" s="178"/>
      <c r="R1294" s="4">
        <f t="shared" si="1323"/>
        <v>0</v>
      </c>
      <c r="T1294" s="6" t="str">
        <f t="shared" si="1317"/>
        <v/>
      </c>
    </row>
    <row r="1295" spans="1:21" ht="16.5" hidden="1" customHeight="1" outlineLevel="1" x14ac:dyDescent="0.25">
      <c r="B1295" s="85"/>
      <c r="C1295" s="431"/>
      <c r="D1295" s="431"/>
      <c r="E1295" s="138">
        <f>B1292*8-4</f>
        <v>1292</v>
      </c>
      <c r="F1295" s="183">
        <f t="shared" si="1328"/>
        <v>1623</v>
      </c>
      <c r="G1295" s="178">
        <f t="shared" si="1326"/>
        <v>21643</v>
      </c>
      <c r="H1295" s="178"/>
      <c r="I1295" s="109">
        <f t="shared" si="1319"/>
        <v>0</v>
      </c>
      <c r="J1295" s="9"/>
      <c r="K1295" s="178"/>
      <c r="L1295" s="178"/>
      <c r="M1295" s="178"/>
      <c r="N1295" s="177">
        <f t="shared" si="1320"/>
        <v>1292</v>
      </c>
      <c r="O1295" s="178">
        <f t="shared" si="1321"/>
        <v>11623</v>
      </c>
      <c r="P1295" s="178">
        <f t="shared" si="1322"/>
        <v>31643</v>
      </c>
      <c r="Q1295" s="178"/>
      <c r="R1295" s="4">
        <f t="shared" si="1323"/>
        <v>0</v>
      </c>
      <c r="T1295" s="6" t="str">
        <f t="shared" si="1317"/>
        <v/>
      </c>
    </row>
    <row r="1296" spans="1:21" ht="16.5" hidden="1" customHeight="1" outlineLevel="1" x14ac:dyDescent="0.25">
      <c r="B1296" s="85"/>
      <c r="C1296" s="431"/>
      <c r="D1296" s="431" t="str">
        <f>CONCATENATE(B1299,B1294)</f>
        <v>GH 324</v>
      </c>
      <c r="E1296" s="138">
        <f>B1292*8-3</f>
        <v>1293</v>
      </c>
      <c r="F1296" s="183">
        <f t="shared" si="1328"/>
        <v>1624</v>
      </c>
      <c r="G1296" s="178">
        <f t="shared" si="1326"/>
        <v>21644</v>
      </c>
      <c r="H1296" s="178"/>
      <c r="I1296" s="109">
        <f t="shared" si="1319"/>
        <v>0</v>
      </c>
      <c r="J1296" s="9"/>
      <c r="K1296" s="178"/>
      <c r="L1296" s="178"/>
      <c r="M1296" s="178"/>
      <c r="N1296" s="177">
        <f t="shared" si="1320"/>
        <v>1293</v>
      </c>
      <c r="O1296" s="178">
        <f t="shared" si="1321"/>
        <v>11624</v>
      </c>
      <c r="P1296" s="178">
        <f t="shared" si="1322"/>
        <v>31644</v>
      </c>
      <c r="Q1296" s="178"/>
      <c r="R1296" s="4">
        <f t="shared" si="1323"/>
        <v>0</v>
      </c>
      <c r="T1296" s="6">
        <f t="shared" ref="T1296" si="1329">+T1292+1</f>
        <v>326</v>
      </c>
      <c r="U1296" s="338" t="str">
        <f t="shared" ref="U1296" si="1330">CONCATENATE(H1296,",",H1297,",",H1298,",",H1299)</f>
        <v>,,,</v>
      </c>
    </row>
    <row r="1297" spans="2:21" ht="16.5" hidden="1" customHeight="1" outlineLevel="1" x14ac:dyDescent="0.25">
      <c r="B1297" s="85"/>
      <c r="C1297" s="431"/>
      <c r="D1297" s="431"/>
      <c r="E1297" s="138">
        <f>B1292*8-2</f>
        <v>1294</v>
      </c>
      <c r="F1297" s="183">
        <f t="shared" si="1328"/>
        <v>1625</v>
      </c>
      <c r="G1297" s="178">
        <f t="shared" si="1326"/>
        <v>21645</v>
      </c>
      <c r="H1297" s="178"/>
      <c r="I1297" s="109">
        <f t="shared" si="1319"/>
        <v>0</v>
      </c>
      <c r="J1297" s="9"/>
      <c r="K1297" s="178"/>
      <c r="L1297" s="178"/>
      <c r="M1297" s="178"/>
      <c r="N1297" s="177">
        <f t="shared" si="1320"/>
        <v>1294</v>
      </c>
      <c r="O1297" s="178">
        <f t="shared" si="1321"/>
        <v>11625</v>
      </c>
      <c r="P1297" s="178">
        <f t="shared" si="1322"/>
        <v>31645</v>
      </c>
      <c r="Q1297" s="178"/>
      <c r="R1297" s="4">
        <f t="shared" si="1323"/>
        <v>0</v>
      </c>
      <c r="T1297" s="6">
        <f t="shared" si="1317"/>
        <v>839</v>
      </c>
      <c r="U1297" s="338" t="str">
        <f t="shared" ref="U1297" si="1331">CONCATENATE(Q1296,",",Q1297,",",Q1298,",",Q1299)</f>
        <v>,,,</v>
      </c>
    </row>
    <row r="1298" spans="2:21" ht="16.5" hidden="1" customHeight="1" outlineLevel="1" x14ac:dyDescent="0.25">
      <c r="B1298" s="85" t="str">
        <f>B1290</f>
        <v xml:space="preserve">Group </v>
      </c>
      <c r="C1298" s="431"/>
      <c r="D1298" s="431"/>
      <c r="E1298" s="138">
        <f>B1292*8-1</f>
        <v>1295</v>
      </c>
      <c r="F1298" s="183">
        <f t="shared" si="1328"/>
        <v>1626</v>
      </c>
      <c r="G1298" s="178">
        <f t="shared" si="1326"/>
        <v>21646</v>
      </c>
      <c r="H1298" s="178"/>
      <c r="I1298" s="109">
        <f t="shared" si="1319"/>
        <v>0</v>
      </c>
      <c r="J1298" s="9"/>
      <c r="K1298" s="178"/>
      <c r="L1298" s="178"/>
      <c r="M1298" s="178"/>
      <c r="N1298" s="177">
        <f t="shared" si="1320"/>
        <v>1295</v>
      </c>
      <c r="O1298" s="178">
        <f t="shared" si="1321"/>
        <v>11626</v>
      </c>
      <c r="P1298" s="178">
        <f t="shared" si="1322"/>
        <v>31646</v>
      </c>
      <c r="Q1298" s="178"/>
      <c r="R1298" s="4">
        <f t="shared" si="1323"/>
        <v>0</v>
      </c>
      <c r="T1298" s="6" t="str">
        <f t="shared" si="1317"/>
        <v/>
      </c>
    </row>
    <row r="1299" spans="2:21" ht="16.5" hidden="1" customHeight="1" outlineLevel="1" thickBot="1" x14ac:dyDescent="0.3">
      <c r="B1299" s="86" t="str">
        <f>B1291</f>
        <v xml:space="preserve">GH </v>
      </c>
      <c r="C1299" s="432"/>
      <c r="D1299" s="432"/>
      <c r="E1299" s="136">
        <f>B1292*8</f>
        <v>1296</v>
      </c>
      <c r="F1299" s="184">
        <f t="shared" si="1328"/>
        <v>1627</v>
      </c>
      <c r="G1299" s="24">
        <f t="shared" si="1326"/>
        <v>21647</v>
      </c>
      <c r="H1299" s="24"/>
      <c r="I1299" s="10">
        <f t="shared" si="1319"/>
        <v>0</v>
      </c>
      <c r="J1299" s="15"/>
      <c r="K1299" s="24"/>
      <c r="L1299" s="24"/>
      <c r="M1299" s="24"/>
      <c r="N1299" s="175">
        <f t="shared" si="1320"/>
        <v>1296</v>
      </c>
      <c r="O1299" s="24">
        <f t="shared" si="1321"/>
        <v>11627</v>
      </c>
      <c r="P1299" s="24">
        <f t="shared" si="1322"/>
        <v>31647</v>
      </c>
      <c r="Q1299" s="24"/>
      <c r="R1299" s="20">
        <f t="shared" si="1323"/>
        <v>0</v>
      </c>
      <c r="T1299" s="6" t="str">
        <f t="shared" si="1317"/>
        <v/>
      </c>
    </row>
    <row r="1300" spans="2:21" ht="16.5" hidden="1" customHeight="1" outlineLevel="1" x14ac:dyDescent="0.25">
      <c r="B1300" s="88">
        <f>B1292+1</f>
        <v>163</v>
      </c>
      <c r="C1300" s="430" t="str">
        <f>CONCATENATE(B1306,B1300)</f>
        <v>Group 163</v>
      </c>
      <c r="D1300" s="430" t="str">
        <f>CONCATENATE(B1307,B1301)</f>
        <v>GH 325</v>
      </c>
      <c r="E1300" s="137">
        <f>B1300*8-7</f>
        <v>1297</v>
      </c>
      <c r="F1300" s="182">
        <f>B1300*10</f>
        <v>1630</v>
      </c>
      <c r="G1300" s="25">
        <f t="shared" si="1326"/>
        <v>21650</v>
      </c>
      <c r="H1300" s="25"/>
      <c r="I1300" s="11">
        <f t="shared" si="1319"/>
        <v>0</v>
      </c>
      <c r="J1300" s="14"/>
      <c r="K1300" s="25"/>
      <c r="L1300" s="25"/>
      <c r="M1300" s="25"/>
      <c r="N1300" s="176">
        <f t="shared" si="1320"/>
        <v>1297</v>
      </c>
      <c r="O1300" s="25">
        <f t="shared" si="1321"/>
        <v>11630</v>
      </c>
      <c r="P1300" s="25">
        <f t="shared" si="1322"/>
        <v>31650</v>
      </c>
      <c r="Q1300" s="25"/>
      <c r="R1300" s="3">
        <f t="shared" si="1323"/>
        <v>0</v>
      </c>
      <c r="T1300" s="6">
        <f t="shared" ref="T1300" si="1332">+T1296+1</f>
        <v>327</v>
      </c>
      <c r="U1300" s="338" t="str">
        <f t="shared" ref="U1300" si="1333">CONCATENATE(H1300,",",H1301,",",H1302,",",H1303)</f>
        <v>,,,</v>
      </c>
    </row>
    <row r="1301" spans="2:21" ht="16.5" hidden="1" customHeight="1" outlineLevel="1" x14ac:dyDescent="0.25">
      <c r="B1301" s="85">
        <f>B1300*2-1</f>
        <v>325</v>
      </c>
      <c r="C1301" s="431"/>
      <c r="D1301" s="431"/>
      <c r="E1301" s="138">
        <f>B1300*8-6</f>
        <v>1298</v>
      </c>
      <c r="F1301" s="183">
        <f t="shared" ref="F1301:F1307" si="1334">F1300+1</f>
        <v>1631</v>
      </c>
      <c r="G1301" s="178">
        <f t="shared" si="1326"/>
        <v>21651</v>
      </c>
      <c r="H1301" s="178"/>
      <c r="I1301" s="109">
        <f t="shared" si="1319"/>
        <v>0</v>
      </c>
      <c r="J1301" s="9"/>
      <c r="K1301" s="178"/>
      <c r="L1301" s="178"/>
      <c r="M1301" s="178"/>
      <c r="N1301" s="177">
        <f t="shared" si="1320"/>
        <v>1298</v>
      </c>
      <c r="O1301" s="178">
        <f t="shared" si="1321"/>
        <v>11631</v>
      </c>
      <c r="P1301" s="178">
        <f t="shared" si="1322"/>
        <v>31651</v>
      </c>
      <c r="Q1301" s="178"/>
      <c r="R1301" s="4">
        <f t="shared" si="1323"/>
        <v>0</v>
      </c>
      <c r="T1301" s="6">
        <f t="shared" si="1317"/>
        <v>840</v>
      </c>
      <c r="U1301" s="338" t="str">
        <f t="shared" ref="U1301" si="1335">CONCATENATE(Q1300,",",Q1301,",",Q1302,",",Q1303)</f>
        <v>,,,</v>
      </c>
    </row>
    <row r="1302" spans="2:21" ht="16.5" hidden="1" customHeight="1" outlineLevel="1" x14ac:dyDescent="0.25">
      <c r="B1302" s="85">
        <f>B1301+1</f>
        <v>326</v>
      </c>
      <c r="C1302" s="431"/>
      <c r="D1302" s="431"/>
      <c r="E1302" s="138">
        <f>B1300*8-5</f>
        <v>1299</v>
      </c>
      <c r="F1302" s="183">
        <f t="shared" si="1334"/>
        <v>1632</v>
      </c>
      <c r="G1302" s="178">
        <f t="shared" si="1326"/>
        <v>21652</v>
      </c>
      <c r="H1302" s="178"/>
      <c r="I1302" s="109">
        <f t="shared" si="1319"/>
        <v>0</v>
      </c>
      <c r="J1302" s="9"/>
      <c r="K1302" s="178"/>
      <c r="L1302" s="178"/>
      <c r="M1302" s="178"/>
      <c r="N1302" s="177">
        <f t="shared" si="1320"/>
        <v>1299</v>
      </c>
      <c r="O1302" s="178">
        <f t="shared" si="1321"/>
        <v>11632</v>
      </c>
      <c r="P1302" s="178">
        <f t="shared" si="1322"/>
        <v>31652</v>
      </c>
      <c r="Q1302" s="178"/>
      <c r="R1302" s="4">
        <f t="shared" si="1323"/>
        <v>0</v>
      </c>
      <c r="T1302" s="6" t="str">
        <f t="shared" si="1317"/>
        <v/>
      </c>
    </row>
    <row r="1303" spans="2:21" ht="16.5" hidden="1" customHeight="1" outlineLevel="1" x14ac:dyDescent="0.25">
      <c r="B1303" s="85"/>
      <c r="C1303" s="431"/>
      <c r="D1303" s="431"/>
      <c r="E1303" s="138">
        <f>B1300*8-4</f>
        <v>1300</v>
      </c>
      <c r="F1303" s="183">
        <f t="shared" si="1334"/>
        <v>1633</v>
      </c>
      <c r="G1303" s="178">
        <f t="shared" si="1326"/>
        <v>21653</v>
      </c>
      <c r="H1303" s="178"/>
      <c r="I1303" s="109">
        <f t="shared" si="1319"/>
        <v>0</v>
      </c>
      <c r="J1303" s="9"/>
      <c r="K1303" s="178"/>
      <c r="L1303" s="178"/>
      <c r="M1303" s="178"/>
      <c r="N1303" s="177">
        <f t="shared" si="1320"/>
        <v>1300</v>
      </c>
      <c r="O1303" s="178">
        <f t="shared" si="1321"/>
        <v>11633</v>
      </c>
      <c r="P1303" s="178">
        <f t="shared" si="1322"/>
        <v>31653</v>
      </c>
      <c r="Q1303" s="178"/>
      <c r="R1303" s="4">
        <f t="shared" si="1323"/>
        <v>0</v>
      </c>
      <c r="T1303" s="6" t="str">
        <f t="shared" si="1317"/>
        <v/>
      </c>
    </row>
    <row r="1304" spans="2:21" ht="16.5" hidden="1" customHeight="1" outlineLevel="1" x14ac:dyDescent="0.25">
      <c r="B1304" s="85"/>
      <c r="C1304" s="431"/>
      <c r="D1304" s="431" t="str">
        <f>CONCATENATE(B1307,B1302)</f>
        <v>GH 326</v>
      </c>
      <c r="E1304" s="138">
        <f>B1300*8-3</f>
        <v>1301</v>
      </c>
      <c r="F1304" s="183">
        <f t="shared" si="1334"/>
        <v>1634</v>
      </c>
      <c r="G1304" s="178">
        <f t="shared" si="1326"/>
        <v>21654</v>
      </c>
      <c r="H1304" s="178"/>
      <c r="I1304" s="109">
        <f t="shared" si="1319"/>
        <v>0</v>
      </c>
      <c r="J1304" s="9"/>
      <c r="K1304" s="178"/>
      <c r="L1304" s="178"/>
      <c r="M1304" s="178"/>
      <c r="N1304" s="177">
        <f t="shared" si="1320"/>
        <v>1301</v>
      </c>
      <c r="O1304" s="178">
        <f t="shared" si="1321"/>
        <v>11634</v>
      </c>
      <c r="P1304" s="178">
        <f t="shared" si="1322"/>
        <v>31654</v>
      </c>
      <c r="Q1304" s="178"/>
      <c r="R1304" s="4">
        <f t="shared" si="1323"/>
        <v>0</v>
      </c>
      <c r="T1304" s="6">
        <f t="shared" ref="T1304" si="1336">+T1300+1</f>
        <v>328</v>
      </c>
      <c r="U1304" s="338" t="str">
        <f t="shared" ref="U1304" si="1337">CONCATENATE(H1304,",",H1305,",",H1306,",",H1307)</f>
        <v>,,,</v>
      </c>
    </row>
    <row r="1305" spans="2:21" ht="16.5" hidden="1" customHeight="1" outlineLevel="1" x14ac:dyDescent="0.25">
      <c r="B1305" s="85"/>
      <c r="C1305" s="431"/>
      <c r="D1305" s="431"/>
      <c r="E1305" s="138">
        <f>B1300*8-2</f>
        <v>1302</v>
      </c>
      <c r="F1305" s="183">
        <f t="shared" si="1334"/>
        <v>1635</v>
      </c>
      <c r="G1305" s="178">
        <f t="shared" si="1326"/>
        <v>21655</v>
      </c>
      <c r="H1305" s="178"/>
      <c r="I1305" s="109">
        <f t="shared" si="1319"/>
        <v>0</v>
      </c>
      <c r="J1305" s="9"/>
      <c r="K1305" s="178"/>
      <c r="L1305" s="178"/>
      <c r="M1305" s="178"/>
      <c r="N1305" s="177">
        <f t="shared" si="1320"/>
        <v>1302</v>
      </c>
      <c r="O1305" s="178">
        <f t="shared" si="1321"/>
        <v>11635</v>
      </c>
      <c r="P1305" s="178">
        <f t="shared" si="1322"/>
        <v>31655</v>
      </c>
      <c r="Q1305" s="178"/>
      <c r="R1305" s="4">
        <f t="shared" si="1323"/>
        <v>0</v>
      </c>
      <c r="T1305" s="6">
        <f t="shared" si="1317"/>
        <v>841</v>
      </c>
      <c r="U1305" s="338" t="str">
        <f t="shared" ref="U1305" si="1338">CONCATENATE(Q1304,",",Q1305,",",Q1306,",",Q1307)</f>
        <v>,,,</v>
      </c>
    </row>
    <row r="1306" spans="2:21" ht="16.5" hidden="1" customHeight="1" outlineLevel="1" x14ac:dyDescent="0.25">
      <c r="B1306" s="85" t="str">
        <f>B1298</f>
        <v xml:space="preserve">Group </v>
      </c>
      <c r="C1306" s="431"/>
      <c r="D1306" s="431"/>
      <c r="E1306" s="138">
        <f>B1300*8-1</f>
        <v>1303</v>
      </c>
      <c r="F1306" s="183">
        <f t="shared" si="1334"/>
        <v>1636</v>
      </c>
      <c r="G1306" s="178">
        <f t="shared" si="1326"/>
        <v>21656</v>
      </c>
      <c r="H1306" s="178"/>
      <c r="I1306" s="109">
        <f t="shared" si="1319"/>
        <v>0</v>
      </c>
      <c r="J1306" s="9"/>
      <c r="K1306" s="178"/>
      <c r="L1306" s="178"/>
      <c r="M1306" s="178"/>
      <c r="N1306" s="177">
        <f t="shared" si="1320"/>
        <v>1303</v>
      </c>
      <c r="O1306" s="178">
        <f t="shared" si="1321"/>
        <v>11636</v>
      </c>
      <c r="P1306" s="178">
        <f t="shared" si="1322"/>
        <v>31656</v>
      </c>
      <c r="Q1306" s="178"/>
      <c r="R1306" s="4">
        <f t="shared" si="1323"/>
        <v>0</v>
      </c>
      <c r="T1306" s="6" t="str">
        <f t="shared" si="1317"/>
        <v/>
      </c>
    </row>
    <row r="1307" spans="2:21" ht="16.5" hidden="1" customHeight="1" outlineLevel="1" thickBot="1" x14ac:dyDescent="0.3">
      <c r="B1307" s="86" t="str">
        <f>B1299</f>
        <v xml:space="preserve">GH </v>
      </c>
      <c r="C1307" s="432"/>
      <c r="D1307" s="432"/>
      <c r="E1307" s="136">
        <f>B1300*8</f>
        <v>1304</v>
      </c>
      <c r="F1307" s="184">
        <f t="shared" si="1334"/>
        <v>1637</v>
      </c>
      <c r="G1307" s="24">
        <f t="shared" si="1326"/>
        <v>21657</v>
      </c>
      <c r="H1307" s="24"/>
      <c r="I1307" s="10">
        <f t="shared" si="1319"/>
        <v>0</v>
      </c>
      <c r="J1307" s="15"/>
      <c r="K1307" s="24"/>
      <c r="L1307" s="24"/>
      <c r="M1307" s="24"/>
      <c r="N1307" s="175">
        <f t="shared" si="1320"/>
        <v>1304</v>
      </c>
      <c r="O1307" s="24">
        <f t="shared" si="1321"/>
        <v>11637</v>
      </c>
      <c r="P1307" s="24">
        <f t="shared" si="1322"/>
        <v>31657</v>
      </c>
      <c r="Q1307" s="24"/>
      <c r="R1307" s="20">
        <f t="shared" si="1323"/>
        <v>0</v>
      </c>
      <c r="T1307" s="6" t="str">
        <f t="shared" si="1317"/>
        <v/>
      </c>
    </row>
    <row r="1308" spans="2:21" ht="16.5" hidden="1" customHeight="1" outlineLevel="1" x14ac:dyDescent="0.25">
      <c r="B1308" s="88">
        <f>B1300+1</f>
        <v>164</v>
      </c>
      <c r="C1308" s="430" t="str">
        <f>CONCATENATE(B1314,B1308)</f>
        <v>Group 164</v>
      </c>
      <c r="D1308" s="430" t="str">
        <f>CONCATENATE(B1315,B1309)</f>
        <v>GH 327</v>
      </c>
      <c r="E1308" s="137">
        <f>B1308*8-7</f>
        <v>1305</v>
      </c>
      <c r="F1308" s="182">
        <f>B1308*10</f>
        <v>1640</v>
      </c>
      <c r="G1308" s="25">
        <f>F1308+20020</f>
        <v>21660</v>
      </c>
      <c r="H1308" s="25"/>
      <c r="I1308" s="11">
        <f t="shared" si="1319"/>
        <v>0</v>
      </c>
      <c r="J1308" s="14"/>
      <c r="K1308" s="25"/>
      <c r="L1308" s="25"/>
      <c r="M1308" s="25"/>
      <c r="N1308" s="176">
        <f t="shared" si="1320"/>
        <v>1305</v>
      </c>
      <c r="O1308" s="25">
        <f t="shared" si="1321"/>
        <v>11640</v>
      </c>
      <c r="P1308" s="25">
        <f t="shared" si="1322"/>
        <v>31660</v>
      </c>
      <c r="Q1308" s="25"/>
      <c r="R1308" s="3">
        <f t="shared" si="1323"/>
        <v>0</v>
      </c>
      <c r="T1308" s="6">
        <f t="shared" ref="T1308" si="1339">+T1304+1</f>
        <v>329</v>
      </c>
      <c r="U1308" s="338" t="str">
        <f t="shared" ref="U1308" si="1340">CONCATENATE(H1308,",",H1309,",",H1310,",",H1311)</f>
        <v>,,,</v>
      </c>
    </row>
    <row r="1309" spans="2:21" ht="16.5" hidden="1" customHeight="1" outlineLevel="1" x14ac:dyDescent="0.25">
      <c r="B1309" s="85">
        <f>B1308*2-1</f>
        <v>327</v>
      </c>
      <c r="C1309" s="431"/>
      <c r="D1309" s="431"/>
      <c r="E1309" s="138">
        <f>B1308*8-6</f>
        <v>1306</v>
      </c>
      <c r="F1309" s="183">
        <f>F1308+1</f>
        <v>1641</v>
      </c>
      <c r="G1309" s="178">
        <f t="shared" ref="G1309:G1323" si="1341">F1309+20020</f>
        <v>21661</v>
      </c>
      <c r="H1309" s="178"/>
      <c r="I1309" s="109">
        <f t="shared" si="1319"/>
        <v>0</v>
      </c>
      <c r="J1309" s="9"/>
      <c r="K1309" s="178"/>
      <c r="L1309" s="178"/>
      <c r="M1309" s="178"/>
      <c r="N1309" s="177">
        <f t="shared" si="1320"/>
        <v>1306</v>
      </c>
      <c r="O1309" s="178">
        <f t="shared" si="1321"/>
        <v>11641</v>
      </c>
      <c r="P1309" s="178">
        <f t="shared" si="1322"/>
        <v>31661</v>
      </c>
      <c r="Q1309" s="178"/>
      <c r="R1309" s="4">
        <f t="shared" si="1323"/>
        <v>0</v>
      </c>
      <c r="T1309" s="6">
        <f t="shared" si="1317"/>
        <v>842</v>
      </c>
      <c r="U1309" s="338" t="str">
        <f t="shared" ref="U1309" si="1342">CONCATENATE(Q1308,",",Q1309,",",Q1310,",",Q1311)</f>
        <v>,,,</v>
      </c>
    </row>
    <row r="1310" spans="2:21" ht="16.5" hidden="1" customHeight="1" outlineLevel="1" x14ac:dyDescent="0.25">
      <c r="B1310" s="85">
        <f>B1309+1</f>
        <v>328</v>
      </c>
      <c r="C1310" s="431"/>
      <c r="D1310" s="431"/>
      <c r="E1310" s="138">
        <f>B1308*8-5</f>
        <v>1307</v>
      </c>
      <c r="F1310" s="183">
        <f t="shared" ref="F1310:F1315" si="1343">F1309+1</f>
        <v>1642</v>
      </c>
      <c r="G1310" s="178">
        <f t="shared" si="1341"/>
        <v>21662</v>
      </c>
      <c r="H1310" s="178"/>
      <c r="I1310" s="109">
        <f t="shared" si="1319"/>
        <v>0</v>
      </c>
      <c r="J1310" s="9"/>
      <c r="K1310" s="178"/>
      <c r="L1310" s="178"/>
      <c r="M1310" s="178"/>
      <c r="N1310" s="177">
        <f t="shared" si="1320"/>
        <v>1307</v>
      </c>
      <c r="O1310" s="178">
        <f t="shared" si="1321"/>
        <v>11642</v>
      </c>
      <c r="P1310" s="178">
        <f t="shared" si="1322"/>
        <v>31662</v>
      </c>
      <c r="Q1310" s="178"/>
      <c r="R1310" s="4">
        <f t="shared" si="1323"/>
        <v>0</v>
      </c>
      <c r="T1310" s="6" t="str">
        <f t="shared" si="1317"/>
        <v/>
      </c>
    </row>
    <row r="1311" spans="2:21" ht="16.5" hidden="1" customHeight="1" outlineLevel="1" x14ac:dyDescent="0.25">
      <c r="B1311" s="85"/>
      <c r="C1311" s="431"/>
      <c r="D1311" s="431"/>
      <c r="E1311" s="138">
        <f>B1308*8-4</f>
        <v>1308</v>
      </c>
      <c r="F1311" s="183">
        <f t="shared" si="1343"/>
        <v>1643</v>
      </c>
      <c r="G1311" s="178">
        <f t="shared" si="1341"/>
        <v>21663</v>
      </c>
      <c r="H1311" s="178"/>
      <c r="I1311" s="109">
        <f t="shared" si="1319"/>
        <v>0</v>
      </c>
      <c r="J1311" s="9"/>
      <c r="K1311" s="178"/>
      <c r="L1311" s="178"/>
      <c r="M1311" s="178"/>
      <c r="N1311" s="177">
        <f t="shared" si="1320"/>
        <v>1308</v>
      </c>
      <c r="O1311" s="178">
        <f t="shared" si="1321"/>
        <v>11643</v>
      </c>
      <c r="P1311" s="178">
        <f t="shared" si="1322"/>
        <v>31663</v>
      </c>
      <c r="Q1311" s="178"/>
      <c r="R1311" s="4">
        <f t="shared" si="1323"/>
        <v>0</v>
      </c>
      <c r="T1311" s="6" t="str">
        <f t="shared" si="1317"/>
        <v/>
      </c>
    </row>
    <row r="1312" spans="2:21" ht="16.5" hidden="1" customHeight="1" outlineLevel="1" x14ac:dyDescent="0.25">
      <c r="B1312" s="85"/>
      <c r="C1312" s="431"/>
      <c r="D1312" s="431" t="str">
        <f>CONCATENATE(B1315,B1310)</f>
        <v>GH 328</v>
      </c>
      <c r="E1312" s="138">
        <f>B1308*8-3</f>
        <v>1309</v>
      </c>
      <c r="F1312" s="183">
        <f t="shared" si="1343"/>
        <v>1644</v>
      </c>
      <c r="G1312" s="178">
        <f t="shared" si="1341"/>
        <v>21664</v>
      </c>
      <c r="H1312" s="178"/>
      <c r="I1312" s="109">
        <f t="shared" si="1319"/>
        <v>0</v>
      </c>
      <c r="J1312" s="9"/>
      <c r="K1312" s="178"/>
      <c r="L1312" s="178"/>
      <c r="M1312" s="178"/>
      <c r="N1312" s="177">
        <f t="shared" si="1320"/>
        <v>1309</v>
      </c>
      <c r="O1312" s="178">
        <f t="shared" si="1321"/>
        <v>11644</v>
      </c>
      <c r="P1312" s="178">
        <f t="shared" si="1322"/>
        <v>31664</v>
      </c>
      <c r="Q1312" s="178"/>
      <c r="R1312" s="4">
        <f t="shared" si="1323"/>
        <v>0</v>
      </c>
      <c r="T1312" s="6">
        <f t="shared" ref="T1312" si="1344">+T1308+1</f>
        <v>330</v>
      </c>
      <c r="U1312" s="338" t="str">
        <f t="shared" ref="U1312" si="1345">CONCATENATE(H1312,",",H1313,",",H1314,",",H1315)</f>
        <v>,,,</v>
      </c>
    </row>
    <row r="1313" spans="2:21" ht="16.5" hidden="1" customHeight="1" outlineLevel="1" x14ac:dyDescent="0.25">
      <c r="B1313" s="85"/>
      <c r="C1313" s="431"/>
      <c r="D1313" s="431"/>
      <c r="E1313" s="138">
        <f>B1308*8-2</f>
        <v>1310</v>
      </c>
      <c r="F1313" s="183">
        <f t="shared" si="1343"/>
        <v>1645</v>
      </c>
      <c r="G1313" s="178">
        <f t="shared" si="1341"/>
        <v>21665</v>
      </c>
      <c r="H1313" s="178"/>
      <c r="I1313" s="109">
        <f t="shared" si="1319"/>
        <v>0</v>
      </c>
      <c r="J1313" s="9"/>
      <c r="K1313" s="178"/>
      <c r="L1313" s="178"/>
      <c r="M1313" s="178"/>
      <c r="N1313" s="177">
        <f t="shared" si="1320"/>
        <v>1310</v>
      </c>
      <c r="O1313" s="178">
        <f t="shared" si="1321"/>
        <v>11645</v>
      </c>
      <c r="P1313" s="178">
        <f t="shared" si="1322"/>
        <v>31665</v>
      </c>
      <c r="Q1313" s="178"/>
      <c r="R1313" s="4">
        <f t="shared" si="1323"/>
        <v>0</v>
      </c>
      <c r="T1313" s="6">
        <f t="shared" si="1317"/>
        <v>843</v>
      </c>
      <c r="U1313" s="338" t="str">
        <f t="shared" ref="U1313" si="1346">CONCATENATE(Q1312,",",Q1313,",",Q1314,",",Q1315)</f>
        <v>,,,</v>
      </c>
    </row>
    <row r="1314" spans="2:21" ht="16.5" hidden="1" customHeight="1" outlineLevel="1" x14ac:dyDescent="0.25">
      <c r="B1314" s="85" t="str">
        <f>B1306</f>
        <v xml:space="preserve">Group </v>
      </c>
      <c r="C1314" s="431"/>
      <c r="D1314" s="431"/>
      <c r="E1314" s="138">
        <f>B1308*8-1</f>
        <v>1311</v>
      </c>
      <c r="F1314" s="183">
        <f t="shared" si="1343"/>
        <v>1646</v>
      </c>
      <c r="G1314" s="178">
        <f t="shared" si="1341"/>
        <v>21666</v>
      </c>
      <c r="H1314" s="178"/>
      <c r="I1314" s="109">
        <f t="shared" si="1319"/>
        <v>0</v>
      </c>
      <c r="J1314" s="9"/>
      <c r="K1314" s="178"/>
      <c r="L1314" s="178"/>
      <c r="M1314" s="178"/>
      <c r="N1314" s="177">
        <f t="shared" si="1320"/>
        <v>1311</v>
      </c>
      <c r="O1314" s="178">
        <f t="shared" si="1321"/>
        <v>11646</v>
      </c>
      <c r="P1314" s="178">
        <f t="shared" si="1322"/>
        <v>31666</v>
      </c>
      <c r="Q1314" s="178"/>
      <c r="R1314" s="4">
        <f t="shared" si="1323"/>
        <v>0</v>
      </c>
      <c r="T1314" s="6" t="str">
        <f t="shared" si="1317"/>
        <v/>
      </c>
    </row>
    <row r="1315" spans="2:21" ht="16.5" hidden="1" customHeight="1" outlineLevel="1" thickBot="1" x14ac:dyDescent="0.3">
      <c r="B1315" s="86" t="str">
        <f>B1307</f>
        <v xml:space="preserve">GH </v>
      </c>
      <c r="C1315" s="432"/>
      <c r="D1315" s="432"/>
      <c r="E1315" s="136">
        <f>B1308*8</f>
        <v>1312</v>
      </c>
      <c r="F1315" s="184">
        <f t="shared" si="1343"/>
        <v>1647</v>
      </c>
      <c r="G1315" s="24">
        <f t="shared" si="1341"/>
        <v>21667</v>
      </c>
      <c r="H1315" s="24"/>
      <c r="I1315" s="10">
        <f t="shared" si="1319"/>
        <v>0</v>
      </c>
      <c r="J1315" s="15"/>
      <c r="K1315" s="24"/>
      <c r="L1315" s="24"/>
      <c r="M1315" s="24"/>
      <c r="N1315" s="175">
        <f t="shared" si="1320"/>
        <v>1312</v>
      </c>
      <c r="O1315" s="24">
        <f t="shared" si="1321"/>
        <v>11647</v>
      </c>
      <c r="P1315" s="24">
        <f t="shared" si="1322"/>
        <v>31667</v>
      </c>
      <c r="Q1315" s="24"/>
      <c r="R1315" s="20">
        <f t="shared" si="1323"/>
        <v>0</v>
      </c>
      <c r="T1315" s="6" t="str">
        <f t="shared" si="1317"/>
        <v/>
      </c>
    </row>
    <row r="1316" spans="2:21" ht="16.5" hidden="1" customHeight="1" outlineLevel="1" x14ac:dyDescent="0.25">
      <c r="B1316" s="88">
        <f>B1308+1</f>
        <v>165</v>
      </c>
      <c r="C1316" s="430" t="str">
        <f>CONCATENATE(B1322,B1316)</f>
        <v>Group 165</v>
      </c>
      <c r="D1316" s="430" t="str">
        <f>CONCATENATE(B1323,B1317)</f>
        <v>GH 329</v>
      </c>
      <c r="E1316" s="137">
        <f>B1316*8-7</f>
        <v>1313</v>
      </c>
      <c r="F1316" s="182">
        <f>B1316*10</f>
        <v>1650</v>
      </c>
      <c r="G1316" s="25">
        <f t="shared" si="1341"/>
        <v>21670</v>
      </c>
      <c r="H1316" s="25"/>
      <c r="I1316" s="11">
        <f t="shared" si="1319"/>
        <v>0</v>
      </c>
      <c r="J1316" s="14"/>
      <c r="K1316" s="25"/>
      <c r="L1316" s="25"/>
      <c r="M1316" s="25"/>
      <c r="N1316" s="176">
        <f t="shared" si="1320"/>
        <v>1313</v>
      </c>
      <c r="O1316" s="25">
        <f t="shared" si="1321"/>
        <v>11650</v>
      </c>
      <c r="P1316" s="25">
        <f t="shared" si="1322"/>
        <v>31670</v>
      </c>
      <c r="Q1316" s="25"/>
      <c r="R1316" s="3">
        <f t="shared" si="1323"/>
        <v>0</v>
      </c>
      <c r="T1316" s="6">
        <f t="shared" ref="T1316" si="1347">+T1312+1</f>
        <v>331</v>
      </c>
      <c r="U1316" s="338" t="str">
        <f t="shared" ref="U1316" si="1348">CONCATENATE(H1316,",",H1317,",",H1318,",",H1319)</f>
        <v>,,,</v>
      </c>
    </row>
    <row r="1317" spans="2:21" ht="16.5" hidden="1" customHeight="1" outlineLevel="1" x14ac:dyDescent="0.25">
      <c r="B1317" s="85">
        <f>B1316*2-1</f>
        <v>329</v>
      </c>
      <c r="C1317" s="431"/>
      <c r="D1317" s="431"/>
      <c r="E1317" s="138">
        <f>B1316*8-6</f>
        <v>1314</v>
      </c>
      <c r="F1317" s="183">
        <f t="shared" ref="F1317:F1323" si="1349">F1316+1</f>
        <v>1651</v>
      </c>
      <c r="G1317" s="178">
        <f t="shared" si="1341"/>
        <v>21671</v>
      </c>
      <c r="H1317" s="178"/>
      <c r="I1317" s="109">
        <f t="shared" si="1319"/>
        <v>0</v>
      </c>
      <c r="J1317" s="9"/>
      <c r="K1317" s="178"/>
      <c r="L1317" s="178"/>
      <c r="M1317" s="178"/>
      <c r="N1317" s="177">
        <f t="shared" si="1320"/>
        <v>1314</v>
      </c>
      <c r="O1317" s="178">
        <f t="shared" si="1321"/>
        <v>11651</v>
      </c>
      <c r="P1317" s="178">
        <f t="shared" si="1322"/>
        <v>31671</v>
      </c>
      <c r="Q1317" s="178"/>
      <c r="R1317" s="4">
        <f t="shared" si="1323"/>
        <v>0</v>
      </c>
      <c r="T1317" s="6">
        <f t="shared" si="1317"/>
        <v>844</v>
      </c>
      <c r="U1317" s="338" t="str">
        <f t="shared" ref="U1317" si="1350">CONCATENATE(Q1316,",",Q1317,",",Q1318,",",Q1319)</f>
        <v>,,,</v>
      </c>
    </row>
    <row r="1318" spans="2:21" ht="16.5" hidden="1" customHeight="1" outlineLevel="1" x14ac:dyDescent="0.25">
      <c r="B1318" s="85">
        <f>B1317+1</f>
        <v>330</v>
      </c>
      <c r="C1318" s="431"/>
      <c r="D1318" s="431"/>
      <c r="E1318" s="138">
        <f>B1316*8-5</f>
        <v>1315</v>
      </c>
      <c r="F1318" s="183">
        <f t="shared" si="1349"/>
        <v>1652</v>
      </c>
      <c r="G1318" s="178">
        <f t="shared" si="1341"/>
        <v>21672</v>
      </c>
      <c r="H1318" s="178"/>
      <c r="I1318" s="109">
        <f t="shared" si="1319"/>
        <v>0</v>
      </c>
      <c r="J1318" s="9"/>
      <c r="K1318" s="178"/>
      <c r="L1318" s="178"/>
      <c r="M1318" s="178"/>
      <c r="N1318" s="177">
        <f t="shared" si="1320"/>
        <v>1315</v>
      </c>
      <c r="O1318" s="178">
        <f t="shared" si="1321"/>
        <v>11652</v>
      </c>
      <c r="P1318" s="178">
        <f t="shared" si="1322"/>
        <v>31672</v>
      </c>
      <c r="Q1318" s="178"/>
      <c r="R1318" s="4">
        <f t="shared" si="1323"/>
        <v>0</v>
      </c>
      <c r="T1318" s="6" t="str">
        <f t="shared" si="1317"/>
        <v/>
      </c>
    </row>
    <row r="1319" spans="2:21" ht="16.5" hidden="1" customHeight="1" outlineLevel="1" x14ac:dyDescent="0.25">
      <c r="B1319" s="85"/>
      <c r="C1319" s="431"/>
      <c r="D1319" s="431"/>
      <c r="E1319" s="138">
        <f>B1316*8-4</f>
        <v>1316</v>
      </c>
      <c r="F1319" s="183">
        <f t="shared" si="1349"/>
        <v>1653</v>
      </c>
      <c r="G1319" s="178">
        <f t="shared" si="1341"/>
        <v>21673</v>
      </c>
      <c r="H1319" s="178"/>
      <c r="I1319" s="109">
        <f t="shared" si="1319"/>
        <v>0</v>
      </c>
      <c r="J1319" s="9"/>
      <c r="K1319" s="178"/>
      <c r="L1319" s="178"/>
      <c r="M1319" s="178"/>
      <c r="N1319" s="177">
        <f t="shared" si="1320"/>
        <v>1316</v>
      </c>
      <c r="O1319" s="178">
        <f t="shared" si="1321"/>
        <v>11653</v>
      </c>
      <c r="P1319" s="178">
        <f t="shared" si="1322"/>
        <v>31673</v>
      </c>
      <c r="Q1319" s="178"/>
      <c r="R1319" s="4">
        <f t="shared" si="1323"/>
        <v>0</v>
      </c>
      <c r="T1319" s="6" t="str">
        <f t="shared" si="1317"/>
        <v/>
      </c>
    </row>
    <row r="1320" spans="2:21" ht="16.5" hidden="1" customHeight="1" outlineLevel="1" x14ac:dyDescent="0.25">
      <c r="B1320" s="85"/>
      <c r="C1320" s="431"/>
      <c r="D1320" s="431" t="str">
        <f>CONCATENATE(B1323,B1318)</f>
        <v>GH 330</v>
      </c>
      <c r="E1320" s="138">
        <f>B1316*8-3</f>
        <v>1317</v>
      </c>
      <c r="F1320" s="183">
        <f t="shared" si="1349"/>
        <v>1654</v>
      </c>
      <c r="G1320" s="178">
        <f t="shared" si="1341"/>
        <v>21674</v>
      </c>
      <c r="H1320" s="178"/>
      <c r="I1320" s="109">
        <f t="shared" si="1319"/>
        <v>0</v>
      </c>
      <c r="J1320" s="9"/>
      <c r="K1320" s="178"/>
      <c r="L1320" s="178"/>
      <c r="M1320" s="178"/>
      <c r="N1320" s="177">
        <f t="shared" si="1320"/>
        <v>1317</v>
      </c>
      <c r="O1320" s="178">
        <f t="shared" si="1321"/>
        <v>11654</v>
      </c>
      <c r="P1320" s="178">
        <f t="shared" si="1322"/>
        <v>31674</v>
      </c>
      <c r="Q1320" s="178"/>
      <c r="R1320" s="4">
        <f t="shared" si="1323"/>
        <v>0</v>
      </c>
      <c r="T1320" s="6">
        <f t="shared" ref="T1320" si="1351">+T1316+1</f>
        <v>332</v>
      </c>
      <c r="U1320" s="338" t="str">
        <f t="shared" ref="U1320" si="1352">CONCATENATE(H1320,",",H1321,",",H1322,",",H1323)</f>
        <v>,,,</v>
      </c>
    </row>
    <row r="1321" spans="2:21" ht="16.5" hidden="1" customHeight="1" outlineLevel="1" x14ac:dyDescent="0.25">
      <c r="B1321" s="85"/>
      <c r="C1321" s="431"/>
      <c r="D1321" s="431"/>
      <c r="E1321" s="138">
        <f>B1316*8-2</f>
        <v>1318</v>
      </c>
      <c r="F1321" s="183">
        <f t="shared" si="1349"/>
        <v>1655</v>
      </c>
      <c r="G1321" s="178">
        <f t="shared" si="1341"/>
        <v>21675</v>
      </c>
      <c r="H1321" s="178"/>
      <c r="I1321" s="109">
        <f t="shared" si="1319"/>
        <v>0</v>
      </c>
      <c r="J1321" s="9"/>
      <c r="K1321" s="178"/>
      <c r="L1321" s="178"/>
      <c r="M1321" s="178"/>
      <c r="N1321" s="177">
        <f t="shared" si="1320"/>
        <v>1318</v>
      </c>
      <c r="O1321" s="178">
        <f t="shared" si="1321"/>
        <v>11655</v>
      </c>
      <c r="P1321" s="178">
        <f t="shared" si="1322"/>
        <v>31675</v>
      </c>
      <c r="Q1321" s="178"/>
      <c r="R1321" s="4">
        <f t="shared" si="1323"/>
        <v>0</v>
      </c>
      <c r="T1321" s="6">
        <f t="shared" si="1317"/>
        <v>845</v>
      </c>
      <c r="U1321" s="338" t="str">
        <f t="shared" ref="U1321" si="1353">CONCATENATE(Q1320,",",Q1321,",",Q1322,",",Q1323)</f>
        <v>,,,</v>
      </c>
    </row>
    <row r="1322" spans="2:21" ht="16.5" hidden="1" customHeight="1" outlineLevel="1" x14ac:dyDescent="0.25">
      <c r="B1322" s="85" t="str">
        <f>B1314</f>
        <v xml:space="preserve">Group </v>
      </c>
      <c r="C1322" s="431"/>
      <c r="D1322" s="431"/>
      <c r="E1322" s="138">
        <f>B1316*8-1</f>
        <v>1319</v>
      </c>
      <c r="F1322" s="183">
        <f t="shared" si="1349"/>
        <v>1656</v>
      </c>
      <c r="G1322" s="178">
        <f t="shared" si="1341"/>
        <v>21676</v>
      </c>
      <c r="H1322" s="178"/>
      <c r="I1322" s="109">
        <f t="shared" si="1319"/>
        <v>0</v>
      </c>
      <c r="J1322" s="9"/>
      <c r="K1322" s="178"/>
      <c r="L1322" s="178"/>
      <c r="M1322" s="178"/>
      <c r="N1322" s="177">
        <f t="shared" si="1320"/>
        <v>1319</v>
      </c>
      <c r="O1322" s="178">
        <f t="shared" si="1321"/>
        <v>11656</v>
      </c>
      <c r="P1322" s="178">
        <f t="shared" si="1322"/>
        <v>31676</v>
      </c>
      <c r="Q1322" s="178"/>
      <c r="R1322" s="4">
        <f t="shared" si="1323"/>
        <v>0</v>
      </c>
      <c r="T1322" s="6" t="str">
        <f t="shared" si="1317"/>
        <v/>
      </c>
    </row>
    <row r="1323" spans="2:21" ht="16.5" hidden="1" customHeight="1" outlineLevel="1" thickBot="1" x14ac:dyDescent="0.3">
      <c r="B1323" s="86" t="str">
        <f>B1315</f>
        <v xml:space="preserve">GH </v>
      </c>
      <c r="C1323" s="432"/>
      <c r="D1323" s="432"/>
      <c r="E1323" s="136">
        <f>B1316*8</f>
        <v>1320</v>
      </c>
      <c r="F1323" s="184">
        <f t="shared" si="1349"/>
        <v>1657</v>
      </c>
      <c r="G1323" s="24">
        <f t="shared" si="1341"/>
        <v>21677</v>
      </c>
      <c r="H1323" s="24"/>
      <c r="I1323" s="10">
        <f t="shared" si="1319"/>
        <v>0</v>
      </c>
      <c r="J1323" s="15"/>
      <c r="K1323" s="24"/>
      <c r="L1323" s="24"/>
      <c r="M1323" s="24"/>
      <c r="N1323" s="175">
        <f t="shared" si="1320"/>
        <v>1320</v>
      </c>
      <c r="O1323" s="24">
        <f t="shared" si="1321"/>
        <v>11657</v>
      </c>
      <c r="P1323" s="24">
        <f t="shared" si="1322"/>
        <v>31677</v>
      </c>
      <c r="Q1323" s="24"/>
      <c r="R1323" s="20">
        <f t="shared" si="1323"/>
        <v>0</v>
      </c>
      <c r="T1323" s="6" t="str">
        <f t="shared" si="1317"/>
        <v/>
      </c>
    </row>
    <row r="1324" spans="2:21" ht="16.5" hidden="1" customHeight="1" outlineLevel="1" x14ac:dyDescent="0.25">
      <c r="B1324" s="88">
        <f>B1316+1</f>
        <v>166</v>
      </c>
      <c r="C1324" s="430" t="str">
        <f>CONCATENATE(B1330,B1324)</f>
        <v>Group 166</v>
      </c>
      <c r="D1324" s="430" t="str">
        <f>CONCATENATE(B1331,B1325)</f>
        <v>GH 331</v>
      </c>
      <c r="E1324" s="137">
        <f>B1324*8-7</f>
        <v>1321</v>
      </c>
      <c r="F1324" s="182">
        <f>B1324*10</f>
        <v>1660</v>
      </c>
      <c r="G1324" s="25">
        <f>F1324+20020</f>
        <v>21680</v>
      </c>
      <c r="H1324" s="25"/>
      <c r="I1324" s="11">
        <f t="shared" si="1319"/>
        <v>0</v>
      </c>
      <c r="J1324" s="14"/>
      <c r="K1324" s="25"/>
      <c r="L1324" s="25"/>
      <c r="M1324" s="25"/>
      <c r="N1324" s="176">
        <f t="shared" si="1320"/>
        <v>1321</v>
      </c>
      <c r="O1324" s="25">
        <f t="shared" si="1321"/>
        <v>11660</v>
      </c>
      <c r="P1324" s="25">
        <f t="shared" si="1322"/>
        <v>31680</v>
      </c>
      <c r="Q1324" s="25"/>
      <c r="R1324" s="3">
        <f t="shared" si="1323"/>
        <v>0</v>
      </c>
      <c r="T1324" s="6">
        <f t="shared" ref="T1324" si="1354">+T1320+1</f>
        <v>333</v>
      </c>
      <c r="U1324" s="338" t="str">
        <f t="shared" ref="U1324" si="1355">CONCATENATE(H1324,",",H1325,",",H1326,",",H1327)</f>
        <v>,,,</v>
      </c>
    </row>
    <row r="1325" spans="2:21" ht="16.5" hidden="1" customHeight="1" outlineLevel="1" x14ac:dyDescent="0.25">
      <c r="B1325" s="85">
        <f>B1324*2-1</f>
        <v>331</v>
      </c>
      <c r="C1325" s="431"/>
      <c r="D1325" s="431"/>
      <c r="E1325" s="138">
        <f>B1324*8-6</f>
        <v>1322</v>
      </c>
      <c r="F1325" s="183">
        <f>F1324+1</f>
        <v>1661</v>
      </c>
      <c r="G1325" s="178">
        <f t="shared" ref="G1325:G1339" si="1356">F1325+20020</f>
        <v>21681</v>
      </c>
      <c r="H1325" s="178"/>
      <c r="I1325" s="109">
        <f t="shared" si="1319"/>
        <v>0</v>
      </c>
      <c r="J1325" s="9"/>
      <c r="K1325" s="178"/>
      <c r="L1325" s="178"/>
      <c r="M1325" s="178"/>
      <c r="N1325" s="177">
        <f t="shared" si="1320"/>
        <v>1322</v>
      </c>
      <c r="O1325" s="178">
        <f t="shared" si="1321"/>
        <v>11661</v>
      </c>
      <c r="P1325" s="178">
        <f t="shared" si="1322"/>
        <v>31681</v>
      </c>
      <c r="Q1325" s="178"/>
      <c r="R1325" s="4">
        <f t="shared" si="1323"/>
        <v>0</v>
      </c>
      <c r="T1325" s="6">
        <f t="shared" si="1317"/>
        <v>846</v>
      </c>
      <c r="U1325" s="338" t="str">
        <f t="shared" ref="U1325" si="1357">CONCATENATE(Q1324,",",Q1325,",",Q1326,",",Q1327)</f>
        <v>,,,</v>
      </c>
    </row>
    <row r="1326" spans="2:21" ht="16.5" hidden="1" customHeight="1" outlineLevel="1" x14ac:dyDescent="0.25">
      <c r="B1326" s="85">
        <f>B1325+1</f>
        <v>332</v>
      </c>
      <c r="C1326" s="431"/>
      <c r="D1326" s="431"/>
      <c r="E1326" s="138">
        <f>B1324*8-5</f>
        <v>1323</v>
      </c>
      <c r="F1326" s="183">
        <f t="shared" ref="F1326:F1331" si="1358">F1325+1</f>
        <v>1662</v>
      </c>
      <c r="G1326" s="178">
        <f t="shared" si="1356"/>
        <v>21682</v>
      </c>
      <c r="H1326" s="178"/>
      <c r="I1326" s="109">
        <f t="shared" si="1319"/>
        <v>0</v>
      </c>
      <c r="J1326" s="9"/>
      <c r="K1326" s="178"/>
      <c r="L1326" s="178"/>
      <c r="M1326" s="178"/>
      <c r="N1326" s="177">
        <f t="shared" si="1320"/>
        <v>1323</v>
      </c>
      <c r="O1326" s="178">
        <f t="shared" si="1321"/>
        <v>11662</v>
      </c>
      <c r="P1326" s="178">
        <f t="shared" si="1322"/>
        <v>31682</v>
      </c>
      <c r="Q1326" s="178"/>
      <c r="R1326" s="4">
        <f t="shared" si="1323"/>
        <v>0</v>
      </c>
      <c r="T1326" s="6" t="str">
        <f t="shared" si="1317"/>
        <v/>
      </c>
    </row>
    <row r="1327" spans="2:21" ht="16.5" hidden="1" customHeight="1" outlineLevel="1" x14ac:dyDescent="0.25">
      <c r="B1327" s="85"/>
      <c r="C1327" s="431"/>
      <c r="D1327" s="431"/>
      <c r="E1327" s="138">
        <f>B1324*8-4</f>
        <v>1324</v>
      </c>
      <c r="F1327" s="183">
        <f t="shared" si="1358"/>
        <v>1663</v>
      </c>
      <c r="G1327" s="178">
        <f t="shared" si="1356"/>
        <v>21683</v>
      </c>
      <c r="H1327" s="178"/>
      <c r="I1327" s="109">
        <f t="shared" si="1319"/>
        <v>0</v>
      </c>
      <c r="J1327" s="9"/>
      <c r="K1327" s="178"/>
      <c r="L1327" s="178"/>
      <c r="M1327" s="178"/>
      <c r="N1327" s="177">
        <f t="shared" si="1320"/>
        <v>1324</v>
      </c>
      <c r="O1327" s="178">
        <f t="shared" si="1321"/>
        <v>11663</v>
      </c>
      <c r="P1327" s="178">
        <f t="shared" si="1322"/>
        <v>31683</v>
      </c>
      <c r="Q1327" s="178"/>
      <c r="R1327" s="4">
        <f t="shared" si="1323"/>
        <v>0</v>
      </c>
      <c r="T1327" s="6" t="str">
        <f t="shared" si="1317"/>
        <v/>
      </c>
    </row>
    <row r="1328" spans="2:21" ht="16.5" hidden="1" customHeight="1" outlineLevel="1" x14ac:dyDescent="0.25">
      <c r="B1328" s="85"/>
      <c r="C1328" s="431"/>
      <c r="D1328" s="431" t="str">
        <f>CONCATENATE(B1331,B1326)</f>
        <v>GH 332</v>
      </c>
      <c r="E1328" s="138">
        <f>B1324*8-3</f>
        <v>1325</v>
      </c>
      <c r="F1328" s="183">
        <f t="shared" si="1358"/>
        <v>1664</v>
      </c>
      <c r="G1328" s="178">
        <f t="shared" si="1356"/>
        <v>21684</v>
      </c>
      <c r="H1328" s="178"/>
      <c r="I1328" s="109">
        <f t="shared" si="1319"/>
        <v>0</v>
      </c>
      <c r="J1328" s="9"/>
      <c r="K1328" s="178"/>
      <c r="L1328" s="178"/>
      <c r="M1328" s="178"/>
      <c r="N1328" s="177">
        <f t="shared" si="1320"/>
        <v>1325</v>
      </c>
      <c r="O1328" s="178">
        <f t="shared" si="1321"/>
        <v>11664</v>
      </c>
      <c r="P1328" s="178">
        <f t="shared" si="1322"/>
        <v>31684</v>
      </c>
      <c r="Q1328" s="178"/>
      <c r="R1328" s="4">
        <f t="shared" si="1323"/>
        <v>0</v>
      </c>
      <c r="T1328" s="6">
        <f t="shared" ref="T1328" si="1359">+T1324+1</f>
        <v>334</v>
      </c>
      <c r="U1328" s="338" t="str">
        <f t="shared" ref="U1328" si="1360">CONCATENATE(H1328,",",H1329,",",H1330,",",H1331)</f>
        <v>,,,</v>
      </c>
    </row>
    <row r="1329" spans="2:21" ht="16.5" hidden="1" customHeight="1" outlineLevel="1" x14ac:dyDescent="0.25">
      <c r="B1329" s="85"/>
      <c r="C1329" s="431"/>
      <c r="D1329" s="431"/>
      <c r="E1329" s="138">
        <f>B1324*8-2</f>
        <v>1326</v>
      </c>
      <c r="F1329" s="183">
        <f t="shared" si="1358"/>
        <v>1665</v>
      </c>
      <c r="G1329" s="178">
        <f t="shared" si="1356"/>
        <v>21685</v>
      </c>
      <c r="H1329" s="178"/>
      <c r="I1329" s="109">
        <f t="shared" si="1319"/>
        <v>0</v>
      </c>
      <c r="J1329" s="9"/>
      <c r="K1329" s="178"/>
      <c r="L1329" s="178"/>
      <c r="M1329" s="178"/>
      <c r="N1329" s="177">
        <f t="shared" si="1320"/>
        <v>1326</v>
      </c>
      <c r="O1329" s="178">
        <f t="shared" si="1321"/>
        <v>11665</v>
      </c>
      <c r="P1329" s="178">
        <f t="shared" si="1322"/>
        <v>31685</v>
      </c>
      <c r="Q1329" s="178"/>
      <c r="R1329" s="4">
        <f t="shared" si="1323"/>
        <v>0</v>
      </c>
      <c r="T1329" s="6">
        <f t="shared" si="1317"/>
        <v>847</v>
      </c>
      <c r="U1329" s="338" t="str">
        <f t="shared" ref="U1329" si="1361">CONCATENATE(Q1328,",",Q1329,",",Q1330,",",Q1331)</f>
        <v>,,,</v>
      </c>
    </row>
    <row r="1330" spans="2:21" ht="16.5" hidden="1" customHeight="1" outlineLevel="1" x14ac:dyDescent="0.25">
      <c r="B1330" s="85" t="str">
        <f>B1322</f>
        <v xml:space="preserve">Group </v>
      </c>
      <c r="C1330" s="431"/>
      <c r="D1330" s="431"/>
      <c r="E1330" s="138">
        <f>B1324*8-1</f>
        <v>1327</v>
      </c>
      <c r="F1330" s="183">
        <f t="shared" si="1358"/>
        <v>1666</v>
      </c>
      <c r="G1330" s="178">
        <f t="shared" si="1356"/>
        <v>21686</v>
      </c>
      <c r="H1330" s="178"/>
      <c r="I1330" s="109">
        <f t="shared" si="1319"/>
        <v>0</v>
      </c>
      <c r="J1330" s="9"/>
      <c r="K1330" s="178"/>
      <c r="L1330" s="178"/>
      <c r="M1330" s="178"/>
      <c r="N1330" s="177">
        <f t="shared" si="1320"/>
        <v>1327</v>
      </c>
      <c r="O1330" s="178">
        <f t="shared" si="1321"/>
        <v>11666</v>
      </c>
      <c r="P1330" s="178">
        <f t="shared" si="1322"/>
        <v>31686</v>
      </c>
      <c r="Q1330" s="178"/>
      <c r="R1330" s="4">
        <f t="shared" si="1323"/>
        <v>0</v>
      </c>
      <c r="T1330" s="6" t="str">
        <f t="shared" si="1317"/>
        <v/>
      </c>
    </row>
    <row r="1331" spans="2:21" ht="16.5" hidden="1" customHeight="1" outlineLevel="1" thickBot="1" x14ac:dyDescent="0.3">
      <c r="B1331" s="86" t="str">
        <f>B1323</f>
        <v xml:space="preserve">GH </v>
      </c>
      <c r="C1331" s="432"/>
      <c r="D1331" s="432"/>
      <c r="E1331" s="136">
        <f>B1324*8</f>
        <v>1328</v>
      </c>
      <c r="F1331" s="184">
        <f t="shared" si="1358"/>
        <v>1667</v>
      </c>
      <c r="G1331" s="24">
        <f t="shared" si="1356"/>
        <v>21687</v>
      </c>
      <c r="H1331" s="24"/>
      <c r="I1331" s="10">
        <f t="shared" si="1319"/>
        <v>0</v>
      </c>
      <c r="J1331" s="15"/>
      <c r="K1331" s="24"/>
      <c r="L1331" s="24"/>
      <c r="M1331" s="24"/>
      <c r="N1331" s="175">
        <f t="shared" si="1320"/>
        <v>1328</v>
      </c>
      <c r="O1331" s="24">
        <f t="shared" si="1321"/>
        <v>11667</v>
      </c>
      <c r="P1331" s="24">
        <f t="shared" si="1322"/>
        <v>31687</v>
      </c>
      <c r="Q1331" s="24"/>
      <c r="R1331" s="20">
        <f t="shared" si="1323"/>
        <v>0</v>
      </c>
      <c r="T1331" s="6" t="str">
        <f t="shared" si="1317"/>
        <v/>
      </c>
    </row>
    <row r="1332" spans="2:21" ht="16.5" hidden="1" customHeight="1" outlineLevel="1" x14ac:dyDescent="0.25">
      <c r="B1332" s="88">
        <f>B1324+1</f>
        <v>167</v>
      </c>
      <c r="C1332" s="430" t="str">
        <f>CONCATENATE(B1338,B1332)</f>
        <v>Group 167</v>
      </c>
      <c r="D1332" s="430" t="str">
        <f>CONCATENATE(B1339,B1333)</f>
        <v>GH 333</v>
      </c>
      <c r="E1332" s="137">
        <f>B1332*8-7</f>
        <v>1329</v>
      </c>
      <c r="F1332" s="182">
        <f>B1332*10</f>
        <v>1670</v>
      </c>
      <c r="G1332" s="25">
        <f t="shared" si="1356"/>
        <v>21690</v>
      </c>
      <c r="H1332" s="25"/>
      <c r="I1332" s="11">
        <f t="shared" si="1319"/>
        <v>0</v>
      </c>
      <c r="J1332" s="14"/>
      <c r="K1332" s="25"/>
      <c r="L1332" s="25"/>
      <c r="M1332" s="25"/>
      <c r="N1332" s="176">
        <f t="shared" si="1320"/>
        <v>1329</v>
      </c>
      <c r="O1332" s="25">
        <f t="shared" si="1321"/>
        <v>11670</v>
      </c>
      <c r="P1332" s="25">
        <f t="shared" si="1322"/>
        <v>31690</v>
      </c>
      <c r="Q1332" s="25"/>
      <c r="R1332" s="3">
        <f t="shared" si="1323"/>
        <v>0</v>
      </c>
      <c r="T1332" s="6">
        <f t="shared" ref="T1332" si="1362">+T1328+1</f>
        <v>335</v>
      </c>
      <c r="U1332" s="338" t="str">
        <f t="shared" ref="U1332" si="1363">CONCATENATE(H1332,",",H1333,",",H1334,",",H1335)</f>
        <v>,,,</v>
      </c>
    </row>
    <row r="1333" spans="2:21" ht="16.5" hidden="1" customHeight="1" outlineLevel="1" x14ac:dyDescent="0.25">
      <c r="B1333" s="85">
        <f>B1332*2-1</f>
        <v>333</v>
      </c>
      <c r="C1333" s="431"/>
      <c r="D1333" s="431"/>
      <c r="E1333" s="138">
        <f>B1332*8-6</f>
        <v>1330</v>
      </c>
      <c r="F1333" s="183">
        <f t="shared" ref="F1333:F1339" si="1364">F1332+1</f>
        <v>1671</v>
      </c>
      <c r="G1333" s="178">
        <f t="shared" si="1356"/>
        <v>21691</v>
      </c>
      <c r="H1333" s="178"/>
      <c r="I1333" s="109">
        <f t="shared" si="1319"/>
        <v>0</v>
      </c>
      <c r="J1333" s="9"/>
      <c r="K1333" s="178"/>
      <c r="L1333" s="178"/>
      <c r="M1333" s="178"/>
      <c r="N1333" s="177">
        <f t="shared" si="1320"/>
        <v>1330</v>
      </c>
      <c r="O1333" s="178">
        <f t="shared" si="1321"/>
        <v>11671</v>
      </c>
      <c r="P1333" s="178">
        <f t="shared" si="1322"/>
        <v>31691</v>
      </c>
      <c r="Q1333" s="178"/>
      <c r="R1333" s="4">
        <f t="shared" si="1323"/>
        <v>0</v>
      </c>
      <c r="T1333" s="6">
        <f t="shared" si="1317"/>
        <v>848</v>
      </c>
      <c r="U1333" s="338" t="str">
        <f t="shared" ref="U1333" si="1365">CONCATENATE(Q1332,",",Q1333,",",Q1334,",",Q1335)</f>
        <v>,,,</v>
      </c>
    </row>
    <row r="1334" spans="2:21" ht="16.5" hidden="1" customHeight="1" outlineLevel="1" x14ac:dyDescent="0.25">
      <c r="B1334" s="85">
        <f>B1333+1</f>
        <v>334</v>
      </c>
      <c r="C1334" s="431"/>
      <c r="D1334" s="431"/>
      <c r="E1334" s="138">
        <f>B1332*8-5</f>
        <v>1331</v>
      </c>
      <c r="F1334" s="183">
        <f t="shared" si="1364"/>
        <v>1672</v>
      </c>
      <c r="G1334" s="178">
        <f t="shared" si="1356"/>
        <v>21692</v>
      </c>
      <c r="H1334" s="178"/>
      <c r="I1334" s="109">
        <f t="shared" si="1319"/>
        <v>0</v>
      </c>
      <c r="J1334" s="9"/>
      <c r="K1334" s="178"/>
      <c r="L1334" s="178"/>
      <c r="M1334" s="178"/>
      <c r="N1334" s="177">
        <f t="shared" si="1320"/>
        <v>1331</v>
      </c>
      <c r="O1334" s="178">
        <f t="shared" si="1321"/>
        <v>11672</v>
      </c>
      <c r="P1334" s="178">
        <f t="shared" si="1322"/>
        <v>31692</v>
      </c>
      <c r="Q1334" s="178"/>
      <c r="R1334" s="4">
        <f t="shared" si="1323"/>
        <v>0</v>
      </c>
      <c r="T1334" s="6" t="str">
        <f t="shared" si="1317"/>
        <v/>
      </c>
    </row>
    <row r="1335" spans="2:21" ht="16.5" hidden="1" customHeight="1" outlineLevel="1" x14ac:dyDescent="0.25">
      <c r="B1335" s="85"/>
      <c r="C1335" s="431"/>
      <c r="D1335" s="431"/>
      <c r="E1335" s="138">
        <f>B1332*8-4</f>
        <v>1332</v>
      </c>
      <c r="F1335" s="183">
        <f t="shared" si="1364"/>
        <v>1673</v>
      </c>
      <c r="G1335" s="178">
        <f t="shared" si="1356"/>
        <v>21693</v>
      </c>
      <c r="H1335" s="178"/>
      <c r="I1335" s="109">
        <f t="shared" si="1319"/>
        <v>0</v>
      </c>
      <c r="J1335" s="9"/>
      <c r="K1335" s="178"/>
      <c r="L1335" s="178"/>
      <c r="M1335" s="178"/>
      <c r="N1335" s="177">
        <f t="shared" si="1320"/>
        <v>1332</v>
      </c>
      <c r="O1335" s="178">
        <f t="shared" si="1321"/>
        <v>11673</v>
      </c>
      <c r="P1335" s="178">
        <f t="shared" si="1322"/>
        <v>31693</v>
      </c>
      <c r="Q1335" s="178"/>
      <c r="R1335" s="4">
        <f t="shared" si="1323"/>
        <v>0</v>
      </c>
      <c r="T1335" s="6" t="str">
        <f t="shared" si="1317"/>
        <v/>
      </c>
    </row>
    <row r="1336" spans="2:21" ht="16.5" hidden="1" customHeight="1" outlineLevel="1" x14ac:dyDescent="0.25">
      <c r="B1336" s="85"/>
      <c r="C1336" s="431"/>
      <c r="D1336" s="431" t="str">
        <f>CONCATENATE(B1339,B1334)</f>
        <v>GH 334</v>
      </c>
      <c r="E1336" s="138">
        <f>B1332*8-3</f>
        <v>1333</v>
      </c>
      <c r="F1336" s="183">
        <f t="shared" si="1364"/>
        <v>1674</v>
      </c>
      <c r="G1336" s="178">
        <f t="shared" si="1356"/>
        <v>21694</v>
      </c>
      <c r="H1336" s="178"/>
      <c r="I1336" s="109">
        <f t="shared" si="1319"/>
        <v>0</v>
      </c>
      <c r="J1336" s="9"/>
      <c r="K1336" s="178"/>
      <c r="L1336" s="178"/>
      <c r="M1336" s="178"/>
      <c r="N1336" s="177">
        <f t="shared" si="1320"/>
        <v>1333</v>
      </c>
      <c r="O1336" s="178">
        <f t="shared" si="1321"/>
        <v>11674</v>
      </c>
      <c r="P1336" s="178">
        <f t="shared" si="1322"/>
        <v>31694</v>
      </c>
      <c r="Q1336" s="178"/>
      <c r="R1336" s="4">
        <f t="shared" si="1323"/>
        <v>0</v>
      </c>
      <c r="T1336" s="6">
        <f t="shared" ref="T1336" si="1366">+T1332+1</f>
        <v>336</v>
      </c>
      <c r="U1336" s="338" t="str">
        <f t="shared" ref="U1336" si="1367">CONCATENATE(H1336,",",H1337,",",H1338,",",H1339)</f>
        <v>,,,</v>
      </c>
    </row>
    <row r="1337" spans="2:21" ht="16.5" hidden="1" customHeight="1" outlineLevel="1" x14ac:dyDescent="0.25">
      <c r="B1337" s="85"/>
      <c r="C1337" s="431"/>
      <c r="D1337" s="431"/>
      <c r="E1337" s="138">
        <f>B1332*8-2</f>
        <v>1334</v>
      </c>
      <c r="F1337" s="183">
        <f t="shared" si="1364"/>
        <v>1675</v>
      </c>
      <c r="G1337" s="178">
        <f t="shared" si="1356"/>
        <v>21695</v>
      </c>
      <c r="H1337" s="178"/>
      <c r="I1337" s="109">
        <f t="shared" si="1319"/>
        <v>0</v>
      </c>
      <c r="J1337" s="9"/>
      <c r="K1337" s="178"/>
      <c r="L1337" s="178"/>
      <c r="M1337" s="178"/>
      <c r="N1337" s="177">
        <f t="shared" si="1320"/>
        <v>1334</v>
      </c>
      <c r="O1337" s="178">
        <f t="shared" si="1321"/>
        <v>11675</v>
      </c>
      <c r="P1337" s="178">
        <f t="shared" si="1322"/>
        <v>31695</v>
      </c>
      <c r="Q1337" s="178"/>
      <c r="R1337" s="4">
        <f t="shared" si="1323"/>
        <v>0</v>
      </c>
      <c r="T1337" s="6">
        <f t="shared" si="1317"/>
        <v>849</v>
      </c>
      <c r="U1337" s="338" t="str">
        <f t="shared" ref="U1337" si="1368">CONCATENATE(Q1336,",",Q1337,",",Q1338,",",Q1339)</f>
        <v>,,,</v>
      </c>
    </row>
    <row r="1338" spans="2:21" ht="16.5" hidden="1" customHeight="1" outlineLevel="1" x14ac:dyDescent="0.25">
      <c r="B1338" s="85" t="str">
        <f>B1330</f>
        <v xml:space="preserve">Group </v>
      </c>
      <c r="C1338" s="431"/>
      <c r="D1338" s="431"/>
      <c r="E1338" s="138">
        <f>B1332*8-1</f>
        <v>1335</v>
      </c>
      <c r="F1338" s="183">
        <f t="shared" si="1364"/>
        <v>1676</v>
      </c>
      <c r="G1338" s="178">
        <f t="shared" si="1356"/>
        <v>21696</v>
      </c>
      <c r="H1338" s="178"/>
      <c r="I1338" s="109">
        <f t="shared" si="1319"/>
        <v>0</v>
      </c>
      <c r="J1338" s="9"/>
      <c r="K1338" s="178"/>
      <c r="L1338" s="178"/>
      <c r="M1338" s="178"/>
      <c r="N1338" s="177">
        <f t="shared" si="1320"/>
        <v>1335</v>
      </c>
      <c r="O1338" s="178">
        <f t="shared" si="1321"/>
        <v>11676</v>
      </c>
      <c r="P1338" s="178">
        <f t="shared" si="1322"/>
        <v>31696</v>
      </c>
      <c r="Q1338" s="178"/>
      <c r="R1338" s="4">
        <f t="shared" si="1323"/>
        <v>0</v>
      </c>
      <c r="T1338" s="6" t="str">
        <f t="shared" si="1317"/>
        <v/>
      </c>
    </row>
    <row r="1339" spans="2:21" ht="16.5" hidden="1" customHeight="1" outlineLevel="1" thickBot="1" x14ac:dyDescent="0.3">
      <c r="B1339" s="86" t="str">
        <f>B1331</f>
        <v xml:space="preserve">GH </v>
      </c>
      <c r="C1339" s="432"/>
      <c r="D1339" s="432"/>
      <c r="E1339" s="136">
        <f>B1332*8</f>
        <v>1336</v>
      </c>
      <c r="F1339" s="184">
        <f t="shared" si="1364"/>
        <v>1677</v>
      </c>
      <c r="G1339" s="24">
        <f t="shared" si="1356"/>
        <v>21697</v>
      </c>
      <c r="H1339" s="24"/>
      <c r="I1339" s="10">
        <f t="shared" si="1319"/>
        <v>0</v>
      </c>
      <c r="J1339" s="15"/>
      <c r="K1339" s="24"/>
      <c r="L1339" s="24"/>
      <c r="M1339" s="24"/>
      <c r="N1339" s="175">
        <f t="shared" si="1320"/>
        <v>1336</v>
      </c>
      <c r="O1339" s="24">
        <f t="shared" si="1321"/>
        <v>11677</v>
      </c>
      <c r="P1339" s="24">
        <f t="shared" si="1322"/>
        <v>31697</v>
      </c>
      <c r="Q1339" s="24"/>
      <c r="R1339" s="20">
        <f t="shared" si="1323"/>
        <v>0</v>
      </c>
      <c r="T1339" s="6" t="str">
        <f t="shared" si="1317"/>
        <v/>
      </c>
    </row>
    <row r="1340" spans="2:21" ht="16.5" hidden="1" customHeight="1" outlineLevel="1" x14ac:dyDescent="0.25">
      <c r="B1340" s="88">
        <f>B1332+1</f>
        <v>168</v>
      </c>
      <c r="C1340" s="430" t="str">
        <f>CONCATENATE(B1346,B1340)</f>
        <v>Group 168</v>
      </c>
      <c r="D1340" s="430" t="str">
        <f>CONCATENATE(B1347,B1341)</f>
        <v>GH 335</v>
      </c>
      <c r="E1340" s="137">
        <f>B1340*8-7</f>
        <v>1337</v>
      </c>
      <c r="F1340" s="182">
        <f>B1340*10</f>
        <v>1680</v>
      </c>
      <c r="G1340" s="25">
        <f>F1340+20020</f>
        <v>21700</v>
      </c>
      <c r="H1340" s="25"/>
      <c r="I1340" s="11">
        <f t="shared" si="1319"/>
        <v>0</v>
      </c>
      <c r="J1340" s="14"/>
      <c r="K1340" s="25"/>
      <c r="L1340" s="25"/>
      <c r="M1340" s="25"/>
      <c r="N1340" s="176">
        <f t="shared" si="1320"/>
        <v>1337</v>
      </c>
      <c r="O1340" s="25">
        <f t="shared" si="1321"/>
        <v>11680</v>
      </c>
      <c r="P1340" s="25">
        <f t="shared" si="1322"/>
        <v>31700</v>
      </c>
      <c r="Q1340" s="25"/>
      <c r="R1340" s="3">
        <f t="shared" si="1323"/>
        <v>0</v>
      </c>
      <c r="T1340" s="6">
        <f t="shared" ref="T1340" si="1369">+T1336+1</f>
        <v>337</v>
      </c>
      <c r="U1340" s="338" t="str">
        <f t="shared" ref="U1340" si="1370">CONCATENATE(H1340,",",H1341,",",H1342,",",H1343)</f>
        <v>,,,</v>
      </c>
    </row>
    <row r="1341" spans="2:21" ht="16.5" hidden="1" customHeight="1" outlineLevel="1" x14ac:dyDescent="0.25">
      <c r="B1341" s="85">
        <f>B1340*2-1</f>
        <v>335</v>
      </c>
      <c r="C1341" s="431"/>
      <c r="D1341" s="431"/>
      <c r="E1341" s="138">
        <f>B1340*8-6</f>
        <v>1338</v>
      </c>
      <c r="F1341" s="183">
        <f>F1340+1</f>
        <v>1681</v>
      </c>
      <c r="G1341" s="178">
        <f t="shared" ref="G1341:G1355" si="1371">F1341+20020</f>
        <v>21701</v>
      </c>
      <c r="H1341" s="178"/>
      <c r="I1341" s="109">
        <f t="shared" si="1319"/>
        <v>0</v>
      </c>
      <c r="J1341" s="9"/>
      <c r="K1341" s="178"/>
      <c r="L1341" s="178"/>
      <c r="M1341" s="178"/>
      <c r="N1341" s="177">
        <f t="shared" si="1320"/>
        <v>1338</v>
      </c>
      <c r="O1341" s="178">
        <f t="shared" si="1321"/>
        <v>11681</v>
      </c>
      <c r="P1341" s="178">
        <f t="shared" si="1322"/>
        <v>31701</v>
      </c>
      <c r="Q1341" s="178"/>
      <c r="R1341" s="4">
        <f t="shared" si="1323"/>
        <v>0</v>
      </c>
      <c r="T1341" s="6">
        <f t="shared" si="1317"/>
        <v>850</v>
      </c>
      <c r="U1341" s="338" t="str">
        <f t="shared" ref="U1341" si="1372">CONCATENATE(Q1340,",",Q1341,",",Q1342,",",Q1343)</f>
        <v>,,,</v>
      </c>
    </row>
    <row r="1342" spans="2:21" ht="16.5" hidden="1" customHeight="1" outlineLevel="1" x14ac:dyDescent="0.25">
      <c r="B1342" s="85">
        <f>B1341+1</f>
        <v>336</v>
      </c>
      <c r="C1342" s="431"/>
      <c r="D1342" s="431"/>
      <c r="E1342" s="138">
        <f>B1340*8-5</f>
        <v>1339</v>
      </c>
      <c r="F1342" s="183">
        <f t="shared" ref="F1342:F1347" si="1373">F1341+1</f>
        <v>1682</v>
      </c>
      <c r="G1342" s="178">
        <f t="shared" si="1371"/>
        <v>21702</v>
      </c>
      <c r="H1342" s="178"/>
      <c r="I1342" s="109">
        <f t="shared" si="1319"/>
        <v>0</v>
      </c>
      <c r="J1342" s="9"/>
      <c r="K1342" s="178"/>
      <c r="L1342" s="178"/>
      <c r="M1342" s="178"/>
      <c r="N1342" s="177">
        <f t="shared" si="1320"/>
        <v>1339</v>
      </c>
      <c r="O1342" s="178">
        <f t="shared" si="1321"/>
        <v>11682</v>
      </c>
      <c r="P1342" s="178">
        <f t="shared" si="1322"/>
        <v>31702</v>
      </c>
      <c r="Q1342" s="178"/>
      <c r="R1342" s="4">
        <f t="shared" si="1323"/>
        <v>0</v>
      </c>
      <c r="T1342" s="6" t="str">
        <f t="shared" si="1317"/>
        <v/>
      </c>
    </row>
    <row r="1343" spans="2:21" ht="16.5" hidden="1" customHeight="1" outlineLevel="1" x14ac:dyDescent="0.25">
      <c r="B1343" s="85"/>
      <c r="C1343" s="431"/>
      <c r="D1343" s="431"/>
      <c r="E1343" s="138">
        <f>B1340*8-4</f>
        <v>1340</v>
      </c>
      <c r="F1343" s="183">
        <f t="shared" si="1373"/>
        <v>1683</v>
      </c>
      <c r="G1343" s="178">
        <f t="shared" si="1371"/>
        <v>21703</v>
      </c>
      <c r="H1343" s="178"/>
      <c r="I1343" s="109">
        <f t="shared" si="1319"/>
        <v>0</v>
      </c>
      <c r="J1343" s="9"/>
      <c r="K1343" s="178"/>
      <c r="L1343" s="178"/>
      <c r="M1343" s="178"/>
      <c r="N1343" s="177">
        <f t="shared" si="1320"/>
        <v>1340</v>
      </c>
      <c r="O1343" s="178">
        <f t="shared" si="1321"/>
        <v>11683</v>
      </c>
      <c r="P1343" s="178">
        <f t="shared" si="1322"/>
        <v>31703</v>
      </c>
      <c r="Q1343" s="178"/>
      <c r="R1343" s="4">
        <f t="shared" si="1323"/>
        <v>0</v>
      </c>
      <c r="T1343" s="6" t="str">
        <f t="shared" si="1317"/>
        <v/>
      </c>
    </row>
    <row r="1344" spans="2:21" ht="16.5" hidden="1" customHeight="1" outlineLevel="1" x14ac:dyDescent="0.25">
      <c r="B1344" s="85"/>
      <c r="C1344" s="431"/>
      <c r="D1344" s="431" t="str">
        <f>CONCATENATE(B1347,B1342)</f>
        <v>GH 336</v>
      </c>
      <c r="E1344" s="138">
        <f>B1340*8-3</f>
        <v>1341</v>
      </c>
      <c r="F1344" s="183">
        <f t="shared" si="1373"/>
        <v>1684</v>
      </c>
      <c r="G1344" s="178">
        <f t="shared" si="1371"/>
        <v>21704</v>
      </c>
      <c r="H1344" s="178"/>
      <c r="I1344" s="109">
        <f t="shared" si="1319"/>
        <v>0</v>
      </c>
      <c r="J1344" s="9"/>
      <c r="K1344" s="178"/>
      <c r="L1344" s="178"/>
      <c r="M1344" s="178"/>
      <c r="N1344" s="177">
        <f t="shared" si="1320"/>
        <v>1341</v>
      </c>
      <c r="O1344" s="178">
        <f t="shared" si="1321"/>
        <v>11684</v>
      </c>
      <c r="P1344" s="178">
        <f t="shared" si="1322"/>
        <v>31704</v>
      </c>
      <c r="Q1344" s="178"/>
      <c r="R1344" s="4">
        <f t="shared" si="1323"/>
        <v>0</v>
      </c>
      <c r="T1344" s="6">
        <f t="shared" ref="T1344" si="1374">+T1340+1</f>
        <v>338</v>
      </c>
      <c r="U1344" s="338" t="str">
        <f t="shared" ref="U1344" si="1375">CONCATENATE(H1344,",",H1345,",",H1346,",",H1347)</f>
        <v>,,,</v>
      </c>
    </row>
    <row r="1345" spans="2:21" ht="16.5" hidden="1" customHeight="1" outlineLevel="1" x14ac:dyDescent="0.25">
      <c r="B1345" s="85"/>
      <c r="C1345" s="431"/>
      <c r="D1345" s="431"/>
      <c r="E1345" s="138">
        <f>B1340*8-2</f>
        <v>1342</v>
      </c>
      <c r="F1345" s="183">
        <f t="shared" si="1373"/>
        <v>1685</v>
      </c>
      <c r="G1345" s="178">
        <f t="shared" si="1371"/>
        <v>21705</v>
      </c>
      <c r="H1345" s="178"/>
      <c r="I1345" s="109">
        <f t="shared" si="1319"/>
        <v>0</v>
      </c>
      <c r="J1345" s="9"/>
      <c r="K1345" s="178"/>
      <c r="L1345" s="178"/>
      <c r="M1345" s="178"/>
      <c r="N1345" s="177">
        <f t="shared" si="1320"/>
        <v>1342</v>
      </c>
      <c r="O1345" s="178">
        <f t="shared" si="1321"/>
        <v>11685</v>
      </c>
      <c r="P1345" s="178">
        <f t="shared" si="1322"/>
        <v>31705</v>
      </c>
      <c r="Q1345" s="178"/>
      <c r="R1345" s="4">
        <f t="shared" si="1323"/>
        <v>0</v>
      </c>
      <c r="T1345" s="6">
        <f t="shared" si="1317"/>
        <v>851</v>
      </c>
      <c r="U1345" s="338" t="str">
        <f t="shared" ref="U1345" si="1376">CONCATENATE(Q1344,",",Q1345,",",Q1346,",",Q1347)</f>
        <v>,,,</v>
      </c>
    </row>
    <row r="1346" spans="2:21" ht="16.5" hidden="1" customHeight="1" outlineLevel="1" x14ac:dyDescent="0.25">
      <c r="B1346" s="85" t="str">
        <f>B1338</f>
        <v xml:space="preserve">Group </v>
      </c>
      <c r="C1346" s="431"/>
      <c r="D1346" s="431"/>
      <c r="E1346" s="138">
        <f>B1340*8-1</f>
        <v>1343</v>
      </c>
      <c r="F1346" s="183">
        <f t="shared" si="1373"/>
        <v>1686</v>
      </c>
      <c r="G1346" s="178">
        <f t="shared" si="1371"/>
        <v>21706</v>
      </c>
      <c r="H1346" s="178"/>
      <c r="I1346" s="109">
        <f t="shared" si="1319"/>
        <v>0</v>
      </c>
      <c r="J1346" s="9"/>
      <c r="K1346" s="178"/>
      <c r="L1346" s="178"/>
      <c r="M1346" s="178"/>
      <c r="N1346" s="177">
        <f t="shared" si="1320"/>
        <v>1343</v>
      </c>
      <c r="O1346" s="178">
        <f t="shared" si="1321"/>
        <v>11686</v>
      </c>
      <c r="P1346" s="178">
        <f t="shared" si="1322"/>
        <v>31706</v>
      </c>
      <c r="Q1346" s="178"/>
      <c r="R1346" s="4">
        <f t="shared" si="1323"/>
        <v>0</v>
      </c>
      <c r="T1346" s="6" t="str">
        <f t="shared" si="1317"/>
        <v/>
      </c>
    </row>
    <row r="1347" spans="2:21" ht="16.5" hidden="1" customHeight="1" outlineLevel="1" thickBot="1" x14ac:dyDescent="0.3">
      <c r="B1347" s="86" t="str">
        <f>B1339</f>
        <v xml:space="preserve">GH </v>
      </c>
      <c r="C1347" s="432"/>
      <c r="D1347" s="432"/>
      <c r="E1347" s="136">
        <f>B1340*8</f>
        <v>1344</v>
      </c>
      <c r="F1347" s="184">
        <f t="shared" si="1373"/>
        <v>1687</v>
      </c>
      <c r="G1347" s="24">
        <f t="shared" si="1371"/>
        <v>21707</v>
      </c>
      <c r="H1347" s="24"/>
      <c r="I1347" s="10">
        <f t="shared" si="1319"/>
        <v>0</v>
      </c>
      <c r="J1347" s="15"/>
      <c r="K1347" s="24"/>
      <c r="L1347" s="24"/>
      <c r="M1347" s="24"/>
      <c r="N1347" s="175">
        <f t="shared" si="1320"/>
        <v>1344</v>
      </c>
      <c r="O1347" s="24">
        <f t="shared" si="1321"/>
        <v>11687</v>
      </c>
      <c r="P1347" s="24">
        <f t="shared" si="1322"/>
        <v>31707</v>
      </c>
      <c r="Q1347" s="24"/>
      <c r="R1347" s="20">
        <f t="shared" si="1323"/>
        <v>0</v>
      </c>
      <c r="T1347" s="6" t="str">
        <f t="shared" si="1317"/>
        <v/>
      </c>
    </row>
    <row r="1348" spans="2:21" ht="16.5" hidden="1" customHeight="1" outlineLevel="1" x14ac:dyDescent="0.25">
      <c r="B1348" s="88">
        <f>B1340+1</f>
        <v>169</v>
      </c>
      <c r="C1348" s="430" t="str">
        <f>CONCATENATE(B1354,B1348)</f>
        <v>Group 169</v>
      </c>
      <c r="D1348" s="430" t="str">
        <f>CONCATENATE(B1355,B1349)</f>
        <v>GH 337</v>
      </c>
      <c r="E1348" s="137">
        <f>B1348*8-7</f>
        <v>1345</v>
      </c>
      <c r="F1348" s="182">
        <f>B1348*10</f>
        <v>1690</v>
      </c>
      <c r="G1348" s="25">
        <f t="shared" si="1371"/>
        <v>21710</v>
      </c>
      <c r="H1348" s="25"/>
      <c r="I1348" s="11">
        <f t="shared" si="1319"/>
        <v>0</v>
      </c>
      <c r="J1348" s="14"/>
      <c r="K1348" s="25"/>
      <c r="L1348" s="25"/>
      <c r="M1348" s="25"/>
      <c r="N1348" s="176">
        <f t="shared" si="1320"/>
        <v>1345</v>
      </c>
      <c r="O1348" s="25">
        <f t="shared" si="1321"/>
        <v>11690</v>
      </c>
      <c r="P1348" s="25">
        <f t="shared" si="1322"/>
        <v>31710</v>
      </c>
      <c r="Q1348" s="25"/>
      <c r="R1348" s="3">
        <f t="shared" si="1323"/>
        <v>0</v>
      </c>
      <c r="T1348" s="6">
        <f t="shared" ref="T1348" si="1377">+T1344+1</f>
        <v>339</v>
      </c>
      <c r="U1348" s="338" t="str">
        <f t="shared" ref="U1348" si="1378">CONCATENATE(H1348,",",H1349,",",H1350,",",H1351)</f>
        <v>,,,</v>
      </c>
    </row>
    <row r="1349" spans="2:21" ht="16.5" hidden="1" customHeight="1" outlineLevel="1" x14ac:dyDescent="0.25">
      <c r="B1349" s="85">
        <f>B1348*2-1</f>
        <v>337</v>
      </c>
      <c r="C1349" s="431"/>
      <c r="D1349" s="431"/>
      <c r="E1349" s="138">
        <f>B1348*8-6</f>
        <v>1346</v>
      </c>
      <c r="F1349" s="183">
        <f t="shared" ref="F1349:F1355" si="1379">F1348+1</f>
        <v>1691</v>
      </c>
      <c r="G1349" s="178">
        <f t="shared" si="1371"/>
        <v>21711</v>
      </c>
      <c r="H1349" s="178"/>
      <c r="I1349" s="109">
        <f t="shared" si="1319"/>
        <v>0</v>
      </c>
      <c r="J1349" s="9"/>
      <c r="K1349" s="178"/>
      <c r="L1349" s="178"/>
      <c r="M1349" s="178"/>
      <c r="N1349" s="177">
        <f t="shared" si="1320"/>
        <v>1346</v>
      </c>
      <c r="O1349" s="178">
        <f t="shared" si="1321"/>
        <v>11691</v>
      </c>
      <c r="P1349" s="178">
        <f t="shared" si="1322"/>
        <v>31711</v>
      </c>
      <c r="Q1349" s="178"/>
      <c r="R1349" s="4">
        <f t="shared" si="1323"/>
        <v>0</v>
      </c>
      <c r="T1349" s="6">
        <f t="shared" si="1317"/>
        <v>852</v>
      </c>
      <c r="U1349" s="338" t="str">
        <f t="shared" ref="U1349" si="1380">CONCATENATE(Q1348,",",Q1349,",",Q1350,",",Q1351)</f>
        <v>,,,</v>
      </c>
    </row>
    <row r="1350" spans="2:21" ht="16.5" hidden="1" customHeight="1" outlineLevel="1" x14ac:dyDescent="0.25">
      <c r="B1350" s="85">
        <f>B1349+1</f>
        <v>338</v>
      </c>
      <c r="C1350" s="431"/>
      <c r="D1350" s="431"/>
      <c r="E1350" s="138">
        <f>B1348*8-5</f>
        <v>1347</v>
      </c>
      <c r="F1350" s="183">
        <f t="shared" si="1379"/>
        <v>1692</v>
      </c>
      <c r="G1350" s="178">
        <f t="shared" si="1371"/>
        <v>21712</v>
      </c>
      <c r="H1350" s="178"/>
      <c r="I1350" s="109">
        <f t="shared" si="1319"/>
        <v>0</v>
      </c>
      <c r="J1350" s="9"/>
      <c r="K1350" s="178"/>
      <c r="L1350" s="178"/>
      <c r="M1350" s="178"/>
      <c r="N1350" s="177">
        <f t="shared" si="1320"/>
        <v>1347</v>
      </c>
      <c r="O1350" s="178">
        <f t="shared" si="1321"/>
        <v>11692</v>
      </c>
      <c r="P1350" s="178">
        <f t="shared" si="1322"/>
        <v>31712</v>
      </c>
      <c r="Q1350" s="178"/>
      <c r="R1350" s="4">
        <f t="shared" si="1323"/>
        <v>0</v>
      </c>
      <c r="T1350" s="6" t="str">
        <f t="shared" si="1317"/>
        <v/>
      </c>
    </row>
    <row r="1351" spans="2:21" ht="16.5" hidden="1" customHeight="1" outlineLevel="1" x14ac:dyDescent="0.25">
      <c r="B1351" s="85"/>
      <c r="C1351" s="431"/>
      <c r="D1351" s="431"/>
      <c r="E1351" s="138">
        <f>B1348*8-4</f>
        <v>1348</v>
      </c>
      <c r="F1351" s="183">
        <f t="shared" si="1379"/>
        <v>1693</v>
      </c>
      <c r="G1351" s="178">
        <f t="shared" si="1371"/>
        <v>21713</v>
      </c>
      <c r="H1351" s="178"/>
      <c r="I1351" s="109">
        <f t="shared" si="1319"/>
        <v>0</v>
      </c>
      <c r="J1351" s="9"/>
      <c r="K1351" s="178"/>
      <c r="L1351" s="178"/>
      <c r="M1351" s="178"/>
      <c r="N1351" s="177">
        <f t="shared" si="1320"/>
        <v>1348</v>
      </c>
      <c r="O1351" s="178">
        <f t="shared" si="1321"/>
        <v>11693</v>
      </c>
      <c r="P1351" s="178">
        <f t="shared" si="1322"/>
        <v>31713</v>
      </c>
      <c r="Q1351" s="178"/>
      <c r="R1351" s="4">
        <f t="shared" si="1323"/>
        <v>0</v>
      </c>
      <c r="T1351" s="6" t="str">
        <f t="shared" si="1317"/>
        <v/>
      </c>
    </row>
    <row r="1352" spans="2:21" ht="16.5" hidden="1" customHeight="1" outlineLevel="1" x14ac:dyDescent="0.25">
      <c r="B1352" s="85"/>
      <c r="C1352" s="431"/>
      <c r="D1352" s="431" t="str">
        <f>CONCATENATE(B1355,B1350)</f>
        <v>GH 338</v>
      </c>
      <c r="E1352" s="138">
        <f>B1348*8-3</f>
        <v>1349</v>
      </c>
      <c r="F1352" s="183">
        <f t="shared" si="1379"/>
        <v>1694</v>
      </c>
      <c r="G1352" s="178">
        <f t="shared" si="1371"/>
        <v>21714</v>
      </c>
      <c r="H1352" s="178"/>
      <c r="I1352" s="109">
        <f t="shared" si="1319"/>
        <v>0</v>
      </c>
      <c r="J1352" s="9"/>
      <c r="K1352" s="178"/>
      <c r="L1352" s="178"/>
      <c r="M1352" s="178"/>
      <c r="N1352" s="177">
        <f t="shared" si="1320"/>
        <v>1349</v>
      </c>
      <c r="O1352" s="178">
        <f t="shared" si="1321"/>
        <v>11694</v>
      </c>
      <c r="P1352" s="178">
        <f t="shared" si="1322"/>
        <v>31714</v>
      </c>
      <c r="Q1352" s="178"/>
      <c r="R1352" s="4">
        <f t="shared" si="1323"/>
        <v>0</v>
      </c>
      <c r="T1352" s="6">
        <f t="shared" ref="T1352" si="1381">+T1348+1</f>
        <v>340</v>
      </c>
      <c r="U1352" s="338" t="str">
        <f t="shared" ref="U1352" si="1382">CONCATENATE(H1352,",",H1353,",",H1354,",",H1355)</f>
        <v>,,,</v>
      </c>
    </row>
    <row r="1353" spans="2:21" ht="16.5" hidden="1" customHeight="1" outlineLevel="1" x14ac:dyDescent="0.25">
      <c r="B1353" s="85"/>
      <c r="C1353" s="431"/>
      <c r="D1353" s="431"/>
      <c r="E1353" s="138">
        <f>B1348*8-2</f>
        <v>1350</v>
      </c>
      <c r="F1353" s="183">
        <f t="shared" si="1379"/>
        <v>1695</v>
      </c>
      <c r="G1353" s="178">
        <f t="shared" si="1371"/>
        <v>21715</v>
      </c>
      <c r="H1353" s="178"/>
      <c r="I1353" s="109">
        <f t="shared" si="1319"/>
        <v>0</v>
      </c>
      <c r="J1353" s="9"/>
      <c r="K1353" s="178"/>
      <c r="L1353" s="178"/>
      <c r="M1353" s="178"/>
      <c r="N1353" s="177">
        <f t="shared" si="1320"/>
        <v>1350</v>
      </c>
      <c r="O1353" s="178">
        <f t="shared" si="1321"/>
        <v>11695</v>
      </c>
      <c r="P1353" s="178">
        <f t="shared" si="1322"/>
        <v>31715</v>
      </c>
      <c r="Q1353" s="178"/>
      <c r="R1353" s="4">
        <f t="shared" si="1323"/>
        <v>0</v>
      </c>
      <c r="T1353" s="6">
        <f t="shared" ref="T1353:T1415" si="1383">IF(T1349&lt;&gt;"",T1349+1,"")</f>
        <v>853</v>
      </c>
      <c r="U1353" s="338" t="str">
        <f t="shared" ref="U1353" si="1384">CONCATENATE(Q1352,",",Q1353,",",Q1354,",",Q1355)</f>
        <v>,,,</v>
      </c>
    </row>
    <row r="1354" spans="2:21" ht="16.5" hidden="1" customHeight="1" outlineLevel="1" x14ac:dyDescent="0.25">
      <c r="B1354" s="85" t="str">
        <f>B1346</f>
        <v xml:space="preserve">Group </v>
      </c>
      <c r="C1354" s="431"/>
      <c r="D1354" s="431"/>
      <c r="E1354" s="138">
        <f>B1348*8-1</f>
        <v>1351</v>
      </c>
      <c r="F1354" s="183">
        <f t="shared" si="1379"/>
        <v>1696</v>
      </c>
      <c r="G1354" s="178">
        <f t="shared" si="1371"/>
        <v>21716</v>
      </c>
      <c r="H1354" s="178"/>
      <c r="I1354" s="109">
        <f t="shared" si="1319"/>
        <v>0</v>
      </c>
      <c r="J1354" s="9"/>
      <c r="K1354" s="178"/>
      <c r="L1354" s="178"/>
      <c r="M1354" s="178"/>
      <c r="N1354" s="177">
        <f t="shared" si="1320"/>
        <v>1351</v>
      </c>
      <c r="O1354" s="178">
        <f t="shared" si="1321"/>
        <v>11696</v>
      </c>
      <c r="P1354" s="178">
        <f t="shared" si="1322"/>
        <v>31716</v>
      </c>
      <c r="Q1354" s="178"/>
      <c r="R1354" s="4">
        <f t="shared" si="1323"/>
        <v>0</v>
      </c>
      <c r="T1354" s="6" t="str">
        <f t="shared" si="1383"/>
        <v/>
      </c>
    </row>
    <row r="1355" spans="2:21" ht="16.5" hidden="1" customHeight="1" outlineLevel="1" thickBot="1" x14ac:dyDescent="0.3">
      <c r="B1355" s="86" t="str">
        <f>B1347</f>
        <v xml:space="preserve">GH </v>
      </c>
      <c r="C1355" s="432"/>
      <c r="D1355" s="432"/>
      <c r="E1355" s="136">
        <f>B1348*8</f>
        <v>1352</v>
      </c>
      <c r="F1355" s="184">
        <f t="shared" si="1379"/>
        <v>1697</v>
      </c>
      <c r="G1355" s="24">
        <f t="shared" si="1371"/>
        <v>21717</v>
      </c>
      <c r="H1355" s="24"/>
      <c r="I1355" s="10">
        <f t="shared" si="1319"/>
        <v>0</v>
      </c>
      <c r="J1355" s="15"/>
      <c r="K1355" s="24"/>
      <c r="L1355" s="24"/>
      <c r="M1355" s="24"/>
      <c r="N1355" s="175">
        <f t="shared" si="1320"/>
        <v>1352</v>
      </c>
      <c r="O1355" s="24">
        <f t="shared" si="1321"/>
        <v>11697</v>
      </c>
      <c r="P1355" s="24">
        <f t="shared" si="1322"/>
        <v>31717</v>
      </c>
      <c r="Q1355" s="24"/>
      <c r="R1355" s="20">
        <f t="shared" si="1323"/>
        <v>0</v>
      </c>
      <c r="T1355" s="6" t="str">
        <f t="shared" si="1383"/>
        <v/>
      </c>
    </row>
    <row r="1356" spans="2:21" ht="16.5" hidden="1" customHeight="1" outlineLevel="1" x14ac:dyDescent="0.25">
      <c r="B1356" s="88">
        <f>B1348+1</f>
        <v>170</v>
      </c>
      <c r="C1356" s="430" t="str">
        <f>CONCATENATE(B1362,B1356)</f>
        <v>Group 170</v>
      </c>
      <c r="D1356" s="430" t="str">
        <f>CONCATENATE(B1363,B1357)</f>
        <v>GH 339</v>
      </c>
      <c r="E1356" s="137">
        <f>B1356*8-7</f>
        <v>1353</v>
      </c>
      <c r="F1356" s="182">
        <f>B1356*10</f>
        <v>1700</v>
      </c>
      <c r="G1356" s="25">
        <f>F1356+20020</f>
        <v>21720</v>
      </c>
      <c r="H1356" s="25"/>
      <c r="I1356" s="11">
        <f t="shared" ref="I1356:I1419" si="1385">LEN(H1356)</f>
        <v>0</v>
      </c>
      <c r="J1356" s="14"/>
      <c r="K1356" s="25"/>
      <c r="L1356" s="25"/>
      <c r="M1356" s="25"/>
      <c r="N1356" s="176">
        <f t="shared" ref="N1356:N1419" si="1386">E1356</f>
        <v>1353</v>
      </c>
      <c r="O1356" s="25">
        <f t="shared" ref="O1356:O1419" si="1387">F1356+10000</f>
        <v>11700</v>
      </c>
      <c r="P1356" s="25">
        <f t="shared" ref="P1356:P1419" si="1388">G1356+10000</f>
        <v>31720</v>
      </c>
      <c r="Q1356" s="25"/>
      <c r="R1356" s="3">
        <f t="shared" ref="R1356:R1419" si="1389">LEN(Q1356)</f>
        <v>0</v>
      </c>
      <c r="T1356" s="6">
        <f t="shared" ref="T1356" si="1390">+T1352+1</f>
        <v>341</v>
      </c>
      <c r="U1356" s="338" t="str">
        <f t="shared" ref="U1356" si="1391">CONCATENATE(H1356,",",H1357,",",H1358,",",H1359)</f>
        <v>,,,</v>
      </c>
    </row>
    <row r="1357" spans="2:21" ht="16.5" hidden="1" customHeight="1" outlineLevel="1" x14ac:dyDescent="0.25">
      <c r="B1357" s="85">
        <f>B1356*2-1</f>
        <v>339</v>
      </c>
      <c r="C1357" s="431"/>
      <c r="D1357" s="431"/>
      <c r="E1357" s="138">
        <f>B1356*8-6</f>
        <v>1354</v>
      </c>
      <c r="F1357" s="183">
        <f>F1356+1</f>
        <v>1701</v>
      </c>
      <c r="G1357" s="178">
        <f t="shared" ref="G1357:G1371" si="1392">F1357+20020</f>
        <v>21721</v>
      </c>
      <c r="H1357" s="178"/>
      <c r="I1357" s="109">
        <f t="shared" si="1385"/>
        <v>0</v>
      </c>
      <c r="J1357" s="9"/>
      <c r="K1357" s="178"/>
      <c r="L1357" s="178"/>
      <c r="M1357" s="178"/>
      <c r="N1357" s="177">
        <f t="shared" si="1386"/>
        <v>1354</v>
      </c>
      <c r="O1357" s="178">
        <f t="shared" si="1387"/>
        <v>11701</v>
      </c>
      <c r="P1357" s="178">
        <f t="shared" si="1388"/>
        <v>31721</v>
      </c>
      <c r="Q1357" s="178"/>
      <c r="R1357" s="4">
        <f t="shared" si="1389"/>
        <v>0</v>
      </c>
      <c r="T1357" s="6">
        <f t="shared" si="1383"/>
        <v>854</v>
      </c>
      <c r="U1357" s="338" t="str">
        <f t="shared" ref="U1357" si="1393">CONCATENATE(Q1356,",",Q1357,",",Q1358,",",Q1359)</f>
        <v>,,,</v>
      </c>
    </row>
    <row r="1358" spans="2:21" ht="16.5" hidden="1" customHeight="1" outlineLevel="1" x14ac:dyDescent="0.25">
      <c r="B1358" s="85">
        <f>B1357+1</f>
        <v>340</v>
      </c>
      <c r="C1358" s="431"/>
      <c r="D1358" s="431"/>
      <c r="E1358" s="138">
        <f>B1356*8-5</f>
        <v>1355</v>
      </c>
      <c r="F1358" s="183">
        <f t="shared" ref="F1358:F1363" si="1394">F1357+1</f>
        <v>1702</v>
      </c>
      <c r="G1358" s="178">
        <f t="shared" si="1392"/>
        <v>21722</v>
      </c>
      <c r="H1358" s="178"/>
      <c r="I1358" s="109">
        <f t="shared" si="1385"/>
        <v>0</v>
      </c>
      <c r="J1358" s="9"/>
      <c r="K1358" s="178"/>
      <c r="L1358" s="178"/>
      <c r="M1358" s="178"/>
      <c r="N1358" s="177">
        <f t="shared" si="1386"/>
        <v>1355</v>
      </c>
      <c r="O1358" s="178">
        <f t="shared" si="1387"/>
        <v>11702</v>
      </c>
      <c r="P1358" s="178">
        <f t="shared" si="1388"/>
        <v>31722</v>
      </c>
      <c r="Q1358" s="178"/>
      <c r="R1358" s="4">
        <f t="shared" si="1389"/>
        <v>0</v>
      </c>
      <c r="T1358" s="6" t="str">
        <f t="shared" si="1383"/>
        <v/>
      </c>
    </row>
    <row r="1359" spans="2:21" ht="16.5" hidden="1" customHeight="1" outlineLevel="1" x14ac:dyDescent="0.25">
      <c r="B1359" s="85"/>
      <c r="C1359" s="431"/>
      <c r="D1359" s="431"/>
      <c r="E1359" s="138">
        <f>B1356*8-4</f>
        <v>1356</v>
      </c>
      <c r="F1359" s="183">
        <f t="shared" si="1394"/>
        <v>1703</v>
      </c>
      <c r="G1359" s="178">
        <f t="shared" si="1392"/>
        <v>21723</v>
      </c>
      <c r="H1359" s="178"/>
      <c r="I1359" s="109">
        <f t="shared" si="1385"/>
        <v>0</v>
      </c>
      <c r="J1359" s="9"/>
      <c r="K1359" s="178"/>
      <c r="L1359" s="178"/>
      <c r="M1359" s="178"/>
      <c r="N1359" s="177">
        <f t="shared" si="1386"/>
        <v>1356</v>
      </c>
      <c r="O1359" s="178">
        <f t="shared" si="1387"/>
        <v>11703</v>
      </c>
      <c r="P1359" s="178">
        <f t="shared" si="1388"/>
        <v>31723</v>
      </c>
      <c r="Q1359" s="178"/>
      <c r="R1359" s="4">
        <f t="shared" si="1389"/>
        <v>0</v>
      </c>
      <c r="T1359" s="6" t="str">
        <f t="shared" si="1383"/>
        <v/>
      </c>
    </row>
    <row r="1360" spans="2:21" ht="16.5" hidden="1" customHeight="1" outlineLevel="1" x14ac:dyDescent="0.25">
      <c r="B1360" s="85"/>
      <c r="C1360" s="431"/>
      <c r="D1360" s="431" t="str">
        <f>CONCATENATE(B1363,B1358)</f>
        <v>GH 340</v>
      </c>
      <c r="E1360" s="138">
        <f>B1356*8-3</f>
        <v>1357</v>
      </c>
      <c r="F1360" s="183">
        <f t="shared" si="1394"/>
        <v>1704</v>
      </c>
      <c r="G1360" s="178">
        <f t="shared" si="1392"/>
        <v>21724</v>
      </c>
      <c r="H1360" s="178"/>
      <c r="I1360" s="109">
        <f t="shared" si="1385"/>
        <v>0</v>
      </c>
      <c r="J1360" s="9"/>
      <c r="K1360" s="178"/>
      <c r="L1360" s="178"/>
      <c r="M1360" s="178"/>
      <c r="N1360" s="177">
        <f t="shared" si="1386"/>
        <v>1357</v>
      </c>
      <c r="O1360" s="178">
        <f t="shared" si="1387"/>
        <v>11704</v>
      </c>
      <c r="P1360" s="178">
        <f t="shared" si="1388"/>
        <v>31724</v>
      </c>
      <c r="Q1360" s="178"/>
      <c r="R1360" s="4">
        <f t="shared" si="1389"/>
        <v>0</v>
      </c>
      <c r="T1360" s="6">
        <f t="shared" ref="T1360" si="1395">+T1356+1</f>
        <v>342</v>
      </c>
      <c r="U1360" s="338" t="str">
        <f t="shared" ref="U1360" si="1396">CONCATENATE(H1360,",",H1361,",",H1362,",",H1363)</f>
        <v>,,,</v>
      </c>
    </row>
    <row r="1361" spans="2:21" ht="16.5" hidden="1" customHeight="1" outlineLevel="1" x14ac:dyDescent="0.25">
      <c r="B1361" s="85"/>
      <c r="C1361" s="431"/>
      <c r="D1361" s="431"/>
      <c r="E1361" s="138">
        <f>B1356*8-2</f>
        <v>1358</v>
      </c>
      <c r="F1361" s="183">
        <f t="shared" si="1394"/>
        <v>1705</v>
      </c>
      <c r="G1361" s="178">
        <f t="shared" si="1392"/>
        <v>21725</v>
      </c>
      <c r="H1361" s="178"/>
      <c r="I1361" s="109">
        <f t="shared" si="1385"/>
        <v>0</v>
      </c>
      <c r="J1361" s="9"/>
      <c r="K1361" s="178"/>
      <c r="L1361" s="178"/>
      <c r="M1361" s="178"/>
      <c r="N1361" s="177">
        <f t="shared" si="1386"/>
        <v>1358</v>
      </c>
      <c r="O1361" s="178">
        <f t="shared" si="1387"/>
        <v>11705</v>
      </c>
      <c r="P1361" s="178">
        <f t="shared" si="1388"/>
        <v>31725</v>
      </c>
      <c r="Q1361" s="178"/>
      <c r="R1361" s="4">
        <f t="shared" si="1389"/>
        <v>0</v>
      </c>
      <c r="T1361" s="6">
        <f t="shared" si="1383"/>
        <v>855</v>
      </c>
      <c r="U1361" s="338" t="str">
        <f t="shared" ref="U1361" si="1397">CONCATENATE(Q1360,",",Q1361,",",Q1362,",",Q1363)</f>
        <v>,,,</v>
      </c>
    </row>
    <row r="1362" spans="2:21" ht="16.5" hidden="1" customHeight="1" outlineLevel="1" x14ac:dyDescent="0.25">
      <c r="B1362" s="85" t="str">
        <f>B1354</f>
        <v xml:space="preserve">Group </v>
      </c>
      <c r="C1362" s="431"/>
      <c r="D1362" s="431"/>
      <c r="E1362" s="138">
        <f>B1356*8-1</f>
        <v>1359</v>
      </c>
      <c r="F1362" s="183">
        <f t="shared" si="1394"/>
        <v>1706</v>
      </c>
      <c r="G1362" s="178">
        <f t="shared" si="1392"/>
        <v>21726</v>
      </c>
      <c r="H1362" s="178"/>
      <c r="I1362" s="109">
        <f t="shared" si="1385"/>
        <v>0</v>
      </c>
      <c r="J1362" s="9"/>
      <c r="K1362" s="178"/>
      <c r="L1362" s="178"/>
      <c r="M1362" s="178"/>
      <c r="N1362" s="177">
        <f t="shared" si="1386"/>
        <v>1359</v>
      </c>
      <c r="O1362" s="178">
        <f t="shared" si="1387"/>
        <v>11706</v>
      </c>
      <c r="P1362" s="178">
        <f t="shared" si="1388"/>
        <v>31726</v>
      </c>
      <c r="Q1362" s="178"/>
      <c r="R1362" s="4">
        <f t="shared" si="1389"/>
        <v>0</v>
      </c>
      <c r="T1362" s="6" t="str">
        <f t="shared" si="1383"/>
        <v/>
      </c>
    </row>
    <row r="1363" spans="2:21" ht="16.5" hidden="1" customHeight="1" outlineLevel="1" thickBot="1" x14ac:dyDescent="0.3">
      <c r="B1363" s="86" t="str">
        <f>B1355</f>
        <v xml:space="preserve">GH </v>
      </c>
      <c r="C1363" s="432"/>
      <c r="D1363" s="432"/>
      <c r="E1363" s="136">
        <f>B1356*8</f>
        <v>1360</v>
      </c>
      <c r="F1363" s="184">
        <f t="shared" si="1394"/>
        <v>1707</v>
      </c>
      <c r="G1363" s="24">
        <f t="shared" si="1392"/>
        <v>21727</v>
      </c>
      <c r="H1363" s="24"/>
      <c r="I1363" s="10">
        <f t="shared" si="1385"/>
        <v>0</v>
      </c>
      <c r="J1363" s="15"/>
      <c r="K1363" s="24"/>
      <c r="L1363" s="24"/>
      <c r="M1363" s="24"/>
      <c r="N1363" s="175">
        <f t="shared" si="1386"/>
        <v>1360</v>
      </c>
      <c r="O1363" s="24">
        <f t="shared" si="1387"/>
        <v>11707</v>
      </c>
      <c r="P1363" s="24">
        <f t="shared" si="1388"/>
        <v>31727</v>
      </c>
      <c r="Q1363" s="24"/>
      <c r="R1363" s="20">
        <f t="shared" si="1389"/>
        <v>0</v>
      </c>
      <c r="T1363" s="6" t="str">
        <f t="shared" si="1383"/>
        <v/>
      </c>
    </row>
    <row r="1364" spans="2:21" ht="16.5" hidden="1" customHeight="1" outlineLevel="1" x14ac:dyDescent="0.25">
      <c r="B1364" s="88">
        <f>B1356+1</f>
        <v>171</v>
      </c>
      <c r="C1364" s="430" t="str">
        <f>CONCATENATE(B1370,B1364)</f>
        <v>Group 171</v>
      </c>
      <c r="D1364" s="430" t="str">
        <f>CONCATENATE(B1371,B1365)</f>
        <v>GH 341</v>
      </c>
      <c r="E1364" s="137">
        <f>B1364*8-7</f>
        <v>1361</v>
      </c>
      <c r="F1364" s="182">
        <f>B1364*10</f>
        <v>1710</v>
      </c>
      <c r="G1364" s="25">
        <f t="shared" si="1392"/>
        <v>21730</v>
      </c>
      <c r="H1364" s="25"/>
      <c r="I1364" s="11">
        <f t="shared" si="1385"/>
        <v>0</v>
      </c>
      <c r="J1364" s="14"/>
      <c r="K1364" s="25"/>
      <c r="L1364" s="25"/>
      <c r="M1364" s="25"/>
      <c r="N1364" s="176">
        <f t="shared" si="1386"/>
        <v>1361</v>
      </c>
      <c r="O1364" s="25">
        <f t="shared" si="1387"/>
        <v>11710</v>
      </c>
      <c r="P1364" s="25">
        <f t="shared" si="1388"/>
        <v>31730</v>
      </c>
      <c r="Q1364" s="25"/>
      <c r="R1364" s="3">
        <f t="shared" si="1389"/>
        <v>0</v>
      </c>
      <c r="T1364" s="6">
        <f t="shared" ref="T1364" si="1398">+T1360+1</f>
        <v>343</v>
      </c>
      <c r="U1364" s="338" t="str">
        <f t="shared" ref="U1364" si="1399">CONCATENATE(H1364,",",H1365,",",H1366,",",H1367)</f>
        <v>,,,</v>
      </c>
    </row>
    <row r="1365" spans="2:21" ht="16.5" hidden="1" customHeight="1" outlineLevel="1" x14ac:dyDescent="0.25">
      <c r="B1365" s="85">
        <f>B1364*2-1</f>
        <v>341</v>
      </c>
      <c r="C1365" s="431"/>
      <c r="D1365" s="431"/>
      <c r="E1365" s="138">
        <f>B1364*8-6</f>
        <v>1362</v>
      </c>
      <c r="F1365" s="183">
        <f t="shared" ref="F1365:F1371" si="1400">F1364+1</f>
        <v>1711</v>
      </c>
      <c r="G1365" s="178">
        <f t="shared" si="1392"/>
        <v>21731</v>
      </c>
      <c r="H1365" s="178"/>
      <c r="I1365" s="109">
        <f t="shared" si="1385"/>
        <v>0</v>
      </c>
      <c r="J1365" s="9"/>
      <c r="K1365" s="178"/>
      <c r="L1365" s="178"/>
      <c r="M1365" s="178"/>
      <c r="N1365" s="177">
        <f t="shared" si="1386"/>
        <v>1362</v>
      </c>
      <c r="O1365" s="178">
        <f t="shared" si="1387"/>
        <v>11711</v>
      </c>
      <c r="P1365" s="178">
        <f t="shared" si="1388"/>
        <v>31731</v>
      </c>
      <c r="Q1365" s="178"/>
      <c r="R1365" s="4">
        <f t="shared" si="1389"/>
        <v>0</v>
      </c>
      <c r="T1365" s="6">
        <f t="shared" si="1383"/>
        <v>856</v>
      </c>
      <c r="U1365" s="338" t="str">
        <f t="shared" ref="U1365" si="1401">CONCATENATE(Q1364,",",Q1365,",",Q1366,",",Q1367)</f>
        <v>,,,</v>
      </c>
    </row>
    <row r="1366" spans="2:21" ht="16.5" hidden="1" customHeight="1" outlineLevel="1" x14ac:dyDescent="0.25">
      <c r="B1366" s="85">
        <f>B1365+1</f>
        <v>342</v>
      </c>
      <c r="C1366" s="431"/>
      <c r="D1366" s="431"/>
      <c r="E1366" s="138">
        <f>B1364*8-5</f>
        <v>1363</v>
      </c>
      <c r="F1366" s="183">
        <f t="shared" si="1400"/>
        <v>1712</v>
      </c>
      <c r="G1366" s="178">
        <f t="shared" si="1392"/>
        <v>21732</v>
      </c>
      <c r="H1366" s="178"/>
      <c r="I1366" s="109">
        <f t="shared" si="1385"/>
        <v>0</v>
      </c>
      <c r="J1366" s="9"/>
      <c r="K1366" s="178"/>
      <c r="L1366" s="178"/>
      <c r="M1366" s="178"/>
      <c r="N1366" s="177">
        <f t="shared" si="1386"/>
        <v>1363</v>
      </c>
      <c r="O1366" s="178">
        <f t="shared" si="1387"/>
        <v>11712</v>
      </c>
      <c r="P1366" s="178">
        <f t="shared" si="1388"/>
        <v>31732</v>
      </c>
      <c r="Q1366" s="178"/>
      <c r="R1366" s="4">
        <f t="shared" si="1389"/>
        <v>0</v>
      </c>
      <c r="T1366" s="6" t="str">
        <f t="shared" si="1383"/>
        <v/>
      </c>
    </row>
    <row r="1367" spans="2:21" ht="16.5" hidden="1" customHeight="1" outlineLevel="1" x14ac:dyDescent="0.25">
      <c r="B1367" s="85"/>
      <c r="C1367" s="431"/>
      <c r="D1367" s="431"/>
      <c r="E1367" s="138">
        <f>B1364*8-4</f>
        <v>1364</v>
      </c>
      <c r="F1367" s="183">
        <f t="shared" si="1400"/>
        <v>1713</v>
      </c>
      <c r="G1367" s="178">
        <f t="shared" si="1392"/>
        <v>21733</v>
      </c>
      <c r="H1367" s="178"/>
      <c r="I1367" s="109">
        <f t="shared" si="1385"/>
        <v>0</v>
      </c>
      <c r="J1367" s="9"/>
      <c r="K1367" s="178"/>
      <c r="L1367" s="178"/>
      <c r="M1367" s="178"/>
      <c r="N1367" s="177">
        <f t="shared" si="1386"/>
        <v>1364</v>
      </c>
      <c r="O1367" s="178">
        <f t="shared" si="1387"/>
        <v>11713</v>
      </c>
      <c r="P1367" s="178">
        <f t="shared" si="1388"/>
        <v>31733</v>
      </c>
      <c r="Q1367" s="178"/>
      <c r="R1367" s="4">
        <f t="shared" si="1389"/>
        <v>0</v>
      </c>
      <c r="T1367" s="6" t="str">
        <f t="shared" si="1383"/>
        <v/>
      </c>
    </row>
    <row r="1368" spans="2:21" ht="16.5" hidden="1" customHeight="1" outlineLevel="1" x14ac:dyDescent="0.25">
      <c r="B1368" s="85"/>
      <c r="C1368" s="431"/>
      <c r="D1368" s="431" t="str">
        <f>CONCATENATE(B1371,B1366)</f>
        <v>GH 342</v>
      </c>
      <c r="E1368" s="138">
        <f>B1364*8-3</f>
        <v>1365</v>
      </c>
      <c r="F1368" s="183">
        <f t="shared" si="1400"/>
        <v>1714</v>
      </c>
      <c r="G1368" s="178">
        <f t="shared" si="1392"/>
        <v>21734</v>
      </c>
      <c r="H1368" s="178"/>
      <c r="I1368" s="109">
        <f t="shared" si="1385"/>
        <v>0</v>
      </c>
      <c r="J1368" s="9"/>
      <c r="K1368" s="178"/>
      <c r="L1368" s="178"/>
      <c r="M1368" s="178"/>
      <c r="N1368" s="177">
        <f t="shared" si="1386"/>
        <v>1365</v>
      </c>
      <c r="O1368" s="178">
        <f t="shared" si="1387"/>
        <v>11714</v>
      </c>
      <c r="P1368" s="178">
        <f t="shared" si="1388"/>
        <v>31734</v>
      </c>
      <c r="Q1368" s="178"/>
      <c r="R1368" s="4">
        <f t="shared" si="1389"/>
        <v>0</v>
      </c>
      <c r="T1368" s="6">
        <f t="shared" ref="T1368" si="1402">+T1364+1</f>
        <v>344</v>
      </c>
      <c r="U1368" s="338" t="str">
        <f t="shared" ref="U1368" si="1403">CONCATENATE(H1368,",",H1369,",",H1370,",",H1371)</f>
        <v>,,,</v>
      </c>
    </row>
    <row r="1369" spans="2:21" ht="16.5" hidden="1" customHeight="1" outlineLevel="1" x14ac:dyDescent="0.25">
      <c r="B1369" s="85"/>
      <c r="C1369" s="431"/>
      <c r="D1369" s="431"/>
      <c r="E1369" s="138">
        <f>B1364*8-2</f>
        <v>1366</v>
      </c>
      <c r="F1369" s="183">
        <f t="shared" si="1400"/>
        <v>1715</v>
      </c>
      <c r="G1369" s="178">
        <f t="shared" si="1392"/>
        <v>21735</v>
      </c>
      <c r="H1369" s="178"/>
      <c r="I1369" s="109">
        <f t="shared" si="1385"/>
        <v>0</v>
      </c>
      <c r="J1369" s="9"/>
      <c r="K1369" s="178"/>
      <c r="L1369" s="178"/>
      <c r="M1369" s="178"/>
      <c r="N1369" s="177">
        <f t="shared" si="1386"/>
        <v>1366</v>
      </c>
      <c r="O1369" s="178">
        <f t="shared" si="1387"/>
        <v>11715</v>
      </c>
      <c r="P1369" s="178">
        <f t="shared" si="1388"/>
        <v>31735</v>
      </c>
      <c r="Q1369" s="178"/>
      <c r="R1369" s="4">
        <f t="shared" si="1389"/>
        <v>0</v>
      </c>
      <c r="T1369" s="6">
        <f t="shared" si="1383"/>
        <v>857</v>
      </c>
      <c r="U1369" s="338" t="str">
        <f t="shared" ref="U1369" si="1404">CONCATENATE(Q1368,",",Q1369,",",Q1370,",",Q1371)</f>
        <v>,,,</v>
      </c>
    </row>
    <row r="1370" spans="2:21" ht="16.5" hidden="1" customHeight="1" outlineLevel="1" x14ac:dyDescent="0.25">
      <c r="B1370" s="85" t="str">
        <f>B1362</f>
        <v xml:space="preserve">Group </v>
      </c>
      <c r="C1370" s="431"/>
      <c r="D1370" s="431"/>
      <c r="E1370" s="138">
        <f>B1364*8-1</f>
        <v>1367</v>
      </c>
      <c r="F1370" s="183">
        <f t="shared" si="1400"/>
        <v>1716</v>
      </c>
      <c r="G1370" s="178">
        <f t="shared" si="1392"/>
        <v>21736</v>
      </c>
      <c r="H1370" s="178"/>
      <c r="I1370" s="109">
        <f t="shared" si="1385"/>
        <v>0</v>
      </c>
      <c r="J1370" s="9"/>
      <c r="K1370" s="178"/>
      <c r="L1370" s="178"/>
      <c r="M1370" s="178"/>
      <c r="N1370" s="177">
        <f t="shared" si="1386"/>
        <v>1367</v>
      </c>
      <c r="O1370" s="178">
        <f t="shared" si="1387"/>
        <v>11716</v>
      </c>
      <c r="P1370" s="178">
        <f t="shared" si="1388"/>
        <v>31736</v>
      </c>
      <c r="Q1370" s="178"/>
      <c r="R1370" s="4">
        <f t="shared" si="1389"/>
        <v>0</v>
      </c>
      <c r="T1370" s="6" t="str">
        <f t="shared" si="1383"/>
        <v/>
      </c>
    </row>
    <row r="1371" spans="2:21" ht="16.5" hidden="1" customHeight="1" outlineLevel="1" thickBot="1" x14ac:dyDescent="0.3">
      <c r="B1371" s="86" t="str">
        <f>B1363</f>
        <v xml:space="preserve">GH </v>
      </c>
      <c r="C1371" s="432"/>
      <c r="D1371" s="432"/>
      <c r="E1371" s="136">
        <f>B1364*8</f>
        <v>1368</v>
      </c>
      <c r="F1371" s="184">
        <f t="shared" si="1400"/>
        <v>1717</v>
      </c>
      <c r="G1371" s="24">
        <f t="shared" si="1392"/>
        <v>21737</v>
      </c>
      <c r="H1371" s="24"/>
      <c r="I1371" s="10">
        <f t="shared" si="1385"/>
        <v>0</v>
      </c>
      <c r="J1371" s="15"/>
      <c r="K1371" s="24"/>
      <c r="L1371" s="24"/>
      <c r="M1371" s="24"/>
      <c r="N1371" s="175">
        <f t="shared" si="1386"/>
        <v>1368</v>
      </c>
      <c r="O1371" s="24">
        <f t="shared" si="1387"/>
        <v>11717</v>
      </c>
      <c r="P1371" s="24">
        <f t="shared" si="1388"/>
        <v>31737</v>
      </c>
      <c r="Q1371" s="24"/>
      <c r="R1371" s="20">
        <f t="shared" si="1389"/>
        <v>0</v>
      </c>
      <c r="T1371" s="6" t="str">
        <f t="shared" si="1383"/>
        <v/>
      </c>
    </row>
    <row r="1372" spans="2:21" ht="16.5" hidden="1" customHeight="1" outlineLevel="1" x14ac:dyDescent="0.25">
      <c r="B1372" s="88">
        <f>B1364+1</f>
        <v>172</v>
      </c>
      <c r="C1372" s="430" t="str">
        <f>CONCATENATE(B1378,B1372)</f>
        <v>Group 172</v>
      </c>
      <c r="D1372" s="430" t="str">
        <f>CONCATENATE(B1379,B1373)</f>
        <v>GH 343</v>
      </c>
      <c r="E1372" s="137">
        <f>B1372*8-7</f>
        <v>1369</v>
      </c>
      <c r="F1372" s="182">
        <f>B1372*10</f>
        <v>1720</v>
      </c>
      <c r="G1372" s="25">
        <f>F1372+20020</f>
        <v>21740</v>
      </c>
      <c r="H1372" s="25"/>
      <c r="I1372" s="11">
        <f t="shared" si="1385"/>
        <v>0</v>
      </c>
      <c r="J1372" s="14"/>
      <c r="K1372" s="25"/>
      <c r="L1372" s="25"/>
      <c r="M1372" s="25"/>
      <c r="N1372" s="176">
        <f t="shared" si="1386"/>
        <v>1369</v>
      </c>
      <c r="O1372" s="25">
        <f t="shared" si="1387"/>
        <v>11720</v>
      </c>
      <c r="P1372" s="25">
        <f t="shared" si="1388"/>
        <v>31740</v>
      </c>
      <c r="Q1372" s="25"/>
      <c r="R1372" s="3">
        <f t="shared" si="1389"/>
        <v>0</v>
      </c>
      <c r="T1372" s="6">
        <f t="shared" ref="T1372" si="1405">+T1368+1</f>
        <v>345</v>
      </c>
      <c r="U1372" s="338" t="str">
        <f t="shared" ref="U1372" si="1406">CONCATENATE(H1372,",",H1373,",",H1374,",",H1375)</f>
        <v>,,,</v>
      </c>
    </row>
    <row r="1373" spans="2:21" ht="16.5" hidden="1" customHeight="1" outlineLevel="1" x14ac:dyDescent="0.25">
      <c r="B1373" s="85">
        <f>B1372*2-1</f>
        <v>343</v>
      </c>
      <c r="C1373" s="431"/>
      <c r="D1373" s="431"/>
      <c r="E1373" s="138">
        <f>B1372*8-6</f>
        <v>1370</v>
      </c>
      <c r="F1373" s="183">
        <f>F1372+1</f>
        <v>1721</v>
      </c>
      <c r="G1373" s="178">
        <f t="shared" ref="G1373:G1387" si="1407">F1373+20020</f>
        <v>21741</v>
      </c>
      <c r="H1373" s="178"/>
      <c r="I1373" s="109">
        <f t="shared" si="1385"/>
        <v>0</v>
      </c>
      <c r="J1373" s="9"/>
      <c r="K1373" s="178"/>
      <c r="L1373" s="178"/>
      <c r="M1373" s="178"/>
      <c r="N1373" s="177">
        <f t="shared" si="1386"/>
        <v>1370</v>
      </c>
      <c r="O1373" s="178">
        <f t="shared" si="1387"/>
        <v>11721</v>
      </c>
      <c r="P1373" s="178">
        <f t="shared" si="1388"/>
        <v>31741</v>
      </c>
      <c r="Q1373" s="178"/>
      <c r="R1373" s="4">
        <f t="shared" si="1389"/>
        <v>0</v>
      </c>
      <c r="T1373" s="6">
        <f t="shared" si="1383"/>
        <v>858</v>
      </c>
      <c r="U1373" s="338" t="str">
        <f t="shared" ref="U1373" si="1408">CONCATENATE(Q1372,",",Q1373,",",Q1374,",",Q1375)</f>
        <v>,,,</v>
      </c>
    </row>
    <row r="1374" spans="2:21" ht="16.5" hidden="1" customHeight="1" outlineLevel="1" x14ac:dyDescent="0.25">
      <c r="B1374" s="85">
        <f>B1373+1</f>
        <v>344</v>
      </c>
      <c r="C1374" s="431"/>
      <c r="D1374" s="431"/>
      <c r="E1374" s="138">
        <f>B1372*8-5</f>
        <v>1371</v>
      </c>
      <c r="F1374" s="183">
        <f t="shared" ref="F1374:F1379" si="1409">F1373+1</f>
        <v>1722</v>
      </c>
      <c r="G1374" s="178">
        <f t="shared" si="1407"/>
        <v>21742</v>
      </c>
      <c r="H1374" s="178"/>
      <c r="I1374" s="109">
        <f t="shared" si="1385"/>
        <v>0</v>
      </c>
      <c r="J1374" s="9"/>
      <c r="K1374" s="178"/>
      <c r="L1374" s="178"/>
      <c r="M1374" s="178"/>
      <c r="N1374" s="177">
        <f t="shared" si="1386"/>
        <v>1371</v>
      </c>
      <c r="O1374" s="178">
        <f t="shared" si="1387"/>
        <v>11722</v>
      </c>
      <c r="P1374" s="178">
        <f t="shared" si="1388"/>
        <v>31742</v>
      </c>
      <c r="Q1374" s="178"/>
      <c r="R1374" s="4">
        <f t="shared" si="1389"/>
        <v>0</v>
      </c>
      <c r="T1374" s="6" t="str">
        <f t="shared" si="1383"/>
        <v/>
      </c>
    </row>
    <row r="1375" spans="2:21" ht="16.5" hidden="1" customHeight="1" outlineLevel="1" x14ac:dyDescent="0.25">
      <c r="B1375" s="85"/>
      <c r="C1375" s="431"/>
      <c r="D1375" s="431"/>
      <c r="E1375" s="138">
        <f>B1372*8-4</f>
        <v>1372</v>
      </c>
      <c r="F1375" s="183">
        <f t="shared" si="1409"/>
        <v>1723</v>
      </c>
      <c r="G1375" s="178">
        <f t="shared" si="1407"/>
        <v>21743</v>
      </c>
      <c r="H1375" s="178"/>
      <c r="I1375" s="109">
        <f t="shared" si="1385"/>
        <v>0</v>
      </c>
      <c r="J1375" s="9"/>
      <c r="K1375" s="178"/>
      <c r="L1375" s="178"/>
      <c r="M1375" s="178"/>
      <c r="N1375" s="177">
        <f t="shared" si="1386"/>
        <v>1372</v>
      </c>
      <c r="O1375" s="178">
        <f t="shared" si="1387"/>
        <v>11723</v>
      </c>
      <c r="P1375" s="178">
        <f t="shared" si="1388"/>
        <v>31743</v>
      </c>
      <c r="Q1375" s="178"/>
      <c r="R1375" s="4">
        <f t="shared" si="1389"/>
        <v>0</v>
      </c>
      <c r="T1375" s="6" t="str">
        <f t="shared" si="1383"/>
        <v/>
      </c>
    </row>
    <row r="1376" spans="2:21" ht="16.5" hidden="1" customHeight="1" outlineLevel="1" x14ac:dyDescent="0.25">
      <c r="B1376" s="85"/>
      <c r="C1376" s="431"/>
      <c r="D1376" s="431" t="str">
        <f>CONCATENATE(B1379,B1374)</f>
        <v>GH 344</v>
      </c>
      <c r="E1376" s="138">
        <f>B1372*8-3</f>
        <v>1373</v>
      </c>
      <c r="F1376" s="183">
        <f t="shared" si="1409"/>
        <v>1724</v>
      </c>
      <c r="G1376" s="178">
        <f t="shared" si="1407"/>
        <v>21744</v>
      </c>
      <c r="H1376" s="178"/>
      <c r="I1376" s="109">
        <f t="shared" si="1385"/>
        <v>0</v>
      </c>
      <c r="J1376" s="9"/>
      <c r="K1376" s="178"/>
      <c r="L1376" s="178"/>
      <c r="M1376" s="178"/>
      <c r="N1376" s="177">
        <f t="shared" si="1386"/>
        <v>1373</v>
      </c>
      <c r="O1376" s="178">
        <f t="shared" si="1387"/>
        <v>11724</v>
      </c>
      <c r="P1376" s="178">
        <f t="shared" si="1388"/>
        <v>31744</v>
      </c>
      <c r="Q1376" s="178"/>
      <c r="R1376" s="4">
        <f t="shared" si="1389"/>
        <v>0</v>
      </c>
      <c r="T1376" s="6">
        <f t="shared" ref="T1376" si="1410">+T1372+1</f>
        <v>346</v>
      </c>
      <c r="U1376" s="338" t="str">
        <f t="shared" ref="U1376" si="1411">CONCATENATE(H1376,",",H1377,",",H1378,",",H1379)</f>
        <v>,,,</v>
      </c>
    </row>
    <row r="1377" spans="2:21" ht="16.5" hidden="1" customHeight="1" outlineLevel="1" x14ac:dyDescent="0.25">
      <c r="B1377" s="85"/>
      <c r="C1377" s="431"/>
      <c r="D1377" s="431"/>
      <c r="E1377" s="138">
        <f>B1372*8-2</f>
        <v>1374</v>
      </c>
      <c r="F1377" s="183">
        <f t="shared" si="1409"/>
        <v>1725</v>
      </c>
      <c r="G1377" s="178">
        <f t="shared" si="1407"/>
        <v>21745</v>
      </c>
      <c r="H1377" s="178"/>
      <c r="I1377" s="109">
        <f t="shared" si="1385"/>
        <v>0</v>
      </c>
      <c r="J1377" s="9"/>
      <c r="K1377" s="178"/>
      <c r="L1377" s="178"/>
      <c r="M1377" s="178"/>
      <c r="N1377" s="177">
        <f t="shared" si="1386"/>
        <v>1374</v>
      </c>
      <c r="O1377" s="178">
        <f t="shared" si="1387"/>
        <v>11725</v>
      </c>
      <c r="P1377" s="178">
        <f t="shared" si="1388"/>
        <v>31745</v>
      </c>
      <c r="Q1377" s="178"/>
      <c r="R1377" s="4">
        <f t="shared" si="1389"/>
        <v>0</v>
      </c>
      <c r="T1377" s="6">
        <f t="shared" si="1383"/>
        <v>859</v>
      </c>
      <c r="U1377" s="338" t="str">
        <f t="shared" ref="U1377" si="1412">CONCATENATE(Q1376,",",Q1377,",",Q1378,",",Q1379)</f>
        <v>,,,</v>
      </c>
    </row>
    <row r="1378" spans="2:21" ht="16.5" hidden="1" customHeight="1" outlineLevel="1" x14ac:dyDescent="0.25">
      <c r="B1378" s="85" t="str">
        <f>B1370</f>
        <v xml:space="preserve">Group </v>
      </c>
      <c r="C1378" s="431"/>
      <c r="D1378" s="431"/>
      <c r="E1378" s="138">
        <f>B1372*8-1</f>
        <v>1375</v>
      </c>
      <c r="F1378" s="183">
        <f t="shared" si="1409"/>
        <v>1726</v>
      </c>
      <c r="G1378" s="178">
        <f t="shared" si="1407"/>
        <v>21746</v>
      </c>
      <c r="H1378" s="178"/>
      <c r="I1378" s="109">
        <f t="shared" si="1385"/>
        <v>0</v>
      </c>
      <c r="J1378" s="9"/>
      <c r="K1378" s="178"/>
      <c r="L1378" s="178"/>
      <c r="M1378" s="178"/>
      <c r="N1378" s="177">
        <f t="shared" si="1386"/>
        <v>1375</v>
      </c>
      <c r="O1378" s="178">
        <f t="shared" si="1387"/>
        <v>11726</v>
      </c>
      <c r="P1378" s="178">
        <f t="shared" si="1388"/>
        <v>31746</v>
      </c>
      <c r="Q1378" s="178"/>
      <c r="R1378" s="4">
        <f t="shared" si="1389"/>
        <v>0</v>
      </c>
      <c r="T1378" s="6" t="str">
        <f t="shared" si="1383"/>
        <v/>
      </c>
    </row>
    <row r="1379" spans="2:21" ht="16.5" hidden="1" customHeight="1" outlineLevel="1" thickBot="1" x14ac:dyDescent="0.3">
      <c r="B1379" s="86" t="str">
        <f>B1371</f>
        <v xml:space="preserve">GH </v>
      </c>
      <c r="C1379" s="432"/>
      <c r="D1379" s="432"/>
      <c r="E1379" s="136">
        <f>B1372*8</f>
        <v>1376</v>
      </c>
      <c r="F1379" s="184">
        <f t="shared" si="1409"/>
        <v>1727</v>
      </c>
      <c r="G1379" s="24">
        <f t="shared" si="1407"/>
        <v>21747</v>
      </c>
      <c r="H1379" s="24"/>
      <c r="I1379" s="10">
        <f t="shared" si="1385"/>
        <v>0</v>
      </c>
      <c r="J1379" s="15"/>
      <c r="K1379" s="24"/>
      <c r="L1379" s="24"/>
      <c r="M1379" s="24"/>
      <c r="N1379" s="175">
        <f t="shared" si="1386"/>
        <v>1376</v>
      </c>
      <c r="O1379" s="24">
        <f t="shared" si="1387"/>
        <v>11727</v>
      </c>
      <c r="P1379" s="24">
        <f t="shared" si="1388"/>
        <v>31747</v>
      </c>
      <c r="Q1379" s="24"/>
      <c r="R1379" s="20">
        <f t="shared" si="1389"/>
        <v>0</v>
      </c>
      <c r="T1379" s="6" t="str">
        <f t="shared" si="1383"/>
        <v/>
      </c>
    </row>
    <row r="1380" spans="2:21" ht="16.5" hidden="1" customHeight="1" outlineLevel="1" x14ac:dyDescent="0.25">
      <c r="B1380" s="88">
        <f>B1372+1</f>
        <v>173</v>
      </c>
      <c r="C1380" s="430" t="str">
        <f>CONCATENATE(B1386,B1380)</f>
        <v>Group 173</v>
      </c>
      <c r="D1380" s="430" t="str">
        <f>CONCATENATE(B1387,B1381)</f>
        <v>GH 345</v>
      </c>
      <c r="E1380" s="137">
        <f>B1380*8-7</f>
        <v>1377</v>
      </c>
      <c r="F1380" s="182">
        <f>B1380*10</f>
        <v>1730</v>
      </c>
      <c r="G1380" s="25">
        <f t="shared" si="1407"/>
        <v>21750</v>
      </c>
      <c r="H1380" s="25"/>
      <c r="I1380" s="11">
        <f t="shared" si="1385"/>
        <v>0</v>
      </c>
      <c r="J1380" s="14"/>
      <c r="K1380" s="25"/>
      <c r="L1380" s="25"/>
      <c r="M1380" s="25"/>
      <c r="N1380" s="176">
        <f t="shared" si="1386"/>
        <v>1377</v>
      </c>
      <c r="O1380" s="25">
        <f t="shared" si="1387"/>
        <v>11730</v>
      </c>
      <c r="P1380" s="25">
        <f t="shared" si="1388"/>
        <v>31750</v>
      </c>
      <c r="Q1380" s="25"/>
      <c r="R1380" s="3">
        <f t="shared" si="1389"/>
        <v>0</v>
      </c>
      <c r="T1380" s="6">
        <f t="shared" ref="T1380" si="1413">+T1376+1</f>
        <v>347</v>
      </c>
      <c r="U1380" s="338" t="str">
        <f t="shared" ref="U1380" si="1414">CONCATENATE(H1380,",",H1381,",",H1382,",",H1383)</f>
        <v>,,,</v>
      </c>
    </row>
    <row r="1381" spans="2:21" ht="16.5" hidden="1" customHeight="1" outlineLevel="1" x14ac:dyDescent="0.25">
      <c r="B1381" s="85">
        <f>B1380*2-1</f>
        <v>345</v>
      </c>
      <c r="C1381" s="431"/>
      <c r="D1381" s="431"/>
      <c r="E1381" s="138">
        <f>B1380*8-6</f>
        <v>1378</v>
      </c>
      <c r="F1381" s="183">
        <f t="shared" ref="F1381:F1387" si="1415">F1380+1</f>
        <v>1731</v>
      </c>
      <c r="G1381" s="178">
        <f t="shared" si="1407"/>
        <v>21751</v>
      </c>
      <c r="H1381" s="178"/>
      <c r="I1381" s="109">
        <f t="shared" si="1385"/>
        <v>0</v>
      </c>
      <c r="J1381" s="9"/>
      <c r="K1381" s="178"/>
      <c r="L1381" s="178"/>
      <c r="M1381" s="178"/>
      <c r="N1381" s="177">
        <f t="shared" si="1386"/>
        <v>1378</v>
      </c>
      <c r="O1381" s="178">
        <f t="shared" si="1387"/>
        <v>11731</v>
      </c>
      <c r="P1381" s="178">
        <f t="shared" si="1388"/>
        <v>31751</v>
      </c>
      <c r="Q1381" s="178"/>
      <c r="R1381" s="4">
        <f t="shared" si="1389"/>
        <v>0</v>
      </c>
      <c r="T1381" s="6">
        <f t="shared" si="1383"/>
        <v>860</v>
      </c>
      <c r="U1381" s="338" t="str">
        <f t="shared" ref="U1381" si="1416">CONCATENATE(Q1380,",",Q1381,",",Q1382,",",Q1383)</f>
        <v>,,,</v>
      </c>
    </row>
    <row r="1382" spans="2:21" ht="16.5" hidden="1" customHeight="1" outlineLevel="1" x14ac:dyDescent="0.25">
      <c r="B1382" s="85">
        <f>B1381+1</f>
        <v>346</v>
      </c>
      <c r="C1382" s="431"/>
      <c r="D1382" s="431"/>
      <c r="E1382" s="138">
        <f>B1380*8-5</f>
        <v>1379</v>
      </c>
      <c r="F1382" s="183">
        <f t="shared" si="1415"/>
        <v>1732</v>
      </c>
      <c r="G1382" s="178">
        <f t="shared" si="1407"/>
        <v>21752</v>
      </c>
      <c r="H1382" s="178"/>
      <c r="I1382" s="109">
        <f t="shared" si="1385"/>
        <v>0</v>
      </c>
      <c r="J1382" s="9"/>
      <c r="K1382" s="178"/>
      <c r="L1382" s="178"/>
      <c r="M1382" s="178"/>
      <c r="N1382" s="177">
        <f t="shared" si="1386"/>
        <v>1379</v>
      </c>
      <c r="O1382" s="178">
        <f t="shared" si="1387"/>
        <v>11732</v>
      </c>
      <c r="P1382" s="178">
        <f t="shared" si="1388"/>
        <v>31752</v>
      </c>
      <c r="Q1382" s="178"/>
      <c r="R1382" s="4">
        <f t="shared" si="1389"/>
        <v>0</v>
      </c>
      <c r="T1382" s="6" t="str">
        <f t="shared" si="1383"/>
        <v/>
      </c>
    </row>
    <row r="1383" spans="2:21" ht="16.5" hidden="1" customHeight="1" outlineLevel="1" x14ac:dyDescent="0.25">
      <c r="B1383" s="85"/>
      <c r="C1383" s="431"/>
      <c r="D1383" s="431"/>
      <c r="E1383" s="138">
        <f>B1380*8-4</f>
        <v>1380</v>
      </c>
      <c r="F1383" s="183">
        <f t="shared" si="1415"/>
        <v>1733</v>
      </c>
      <c r="G1383" s="178">
        <f t="shared" si="1407"/>
        <v>21753</v>
      </c>
      <c r="H1383" s="178"/>
      <c r="I1383" s="109">
        <f t="shared" si="1385"/>
        <v>0</v>
      </c>
      <c r="J1383" s="9"/>
      <c r="K1383" s="178"/>
      <c r="L1383" s="178"/>
      <c r="M1383" s="178"/>
      <c r="N1383" s="177">
        <f t="shared" si="1386"/>
        <v>1380</v>
      </c>
      <c r="O1383" s="178">
        <f t="shared" si="1387"/>
        <v>11733</v>
      </c>
      <c r="P1383" s="178">
        <f t="shared" si="1388"/>
        <v>31753</v>
      </c>
      <c r="Q1383" s="178"/>
      <c r="R1383" s="4">
        <f t="shared" si="1389"/>
        <v>0</v>
      </c>
      <c r="T1383" s="6" t="str">
        <f t="shared" si="1383"/>
        <v/>
      </c>
    </row>
    <row r="1384" spans="2:21" ht="16.5" hidden="1" customHeight="1" outlineLevel="1" x14ac:dyDescent="0.25">
      <c r="B1384" s="85"/>
      <c r="C1384" s="431"/>
      <c r="D1384" s="431" t="str">
        <f>CONCATENATE(B1387,B1382)</f>
        <v>GH 346</v>
      </c>
      <c r="E1384" s="138">
        <f>B1380*8-3</f>
        <v>1381</v>
      </c>
      <c r="F1384" s="183">
        <f t="shared" si="1415"/>
        <v>1734</v>
      </c>
      <c r="G1384" s="178">
        <f t="shared" si="1407"/>
        <v>21754</v>
      </c>
      <c r="H1384" s="178"/>
      <c r="I1384" s="109">
        <f t="shared" si="1385"/>
        <v>0</v>
      </c>
      <c r="J1384" s="9"/>
      <c r="K1384" s="178"/>
      <c r="L1384" s="178"/>
      <c r="M1384" s="178"/>
      <c r="N1384" s="177">
        <f t="shared" si="1386"/>
        <v>1381</v>
      </c>
      <c r="O1384" s="178">
        <f t="shared" si="1387"/>
        <v>11734</v>
      </c>
      <c r="P1384" s="178">
        <f t="shared" si="1388"/>
        <v>31754</v>
      </c>
      <c r="Q1384" s="178"/>
      <c r="R1384" s="4">
        <f t="shared" si="1389"/>
        <v>0</v>
      </c>
      <c r="T1384" s="6">
        <f t="shared" ref="T1384" si="1417">+T1380+1</f>
        <v>348</v>
      </c>
      <c r="U1384" s="338" t="str">
        <f t="shared" ref="U1384" si="1418">CONCATENATE(H1384,",",H1385,",",H1386,",",H1387)</f>
        <v>,,,</v>
      </c>
    </row>
    <row r="1385" spans="2:21" ht="16.5" hidden="1" customHeight="1" outlineLevel="1" x14ac:dyDescent="0.25">
      <c r="B1385" s="85"/>
      <c r="C1385" s="431"/>
      <c r="D1385" s="431"/>
      <c r="E1385" s="138">
        <f>B1380*8-2</f>
        <v>1382</v>
      </c>
      <c r="F1385" s="183">
        <f t="shared" si="1415"/>
        <v>1735</v>
      </c>
      <c r="G1385" s="178">
        <f t="shared" si="1407"/>
        <v>21755</v>
      </c>
      <c r="H1385" s="178"/>
      <c r="I1385" s="109">
        <f t="shared" si="1385"/>
        <v>0</v>
      </c>
      <c r="J1385" s="9"/>
      <c r="K1385" s="178"/>
      <c r="L1385" s="178"/>
      <c r="M1385" s="178"/>
      <c r="N1385" s="177">
        <f t="shared" si="1386"/>
        <v>1382</v>
      </c>
      <c r="O1385" s="178">
        <f t="shared" si="1387"/>
        <v>11735</v>
      </c>
      <c r="P1385" s="178">
        <f t="shared" si="1388"/>
        <v>31755</v>
      </c>
      <c r="Q1385" s="178"/>
      <c r="R1385" s="4">
        <f t="shared" si="1389"/>
        <v>0</v>
      </c>
      <c r="T1385" s="6">
        <f t="shared" si="1383"/>
        <v>861</v>
      </c>
      <c r="U1385" s="338" t="str">
        <f t="shared" ref="U1385" si="1419">CONCATENATE(Q1384,",",Q1385,",",Q1386,",",Q1387)</f>
        <v>,,,</v>
      </c>
    </row>
    <row r="1386" spans="2:21" ht="16.5" hidden="1" customHeight="1" outlineLevel="1" x14ac:dyDescent="0.25">
      <c r="B1386" s="85" t="str">
        <f>B1378</f>
        <v xml:space="preserve">Group </v>
      </c>
      <c r="C1386" s="431"/>
      <c r="D1386" s="431"/>
      <c r="E1386" s="138">
        <f>B1380*8-1</f>
        <v>1383</v>
      </c>
      <c r="F1386" s="183">
        <f t="shared" si="1415"/>
        <v>1736</v>
      </c>
      <c r="G1386" s="178">
        <f t="shared" si="1407"/>
        <v>21756</v>
      </c>
      <c r="H1386" s="178"/>
      <c r="I1386" s="109">
        <f t="shared" si="1385"/>
        <v>0</v>
      </c>
      <c r="J1386" s="9"/>
      <c r="K1386" s="178"/>
      <c r="L1386" s="178"/>
      <c r="M1386" s="178"/>
      <c r="N1386" s="177">
        <f t="shared" si="1386"/>
        <v>1383</v>
      </c>
      <c r="O1386" s="178">
        <f t="shared" si="1387"/>
        <v>11736</v>
      </c>
      <c r="P1386" s="178">
        <f t="shared" si="1388"/>
        <v>31756</v>
      </c>
      <c r="Q1386" s="178"/>
      <c r="R1386" s="4">
        <f t="shared" si="1389"/>
        <v>0</v>
      </c>
      <c r="T1386" s="6" t="str">
        <f t="shared" si="1383"/>
        <v/>
      </c>
    </row>
    <row r="1387" spans="2:21" ht="16.5" hidden="1" customHeight="1" outlineLevel="1" thickBot="1" x14ac:dyDescent="0.3">
      <c r="B1387" s="86" t="str">
        <f>B1379</f>
        <v xml:space="preserve">GH </v>
      </c>
      <c r="C1387" s="432"/>
      <c r="D1387" s="432"/>
      <c r="E1387" s="136">
        <f>B1380*8</f>
        <v>1384</v>
      </c>
      <c r="F1387" s="184">
        <f t="shared" si="1415"/>
        <v>1737</v>
      </c>
      <c r="G1387" s="24">
        <f t="shared" si="1407"/>
        <v>21757</v>
      </c>
      <c r="H1387" s="24"/>
      <c r="I1387" s="10">
        <f t="shared" si="1385"/>
        <v>0</v>
      </c>
      <c r="J1387" s="15"/>
      <c r="K1387" s="24"/>
      <c r="L1387" s="24"/>
      <c r="M1387" s="24"/>
      <c r="N1387" s="175">
        <f t="shared" si="1386"/>
        <v>1384</v>
      </c>
      <c r="O1387" s="24">
        <f t="shared" si="1387"/>
        <v>11737</v>
      </c>
      <c r="P1387" s="24">
        <f t="shared" si="1388"/>
        <v>31757</v>
      </c>
      <c r="Q1387" s="24"/>
      <c r="R1387" s="20">
        <f t="shared" si="1389"/>
        <v>0</v>
      </c>
      <c r="T1387" s="6" t="str">
        <f t="shared" si="1383"/>
        <v/>
      </c>
    </row>
    <row r="1388" spans="2:21" ht="16.5" hidden="1" customHeight="1" outlineLevel="1" x14ac:dyDescent="0.25">
      <c r="B1388" s="88">
        <f>B1380+1</f>
        <v>174</v>
      </c>
      <c r="C1388" s="430" t="str">
        <f>CONCATENATE(B1394,B1388)</f>
        <v>Group 174</v>
      </c>
      <c r="D1388" s="430" t="str">
        <f>CONCATENATE(B1395,B1389)</f>
        <v>GH 347</v>
      </c>
      <c r="E1388" s="137">
        <f>B1388*8-7</f>
        <v>1385</v>
      </c>
      <c r="F1388" s="182">
        <f>B1388*10</f>
        <v>1740</v>
      </c>
      <c r="G1388" s="25">
        <f>F1388+20020</f>
        <v>21760</v>
      </c>
      <c r="H1388" s="25"/>
      <c r="I1388" s="11">
        <f t="shared" si="1385"/>
        <v>0</v>
      </c>
      <c r="J1388" s="14"/>
      <c r="K1388" s="25"/>
      <c r="L1388" s="25"/>
      <c r="M1388" s="25"/>
      <c r="N1388" s="176">
        <f t="shared" si="1386"/>
        <v>1385</v>
      </c>
      <c r="O1388" s="25">
        <f t="shared" si="1387"/>
        <v>11740</v>
      </c>
      <c r="P1388" s="25">
        <f t="shared" si="1388"/>
        <v>31760</v>
      </c>
      <c r="Q1388" s="25"/>
      <c r="R1388" s="3">
        <f t="shared" si="1389"/>
        <v>0</v>
      </c>
      <c r="T1388" s="6">
        <f t="shared" ref="T1388" si="1420">+T1384+1</f>
        <v>349</v>
      </c>
      <c r="U1388" s="338" t="str">
        <f t="shared" ref="U1388" si="1421">CONCATENATE(H1388,",",H1389,",",H1390,",",H1391)</f>
        <v>,,,</v>
      </c>
    </row>
    <row r="1389" spans="2:21" ht="16.5" hidden="1" customHeight="1" outlineLevel="1" x14ac:dyDescent="0.25">
      <c r="B1389" s="85">
        <f>B1388*2-1</f>
        <v>347</v>
      </c>
      <c r="C1389" s="431"/>
      <c r="D1389" s="431"/>
      <c r="E1389" s="138">
        <f>B1388*8-6</f>
        <v>1386</v>
      </c>
      <c r="F1389" s="183">
        <f>F1388+1</f>
        <v>1741</v>
      </c>
      <c r="G1389" s="178">
        <f t="shared" ref="G1389:G1403" si="1422">F1389+20020</f>
        <v>21761</v>
      </c>
      <c r="H1389" s="178"/>
      <c r="I1389" s="109">
        <f t="shared" si="1385"/>
        <v>0</v>
      </c>
      <c r="J1389" s="9"/>
      <c r="K1389" s="178"/>
      <c r="L1389" s="178"/>
      <c r="M1389" s="178"/>
      <c r="N1389" s="177">
        <f t="shared" si="1386"/>
        <v>1386</v>
      </c>
      <c r="O1389" s="178">
        <f t="shared" si="1387"/>
        <v>11741</v>
      </c>
      <c r="P1389" s="178">
        <f t="shared" si="1388"/>
        <v>31761</v>
      </c>
      <c r="Q1389" s="178"/>
      <c r="R1389" s="4">
        <f t="shared" si="1389"/>
        <v>0</v>
      </c>
      <c r="T1389" s="6">
        <f t="shared" si="1383"/>
        <v>862</v>
      </c>
      <c r="U1389" s="338" t="str">
        <f t="shared" ref="U1389" si="1423">CONCATENATE(Q1388,",",Q1389,",",Q1390,",",Q1391)</f>
        <v>,,,</v>
      </c>
    </row>
    <row r="1390" spans="2:21" ht="16.5" hidden="1" customHeight="1" outlineLevel="1" x14ac:dyDescent="0.25">
      <c r="B1390" s="85">
        <f>B1389+1</f>
        <v>348</v>
      </c>
      <c r="C1390" s="431"/>
      <c r="D1390" s="431"/>
      <c r="E1390" s="138">
        <f>B1388*8-5</f>
        <v>1387</v>
      </c>
      <c r="F1390" s="183">
        <f t="shared" ref="F1390:F1395" si="1424">F1389+1</f>
        <v>1742</v>
      </c>
      <c r="G1390" s="178">
        <f t="shared" si="1422"/>
        <v>21762</v>
      </c>
      <c r="H1390" s="178"/>
      <c r="I1390" s="109">
        <f t="shared" si="1385"/>
        <v>0</v>
      </c>
      <c r="J1390" s="9"/>
      <c r="K1390" s="178"/>
      <c r="L1390" s="178"/>
      <c r="M1390" s="178"/>
      <c r="N1390" s="177">
        <f t="shared" si="1386"/>
        <v>1387</v>
      </c>
      <c r="O1390" s="178">
        <f t="shared" si="1387"/>
        <v>11742</v>
      </c>
      <c r="P1390" s="178">
        <f t="shared" si="1388"/>
        <v>31762</v>
      </c>
      <c r="Q1390" s="178"/>
      <c r="R1390" s="4">
        <f t="shared" si="1389"/>
        <v>0</v>
      </c>
      <c r="T1390" s="6" t="str">
        <f t="shared" si="1383"/>
        <v/>
      </c>
    </row>
    <row r="1391" spans="2:21" ht="16.5" hidden="1" customHeight="1" outlineLevel="1" x14ac:dyDescent="0.25">
      <c r="B1391" s="85"/>
      <c r="C1391" s="431"/>
      <c r="D1391" s="431"/>
      <c r="E1391" s="138">
        <f>B1388*8-4</f>
        <v>1388</v>
      </c>
      <c r="F1391" s="183">
        <f t="shared" si="1424"/>
        <v>1743</v>
      </c>
      <c r="G1391" s="178">
        <f t="shared" si="1422"/>
        <v>21763</v>
      </c>
      <c r="H1391" s="178"/>
      <c r="I1391" s="109">
        <f t="shared" si="1385"/>
        <v>0</v>
      </c>
      <c r="J1391" s="9"/>
      <c r="K1391" s="178"/>
      <c r="L1391" s="178"/>
      <c r="M1391" s="178"/>
      <c r="N1391" s="177">
        <f t="shared" si="1386"/>
        <v>1388</v>
      </c>
      <c r="O1391" s="178">
        <f t="shared" si="1387"/>
        <v>11743</v>
      </c>
      <c r="P1391" s="178">
        <f t="shared" si="1388"/>
        <v>31763</v>
      </c>
      <c r="Q1391" s="178"/>
      <c r="R1391" s="4">
        <f t="shared" si="1389"/>
        <v>0</v>
      </c>
      <c r="T1391" s="6" t="str">
        <f t="shared" si="1383"/>
        <v/>
      </c>
    </row>
    <row r="1392" spans="2:21" ht="16.5" hidden="1" customHeight="1" outlineLevel="1" x14ac:dyDescent="0.25">
      <c r="B1392" s="85"/>
      <c r="C1392" s="431"/>
      <c r="D1392" s="431" t="str">
        <f>CONCATENATE(B1395,B1390)</f>
        <v>GH 348</v>
      </c>
      <c r="E1392" s="138">
        <f>B1388*8-3</f>
        <v>1389</v>
      </c>
      <c r="F1392" s="183">
        <f t="shared" si="1424"/>
        <v>1744</v>
      </c>
      <c r="G1392" s="178">
        <f t="shared" si="1422"/>
        <v>21764</v>
      </c>
      <c r="H1392" s="178"/>
      <c r="I1392" s="109">
        <f t="shared" si="1385"/>
        <v>0</v>
      </c>
      <c r="J1392" s="9"/>
      <c r="K1392" s="178"/>
      <c r="L1392" s="178"/>
      <c r="M1392" s="178"/>
      <c r="N1392" s="177">
        <f t="shared" si="1386"/>
        <v>1389</v>
      </c>
      <c r="O1392" s="178">
        <f t="shared" si="1387"/>
        <v>11744</v>
      </c>
      <c r="P1392" s="178">
        <f t="shared" si="1388"/>
        <v>31764</v>
      </c>
      <c r="Q1392" s="178"/>
      <c r="R1392" s="4">
        <f t="shared" si="1389"/>
        <v>0</v>
      </c>
      <c r="T1392" s="6">
        <f t="shared" ref="T1392" si="1425">+T1388+1</f>
        <v>350</v>
      </c>
      <c r="U1392" s="338" t="str">
        <f t="shared" ref="U1392" si="1426">CONCATENATE(H1392,",",H1393,",",H1394,",",H1395)</f>
        <v>,,,</v>
      </c>
    </row>
    <row r="1393" spans="2:21" ht="16.5" hidden="1" customHeight="1" outlineLevel="1" x14ac:dyDescent="0.25">
      <c r="B1393" s="85"/>
      <c r="C1393" s="431"/>
      <c r="D1393" s="431"/>
      <c r="E1393" s="138">
        <f>B1388*8-2</f>
        <v>1390</v>
      </c>
      <c r="F1393" s="183">
        <f t="shared" si="1424"/>
        <v>1745</v>
      </c>
      <c r="G1393" s="178">
        <f t="shared" si="1422"/>
        <v>21765</v>
      </c>
      <c r="H1393" s="178"/>
      <c r="I1393" s="109">
        <f t="shared" si="1385"/>
        <v>0</v>
      </c>
      <c r="J1393" s="9"/>
      <c r="K1393" s="178"/>
      <c r="L1393" s="178"/>
      <c r="M1393" s="178"/>
      <c r="N1393" s="177">
        <f t="shared" si="1386"/>
        <v>1390</v>
      </c>
      <c r="O1393" s="178">
        <f t="shared" si="1387"/>
        <v>11745</v>
      </c>
      <c r="P1393" s="178">
        <f t="shared" si="1388"/>
        <v>31765</v>
      </c>
      <c r="Q1393" s="178"/>
      <c r="R1393" s="4">
        <f t="shared" si="1389"/>
        <v>0</v>
      </c>
      <c r="T1393" s="6">
        <f t="shared" si="1383"/>
        <v>863</v>
      </c>
      <c r="U1393" s="338" t="str">
        <f t="shared" ref="U1393" si="1427">CONCATENATE(Q1392,",",Q1393,",",Q1394,",",Q1395)</f>
        <v>,,,</v>
      </c>
    </row>
    <row r="1394" spans="2:21" ht="16.5" hidden="1" customHeight="1" outlineLevel="1" x14ac:dyDescent="0.25">
      <c r="B1394" s="85" t="str">
        <f>B1386</f>
        <v xml:space="preserve">Group </v>
      </c>
      <c r="C1394" s="431"/>
      <c r="D1394" s="431"/>
      <c r="E1394" s="138">
        <f>B1388*8-1</f>
        <v>1391</v>
      </c>
      <c r="F1394" s="183">
        <f t="shared" si="1424"/>
        <v>1746</v>
      </c>
      <c r="G1394" s="178">
        <f t="shared" si="1422"/>
        <v>21766</v>
      </c>
      <c r="H1394" s="178"/>
      <c r="I1394" s="109">
        <f t="shared" si="1385"/>
        <v>0</v>
      </c>
      <c r="J1394" s="9"/>
      <c r="K1394" s="178"/>
      <c r="L1394" s="178"/>
      <c r="M1394" s="178"/>
      <c r="N1394" s="177">
        <f t="shared" si="1386"/>
        <v>1391</v>
      </c>
      <c r="O1394" s="178">
        <f t="shared" si="1387"/>
        <v>11746</v>
      </c>
      <c r="P1394" s="178">
        <f t="shared" si="1388"/>
        <v>31766</v>
      </c>
      <c r="Q1394" s="178"/>
      <c r="R1394" s="4">
        <f t="shared" si="1389"/>
        <v>0</v>
      </c>
      <c r="T1394" s="6" t="str">
        <f t="shared" si="1383"/>
        <v/>
      </c>
    </row>
    <row r="1395" spans="2:21" ht="16.5" hidden="1" customHeight="1" outlineLevel="1" thickBot="1" x14ac:dyDescent="0.3">
      <c r="B1395" s="86" t="str">
        <f>B1387</f>
        <v xml:space="preserve">GH </v>
      </c>
      <c r="C1395" s="432"/>
      <c r="D1395" s="432"/>
      <c r="E1395" s="136">
        <f>B1388*8</f>
        <v>1392</v>
      </c>
      <c r="F1395" s="184">
        <f t="shared" si="1424"/>
        <v>1747</v>
      </c>
      <c r="G1395" s="24">
        <f t="shared" si="1422"/>
        <v>21767</v>
      </c>
      <c r="H1395" s="24"/>
      <c r="I1395" s="10">
        <f t="shared" si="1385"/>
        <v>0</v>
      </c>
      <c r="J1395" s="15"/>
      <c r="K1395" s="24"/>
      <c r="L1395" s="24"/>
      <c r="M1395" s="24"/>
      <c r="N1395" s="175">
        <f t="shared" si="1386"/>
        <v>1392</v>
      </c>
      <c r="O1395" s="24">
        <f t="shared" si="1387"/>
        <v>11747</v>
      </c>
      <c r="P1395" s="24">
        <f t="shared" si="1388"/>
        <v>31767</v>
      </c>
      <c r="Q1395" s="24"/>
      <c r="R1395" s="20">
        <f t="shared" si="1389"/>
        <v>0</v>
      </c>
      <c r="T1395" s="6" t="str">
        <f t="shared" si="1383"/>
        <v/>
      </c>
    </row>
    <row r="1396" spans="2:21" ht="16.5" hidden="1" customHeight="1" outlineLevel="1" x14ac:dyDescent="0.25">
      <c r="B1396" s="88">
        <f>B1388+1</f>
        <v>175</v>
      </c>
      <c r="C1396" s="430" t="str">
        <f>CONCATENATE(B1402,B1396)</f>
        <v>Group 175</v>
      </c>
      <c r="D1396" s="430" t="str">
        <f>CONCATENATE(B1403,B1397)</f>
        <v>GH 349</v>
      </c>
      <c r="E1396" s="137">
        <f>B1396*8-7</f>
        <v>1393</v>
      </c>
      <c r="F1396" s="182">
        <f>B1396*10</f>
        <v>1750</v>
      </c>
      <c r="G1396" s="25">
        <f t="shared" si="1422"/>
        <v>21770</v>
      </c>
      <c r="H1396" s="25"/>
      <c r="I1396" s="11">
        <f t="shared" si="1385"/>
        <v>0</v>
      </c>
      <c r="J1396" s="14"/>
      <c r="K1396" s="25"/>
      <c r="L1396" s="25"/>
      <c r="M1396" s="25"/>
      <c r="N1396" s="176">
        <f t="shared" si="1386"/>
        <v>1393</v>
      </c>
      <c r="O1396" s="25">
        <f t="shared" si="1387"/>
        <v>11750</v>
      </c>
      <c r="P1396" s="25">
        <f t="shared" si="1388"/>
        <v>31770</v>
      </c>
      <c r="Q1396" s="25"/>
      <c r="R1396" s="3">
        <f t="shared" si="1389"/>
        <v>0</v>
      </c>
      <c r="T1396" s="6">
        <f t="shared" ref="T1396" si="1428">+T1392+1</f>
        <v>351</v>
      </c>
      <c r="U1396" s="338" t="str">
        <f t="shared" ref="U1396" si="1429">CONCATENATE(H1396,",",H1397,",",H1398,",",H1399)</f>
        <v>,,,</v>
      </c>
    </row>
    <row r="1397" spans="2:21" ht="16.5" hidden="1" customHeight="1" outlineLevel="1" x14ac:dyDescent="0.25">
      <c r="B1397" s="85">
        <f>B1396*2-1</f>
        <v>349</v>
      </c>
      <c r="C1397" s="431"/>
      <c r="D1397" s="431"/>
      <c r="E1397" s="138">
        <f>B1396*8-6</f>
        <v>1394</v>
      </c>
      <c r="F1397" s="183">
        <f t="shared" ref="F1397:F1403" si="1430">F1396+1</f>
        <v>1751</v>
      </c>
      <c r="G1397" s="178">
        <f t="shared" si="1422"/>
        <v>21771</v>
      </c>
      <c r="H1397" s="178"/>
      <c r="I1397" s="109">
        <f t="shared" si="1385"/>
        <v>0</v>
      </c>
      <c r="J1397" s="9"/>
      <c r="K1397" s="178"/>
      <c r="L1397" s="178"/>
      <c r="M1397" s="178"/>
      <c r="N1397" s="177">
        <f t="shared" si="1386"/>
        <v>1394</v>
      </c>
      <c r="O1397" s="178">
        <f t="shared" si="1387"/>
        <v>11751</v>
      </c>
      <c r="P1397" s="178">
        <f t="shared" si="1388"/>
        <v>31771</v>
      </c>
      <c r="Q1397" s="178"/>
      <c r="R1397" s="4">
        <f t="shared" si="1389"/>
        <v>0</v>
      </c>
      <c r="T1397" s="6">
        <f t="shared" si="1383"/>
        <v>864</v>
      </c>
      <c r="U1397" s="338" t="str">
        <f t="shared" ref="U1397" si="1431">CONCATENATE(Q1396,",",Q1397,",",Q1398,",",Q1399)</f>
        <v>,,,</v>
      </c>
    </row>
    <row r="1398" spans="2:21" ht="16.5" hidden="1" customHeight="1" outlineLevel="1" x14ac:dyDescent="0.25">
      <c r="B1398" s="85">
        <f>B1397+1</f>
        <v>350</v>
      </c>
      <c r="C1398" s="431"/>
      <c r="D1398" s="431"/>
      <c r="E1398" s="138">
        <f>B1396*8-5</f>
        <v>1395</v>
      </c>
      <c r="F1398" s="183">
        <f t="shared" si="1430"/>
        <v>1752</v>
      </c>
      <c r="G1398" s="178">
        <f t="shared" si="1422"/>
        <v>21772</v>
      </c>
      <c r="H1398" s="178"/>
      <c r="I1398" s="109">
        <f t="shared" si="1385"/>
        <v>0</v>
      </c>
      <c r="J1398" s="9"/>
      <c r="K1398" s="178"/>
      <c r="L1398" s="178"/>
      <c r="M1398" s="178"/>
      <c r="N1398" s="177">
        <f t="shared" si="1386"/>
        <v>1395</v>
      </c>
      <c r="O1398" s="178">
        <f t="shared" si="1387"/>
        <v>11752</v>
      </c>
      <c r="P1398" s="178">
        <f t="shared" si="1388"/>
        <v>31772</v>
      </c>
      <c r="Q1398" s="178"/>
      <c r="R1398" s="4">
        <f t="shared" si="1389"/>
        <v>0</v>
      </c>
      <c r="T1398" s="6" t="str">
        <f t="shared" si="1383"/>
        <v/>
      </c>
    </row>
    <row r="1399" spans="2:21" ht="16.5" hidden="1" customHeight="1" outlineLevel="1" x14ac:dyDescent="0.25">
      <c r="B1399" s="85"/>
      <c r="C1399" s="431"/>
      <c r="D1399" s="431"/>
      <c r="E1399" s="138">
        <f>B1396*8-4</f>
        <v>1396</v>
      </c>
      <c r="F1399" s="183">
        <f t="shared" si="1430"/>
        <v>1753</v>
      </c>
      <c r="G1399" s="178">
        <f t="shared" si="1422"/>
        <v>21773</v>
      </c>
      <c r="H1399" s="178"/>
      <c r="I1399" s="109">
        <f t="shared" si="1385"/>
        <v>0</v>
      </c>
      <c r="J1399" s="9"/>
      <c r="K1399" s="178"/>
      <c r="L1399" s="178"/>
      <c r="M1399" s="178"/>
      <c r="N1399" s="177">
        <f t="shared" si="1386"/>
        <v>1396</v>
      </c>
      <c r="O1399" s="178">
        <f t="shared" si="1387"/>
        <v>11753</v>
      </c>
      <c r="P1399" s="178">
        <f t="shared" si="1388"/>
        <v>31773</v>
      </c>
      <c r="Q1399" s="178"/>
      <c r="R1399" s="4">
        <f t="shared" si="1389"/>
        <v>0</v>
      </c>
      <c r="T1399" s="6" t="str">
        <f t="shared" si="1383"/>
        <v/>
      </c>
    </row>
    <row r="1400" spans="2:21" ht="16.5" hidden="1" customHeight="1" outlineLevel="1" x14ac:dyDescent="0.25">
      <c r="B1400" s="85"/>
      <c r="C1400" s="431"/>
      <c r="D1400" s="431" t="str">
        <f>CONCATENATE(B1403,B1398)</f>
        <v>GH 350</v>
      </c>
      <c r="E1400" s="138">
        <f>B1396*8-3</f>
        <v>1397</v>
      </c>
      <c r="F1400" s="183">
        <f t="shared" si="1430"/>
        <v>1754</v>
      </c>
      <c r="G1400" s="178">
        <f t="shared" si="1422"/>
        <v>21774</v>
      </c>
      <c r="H1400" s="178"/>
      <c r="I1400" s="109">
        <f t="shared" si="1385"/>
        <v>0</v>
      </c>
      <c r="J1400" s="9"/>
      <c r="K1400" s="178"/>
      <c r="L1400" s="178"/>
      <c r="M1400" s="178"/>
      <c r="N1400" s="177">
        <f t="shared" si="1386"/>
        <v>1397</v>
      </c>
      <c r="O1400" s="178">
        <f t="shared" si="1387"/>
        <v>11754</v>
      </c>
      <c r="P1400" s="178">
        <f t="shared" si="1388"/>
        <v>31774</v>
      </c>
      <c r="Q1400" s="178"/>
      <c r="R1400" s="4">
        <f t="shared" si="1389"/>
        <v>0</v>
      </c>
      <c r="T1400" s="6">
        <f t="shared" ref="T1400" si="1432">+T1396+1</f>
        <v>352</v>
      </c>
      <c r="U1400" s="338" t="str">
        <f t="shared" ref="U1400" si="1433">CONCATENATE(H1400,",",H1401,",",H1402,",",H1403)</f>
        <v>,,,</v>
      </c>
    </row>
    <row r="1401" spans="2:21" ht="16.5" hidden="1" customHeight="1" outlineLevel="1" x14ac:dyDescent="0.25">
      <c r="B1401" s="85"/>
      <c r="C1401" s="431"/>
      <c r="D1401" s="431"/>
      <c r="E1401" s="138">
        <f>B1396*8-2</f>
        <v>1398</v>
      </c>
      <c r="F1401" s="183">
        <f t="shared" si="1430"/>
        <v>1755</v>
      </c>
      <c r="G1401" s="178">
        <f t="shared" si="1422"/>
        <v>21775</v>
      </c>
      <c r="H1401" s="178"/>
      <c r="I1401" s="109">
        <f t="shared" si="1385"/>
        <v>0</v>
      </c>
      <c r="J1401" s="9"/>
      <c r="K1401" s="178"/>
      <c r="L1401" s="178"/>
      <c r="M1401" s="178"/>
      <c r="N1401" s="177">
        <f t="shared" si="1386"/>
        <v>1398</v>
      </c>
      <c r="O1401" s="178">
        <f t="shared" si="1387"/>
        <v>11755</v>
      </c>
      <c r="P1401" s="178">
        <f t="shared" si="1388"/>
        <v>31775</v>
      </c>
      <c r="Q1401" s="178"/>
      <c r="R1401" s="4">
        <f t="shared" si="1389"/>
        <v>0</v>
      </c>
      <c r="T1401" s="6">
        <f t="shared" si="1383"/>
        <v>865</v>
      </c>
      <c r="U1401" s="338" t="str">
        <f t="shared" ref="U1401" si="1434">CONCATENATE(Q1400,",",Q1401,",",Q1402,",",Q1403)</f>
        <v>,,,</v>
      </c>
    </row>
    <row r="1402" spans="2:21" ht="16.5" hidden="1" customHeight="1" outlineLevel="1" x14ac:dyDescent="0.25">
      <c r="B1402" s="85" t="str">
        <f>B1394</f>
        <v xml:space="preserve">Group </v>
      </c>
      <c r="C1402" s="431"/>
      <c r="D1402" s="431"/>
      <c r="E1402" s="138">
        <f>B1396*8-1</f>
        <v>1399</v>
      </c>
      <c r="F1402" s="183">
        <f t="shared" si="1430"/>
        <v>1756</v>
      </c>
      <c r="G1402" s="178">
        <f t="shared" si="1422"/>
        <v>21776</v>
      </c>
      <c r="H1402" s="178"/>
      <c r="I1402" s="109">
        <f t="shared" si="1385"/>
        <v>0</v>
      </c>
      <c r="J1402" s="9"/>
      <c r="K1402" s="178"/>
      <c r="L1402" s="178"/>
      <c r="M1402" s="178"/>
      <c r="N1402" s="177">
        <f t="shared" si="1386"/>
        <v>1399</v>
      </c>
      <c r="O1402" s="178">
        <f t="shared" si="1387"/>
        <v>11756</v>
      </c>
      <c r="P1402" s="178">
        <f t="shared" si="1388"/>
        <v>31776</v>
      </c>
      <c r="Q1402" s="178"/>
      <c r="R1402" s="4">
        <f t="shared" si="1389"/>
        <v>0</v>
      </c>
      <c r="T1402" s="6" t="str">
        <f t="shared" si="1383"/>
        <v/>
      </c>
    </row>
    <row r="1403" spans="2:21" ht="16.5" hidden="1" customHeight="1" outlineLevel="1" thickBot="1" x14ac:dyDescent="0.3">
      <c r="B1403" s="86" t="str">
        <f>B1395</f>
        <v xml:space="preserve">GH </v>
      </c>
      <c r="C1403" s="432"/>
      <c r="D1403" s="432"/>
      <c r="E1403" s="136">
        <f>B1396*8</f>
        <v>1400</v>
      </c>
      <c r="F1403" s="184">
        <f t="shared" si="1430"/>
        <v>1757</v>
      </c>
      <c r="G1403" s="24">
        <f t="shared" si="1422"/>
        <v>21777</v>
      </c>
      <c r="H1403" s="24"/>
      <c r="I1403" s="10">
        <f t="shared" si="1385"/>
        <v>0</v>
      </c>
      <c r="J1403" s="15"/>
      <c r="K1403" s="24"/>
      <c r="L1403" s="24"/>
      <c r="M1403" s="24"/>
      <c r="N1403" s="175">
        <f t="shared" si="1386"/>
        <v>1400</v>
      </c>
      <c r="O1403" s="24">
        <f t="shared" si="1387"/>
        <v>11757</v>
      </c>
      <c r="P1403" s="24">
        <f t="shared" si="1388"/>
        <v>31777</v>
      </c>
      <c r="Q1403" s="24"/>
      <c r="R1403" s="20">
        <f t="shared" si="1389"/>
        <v>0</v>
      </c>
      <c r="T1403" s="6" t="str">
        <f t="shared" si="1383"/>
        <v/>
      </c>
    </row>
    <row r="1404" spans="2:21" ht="16.5" hidden="1" customHeight="1" outlineLevel="1" x14ac:dyDescent="0.25">
      <c r="B1404" s="88">
        <f>B1396+1</f>
        <v>176</v>
      </c>
      <c r="C1404" s="430" t="str">
        <f>CONCATENATE(B1410,B1404)</f>
        <v>Group 176</v>
      </c>
      <c r="D1404" s="430" t="str">
        <f>CONCATENATE(B1411,B1405)</f>
        <v>GH 351</v>
      </c>
      <c r="E1404" s="137">
        <f>B1404*8-7</f>
        <v>1401</v>
      </c>
      <c r="F1404" s="182">
        <f>B1404*10</f>
        <v>1760</v>
      </c>
      <c r="G1404" s="25">
        <f>F1404+20020</f>
        <v>21780</v>
      </c>
      <c r="H1404" s="25"/>
      <c r="I1404" s="11">
        <f t="shared" si="1385"/>
        <v>0</v>
      </c>
      <c r="J1404" s="14"/>
      <c r="K1404" s="25"/>
      <c r="L1404" s="25"/>
      <c r="M1404" s="25"/>
      <c r="N1404" s="176">
        <f t="shared" si="1386"/>
        <v>1401</v>
      </c>
      <c r="O1404" s="25">
        <f t="shared" si="1387"/>
        <v>11760</v>
      </c>
      <c r="P1404" s="25">
        <f t="shared" si="1388"/>
        <v>31780</v>
      </c>
      <c r="Q1404" s="25"/>
      <c r="R1404" s="3">
        <f t="shared" si="1389"/>
        <v>0</v>
      </c>
      <c r="T1404" s="6">
        <f t="shared" ref="T1404" si="1435">+T1400+1</f>
        <v>353</v>
      </c>
      <c r="U1404" s="338" t="str">
        <f t="shared" ref="U1404" si="1436">CONCATENATE(H1404,",",H1405,",",H1406,",",H1407)</f>
        <v>,,,</v>
      </c>
    </row>
    <row r="1405" spans="2:21" ht="16.5" hidden="1" customHeight="1" outlineLevel="1" x14ac:dyDescent="0.25">
      <c r="B1405" s="85">
        <f>B1404*2-1</f>
        <v>351</v>
      </c>
      <c r="C1405" s="431"/>
      <c r="D1405" s="431"/>
      <c r="E1405" s="138">
        <f>B1404*8-6</f>
        <v>1402</v>
      </c>
      <c r="F1405" s="183">
        <f>F1404+1</f>
        <v>1761</v>
      </c>
      <c r="G1405" s="178">
        <f t="shared" ref="G1405:G1419" si="1437">F1405+20020</f>
        <v>21781</v>
      </c>
      <c r="H1405" s="178"/>
      <c r="I1405" s="109">
        <f t="shared" si="1385"/>
        <v>0</v>
      </c>
      <c r="J1405" s="9"/>
      <c r="K1405" s="178"/>
      <c r="L1405" s="178"/>
      <c r="M1405" s="178"/>
      <c r="N1405" s="177">
        <f t="shared" si="1386"/>
        <v>1402</v>
      </c>
      <c r="O1405" s="178">
        <f t="shared" si="1387"/>
        <v>11761</v>
      </c>
      <c r="P1405" s="178">
        <f t="shared" si="1388"/>
        <v>31781</v>
      </c>
      <c r="Q1405" s="178"/>
      <c r="R1405" s="4">
        <f t="shared" si="1389"/>
        <v>0</v>
      </c>
      <c r="T1405" s="6">
        <f t="shared" si="1383"/>
        <v>866</v>
      </c>
      <c r="U1405" s="338" t="str">
        <f t="shared" ref="U1405" si="1438">CONCATENATE(Q1404,",",Q1405,",",Q1406,",",Q1407)</f>
        <v>,,,</v>
      </c>
    </row>
    <row r="1406" spans="2:21" ht="16.5" hidden="1" customHeight="1" outlineLevel="1" x14ac:dyDescent="0.25">
      <c r="B1406" s="85">
        <f>B1405+1</f>
        <v>352</v>
      </c>
      <c r="C1406" s="431"/>
      <c r="D1406" s="431"/>
      <c r="E1406" s="138">
        <f>B1404*8-5</f>
        <v>1403</v>
      </c>
      <c r="F1406" s="183">
        <f t="shared" ref="F1406:F1411" si="1439">F1405+1</f>
        <v>1762</v>
      </c>
      <c r="G1406" s="178">
        <f t="shared" si="1437"/>
        <v>21782</v>
      </c>
      <c r="H1406" s="178"/>
      <c r="I1406" s="109">
        <f t="shared" si="1385"/>
        <v>0</v>
      </c>
      <c r="J1406" s="9"/>
      <c r="K1406" s="178"/>
      <c r="L1406" s="178"/>
      <c r="M1406" s="178"/>
      <c r="N1406" s="177">
        <f t="shared" si="1386"/>
        <v>1403</v>
      </c>
      <c r="O1406" s="178">
        <f t="shared" si="1387"/>
        <v>11762</v>
      </c>
      <c r="P1406" s="178">
        <f t="shared" si="1388"/>
        <v>31782</v>
      </c>
      <c r="Q1406" s="178"/>
      <c r="R1406" s="4">
        <f t="shared" si="1389"/>
        <v>0</v>
      </c>
      <c r="T1406" s="6" t="str">
        <f t="shared" si="1383"/>
        <v/>
      </c>
    </row>
    <row r="1407" spans="2:21" ht="16.5" hidden="1" customHeight="1" outlineLevel="1" x14ac:dyDescent="0.25">
      <c r="B1407" s="85"/>
      <c r="C1407" s="431"/>
      <c r="D1407" s="431"/>
      <c r="E1407" s="138">
        <f>B1404*8-4</f>
        <v>1404</v>
      </c>
      <c r="F1407" s="183">
        <f t="shared" si="1439"/>
        <v>1763</v>
      </c>
      <c r="G1407" s="178">
        <f t="shared" si="1437"/>
        <v>21783</v>
      </c>
      <c r="H1407" s="178"/>
      <c r="I1407" s="109">
        <f t="shared" si="1385"/>
        <v>0</v>
      </c>
      <c r="J1407" s="9"/>
      <c r="K1407" s="178"/>
      <c r="L1407" s="178"/>
      <c r="M1407" s="178"/>
      <c r="N1407" s="177">
        <f t="shared" si="1386"/>
        <v>1404</v>
      </c>
      <c r="O1407" s="178">
        <f t="shared" si="1387"/>
        <v>11763</v>
      </c>
      <c r="P1407" s="178">
        <f t="shared" si="1388"/>
        <v>31783</v>
      </c>
      <c r="Q1407" s="178"/>
      <c r="R1407" s="4">
        <f t="shared" si="1389"/>
        <v>0</v>
      </c>
      <c r="T1407" s="6" t="str">
        <f t="shared" si="1383"/>
        <v/>
      </c>
    </row>
    <row r="1408" spans="2:21" ht="16.5" hidden="1" customHeight="1" outlineLevel="1" x14ac:dyDescent="0.25">
      <c r="B1408" s="85"/>
      <c r="C1408" s="431"/>
      <c r="D1408" s="431" t="str">
        <f>CONCATENATE(B1411,B1406)</f>
        <v>GH 352</v>
      </c>
      <c r="E1408" s="138">
        <f>B1404*8-3</f>
        <v>1405</v>
      </c>
      <c r="F1408" s="183">
        <f t="shared" si="1439"/>
        <v>1764</v>
      </c>
      <c r="G1408" s="178">
        <f t="shared" si="1437"/>
        <v>21784</v>
      </c>
      <c r="H1408" s="178"/>
      <c r="I1408" s="109">
        <f t="shared" si="1385"/>
        <v>0</v>
      </c>
      <c r="J1408" s="9"/>
      <c r="K1408" s="178"/>
      <c r="L1408" s="178"/>
      <c r="M1408" s="178"/>
      <c r="N1408" s="177">
        <f t="shared" si="1386"/>
        <v>1405</v>
      </c>
      <c r="O1408" s="178">
        <f t="shared" si="1387"/>
        <v>11764</v>
      </c>
      <c r="P1408" s="178">
        <f t="shared" si="1388"/>
        <v>31784</v>
      </c>
      <c r="Q1408" s="178"/>
      <c r="R1408" s="4">
        <f t="shared" si="1389"/>
        <v>0</v>
      </c>
      <c r="T1408" s="6">
        <f t="shared" ref="T1408" si="1440">+T1404+1</f>
        <v>354</v>
      </c>
      <c r="U1408" s="338" t="str">
        <f t="shared" ref="U1408" si="1441">CONCATENATE(H1408,",",H1409,",",H1410,",",H1411)</f>
        <v>,,,</v>
      </c>
    </row>
    <row r="1409" spans="2:21" ht="16.5" hidden="1" customHeight="1" outlineLevel="1" x14ac:dyDescent="0.25">
      <c r="B1409" s="85"/>
      <c r="C1409" s="431"/>
      <c r="D1409" s="431"/>
      <c r="E1409" s="138">
        <f>B1404*8-2</f>
        <v>1406</v>
      </c>
      <c r="F1409" s="183">
        <f t="shared" si="1439"/>
        <v>1765</v>
      </c>
      <c r="G1409" s="178">
        <f t="shared" si="1437"/>
        <v>21785</v>
      </c>
      <c r="H1409" s="178"/>
      <c r="I1409" s="109">
        <f t="shared" si="1385"/>
        <v>0</v>
      </c>
      <c r="J1409" s="9"/>
      <c r="K1409" s="178"/>
      <c r="L1409" s="178"/>
      <c r="M1409" s="178"/>
      <c r="N1409" s="177">
        <f t="shared" si="1386"/>
        <v>1406</v>
      </c>
      <c r="O1409" s="178">
        <f t="shared" si="1387"/>
        <v>11765</v>
      </c>
      <c r="P1409" s="178">
        <f t="shared" si="1388"/>
        <v>31785</v>
      </c>
      <c r="Q1409" s="178"/>
      <c r="R1409" s="4">
        <f t="shared" si="1389"/>
        <v>0</v>
      </c>
      <c r="T1409" s="6">
        <f t="shared" si="1383"/>
        <v>867</v>
      </c>
      <c r="U1409" s="338" t="str">
        <f t="shared" ref="U1409" si="1442">CONCATENATE(Q1408,",",Q1409,",",Q1410,",",Q1411)</f>
        <v>,,,</v>
      </c>
    </row>
    <row r="1410" spans="2:21" ht="16.5" hidden="1" customHeight="1" outlineLevel="1" x14ac:dyDescent="0.25">
      <c r="B1410" s="85" t="str">
        <f>B1402</f>
        <v xml:space="preserve">Group </v>
      </c>
      <c r="C1410" s="431"/>
      <c r="D1410" s="431"/>
      <c r="E1410" s="138">
        <f>B1404*8-1</f>
        <v>1407</v>
      </c>
      <c r="F1410" s="183">
        <f t="shared" si="1439"/>
        <v>1766</v>
      </c>
      <c r="G1410" s="178">
        <f t="shared" si="1437"/>
        <v>21786</v>
      </c>
      <c r="H1410" s="178"/>
      <c r="I1410" s="109">
        <f t="shared" si="1385"/>
        <v>0</v>
      </c>
      <c r="J1410" s="9"/>
      <c r="K1410" s="178"/>
      <c r="L1410" s="178"/>
      <c r="M1410" s="178"/>
      <c r="N1410" s="177">
        <f t="shared" si="1386"/>
        <v>1407</v>
      </c>
      <c r="O1410" s="178">
        <f t="shared" si="1387"/>
        <v>11766</v>
      </c>
      <c r="P1410" s="178">
        <f t="shared" si="1388"/>
        <v>31786</v>
      </c>
      <c r="Q1410" s="178"/>
      <c r="R1410" s="4">
        <f t="shared" si="1389"/>
        <v>0</v>
      </c>
      <c r="T1410" s="6" t="str">
        <f t="shared" si="1383"/>
        <v/>
      </c>
    </row>
    <row r="1411" spans="2:21" ht="16.5" hidden="1" customHeight="1" outlineLevel="1" thickBot="1" x14ac:dyDescent="0.3">
      <c r="B1411" s="86" t="str">
        <f>B1403</f>
        <v xml:space="preserve">GH </v>
      </c>
      <c r="C1411" s="432"/>
      <c r="D1411" s="432"/>
      <c r="E1411" s="136">
        <f>B1404*8</f>
        <v>1408</v>
      </c>
      <c r="F1411" s="184">
        <f t="shared" si="1439"/>
        <v>1767</v>
      </c>
      <c r="G1411" s="24">
        <f t="shared" si="1437"/>
        <v>21787</v>
      </c>
      <c r="H1411" s="24"/>
      <c r="I1411" s="10">
        <f t="shared" si="1385"/>
        <v>0</v>
      </c>
      <c r="J1411" s="15"/>
      <c r="K1411" s="24"/>
      <c r="L1411" s="24"/>
      <c r="M1411" s="24"/>
      <c r="N1411" s="175">
        <f t="shared" si="1386"/>
        <v>1408</v>
      </c>
      <c r="O1411" s="24">
        <f t="shared" si="1387"/>
        <v>11767</v>
      </c>
      <c r="P1411" s="24">
        <f t="shared" si="1388"/>
        <v>31787</v>
      </c>
      <c r="Q1411" s="24"/>
      <c r="R1411" s="20">
        <f t="shared" si="1389"/>
        <v>0</v>
      </c>
      <c r="T1411" s="6" t="str">
        <f t="shared" si="1383"/>
        <v/>
      </c>
    </row>
    <row r="1412" spans="2:21" ht="16.5" hidden="1" customHeight="1" outlineLevel="1" x14ac:dyDescent="0.25">
      <c r="B1412" s="88">
        <f>B1404+1</f>
        <v>177</v>
      </c>
      <c r="C1412" s="430" t="str">
        <f>CONCATENATE(B1418,B1412)</f>
        <v>Group 177</v>
      </c>
      <c r="D1412" s="430" t="str">
        <f>CONCATENATE(B1419,B1413)</f>
        <v>GH 353</v>
      </c>
      <c r="E1412" s="137">
        <f>B1412*8-7</f>
        <v>1409</v>
      </c>
      <c r="F1412" s="182">
        <f>B1412*10</f>
        <v>1770</v>
      </c>
      <c r="G1412" s="25">
        <f t="shared" si="1437"/>
        <v>21790</v>
      </c>
      <c r="H1412" s="25"/>
      <c r="I1412" s="11">
        <f t="shared" si="1385"/>
        <v>0</v>
      </c>
      <c r="J1412" s="14"/>
      <c r="K1412" s="25"/>
      <c r="L1412" s="25"/>
      <c r="M1412" s="25"/>
      <c r="N1412" s="176">
        <f t="shared" si="1386"/>
        <v>1409</v>
      </c>
      <c r="O1412" s="25">
        <f t="shared" si="1387"/>
        <v>11770</v>
      </c>
      <c r="P1412" s="25">
        <f t="shared" si="1388"/>
        <v>31790</v>
      </c>
      <c r="Q1412" s="25"/>
      <c r="R1412" s="3">
        <f t="shared" si="1389"/>
        <v>0</v>
      </c>
      <c r="T1412" s="6">
        <f t="shared" ref="T1412" si="1443">+T1408+1</f>
        <v>355</v>
      </c>
      <c r="U1412" s="338" t="str">
        <f t="shared" ref="U1412" si="1444">CONCATENATE(H1412,",",H1413,",",H1414,",",H1415)</f>
        <v>,,,</v>
      </c>
    </row>
    <row r="1413" spans="2:21" ht="16.5" hidden="1" customHeight="1" outlineLevel="1" x14ac:dyDescent="0.25">
      <c r="B1413" s="85">
        <f>B1412*2-1</f>
        <v>353</v>
      </c>
      <c r="C1413" s="431"/>
      <c r="D1413" s="431"/>
      <c r="E1413" s="138">
        <f>B1412*8-6</f>
        <v>1410</v>
      </c>
      <c r="F1413" s="183">
        <f t="shared" ref="F1413:F1419" si="1445">F1412+1</f>
        <v>1771</v>
      </c>
      <c r="G1413" s="178">
        <f t="shared" si="1437"/>
        <v>21791</v>
      </c>
      <c r="H1413" s="178"/>
      <c r="I1413" s="109">
        <f t="shared" si="1385"/>
        <v>0</v>
      </c>
      <c r="J1413" s="9"/>
      <c r="K1413" s="178"/>
      <c r="L1413" s="178"/>
      <c r="M1413" s="178"/>
      <c r="N1413" s="177">
        <f t="shared" si="1386"/>
        <v>1410</v>
      </c>
      <c r="O1413" s="178">
        <f t="shared" si="1387"/>
        <v>11771</v>
      </c>
      <c r="P1413" s="178">
        <f t="shared" si="1388"/>
        <v>31791</v>
      </c>
      <c r="Q1413" s="178"/>
      <c r="R1413" s="4">
        <f t="shared" si="1389"/>
        <v>0</v>
      </c>
      <c r="T1413" s="6">
        <f t="shared" si="1383"/>
        <v>868</v>
      </c>
      <c r="U1413" s="338" t="str">
        <f t="shared" ref="U1413" si="1446">CONCATENATE(Q1412,",",Q1413,",",Q1414,",",Q1415)</f>
        <v>,,,</v>
      </c>
    </row>
    <row r="1414" spans="2:21" ht="16.5" hidden="1" customHeight="1" outlineLevel="1" x14ac:dyDescent="0.25">
      <c r="B1414" s="85">
        <f>B1413+1</f>
        <v>354</v>
      </c>
      <c r="C1414" s="431"/>
      <c r="D1414" s="431"/>
      <c r="E1414" s="138">
        <f>B1412*8-5</f>
        <v>1411</v>
      </c>
      <c r="F1414" s="183">
        <f t="shared" si="1445"/>
        <v>1772</v>
      </c>
      <c r="G1414" s="178">
        <f t="shared" si="1437"/>
        <v>21792</v>
      </c>
      <c r="H1414" s="178"/>
      <c r="I1414" s="109">
        <f t="shared" si="1385"/>
        <v>0</v>
      </c>
      <c r="J1414" s="9"/>
      <c r="K1414" s="178"/>
      <c r="L1414" s="178"/>
      <c r="M1414" s="178"/>
      <c r="N1414" s="177">
        <f t="shared" si="1386"/>
        <v>1411</v>
      </c>
      <c r="O1414" s="178">
        <f t="shared" si="1387"/>
        <v>11772</v>
      </c>
      <c r="P1414" s="178">
        <f t="shared" si="1388"/>
        <v>31792</v>
      </c>
      <c r="Q1414" s="178"/>
      <c r="R1414" s="4">
        <f t="shared" si="1389"/>
        <v>0</v>
      </c>
      <c r="T1414" s="6" t="str">
        <f t="shared" si="1383"/>
        <v/>
      </c>
    </row>
    <row r="1415" spans="2:21" ht="16.5" hidden="1" customHeight="1" outlineLevel="1" x14ac:dyDescent="0.25">
      <c r="B1415" s="85"/>
      <c r="C1415" s="431"/>
      <c r="D1415" s="431"/>
      <c r="E1415" s="138">
        <f>B1412*8-4</f>
        <v>1412</v>
      </c>
      <c r="F1415" s="183">
        <f t="shared" si="1445"/>
        <v>1773</v>
      </c>
      <c r="G1415" s="178">
        <f t="shared" si="1437"/>
        <v>21793</v>
      </c>
      <c r="H1415" s="178"/>
      <c r="I1415" s="109">
        <f t="shared" si="1385"/>
        <v>0</v>
      </c>
      <c r="J1415" s="9"/>
      <c r="K1415" s="178"/>
      <c r="L1415" s="178"/>
      <c r="M1415" s="178"/>
      <c r="N1415" s="177">
        <f t="shared" si="1386"/>
        <v>1412</v>
      </c>
      <c r="O1415" s="178">
        <f t="shared" si="1387"/>
        <v>11773</v>
      </c>
      <c r="P1415" s="178">
        <f t="shared" si="1388"/>
        <v>31793</v>
      </c>
      <c r="Q1415" s="178"/>
      <c r="R1415" s="4">
        <f t="shared" si="1389"/>
        <v>0</v>
      </c>
      <c r="T1415" s="6" t="str">
        <f t="shared" si="1383"/>
        <v/>
      </c>
    </row>
    <row r="1416" spans="2:21" ht="16.5" hidden="1" customHeight="1" outlineLevel="1" x14ac:dyDescent="0.25">
      <c r="B1416" s="85"/>
      <c r="C1416" s="431"/>
      <c r="D1416" s="431" t="str">
        <f>CONCATENATE(B1419,B1414)</f>
        <v>GH 354</v>
      </c>
      <c r="E1416" s="138">
        <f>B1412*8-3</f>
        <v>1413</v>
      </c>
      <c r="F1416" s="183">
        <f t="shared" si="1445"/>
        <v>1774</v>
      </c>
      <c r="G1416" s="178">
        <f t="shared" si="1437"/>
        <v>21794</v>
      </c>
      <c r="H1416" s="178"/>
      <c r="I1416" s="109">
        <f t="shared" si="1385"/>
        <v>0</v>
      </c>
      <c r="J1416" s="9"/>
      <c r="K1416" s="178"/>
      <c r="L1416" s="178"/>
      <c r="M1416" s="178"/>
      <c r="N1416" s="177">
        <f t="shared" si="1386"/>
        <v>1413</v>
      </c>
      <c r="O1416" s="178">
        <f t="shared" si="1387"/>
        <v>11774</v>
      </c>
      <c r="P1416" s="178">
        <f t="shared" si="1388"/>
        <v>31794</v>
      </c>
      <c r="Q1416" s="178"/>
      <c r="R1416" s="4">
        <f t="shared" si="1389"/>
        <v>0</v>
      </c>
      <c r="T1416" s="6">
        <f t="shared" ref="T1416" si="1447">+T1412+1</f>
        <v>356</v>
      </c>
      <c r="U1416" s="338" t="str">
        <f t="shared" ref="U1416" si="1448">CONCATENATE(H1416,",",H1417,",",H1418,",",H1419)</f>
        <v>,,,</v>
      </c>
    </row>
    <row r="1417" spans="2:21" ht="16.5" hidden="1" customHeight="1" outlineLevel="1" x14ac:dyDescent="0.25">
      <c r="B1417" s="85"/>
      <c r="C1417" s="431"/>
      <c r="D1417" s="431"/>
      <c r="E1417" s="138">
        <f>B1412*8-2</f>
        <v>1414</v>
      </c>
      <c r="F1417" s="183">
        <f t="shared" si="1445"/>
        <v>1775</v>
      </c>
      <c r="G1417" s="178">
        <f t="shared" si="1437"/>
        <v>21795</v>
      </c>
      <c r="H1417" s="178"/>
      <c r="I1417" s="109">
        <f t="shared" si="1385"/>
        <v>0</v>
      </c>
      <c r="J1417" s="9"/>
      <c r="K1417" s="178"/>
      <c r="L1417" s="178"/>
      <c r="M1417" s="178"/>
      <c r="N1417" s="177">
        <f t="shared" si="1386"/>
        <v>1414</v>
      </c>
      <c r="O1417" s="178">
        <f t="shared" si="1387"/>
        <v>11775</v>
      </c>
      <c r="P1417" s="178">
        <f t="shared" si="1388"/>
        <v>31795</v>
      </c>
      <c r="Q1417" s="178"/>
      <c r="R1417" s="4">
        <f t="shared" si="1389"/>
        <v>0</v>
      </c>
      <c r="T1417" s="6">
        <f t="shared" ref="T1417:T1479" si="1449">IF(T1413&lt;&gt;"",T1413+1,"")</f>
        <v>869</v>
      </c>
      <c r="U1417" s="338" t="str">
        <f t="shared" ref="U1417" si="1450">CONCATENATE(Q1416,",",Q1417,",",Q1418,",",Q1419)</f>
        <v>,,,</v>
      </c>
    </row>
    <row r="1418" spans="2:21" ht="16.5" hidden="1" customHeight="1" outlineLevel="1" x14ac:dyDescent="0.25">
      <c r="B1418" s="85" t="str">
        <f>B1410</f>
        <v xml:space="preserve">Group </v>
      </c>
      <c r="C1418" s="431"/>
      <c r="D1418" s="431"/>
      <c r="E1418" s="138">
        <f>B1412*8-1</f>
        <v>1415</v>
      </c>
      <c r="F1418" s="183">
        <f t="shared" si="1445"/>
        <v>1776</v>
      </c>
      <c r="G1418" s="178">
        <f t="shared" si="1437"/>
        <v>21796</v>
      </c>
      <c r="H1418" s="178"/>
      <c r="I1418" s="109">
        <f t="shared" si="1385"/>
        <v>0</v>
      </c>
      <c r="J1418" s="9"/>
      <c r="K1418" s="178"/>
      <c r="L1418" s="178"/>
      <c r="M1418" s="178"/>
      <c r="N1418" s="177">
        <f t="shared" si="1386"/>
        <v>1415</v>
      </c>
      <c r="O1418" s="178">
        <f t="shared" si="1387"/>
        <v>11776</v>
      </c>
      <c r="P1418" s="178">
        <f t="shared" si="1388"/>
        <v>31796</v>
      </c>
      <c r="Q1418" s="178"/>
      <c r="R1418" s="4">
        <f t="shared" si="1389"/>
        <v>0</v>
      </c>
      <c r="T1418" s="6" t="str">
        <f t="shared" si="1449"/>
        <v/>
      </c>
    </row>
    <row r="1419" spans="2:21" ht="16.5" hidden="1" customHeight="1" outlineLevel="1" thickBot="1" x14ac:dyDescent="0.3">
      <c r="B1419" s="86" t="str">
        <f>B1411</f>
        <v xml:space="preserve">GH </v>
      </c>
      <c r="C1419" s="432"/>
      <c r="D1419" s="432"/>
      <c r="E1419" s="136">
        <f>B1412*8</f>
        <v>1416</v>
      </c>
      <c r="F1419" s="184">
        <f t="shared" si="1445"/>
        <v>1777</v>
      </c>
      <c r="G1419" s="24">
        <f t="shared" si="1437"/>
        <v>21797</v>
      </c>
      <c r="H1419" s="24"/>
      <c r="I1419" s="10">
        <f t="shared" si="1385"/>
        <v>0</v>
      </c>
      <c r="J1419" s="15"/>
      <c r="K1419" s="24"/>
      <c r="L1419" s="24"/>
      <c r="M1419" s="24"/>
      <c r="N1419" s="175">
        <f t="shared" si="1386"/>
        <v>1416</v>
      </c>
      <c r="O1419" s="24">
        <f t="shared" si="1387"/>
        <v>11777</v>
      </c>
      <c r="P1419" s="24">
        <f t="shared" si="1388"/>
        <v>31797</v>
      </c>
      <c r="Q1419" s="24"/>
      <c r="R1419" s="20">
        <f t="shared" si="1389"/>
        <v>0</v>
      </c>
      <c r="T1419" s="6" t="str">
        <f t="shared" si="1449"/>
        <v/>
      </c>
    </row>
    <row r="1420" spans="2:21" ht="16.5" hidden="1" customHeight="1" outlineLevel="1" x14ac:dyDescent="0.25">
      <c r="B1420" s="88">
        <f>B1412+1</f>
        <v>178</v>
      </c>
      <c r="C1420" s="430" t="str">
        <f>CONCATENATE(B1426,B1420)</f>
        <v>Group 178</v>
      </c>
      <c r="D1420" s="430" t="str">
        <f>CONCATENATE(B1427,B1421)</f>
        <v>GH 355</v>
      </c>
      <c r="E1420" s="137">
        <f>B1420*8-7</f>
        <v>1417</v>
      </c>
      <c r="F1420" s="182">
        <f>B1420*10</f>
        <v>1780</v>
      </c>
      <c r="G1420" s="25">
        <f>F1420+20020</f>
        <v>21800</v>
      </c>
      <c r="H1420" s="25"/>
      <c r="I1420" s="11">
        <f t="shared" ref="I1420:I1483" si="1451">LEN(H1420)</f>
        <v>0</v>
      </c>
      <c r="J1420" s="14"/>
      <c r="K1420" s="25"/>
      <c r="L1420" s="25"/>
      <c r="M1420" s="25"/>
      <c r="N1420" s="176">
        <f t="shared" ref="N1420:N1483" si="1452">E1420</f>
        <v>1417</v>
      </c>
      <c r="O1420" s="25">
        <f t="shared" ref="O1420:O1483" si="1453">F1420+10000</f>
        <v>11780</v>
      </c>
      <c r="P1420" s="25">
        <f t="shared" ref="P1420:P1483" si="1454">G1420+10000</f>
        <v>31800</v>
      </c>
      <c r="Q1420" s="25"/>
      <c r="R1420" s="3">
        <f t="shared" ref="R1420:R1483" si="1455">LEN(Q1420)</f>
        <v>0</v>
      </c>
      <c r="T1420" s="6">
        <f t="shared" ref="T1420" si="1456">+T1416+1</f>
        <v>357</v>
      </c>
      <c r="U1420" s="338" t="str">
        <f t="shared" ref="U1420" si="1457">CONCATENATE(H1420,",",H1421,",",H1422,",",H1423)</f>
        <v>,,,</v>
      </c>
    </row>
    <row r="1421" spans="2:21" ht="16.5" hidden="1" customHeight="1" outlineLevel="1" x14ac:dyDescent="0.25">
      <c r="B1421" s="85">
        <f>B1420*2-1</f>
        <v>355</v>
      </c>
      <c r="C1421" s="431"/>
      <c r="D1421" s="431"/>
      <c r="E1421" s="138">
        <f>B1420*8-6</f>
        <v>1418</v>
      </c>
      <c r="F1421" s="183">
        <f>F1420+1</f>
        <v>1781</v>
      </c>
      <c r="G1421" s="178">
        <f t="shared" ref="G1421:G1435" si="1458">F1421+20020</f>
        <v>21801</v>
      </c>
      <c r="H1421" s="178"/>
      <c r="I1421" s="109">
        <f t="shared" si="1451"/>
        <v>0</v>
      </c>
      <c r="J1421" s="9"/>
      <c r="K1421" s="178"/>
      <c r="L1421" s="178"/>
      <c r="M1421" s="178"/>
      <c r="N1421" s="177">
        <f t="shared" si="1452"/>
        <v>1418</v>
      </c>
      <c r="O1421" s="178">
        <f t="shared" si="1453"/>
        <v>11781</v>
      </c>
      <c r="P1421" s="178">
        <f t="shared" si="1454"/>
        <v>31801</v>
      </c>
      <c r="Q1421" s="178"/>
      <c r="R1421" s="4">
        <f t="shared" si="1455"/>
        <v>0</v>
      </c>
      <c r="T1421" s="6">
        <f t="shared" si="1449"/>
        <v>870</v>
      </c>
      <c r="U1421" s="338" t="str">
        <f t="shared" ref="U1421" si="1459">CONCATENATE(Q1420,",",Q1421,",",Q1422,",",Q1423)</f>
        <v>,,,</v>
      </c>
    </row>
    <row r="1422" spans="2:21" ht="16.5" hidden="1" customHeight="1" outlineLevel="1" x14ac:dyDescent="0.25">
      <c r="B1422" s="85">
        <f>B1421+1</f>
        <v>356</v>
      </c>
      <c r="C1422" s="431"/>
      <c r="D1422" s="431"/>
      <c r="E1422" s="138">
        <f>B1420*8-5</f>
        <v>1419</v>
      </c>
      <c r="F1422" s="183">
        <f t="shared" ref="F1422:F1427" si="1460">F1421+1</f>
        <v>1782</v>
      </c>
      <c r="G1422" s="178">
        <f t="shared" si="1458"/>
        <v>21802</v>
      </c>
      <c r="H1422" s="178"/>
      <c r="I1422" s="109">
        <f t="shared" si="1451"/>
        <v>0</v>
      </c>
      <c r="J1422" s="9"/>
      <c r="K1422" s="178"/>
      <c r="L1422" s="178"/>
      <c r="M1422" s="178"/>
      <c r="N1422" s="177">
        <f t="shared" si="1452"/>
        <v>1419</v>
      </c>
      <c r="O1422" s="178">
        <f t="shared" si="1453"/>
        <v>11782</v>
      </c>
      <c r="P1422" s="178">
        <f t="shared" si="1454"/>
        <v>31802</v>
      </c>
      <c r="Q1422" s="178"/>
      <c r="R1422" s="4">
        <f t="shared" si="1455"/>
        <v>0</v>
      </c>
      <c r="T1422" s="6" t="str">
        <f t="shared" si="1449"/>
        <v/>
      </c>
    </row>
    <row r="1423" spans="2:21" ht="16.5" hidden="1" customHeight="1" outlineLevel="1" x14ac:dyDescent="0.25">
      <c r="B1423" s="85"/>
      <c r="C1423" s="431"/>
      <c r="D1423" s="431"/>
      <c r="E1423" s="138">
        <f>B1420*8-4</f>
        <v>1420</v>
      </c>
      <c r="F1423" s="183">
        <f t="shared" si="1460"/>
        <v>1783</v>
      </c>
      <c r="G1423" s="178">
        <f t="shared" si="1458"/>
        <v>21803</v>
      </c>
      <c r="H1423" s="178"/>
      <c r="I1423" s="109">
        <f t="shared" si="1451"/>
        <v>0</v>
      </c>
      <c r="J1423" s="9"/>
      <c r="K1423" s="178"/>
      <c r="L1423" s="178"/>
      <c r="M1423" s="178"/>
      <c r="N1423" s="177">
        <f t="shared" si="1452"/>
        <v>1420</v>
      </c>
      <c r="O1423" s="178">
        <f t="shared" si="1453"/>
        <v>11783</v>
      </c>
      <c r="P1423" s="178">
        <f t="shared" si="1454"/>
        <v>31803</v>
      </c>
      <c r="Q1423" s="178"/>
      <c r="R1423" s="4">
        <f t="shared" si="1455"/>
        <v>0</v>
      </c>
      <c r="T1423" s="6" t="str">
        <f t="shared" si="1449"/>
        <v/>
      </c>
    </row>
    <row r="1424" spans="2:21" ht="16.5" hidden="1" customHeight="1" outlineLevel="1" x14ac:dyDescent="0.25">
      <c r="B1424" s="85"/>
      <c r="C1424" s="431"/>
      <c r="D1424" s="431" t="str">
        <f>CONCATENATE(B1427,B1422)</f>
        <v>GH 356</v>
      </c>
      <c r="E1424" s="138">
        <f>B1420*8-3</f>
        <v>1421</v>
      </c>
      <c r="F1424" s="183">
        <f t="shared" si="1460"/>
        <v>1784</v>
      </c>
      <c r="G1424" s="178">
        <f t="shared" si="1458"/>
        <v>21804</v>
      </c>
      <c r="H1424" s="178"/>
      <c r="I1424" s="109">
        <f t="shared" si="1451"/>
        <v>0</v>
      </c>
      <c r="J1424" s="9"/>
      <c r="K1424" s="178"/>
      <c r="L1424" s="178"/>
      <c r="M1424" s="178"/>
      <c r="N1424" s="177">
        <f t="shared" si="1452"/>
        <v>1421</v>
      </c>
      <c r="O1424" s="178">
        <f t="shared" si="1453"/>
        <v>11784</v>
      </c>
      <c r="P1424" s="178">
        <f t="shared" si="1454"/>
        <v>31804</v>
      </c>
      <c r="Q1424" s="178"/>
      <c r="R1424" s="4">
        <f t="shared" si="1455"/>
        <v>0</v>
      </c>
      <c r="T1424" s="6">
        <f t="shared" ref="T1424" si="1461">+T1420+1</f>
        <v>358</v>
      </c>
      <c r="U1424" s="338" t="str">
        <f t="shared" ref="U1424" si="1462">CONCATENATE(H1424,",",H1425,",",H1426,",",H1427)</f>
        <v>,,,</v>
      </c>
    </row>
    <row r="1425" spans="1:21" ht="16.5" hidden="1" customHeight="1" outlineLevel="1" x14ac:dyDescent="0.25">
      <c r="B1425" s="85"/>
      <c r="C1425" s="431"/>
      <c r="D1425" s="431"/>
      <c r="E1425" s="138">
        <f>B1420*8-2</f>
        <v>1422</v>
      </c>
      <c r="F1425" s="183">
        <f t="shared" si="1460"/>
        <v>1785</v>
      </c>
      <c r="G1425" s="178">
        <f t="shared" si="1458"/>
        <v>21805</v>
      </c>
      <c r="H1425" s="178"/>
      <c r="I1425" s="109">
        <f t="shared" si="1451"/>
        <v>0</v>
      </c>
      <c r="J1425" s="9"/>
      <c r="K1425" s="178"/>
      <c r="L1425" s="178"/>
      <c r="M1425" s="178"/>
      <c r="N1425" s="177">
        <f t="shared" si="1452"/>
        <v>1422</v>
      </c>
      <c r="O1425" s="178">
        <f t="shared" si="1453"/>
        <v>11785</v>
      </c>
      <c r="P1425" s="178">
        <f t="shared" si="1454"/>
        <v>31805</v>
      </c>
      <c r="Q1425" s="178"/>
      <c r="R1425" s="4">
        <f t="shared" si="1455"/>
        <v>0</v>
      </c>
      <c r="T1425" s="6">
        <f t="shared" si="1449"/>
        <v>871</v>
      </c>
      <c r="U1425" s="338" t="str">
        <f t="shared" ref="U1425" si="1463">CONCATENATE(Q1424,",",Q1425,",",Q1426,",",Q1427)</f>
        <v>,,,</v>
      </c>
    </row>
    <row r="1426" spans="1:21" ht="16.5" hidden="1" customHeight="1" outlineLevel="1" x14ac:dyDescent="0.25">
      <c r="B1426" s="85" t="str">
        <f>B1418</f>
        <v xml:space="preserve">Group </v>
      </c>
      <c r="C1426" s="431"/>
      <c r="D1426" s="431"/>
      <c r="E1426" s="138">
        <f>B1420*8-1</f>
        <v>1423</v>
      </c>
      <c r="F1426" s="183">
        <f t="shared" si="1460"/>
        <v>1786</v>
      </c>
      <c r="G1426" s="178">
        <f t="shared" si="1458"/>
        <v>21806</v>
      </c>
      <c r="H1426" s="178"/>
      <c r="I1426" s="109">
        <f t="shared" si="1451"/>
        <v>0</v>
      </c>
      <c r="J1426" s="9"/>
      <c r="K1426" s="178"/>
      <c r="L1426" s="178"/>
      <c r="M1426" s="178"/>
      <c r="N1426" s="177">
        <f t="shared" si="1452"/>
        <v>1423</v>
      </c>
      <c r="O1426" s="178">
        <f t="shared" si="1453"/>
        <v>11786</v>
      </c>
      <c r="P1426" s="178">
        <f t="shared" si="1454"/>
        <v>31806</v>
      </c>
      <c r="Q1426" s="178"/>
      <c r="R1426" s="4">
        <f t="shared" si="1455"/>
        <v>0</v>
      </c>
      <c r="T1426" s="6" t="str">
        <f t="shared" si="1449"/>
        <v/>
      </c>
    </row>
    <row r="1427" spans="1:21" ht="16.5" hidden="1" customHeight="1" outlineLevel="1" thickBot="1" x14ac:dyDescent="0.3">
      <c r="B1427" s="86" t="str">
        <f>B1419</f>
        <v xml:space="preserve">GH </v>
      </c>
      <c r="C1427" s="432"/>
      <c r="D1427" s="432"/>
      <c r="E1427" s="136">
        <f>B1420*8</f>
        <v>1424</v>
      </c>
      <c r="F1427" s="184">
        <f t="shared" si="1460"/>
        <v>1787</v>
      </c>
      <c r="G1427" s="24">
        <f t="shared" si="1458"/>
        <v>21807</v>
      </c>
      <c r="H1427" s="24"/>
      <c r="I1427" s="10">
        <f t="shared" si="1451"/>
        <v>0</v>
      </c>
      <c r="J1427" s="15"/>
      <c r="K1427" s="24"/>
      <c r="L1427" s="24"/>
      <c r="M1427" s="24"/>
      <c r="N1427" s="175">
        <f t="shared" si="1452"/>
        <v>1424</v>
      </c>
      <c r="O1427" s="24">
        <f t="shared" si="1453"/>
        <v>11787</v>
      </c>
      <c r="P1427" s="24">
        <f t="shared" si="1454"/>
        <v>31807</v>
      </c>
      <c r="Q1427" s="24"/>
      <c r="R1427" s="20">
        <f t="shared" si="1455"/>
        <v>0</v>
      </c>
      <c r="T1427" s="6" t="str">
        <f t="shared" si="1449"/>
        <v/>
      </c>
    </row>
    <row r="1428" spans="1:21" ht="16.5" hidden="1" customHeight="1" outlineLevel="1" x14ac:dyDescent="0.25">
      <c r="B1428" s="88">
        <f>B1420+1</f>
        <v>179</v>
      </c>
      <c r="C1428" s="430" t="str">
        <f>CONCATENATE(B1434,B1428)</f>
        <v>Group 179</v>
      </c>
      <c r="D1428" s="430" t="str">
        <f>CONCATENATE(B1435,B1429)</f>
        <v>GH 357</v>
      </c>
      <c r="E1428" s="137">
        <f>B1428*8-7</f>
        <v>1425</v>
      </c>
      <c r="F1428" s="182">
        <f>B1428*10</f>
        <v>1790</v>
      </c>
      <c r="G1428" s="25">
        <f t="shared" si="1458"/>
        <v>21810</v>
      </c>
      <c r="H1428" s="25"/>
      <c r="I1428" s="11">
        <f t="shared" si="1451"/>
        <v>0</v>
      </c>
      <c r="J1428" s="14"/>
      <c r="K1428" s="25"/>
      <c r="L1428" s="25"/>
      <c r="M1428" s="25"/>
      <c r="N1428" s="176">
        <f t="shared" si="1452"/>
        <v>1425</v>
      </c>
      <c r="O1428" s="25">
        <f t="shared" si="1453"/>
        <v>11790</v>
      </c>
      <c r="P1428" s="25">
        <f t="shared" si="1454"/>
        <v>31810</v>
      </c>
      <c r="Q1428" s="25"/>
      <c r="R1428" s="3">
        <f t="shared" si="1455"/>
        <v>0</v>
      </c>
      <c r="T1428" s="6">
        <f t="shared" ref="T1428" si="1464">+T1424+1</f>
        <v>359</v>
      </c>
      <c r="U1428" s="338" t="str">
        <f t="shared" ref="U1428" si="1465">CONCATENATE(H1428,",",H1429,",",H1430,",",H1431)</f>
        <v>,,,</v>
      </c>
    </row>
    <row r="1429" spans="1:21" ht="16.5" hidden="1" customHeight="1" outlineLevel="1" x14ac:dyDescent="0.25">
      <c r="B1429" s="85">
        <f>B1428*2-1</f>
        <v>357</v>
      </c>
      <c r="C1429" s="431"/>
      <c r="D1429" s="431"/>
      <c r="E1429" s="138">
        <f>B1428*8-6</f>
        <v>1426</v>
      </c>
      <c r="F1429" s="183">
        <f t="shared" ref="F1429:F1435" si="1466">F1428+1</f>
        <v>1791</v>
      </c>
      <c r="G1429" s="178">
        <f t="shared" si="1458"/>
        <v>21811</v>
      </c>
      <c r="H1429" s="178"/>
      <c r="I1429" s="109">
        <f t="shared" si="1451"/>
        <v>0</v>
      </c>
      <c r="J1429" s="9"/>
      <c r="K1429" s="178"/>
      <c r="L1429" s="178"/>
      <c r="M1429" s="178"/>
      <c r="N1429" s="177">
        <f t="shared" si="1452"/>
        <v>1426</v>
      </c>
      <c r="O1429" s="178">
        <f t="shared" si="1453"/>
        <v>11791</v>
      </c>
      <c r="P1429" s="178">
        <f t="shared" si="1454"/>
        <v>31811</v>
      </c>
      <c r="Q1429" s="178"/>
      <c r="R1429" s="4">
        <f t="shared" si="1455"/>
        <v>0</v>
      </c>
      <c r="T1429" s="6">
        <f t="shared" si="1449"/>
        <v>872</v>
      </c>
      <c r="U1429" s="338" t="str">
        <f t="shared" ref="U1429" si="1467">CONCATENATE(Q1428,",",Q1429,",",Q1430,",",Q1431)</f>
        <v>,,,</v>
      </c>
    </row>
    <row r="1430" spans="1:21" ht="16.5" hidden="1" customHeight="1" outlineLevel="1" x14ac:dyDescent="0.25">
      <c r="B1430" s="85">
        <f>B1429+1</f>
        <v>358</v>
      </c>
      <c r="C1430" s="431"/>
      <c r="D1430" s="431"/>
      <c r="E1430" s="138">
        <f>B1428*8-5</f>
        <v>1427</v>
      </c>
      <c r="F1430" s="183">
        <f t="shared" si="1466"/>
        <v>1792</v>
      </c>
      <c r="G1430" s="178">
        <f t="shared" si="1458"/>
        <v>21812</v>
      </c>
      <c r="H1430" s="178"/>
      <c r="I1430" s="109">
        <f t="shared" si="1451"/>
        <v>0</v>
      </c>
      <c r="J1430" s="9"/>
      <c r="K1430" s="178"/>
      <c r="L1430" s="178"/>
      <c r="M1430" s="178"/>
      <c r="N1430" s="177">
        <f t="shared" si="1452"/>
        <v>1427</v>
      </c>
      <c r="O1430" s="178">
        <f t="shared" si="1453"/>
        <v>11792</v>
      </c>
      <c r="P1430" s="178">
        <f t="shared" si="1454"/>
        <v>31812</v>
      </c>
      <c r="Q1430" s="178"/>
      <c r="R1430" s="4">
        <f t="shared" si="1455"/>
        <v>0</v>
      </c>
      <c r="T1430" s="6" t="str">
        <f t="shared" si="1449"/>
        <v/>
      </c>
    </row>
    <row r="1431" spans="1:21" ht="16.5" hidden="1" customHeight="1" outlineLevel="1" x14ac:dyDescent="0.25">
      <c r="B1431" s="85"/>
      <c r="C1431" s="431"/>
      <c r="D1431" s="431"/>
      <c r="E1431" s="138">
        <f>B1428*8-4</f>
        <v>1428</v>
      </c>
      <c r="F1431" s="183">
        <f t="shared" si="1466"/>
        <v>1793</v>
      </c>
      <c r="G1431" s="178">
        <f t="shared" si="1458"/>
        <v>21813</v>
      </c>
      <c r="H1431" s="178"/>
      <c r="I1431" s="109">
        <f t="shared" si="1451"/>
        <v>0</v>
      </c>
      <c r="J1431" s="9"/>
      <c r="K1431" s="178"/>
      <c r="L1431" s="178"/>
      <c r="M1431" s="178"/>
      <c r="N1431" s="177">
        <f t="shared" si="1452"/>
        <v>1428</v>
      </c>
      <c r="O1431" s="178">
        <f t="shared" si="1453"/>
        <v>11793</v>
      </c>
      <c r="P1431" s="178">
        <f t="shared" si="1454"/>
        <v>31813</v>
      </c>
      <c r="Q1431" s="178"/>
      <c r="R1431" s="4">
        <f t="shared" si="1455"/>
        <v>0</v>
      </c>
      <c r="T1431" s="6" t="str">
        <f t="shared" si="1449"/>
        <v/>
      </c>
    </row>
    <row r="1432" spans="1:21" ht="16.5" hidden="1" customHeight="1" outlineLevel="1" x14ac:dyDescent="0.25">
      <c r="B1432" s="85"/>
      <c r="C1432" s="431"/>
      <c r="D1432" s="431" t="str">
        <f>CONCATENATE(B1435,B1430)</f>
        <v>GH 358</v>
      </c>
      <c r="E1432" s="138">
        <f>B1428*8-3</f>
        <v>1429</v>
      </c>
      <c r="F1432" s="183">
        <f t="shared" si="1466"/>
        <v>1794</v>
      </c>
      <c r="G1432" s="178">
        <f t="shared" si="1458"/>
        <v>21814</v>
      </c>
      <c r="H1432" s="178"/>
      <c r="I1432" s="109">
        <f t="shared" si="1451"/>
        <v>0</v>
      </c>
      <c r="J1432" s="9"/>
      <c r="K1432" s="178"/>
      <c r="L1432" s="178"/>
      <c r="M1432" s="178"/>
      <c r="N1432" s="177">
        <f t="shared" si="1452"/>
        <v>1429</v>
      </c>
      <c r="O1432" s="178">
        <f t="shared" si="1453"/>
        <v>11794</v>
      </c>
      <c r="P1432" s="178">
        <f t="shared" si="1454"/>
        <v>31814</v>
      </c>
      <c r="Q1432" s="178"/>
      <c r="R1432" s="4">
        <f t="shared" si="1455"/>
        <v>0</v>
      </c>
      <c r="T1432" s="6">
        <f t="shared" ref="T1432" si="1468">+T1428+1</f>
        <v>360</v>
      </c>
      <c r="U1432" s="338" t="str">
        <f t="shared" ref="U1432" si="1469">CONCATENATE(H1432,",",H1433,",",H1434,",",H1435)</f>
        <v>,,,</v>
      </c>
    </row>
    <row r="1433" spans="1:21" ht="16.5" hidden="1" customHeight="1" outlineLevel="1" x14ac:dyDescent="0.25">
      <c r="B1433" s="85"/>
      <c r="C1433" s="431"/>
      <c r="D1433" s="431"/>
      <c r="E1433" s="138">
        <f>B1428*8-2</f>
        <v>1430</v>
      </c>
      <c r="F1433" s="183">
        <f t="shared" si="1466"/>
        <v>1795</v>
      </c>
      <c r="G1433" s="178">
        <f t="shared" si="1458"/>
        <v>21815</v>
      </c>
      <c r="H1433" s="178"/>
      <c r="I1433" s="109">
        <f t="shared" si="1451"/>
        <v>0</v>
      </c>
      <c r="J1433" s="9"/>
      <c r="K1433" s="178"/>
      <c r="L1433" s="178"/>
      <c r="M1433" s="178"/>
      <c r="N1433" s="177">
        <f t="shared" si="1452"/>
        <v>1430</v>
      </c>
      <c r="O1433" s="178">
        <f t="shared" si="1453"/>
        <v>11795</v>
      </c>
      <c r="P1433" s="178">
        <f t="shared" si="1454"/>
        <v>31815</v>
      </c>
      <c r="Q1433" s="178"/>
      <c r="R1433" s="4">
        <f t="shared" si="1455"/>
        <v>0</v>
      </c>
      <c r="T1433" s="6">
        <f t="shared" si="1449"/>
        <v>873</v>
      </c>
      <c r="U1433" s="338" t="str">
        <f t="shared" ref="U1433" si="1470">CONCATENATE(Q1432,",",Q1433,",",Q1434,",",Q1435)</f>
        <v>,,,</v>
      </c>
    </row>
    <row r="1434" spans="1:21" ht="16.5" hidden="1" customHeight="1" outlineLevel="1" x14ac:dyDescent="0.25">
      <c r="B1434" s="85" t="str">
        <f>B1426</f>
        <v xml:space="preserve">Group </v>
      </c>
      <c r="C1434" s="431"/>
      <c r="D1434" s="431"/>
      <c r="E1434" s="138">
        <f>B1428*8-1</f>
        <v>1431</v>
      </c>
      <c r="F1434" s="183">
        <f t="shared" si="1466"/>
        <v>1796</v>
      </c>
      <c r="G1434" s="178">
        <f t="shared" si="1458"/>
        <v>21816</v>
      </c>
      <c r="H1434" s="178"/>
      <c r="I1434" s="109">
        <f t="shared" si="1451"/>
        <v>0</v>
      </c>
      <c r="J1434" s="9"/>
      <c r="K1434" s="178"/>
      <c r="L1434" s="178"/>
      <c r="M1434" s="178"/>
      <c r="N1434" s="177">
        <f t="shared" si="1452"/>
        <v>1431</v>
      </c>
      <c r="O1434" s="178">
        <f t="shared" si="1453"/>
        <v>11796</v>
      </c>
      <c r="P1434" s="178">
        <f t="shared" si="1454"/>
        <v>31816</v>
      </c>
      <c r="Q1434" s="178"/>
      <c r="R1434" s="4">
        <f t="shared" si="1455"/>
        <v>0</v>
      </c>
      <c r="T1434" s="6" t="str">
        <f t="shared" si="1449"/>
        <v/>
      </c>
    </row>
    <row r="1435" spans="1:21" ht="16.5" hidden="1" customHeight="1" outlineLevel="1" thickBot="1" x14ac:dyDescent="0.3">
      <c r="B1435" s="86" t="str">
        <f>B1427</f>
        <v xml:space="preserve">GH </v>
      </c>
      <c r="C1435" s="432"/>
      <c r="D1435" s="432"/>
      <c r="E1435" s="136">
        <f>B1428*8</f>
        <v>1432</v>
      </c>
      <c r="F1435" s="184">
        <f t="shared" si="1466"/>
        <v>1797</v>
      </c>
      <c r="G1435" s="24">
        <f t="shared" si="1458"/>
        <v>21817</v>
      </c>
      <c r="H1435" s="24"/>
      <c r="I1435" s="10">
        <f t="shared" si="1451"/>
        <v>0</v>
      </c>
      <c r="J1435" s="15"/>
      <c r="K1435" s="24"/>
      <c r="L1435" s="24"/>
      <c r="M1435" s="24"/>
      <c r="N1435" s="175">
        <f t="shared" si="1452"/>
        <v>1432</v>
      </c>
      <c r="O1435" s="24">
        <f t="shared" si="1453"/>
        <v>11797</v>
      </c>
      <c r="P1435" s="24">
        <f t="shared" si="1454"/>
        <v>31817</v>
      </c>
      <c r="Q1435" s="24"/>
      <c r="R1435" s="20">
        <f t="shared" si="1455"/>
        <v>0</v>
      </c>
      <c r="T1435" s="6" t="str">
        <f t="shared" si="1449"/>
        <v/>
      </c>
    </row>
    <row r="1436" spans="1:21" ht="16.5" hidden="1" customHeight="1" outlineLevel="1" x14ac:dyDescent="0.25">
      <c r="A1436" s="189"/>
      <c r="B1436" s="88">
        <f>B1428+1</f>
        <v>180</v>
      </c>
      <c r="C1436" s="430" t="str">
        <f>CONCATENATE(B1442,B1436)</f>
        <v>Group 180</v>
      </c>
      <c r="D1436" s="430" t="str">
        <f>CONCATENATE(B1443,B1437)</f>
        <v>GH 359</v>
      </c>
      <c r="E1436" s="137">
        <f>B1436*8-7</f>
        <v>1433</v>
      </c>
      <c r="F1436" s="182">
        <f>B1436*10</f>
        <v>1800</v>
      </c>
      <c r="G1436" s="25">
        <f>F1436+20020</f>
        <v>21820</v>
      </c>
      <c r="H1436" s="25"/>
      <c r="I1436" s="11">
        <f t="shared" si="1451"/>
        <v>0</v>
      </c>
      <c r="J1436" s="14"/>
      <c r="K1436" s="25"/>
      <c r="L1436" s="25"/>
      <c r="M1436" s="25"/>
      <c r="N1436" s="176">
        <f t="shared" si="1452"/>
        <v>1433</v>
      </c>
      <c r="O1436" s="25">
        <f t="shared" si="1453"/>
        <v>11800</v>
      </c>
      <c r="P1436" s="25">
        <f t="shared" si="1454"/>
        <v>31820</v>
      </c>
      <c r="Q1436" s="25"/>
      <c r="R1436" s="3">
        <f t="shared" si="1455"/>
        <v>0</v>
      </c>
      <c r="T1436" s="6">
        <f t="shared" ref="T1436" si="1471">+T1432+1</f>
        <v>361</v>
      </c>
      <c r="U1436" s="338" t="str">
        <f t="shared" ref="U1436" si="1472">CONCATENATE(H1436,",",H1437,",",H1438,",",H1439)</f>
        <v>,,,</v>
      </c>
    </row>
    <row r="1437" spans="1:21" ht="16.5" hidden="1" customHeight="1" outlineLevel="1" x14ac:dyDescent="0.25">
      <c r="A1437" s="190"/>
      <c r="B1437" s="85">
        <f>B1436*2-1</f>
        <v>359</v>
      </c>
      <c r="C1437" s="431"/>
      <c r="D1437" s="431"/>
      <c r="E1437" s="138">
        <f>B1436*8-6</f>
        <v>1434</v>
      </c>
      <c r="F1437" s="183">
        <f>F1436+1</f>
        <v>1801</v>
      </c>
      <c r="G1437" s="178">
        <f t="shared" ref="G1437:G1451" si="1473">F1437+20020</f>
        <v>21821</v>
      </c>
      <c r="H1437" s="178"/>
      <c r="I1437" s="109">
        <f t="shared" si="1451"/>
        <v>0</v>
      </c>
      <c r="J1437" s="9"/>
      <c r="K1437" s="178"/>
      <c r="L1437" s="178"/>
      <c r="M1437" s="178"/>
      <c r="N1437" s="177">
        <f t="shared" si="1452"/>
        <v>1434</v>
      </c>
      <c r="O1437" s="178">
        <f t="shared" si="1453"/>
        <v>11801</v>
      </c>
      <c r="P1437" s="178">
        <f t="shared" si="1454"/>
        <v>31821</v>
      </c>
      <c r="Q1437" s="178"/>
      <c r="R1437" s="4">
        <f t="shared" si="1455"/>
        <v>0</v>
      </c>
      <c r="T1437" s="6">
        <f t="shared" si="1449"/>
        <v>874</v>
      </c>
      <c r="U1437" s="338" t="str">
        <f t="shared" ref="U1437" si="1474">CONCATENATE(Q1436,",",Q1437,",",Q1438,",",Q1439)</f>
        <v>,,,</v>
      </c>
    </row>
    <row r="1438" spans="1:21" ht="16.5" hidden="1" customHeight="1" outlineLevel="1" x14ac:dyDescent="0.25">
      <c r="A1438" s="190"/>
      <c r="B1438" s="85">
        <f>B1437+1</f>
        <v>360</v>
      </c>
      <c r="C1438" s="431"/>
      <c r="D1438" s="431"/>
      <c r="E1438" s="138">
        <f>B1436*8-5</f>
        <v>1435</v>
      </c>
      <c r="F1438" s="183">
        <f t="shared" ref="F1438:F1443" si="1475">F1437+1</f>
        <v>1802</v>
      </c>
      <c r="G1438" s="178">
        <f t="shared" si="1473"/>
        <v>21822</v>
      </c>
      <c r="H1438" s="178"/>
      <c r="I1438" s="109">
        <f t="shared" si="1451"/>
        <v>0</v>
      </c>
      <c r="J1438" s="9"/>
      <c r="K1438" s="178"/>
      <c r="L1438" s="178"/>
      <c r="M1438" s="178"/>
      <c r="N1438" s="177">
        <f t="shared" si="1452"/>
        <v>1435</v>
      </c>
      <c r="O1438" s="178">
        <f t="shared" si="1453"/>
        <v>11802</v>
      </c>
      <c r="P1438" s="178">
        <f t="shared" si="1454"/>
        <v>31822</v>
      </c>
      <c r="Q1438" s="178"/>
      <c r="R1438" s="4">
        <f t="shared" si="1455"/>
        <v>0</v>
      </c>
      <c r="T1438" s="6" t="str">
        <f t="shared" si="1449"/>
        <v/>
      </c>
    </row>
    <row r="1439" spans="1:21" ht="16.5" hidden="1" customHeight="1" outlineLevel="1" x14ac:dyDescent="0.25">
      <c r="A1439" s="190"/>
      <c r="B1439" s="85"/>
      <c r="C1439" s="431"/>
      <c r="D1439" s="431"/>
      <c r="E1439" s="138">
        <f>B1436*8-4</f>
        <v>1436</v>
      </c>
      <c r="F1439" s="183">
        <f t="shared" si="1475"/>
        <v>1803</v>
      </c>
      <c r="G1439" s="178">
        <f t="shared" si="1473"/>
        <v>21823</v>
      </c>
      <c r="H1439" s="178"/>
      <c r="I1439" s="109">
        <f t="shared" si="1451"/>
        <v>0</v>
      </c>
      <c r="J1439" s="9"/>
      <c r="K1439" s="178"/>
      <c r="L1439" s="178"/>
      <c r="M1439" s="178"/>
      <c r="N1439" s="177">
        <f t="shared" si="1452"/>
        <v>1436</v>
      </c>
      <c r="O1439" s="178">
        <f t="shared" si="1453"/>
        <v>11803</v>
      </c>
      <c r="P1439" s="178">
        <f t="shared" si="1454"/>
        <v>31823</v>
      </c>
      <c r="Q1439" s="178"/>
      <c r="R1439" s="4">
        <f t="shared" si="1455"/>
        <v>0</v>
      </c>
      <c r="T1439" s="6" t="str">
        <f t="shared" si="1449"/>
        <v/>
      </c>
    </row>
    <row r="1440" spans="1:21" ht="16.5" hidden="1" customHeight="1" outlineLevel="1" x14ac:dyDescent="0.25">
      <c r="A1440" s="190"/>
      <c r="B1440" s="85"/>
      <c r="C1440" s="431"/>
      <c r="D1440" s="431" t="str">
        <f>CONCATENATE(B1443,B1438)</f>
        <v>GH 360</v>
      </c>
      <c r="E1440" s="138">
        <f>B1436*8-3</f>
        <v>1437</v>
      </c>
      <c r="F1440" s="183">
        <f t="shared" si="1475"/>
        <v>1804</v>
      </c>
      <c r="G1440" s="178">
        <f t="shared" si="1473"/>
        <v>21824</v>
      </c>
      <c r="H1440" s="178"/>
      <c r="I1440" s="109">
        <f t="shared" si="1451"/>
        <v>0</v>
      </c>
      <c r="J1440" s="9"/>
      <c r="K1440" s="178"/>
      <c r="L1440" s="178"/>
      <c r="M1440" s="178"/>
      <c r="N1440" s="177">
        <f t="shared" si="1452"/>
        <v>1437</v>
      </c>
      <c r="O1440" s="178">
        <f t="shared" si="1453"/>
        <v>11804</v>
      </c>
      <c r="P1440" s="178">
        <f t="shared" si="1454"/>
        <v>31824</v>
      </c>
      <c r="Q1440" s="178"/>
      <c r="R1440" s="4">
        <f t="shared" si="1455"/>
        <v>0</v>
      </c>
      <c r="T1440" s="6">
        <f t="shared" ref="T1440" si="1476">+T1436+1</f>
        <v>362</v>
      </c>
      <c r="U1440" s="338" t="str">
        <f t="shared" ref="U1440" si="1477">CONCATENATE(H1440,",",H1441,",",H1442,",",H1443)</f>
        <v>,,,</v>
      </c>
    </row>
    <row r="1441" spans="1:21" ht="16.5" hidden="1" customHeight="1" outlineLevel="1" x14ac:dyDescent="0.25">
      <c r="A1441" s="190"/>
      <c r="B1441" s="85"/>
      <c r="C1441" s="431"/>
      <c r="D1441" s="431"/>
      <c r="E1441" s="138">
        <f>B1436*8-2</f>
        <v>1438</v>
      </c>
      <c r="F1441" s="183">
        <f t="shared" si="1475"/>
        <v>1805</v>
      </c>
      <c r="G1441" s="178">
        <f t="shared" si="1473"/>
        <v>21825</v>
      </c>
      <c r="H1441" s="178"/>
      <c r="I1441" s="109">
        <f t="shared" si="1451"/>
        <v>0</v>
      </c>
      <c r="J1441" s="9"/>
      <c r="K1441" s="178"/>
      <c r="L1441" s="178"/>
      <c r="M1441" s="178"/>
      <c r="N1441" s="177">
        <f t="shared" si="1452"/>
        <v>1438</v>
      </c>
      <c r="O1441" s="178">
        <f t="shared" si="1453"/>
        <v>11805</v>
      </c>
      <c r="P1441" s="178">
        <f t="shared" si="1454"/>
        <v>31825</v>
      </c>
      <c r="Q1441" s="178"/>
      <c r="R1441" s="4">
        <f t="shared" si="1455"/>
        <v>0</v>
      </c>
      <c r="T1441" s="6">
        <f t="shared" si="1449"/>
        <v>875</v>
      </c>
      <c r="U1441" s="338" t="str">
        <f t="shared" ref="U1441" si="1478">CONCATENATE(Q1440,",",Q1441,",",Q1442,",",Q1443)</f>
        <v>,,,</v>
      </c>
    </row>
    <row r="1442" spans="1:21" ht="16.5" hidden="1" customHeight="1" outlineLevel="1" x14ac:dyDescent="0.25">
      <c r="A1442" s="190"/>
      <c r="B1442" s="85" t="str">
        <f>B1434</f>
        <v xml:space="preserve">Group </v>
      </c>
      <c r="C1442" s="431"/>
      <c r="D1442" s="431"/>
      <c r="E1442" s="138">
        <f>B1436*8-1</f>
        <v>1439</v>
      </c>
      <c r="F1442" s="183">
        <f t="shared" si="1475"/>
        <v>1806</v>
      </c>
      <c r="G1442" s="178">
        <f t="shared" si="1473"/>
        <v>21826</v>
      </c>
      <c r="H1442" s="178"/>
      <c r="I1442" s="109">
        <f t="shared" si="1451"/>
        <v>0</v>
      </c>
      <c r="J1442" s="9"/>
      <c r="K1442" s="178"/>
      <c r="L1442" s="178"/>
      <c r="M1442" s="178"/>
      <c r="N1442" s="177">
        <f t="shared" si="1452"/>
        <v>1439</v>
      </c>
      <c r="O1442" s="178">
        <f t="shared" si="1453"/>
        <v>11806</v>
      </c>
      <c r="P1442" s="178">
        <f t="shared" si="1454"/>
        <v>31826</v>
      </c>
      <c r="Q1442" s="178"/>
      <c r="R1442" s="4">
        <f t="shared" si="1455"/>
        <v>0</v>
      </c>
      <c r="T1442" s="6" t="str">
        <f t="shared" si="1449"/>
        <v/>
      </c>
    </row>
    <row r="1443" spans="1:21" ht="16.5" hidden="1" customHeight="1" outlineLevel="1" thickBot="1" x14ac:dyDescent="0.3">
      <c r="A1443" s="190"/>
      <c r="B1443" s="86" t="str">
        <f>B1435</f>
        <v xml:space="preserve">GH </v>
      </c>
      <c r="C1443" s="432"/>
      <c r="D1443" s="432"/>
      <c r="E1443" s="136">
        <f>B1436*8</f>
        <v>1440</v>
      </c>
      <c r="F1443" s="184">
        <f t="shared" si="1475"/>
        <v>1807</v>
      </c>
      <c r="G1443" s="24">
        <f t="shared" si="1473"/>
        <v>21827</v>
      </c>
      <c r="H1443" s="24"/>
      <c r="I1443" s="10">
        <f t="shared" si="1451"/>
        <v>0</v>
      </c>
      <c r="J1443" s="15"/>
      <c r="K1443" s="24"/>
      <c r="L1443" s="24"/>
      <c r="M1443" s="24"/>
      <c r="N1443" s="175">
        <f t="shared" si="1452"/>
        <v>1440</v>
      </c>
      <c r="O1443" s="24">
        <f t="shared" si="1453"/>
        <v>11807</v>
      </c>
      <c r="P1443" s="24">
        <f t="shared" si="1454"/>
        <v>31827</v>
      </c>
      <c r="Q1443" s="24"/>
      <c r="R1443" s="20">
        <f t="shared" si="1455"/>
        <v>0</v>
      </c>
      <c r="T1443" s="6" t="str">
        <f t="shared" si="1449"/>
        <v/>
      </c>
    </row>
    <row r="1444" spans="1:21" ht="16.5" hidden="1" customHeight="1" outlineLevel="1" x14ac:dyDescent="0.25">
      <c r="A1444" s="190"/>
      <c r="B1444" s="88">
        <f>B1436+1</f>
        <v>181</v>
      </c>
      <c r="C1444" s="430" t="str">
        <f>CONCATENATE(B1450,B1444)</f>
        <v>Group 181</v>
      </c>
      <c r="D1444" s="430" t="str">
        <f>CONCATENATE(B1451,B1445)</f>
        <v>GH 361</v>
      </c>
      <c r="E1444" s="137">
        <f>B1444*8-7</f>
        <v>1441</v>
      </c>
      <c r="F1444" s="182">
        <f>B1444*10</f>
        <v>1810</v>
      </c>
      <c r="G1444" s="25">
        <f t="shared" si="1473"/>
        <v>21830</v>
      </c>
      <c r="H1444" s="25"/>
      <c r="I1444" s="11">
        <f t="shared" si="1451"/>
        <v>0</v>
      </c>
      <c r="J1444" s="14"/>
      <c r="K1444" s="25"/>
      <c r="L1444" s="25"/>
      <c r="M1444" s="25"/>
      <c r="N1444" s="176">
        <f t="shared" si="1452"/>
        <v>1441</v>
      </c>
      <c r="O1444" s="25">
        <f t="shared" si="1453"/>
        <v>11810</v>
      </c>
      <c r="P1444" s="25">
        <f t="shared" si="1454"/>
        <v>31830</v>
      </c>
      <c r="Q1444" s="25"/>
      <c r="R1444" s="3">
        <f t="shared" si="1455"/>
        <v>0</v>
      </c>
      <c r="T1444" s="6">
        <f t="shared" ref="T1444" si="1479">+T1440+1</f>
        <v>363</v>
      </c>
      <c r="U1444" s="338" t="str">
        <f t="shared" ref="U1444" si="1480">CONCATENATE(H1444,",",H1445,",",H1446,",",H1447)</f>
        <v>,,,</v>
      </c>
    </row>
    <row r="1445" spans="1:21" ht="16.5" hidden="1" customHeight="1" outlineLevel="1" x14ac:dyDescent="0.25">
      <c r="A1445" s="190"/>
      <c r="B1445" s="85">
        <f>B1444*2-1</f>
        <v>361</v>
      </c>
      <c r="C1445" s="431"/>
      <c r="D1445" s="431"/>
      <c r="E1445" s="138">
        <f>B1444*8-6</f>
        <v>1442</v>
      </c>
      <c r="F1445" s="183">
        <f t="shared" ref="F1445:F1451" si="1481">F1444+1</f>
        <v>1811</v>
      </c>
      <c r="G1445" s="178">
        <f t="shared" si="1473"/>
        <v>21831</v>
      </c>
      <c r="H1445" s="178"/>
      <c r="I1445" s="109">
        <f t="shared" si="1451"/>
        <v>0</v>
      </c>
      <c r="J1445" s="9"/>
      <c r="K1445" s="178"/>
      <c r="L1445" s="178"/>
      <c r="M1445" s="178"/>
      <c r="N1445" s="177">
        <f t="shared" si="1452"/>
        <v>1442</v>
      </c>
      <c r="O1445" s="178">
        <f t="shared" si="1453"/>
        <v>11811</v>
      </c>
      <c r="P1445" s="178">
        <f t="shared" si="1454"/>
        <v>31831</v>
      </c>
      <c r="Q1445" s="178"/>
      <c r="R1445" s="4">
        <f t="shared" si="1455"/>
        <v>0</v>
      </c>
      <c r="T1445" s="6">
        <f t="shared" si="1449"/>
        <v>876</v>
      </c>
      <c r="U1445" s="338" t="str">
        <f t="shared" ref="U1445" si="1482">CONCATENATE(Q1444,",",Q1445,",",Q1446,",",Q1447)</f>
        <v>,,,</v>
      </c>
    </row>
    <row r="1446" spans="1:21" ht="16.5" hidden="1" customHeight="1" outlineLevel="1" x14ac:dyDescent="0.25">
      <c r="A1446" s="190"/>
      <c r="B1446" s="85">
        <f>B1445+1</f>
        <v>362</v>
      </c>
      <c r="C1446" s="431"/>
      <c r="D1446" s="431"/>
      <c r="E1446" s="138">
        <f>B1444*8-5</f>
        <v>1443</v>
      </c>
      <c r="F1446" s="183">
        <f t="shared" si="1481"/>
        <v>1812</v>
      </c>
      <c r="G1446" s="178">
        <f t="shared" si="1473"/>
        <v>21832</v>
      </c>
      <c r="H1446" s="178"/>
      <c r="I1446" s="109">
        <f t="shared" si="1451"/>
        <v>0</v>
      </c>
      <c r="J1446" s="9"/>
      <c r="K1446" s="178"/>
      <c r="L1446" s="178"/>
      <c r="M1446" s="178"/>
      <c r="N1446" s="177">
        <f t="shared" si="1452"/>
        <v>1443</v>
      </c>
      <c r="O1446" s="178">
        <f t="shared" si="1453"/>
        <v>11812</v>
      </c>
      <c r="P1446" s="178">
        <f t="shared" si="1454"/>
        <v>31832</v>
      </c>
      <c r="Q1446" s="178"/>
      <c r="R1446" s="4">
        <f t="shared" si="1455"/>
        <v>0</v>
      </c>
      <c r="T1446" s="6" t="str">
        <f t="shared" si="1449"/>
        <v/>
      </c>
    </row>
    <row r="1447" spans="1:21" ht="16.5" hidden="1" customHeight="1" outlineLevel="1" x14ac:dyDescent="0.25">
      <c r="A1447" s="190"/>
      <c r="B1447" s="85"/>
      <c r="C1447" s="431"/>
      <c r="D1447" s="431"/>
      <c r="E1447" s="138">
        <f>B1444*8-4</f>
        <v>1444</v>
      </c>
      <c r="F1447" s="183">
        <f t="shared" si="1481"/>
        <v>1813</v>
      </c>
      <c r="G1447" s="178">
        <f t="shared" si="1473"/>
        <v>21833</v>
      </c>
      <c r="H1447" s="178"/>
      <c r="I1447" s="109">
        <f t="shared" si="1451"/>
        <v>0</v>
      </c>
      <c r="J1447" s="9"/>
      <c r="K1447" s="178"/>
      <c r="L1447" s="178"/>
      <c r="M1447" s="178"/>
      <c r="N1447" s="177">
        <f t="shared" si="1452"/>
        <v>1444</v>
      </c>
      <c r="O1447" s="178">
        <f t="shared" si="1453"/>
        <v>11813</v>
      </c>
      <c r="P1447" s="178">
        <f t="shared" si="1454"/>
        <v>31833</v>
      </c>
      <c r="Q1447" s="178"/>
      <c r="R1447" s="4">
        <f t="shared" si="1455"/>
        <v>0</v>
      </c>
      <c r="T1447" s="6" t="str">
        <f t="shared" si="1449"/>
        <v/>
      </c>
    </row>
    <row r="1448" spans="1:21" ht="16.5" hidden="1" customHeight="1" outlineLevel="1" x14ac:dyDescent="0.25">
      <c r="A1448" s="190"/>
      <c r="B1448" s="85"/>
      <c r="C1448" s="431"/>
      <c r="D1448" s="431" t="str">
        <f>CONCATENATE(B1451,B1446)</f>
        <v>GH 362</v>
      </c>
      <c r="E1448" s="138">
        <f>B1444*8-3</f>
        <v>1445</v>
      </c>
      <c r="F1448" s="183">
        <f t="shared" si="1481"/>
        <v>1814</v>
      </c>
      <c r="G1448" s="178">
        <f t="shared" si="1473"/>
        <v>21834</v>
      </c>
      <c r="H1448" s="178"/>
      <c r="I1448" s="109">
        <f t="shared" si="1451"/>
        <v>0</v>
      </c>
      <c r="J1448" s="9"/>
      <c r="K1448" s="178"/>
      <c r="L1448" s="178"/>
      <c r="M1448" s="178"/>
      <c r="N1448" s="177">
        <f t="shared" si="1452"/>
        <v>1445</v>
      </c>
      <c r="O1448" s="178">
        <f t="shared" si="1453"/>
        <v>11814</v>
      </c>
      <c r="P1448" s="178">
        <f t="shared" si="1454"/>
        <v>31834</v>
      </c>
      <c r="Q1448" s="178"/>
      <c r="R1448" s="4">
        <f t="shared" si="1455"/>
        <v>0</v>
      </c>
      <c r="T1448" s="6">
        <f t="shared" ref="T1448" si="1483">+T1444+1</f>
        <v>364</v>
      </c>
      <c r="U1448" s="338" t="str">
        <f t="shared" ref="U1448" si="1484">CONCATENATE(H1448,",",H1449,",",H1450,",",H1451)</f>
        <v>,,,</v>
      </c>
    </row>
    <row r="1449" spans="1:21" ht="16.5" hidden="1" customHeight="1" outlineLevel="1" x14ac:dyDescent="0.25">
      <c r="A1449" s="190"/>
      <c r="B1449" s="85"/>
      <c r="C1449" s="431"/>
      <c r="D1449" s="431"/>
      <c r="E1449" s="138">
        <f>B1444*8-2</f>
        <v>1446</v>
      </c>
      <c r="F1449" s="183">
        <f t="shared" si="1481"/>
        <v>1815</v>
      </c>
      <c r="G1449" s="178">
        <f t="shared" si="1473"/>
        <v>21835</v>
      </c>
      <c r="H1449" s="178"/>
      <c r="I1449" s="109">
        <f t="shared" si="1451"/>
        <v>0</v>
      </c>
      <c r="J1449" s="9"/>
      <c r="K1449" s="178"/>
      <c r="L1449" s="178"/>
      <c r="M1449" s="178"/>
      <c r="N1449" s="177">
        <f t="shared" si="1452"/>
        <v>1446</v>
      </c>
      <c r="O1449" s="178">
        <f t="shared" si="1453"/>
        <v>11815</v>
      </c>
      <c r="P1449" s="178">
        <f t="shared" si="1454"/>
        <v>31835</v>
      </c>
      <c r="Q1449" s="178"/>
      <c r="R1449" s="4">
        <f t="shared" si="1455"/>
        <v>0</v>
      </c>
      <c r="T1449" s="6">
        <f t="shared" si="1449"/>
        <v>877</v>
      </c>
      <c r="U1449" s="338" t="str">
        <f t="shared" ref="U1449" si="1485">CONCATENATE(Q1448,",",Q1449,",",Q1450,",",Q1451)</f>
        <v>,,,</v>
      </c>
    </row>
    <row r="1450" spans="1:21" ht="16.5" hidden="1" customHeight="1" outlineLevel="1" x14ac:dyDescent="0.25">
      <c r="A1450" s="190"/>
      <c r="B1450" s="85" t="str">
        <f>B1442</f>
        <v xml:space="preserve">Group </v>
      </c>
      <c r="C1450" s="431"/>
      <c r="D1450" s="431"/>
      <c r="E1450" s="138">
        <f>B1444*8-1</f>
        <v>1447</v>
      </c>
      <c r="F1450" s="183">
        <f t="shared" si="1481"/>
        <v>1816</v>
      </c>
      <c r="G1450" s="178">
        <f t="shared" si="1473"/>
        <v>21836</v>
      </c>
      <c r="H1450" s="178"/>
      <c r="I1450" s="109">
        <f t="shared" si="1451"/>
        <v>0</v>
      </c>
      <c r="J1450" s="9"/>
      <c r="K1450" s="178"/>
      <c r="L1450" s="178"/>
      <c r="M1450" s="178"/>
      <c r="N1450" s="177">
        <f t="shared" si="1452"/>
        <v>1447</v>
      </c>
      <c r="O1450" s="178">
        <f t="shared" si="1453"/>
        <v>11816</v>
      </c>
      <c r="P1450" s="178">
        <f t="shared" si="1454"/>
        <v>31836</v>
      </c>
      <c r="Q1450" s="178"/>
      <c r="R1450" s="4">
        <f t="shared" si="1455"/>
        <v>0</v>
      </c>
      <c r="T1450" s="6" t="str">
        <f t="shared" si="1449"/>
        <v/>
      </c>
    </row>
    <row r="1451" spans="1:21" ht="16.5" hidden="1" customHeight="1" outlineLevel="1" thickBot="1" x14ac:dyDescent="0.3">
      <c r="A1451" s="190"/>
      <c r="B1451" s="86" t="str">
        <f>B1443</f>
        <v xml:space="preserve">GH </v>
      </c>
      <c r="C1451" s="432"/>
      <c r="D1451" s="432"/>
      <c r="E1451" s="136">
        <f>B1444*8</f>
        <v>1448</v>
      </c>
      <c r="F1451" s="184">
        <f t="shared" si="1481"/>
        <v>1817</v>
      </c>
      <c r="G1451" s="24">
        <f t="shared" si="1473"/>
        <v>21837</v>
      </c>
      <c r="H1451" s="24"/>
      <c r="I1451" s="10">
        <f t="shared" si="1451"/>
        <v>0</v>
      </c>
      <c r="J1451" s="15"/>
      <c r="K1451" s="24"/>
      <c r="L1451" s="24"/>
      <c r="M1451" s="24"/>
      <c r="N1451" s="175">
        <f t="shared" si="1452"/>
        <v>1448</v>
      </c>
      <c r="O1451" s="24">
        <f t="shared" si="1453"/>
        <v>11817</v>
      </c>
      <c r="P1451" s="24">
        <f t="shared" si="1454"/>
        <v>31837</v>
      </c>
      <c r="Q1451" s="24"/>
      <c r="R1451" s="20">
        <f t="shared" si="1455"/>
        <v>0</v>
      </c>
      <c r="T1451" s="6" t="str">
        <f t="shared" si="1449"/>
        <v/>
      </c>
    </row>
    <row r="1452" spans="1:21" ht="16.5" hidden="1" customHeight="1" outlineLevel="1" x14ac:dyDescent="0.25">
      <c r="A1452" s="190"/>
      <c r="B1452" s="88">
        <f>B1444+1</f>
        <v>182</v>
      </c>
      <c r="C1452" s="430" t="str">
        <f>CONCATENATE(B1458,B1452)</f>
        <v>Group 182</v>
      </c>
      <c r="D1452" s="430" t="str">
        <f>CONCATENATE(B1459,B1453)</f>
        <v>GH 363</v>
      </c>
      <c r="E1452" s="137">
        <f>B1452*8-7</f>
        <v>1449</v>
      </c>
      <c r="F1452" s="182">
        <f>B1452*10</f>
        <v>1820</v>
      </c>
      <c r="G1452" s="25">
        <f>F1452+20020</f>
        <v>21840</v>
      </c>
      <c r="H1452" s="25"/>
      <c r="I1452" s="11">
        <f t="shared" si="1451"/>
        <v>0</v>
      </c>
      <c r="J1452" s="14"/>
      <c r="K1452" s="25"/>
      <c r="L1452" s="25"/>
      <c r="M1452" s="25"/>
      <c r="N1452" s="176">
        <f t="shared" si="1452"/>
        <v>1449</v>
      </c>
      <c r="O1452" s="25">
        <f t="shared" si="1453"/>
        <v>11820</v>
      </c>
      <c r="P1452" s="25">
        <f t="shared" si="1454"/>
        <v>31840</v>
      </c>
      <c r="Q1452" s="25"/>
      <c r="R1452" s="3">
        <f t="shared" si="1455"/>
        <v>0</v>
      </c>
      <c r="T1452" s="6">
        <f t="shared" ref="T1452" si="1486">+T1448+1</f>
        <v>365</v>
      </c>
      <c r="U1452" s="338" t="str">
        <f t="shared" ref="U1452" si="1487">CONCATENATE(H1452,",",H1453,",",H1454,",",H1455)</f>
        <v>,,,</v>
      </c>
    </row>
    <row r="1453" spans="1:21" ht="16.5" hidden="1" customHeight="1" outlineLevel="1" x14ac:dyDescent="0.25">
      <c r="A1453" s="190"/>
      <c r="B1453" s="85">
        <f>B1452*2-1</f>
        <v>363</v>
      </c>
      <c r="C1453" s="431"/>
      <c r="D1453" s="431"/>
      <c r="E1453" s="138">
        <f>B1452*8-6</f>
        <v>1450</v>
      </c>
      <c r="F1453" s="183">
        <f>F1452+1</f>
        <v>1821</v>
      </c>
      <c r="G1453" s="178">
        <f t="shared" ref="G1453:G1467" si="1488">F1453+20020</f>
        <v>21841</v>
      </c>
      <c r="H1453" s="178"/>
      <c r="I1453" s="109">
        <f t="shared" si="1451"/>
        <v>0</v>
      </c>
      <c r="J1453" s="9"/>
      <c r="K1453" s="178"/>
      <c r="L1453" s="178"/>
      <c r="M1453" s="178"/>
      <c r="N1453" s="177">
        <f t="shared" si="1452"/>
        <v>1450</v>
      </c>
      <c r="O1453" s="178">
        <f t="shared" si="1453"/>
        <v>11821</v>
      </c>
      <c r="P1453" s="178">
        <f t="shared" si="1454"/>
        <v>31841</v>
      </c>
      <c r="Q1453" s="178"/>
      <c r="R1453" s="4">
        <f t="shared" si="1455"/>
        <v>0</v>
      </c>
      <c r="T1453" s="6">
        <f t="shared" si="1449"/>
        <v>878</v>
      </c>
      <c r="U1453" s="338" t="str">
        <f t="shared" ref="U1453" si="1489">CONCATENATE(Q1452,",",Q1453,",",Q1454,",",Q1455)</f>
        <v>,,,</v>
      </c>
    </row>
    <row r="1454" spans="1:21" ht="16.5" hidden="1" customHeight="1" outlineLevel="1" x14ac:dyDescent="0.25">
      <c r="A1454" s="190"/>
      <c r="B1454" s="85">
        <f>B1453+1</f>
        <v>364</v>
      </c>
      <c r="C1454" s="431"/>
      <c r="D1454" s="431"/>
      <c r="E1454" s="138">
        <f>B1452*8-5</f>
        <v>1451</v>
      </c>
      <c r="F1454" s="183">
        <f t="shared" ref="F1454:F1459" si="1490">F1453+1</f>
        <v>1822</v>
      </c>
      <c r="G1454" s="178">
        <f t="shared" si="1488"/>
        <v>21842</v>
      </c>
      <c r="H1454" s="178"/>
      <c r="I1454" s="109">
        <f t="shared" si="1451"/>
        <v>0</v>
      </c>
      <c r="J1454" s="9"/>
      <c r="K1454" s="178"/>
      <c r="L1454" s="178"/>
      <c r="M1454" s="178"/>
      <c r="N1454" s="177">
        <f t="shared" si="1452"/>
        <v>1451</v>
      </c>
      <c r="O1454" s="178">
        <f t="shared" si="1453"/>
        <v>11822</v>
      </c>
      <c r="P1454" s="178">
        <f t="shared" si="1454"/>
        <v>31842</v>
      </c>
      <c r="Q1454" s="178"/>
      <c r="R1454" s="4">
        <f t="shared" si="1455"/>
        <v>0</v>
      </c>
      <c r="T1454" s="6" t="str">
        <f t="shared" si="1449"/>
        <v/>
      </c>
    </row>
    <row r="1455" spans="1:21" ht="16.5" hidden="1" customHeight="1" outlineLevel="1" x14ac:dyDescent="0.25">
      <c r="A1455" s="190"/>
      <c r="B1455" s="85"/>
      <c r="C1455" s="431"/>
      <c r="D1455" s="431"/>
      <c r="E1455" s="138">
        <f>B1452*8-4</f>
        <v>1452</v>
      </c>
      <c r="F1455" s="183">
        <f t="shared" si="1490"/>
        <v>1823</v>
      </c>
      <c r="G1455" s="178">
        <f t="shared" si="1488"/>
        <v>21843</v>
      </c>
      <c r="H1455" s="178"/>
      <c r="I1455" s="109">
        <f t="shared" si="1451"/>
        <v>0</v>
      </c>
      <c r="J1455" s="9"/>
      <c r="K1455" s="178"/>
      <c r="L1455" s="178"/>
      <c r="M1455" s="178"/>
      <c r="N1455" s="177">
        <f t="shared" si="1452"/>
        <v>1452</v>
      </c>
      <c r="O1455" s="178">
        <f t="shared" si="1453"/>
        <v>11823</v>
      </c>
      <c r="P1455" s="178">
        <f t="shared" si="1454"/>
        <v>31843</v>
      </c>
      <c r="Q1455" s="178"/>
      <c r="R1455" s="4">
        <f t="shared" si="1455"/>
        <v>0</v>
      </c>
      <c r="T1455" s="6" t="str">
        <f t="shared" si="1449"/>
        <v/>
      </c>
    </row>
    <row r="1456" spans="1:21" ht="16.5" hidden="1" customHeight="1" outlineLevel="1" x14ac:dyDescent="0.25">
      <c r="A1456" s="190"/>
      <c r="B1456" s="85"/>
      <c r="C1456" s="431"/>
      <c r="D1456" s="431" t="str">
        <f>CONCATENATE(B1459,B1454)</f>
        <v>GH 364</v>
      </c>
      <c r="E1456" s="138">
        <f>B1452*8-3</f>
        <v>1453</v>
      </c>
      <c r="F1456" s="183">
        <f t="shared" si="1490"/>
        <v>1824</v>
      </c>
      <c r="G1456" s="178">
        <f t="shared" si="1488"/>
        <v>21844</v>
      </c>
      <c r="H1456" s="178"/>
      <c r="I1456" s="109">
        <f t="shared" si="1451"/>
        <v>0</v>
      </c>
      <c r="J1456" s="9"/>
      <c r="K1456" s="178"/>
      <c r="L1456" s="178"/>
      <c r="M1456" s="178"/>
      <c r="N1456" s="177">
        <f t="shared" si="1452"/>
        <v>1453</v>
      </c>
      <c r="O1456" s="178">
        <f t="shared" si="1453"/>
        <v>11824</v>
      </c>
      <c r="P1456" s="178">
        <f t="shared" si="1454"/>
        <v>31844</v>
      </c>
      <c r="Q1456" s="178"/>
      <c r="R1456" s="4">
        <f t="shared" si="1455"/>
        <v>0</v>
      </c>
      <c r="T1456" s="6">
        <f t="shared" ref="T1456" si="1491">+T1452+1</f>
        <v>366</v>
      </c>
      <c r="U1456" s="338" t="str">
        <f t="shared" ref="U1456" si="1492">CONCATENATE(H1456,",",H1457,",",H1458,",",H1459)</f>
        <v>,,,</v>
      </c>
    </row>
    <row r="1457" spans="1:21" ht="16.5" hidden="1" customHeight="1" outlineLevel="1" x14ac:dyDescent="0.25">
      <c r="A1457" s="190"/>
      <c r="B1457" s="85"/>
      <c r="C1457" s="431"/>
      <c r="D1457" s="431"/>
      <c r="E1457" s="138">
        <f>B1452*8-2</f>
        <v>1454</v>
      </c>
      <c r="F1457" s="183">
        <f t="shared" si="1490"/>
        <v>1825</v>
      </c>
      <c r="G1457" s="178">
        <f t="shared" si="1488"/>
        <v>21845</v>
      </c>
      <c r="H1457" s="178"/>
      <c r="I1457" s="109">
        <f t="shared" si="1451"/>
        <v>0</v>
      </c>
      <c r="J1457" s="9"/>
      <c r="K1457" s="178"/>
      <c r="L1457" s="178"/>
      <c r="M1457" s="178"/>
      <c r="N1457" s="177">
        <f t="shared" si="1452"/>
        <v>1454</v>
      </c>
      <c r="O1457" s="178">
        <f t="shared" si="1453"/>
        <v>11825</v>
      </c>
      <c r="P1457" s="178">
        <f t="shared" si="1454"/>
        <v>31845</v>
      </c>
      <c r="Q1457" s="178"/>
      <c r="R1457" s="4">
        <f t="shared" si="1455"/>
        <v>0</v>
      </c>
      <c r="T1457" s="6">
        <f t="shared" si="1449"/>
        <v>879</v>
      </c>
      <c r="U1457" s="338" t="str">
        <f t="shared" ref="U1457" si="1493">CONCATENATE(Q1456,",",Q1457,",",Q1458,",",Q1459)</f>
        <v>,,,</v>
      </c>
    </row>
    <row r="1458" spans="1:21" ht="16.5" hidden="1" customHeight="1" outlineLevel="1" x14ac:dyDescent="0.25">
      <c r="A1458" s="190"/>
      <c r="B1458" s="85" t="str">
        <f>B1450</f>
        <v xml:space="preserve">Group </v>
      </c>
      <c r="C1458" s="431"/>
      <c r="D1458" s="431"/>
      <c r="E1458" s="138">
        <f>B1452*8-1</f>
        <v>1455</v>
      </c>
      <c r="F1458" s="183">
        <f t="shared" si="1490"/>
        <v>1826</v>
      </c>
      <c r="G1458" s="178">
        <f t="shared" si="1488"/>
        <v>21846</v>
      </c>
      <c r="H1458" s="178"/>
      <c r="I1458" s="109">
        <f t="shared" si="1451"/>
        <v>0</v>
      </c>
      <c r="J1458" s="9"/>
      <c r="K1458" s="178"/>
      <c r="L1458" s="178"/>
      <c r="M1458" s="178"/>
      <c r="N1458" s="177">
        <f t="shared" si="1452"/>
        <v>1455</v>
      </c>
      <c r="O1458" s="178">
        <f t="shared" si="1453"/>
        <v>11826</v>
      </c>
      <c r="P1458" s="178">
        <f t="shared" si="1454"/>
        <v>31846</v>
      </c>
      <c r="Q1458" s="178"/>
      <c r="R1458" s="4">
        <f t="shared" si="1455"/>
        <v>0</v>
      </c>
      <c r="T1458" s="6" t="str">
        <f t="shared" si="1449"/>
        <v/>
      </c>
    </row>
    <row r="1459" spans="1:21" ht="16.5" hidden="1" customHeight="1" outlineLevel="1" thickBot="1" x14ac:dyDescent="0.3">
      <c r="A1459" s="190"/>
      <c r="B1459" s="86" t="str">
        <f>B1451</f>
        <v xml:space="preserve">GH </v>
      </c>
      <c r="C1459" s="432"/>
      <c r="D1459" s="432"/>
      <c r="E1459" s="136">
        <f>B1452*8</f>
        <v>1456</v>
      </c>
      <c r="F1459" s="184">
        <f t="shared" si="1490"/>
        <v>1827</v>
      </c>
      <c r="G1459" s="24">
        <f t="shared" si="1488"/>
        <v>21847</v>
      </c>
      <c r="H1459" s="24"/>
      <c r="I1459" s="10">
        <f t="shared" si="1451"/>
        <v>0</v>
      </c>
      <c r="J1459" s="15"/>
      <c r="K1459" s="24"/>
      <c r="L1459" s="24"/>
      <c r="M1459" s="24"/>
      <c r="N1459" s="175">
        <f t="shared" si="1452"/>
        <v>1456</v>
      </c>
      <c r="O1459" s="24">
        <f t="shared" si="1453"/>
        <v>11827</v>
      </c>
      <c r="P1459" s="24">
        <f t="shared" si="1454"/>
        <v>31847</v>
      </c>
      <c r="Q1459" s="24"/>
      <c r="R1459" s="20">
        <f t="shared" si="1455"/>
        <v>0</v>
      </c>
      <c r="T1459" s="6" t="str">
        <f t="shared" si="1449"/>
        <v/>
      </c>
    </row>
    <row r="1460" spans="1:21" ht="16.5" hidden="1" customHeight="1" outlineLevel="1" x14ac:dyDescent="0.25">
      <c r="A1460" s="190"/>
      <c r="B1460" s="88">
        <f>B1452+1</f>
        <v>183</v>
      </c>
      <c r="C1460" s="430" t="str">
        <f>CONCATENATE(B1466,B1460)</f>
        <v>Group 183</v>
      </c>
      <c r="D1460" s="430" t="str">
        <f>CONCATENATE(B1467,B1461)</f>
        <v>GH 365</v>
      </c>
      <c r="E1460" s="137">
        <f>B1460*8-7</f>
        <v>1457</v>
      </c>
      <c r="F1460" s="182">
        <f>B1460*10</f>
        <v>1830</v>
      </c>
      <c r="G1460" s="25">
        <f t="shared" si="1488"/>
        <v>21850</v>
      </c>
      <c r="H1460" s="25"/>
      <c r="I1460" s="11">
        <f t="shared" si="1451"/>
        <v>0</v>
      </c>
      <c r="J1460" s="14"/>
      <c r="K1460" s="25"/>
      <c r="L1460" s="25"/>
      <c r="M1460" s="25"/>
      <c r="N1460" s="176">
        <f t="shared" si="1452"/>
        <v>1457</v>
      </c>
      <c r="O1460" s="25">
        <f t="shared" si="1453"/>
        <v>11830</v>
      </c>
      <c r="P1460" s="25">
        <f t="shared" si="1454"/>
        <v>31850</v>
      </c>
      <c r="Q1460" s="25"/>
      <c r="R1460" s="3">
        <f t="shared" si="1455"/>
        <v>0</v>
      </c>
      <c r="T1460" s="6">
        <f t="shared" ref="T1460" si="1494">+T1456+1</f>
        <v>367</v>
      </c>
      <c r="U1460" s="338" t="str">
        <f t="shared" ref="U1460" si="1495">CONCATENATE(H1460,",",H1461,",",H1462,",",H1463)</f>
        <v>,,,</v>
      </c>
    </row>
    <row r="1461" spans="1:21" ht="16.5" hidden="1" customHeight="1" outlineLevel="1" x14ac:dyDescent="0.25">
      <c r="A1461" s="190"/>
      <c r="B1461" s="85">
        <f>B1460*2-1</f>
        <v>365</v>
      </c>
      <c r="C1461" s="431"/>
      <c r="D1461" s="431"/>
      <c r="E1461" s="138">
        <f>B1460*8-6</f>
        <v>1458</v>
      </c>
      <c r="F1461" s="183">
        <f t="shared" ref="F1461:F1467" si="1496">F1460+1</f>
        <v>1831</v>
      </c>
      <c r="G1461" s="178">
        <f t="shared" si="1488"/>
        <v>21851</v>
      </c>
      <c r="H1461" s="178"/>
      <c r="I1461" s="109">
        <f t="shared" si="1451"/>
        <v>0</v>
      </c>
      <c r="J1461" s="9"/>
      <c r="K1461" s="178"/>
      <c r="L1461" s="178"/>
      <c r="M1461" s="178"/>
      <c r="N1461" s="177">
        <f t="shared" si="1452"/>
        <v>1458</v>
      </c>
      <c r="O1461" s="178">
        <f t="shared" si="1453"/>
        <v>11831</v>
      </c>
      <c r="P1461" s="178">
        <f t="shared" si="1454"/>
        <v>31851</v>
      </c>
      <c r="Q1461" s="178"/>
      <c r="R1461" s="4">
        <f t="shared" si="1455"/>
        <v>0</v>
      </c>
      <c r="T1461" s="6">
        <f t="shared" si="1449"/>
        <v>880</v>
      </c>
      <c r="U1461" s="338" t="str">
        <f t="shared" ref="U1461" si="1497">CONCATENATE(Q1460,",",Q1461,",",Q1462,",",Q1463)</f>
        <v>,,,</v>
      </c>
    </row>
    <row r="1462" spans="1:21" ht="16.5" hidden="1" customHeight="1" outlineLevel="1" x14ac:dyDescent="0.25">
      <c r="A1462" s="190"/>
      <c r="B1462" s="85">
        <f>B1461+1</f>
        <v>366</v>
      </c>
      <c r="C1462" s="431"/>
      <c r="D1462" s="431"/>
      <c r="E1462" s="138">
        <f>B1460*8-5</f>
        <v>1459</v>
      </c>
      <c r="F1462" s="183">
        <f t="shared" si="1496"/>
        <v>1832</v>
      </c>
      <c r="G1462" s="178">
        <f t="shared" si="1488"/>
        <v>21852</v>
      </c>
      <c r="H1462" s="178"/>
      <c r="I1462" s="109">
        <f t="shared" si="1451"/>
        <v>0</v>
      </c>
      <c r="J1462" s="9"/>
      <c r="K1462" s="178"/>
      <c r="L1462" s="178"/>
      <c r="M1462" s="178"/>
      <c r="N1462" s="177">
        <f t="shared" si="1452"/>
        <v>1459</v>
      </c>
      <c r="O1462" s="178">
        <f t="shared" si="1453"/>
        <v>11832</v>
      </c>
      <c r="P1462" s="178">
        <f t="shared" si="1454"/>
        <v>31852</v>
      </c>
      <c r="Q1462" s="178"/>
      <c r="R1462" s="4">
        <f t="shared" si="1455"/>
        <v>0</v>
      </c>
      <c r="T1462" s="6" t="str">
        <f t="shared" si="1449"/>
        <v/>
      </c>
    </row>
    <row r="1463" spans="1:21" ht="16.5" hidden="1" customHeight="1" outlineLevel="1" x14ac:dyDescent="0.25">
      <c r="A1463" s="190"/>
      <c r="B1463" s="85"/>
      <c r="C1463" s="431"/>
      <c r="D1463" s="431"/>
      <c r="E1463" s="138">
        <f>B1460*8-4</f>
        <v>1460</v>
      </c>
      <c r="F1463" s="183">
        <f t="shared" si="1496"/>
        <v>1833</v>
      </c>
      <c r="G1463" s="178">
        <f t="shared" si="1488"/>
        <v>21853</v>
      </c>
      <c r="H1463" s="178"/>
      <c r="I1463" s="109">
        <f t="shared" si="1451"/>
        <v>0</v>
      </c>
      <c r="J1463" s="9"/>
      <c r="K1463" s="178"/>
      <c r="L1463" s="178"/>
      <c r="M1463" s="178"/>
      <c r="N1463" s="177">
        <f t="shared" si="1452"/>
        <v>1460</v>
      </c>
      <c r="O1463" s="178">
        <f t="shared" si="1453"/>
        <v>11833</v>
      </c>
      <c r="P1463" s="178">
        <f t="shared" si="1454"/>
        <v>31853</v>
      </c>
      <c r="Q1463" s="178"/>
      <c r="R1463" s="4">
        <f t="shared" si="1455"/>
        <v>0</v>
      </c>
      <c r="T1463" s="6" t="str">
        <f t="shared" si="1449"/>
        <v/>
      </c>
    </row>
    <row r="1464" spans="1:21" ht="16.5" hidden="1" customHeight="1" outlineLevel="1" x14ac:dyDescent="0.25">
      <c r="A1464" s="190"/>
      <c r="B1464" s="85"/>
      <c r="C1464" s="431"/>
      <c r="D1464" s="431" t="str">
        <f>CONCATENATE(B1467,B1462)</f>
        <v>GH 366</v>
      </c>
      <c r="E1464" s="138">
        <f>B1460*8-3</f>
        <v>1461</v>
      </c>
      <c r="F1464" s="183">
        <f t="shared" si="1496"/>
        <v>1834</v>
      </c>
      <c r="G1464" s="178">
        <f t="shared" si="1488"/>
        <v>21854</v>
      </c>
      <c r="H1464" s="178"/>
      <c r="I1464" s="109">
        <f t="shared" si="1451"/>
        <v>0</v>
      </c>
      <c r="J1464" s="9"/>
      <c r="K1464" s="178"/>
      <c r="L1464" s="178"/>
      <c r="M1464" s="178"/>
      <c r="N1464" s="177">
        <f t="shared" si="1452"/>
        <v>1461</v>
      </c>
      <c r="O1464" s="178">
        <f t="shared" si="1453"/>
        <v>11834</v>
      </c>
      <c r="P1464" s="178">
        <f t="shared" si="1454"/>
        <v>31854</v>
      </c>
      <c r="Q1464" s="178"/>
      <c r="R1464" s="4">
        <f t="shared" si="1455"/>
        <v>0</v>
      </c>
      <c r="T1464" s="6">
        <f t="shared" ref="T1464" si="1498">+T1460+1</f>
        <v>368</v>
      </c>
      <c r="U1464" s="338" t="str">
        <f t="shared" ref="U1464" si="1499">CONCATENATE(H1464,",",H1465,",",H1466,",",H1467)</f>
        <v>,,,</v>
      </c>
    </row>
    <row r="1465" spans="1:21" ht="16.5" hidden="1" customHeight="1" outlineLevel="1" x14ac:dyDescent="0.25">
      <c r="A1465" s="190"/>
      <c r="B1465" s="85"/>
      <c r="C1465" s="431"/>
      <c r="D1465" s="431"/>
      <c r="E1465" s="138">
        <f>B1460*8-2</f>
        <v>1462</v>
      </c>
      <c r="F1465" s="183">
        <f t="shared" si="1496"/>
        <v>1835</v>
      </c>
      <c r="G1465" s="178">
        <f t="shared" si="1488"/>
        <v>21855</v>
      </c>
      <c r="H1465" s="178"/>
      <c r="I1465" s="109">
        <f t="shared" si="1451"/>
        <v>0</v>
      </c>
      <c r="J1465" s="9"/>
      <c r="K1465" s="178"/>
      <c r="L1465" s="178"/>
      <c r="M1465" s="178"/>
      <c r="N1465" s="177">
        <f t="shared" si="1452"/>
        <v>1462</v>
      </c>
      <c r="O1465" s="178">
        <f t="shared" si="1453"/>
        <v>11835</v>
      </c>
      <c r="P1465" s="178">
        <f t="shared" si="1454"/>
        <v>31855</v>
      </c>
      <c r="Q1465" s="178"/>
      <c r="R1465" s="4">
        <f t="shared" si="1455"/>
        <v>0</v>
      </c>
      <c r="T1465" s="6">
        <f t="shared" si="1449"/>
        <v>881</v>
      </c>
      <c r="U1465" s="338" t="str">
        <f t="shared" ref="U1465" si="1500">CONCATENATE(Q1464,",",Q1465,",",Q1466,",",Q1467)</f>
        <v>,,,</v>
      </c>
    </row>
    <row r="1466" spans="1:21" ht="16.5" hidden="1" customHeight="1" outlineLevel="1" x14ac:dyDescent="0.25">
      <c r="A1466" s="190"/>
      <c r="B1466" s="85" t="str">
        <f>B1458</f>
        <v xml:space="preserve">Group </v>
      </c>
      <c r="C1466" s="431"/>
      <c r="D1466" s="431"/>
      <c r="E1466" s="138">
        <f>B1460*8-1</f>
        <v>1463</v>
      </c>
      <c r="F1466" s="183">
        <f t="shared" si="1496"/>
        <v>1836</v>
      </c>
      <c r="G1466" s="178">
        <f t="shared" si="1488"/>
        <v>21856</v>
      </c>
      <c r="H1466" s="178"/>
      <c r="I1466" s="109">
        <f t="shared" si="1451"/>
        <v>0</v>
      </c>
      <c r="J1466" s="9"/>
      <c r="K1466" s="178"/>
      <c r="L1466" s="178"/>
      <c r="M1466" s="178"/>
      <c r="N1466" s="177">
        <f t="shared" si="1452"/>
        <v>1463</v>
      </c>
      <c r="O1466" s="178">
        <f t="shared" si="1453"/>
        <v>11836</v>
      </c>
      <c r="P1466" s="178">
        <f t="shared" si="1454"/>
        <v>31856</v>
      </c>
      <c r="Q1466" s="178"/>
      <c r="R1466" s="4">
        <f t="shared" si="1455"/>
        <v>0</v>
      </c>
      <c r="T1466" s="6" t="str">
        <f t="shared" si="1449"/>
        <v/>
      </c>
    </row>
    <row r="1467" spans="1:21" ht="16.5" hidden="1" customHeight="1" outlineLevel="1" thickBot="1" x14ac:dyDescent="0.3">
      <c r="A1467" s="190"/>
      <c r="B1467" s="86" t="str">
        <f>B1459</f>
        <v xml:space="preserve">GH </v>
      </c>
      <c r="C1467" s="432"/>
      <c r="D1467" s="432"/>
      <c r="E1467" s="136">
        <f>B1460*8</f>
        <v>1464</v>
      </c>
      <c r="F1467" s="184">
        <f t="shared" si="1496"/>
        <v>1837</v>
      </c>
      <c r="G1467" s="24">
        <f t="shared" si="1488"/>
        <v>21857</v>
      </c>
      <c r="H1467" s="24"/>
      <c r="I1467" s="10">
        <f t="shared" si="1451"/>
        <v>0</v>
      </c>
      <c r="J1467" s="15"/>
      <c r="K1467" s="24"/>
      <c r="L1467" s="24"/>
      <c r="M1467" s="24"/>
      <c r="N1467" s="175">
        <f t="shared" si="1452"/>
        <v>1464</v>
      </c>
      <c r="O1467" s="24">
        <f t="shared" si="1453"/>
        <v>11837</v>
      </c>
      <c r="P1467" s="24">
        <f t="shared" si="1454"/>
        <v>31857</v>
      </c>
      <c r="Q1467" s="24"/>
      <c r="R1467" s="20">
        <f t="shared" si="1455"/>
        <v>0</v>
      </c>
      <c r="T1467" s="6" t="str">
        <f t="shared" si="1449"/>
        <v/>
      </c>
    </row>
    <row r="1468" spans="1:21" ht="16.5" hidden="1" customHeight="1" outlineLevel="1" x14ac:dyDescent="0.25">
      <c r="A1468" s="190"/>
      <c r="B1468" s="88">
        <f>B1460+1</f>
        <v>184</v>
      </c>
      <c r="C1468" s="430" t="str">
        <f>CONCATENATE(B1474,B1468)</f>
        <v>Group 184</v>
      </c>
      <c r="D1468" s="430" t="str">
        <f>CONCATENATE(B1475,B1469)</f>
        <v>GH 367</v>
      </c>
      <c r="E1468" s="137">
        <f>B1468*8-7</f>
        <v>1465</v>
      </c>
      <c r="F1468" s="182">
        <f>B1468*10</f>
        <v>1840</v>
      </c>
      <c r="G1468" s="25">
        <f>F1468+20020</f>
        <v>21860</v>
      </c>
      <c r="H1468" s="25"/>
      <c r="I1468" s="11">
        <f t="shared" si="1451"/>
        <v>0</v>
      </c>
      <c r="J1468" s="14"/>
      <c r="K1468" s="25"/>
      <c r="L1468" s="25"/>
      <c r="M1468" s="25"/>
      <c r="N1468" s="176">
        <f t="shared" si="1452"/>
        <v>1465</v>
      </c>
      <c r="O1468" s="25">
        <f t="shared" si="1453"/>
        <v>11840</v>
      </c>
      <c r="P1468" s="25">
        <f t="shared" si="1454"/>
        <v>31860</v>
      </c>
      <c r="Q1468" s="25"/>
      <c r="R1468" s="3">
        <f t="shared" si="1455"/>
        <v>0</v>
      </c>
      <c r="T1468" s="6">
        <f t="shared" ref="T1468" si="1501">+T1464+1</f>
        <v>369</v>
      </c>
      <c r="U1468" s="338" t="str">
        <f t="shared" ref="U1468" si="1502">CONCATENATE(H1468,",",H1469,",",H1470,",",H1471)</f>
        <v>,,,</v>
      </c>
    </row>
    <row r="1469" spans="1:21" ht="16.5" hidden="1" customHeight="1" outlineLevel="1" x14ac:dyDescent="0.25">
      <c r="A1469" s="190"/>
      <c r="B1469" s="85">
        <f>B1468*2-1</f>
        <v>367</v>
      </c>
      <c r="C1469" s="431"/>
      <c r="D1469" s="431"/>
      <c r="E1469" s="138">
        <f>B1468*8-6</f>
        <v>1466</v>
      </c>
      <c r="F1469" s="183">
        <f>F1468+1</f>
        <v>1841</v>
      </c>
      <c r="G1469" s="178">
        <f t="shared" ref="G1469:G1483" si="1503">F1469+20020</f>
        <v>21861</v>
      </c>
      <c r="H1469" s="178"/>
      <c r="I1469" s="109">
        <f t="shared" si="1451"/>
        <v>0</v>
      </c>
      <c r="J1469" s="9"/>
      <c r="K1469" s="178"/>
      <c r="L1469" s="178"/>
      <c r="M1469" s="178"/>
      <c r="N1469" s="177">
        <f t="shared" si="1452"/>
        <v>1466</v>
      </c>
      <c r="O1469" s="178">
        <f t="shared" si="1453"/>
        <v>11841</v>
      </c>
      <c r="P1469" s="178">
        <f t="shared" si="1454"/>
        <v>31861</v>
      </c>
      <c r="Q1469" s="178"/>
      <c r="R1469" s="4">
        <f t="shared" si="1455"/>
        <v>0</v>
      </c>
      <c r="T1469" s="6">
        <f t="shared" si="1449"/>
        <v>882</v>
      </c>
      <c r="U1469" s="338" t="str">
        <f t="shared" ref="U1469" si="1504">CONCATENATE(Q1468,",",Q1469,",",Q1470,",",Q1471)</f>
        <v>,,,</v>
      </c>
    </row>
    <row r="1470" spans="1:21" ht="16.5" hidden="1" customHeight="1" outlineLevel="1" x14ac:dyDescent="0.25">
      <c r="A1470" s="190"/>
      <c r="B1470" s="85">
        <f>B1469+1</f>
        <v>368</v>
      </c>
      <c r="C1470" s="431"/>
      <c r="D1470" s="431"/>
      <c r="E1470" s="138">
        <f>B1468*8-5</f>
        <v>1467</v>
      </c>
      <c r="F1470" s="183">
        <f t="shared" ref="F1470:F1475" si="1505">F1469+1</f>
        <v>1842</v>
      </c>
      <c r="G1470" s="178">
        <f t="shared" si="1503"/>
        <v>21862</v>
      </c>
      <c r="H1470" s="178"/>
      <c r="I1470" s="109">
        <f t="shared" si="1451"/>
        <v>0</v>
      </c>
      <c r="J1470" s="9"/>
      <c r="K1470" s="178"/>
      <c r="L1470" s="178"/>
      <c r="M1470" s="178"/>
      <c r="N1470" s="177">
        <f t="shared" si="1452"/>
        <v>1467</v>
      </c>
      <c r="O1470" s="178">
        <f t="shared" si="1453"/>
        <v>11842</v>
      </c>
      <c r="P1470" s="178">
        <f t="shared" si="1454"/>
        <v>31862</v>
      </c>
      <c r="Q1470" s="178"/>
      <c r="R1470" s="4">
        <f t="shared" si="1455"/>
        <v>0</v>
      </c>
      <c r="T1470" s="6" t="str">
        <f t="shared" si="1449"/>
        <v/>
      </c>
    </row>
    <row r="1471" spans="1:21" ht="16.5" hidden="1" customHeight="1" outlineLevel="1" x14ac:dyDescent="0.25">
      <c r="A1471" s="190"/>
      <c r="B1471" s="85"/>
      <c r="C1471" s="431"/>
      <c r="D1471" s="431"/>
      <c r="E1471" s="138">
        <f>B1468*8-4</f>
        <v>1468</v>
      </c>
      <c r="F1471" s="183">
        <f t="shared" si="1505"/>
        <v>1843</v>
      </c>
      <c r="G1471" s="178">
        <f t="shared" si="1503"/>
        <v>21863</v>
      </c>
      <c r="H1471" s="178"/>
      <c r="I1471" s="109">
        <f t="shared" si="1451"/>
        <v>0</v>
      </c>
      <c r="J1471" s="9"/>
      <c r="K1471" s="178"/>
      <c r="L1471" s="178"/>
      <c r="M1471" s="178"/>
      <c r="N1471" s="177">
        <f t="shared" si="1452"/>
        <v>1468</v>
      </c>
      <c r="O1471" s="178">
        <f t="shared" si="1453"/>
        <v>11843</v>
      </c>
      <c r="P1471" s="178">
        <f t="shared" si="1454"/>
        <v>31863</v>
      </c>
      <c r="Q1471" s="178"/>
      <c r="R1471" s="4">
        <f t="shared" si="1455"/>
        <v>0</v>
      </c>
      <c r="T1471" s="6" t="str">
        <f t="shared" si="1449"/>
        <v/>
      </c>
    </row>
    <row r="1472" spans="1:21" ht="16.5" hidden="1" customHeight="1" outlineLevel="1" x14ac:dyDescent="0.25">
      <c r="A1472" s="190"/>
      <c r="B1472" s="85"/>
      <c r="C1472" s="431"/>
      <c r="D1472" s="431" t="str">
        <f>CONCATENATE(B1475,B1470)</f>
        <v>GH 368</v>
      </c>
      <c r="E1472" s="138">
        <f>B1468*8-3</f>
        <v>1469</v>
      </c>
      <c r="F1472" s="183">
        <f t="shared" si="1505"/>
        <v>1844</v>
      </c>
      <c r="G1472" s="178">
        <f t="shared" si="1503"/>
        <v>21864</v>
      </c>
      <c r="H1472" s="178"/>
      <c r="I1472" s="109">
        <f t="shared" si="1451"/>
        <v>0</v>
      </c>
      <c r="J1472" s="9"/>
      <c r="K1472" s="178"/>
      <c r="L1472" s="178"/>
      <c r="M1472" s="178"/>
      <c r="N1472" s="177">
        <f t="shared" si="1452"/>
        <v>1469</v>
      </c>
      <c r="O1472" s="178">
        <f t="shared" si="1453"/>
        <v>11844</v>
      </c>
      <c r="P1472" s="178">
        <f t="shared" si="1454"/>
        <v>31864</v>
      </c>
      <c r="Q1472" s="178"/>
      <c r="R1472" s="4">
        <f t="shared" si="1455"/>
        <v>0</v>
      </c>
      <c r="T1472" s="6">
        <f t="shared" ref="T1472" si="1506">+T1468+1</f>
        <v>370</v>
      </c>
      <c r="U1472" s="338" t="str">
        <f t="shared" ref="U1472" si="1507">CONCATENATE(H1472,",",H1473,",",H1474,",",H1475)</f>
        <v>,,,</v>
      </c>
    </row>
    <row r="1473" spans="1:21" ht="16.5" hidden="1" customHeight="1" outlineLevel="1" x14ac:dyDescent="0.25">
      <c r="A1473" s="190"/>
      <c r="B1473" s="85"/>
      <c r="C1473" s="431"/>
      <c r="D1473" s="431"/>
      <c r="E1473" s="138">
        <f>B1468*8-2</f>
        <v>1470</v>
      </c>
      <c r="F1473" s="183">
        <f t="shared" si="1505"/>
        <v>1845</v>
      </c>
      <c r="G1473" s="178">
        <f t="shared" si="1503"/>
        <v>21865</v>
      </c>
      <c r="H1473" s="178"/>
      <c r="I1473" s="109">
        <f t="shared" si="1451"/>
        <v>0</v>
      </c>
      <c r="J1473" s="9"/>
      <c r="K1473" s="178"/>
      <c r="L1473" s="178"/>
      <c r="M1473" s="178"/>
      <c r="N1473" s="177">
        <f t="shared" si="1452"/>
        <v>1470</v>
      </c>
      <c r="O1473" s="178">
        <f t="shared" si="1453"/>
        <v>11845</v>
      </c>
      <c r="P1473" s="178">
        <f t="shared" si="1454"/>
        <v>31865</v>
      </c>
      <c r="Q1473" s="178"/>
      <c r="R1473" s="4">
        <f t="shared" si="1455"/>
        <v>0</v>
      </c>
      <c r="T1473" s="6">
        <f t="shared" si="1449"/>
        <v>883</v>
      </c>
      <c r="U1473" s="338" t="str">
        <f t="shared" ref="U1473" si="1508">CONCATENATE(Q1472,",",Q1473,",",Q1474,",",Q1475)</f>
        <v>,,,</v>
      </c>
    </row>
    <row r="1474" spans="1:21" ht="16.5" hidden="1" customHeight="1" outlineLevel="1" x14ac:dyDescent="0.25">
      <c r="A1474" s="190"/>
      <c r="B1474" s="85" t="str">
        <f>B1466</f>
        <v xml:space="preserve">Group </v>
      </c>
      <c r="C1474" s="431"/>
      <c r="D1474" s="431"/>
      <c r="E1474" s="138">
        <f>B1468*8-1</f>
        <v>1471</v>
      </c>
      <c r="F1474" s="183">
        <f t="shared" si="1505"/>
        <v>1846</v>
      </c>
      <c r="G1474" s="178">
        <f t="shared" si="1503"/>
        <v>21866</v>
      </c>
      <c r="H1474" s="178"/>
      <c r="I1474" s="109">
        <f t="shared" si="1451"/>
        <v>0</v>
      </c>
      <c r="J1474" s="9"/>
      <c r="K1474" s="178"/>
      <c r="L1474" s="178"/>
      <c r="M1474" s="178"/>
      <c r="N1474" s="177">
        <f t="shared" si="1452"/>
        <v>1471</v>
      </c>
      <c r="O1474" s="178">
        <f t="shared" si="1453"/>
        <v>11846</v>
      </c>
      <c r="P1474" s="178">
        <f t="shared" si="1454"/>
        <v>31866</v>
      </c>
      <c r="Q1474" s="178"/>
      <c r="R1474" s="4">
        <f t="shared" si="1455"/>
        <v>0</v>
      </c>
      <c r="T1474" s="6" t="str">
        <f t="shared" si="1449"/>
        <v/>
      </c>
    </row>
    <row r="1475" spans="1:21" ht="16.5" hidden="1" customHeight="1" outlineLevel="1" thickBot="1" x14ac:dyDescent="0.3">
      <c r="A1475" s="190"/>
      <c r="B1475" s="86" t="str">
        <f>B1467</f>
        <v xml:space="preserve">GH </v>
      </c>
      <c r="C1475" s="432"/>
      <c r="D1475" s="432"/>
      <c r="E1475" s="136">
        <f>B1468*8</f>
        <v>1472</v>
      </c>
      <c r="F1475" s="184">
        <f t="shared" si="1505"/>
        <v>1847</v>
      </c>
      <c r="G1475" s="24">
        <f t="shared" si="1503"/>
        <v>21867</v>
      </c>
      <c r="H1475" s="24"/>
      <c r="I1475" s="10">
        <f t="shared" si="1451"/>
        <v>0</v>
      </c>
      <c r="J1475" s="15"/>
      <c r="K1475" s="24"/>
      <c r="L1475" s="24"/>
      <c r="M1475" s="24"/>
      <c r="N1475" s="175">
        <f t="shared" si="1452"/>
        <v>1472</v>
      </c>
      <c r="O1475" s="24">
        <f t="shared" si="1453"/>
        <v>11847</v>
      </c>
      <c r="P1475" s="24">
        <f t="shared" si="1454"/>
        <v>31867</v>
      </c>
      <c r="Q1475" s="24"/>
      <c r="R1475" s="20">
        <f t="shared" si="1455"/>
        <v>0</v>
      </c>
      <c r="T1475" s="6" t="str">
        <f t="shared" si="1449"/>
        <v/>
      </c>
    </row>
    <row r="1476" spans="1:21" ht="16.5" hidden="1" customHeight="1" outlineLevel="1" x14ac:dyDescent="0.25">
      <c r="A1476" s="190"/>
      <c r="B1476" s="88">
        <f>B1468+1</f>
        <v>185</v>
      </c>
      <c r="C1476" s="430" t="str">
        <f>CONCATENATE(B1482,B1476)</f>
        <v>Group 185</v>
      </c>
      <c r="D1476" s="430" t="str">
        <f>CONCATENATE(B1483,B1477)</f>
        <v>GH 369</v>
      </c>
      <c r="E1476" s="137">
        <f>B1476*8-7</f>
        <v>1473</v>
      </c>
      <c r="F1476" s="182">
        <f>B1476*10</f>
        <v>1850</v>
      </c>
      <c r="G1476" s="25">
        <f t="shared" si="1503"/>
        <v>21870</v>
      </c>
      <c r="H1476" s="25"/>
      <c r="I1476" s="11">
        <f t="shared" si="1451"/>
        <v>0</v>
      </c>
      <c r="J1476" s="14"/>
      <c r="K1476" s="25"/>
      <c r="L1476" s="25"/>
      <c r="M1476" s="25"/>
      <c r="N1476" s="176">
        <f t="shared" si="1452"/>
        <v>1473</v>
      </c>
      <c r="O1476" s="25">
        <f t="shared" si="1453"/>
        <v>11850</v>
      </c>
      <c r="P1476" s="25">
        <f t="shared" si="1454"/>
        <v>31870</v>
      </c>
      <c r="Q1476" s="25"/>
      <c r="R1476" s="3">
        <f t="shared" si="1455"/>
        <v>0</v>
      </c>
      <c r="T1476" s="6">
        <f t="shared" ref="T1476" si="1509">+T1472+1</f>
        <v>371</v>
      </c>
      <c r="U1476" s="338" t="str">
        <f t="shared" ref="U1476" si="1510">CONCATENATE(H1476,",",H1477,",",H1478,",",H1479)</f>
        <v>,,,</v>
      </c>
    </row>
    <row r="1477" spans="1:21" ht="16.5" hidden="1" customHeight="1" outlineLevel="1" x14ac:dyDescent="0.25">
      <c r="A1477" s="190"/>
      <c r="B1477" s="85">
        <f>B1476*2-1</f>
        <v>369</v>
      </c>
      <c r="C1477" s="431"/>
      <c r="D1477" s="431"/>
      <c r="E1477" s="138">
        <f>B1476*8-6</f>
        <v>1474</v>
      </c>
      <c r="F1477" s="183">
        <f t="shared" ref="F1477:F1483" si="1511">F1476+1</f>
        <v>1851</v>
      </c>
      <c r="G1477" s="178">
        <f t="shared" si="1503"/>
        <v>21871</v>
      </c>
      <c r="H1477" s="178"/>
      <c r="I1477" s="109">
        <f t="shared" si="1451"/>
        <v>0</v>
      </c>
      <c r="J1477" s="9"/>
      <c r="K1477" s="178"/>
      <c r="L1477" s="178"/>
      <c r="M1477" s="178"/>
      <c r="N1477" s="177">
        <f t="shared" si="1452"/>
        <v>1474</v>
      </c>
      <c r="O1477" s="178">
        <f t="shared" si="1453"/>
        <v>11851</v>
      </c>
      <c r="P1477" s="178">
        <f t="shared" si="1454"/>
        <v>31871</v>
      </c>
      <c r="Q1477" s="178"/>
      <c r="R1477" s="4">
        <f t="shared" si="1455"/>
        <v>0</v>
      </c>
      <c r="T1477" s="6">
        <f t="shared" si="1449"/>
        <v>884</v>
      </c>
      <c r="U1477" s="338" t="str">
        <f t="shared" ref="U1477" si="1512">CONCATENATE(Q1476,",",Q1477,",",Q1478,",",Q1479)</f>
        <v>,,,</v>
      </c>
    </row>
    <row r="1478" spans="1:21" ht="16.5" hidden="1" customHeight="1" outlineLevel="1" x14ac:dyDescent="0.25">
      <c r="A1478" s="190"/>
      <c r="B1478" s="85">
        <f>B1477+1</f>
        <v>370</v>
      </c>
      <c r="C1478" s="431"/>
      <c r="D1478" s="431"/>
      <c r="E1478" s="138">
        <f>B1476*8-5</f>
        <v>1475</v>
      </c>
      <c r="F1478" s="183">
        <f t="shared" si="1511"/>
        <v>1852</v>
      </c>
      <c r="G1478" s="178">
        <f t="shared" si="1503"/>
        <v>21872</v>
      </c>
      <c r="H1478" s="178"/>
      <c r="I1478" s="109">
        <f t="shared" si="1451"/>
        <v>0</v>
      </c>
      <c r="J1478" s="9"/>
      <c r="K1478" s="178"/>
      <c r="L1478" s="178"/>
      <c r="M1478" s="178"/>
      <c r="N1478" s="177">
        <f t="shared" si="1452"/>
        <v>1475</v>
      </c>
      <c r="O1478" s="178">
        <f t="shared" si="1453"/>
        <v>11852</v>
      </c>
      <c r="P1478" s="178">
        <f t="shared" si="1454"/>
        <v>31872</v>
      </c>
      <c r="Q1478" s="178"/>
      <c r="R1478" s="4">
        <f t="shared" si="1455"/>
        <v>0</v>
      </c>
      <c r="T1478" s="6" t="str">
        <f t="shared" si="1449"/>
        <v/>
      </c>
    </row>
    <row r="1479" spans="1:21" ht="16.5" hidden="1" customHeight="1" outlineLevel="1" x14ac:dyDescent="0.25">
      <c r="A1479" s="190"/>
      <c r="B1479" s="85"/>
      <c r="C1479" s="431"/>
      <c r="D1479" s="431"/>
      <c r="E1479" s="138">
        <f>B1476*8-4</f>
        <v>1476</v>
      </c>
      <c r="F1479" s="183">
        <f t="shared" si="1511"/>
        <v>1853</v>
      </c>
      <c r="G1479" s="178">
        <f t="shared" si="1503"/>
        <v>21873</v>
      </c>
      <c r="H1479" s="178"/>
      <c r="I1479" s="109">
        <f t="shared" si="1451"/>
        <v>0</v>
      </c>
      <c r="J1479" s="9"/>
      <c r="K1479" s="178"/>
      <c r="L1479" s="178"/>
      <c r="M1479" s="178"/>
      <c r="N1479" s="177">
        <f t="shared" si="1452"/>
        <v>1476</v>
      </c>
      <c r="O1479" s="178">
        <f t="shared" si="1453"/>
        <v>11853</v>
      </c>
      <c r="P1479" s="178">
        <f t="shared" si="1454"/>
        <v>31873</v>
      </c>
      <c r="Q1479" s="178"/>
      <c r="R1479" s="4">
        <f t="shared" si="1455"/>
        <v>0</v>
      </c>
      <c r="T1479" s="6" t="str">
        <f t="shared" si="1449"/>
        <v/>
      </c>
    </row>
    <row r="1480" spans="1:21" ht="16.5" hidden="1" customHeight="1" outlineLevel="1" x14ac:dyDescent="0.25">
      <c r="A1480" s="190"/>
      <c r="B1480" s="85"/>
      <c r="C1480" s="431"/>
      <c r="D1480" s="431" t="str">
        <f>CONCATENATE(B1483,B1478)</f>
        <v>GH 370</v>
      </c>
      <c r="E1480" s="138">
        <f>B1476*8-3</f>
        <v>1477</v>
      </c>
      <c r="F1480" s="183">
        <f t="shared" si="1511"/>
        <v>1854</v>
      </c>
      <c r="G1480" s="178">
        <f t="shared" si="1503"/>
        <v>21874</v>
      </c>
      <c r="H1480" s="178"/>
      <c r="I1480" s="109">
        <f t="shared" si="1451"/>
        <v>0</v>
      </c>
      <c r="J1480" s="9"/>
      <c r="K1480" s="178"/>
      <c r="L1480" s="178"/>
      <c r="M1480" s="178"/>
      <c r="N1480" s="177">
        <f t="shared" si="1452"/>
        <v>1477</v>
      </c>
      <c r="O1480" s="178">
        <f t="shared" si="1453"/>
        <v>11854</v>
      </c>
      <c r="P1480" s="178">
        <f t="shared" si="1454"/>
        <v>31874</v>
      </c>
      <c r="Q1480" s="178"/>
      <c r="R1480" s="4">
        <f t="shared" si="1455"/>
        <v>0</v>
      </c>
      <c r="T1480" s="6">
        <f t="shared" ref="T1480" si="1513">+T1476+1</f>
        <v>372</v>
      </c>
      <c r="U1480" s="338" t="str">
        <f t="shared" ref="U1480" si="1514">CONCATENATE(H1480,",",H1481,",",H1482,",",H1483)</f>
        <v>,,,</v>
      </c>
    </row>
    <row r="1481" spans="1:21" ht="16.5" hidden="1" customHeight="1" outlineLevel="1" x14ac:dyDescent="0.25">
      <c r="A1481" s="190"/>
      <c r="B1481" s="85"/>
      <c r="C1481" s="431"/>
      <c r="D1481" s="431"/>
      <c r="E1481" s="138">
        <f>B1476*8-2</f>
        <v>1478</v>
      </c>
      <c r="F1481" s="183">
        <f t="shared" si="1511"/>
        <v>1855</v>
      </c>
      <c r="G1481" s="178">
        <f t="shared" si="1503"/>
        <v>21875</v>
      </c>
      <c r="H1481" s="178"/>
      <c r="I1481" s="109">
        <f t="shared" si="1451"/>
        <v>0</v>
      </c>
      <c r="J1481" s="9"/>
      <c r="K1481" s="178"/>
      <c r="L1481" s="178"/>
      <c r="M1481" s="178"/>
      <c r="N1481" s="177">
        <f t="shared" si="1452"/>
        <v>1478</v>
      </c>
      <c r="O1481" s="178">
        <f t="shared" si="1453"/>
        <v>11855</v>
      </c>
      <c r="P1481" s="178">
        <f t="shared" si="1454"/>
        <v>31875</v>
      </c>
      <c r="Q1481" s="178"/>
      <c r="R1481" s="4">
        <f t="shared" si="1455"/>
        <v>0</v>
      </c>
      <c r="T1481" s="6">
        <f t="shared" ref="T1481:T1543" si="1515">IF(T1477&lt;&gt;"",T1477+1,"")</f>
        <v>885</v>
      </c>
      <c r="U1481" s="338" t="str">
        <f t="shared" ref="U1481" si="1516">CONCATENATE(Q1480,",",Q1481,",",Q1482,",",Q1483)</f>
        <v>,,,</v>
      </c>
    </row>
    <row r="1482" spans="1:21" ht="16.5" hidden="1" customHeight="1" outlineLevel="1" x14ac:dyDescent="0.25">
      <c r="A1482" s="190"/>
      <c r="B1482" s="85" t="str">
        <f>B1474</f>
        <v xml:space="preserve">Group </v>
      </c>
      <c r="C1482" s="431"/>
      <c r="D1482" s="431"/>
      <c r="E1482" s="138">
        <f>B1476*8-1</f>
        <v>1479</v>
      </c>
      <c r="F1482" s="183">
        <f t="shared" si="1511"/>
        <v>1856</v>
      </c>
      <c r="G1482" s="178">
        <f t="shared" si="1503"/>
        <v>21876</v>
      </c>
      <c r="H1482" s="178"/>
      <c r="I1482" s="109">
        <f t="shared" si="1451"/>
        <v>0</v>
      </c>
      <c r="J1482" s="9"/>
      <c r="K1482" s="178"/>
      <c r="L1482" s="178"/>
      <c r="M1482" s="178"/>
      <c r="N1482" s="177">
        <f t="shared" si="1452"/>
        <v>1479</v>
      </c>
      <c r="O1482" s="178">
        <f t="shared" si="1453"/>
        <v>11856</v>
      </c>
      <c r="P1482" s="178">
        <f t="shared" si="1454"/>
        <v>31876</v>
      </c>
      <c r="Q1482" s="178"/>
      <c r="R1482" s="4">
        <f t="shared" si="1455"/>
        <v>0</v>
      </c>
      <c r="T1482" s="6" t="str">
        <f t="shared" si="1515"/>
        <v/>
      </c>
    </row>
    <row r="1483" spans="1:21" ht="16.5" hidden="1" customHeight="1" outlineLevel="1" thickBot="1" x14ac:dyDescent="0.3">
      <c r="A1483" s="190"/>
      <c r="B1483" s="86" t="str">
        <f>B1475</f>
        <v xml:space="preserve">GH </v>
      </c>
      <c r="C1483" s="432"/>
      <c r="D1483" s="432"/>
      <c r="E1483" s="136">
        <f>B1476*8</f>
        <v>1480</v>
      </c>
      <c r="F1483" s="184">
        <f t="shared" si="1511"/>
        <v>1857</v>
      </c>
      <c r="G1483" s="24">
        <f t="shared" si="1503"/>
        <v>21877</v>
      </c>
      <c r="H1483" s="24"/>
      <c r="I1483" s="10">
        <f t="shared" si="1451"/>
        <v>0</v>
      </c>
      <c r="J1483" s="15"/>
      <c r="K1483" s="24"/>
      <c r="L1483" s="24"/>
      <c r="M1483" s="24"/>
      <c r="N1483" s="175">
        <f t="shared" si="1452"/>
        <v>1480</v>
      </c>
      <c r="O1483" s="24">
        <f t="shared" si="1453"/>
        <v>11857</v>
      </c>
      <c r="P1483" s="24">
        <f t="shared" si="1454"/>
        <v>31877</v>
      </c>
      <c r="Q1483" s="24"/>
      <c r="R1483" s="20">
        <f t="shared" si="1455"/>
        <v>0</v>
      </c>
      <c r="T1483" s="6" t="str">
        <f t="shared" si="1515"/>
        <v/>
      </c>
    </row>
    <row r="1484" spans="1:21" ht="16.5" hidden="1" customHeight="1" outlineLevel="1" x14ac:dyDescent="0.25">
      <c r="A1484" s="190"/>
      <c r="B1484" s="88">
        <f>B1476+1</f>
        <v>186</v>
      </c>
      <c r="C1484" s="430" t="str">
        <f>CONCATENATE(B1490,B1484)</f>
        <v>Group 186</v>
      </c>
      <c r="D1484" s="430" t="str">
        <f>CONCATENATE(B1491,B1485)</f>
        <v>GH 371</v>
      </c>
      <c r="E1484" s="137">
        <f>B1484*8-7</f>
        <v>1481</v>
      </c>
      <c r="F1484" s="182">
        <f>B1484*10</f>
        <v>1860</v>
      </c>
      <c r="G1484" s="25">
        <f>F1484+20020</f>
        <v>21880</v>
      </c>
      <c r="H1484" s="25"/>
      <c r="I1484" s="11">
        <f t="shared" ref="I1484:I1547" si="1517">LEN(H1484)</f>
        <v>0</v>
      </c>
      <c r="J1484" s="14"/>
      <c r="K1484" s="25"/>
      <c r="L1484" s="25"/>
      <c r="M1484" s="25"/>
      <c r="N1484" s="176">
        <f t="shared" ref="N1484:N1547" si="1518">E1484</f>
        <v>1481</v>
      </c>
      <c r="O1484" s="25">
        <f t="shared" ref="O1484:O1547" si="1519">F1484+10000</f>
        <v>11860</v>
      </c>
      <c r="P1484" s="25">
        <f t="shared" ref="P1484:P1547" si="1520">G1484+10000</f>
        <v>31880</v>
      </c>
      <c r="Q1484" s="25"/>
      <c r="R1484" s="3">
        <f t="shared" ref="R1484:R1547" si="1521">LEN(Q1484)</f>
        <v>0</v>
      </c>
      <c r="T1484" s="6">
        <f t="shared" ref="T1484" si="1522">+T1480+1</f>
        <v>373</v>
      </c>
      <c r="U1484" s="338" t="str">
        <f t="shared" ref="U1484" si="1523">CONCATENATE(H1484,",",H1485,",",H1486,",",H1487)</f>
        <v>,,,</v>
      </c>
    </row>
    <row r="1485" spans="1:21" ht="16.5" hidden="1" customHeight="1" outlineLevel="1" x14ac:dyDescent="0.25">
      <c r="A1485" s="190"/>
      <c r="B1485" s="85">
        <f>B1484*2-1</f>
        <v>371</v>
      </c>
      <c r="C1485" s="431"/>
      <c r="D1485" s="431"/>
      <c r="E1485" s="138">
        <f>B1484*8-6</f>
        <v>1482</v>
      </c>
      <c r="F1485" s="183">
        <f>F1484+1</f>
        <v>1861</v>
      </c>
      <c r="G1485" s="178">
        <f t="shared" ref="G1485:G1499" si="1524">F1485+20020</f>
        <v>21881</v>
      </c>
      <c r="H1485" s="178"/>
      <c r="I1485" s="109">
        <f t="shared" si="1517"/>
        <v>0</v>
      </c>
      <c r="J1485" s="9"/>
      <c r="K1485" s="178"/>
      <c r="L1485" s="178"/>
      <c r="M1485" s="178"/>
      <c r="N1485" s="177">
        <f t="shared" si="1518"/>
        <v>1482</v>
      </c>
      <c r="O1485" s="178">
        <f t="shared" si="1519"/>
        <v>11861</v>
      </c>
      <c r="P1485" s="178">
        <f t="shared" si="1520"/>
        <v>31881</v>
      </c>
      <c r="Q1485" s="178"/>
      <c r="R1485" s="4">
        <f t="shared" si="1521"/>
        <v>0</v>
      </c>
      <c r="T1485" s="6">
        <f t="shared" si="1515"/>
        <v>886</v>
      </c>
      <c r="U1485" s="338" t="str">
        <f t="shared" ref="U1485" si="1525">CONCATENATE(Q1484,",",Q1485,",",Q1486,",",Q1487)</f>
        <v>,,,</v>
      </c>
    </row>
    <row r="1486" spans="1:21" ht="16.5" hidden="1" customHeight="1" outlineLevel="1" x14ac:dyDescent="0.25">
      <c r="A1486" s="190"/>
      <c r="B1486" s="85">
        <f>B1485+1</f>
        <v>372</v>
      </c>
      <c r="C1486" s="431"/>
      <c r="D1486" s="431"/>
      <c r="E1486" s="138">
        <f>B1484*8-5</f>
        <v>1483</v>
      </c>
      <c r="F1486" s="183">
        <f t="shared" ref="F1486:F1491" si="1526">F1485+1</f>
        <v>1862</v>
      </c>
      <c r="G1486" s="178">
        <f t="shared" si="1524"/>
        <v>21882</v>
      </c>
      <c r="H1486" s="178"/>
      <c r="I1486" s="109">
        <f t="shared" si="1517"/>
        <v>0</v>
      </c>
      <c r="J1486" s="9"/>
      <c r="K1486" s="178"/>
      <c r="L1486" s="178"/>
      <c r="M1486" s="178"/>
      <c r="N1486" s="177">
        <f t="shared" si="1518"/>
        <v>1483</v>
      </c>
      <c r="O1486" s="178">
        <f t="shared" si="1519"/>
        <v>11862</v>
      </c>
      <c r="P1486" s="178">
        <f t="shared" si="1520"/>
        <v>31882</v>
      </c>
      <c r="Q1486" s="178"/>
      <c r="R1486" s="4">
        <f t="shared" si="1521"/>
        <v>0</v>
      </c>
      <c r="T1486" s="6" t="str">
        <f t="shared" si="1515"/>
        <v/>
      </c>
    </row>
    <row r="1487" spans="1:21" ht="16.5" hidden="1" customHeight="1" outlineLevel="1" x14ac:dyDescent="0.25">
      <c r="A1487" s="190"/>
      <c r="B1487" s="85"/>
      <c r="C1487" s="431"/>
      <c r="D1487" s="431"/>
      <c r="E1487" s="138">
        <f>B1484*8-4</f>
        <v>1484</v>
      </c>
      <c r="F1487" s="183">
        <f t="shared" si="1526"/>
        <v>1863</v>
      </c>
      <c r="G1487" s="178">
        <f t="shared" si="1524"/>
        <v>21883</v>
      </c>
      <c r="H1487" s="178"/>
      <c r="I1487" s="109">
        <f t="shared" si="1517"/>
        <v>0</v>
      </c>
      <c r="J1487" s="9"/>
      <c r="K1487" s="178"/>
      <c r="L1487" s="178"/>
      <c r="M1487" s="178"/>
      <c r="N1487" s="177">
        <f t="shared" si="1518"/>
        <v>1484</v>
      </c>
      <c r="O1487" s="178">
        <f t="shared" si="1519"/>
        <v>11863</v>
      </c>
      <c r="P1487" s="178">
        <f t="shared" si="1520"/>
        <v>31883</v>
      </c>
      <c r="Q1487" s="178"/>
      <c r="R1487" s="4">
        <f t="shared" si="1521"/>
        <v>0</v>
      </c>
      <c r="T1487" s="6" t="str">
        <f t="shared" si="1515"/>
        <v/>
      </c>
    </row>
    <row r="1488" spans="1:21" ht="16.5" hidden="1" customHeight="1" outlineLevel="1" x14ac:dyDescent="0.25">
      <c r="A1488" s="190"/>
      <c r="B1488" s="85"/>
      <c r="C1488" s="431"/>
      <c r="D1488" s="431" t="str">
        <f>CONCATENATE(B1491,B1486)</f>
        <v>GH 372</v>
      </c>
      <c r="E1488" s="138">
        <f>B1484*8-3</f>
        <v>1485</v>
      </c>
      <c r="F1488" s="183">
        <f t="shared" si="1526"/>
        <v>1864</v>
      </c>
      <c r="G1488" s="178">
        <f t="shared" si="1524"/>
        <v>21884</v>
      </c>
      <c r="H1488" s="178"/>
      <c r="I1488" s="109">
        <f t="shared" si="1517"/>
        <v>0</v>
      </c>
      <c r="J1488" s="9"/>
      <c r="K1488" s="178"/>
      <c r="L1488" s="178"/>
      <c r="M1488" s="178"/>
      <c r="N1488" s="177">
        <f t="shared" si="1518"/>
        <v>1485</v>
      </c>
      <c r="O1488" s="178">
        <f t="shared" si="1519"/>
        <v>11864</v>
      </c>
      <c r="P1488" s="178">
        <f t="shared" si="1520"/>
        <v>31884</v>
      </c>
      <c r="Q1488" s="178"/>
      <c r="R1488" s="4">
        <f t="shared" si="1521"/>
        <v>0</v>
      </c>
      <c r="T1488" s="6">
        <f t="shared" ref="T1488" si="1527">+T1484+1</f>
        <v>374</v>
      </c>
      <c r="U1488" s="338" t="str">
        <f t="shared" ref="U1488" si="1528">CONCATENATE(H1488,",",H1489,",",H1490,",",H1491)</f>
        <v>,,,</v>
      </c>
    </row>
    <row r="1489" spans="1:21" ht="16.5" hidden="1" customHeight="1" outlineLevel="1" x14ac:dyDescent="0.25">
      <c r="A1489" s="190"/>
      <c r="B1489" s="85"/>
      <c r="C1489" s="431"/>
      <c r="D1489" s="431"/>
      <c r="E1489" s="138">
        <f>B1484*8-2</f>
        <v>1486</v>
      </c>
      <c r="F1489" s="183">
        <f t="shared" si="1526"/>
        <v>1865</v>
      </c>
      <c r="G1489" s="178">
        <f t="shared" si="1524"/>
        <v>21885</v>
      </c>
      <c r="H1489" s="178"/>
      <c r="I1489" s="109">
        <f t="shared" si="1517"/>
        <v>0</v>
      </c>
      <c r="J1489" s="9"/>
      <c r="K1489" s="178"/>
      <c r="L1489" s="178"/>
      <c r="M1489" s="178"/>
      <c r="N1489" s="177">
        <f t="shared" si="1518"/>
        <v>1486</v>
      </c>
      <c r="O1489" s="178">
        <f t="shared" si="1519"/>
        <v>11865</v>
      </c>
      <c r="P1489" s="178">
        <f t="shared" si="1520"/>
        <v>31885</v>
      </c>
      <c r="Q1489" s="178"/>
      <c r="R1489" s="4">
        <f t="shared" si="1521"/>
        <v>0</v>
      </c>
      <c r="T1489" s="6">
        <f t="shared" si="1515"/>
        <v>887</v>
      </c>
      <c r="U1489" s="338" t="str">
        <f t="shared" ref="U1489" si="1529">CONCATENATE(Q1488,",",Q1489,",",Q1490,",",Q1491)</f>
        <v>,,,</v>
      </c>
    </row>
    <row r="1490" spans="1:21" ht="16.5" hidden="1" customHeight="1" outlineLevel="1" x14ac:dyDescent="0.25">
      <c r="A1490" s="190"/>
      <c r="B1490" s="85" t="str">
        <f>B1482</f>
        <v xml:space="preserve">Group </v>
      </c>
      <c r="C1490" s="431"/>
      <c r="D1490" s="431"/>
      <c r="E1490" s="138">
        <f>B1484*8-1</f>
        <v>1487</v>
      </c>
      <c r="F1490" s="183">
        <f t="shared" si="1526"/>
        <v>1866</v>
      </c>
      <c r="G1490" s="178">
        <f t="shared" si="1524"/>
        <v>21886</v>
      </c>
      <c r="H1490" s="178"/>
      <c r="I1490" s="109">
        <f t="shared" si="1517"/>
        <v>0</v>
      </c>
      <c r="J1490" s="9"/>
      <c r="K1490" s="178"/>
      <c r="L1490" s="178"/>
      <c r="M1490" s="178"/>
      <c r="N1490" s="177">
        <f t="shared" si="1518"/>
        <v>1487</v>
      </c>
      <c r="O1490" s="178">
        <f t="shared" si="1519"/>
        <v>11866</v>
      </c>
      <c r="P1490" s="178">
        <f t="shared" si="1520"/>
        <v>31886</v>
      </c>
      <c r="Q1490" s="178"/>
      <c r="R1490" s="4">
        <f t="shared" si="1521"/>
        <v>0</v>
      </c>
      <c r="T1490" s="6" t="str">
        <f t="shared" si="1515"/>
        <v/>
      </c>
    </row>
    <row r="1491" spans="1:21" ht="16.5" hidden="1" customHeight="1" outlineLevel="1" thickBot="1" x14ac:dyDescent="0.3">
      <c r="A1491" s="190"/>
      <c r="B1491" s="86" t="str">
        <f>B1483</f>
        <v xml:space="preserve">GH </v>
      </c>
      <c r="C1491" s="432"/>
      <c r="D1491" s="432"/>
      <c r="E1491" s="136">
        <f>B1484*8</f>
        <v>1488</v>
      </c>
      <c r="F1491" s="184">
        <f t="shared" si="1526"/>
        <v>1867</v>
      </c>
      <c r="G1491" s="24">
        <f t="shared" si="1524"/>
        <v>21887</v>
      </c>
      <c r="H1491" s="24"/>
      <c r="I1491" s="10">
        <f t="shared" si="1517"/>
        <v>0</v>
      </c>
      <c r="J1491" s="15"/>
      <c r="K1491" s="24"/>
      <c r="L1491" s="24"/>
      <c r="M1491" s="24"/>
      <c r="N1491" s="175">
        <f t="shared" si="1518"/>
        <v>1488</v>
      </c>
      <c r="O1491" s="24">
        <f t="shared" si="1519"/>
        <v>11867</v>
      </c>
      <c r="P1491" s="24">
        <f t="shared" si="1520"/>
        <v>31887</v>
      </c>
      <c r="Q1491" s="24"/>
      <c r="R1491" s="20">
        <f t="shared" si="1521"/>
        <v>0</v>
      </c>
      <c r="T1491" s="6" t="str">
        <f t="shared" si="1515"/>
        <v/>
      </c>
    </row>
    <row r="1492" spans="1:21" ht="16.5" hidden="1" customHeight="1" outlineLevel="1" x14ac:dyDescent="0.25">
      <c r="A1492" s="190"/>
      <c r="B1492" s="88">
        <f>B1484+1</f>
        <v>187</v>
      </c>
      <c r="C1492" s="430" t="str">
        <f>CONCATENATE(B1498,B1492)</f>
        <v>Group 187</v>
      </c>
      <c r="D1492" s="430" t="str">
        <f>CONCATENATE(B1499,B1493)</f>
        <v>GH 373</v>
      </c>
      <c r="E1492" s="137">
        <f>B1492*8-7</f>
        <v>1489</v>
      </c>
      <c r="F1492" s="182">
        <f>B1492*10</f>
        <v>1870</v>
      </c>
      <c r="G1492" s="25">
        <f t="shared" si="1524"/>
        <v>21890</v>
      </c>
      <c r="H1492" s="25"/>
      <c r="I1492" s="11">
        <f t="shared" si="1517"/>
        <v>0</v>
      </c>
      <c r="J1492" s="14"/>
      <c r="K1492" s="25"/>
      <c r="L1492" s="25"/>
      <c r="M1492" s="25"/>
      <c r="N1492" s="176">
        <f t="shared" si="1518"/>
        <v>1489</v>
      </c>
      <c r="O1492" s="25">
        <f t="shared" si="1519"/>
        <v>11870</v>
      </c>
      <c r="P1492" s="25">
        <f t="shared" si="1520"/>
        <v>31890</v>
      </c>
      <c r="Q1492" s="25"/>
      <c r="R1492" s="3">
        <f t="shared" si="1521"/>
        <v>0</v>
      </c>
      <c r="T1492" s="6">
        <f t="shared" ref="T1492" si="1530">+T1488+1</f>
        <v>375</v>
      </c>
      <c r="U1492" s="338" t="str">
        <f t="shared" ref="U1492" si="1531">CONCATENATE(H1492,",",H1493,",",H1494,",",H1495)</f>
        <v>,,,</v>
      </c>
    </row>
    <row r="1493" spans="1:21" ht="16.5" hidden="1" customHeight="1" outlineLevel="1" x14ac:dyDescent="0.25">
      <c r="A1493" s="190"/>
      <c r="B1493" s="85">
        <f>B1492*2-1</f>
        <v>373</v>
      </c>
      <c r="C1493" s="431"/>
      <c r="D1493" s="431"/>
      <c r="E1493" s="138">
        <f>B1492*8-6</f>
        <v>1490</v>
      </c>
      <c r="F1493" s="183">
        <f t="shared" ref="F1493:F1499" si="1532">F1492+1</f>
        <v>1871</v>
      </c>
      <c r="G1493" s="178">
        <f t="shared" si="1524"/>
        <v>21891</v>
      </c>
      <c r="H1493" s="178"/>
      <c r="I1493" s="109">
        <f t="shared" si="1517"/>
        <v>0</v>
      </c>
      <c r="J1493" s="9"/>
      <c r="K1493" s="178"/>
      <c r="L1493" s="178"/>
      <c r="M1493" s="178"/>
      <c r="N1493" s="177">
        <f t="shared" si="1518"/>
        <v>1490</v>
      </c>
      <c r="O1493" s="178">
        <f t="shared" si="1519"/>
        <v>11871</v>
      </c>
      <c r="P1493" s="178">
        <f t="shared" si="1520"/>
        <v>31891</v>
      </c>
      <c r="Q1493" s="178"/>
      <c r="R1493" s="4">
        <f t="shared" si="1521"/>
        <v>0</v>
      </c>
      <c r="T1493" s="6">
        <f t="shared" si="1515"/>
        <v>888</v>
      </c>
      <c r="U1493" s="338" t="str">
        <f t="shared" ref="U1493" si="1533">CONCATENATE(Q1492,",",Q1493,",",Q1494,",",Q1495)</f>
        <v>,,,</v>
      </c>
    </row>
    <row r="1494" spans="1:21" ht="16.5" hidden="1" customHeight="1" outlineLevel="1" x14ac:dyDescent="0.25">
      <c r="A1494" s="190"/>
      <c r="B1494" s="85">
        <f>B1493+1</f>
        <v>374</v>
      </c>
      <c r="C1494" s="431"/>
      <c r="D1494" s="431"/>
      <c r="E1494" s="138">
        <f>B1492*8-5</f>
        <v>1491</v>
      </c>
      <c r="F1494" s="183">
        <f t="shared" si="1532"/>
        <v>1872</v>
      </c>
      <c r="G1494" s="178">
        <f t="shared" si="1524"/>
        <v>21892</v>
      </c>
      <c r="H1494" s="178"/>
      <c r="I1494" s="109">
        <f t="shared" si="1517"/>
        <v>0</v>
      </c>
      <c r="J1494" s="9"/>
      <c r="K1494" s="178"/>
      <c r="L1494" s="178"/>
      <c r="M1494" s="178"/>
      <c r="N1494" s="177">
        <f t="shared" si="1518"/>
        <v>1491</v>
      </c>
      <c r="O1494" s="178">
        <f t="shared" si="1519"/>
        <v>11872</v>
      </c>
      <c r="P1494" s="178">
        <f t="shared" si="1520"/>
        <v>31892</v>
      </c>
      <c r="Q1494" s="178"/>
      <c r="R1494" s="4">
        <f t="shared" si="1521"/>
        <v>0</v>
      </c>
      <c r="T1494" s="6" t="str">
        <f t="shared" si="1515"/>
        <v/>
      </c>
    </row>
    <row r="1495" spans="1:21" ht="16.5" hidden="1" customHeight="1" outlineLevel="1" x14ac:dyDescent="0.25">
      <c r="A1495" s="190"/>
      <c r="B1495" s="85"/>
      <c r="C1495" s="431"/>
      <c r="D1495" s="431"/>
      <c r="E1495" s="138">
        <f>B1492*8-4</f>
        <v>1492</v>
      </c>
      <c r="F1495" s="183">
        <f t="shared" si="1532"/>
        <v>1873</v>
      </c>
      <c r="G1495" s="178">
        <f t="shared" si="1524"/>
        <v>21893</v>
      </c>
      <c r="H1495" s="178"/>
      <c r="I1495" s="109">
        <f t="shared" si="1517"/>
        <v>0</v>
      </c>
      <c r="J1495" s="9"/>
      <c r="K1495" s="178"/>
      <c r="L1495" s="178"/>
      <c r="M1495" s="178"/>
      <c r="N1495" s="177">
        <f t="shared" si="1518"/>
        <v>1492</v>
      </c>
      <c r="O1495" s="178">
        <f t="shared" si="1519"/>
        <v>11873</v>
      </c>
      <c r="P1495" s="178">
        <f t="shared" si="1520"/>
        <v>31893</v>
      </c>
      <c r="Q1495" s="178"/>
      <c r="R1495" s="4">
        <f t="shared" si="1521"/>
        <v>0</v>
      </c>
      <c r="T1495" s="6" t="str">
        <f t="shared" si="1515"/>
        <v/>
      </c>
    </row>
    <row r="1496" spans="1:21" ht="16.5" hidden="1" customHeight="1" outlineLevel="1" x14ac:dyDescent="0.25">
      <c r="A1496" s="190"/>
      <c r="B1496" s="85"/>
      <c r="C1496" s="431"/>
      <c r="D1496" s="431" t="str">
        <f>CONCATENATE(B1499,B1494)</f>
        <v>GH 374</v>
      </c>
      <c r="E1496" s="138">
        <f>B1492*8-3</f>
        <v>1493</v>
      </c>
      <c r="F1496" s="183">
        <f t="shared" si="1532"/>
        <v>1874</v>
      </c>
      <c r="G1496" s="178">
        <f t="shared" si="1524"/>
        <v>21894</v>
      </c>
      <c r="H1496" s="178"/>
      <c r="I1496" s="109">
        <f t="shared" si="1517"/>
        <v>0</v>
      </c>
      <c r="J1496" s="9"/>
      <c r="K1496" s="178"/>
      <c r="L1496" s="178"/>
      <c r="M1496" s="178"/>
      <c r="N1496" s="177">
        <f t="shared" si="1518"/>
        <v>1493</v>
      </c>
      <c r="O1496" s="178">
        <f t="shared" si="1519"/>
        <v>11874</v>
      </c>
      <c r="P1496" s="178">
        <f t="shared" si="1520"/>
        <v>31894</v>
      </c>
      <c r="Q1496" s="178"/>
      <c r="R1496" s="4">
        <f t="shared" si="1521"/>
        <v>0</v>
      </c>
      <c r="T1496" s="6">
        <f t="shared" ref="T1496" si="1534">+T1492+1</f>
        <v>376</v>
      </c>
      <c r="U1496" s="338" t="str">
        <f t="shared" ref="U1496" si="1535">CONCATENATE(H1496,",",H1497,",",H1498,",",H1499)</f>
        <v>,,,</v>
      </c>
    </row>
    <row r="1497" spans="1:21" ht="16.5" hidden="1" customHeight="1" outlineLevel="1" x14ac:dyDescent="0.25">
      <c r="A1497" s="190"/>
      <c r="B1497" s="85"/>
      <c r="C1497" s="431"/>
      <c r="D1497" s="431"/>
      <c r="E1497" s="138">
        <f>B1492*8-2</f>
        <v>1494</v>
      </c>
      <c r="F1497" s="183">
        <f t="shared" si="1532"/>
        <v>1875</v>
      </c>
      <c r="G1497" s="178">
        <f t="shared" si="1524"/>
        <v>21895</v>
      </c>
      <c r="H1497" s="178"/>
      <c r="I1497" s="109">
        <f t="shared" si="1517"/>
        <v>0</v>
      </c>
      <c r="J1497" s="9"/>
      <c r="K1497" s="178"/>
      <c r="L1497" s="178"/>
      <c r="M1497" s="178"/>
      <c r="N1497" s="177">
        <f t="shared" si="1518"/>
        <v>1494</v>
      </c>
      <c r="O1497" s="178">
        <f t="shared" si="1519"/>
        <v>11875</v>
      </c>
      <c r="P1497" s="178">
        <f t="shared" si="1520"/>
        <v>31895</v>
      </c>
      <c r="Q1497" s="178"/>
      <c r="R1497" s="4">
        <f t="shared" si="1521"/>
        <v>0</v>
      </c>
      <c r="T1497" s="6">
        <f t="shared" si="1515"/>
        <v>889</v>
      </c>
      <c r="U1497" s="338" t="str">
        <f t="shared" ref="U1497" si="1536">CONCATENATE(Q1496,",",Q1497,",",Q1498,",",Q1499)</f>
        <v>,,,</v>
      </c>
    </row>
    <row r="1498" spans="1:21" ht="16.5" hidden="1" customHeight="1" outlineLevel="1" x14ac:dyDescent="0.25">
      <c r="A1498" s="190"/>
      <c r="B1498" s="85" t="str">
        <f>B1490</f>
        <v xml:space="preserve">Group </v>
      </c>
      <c r="C1498" s="431"/>
      <c r="D1498" s="431"/>
      <c r="E1498" s="138">
        <f>B1492*8-1</f>
        <v>1495</v>
      </c>
      <c r="F1498" s="183">
        <f t="shared" si="1532"/>
        <v>1876</v>
      </c>
      <c r="G1498" s="178">
        <f t="shared" si="1524"/>
        <v>21896</v>
      </c>
      <c r="H1498" s="178"/>
      <c r="I1498" s="109">
        <f t="shared" si="1517"/>
        <v>0</v>
      </c>
      <c r="J1498" s="9"/>
      <c r="K1498" s="178"/>
      <c r="L1498" s="178"/>
      <c r="M1498" s="178"/>
      <c r="N1498" s="177">
        <f t="shared" si="1518"/>
        <v>1495</v>
      </c>
      <c r="O1498" s="178">
        <f t="shared" si="1519"/>
        <v>11876</v>
      </c>
      <c r="P1498" s="178">
        <f t="shared" si="1520"/>
        <v>31896</v>
      </c>
      <c r="Q1498" s="178"/>
      <c r="R1498" s="4">
        <f t="shared" si="1521"/>
        <v>0</v>
      </c>
      <c r="T1498" s="6" t="str">
        <f t="shared" si="1515"/>
        <v/>
      </c>
    </row>
    <row r="1499" spans="1:21" ht="16.5" hidden="1" customHeight="1" outlineLevel="1" thickBot="1" x14ac:dyDescent="0.3">
      <c r="A1499" s="190"/>
      <c r="B1499" s="86" t="str">
        <f>B1491</f>
        <v xml:space="preserve">GH </v>
      </c>
      <c r="C1499" s="432"/>
      <c r="D1499" s="432"/>
      <c r="E1499" s="136">
        <f>B1492*8</f>
        <v>1496</v>
      </c>
      <c r="F1499" s="184">
        <f t="shared" si="1532"/>
        <v>1877</v>
      </c>
      <c r="G1499" s="24">
        <f t="shared" si="1524"/>
        <v>21897</v>
      </c>
      <c r="H1499" s="24"/>
      <c r="I1499" s="10">
        <f t="shared" si="1517"/>
        <v>0</v>
      </c>
      <c r="J1499" s="15"/>
      <c r="K1499" s="24"/>
      <c r="L1499" s="24"/>
      <c r="M1499" s="24"/>
      <c r="N1499" s="175">
        <f t="shared" si="1518"/>
        <v>1496</v>
      </c>
      <c r="O1499" s="24">
        <f t="shared" si="1519"/>
        <v>11877</v>
      </c>
      <c r="P1499" s="24">
        <f t="shared" si="1520"/>
        <v>31897</v>
      </c>
      <c r="Q1499" s="24"/>
      <c r="R1499" s="20">
        <f t="shared" si="1521"/>
        <v>0</v>
      </c>
      <c r="T1499" s="6" t="str">
        <f t="shared" si="1515"/>
        <v/>
      </c>
    </row>
    <row r="1500" spans="1:21" ht="16.5" hidden="1" customHeight="1" outlineLevel="1" x14ac:dyDescent="0.25">
      <c r="A1500" s="190"/>
      <c r="B1500" s="88">
        <f>B1492+1</f>
        <v>188</v>
      </c>
      <c r="C1500" s="430" t="str">
        <f>CONCATENATE(B1506,B1500)</f>
        <v>Group 188</v>
      </c>
      <c r="D1500" s="430" t="str">
        <f>CONCATENATE(B1507,B1501)</f>
        <v>GH 375</v>
      </c>
      <c r="E1500" s="137">
        <f>B1500*8-7</f>
        <v>1497</v>
      </c>
      <c r="F1500" s="182">
        <f>B1500*10</f>
        <v>1880</v>
      </c>
      <c r="G1500" s="25">
        <f>F1500+20020</f>
        <v>21900</v>
      </c>
      <c r="H1500" s="25"/>
      <c r="I1500" s="11">
        <f t="shared" si="1517"/>
        <v>0</v>
      </c>
      <c r="J1500" s="14"/>
      <c r="K1500" s="25"/>
      <c r="L1500" s="25"/>
      <c r="M1500" s="25"/>
      <c r="N1500" s="176">
        <f t="shared" si="1518"/>
        <v>1497</v>
      </c>
      <c r="O1500" s="25">
        <f t="shared" si="1519"/>
        <v>11880</v>
      </c>
      <c r="P1500" s="25">
        <f t="shared" si="1520"/>
        <v>31900</v>
      </c>
      <c r="Q1500" s="25"/>
      <c r="R1500" s="3">
        <f t="shared" si="1521"/>
        <v>0</v>
      </c>
      <c r="T1500" s="6">
        <f t="shared" ref="T1500" si="1537">+T1496+1</f>
        <v>377</v>
      </c>
      <c r="U1500" s="338" t="str">
        <f t="shared" ref="U1500" si="1538">CONCATENATE(H1500,",",H1501,",",H1502,",",H1503)</f>
        <v>,,,</v>
      </c>
    </row>
    <row r="1501" spans="1:21" ht="16.5" hidden="1" customHeight="1" outlineLevel="1" x14ac:dyDescent="0.25">
      <c r="A1501" s="190"/>
      <c r="B1501" s="85">
        <f>B1500*2-1</f>
        <v>375</v>
      </c>
      <c r="C1501" s="431"/>
      <c r="D1501" s="431"/>
      <c r="E1501" s="138">
        <f>B1500*8-6</f>
        <v>1498</v>
      </c>
      <c r="F1501" s="183">
        <f>F1500+1</f>
        <v>1881</v>
      </c>
      <c r="G1501" s="178">
        <f t="shared" ref="G1501:G1515" si="1539">F1501+20020</f>
        <v>21901</v>
      </c>
      <c r="H1501" s="178"/>
      <c r="I1501" s="109">
        <f t="shared" si="1517"/>
        <v>0</v>
      </c>
      <c r="J1501" s="9"/>
      <c r="K1501" s="178"/>
      <c r="L1501" s="178"/>
      <c r="M1501" s="178"/>
      <c r="N1501" s="177">
        <f t="shared" si="1518"/>
        <v>1498</v>
      </c>
      <c r="O1501" s="178">
        <f t="shared" si="1519"/>
        <v>11881</v>
      </c>
      <c r="P1501" s="178">
        <f t="shared" si="1520"/>
        <v>31901</v>
      </c>
      <c r="Q1501" s="178"/>
      <c r="R1501" s="4">
        <f t="shared" si="1521"/>
        <v>0</v>
      </c>
      <c r="T1501" s="6">
        <f t="shared" si="1515"/>
        <v>890</v>
      </c>
      <c r="U1501" s="338" t="str">
        <f t="shared" ref="U1501" si="1540">CONCATENATE(Q1500,",",Q1501,",",Q1502,",",Q1503)</f>
        <v>,,,</v>
      </c>
    </row>
    <row r="1502" spans="1:21" ht="16.5" hidden="1" customHeight="1" outlineLevel="1" x14ac:dyDescent="0.25">
      <c r="A1502" s="190"/>
      <c r="B1502" s="85">
        <f>B1501+1</f>
        <v>376</v>
      </c>
      <c r="C1502" s="431"/>
      <c r="D1502" s="431"/>
      <c r="E1502" s="138">
        <f>B1500*8-5</f>
        <v>1499</v>
      </c>
      <c r="F1502" s="183">
        <f t="shared" ref="F1502:F1507" si="1541">F1501+1</f>
        <v>1882</v>
      </c>
      <c r="G1502" s="178">
        <f t="shared" si="1539"/>
        <v>21902</v>
      </c>
      <c r="H1502" s="178"/>
      <c r="I1502" s="109">
        <f t="shared" si="1517"/>
        <v>0</v>
      </c>
      <c r="J1502" s="9"/>
      <c r="K1502" s="178"/>
      <c r="L1502" s="178"/>
      <c r="M1502" s="178"/>
      <c r="N1502" s="177">
        <f t="shared" si="1518"/>
        <v>1499</v>
      </c>
      <c r="O1502" s="178">
        <f t="shared" si="1519"/>
        <v>11882</v>
      </c>
      <c r="P1502" s="178">
        <f t="shared" si="1520"/>
        <v>31902</v>
      </c>
      <c r="Q1502" s="178"/>
      <c r="R1502" s="4">
        <f t="shared" si="1521"/>
        <v>0</v>
      </c>
      <c r="T1502" s="6" t="str">
        <f t="shared" si="1515"/>
        <v/>
      </c>
    </row>
    <row r="1503" spans="1:21" ht="16.5" hidden="1" customHeight="1" outlineLevel="1" x14ac:dyDescent="0.25">
      <c r="A1503" s="190"/>
      <c r="B1503" s="85"/>
      <c r="C1503" s="431"/>
      <c r="D1503" s="431"/>
      <c r="E1503" s="138">
        <f>B1500*8-4</f>
        <v>1500</v>
      </c>
      <c r="F1503" s="183">
        <f t="shared" si="1541"/>
        <v>1883</v>
      </c>
      <c r="G1503" s="178">
        <f t="shared" si="1539"/>
        <v>21903</v>
      </c>
      <c r="H1503" s="178"/>
      <c r="I1503" s="109">
        <f t="shared" si="1517"/>
        <v>0</v>
      </c>
      <c r="J1503" s="9"/>
      <c r="K1503" s="178"/>
      <c r="L1503" s="178"/>
      <c r="M1503" s="178"/>
      <c r="N1503" s="177">
        <f t="shared" si="1518"/>
        <v>1500</v>
      </c>
      <c r="O1503" s="178">
        <f t="shared" si="1519"/>
        <v>11883</v>
      </c>
      <c r="P1503" s="178">
        <f t="shared" si="1520"/>
        <v>31903</v>
      </c>
      <c r="Q1503" s="178"/>
      <c r="R1503" s="4">
        <f t="shared" si="1521"/>
        <v>0</v>
      </c>
      <c r="T1503" s="6" t="str">
        <f t="shared" si="1515"/>
        <v/>
      </c>
    </row>
    <row r="1504" spans="1:21" ht="16.5" hidden="1" customHeight="1" outlineLevel="1" x14ac:dyDescent="0.25">
      <c r="A1504" s="190"/>
      <c r="B1504" s="85"/>
      <c r="C1504" s="431"/>
      <c r="D1504" s="431" t="str">
        <f>CONCATENATE(B1507,B1502)</f>
        <v>GH 376</v>
      </c>
      <c r="E1504" s="138">
        <f>B1500*8-3</f>
        <v>1501</v>
      </c>
      <c r="F1504" s="183">
        <f t="shared" si="1541"/>
        <v>1884</v>
      </c>
      <c r="G1504" s="178">
        <f t="shared" si="1539"/>
        <v>21904</v>
      </c>
      <c r="H1504" s="178"/>
      <c r="I1504" s="109">
        <f t="shared" si="1517"/>
        <v>0</v>
      </c>
      <c r="J1504" s="9"/>
      <c r="K1504" s="178"/>
      <c r="L1504" s="178"/>
      <c r="M1504" s="178"/>
      <c r="N1504" s="177">
        <f t="shared" si="1518"/>
        <v>1501</v>
      </c>
      <c r="O1504" s="178">
        <f t="shared" si="1519"/>
        <v>11884</v>
      </c>
      <c r="P1504" s="178">
        <f t="shared" si="1520"/>
        <v>31904</v>
      </c>
      <c r="Q1504" s="178"/>
      <c r="R1504" s="4">
        <f t="shared" si="1521"/>
        <v>0</v>
      </c>
      <c r="T1504" s="6">
        <f t="shared" ref="T1504" si="1542">+T1500+1</f>
        <v>378</v>
      </c>
      <c r="U1504" s="338" t="str">
        <f t="shared" ref="U1504" si="1543">CONCATENATE(H1504,",",H1505,",",H1506,",",H1507)</f>
        <v>,,,</v>
      </c>
    </row>
    <row r="1505" spans="1:21" ht="16.5" hidden="1" customHeight="1" outlineLevel="1" x14ac:dyDescent="0.25">
      <c r="A1505" s="190"/>
      <c r="B1505" s="85"/>
      <c r="C1505" s="431"/>
      <c r="D1505" s="431"/>
      <c r="E1505" s="138">
        <f>B1500*8-2</f>
        <v>1502</v>
      </c>
      <c r="F1505" s="183">
        <f t="shared" si="1541"/>
        <v>1885</v>
      </c>
      <c r="G1505" s="178">
        <f t="shared" si="1539"/>
        <v>21905</v>
      </c>
      <c r="H1505" s="178"/>
      <c r="I1505" s="109">
        <f t="shared" si="1517"/>
        <v>0</v>
      </c>
      <c r="J1505" s="9"/>
      <c r="K1505" s="178"/>
      <c r="L1505" s="178"/>
      <c r="M1505" s="178"/>
      <c r="N1505" s="177">
        <f t="shared" si="1518"/>
        <v>1502</v>
      </c>
      <c r="O1505" s="178">
        <f t="shared" si="1519"/>
        <v>11885</v>
      </c>
      <c r="P1505" s="178">
        <f t="shared" si="1520"/>
        <v>31905</v>
      </c>
      <c r="Q1505" s="178"/>
      <c r="R1505" s="4">
        <f t="shared" si="1521"/>
        <v>0</v>
      </c>
      <c r="T1505" s="6">
        <f t="shared" si="1515"/>
        <v>891</v>
      </c>
      <c r="U1505" s="338" t="str">
        <f t="shared" ref="U1505" si="1544">CONCATENATE(Q1504,",",Q1505,",",Q1506,",",Q1507)</f>
        <v>,,,</v>
      </c>
    </row>
    <row r="1506" spans="1:21" ht="16.5" hidden="1" customHeight="1" outlineLevel="1" x14ac:dyDescent="0.25">
      <c r="A1506" s="190"/>
      <c r="B1506" s="85" t="str">
        <f>B1498</f>
        <v xml:space="preserve">Group </v>
      </c>
      <c r="C1506" s="431"/>
      <c r="D1506" s="431"/>
      <c r="E1506" s="138">
        <f>B1500*8-1</f>
        <v>1503</v>
      </c>
      <c r="F1506" s="183">
        <f t="shared" si="1541"/>
        <v>1886</v>
      </c>
      <c r="G1506" s="178">
        <f t="shared" si="1539"/>
        <v>21906</v>
      </c>
      <c r="H1506" s="178"/>
      <c r="I1506" s="109">
        <f t="shared" si="1517"/>
        <v>0</v>
      </c>
      <c r="J1506" s="9"/>
      <c r="K1506" s="178"/>
      <c r="L1506" s="178"/>
      <c r="M1506" s="178"/>
      <c r="N1506" s="177">
        <f t="shared" si="1518"/>
        <v>1503</v>
      </c>
      <c r="O1506" s="178">
        <f t="shared" si="1519"/>
        <v>11886</v>
      </c>
      <c r="P1506" s="178">
        <f t="shared" si="1520"/>
        <v>31906</v>
      </c>
      <c r="Q1506" s="178"/>
      <c r="R1506" s="4">
        <f t="shared" si="1521"/>
        <v>0</v>
      </c>
      <c r="T1506" s="6" t="str">
        <f t="shared" si="1515"/>
        <v/>
      </c>
    </row>
    <row r="1507" spans="1:21" ht="16.5" hidden="1" customHeight="1" outlineLevel="1" thickBot="1" x14ac:dyDescent="0.3">
      <c r="A1507" s="190"/>
      <c r="B1507" s="86" t="str">
        <f>B1499</f>
        <v xml:space="preserve">GH </v>
      </c>
      <c r="C1507" s="432"/>
      <c r="D1507" s="432"/>
      <c r="E1507" s="136">
        <f>B1500*8</f>
        <v>1504</v>
      </c>
      <c r="F1507" s="184">
        <f t="shared" si="1541"/>
        <v>1887</v>
      </c>
      <c r="G1507" s="24">
        <f t="shared" si="1539"/>
        <v>21907</v>
      </c>
      <c r="H1507" s="24"/>
      <c r="I1507" s="10">
        <f t="shared" si="1517"/>
        <v>0</v>
      </c>
      <c r="J1507" s="15"/>
      <c r="K1507" s="24"/>
      <c r="L1507" s="24"/>
      <c r="M1507" s="24"/>
      <c r="N1507" s="175">
        <f t="shared" si="1518"/>
        <v>1504</v>
      </c>
      <c r="O1507" s="24">
        <f t="shared" si="1519"/>
        <v>11887</v>
      </c>
      <c r="P1507" s="24">
        <f t="shared" si="1520"/>
        <v>31907</v>
      </c>
      <c r="Q1507" s="24"/>
      <c r="R1507" s="20">
        <f t="shared" si="1521"/>
        <v>0</v>
      </c>
      <c r="T1507" s="6" t="str">
        <f t="shared" si="1515"/>
        <v/>
      </c>
    </row>
    <row r="1508" spans="1:21" ht="16.5" hidden="1" customHeight="1" outlineLevel="1" x14ac:dyDescent="0.25">
      <c r="A1508" s="190"/>
      <c r="B1508" s="88">
        <f>B1500+1</f>
        <v>189</v>
      </c>
      <c r="C1508" s="430" t="str">
        <f>CONCATENATE(B1514,B1508)</f>
        <v>Group 189</v>
      </c>
      <c r="D1508" s="430" t="str">
        <f>CONCATENATE(B1515,B1509)</f>
        <v>GH 377</v>
      </c>
      <c r="E1508" s="137">
        <f>B1508*8-7</f>
        <v>1505</v>
      </c>
      <c r="F1508" s="182">
        <f>B1508*10</f>
        <v>1890</v>
      </c>
      <c r="G1508" s="25">
        <f t="shared" si="1539"/>
        <v>21910</v>
      </c>
      <c r="H1508" s="25"/>
      <c r="I1508" s="11">
        <f t="shared" si="1517"/>
        <v>0</v>
      </c>
      <c r="J1508" s="14"/>
      <c r="K1508" s="25"/>
      <c r="L1508" s="25"/>
      <c r="M1508" s="25"/>
      <c r="N1508" s="176">
        <f t="shared" si="1518"/>
        <v>1505</v>
      </c>
      <c r="O1508" s="25">
        <f t="shared" si="1519"/>
        <v>11890</v>
      </c>
      <c r="P1508" s="25">
        <f t="shared" si="1520"/>
        <v>31910</v>
      </c>
      <c r="Q1508" s="25"/>
      <c r="R1508" s="3">
        <f t="shared" si="1521"/>
        <v>0</v>
      </c>
      <c r="T1508" s="6">
        <f t="shared" ref="T1508" si="1545">+T1504+1</f>
        <v>379</v>
      </c>
      <c r="U1508" s="338" t="str">
        <f t="shared" ref="U1508" si="1546">CONCATENATE(H1508,",",H1509,",",H1510,",",H1511)</f>
        <v>,,,</v>
      </c>
    </row>
    <row r="1509" spans="1:21" ht="16.5" hidden="1" customHeight="1" outlineLevel="1" x14ac:dyDescent="0.25">
      <c r="A1509" s="190"/>
      <c r="B1509" s="85">
        <f>B1508*2-1</f>
        <v>377</v>
      </c>
      <c r="C1509" s="431"/>
      <c r="D1509" s="431"/>
      <c r="E1509" s="138">
        <f>B1508*8-6</f>
        <v>1506</v>
      </c>
      <c r="F1509" s="183">
        <f t="shared" ref="F1509:F1515" si="1547">F1508+1</f>
        <v>1891</v>
      </c>
      <c r="G1509" s="178">
        <f t="shared" si="1539"/>
        <v>21911</v>
      </c>
      <c r="H1509" s="178"/>
      <c r="I1509" s="109">
        <f t="shared" si="1517"/>
        <v>0</v>
      </c>
      <c r="J1509" s="9"/>
      <c r="K1509" s="178"/>
      <c r="L1509" s="178"/>
      <c r="M1509" s="178"/>
      <c r="N1509" s="177">
        <f t="shared" si="1518"/>
        <v>1506</v>
      </c>
      <c r="O1509" s="178">
        <f t="shared" si="1519"/>
        <v>11891</v>
      </c>
      <c r="P1509" s="178">
        <f t="shared" si="1520"/>
        <v>31911</v>
      </c>
      <c r="Q1509" s="178"/>
      <c r="R1509" s="4">
        <f t="shared" si="1521"/>
        <v>0</v>
      </c>
      <c r="T1509" s="6">
        <f t="shared" si="1515"/>
        <v>892</v>
      </c>
      <c r="U1509" s="338" t="str">
        <f t="shared" ref="U1509" si="1548">CONCATENATE(Q1508,",",Q1509,",",Q1510,",",Q1511)</f>
        <v>,,,</v>
      </c>
    </row>
    <row r="1510" spans="1:21" ht="16.5" hidden="1" customHeight="1" outlineLevel="1" x14ac:dyDescent="0.25">
      <c r="A1510" s="190"/>
      <c r="B1510" s="85">
        <f>B1509+1</f>
        <v>378</v>
      </c>
      <c r="C1510" s="431"/>
      <c r="D1510" s="431"/>
      <c r="E1510" s="138">
        <f>B1508*8-5</f>
        <v>1507</v>
      </c>
      <c r="F1510" s="183">
        <f t="shared" si="1547"/>
        <v>1892</v>
      </c>
      <c r="G1510" s="178">
        <f t="shared" si="1539"/>
        <v>21912</v>
      </c>
      <c r="H1510" s="178"/>
      <c r="I1510" s="109">
        <f t="shared" si="1517"/>
        <v>0</v>
      </c>
      <c r="J1510" s="9"/>
      <c r="K1510" s="178"/>
      <c r="L1510" s="178"/>
      <c r="M1510" s="178"/>
      <c r="N1510" s="177">
        <f t="shared" si="1518"/>
        <v>1507</v>
      </c>
      <c r="O1510" s="178">
        <f t="shared" si="1519"/>
        <v>11892</v>
      </c>
      <c r="P1510" s="178">
        <f t="shared" si="1520"/>
        <v>31912</v>
      </c>
      <c r="Q1510" s="178"/>
      <c r="R1510" s="4">
        <f t="shared" si="1521"/>
        <v>0</v>
      </c>
      <c r="T1510" s="6" t="str">
        <f t="shared" si="1515"/>
        <v/>
      </c>
    </row>
    <row r="1511" spans="1:21" ht="16.5" hidden="1" customHeight="1" outlineLevel="1" x14ac:dyDescent="0.25">
      <c r="A1511" s="190"/>
      <c r="B1511" s="85"/>
      <c r="C1511" s="431"/>
      <c r="D1511" s="431"/>
      <c r="E1511" s="138">
        <f>B1508*8-4</f>
        <v>1508</v>
      </c>
      <c r="F1511" s="183">
        <f t="shared" si="1547"/>
        <v>1893</v>
      </c>
      <c r="G1511" s="178">
        <f t="shared" si="1539"/>
        <v>21913</v>
      </c>
      <c r="H1511" s="178"/>
      <c r="I1511" s="109">
        <f t="shared" si="1517"/>
        <v>0</v>
      </c>
      <c r="J1511" s="9"/>
      <c r="K1511" s="178"/>
      <c r="L1511" s="178"/>
      <c r="M1511" s="178"/>
      <c r="N1511" s="177">
        <f t="shared" si="1518"/>
        <v>1508</v>
      </c>
      <c r="O1511" s="178">
        <f t="shared" si="1519"/>
        <v>11893</v>
      </c>
      <c r="P1511" s="178">
        <f t="shared" si="1520"/>
        <v>31913</v>
      </c>
      <c r="Q1511" s="178"/>
      <c r="R1511" s="4">
        <f t="shared" si="1521"/>
        <v>0</v>
      </c>
      <c r="T1511" s="6" t="str">
        <f t="shared" si="1515"/>
        <v/>
      </c>
    </row>
    <row r="1512" spans="1:21" ht="16.5" hidden="1" customHeight="1" outlineLevel="1" x14ac:dyDescent="0.25">
      <c r="A1512" s="190"/>
      <c r="B1512" s="85"/>
      <c r="C1512" s="431"/>
      <c r="D1512" s="431" t="str">
        <f>CONCATENATE(B1515,B1510)</f>
        <v>GH 378</v>
      </c>
      <c r="E1512" s="138">
        <f>B1508*8-3</f>
        <v>1509</v>
      </c>
      <c r="F1512" s="183">
        <f t="shared" si="1547"/>
        <v>1894</v>
      </c>
      <c r="G1512" s="178">
        <f t="shared" si="1539"/>
        <v>21914</v>
      </c>
      <c r="H1512" s="178"/>
      <c r="I1512" s="109">
        <f t="shared" si="1517"/>
        <v>0</v>
      </c>
      <c r="J1512" s="9"/>
      <c r="K1512" s="178"/>
      <c r="L1512" s="178"/>
      <c r="M1512" s="178"/>
      <c r="N1512" s="177">
        <f t="shared" si="1518"/>
        <v>1509</v>
      </c>
      <c r="O1512" s="178">
        <f t="shared" si="1519"/>
        <v>11894</v>
      </c>
      <c r="P1512" s="178">
        <f t="shared" si="1520"/>
        <v>31914</v>
      </c>
      <c r="Q1512" s="178"/>
      <c r="R1512" s="4">
        <f t="shared" si="1521"/>
        <v>0</v>
      </c>
      <c r="T1512" s="6">
        <f t="shared" ref="T1512" si="1549">+T1508+1</f>
        <v>380</v>
      </c>
      <c r="U1512" s="338" t="str">
        <f t="shared" ref="U1512" si="1550">CONCATENATE(H1512,",",H1513,",",H1514,",",H1515)</f>
        <v>,,,</v>
      </c>
    </row>
    <row r="1513" spans="1:21" ht="16.5" hidden="1" customHeight="1" outlineLevel="1" x14ac:dyDescent="0.25">
      <c r="A1513" s="190"/>
      <c r="B1513" s="85"/>
      <c r="C1513" s="431"/>
      <c r="D1513" s="431"/>
      <c r="E1513" s="138">
        <f>B1508*8-2</f>
        <v>1510</v>
      </c>
      <c r="F1513" s="183">
        <f t="shared" si="1547"/>
        <v>1895</v>
      </c>
      <c r="G1513" s="178">
        <f t="shared" si="1539"/>
        <v>21915</v>
      </c>
      <c r="H1513" s="178"/>
      <c r="I1513" s="109">
        <f t="shared" si="1517"/>
        <v>0</v>
      </c>
      <c r="J1513" s="9"/>
      <c r="K1513" s="178"/>
      <c r="L1513" s="178"/>
      <c r="M1513" s="178"/>
      <c r="N1513" s="177">
        <f t="shared" si="1518"/>
        <v>1510</v>
      </c>
      <c r="O1513" s="178">
        <f t="shared" si="1519"/>
        <v>11895</v>
      </c>
      <c r="P1513" s="178">
        <f t="shared" si="1520"/>
        <v>31915</v>
      </c>
      <c r="Q1513" s="178"/>
      <c r="R1513" s="4">
        <f t="shared" si="1521"/>
        <v>0</v>
      </c>
      <c r="T1513" s="6">
        <f t="shared" si="1515"/>
        <v>893</v>
      </c>
      <c r="U1513" s="338" t="str">
        <f t="shared" ref="U1513" si="1551">CONCATENATE(Q1512,",",Q1513,",",Q1514,",",Q1515)</f>
        <v>,,,</v>
      </c>
    </row>
    <row r="1514" spans="1:21" ht="16.5" hidden="1" customHeight="1" outlineLevel="1" x14ac:dyDescent="0.25">
      <c r="A1514" s="190"/>
      <c r="B1514" s="85" t="str">
        <f>B1506</f>
        <v xml:space="preserve">Group </v>
      </c>
      <c r="C1514" s="431"/>
      <c r="D1514" s="431"/>
      <c r="E1514" s="138">
        <f>B1508*8-1</f>
        <v>1511</v>
      </c>
      <c r="F1514" s="183">
        <f t="shared" si="1547"/>
        <v>1896</v>
      </c>
      <c r="G1514" s="178">
        <f t="shared" si="1539"/>
        <v>21916</v>
      </c>
      <c r="H1514" s="178"/>
      <c r="I1514" s="109">
        <f t="shared" si="1517"/>
        <v>0</v>
      </c>
      <c r="J1514" s="9"/>
      <c r="K1514" s="178"/>
      <c r="L1514" s="178"/>
      <c r="M1514" s="178"/>
      <c r="N1514" s="177">
        <f t="shared" si="1518"/>
        <v>1511</v>
      </c>
      <c r="O1514" s="178">
        <f t="shared" si="1519"/>
        <v>11896</v>
      </c>
      <c r="P1514" s="178">
        <f t="shared" si="1520"/>
        <v>31916</v>
      </c>
      <c r="Q1514" s="178"/>
      <c r="R1514" s="4">
        <f t="shared" si="1521"/>
        <v>0</v>
      </c>
      <c r="T1514" s="6" t="str">
        <f t="shared" si="1515"/>
        <v/>
      </c>
    </row>
    <row r="1515" spans="1:21" ht="16.5" hidden="1" customHeight="1" outlineLevel="1" thickBot="1" x14ac:dyDescent="0.3">
      <c r="A1515" s="190"/>
      <c r="B1515" s="86" t="str">
        <f>B1507</f>
        <v xml:space="preserve">GH </v>
      </c>
      <c r="C1515" s="432"/>
      <c r="D1515" s="432"/>
      <c r="E1515" s="136">
        <f>B1508*8</f>
        <v>1512</v>
      </c>
      <c r="F1515" s="184">
        <f t="shared" si="1547"/>
        <v>1897</v>
      </c>
      <c r="G1515" s="24">
        <f t="shared" si="1539"/>
        <v>21917</v>
      </c>
      <c r="H1515" s="24"/>
      <c r="I1515" s="10">
        <f t="shared" si="1517"/>
        <v>0</v>
      </c>
      <c r="J1515" s="15"/>
      <c r="K1515" s="24"/>
      <c r="L1515" s="24"/>
      <c r="M1515" s="24"/>
      <c r="N1515" s="175">
        <f t="shared" si="1518"/>
        <v>1512</v>
      </c>
      <c r="O1515" s="24">
        <f t="shared" si="1519"/>
        <v>11897</v>
      </c>
      <c r="P1515" s="24">
        <f t="shared" si="1520"/>
        <v>31917</v>
      </c>
      <c r="Q1515" s="24"/>
      <c r="R1515" s="20">
        <f t="shared" si="1521"/>
        <v>0</v>
      </c>
      <c r="T1515" s="6" t="str">
        <f t="shared" si="1515"/>
        <v/>
      </c>
    </row>
    <row r="1516" spans="1:21" ht="16.5" hidden="1" customHeight="1" outlineLevel="1" x14ac:dyDescent="0.25">
      <c r="A1516" s="190"/>
      <c r="B1516" s="88">
        <f>B1508+1</f>
        <v>190</v>
      </c>
      <c r="C1516" s="430" t="str">
        <f>CONCATENATE(B1522,B1516)</f>
        <v>Group 190</v>
      </c>
      <c r="D1516" s="430" t="str">
        <f>CONCATENATE(B1523,B1517)</f>
        <v>GH 379</v>
      </c>
      <c r="E1516" s="137">
        <f>B1516*8-7</f>
        <v>1513</v>
      </c>
      <c r="F1516" s="182">
        <f>B1516*10</f>
        <v>1900</v>
      </c>
      <c r="G1516" s="25">
        <f>F1516+20020</f>
        <v>21920</v>
      </c>
      <c r="H1516" s="25"/>
      <c r="I1516" s="11">
        <f t="shared" si="1517"/>
        <v>0</v>
      </c>
      <c r="J1516" s="14"/>
      <c r="K1516" s="25"/>
      <c r="L1516" s="25"/>
      <c r="M1516" s="25"/>
      <c r="N1516" s="176">
        <f t="shared" si="1518"/>
        <v>1513</v>
      </c>
      <c r="O1516" s="25">
        <f t="shared" si="1519"/>
        <v>11900</v>
      </c>
      <c r="P1516" s="25">
        <f t="shared" si="1520"/>
        <v>31920</v>
      </c>
      <c r="Q1516" s="25"/>
      <c r="R1516" s="3">
        <f t="shared" si="1521"/>
        <v>0</v>
      </c>
      <c r="T1516" s="6">
        <f t="shared" ref="T1516" si="1552">+T1512+1</f>
        <v>381</v>
      </c>
      <c r="U1516" s="338" t="str">
        <f t="shared" ref="U1516" si="1553">CONCATENATE(H1516,",",H1517,",",H1518,",",H1519)</f>
        <v>,,,</v>
      </c>
    </row>
    <row r="1517" spans="1:21" ht="16.5" hidden="1" customHeight="1" outlineLevel="1" x14ac:dyDescent="0.25">
      <c r="A1517" s="190"/>
      <c r="B1517" s="85">
        <f>B1516*2-1</f>
        <v>379</v>
      </c>
      <c r="C1517" s="431"/>
      <c r="D1517" s="431"/>
      <c r="E1517" s="138">
        <f>B1516*8-6</f>
        <v>1514</v>
      </c>
      <c r="F1517" s="183">
        <f>F1516+1</f>
        <v>1901</v>
      </c>
      <c r="G1517" s="178">
        <f t="shared" ref="G1517:G1531" si="1554">F1517+20020</f>
        <v>21921</v>
      </c>
      <c r="H1517" s="178"/>
      <c r="I1517" s="109">
        <f t="shared" si="1517"/>
        <v>0</v>
      </c>
      <c r="J1517" s="9"/>
      <c r="K1517" s="178"/>
      <c r="L1517" s="178"/>
      <c r="M1517" s="178"/>
      <c r="N1517" s="177">
        <f t="shared" si="1518"/>
        <v>1514</v>
      </c>
      <c r="O1517" s="178">
        <f t="shared" si="1519"/>
        <v>11901</v>
      </c>
      <c r="P1517" s="178">
        <f t="shared" si="1520"/>
        <v>31921</v>
      </c>
      <c r="Q1517" s="178"/>
      <c r="R1517" s="4">
        <f t="shared" si="1521"/>
        <v>0</v>
      </c>
      <c r="T1517" s="6">
        <f t="shared" si="1515"/>
        <v>894</v>
      </c>
      <c r="U1517" s="338" t="str">
        <f t="shared" ref="U1517" si="1555">CONCATENATE(Q1516,",",Q1517,",",Q1518,",",Q1519)</f>
        <v>,,,</v>
      </c>
    </row>
    <row r="1518" spans="1:21" ht="16.5" hidden="1" customHeight="1" outlineLevel="1" x14ac:dyDescent="0.25">
      <c r="A1518" s="190"/>
      <c r="B1518" s="85">
        <f>B1517+1</f>
        <v>380</v>
      </c>
      <c r="C1518" s="431"/>
      <c r="D1518" s="431"/>
      <c r="E1518" s="138">
        <f>B1516*8-5</f>
        <v>1515</v>
      </c>
      <c r="F1518" s="183">
        <f t="shared" ref="F1518:F1523" si="1556">F1517+1</f>
        <v>1902</v>
      </c>
      <c r="G1518" s="178">
        <f t="shared" si="1554"/>
        <v>21922</v>
      </c>
      <c r="H1518" s="178"/>
      <c r="I1518" s="109">
        <f t="shared" si="1517"/>
        <v>0</v>
      </c>
      <c r="J1518" s="9"/>
      <c r="K1518" s="178"/>
      <c r="L1518" s="178"/>
      <c r="M1518" s="178"/>
      <c r="N1518" s="177">
        <f t="shared" si="1518"/>
        <v>1515</v>
      </c>
      <c r="O1518" s="178">
        <f t="shared" si="1519"/>
        <v>11902</v>
      </c>
      <c r="P1518" s="178">
        <f t="shared" si="1520"/>
        <v>31922</v>
      </c>
      <c r="Q1518" s="178"/>
      <c r="R1518" s="4">
        <f t="shared" si="1521"/>
        <v>0</v>
      </c>
      <c r="T1518" s="6" t="str">
        <f t="shared" si="1515"/>
        <v/>
      </c>
    </row>
    <row r="1519" spans="1:21" ht="16.5" hidden="1" customHeight="1" outlineLevel="1" x14ac:dyDescent="0.25">
      <c r="A1519" s="190"/>
      <c r="B1519" s="85"/>
      <c r="C1519" s="431"/>
      <c r="D1519" s="431"/>
      <c r="E1519" s="138">
        <f>B1516*8-4</f>
        <v>1516</v>
      </c>
      <c r="F1519" s="183">
        <f t="shared" si="1556"/>
        <v>1903</v>
      </c>
      <c r="G1519" s="178">
        <f t="shared" si="1554"/>
        <v>21923</v>
      </c>
      <c r="H1519" s="178"/>
      <c r="I1519" s="109">
        <f t="shared" si="1517"/>
        <v>0</v>
      </c>
      <c r="J1519" s="9"/>
      <c r="K1519" s="178"/>
      <c r="L1519" s="178"/>
      <c r="M1519" s="178"/>
      <c r="N1519" s="177">
        <f t="shared" si="1518"/>
        <v>1516</v>
      </c>
      <c r="O1519" s="178">
        <f t="shared" si="1519"/>
        <v>11903</v>
      </c>
      <c r="P1519" s="178">
        <f t="shared" si="1520"/>
        <v>31923</v>
      </c>
      <c r="Q1519" s="178"/>
      <c r="R1519" s="4">
        <f t="shared" si="1521"/>
        <v>0</v>
      </c>
      <c r="T1519" s="6" t="str">
        <f t="shared" si="1515"/>
        <v/>
      </c>
    </row>
    <row r="1520" spans="1:21" ht="16.5" hidden="1" customHeight="1" outlineLevel="1" x14ac:dyDescent="0.25">
      <c r="A1520" s="190"/>
      <c r="B1520" s="85"/>
      <c r="C1520" s="431"/>
      <c r="D1520" s="431" t="str">
        <f>CONCATENATE(B1523,B1518)</f>
        <v>GH 380</v>
      </c>
      <c r="E1520" s="138">
        <f>B1516*8-3</f>
        <v>1517</v>
      </c>
      <c r="F1520" s="183">
        <f t="shared" si="1556"/>
        <v>1904</v>
      </c>
      <c r="G1520" s="178">
        <f t="shared" si="1554"/>
        <v>21924</v>
      </c>
      <c r="H1520" s="178"/>
      <c r="I1520" s="109">
        <f t="shared" si="1517"/>
        <v>0</v>
      </c>
      <c r="J1520" s="9"/>
      <c r="K1520" s="178"/>
      <c r="L1520" s="178"/>
      <c r="M1520" s="178"/>
      <c r="N1520" s="177">
        <f t="shared" si="1518"/>
        <v>1517</v>
      </c>
      <c r="O1520" s="178">
        <f t="shared" si="1519"/>
        <v>11904</v>
      </c>
      <c r="P1520" s="178">
        <f t="shared" si="1520"/>
        <v>31924</v>
      </c>
      <c r="Q1520" s="178"/>
      <c r="R1520" s="4">
        <f t="shared" si="1521"/>
        <v>0</v>
      </c>
      <c r="T1520" s="6">
        <f t="shared" ref="T1520" si="1557">+T1516+1</f>
        <v>382</v>
      </c>
      <c r="U1520" s="338" t="str">
        <f t="shared" ref="U1520" si="1558">CONCATENATE(H1520,",",H1521,",",H1522,",",H1523)</f>
        <v>,,,</v>
      </c>
    </row>
    <row r="1521" spans="1:21" ht="16.5" hidden="1" customHeight="1" outlineLevel="1" x14ac:dyDescent="0.25">
      <c r="A1521" s="190"/>
      <c r="B1521" s="85"/>
      <c r="C1521" s="431"/>
      <c r="D1521" s="431"/>
      <c r="E1521" s="138">
        <f>B1516*8-2</f>
        <v>1518</v>
      </c>
      <c r="F1521" s="183">
        <f t="shared" si="1556"/>
        <v>1905</v>
      </c>
      <c r="G1521" s="178">
        <f t="shared" si="1554"/>
        <v>21925</v>
      </c>
      <c r="H1521" s="178"/>
      <c r="I1521" s="109">
        <f t="shared" si="1517"/>
        <v>0</v>
      </c>
      <c r="J1521" s="9"/>
      <c r="K1521" s="178"/>
      <c r="L1521" s="178"/>
      <c r="M1521" s="178"/>
      <c r="N1521" s="177">
        <f t="shared" si="1518"/>
        <v>1518</v>
      </c>
      <c r="O1521" s="178">
        <f t="shared" si="1519"/>
        <v>11905</v>
      </c>
      <c r="P1521" s="178">
        <f t="shared" si="1520"/>
        <v>31925</v>
      </c>
      <c r="Q1521" s="178"/>
      <c r="R1521" s="4">
        <f t="shared" si="1521"/>
        <v>0</v>
      </c>
      <c r="T1521" s="6">
        <f t="shared" si="1515"/>
        <v>895</v>
      </c>
      <c r="U1521" s="338" t="str">
        <f t="shared" ref="U1521" si="1559">CONCATENATE(Q1520,",",Q1521,",",Q1522,",",Q1523)</f>
        <v>,,,</v>
      </c>
    </row>
    <row r="1522" spans="1:21" ht="16.5" hidden="1" customHeight="1" outlineLevel="1" x14ac:dyDescent="0.25">
      <c r="A1522" s="190"/>
      <c r="B1522" s="85" t="str">
        <f>B1514</f>
        <v xml:space="preserve">Group </v>
      </c>
      <c r="C1522" s="431"/>
      <c r="D1522" s="431"/>
      <c r="E1522" s="138">
        <f>B1516*8-1</f>
        <v>1519</v>
      </c>
      <c r="F1522" s="183">
        <f t="shared" si="1556"/>
        <v>1906</v>
      </c>
      <c r="G1522" s="178">
        <f t="shared" si="1554"/>
        <v>21926</v>
      </c>
      <c r="H1522" s="178"/>
      <c r="I1522" s="109">
        <f t="shared" si="1517"/>
        <v>0</v>
      </c>
      <c r="J1522" s="9"/>
      <c r="K1522" s="178"/>
      <c r="L1522" s="178"/>
      <c r="M1522" s="178"/>
      <c r="N1522" s="177">
        <f t="shared" si="1518"/>
        <v>1519</v>
      </c>
      <c r="O1522" s="178">
        <f t="shared" si="1519"/>
        <v>11906</v>
      </c>
      <c r="P1522" s="178">
        <f t="shared" si="1520"/>
        <v>31926</v>
      </c>
      <c r="Q1522" s="178"/>
      <c r="R1522" s="4">
        <f t="shared" si="1521"/>
        <v>0</v>
      </c>
      <c r="T1522" s="6" t="str">
        <f t="shared" si="1515"/>
        <v/>
      </c>
    </row>
    <row r="1523" spans="1:21" ht="16.5" hidden="1" customHeight="1" outlineLevel="1" thickBot="1" x14ac:dyDescent="0.3">
      <c r="A1523" s="190"/>
      <c r="B1523" s="86" t="str">
        <f>B1515</f>
        <v xml:space="preserve">GH </v>
      </c>
      <c r="C1523" s="432"/>
      <c r="D1523" s="432"/>
      <c r="E1523" s="136">
        <f>B1516*8</f>
        <v>1520</v>
      </c>
      <c r="F1523" s="184">
        <f t="shared" si="1556"/>
        <v>1907</v>
      </c>
      <c r="G1523" s="24">
        <f t="shared" si="1554"/>
        <v>21927</v>
      </c>
      <c r="H1523" s="24"/>
      <c r="I1523" s="10">
        <f t="shared" si="1517"/>
        <v>0</v>
      </c>
      <c r="J1523" s="15"/>
      <c r="K1523" s="24"/>
      <c r="L1523" s="24"/>
      <c r="M1523" s="24"/>
      <c r="N1523" s="175">
        <f t="shared" si="1518"/>
        <v>1520</v>
      </c>
      <c r="O1523" s="24">
        <f t="shared" si="1519"/>
        <v>11907</v>
      </c>
      <c r="P1523" s="24">
        <f t="shared" si="1520"/>
        <v>31927</v>
      </c>
      <c r="Q1523" s="24"/>
      <c r="R1523" s="20">
        <f t="shared" si="1521"/>
        <v>0</v>
      </c>
      <c r="T1523" s="6" t="str">
        <f t="shared" si="1515"/>
        <v/>
      </c>
    </row>
    <row r="1524" spans="1:21" ht="16.5" hidden="1" customHeight="1" outlineLevel="1" x14ac:dyDescent="0.25">
      <c r="A1524" s="190"/>
      <c r="B1524" s="88">
        <f>B1516+1</f>
        <v>191</v>
      </c>
      <c r="C1524" s="430" t="str">
        <f>CONCATENATE(B1530,B1524)</f>
        <v>Group 191</v>
      </c>
      <c r="D1524" s="430" t="str">
        <f>CONCATENATE(B1531,B1525)</f>
        <v>GH 381</v>
      </c>
      <c r="E1524" s="137">
        <f>B1524*8-7</f>
        <v>1521</v>
      </c>
      <c r="F1524" s="182">
        <f>B1524*10</f>
        <v>1910</v>
      </c>
      <c r="G1524" s="25">
        <f t="shared" si="1554"/>
        <v>21930</v>
      </c>
      <c r="H1524" s="25"/>
      <c r="I1524" s="11">
        <f t="shared" si="1517"/>
        <v>0</v>
      </c>
      <c r="J1524" s="14"/>
      <c r="K1524" s="25"/>
      <c r="L1524" s="25"/>
      <c r="M1524" s="25"/>
      <c r="N1524" s="176">
        <f t="shared" si="1518"/>
        <v>1521</v>
      </c>
      <c r="O1524" s="25">
        <f t="shared" si="1519"/>
        <v>11910</v>
      </c>
      <c r="P1524" s="25">
        <f t="shared" si="1520"/>
        <v>31930</v>
      </c>
      <c r="Q1524" s="25"/>
      <c r="R1524" s="3">
        <f t="shared" si="1521"/>
        <v>0</v>
      </c>
      <c r="T1524" s="6">
        <f t="shared" ref="T1524" si="1560">+T1520+1</f>
        <v>383</v>
      </c>
      <c r="U1524" s="338" t="str">
        <f t="shared" ref="U1524" si="1561">CONCATENATE(H1524,",",H1525,",",H1526,",",H1527)</f>
        <v>,,,</v>
      </c>
    </row>
    <row r="1525" spans="1:21" ht="16.5" hidden="1" customHeight="1" outlineLevel="1" x14ac:dyDescent="0.25">
      <c r="A1525" s="190"/>
      <c r="B1525" s="85">
        <f>B1524*2-1</f>
        <v>381</v>
      </c>
      <c r="C1525" s="431"/>
      <c r="D1525" s="431"/>
      <c r="E1525" s="138">
        <f>B1524*8-6</f>
        <v>1522</v>
      </c>
      <c r="F1525" s="183">
        <f t="shared" ref="F1525:F1531" si="1562">F1524+1</f>
        <v>1911</v>
      </c>
      <c r="G1525" s="178">
        <f t="shared" si="1554"/>
        <v>21931</v>
      </c>
      <c r="H1525" s="178"/>
      <c r="I1525" s="109">
        <f t="shared" si="1517"/>
        <v>0</v>
      </c>
      <c r="J1525" s="9"/>
      <c r="K1525" s="178"/>
      <c r="L1525" s="178"/>
      <c r="M1525" s="178"/>
      <c r="N1525" s="177">
        <f t="shared" si="1518"/>
        <v>1522</v>
      </c>
      <c r="O1525" s="178">
        <f t="shared" si="1519"/>
        <v>11911</v>
      </c>
      <c r="P1525" s="178">
        <f t="shared" si="1520"/>
        <v>31931</v>
      </c>
      <c r="Q1525" s="178"/>
      <c r="R1525" s="4">
        <f t="shared" si="1521"/>
        <v>0</v>
      </c>
      <c r="T1525" s="6">
        <f t="shared" si="1515"/>
        <v>896</v>
      </c>
      <c r="U1525" s="338" t="str">
        <f t="shared" ref="U1525" si="1563">CONCATENATE(Q1524,",",Q1525,",",Q1526,",",Q1527)</f>
        <v>,,,</v>
      </c>
    </row>
    <row r="1526" spans="1:21" ht="16.5" hidden="1" customHeight="1" outlineLevel="1" x14ac:dyDescent="0.25">
      <c r="A1526" s="190"/>
      <c r="B1526" s="85">
        <f>B1525+1</f>
        <v>382</v>
      </c>
      <c r="C1526" s="431"/>
      <c r="D1526" s="431"/>
      <c r="E1526" s="138">
        <f>B1524*8-5</f>
        <v>1523</v>
      </c>
      <c r="F1526" s="183">
        <f t="shared" si="1562"/>
        <v>1912</v>
      </c>
      <c r="G1526" s="178">
        <f t="shared" si="1554"/>
        <v>21932</v>
      </c>
      <c r="H1526" s="178"/>
      <c r="I1526" s="109">
        <f t="shared" si="1517"/>
        <v>0</v>
      </c>
      <c r="J1526" s="9"/>
      <c r="K1526" s="178"/>
      <c r="L1526" s="178"/>
      <c r="M1526" s="178"/>
      <c r="N1526" s="177">
        <f t="shared" si="1518"/>
        <v>1523</v>
      </c>
      <c r="O1526" s="178">
        <f t="shared" si="1519"/>
        <v>11912</v>
      </c>
      <c r="P1526" s="178">
        <f t="shared" si="1520"/>
        <v>31932</v>
      </c>
      <c r="Q1526" s="178"/>
      <c r="R1526" s="4">
        <f t="shared" si="1521"/>
        <v>0</v>
      </c>
      <c r="T1526" s="6" t="str">
        <f t="shared" si="1515"/>
        <v/>
      </c>
    </row>
    <row r="1527" spans="1:21" ht="16.5" hidden="1" customHeight="1" outlineLevel="1" x14ac:dyDescent="0.25">
      <c r="A1527" s="190"/>
      <c r="B1527" s="85"/>
      <c r="C1527" s="431"/>
      <c r="D1527" s="431"/>
      <c r="E1527" s="138">
        <f>B1524*8-4</f>
        <v>1524</v>
      </c>
      <c r="F1527" s="183">
        <f t="shared" si="1562"/>
        <v>1913</v>
      </c>
      <c r="G1527" s="178">
        <f t="shared" si="1554"/>
        <v>21933</v>
      </c>
      <c r="H1527" s="178"/>
      <c r="I1527" s="109">
        <f t="shared" si="1517"/>
        <v>0</v>
      </c>
      <c r="J1527" s="9"/>
      <c r="K1527" s="178"/>
      <c r="L1527" s="178"/>
      <c r="M1527" s="178"/>
      <c r="N1527" s="177">
        <f t="shared" si="1518"/>
        <v>1524</v>
      </c>
      <c r="O1527" s="178">
        <f t="shared" si="1519"/>
        <v>11913</v>
      </c>
      <c r="P1527" s="178">
        <f t="shared" si="1520"/>
        <v>31933</v>
      </c>
      <c r="Q1527" s="178"/>
      <c r="R1527" s="4">
        <f t="shared" si="1521"/>
        <v>0</v>
      </c>
      <c r="T1527" s="6" t="str">
        <f t="shared" si="1515"/>
        <v/>
      </c>
    </row>
    <row r="1528" spans="1:21" ht="16.5" hidden="1" customHeight="1" outlineLevel="1" x14ac:dyDescent="0.25">
      <c r="A1528" s="190"/>
      <c r="B1528" s="85"/>
      <c r="C1528" s="431"/>
      <c r="D1528" s="431" t="str">
        <f>CONCATENATE(B1531,B1526)</f>
        <v>GH 382</v>
      </c>
      <c r="E1528" s="138">
        <f>B1524*8-3</f>
        <v>1525</v>
      </c>
      <c r="F1528" s="183">
        <f t="shared" si="1562"/>
        <v>1914</v>
      </c>
      <c r="G1528" s="178">
        <f t="shared" si="1554"/>
        <v>21934</v>
      </c>
      <c r="H1528" s="178"/>
      <c r="I1528" s="109">
        <f t="shared" si="1517"/>
        <v>0</v>
      </c>
      <c r="J1528" s="9"/>
      <c r="K1528" s="178"/>
      <c r="L1528" s="178"/>
      <c r="M1528" s="178"/>
      <c r="N1528" s="177">
        <f t="shared" si="1518"/>
        <v>1525</v>
      </c>
      <c r="O1528" s="178">
        <f t="shared" si="1519"/>
        <v>11914</v>
      </c>
      <c r="P1528" s="178">
        <f t="shared" si="1520"/>
        <v>31934</v>
      </c>
      <c r="Q1528" s="178"/>
      <c r="R1528" s="4">
        <f t="shared" si="1521"/>
        <v>0</v>
      </c>
      <c r="T1528" s="6">
        <f t="shared" ref="T1528" si="1564">+T1524+1</f>
        <v>384</v>
      </c>
      <c r="U1528" s="338" t="str">
        <f t="shared" ref="U1528" si="1565">CONCATENATE(H1528,",",H1529,",",H1530,",",H1531)</f>
        <v>,,,</v>
      </c>
    </row>
    <row r="1529" spans="1:21" ht="16.5" hidden="1" customHeight="1" outlineLevel="1" x14ac:dyDescent="0.25">
      <c r="A1529" s="190"/>
      <c r="B1529" s="85"/>
      <c r="C1529" s="431"/>
      <c r="D1529" s="431"/>
      <c r="E1529" s="138">
        <f>B1524*8-2</f>
        <v>1526</v>
      </c>
      <c r="F1529" s="183">
        <f t="shared" si="1562"/>
        <v>1915</v>
      </c>
      <c r="G1529" s="178">
        <f t="shared" si="1554"/>
        <v>21935</v>
      </c>
      <c r="H1529" s="178"/>
      <c r="I1529" s="109">
        <f t="shared" si="1517"/>
        <v>0</v>
      </c>
      <c r="J1529" s="9"/>
      <c r="K1529" s="178"/>
      <c r="L1529" s="178"/>
      <c r="M1529" s="178"/>
      <c r="N1529" s="177">
        <f t="shared" si="1518"/>
        <v>1526</v>
      </c>
      <c r="O1529" s="178">
        <f t="shared" si="1519"/>
        <v>11915</v>
      </c>
      <c r="P1529" s="178">
        <f t="shared" si="1520"/>
        <v>31935</v>
      </c>
      <c r="Q1529" s="178"/>
      <c r="R1529" s="4">
        <f t="shared" si="1521"/>
        <v>0</v>
      </c>
      <c r="T1529" s="6">
        <f t="shared" si="1515"/>
        <v>897</v>
      </c>
      <c r="U1529" s="338" t="str">
        <f t="shared" ref="U1529" si="1566">CONCATENATE(Q1528,",",Q1529,",",Q1530,",",Q1531)</f>
        <v>,,,</v>
      </c>
    </row>
    <row r="1530" spans="1:21" ht="16.5" hidden="1" customHeight="1" outlineLevel="1" x14ac:dyDescent="0.25">
      <c r="A1530" s="190"/>
      <c r="B1530" s="85" t="str">
        <f>B1522</f>
        <v xml:space="preserve">Group </v>
      </c>
      <c r="C1530" s="431"/>
      <c r="D1530" s="431"/>
      <c r="E1530" s="138">
        <f>B1524*8-1</f>
        <v>1527</v>
      </c>
      <c r="F1530" s="183">
        <f t="shared" si="1562"/>
        <v>1916</v>
      </c>
      <c r="G1530" s="178">
        <f t="shared" si="1554"/>
        <v>21936</v>
      </c>
      <c r="H1530" s="178"/>
      <c r="I1530" s="109">
        <f t="shared" si="1517"/>
        <v>0</v>
      </c>
      <c r="J1530" s="9"/>
      <c r="K1530" s="178"/>
      <c r="L1530" s="178"/>
      <c r="M1530" s="178"/>
      <c r="N1530" s="177">
        <f t="shared" si="1518"/>
        <v>1527</v>
      </c>
      <c r="O1530" s="178">
        <f t="shared" si="1519"/>
        <v>11916</v>
      </c>
      <c r="P1530" s="178">
        <f t="shared" si="1520"/>
        <v>31936</v>
      </c>
      <c r="Q1530" s="178"/>
      <c r="R1530" s="4">
        <f t="shared" si="1521"/>
        <v>0</v>
      </c>
      <c r="T1530" s="6" t="str">
        <f t="shared" si="1515"/>
        <v/>
      </c>
    </row>
    <row r="1531" spans="1:21" ht="16.5" hidden="1" customHeight="1" outlineLevel="1" thickBot="1" x14ac:dyDescent="0.3">
      <c r="A1531" s="190"/>
      <c r="B1531" s="86" t="str">
        <f>B1523</f>
        <v xml:space="preserve">GH </v>
      </c>
      <c r="C1531" s="432"/>
      <c r="D1531" s="432"/>
      <c r="E1531" s="136">
        <f>B1524*8</f>
        <v>1528</v>
      </c>
      <c r="F1531" s="184">
        <f t="shared" si="1562"/>
        <v>1917</v>
      </c>
      <c r="G1531" s="24">
        <f t="shared" si="1554"/>
        <v>21937</v>
      </c>
      <c r="H1531" s="24"/>
      <c r="I1531" s="10">
        <f t="shared" si="1517"/>
        <v>0</v>
      </c>
      <c r="J1531" s="15"/>
      <c r="K1531" s="24"/>
      <c r="L1531" s="24"/>
      <c r="M1531" s="24"/>
      <c r="N1531" s="175">
        <f t="shared" si="1518"/>
        <v>1528</v>
      </c>
      <c r="O1531" s="24">
        <f t="shared" si="1519"/>
        <v>11917</v>
      </c>
      <c r="P1531" s="24">
        <f t="shared" si="1520"/>
        <v>31937</v>
      </c>
      <c r="Q1531" s="24"/>
      <c r="R1531" s="20">
        <f t="shared" si="1521"/>
        <v>0</v>
      </c>
      <c r="T1531" s="6" t="str">
        <f t="shared" si="1515"/>
        <v/>
      </c>
    </row>
    <row r="1532" spans="1:21" ht="16.5" hidden="1" customHeight="1" outlineLevel="1" x14ac:dyDescent="0.25">
      <c r="A1532" s="190"/>
      <c r="B1532" s="88">
        <f>B1524+1</f>
        <v>192</v>
      </c>
      <c r="C1532" s="430" t="str">
        <f>CONCATENATE(B1538,B1532)</f>
        <v>Group 192</v>
      </c>
      <c r="D1532" s="430" t="str">
        <f>CONCATENATE(B1539,B1533)</f>
        <v>GH 383</v>
      </c>
      <c r="E1532" s="137">
        <f>B1532*8-7</f>
        <v>1529</v>
      </c>
      <c r="F1532" s="182">
        <f>B1532*10</f>
        <v>1920</v>
      </c>
      <c r="G1532" s="25">
        <f>F1532+20020</f>
        <v>21940</v>
      </c>
      <c r="H1532" s="25"/>
      <c r="I1532" s="11">
        <f t="shared" si="1517"/>
        <v>0</v>
      </c>
      <c r="J1532" s="14"/>
      <c r="K1532" s="25"/>
      <c r="L1532" s="25"/>
      <c r="M1532" s="25"/>
      <c r="N1532" s="176">
        <f t="shared" si="1518"/>
        <v>1529</v>
      </c>
      <c r="O1532" s="25">
        <f t="shared" si="1519"/>
        <v>11920</v>
      </c>
      <c r="P1532" s="25">
        <f t="shared" si="1520"/>
        <v>31940</v>
      </c>
      <c r="Q1532" s="25"/>
      <c r="R1532" s="3">
        <f t="shared" si="1521"/>
        <v>0</v>
      </c>
      <c r="T1532" s="6">
        <f t="shared" ref="T1532" si="1567">+T1528+1</f>
        <v>385</v>
      </c>
      <c r="U1532" s="338" t="str">
        <f t="shared" ref="U1532" si="1568">CONCATENATE(H1532,",",H1533,",",H1534,",",H1535)</f>
        <v>,,,</v>
      </c>
    </row>
    <row r="1533" spans="1:21" ht="16.5" hidden="1" customHeight="1" outlineLevel="1" x14ac:dyDescent="0.25">
      <c r="A1533" s="190"/>
      <c r="B1533" s="85">
        <f>B1532*2-1</f>
        <v>383</v>
      </c>
      <c r="C1533" s="431"/>
      <c r="D1533" s="431"/>
      <c r="E1533" s="138">
        <f>B1532*8-6</f>
        <v>1530</v>
      </c>
      <c r="F1533" s="183">
        <f>F1532+1</f>
        <v>1921</v>
      </c>
      <c r="G1533" s="178">
        <f t="shared" ref="G1533:G1547" si="1569">F1533+20020</f>
        <v>21941</v>
      </c>
      <c r="H1533" s="178"/>
      <c r="I1533" s="109">
        <f t="shared" si="1517"/>
        <v>0</v>
      </c>
      <c r="J1533" s="9"/>
      <c r="K1533" s="178"/>
      <c r="L1533" s="178"/>
      <c r="M1533" s="178"/>
      <c r="N1533" s="177">
        <f t="shared" si="1518"/>
        <v>1530</v>
      </c>
      <c r="O1533" s="178">
        <f t="shared" si="1519"/>
        <v>11921</v>
      </c>
      <c r="P1533" s="178">
        <f t="shared" si="1520"/>
        <v>31941</v>
      </c>
      <c r="Q1533" s="178"/>
      <c r="R1533" s="4">
        <f t="shared" si="1521"/>
        <v>0</v>
      </c>
      <c r="T1533" s="6">
        <f t="shared" si="1515"/>
        <v>898</v>
      </c>
      <c r="U1533" s="338" t="str">
        <f t="shared" ref="U1533" si="1570">CONCATENATE(Q1532,",",Q1533,",",Q1534,",",Q1535)</f>
        <v>,,,</v>
      </c>
    </row>
    <row r="1534" spans="1:21" ht="16.5" hidden="1" customHeight="1" outlineLevel="1" x14ac:dyDescent="0.25">
      <c r="A1534" s="190"/>
      <c r="B1534" s="85">
        <f>B1533+1</f>
        <v>384</v>
      </c>
      <c r="C1534" s="431"/>
      <c r="D1534" s="431"/>
      <c r="E1534" s="138">
        <f>B1532*8-5</f>
        <v>1531</v>
      </c>
      <c r="F1534" s="183">
        <f t="shared" ref="F1534:F1539" si="1571">F1533+1</f>
        <v>1922</v>
      </c>
      <c r="G1534" s="178">
        <f t="shared" si="1569"/>
        <v>21942</v>
      </c>
      <c r="H1534" s="178"/>
      <c r="I1534" s="109">
        <f t="shared" si="1517"/>
        <v>0</v>
      </c>
      <c r="J1534" s="9"/>
      <c r="K1534" s="178"/>
      <c r="L1534" s="178"/>
      <c r="M1534" s="178"/>
      <c r="N1534" s="177">
        <f t="shared" si="1518"/>
        <v>1531</v>
      </c>
      <c r="O1534" s="178">
        <f t="shared" si="1519"/>
        <v>11922</v>
      </c>
      <c r="P1534" s="178">
        <f t="shared" si="1520"/>
        <v>31942</v>
      </c>
      <c r="Q1534" s="178"/>
      <c r="R1534" s="4">
        <f t="shared" si="1521"/>
        <v>0</v>
      </c>
      <c r="T1534" s="6" t="str">
        <f t="shared" si="1515"/>
        <v/>
      </c>
    </row>
    <row r="1535" spans="1:21" ht="16.5" hidden="1" customHeight="1" outlineLevel="1" x14ac:dyDescent="0.25">
      <c r="A1535" s="190"/>
      <c r="B1535" s="85"/>
      <c r="C1535" s="431"/>
      <c r="D1535" s="431"/>
      <c r="E1535" s="138">
        <f>B1532*8-4</f>
        <v>1532</v>
      </c>
      <c r="F1535" s="183">
        <f t="shared" si="1571"/>
        <v>1923</v>
      </c>
      <c r="G1535" s="178">
        <f t="shared" si="1569"/>
        <v>21943</v>
      </c>
      <c r="H1535" s="178"/>
      <c r="I1535" s="109">
        <f t="shared" si="1517"/>
        <v>0</v>
      </c>
      <c r="J1535" s="9"/>
      <c r="K1535" s="178"/>
      <c r="L1535" s="178"/>
      <c r="M1535" s="178"/>
      <c r="N1535" s="177">
        <f t="shared" si="1518"/>
        <v>1532</v>
      </c>
      <c r="O1535" s="178">
        <f t="shared" si="1519"/>
        <v>11923</v>
      </c>
      <c r="P1535" s="178">
        <f t="shared" si="1520"/>
        <v>31943</v>
      </c>
      <c r="Q1535" s="178"/>
      <c r="R1535" s="4">
        <f t="shared" si="1521"/>
        <v>0</v>
      </c>
      <c r="T1535" s="6" t="str">
        <f t="shared" si="1515"/>
        <v/>
      </c>
    </row>
    <row r="1536" spans="1:21" ht="16.5" hidden="1" customHeight="1" outlineLevel="1" x14ac:dyDescent="0.25">
      <c r="A1536" s="190"/>
      <c r="B1536" s="85"/>
      <c r="C1536" s="431"/>
      <c r="D1536" s="431" t="str">
        <f>CONCATENATE(B1539,B1534)</f>
        <v>GH 384</v>
      </c>
      <c r="E1536" s="138">
        <f>B1532*8-3</f>
        <v>1533</v>
      </c>
      <c r="F1536" s="183">
        <f t="shared" si="1571"/>
        <v>1924</v>
      </c>
      <c r="G1536" s="178">
        <f t="shared" si="1569"/>
        <v>21944</v>
      </c>
      <c r="H1536" s="178"/>
      <c r="I1536" s="109">
        <f t="shared" si="1517"/>
        <v>0</v>
      </c>
      <c r="J1536" s="9"/>
      <c r="K1536" s="178"/>
      <c r="L1536" s="178"/>
      <c r="M1536" s="178"/>
      <c r="N1536" s="177">
        <f t="shared" si="1518"/>
        <v>1533</v>
      </c>
      <c r="O1536" s="178">
        <f t="shared" si="1519"/>
        <v>11924</v>
      </c>
      <c r="P1536" s="178">
        <f t="shared" si="1520"/>
        <v>31944</v>
      </c>
      <c r="Q1536" s="178"/>
      <c r="R1536" s="4">
        <f t="shared" si="1521"/>
        <v>0</v>
      </c>
      <c r="T1536" s="6">
        <f t="shared" ref="T1536" si="1572">+T1532+1</f>
        <v>386</v>
      </c>
      <c r="U1536" s="338" t="str">
        <f t="shared" ref="U1536" si="1573">CONCATENATE(H1536,",",H1537,",",H1538,",",H1539)</f>
        <v>,,,</v>
      </c>
    </row>
    <row r="1537" spans="1:21" ht="16.5" hidden="1" customHeight="1" outlineLevel="1" x14ac:dyDescent="0.25">
      <c r="A1537" s="190"/>
      <c r="B1537" s="85"/>
      <c r="C1537" s="431"/>
      <c r="D1537" s="431"/>
      <c r="E1537" s="138">
        <f>B1532*8-2</f>
        <v>1534</v>
      </c>
      <c r="F1537" s="183">
        <f t="shared" si="1571"/>
        <v>1925</v>
      </c>
      <c r="G1537" s="178">
        <f t="shared" si="1569"/>
        <v>21945</v>
      </c>
      <c r="H1537" s="178"/>
      <c r="I1537" s="109">
        <f t="shared" si="1517"/>
        <v>0</v>
      </c>
      <c r="J1537" s="9"/>
      <c r="K1537" s="178"/>
      <c r="L1537" s="178"/>
      <c r="M1537" s="178"/>
      <c r="N1537" s="177">
        <f t="shared" si="1518"/>
        <v>1534</v>
      </c>
      <c r="O1537" s="178">
        <f t="shared" si="1519"/>
        <v>11925</v>
      </c>
      <c r="P1537" s="178">
        <f t="shared" si="1520"/>
        <v>31945</v>
      </c>
      <c r="Q1537" s="178"/>
      <c r="R1537" s="4">
        <f t="shared" si="1521"/>
        <v>0</v>
      </c>
      <c r="T1537" s="6">
        <f t="shared" si="1515"/>
        <v>899</v>
      </c>
      <c r="U1537" s="338" t="str">
        <f t="shared" ref="U1537" si="1574">CONCATENATE(Q1536,",",Q1537,",",Q1538,",",Q1539)</f>
        <v>,,,</v>
      </c>
    </row>
    <row r="1538" spans="1:21" ht="16.5" hidden="1" customHeight="1" outlineLevel="1" x14ac:dyDescent="0.25">
      <c r="A1538" s="190"/>
      <c r="B1538" s="85" t="str">
        <f>B1530</f>
        <v xml:space="preserve">Group </v>
      </c>
      <c r="C1538" s="431"/>
      <c r="D1538" s="431"/>
      <c r="E1538" s="138">
        <f>B1532*8-1</f>
        <v>1535</v>
      </c>
      <c r="F1538" s="183">
        <f t="shared" si="1571"/>
        <v>1926</v>
      </c>
      <c r="G1538" s="178">
        <f t="shared" si="1569"/>
        <v>21946</v>
      </c>
      <c r="H1538" s="178"/>
      <c r="I1538" s="109">
        <f t="shared" si="1517"/>
        <v>0</v>
      </c>
      <c r="J1538" s="9"/>
      <c r="K1538" s="178"/>
      <c r="L1538" s="178"/>
      <c r="M1538" s="178"/>
      <c r="N1538" s="177">
        <f t="shared" si="1518"/>
        <v>1535</v>
      </c>
      <c r="O1538" s="178">
        <f t="shared" si="1519"/>
        <v>11926</v>
      </c>
      <c r="P1538" s="178">
        <f t="shared" si="1520"/>
        <v>31946</v>
      </c>
      <c r="Q1538" s="178"/>
      <c r="R1538" s="4">
        <f t="shared" si="1521"/>
        <v>0</v>
      </c>
      <c r="T1538" s="6" t="str">
        <f t="shared" si="1515"/>
        <v/>
      </c>
    </row>
    <row r="1539" spans="1:21" ht="16.5" hidden="1" customHeight="1" outlineLevel="1" thickBot="1" x14ac:dyDescent="0.3">
      <c r="A1539" s="190"/>
      <c r="B1539" s="86" t="str">
        <f>B1531</f>
        <v xml:space="preserve">GH </v>
      </c>
      <c r="C1539" s="432"/>
      <c r="D1539" s="432"/>
      <c r="E1539" s="136">
        <f>B1532*8</f>
        <v>1536</v>
      </c>
      <c r="F1539" s="184">
        <f t="shared" si="1571"/>
        <v>1927</v>
      </c>
      <c r="G1539" s="24">
        <f t="shared" si="1569"/>
        <v>21947</v>
      </c>
      <c r="H1539" s="24"/>
      <c r="I1539" s="10">
        <f t="shared" si="1517"/>
        <v>0</v>
      </c>
      <c r="J1539" s="15"/>
      <c r="K1539" s="24"/>
      <c r="L1539" s="24"/>
      <c r="M1539" s="24"/>
      <c r="N1539" s="175">
        <f t="shared" si="1518"/>
        <v>1536</v>
      </c>
      <c r="O1539" s="24">
        <f t="shared" si="1519"/>
        <v>11927</v>
      </c>
      <c r="P1539" s="24">
        <f t="shared" si="1520"/>
        <v>31947</v>
      </c>
      <c r="Q1539" s="24"/>
      <c r="R1539" s="20">
        <f t="shared" si="1521"/>
        <v>0</v>
      </c>
      <c r="T1539" s="6" t="str">
        <f t="shared" si="1515"/>
        <v/>
      </c>
    </row>
    <row r="1540" spans="1:21" ht="16.5" hidden="1" customHeight="1" outlineLevel="1" x14ac:dyDescent="0.25">
      <c r="A1540" s="190"/>
      <c r="B1540" s="88">
        <f>B1532+1</f>
        <v>193</v>
      </c>
      <c r="C1540" s="430" t="str">
        <f>CONCATENATE(B1546,B1540)</f>
        <v>Group 193</v>
      </c>
      <c r="D1540" s="430" t="str">
        <f>CONCATENATE(B1547,B1541)</f>
        <v>GH 385</v>
      </c>
      <c r="E1540" s="137">
        <f>B1540*8-7</f>
        <v>1537</v>
      </c>
      <c r="F1540" s="182">
        <f>B1540*10</f>
        <v>1930</v>
      </c>
      <c r="G1540" s="25">
        <f t="shared" si="1569"/>
        <v>21950</v>
      </c>
      <c r="H1540" s="25"/>
      <c r="I1540" s="11">
        <f t="shared" si="1517"/>
        <v>0</v>
      </c>
      <c r="J1540" s="14"/>
      <c r="K1540" s="25"/>
      <c r="L1540" s="25"/>
      <c r="M1540" s="25"/>
      <c r="N1540" s="176">
        <f t="shared" si="1518"/>
        <v>1537</v>
      </c>
      <c r="O1540" s="25">
        <f t="shared" si="1519"/>
        <v>11930</v>
      </c>
      <c r="P1540" s="25">
        <f t="shared" si="1520"/>
        <v>31950</v>
      </c>
      <c r="Q1540" s="25"/>
      <c r="R1540" s="3">
        <f t="shared" si="1521"/>
        <v>0</v>
      </c>
      <c r="T1540" s="6">
        <f t="shared" ref="T1540" si="1575">+T1536+1</f>
        <v>387</v>
      </c>
      <c r="U1540" s="338" t="str">
        <f t="shared" ref="U1540" si="1576">CONCATENATE(H1540,",",H1541,",",H1542,",",H1543)</f>
        <v>,,,</v>
      </c>
    </row>
    <row r="1541" spans="1:21" ht="16.5" hidden="1" customHeight="1" outlineLevel="1" x14ac:dyDescent="0.25">
      <c r="A1541" s="190"/>
      <c r="B1541" s="85">
        <f>B1540*2-1</f>
        <v>385</v>
      </c>
      <c r="C1541" s="431"/>
      <c r="D1541" s="431"/>
      <c r="E1541" s="138">
        <f>B1540*8-6</f>
        <v>1538</v>
      </c>
      <c r="F1541" s="183">
        <f t="shared" ref="F1541:F1547" si="1577">F1540+1</f>
        <v>1931</v>
      </c>
      <c r="G1541" s="178">
        <f t="shared" si="1569"/>
        <v>21951</v>
      </c>
      <c r="H1541" s="178"/>
      <c r="I1541" s="109">
        <f t="shared" si="1517"/>
        <v>0</v>
      </c>
      <c r="J1541" s="9"/>
      <c r="K1541" s="178"/>
      <c r="L1541" s="178"/>
      <c r="M1541" s="178"/>
      <c r="N1541" s="177">
        <f t="shared" si="1518"/>
        <v>1538</v>
      </c>
      <c r="O1541" s="178">
        <f t="shared" si="1519"/>
        <v>11931</v>
      </c>
      <c r="P1541" s="178">
        <f t="shared" si="1520"/>
        <v>31951</v>
      </c>
      <c r="Q1541" s="178"/>
      <c r="R1541" s="4">
        <f t="shared" si="1521"/>
        <v>0</v>
      </c>
      <c r="T1541" s="6">
        <f t="shared" si="1515"/>
        <v>900</v>
      </c>
      <c r="U1541" s="338" t="str">
        <f t="shared" ref="U1541" si="1578">CONCATENATE(Q1540,",",Q1541,",",Q1542,",",Q1543)</f>
        <v>,,,</v>
      </c>
    </row>
    <row r="1542" spans="1:21" ht="16.5" hidden="1" customHeight="1" outlineLevel="1" x14ac:dyDescent="0.25">
      <c r="A1542" s="190"/>
      <c r="B1542" s="85">
        <f>B1541+1</f>
        <v>386</v>
      </c>
      <c r="C1542" s="431"/>
      <c r="D1542" s="431"/>
      <c r="E1542" s="138">
        <f>B1540*8-5</f>
        <v>1539</v>
      </c>
      <c r="F1542" s="183">
        <f t="shared" si="1577"/>
        <v>1932</v>
      </c>
      <c r="G1542" s="178">
        <f t="shared" si="1569"/>
        <v>21952</v>
      </c>
      <c r="H1542" s="178"/>
      <c r="I1542" s="109">
        <f t="shared" si="1517"/>
        <v>0</v>
      </c>
      <c r="J1542" s="9"/>
      <c r="K1542" s="178"/>
      <c r="L1542" s="178"/>
      <c r="M1542" s="178"/>
      <c r="N1542" s="177">
        <f t="shared" si="1518"/>
        <v>1539</v>
      </c>
      <c r="O1542" s="178">
        <f t="shared" si="1519"/>
        <v>11932</v>
      </c>
      <c r="P1542" s="178">
        <f t="shared" si="1520"/>
        <v>31952</v>
      </c>
      <c r="Q1542" s="178"/>
      <c r="R1542" s="4">
        <f t="shared" si="1521"/>
        <v>0</v>
      </c>
      <c r="T1542" s="6" t="str">
        <f t="shared" si="1515"/>
        <v/>
      </c>
    </row>
    <row r="1543" spans="1:21" ht="16.5" hidden="1" customHeight="1" outlineLevel="1" x14ac:dyDescent="0.25">
      <c r="A1543" s="190"/>
      <c r="B1543" s="85"/>
      <c r="C1543" s="431"/>
      <c r="D1543" s="431"/>
      <c r="E1543" s="138">
        <f>B1540*8-4</f>
        <v>1540</v>
      </c>
      <c r="F1543" s="183">
        <f t="shared" si="1577"/>
        <v>1933</v>
      </c>
      <c r="G1543" s="178">
        <f t="shared" si="1569"/>
        <v>21953</v>
      </c>
      <c r="H1543" s="178"/>
      <c r="I1543" s="109">
        <f t="shared" si="1517"/>
        <v>0</v>
      </c>
      <c r="J1543" s="9"/>
      <c r="K1543" s="178"/>
      <c r="L1543" s="178"/>
      <c r="M1543" s="178"/>
      <c r="N1543" s="177">
        <f t="shared" si="1518"/>
        <v>1540</v>
      </c>
      <c r="O1543" s="178">
        <f t="shared" si="1519"/>
        <v>11933</v>
      </c>
      <c r="P1543" s="178">
        <f t="shared" si="1520"/>
        <v>31953</v>
      </c>
      <c r="Q1543" s="178"/>
      <c r="R1543" s="4">
        <f t="shared" si="1521"/>
        <v>0</v>
      </c>
      <c r="T1543" s="6" t="str">
        <f t="shared" si="1515"/>
        <v/>
      </c>
    </row>
    <row r="1544" spans="1:21" ht="16.5" hidden="1" customHeight="1" outlineLevel="1" x14ac:dyDescent="0.25">
      <c r="A1544" s="190"/>
      <c r="B1544" s="85"/>
      <c r="C1544" s="431"/>
      <c r="D1544" s="431" t="str">
        <f>CONCATENATE(B1547,B1542)</f>
        <v>GH 386</v>
      </c>
      <c r="E1544" s="138">
        <f>B1540*8-3</f>
        <v>1541</v>
      </c>
      <c r="F1544" s="183">
        <f t="shared" si="1577"/>
        <v>1934</v>
      </c>
      <c r="G1544" s="178">
        <f t="shared" si="1569"/>
        <v>21954</v>
      </c>
      <c r="H1544" s="178"/>
      <c r="I1544" s="109">
        <f t="shared" si="1517"/>
        <v>0</v>
      </c>
      <c r="J1544" s="9"/>
      <c r="K1544" s="178"/>
      <c r="L1544" s="178"/>
      <c r="M1544" s="178"/>
      <c r="N1544" s="177">
        <f t="shared" si="1518"/>
        <v>1541</v>
      </c>
      <c r="O1544" s="178">
        <f t="shared" si="1519"/>
        <v>11934</v>
      </c>
      <c r="P1544" s="178">
        <f t="shared" si="1520"/>
        <v>31954</v>
      </c>
      <c r="Q1544" s="178"/>
      <c r="R1544" s="4">
        <f t="shared" si="1521"/>
        <v>0</v>
      </c>
      <c r="T1544" s="6">
        <f t="shared" ref="T1544" si="1579">+T1540+1</f>
        <v>388</v>
      </c>
      <c r="U1544" s="338" t="str">
        <f t="shared" ref="U1544" si="1580">CONCATENATE(H1544,",",H1545,",",H1546,",",H1547)</f>
        <v>,,,</v>
      </c>
    </row>
    <row r="1545" spans="1:21" ht="16.5" hidden="1" customHeight="1" outlineLevel="1" x14ac:dyDescent="0.25">
      <c r="A1545" s="190"/>
      <c r="B1545" s="85"/>
      <c r="C1545" s="431"/>
      <c r="D1545" s="431"/>
      <c r="E1545" s="138">
        <f>B1540*8-2</f>
        <v>1542</v>
      </c>
      <c r="F1545" s="183">
        <f t="shared" si="1577"/>
        <v>1935</v>
      </c>
      <c r="G1545" s="178">
        <f t="shared" si="1569"/>
        <v>21955</v>
      </c>
      <c r="H1545" s="178"/>
      <c r="I1545" s="109">
        <f t="shared" si="1517"/>
        <v>0</v>
      </c>
      <c r="J1545" s="9"/>
      <c r="K1545" s="178"/>
      <c r="L1545" s="178"/>
      <c r="M1545" s="178"/>
      <c r="N1545" s="177">
        <f t="shared" si="1518"/>
        <v>1542</v>
      </c>
      <c r="O1545" s="178">
        <f t="shared" si="1519"/>
        <v>11935</v>
      </c>
      <c r="P1545" s="178">
        <f t="shared" si="1520"/>
        <v>31955</v>
      </c>
      <c r="Q1545" s="178"/>
      <c r="R1545" s="4">
        <f t="shared" si="1521"/>
        <v>0</v>
      </c>
      <c r="T1545" s="6">
        <f t="shared" ref="T1545:T1607" si="1581">IF(T1541&lt;&gt;"",T1541+1,"")</f>
        <v>901</v>
      </c>
      <c r="U1545" s="338" t="str">
        <f t="shared" ref="U1545" si="1582">CONCATENATE(Q1544,",",Q1545,",",Q1546,",",Q1547)</f>
        <v>,,,</v>
      </c>
    </row>
    <row r="1546" spans="1:21" ht="16.5" hidden="1" customHeight="1" outlineLevel="1" x14ac:dyDescent="0.25">
      <c r="A1546" s="190"/>
      <c r="B1546" s="85" t="str">
        <f>B1538</f>
        <v xml:space="preserve">Group </v>
      </c>
      <c r="C1546" s="431"/>
      <c r="D1546" s="431"/>
      <c r="E1546" s="138">
        <f>B1540*8-1</f>
        <v>1543</v>
      </c>
      <c r="F1546" s="183">
        <f t="shared" si="1577"/>
        <v>1936</v>
      </c>
      <c r="G1546" s="178">
        <f t="shared" si="1569"/>
        <v>21956</v>
      </c>
      <c r="H1546" s="178"/>
      <c r="I1546" s="109">
        <f t="shared" si="1517"/>
        <v>0</v>
      </c>
      <c r="J1546" s="9"/>
      <c r="K1546" s="178"/>
      <c r="L1546" s="178"/>
      <c r="M1546" s="178"/>
      <c r="N1546" s="177">
        <f t="shared" si="1518"/>
        <v>1543</v>
      </c>
      <c r="O1546" s="178">
        <f t="shared" si="1519"/>
        <v>11936</v>
      </c>
      <c r="P1546" s="178">
        <f t="shared" si="1520"/>
        <v>31956</v>
      </c>
      <c r="Q1546" s="178"/>
      <c r="R1546" s="4">
        <f t="shared" si="1521"/>
        <v>0</v>
      </c>
      <c r="T1546" s="6" t="str">
        <f t="shared" si="1581"/>
        <v/>
      </c>
    </row>
    <row r="1547" spans="1:21" ht="16.5" hidden="1" customHeight="1" outlineLevel="1" thickBot="1" x14ac:dyDescent="0.3">
      <c r="A1547" s="190"/>
      <c r="B1547" s="86" t="str">
        <f>B1539</f>
        <v xml:space="preserve">GH </v>
      </c>
      <c r="C1547" s="432"/>
      <c r="D1547" s="432"/>
      <c r="E1547" s="136">
        <f>B1540*8</f>
        <v>1544</v>
      </c>
      <c r="F1547" s="184">
        <f t="shared" si="1577"/>
        <v>1937</v>
      </c>
      <c r="G1547" s="24">
        <f t="shared" si="1569"/>
        <v>21957</v>
      </c>
      <c r="H1547" s="24"/>
      <c r="I1547" s="10">
        <f t="shared" si="1517"/>
        <v>0</v>
      </c>
      <c r="J1547" s="15"/>
      <c r="K1547" s="24"/>
      <c r="L1547" s="24"/>
      <c r="M1547" s="24"/>
      <c r="N1547" s="175">
        <f t="shared" si="1518"/>
        <v>1544</v>
      </c>
      <c r="O1547" s="24">
        <f t="shared" si="1519"/>
        <v>11937</v>
      </c>
      <c r="P1547" s="24">
        <f t="shared" si="1520"/>
        <v>31957</v>
      </c>
      <c r="Q1547" s="24"/>
      <c r="R1547" s="20">
        <f t="shared" si="1521"/>
        <v>0</v>
      </c>
      <c r="T1547" s="6" t="str">
        <f t="shared" si="1581"/>
        <v/>
      </c>
    </row>
    <row r="1548" spans="1:21" ht="16.5" hidden="1" customHeight="1" outlineLevel="1" x14ac:dyDescent="0.25">
      <c r="A1548" s="190"/>
      <c r="B1548" s="88">
        <f>B1540+1</f>
        <v>194</v>
      </c>
      <c r="C1548" s="430" t="str">
        <f>CONCATENATE(B1554,B1548)</f>
        <v>Group 194</v>
      </c>
      <c r="D1548" s="430" t="str">
        <f>CONCATENATE(B1555,B1549)</f>
        <v>GH 387</v>
      </c>
      <c r="E1548" s="137">
        <f>B1548*8-7</f>
        <v>1545</v>
      </c>
      <c r="F1548" s="182">
        <f>B1548*10</f>
        <v>1940</v>
      </c>
      <c r="G1548" s="25">
        <f>F1548+20020</f>
        <v>21960</v>
      </c>
      <c r="H1548" s="25"/>
      <c r="I1548" s="11">
        <f t="shared" ref="I1548:I1611" si="1583">LEN(H1548)</f>
        <v>0</v>
      </c>
      <c r="J1548" s="14"/>
      <c r="K1548" s="25"/>
      <c r="L1548" s="25"/>
      <c r="M1548" s="25"/>
      <c r="N1548" s="176">
        <f t="shared" ref="N1548:N1611" si="1584">E1548</f>
        <v>1545</v>
      </c>
      <c r="O1548" s="25">
        <f t="shared" ref="O1548:O1611" si="1585">F1548+10000</f>
        <v>11940</v>
      </c>
      <c r="P1548" s="25">
        <f t="shared" ref="P1548:P1611" si="1586">G1548+10000</f>
        <v>31960</v>
      </c>
      <c r="Q1548" s="25"/>
      <c r="R1548" s="3">
        <f t="shared" ref="R1548:R1611" si="1587">LEN(Q1548)</f>
        <v>0</v>
      </c>
      <c r="T1548" s="6">
        <f t="shared" ref="T1548" si="1588">+T1544+1</f>
        <v>389</v>
      </c>
      <c r="U1548" s="338" t="str">
        <f t="shared" ref="U1548" si="1589">CONCATENATE(H1548,",",H1549,",",H1550,",",H1551)</f>
        <v>,,,</v>
      </c>
    </row>
    <row r="1549" spans="1:21" ht="16.5" hidden="1" customHeight="1" outlineLevel="1" x14ac:dyDescent="0.25">
      <c r="A1549" s="190"/>
      <c r="B1549" s="85">
        <f>B1548*2-1</f>
        <v>387</v>
      </c>
      <c r="C1549" s="431"/>
      <c r="D1549" s="431"/>
      <c r="E1549" s="138">
        <f>B1548*8-6</f>
        <v>1546</v>
      </c>
      <c r="F1549" s="183">
        <f>F1548+1</f>
        <v>1941</v>
      </c>
      <c r="G1549" s="178">
        <f t="shared" ref="G1549:G1563" si="1590">F1549+20020</f>
        <v>21961</v>
      </c>
      <c r="H1549" s="178"/>
      <c r="I1549" s="109">
        <f t="shared" si="1583"/>
        <v>0</v>
      </c>
      <c r="J1549" s="9"/>
      <c r="K1549" s="178"/>
      <c r="L1549" s="178"/>
      <c r="M1549" s="178"/>
      <c r="N1549" s="177">
        <f t="shared" si="1584"/>
        <v>1546</v>
      </c>
      <c r="O1549" s="178">
        <f t="shared" si="1585"/>
        <v>11941</v>
      </c>
      <c r="P1549" s="178">
        <f t="shared" si="1586"/>
        <v>31961</v>
      </c>
      <c r="Q1549" s="178"/>
      <c r="R1549" s="4">
        <f t="shared" si="1587"/>
        <v>0</v>
      </c>
      <c r="T1549" s="6">
        <f t="shared" si="1581"/>
        <v>902</v>
      </c>
      <c r="U1549" s="338" t="str">
        <f t="shared" ref="U1549" si="1591">CONCATENATE(Q1548,",",Q1549,",",Q1550,",",Q1551)</f>
        <v>,,,</v>
      </c>
    </row>
    <row r="1550" spans="1:21" ht="16.5" hidden="1" customHeight="1" outlineLevel="1" x14ac:dyDescent="0.25">
      <c r="A1550" s="190"/>
      <c r="B1550" s="85">
        <f>B1549+1</f>
        <v>388</v>
      </c>
      <c r="C1550" s="431"/>
      <c r="D1550" s="431"/>
      <c r="E1550" s="138">
        <f>B1548*8-5</f>
        <v>1547</v>
      </c>
      <c r="F1550" s="183">
        <f t="shared" ref="F1550:F1555" si="1592">F1549+1</f>
        <v>1942</v>
      </c>
      <c r="G1550" s="178">
        <f t="shared" si="1590"/>
        <v>21962</v>
      </c>
      <c r="H1550" s="178"/>
      <c r="I1550" s="109">
        <f t="shared" si="1583"/>
        <v>0</v>
      </c>
      <c r="J1550" s="9"/>
      <c r="K1550" s="178"/>
      <c r="L1550" s="178"/>
      <c r="M1550" s="178"/>
      <c r="N1550" s="177">
        <f t="shared" si="1584"/>
        <v>1547</v>
      </c>
      <c r="O1550" s="178">
        <f t="shared" si="1585"/>
        <v>11942</v>
      </c>
      <c r="P1550" s="178">
        <f t="shared" si="1586"/>
        <v>31962</v>
      </c>
      <c r="Q1550" s="178"/>
      <c r="R1550" s="4">
        <f t="shared" si="1587"/>
        <v>0</v>
      </c>
      <c r="T1550" s="6" t="str">
        <f t="shared" si="1581"/>
        <v/>
      </c>
    </row>
    <row r="1551" spans="1:21" ht="16.5" hidden="1" customHeight="1" outlineLevel="1" x14ac:dyDescent="0.25">
      <c r="A1551" s="190"/>
      <c r="B1551" s="85"/>
      <c r="C1551" s="431"/>
      <c r="D1551" s="431"/>
      <c r="E1551" s="138">
        <f>B1548*8-4</f>
        <v>1548</v>
      </c>
      <c r="F1551" s="183">
        <f t="shared" si="1592"/>
        <v>1943</v>
      </c>
      <c r="G1551" s="178">
        <f t="shared" si="1590"/>
        <v>21963</v>
      </c>
      <c r="H1551" s="178"/>
      <c r="I1551" s="109">
        <f t="shared" si="1583"/>
        <v>0</v>
      </c>
      <c r="J1551" s="9"/>
      <c r="K1551" s="178"/>
      <c r="L1551" s="178"/>
      <c r="M1551" s="178"/>
      <c r="N1551" s="177">
        <f t="shared" si="1584"/>
        <v>1548</v>
      </c>
      <c r="O1551" s="178">
        <f t="shared" si="1585"/>
        <v>11943</v>
      </c>
      <c r="P1551" s="178">
        <f t="shared" si="1586"/>
        <v>31963</v>
      </c>
      <c r="Q1551" s="178"/>
      <c r="R1551" s="4">
        <f t="shared" si="1587"/>
        <v>0</v>
      </c>
      <c r="T1551" s="6" t="str">
        <f t="shared" si="1581"/>
        <v/>
      </c>
    </row>
    <row r="1552" spans="1:21" ht="16.5" hidden="1" customHeight="1" outlineLevel="1" x14ac:dyDescent="0.25">
      <c r="A1552" s="190"/>
      <c r="B1552" s="85"/>
      <c r="C1552" s="431"/>
      <c r="D1552" s="431" t="str">
        <f>CONCATENATE(B1555,B1550)</f>
        <v>GH 388</v>
      </c>
      <c r="E1552" s="138">
        <f>B1548*8-3</f>
        <v>1549</v>
      </c>
      <c r="F1552" s="183">
        <f t="shared" si="1592"/>
        <v>1944</v>
      </c>
      <c r="G1552" s="178">
        <f t="shared" si="1590"/>
        <v>21964</v>
      </c>
      <c r="H1552" s="178"/>
      <c r="I1552" s="109">
        <f t="shared" si="1583"/>
        <v>0</v>
      </c>
      <c r="J1552" s="9"/>
      <c r="K1552" s="178"/>
      <c r="L1552" s="178"/>
      <c r="M1552" s="178"/>
      <c r="N1552" s="177">
        <f t="shared" si="1584"/>
        <v>1549</v>
      </c>
      <c r="O1552" s="178">
        <f t="shared" si="1585"/>
        <v>11944</v>
      </c>
      <c r="P1552" s="178">
        <f t="shared" si="1586"/>
        <v>31964</v>
      </c>
      <c r="Q1552" s="178"/>
      <c r="R1552" s="4">
        <f t="shared" si="1587"/>
        <v>0</v>
      </c>
      <c r="T1552" s="6">
        <f t="shared" ref="T1552" si="1593">+T1548+1</f>
        <v>390</v>
      </c>
      <c r="U1552" s="338" t="str">
        <f t="shared" ref="U1552" si="1594">CONCATENATE(H1552,",",H1553,",",H1554,",",H1555)</f>
        <v>,,,</v>
      </c>
    </row>
    <row r="1553" spans="1:21" ht="16.5" hidden="1" customHeight="1" outlineLevel="1" x14ac:dyDescent="0.25">
      <c r="A1553" s="190"/>
      <c r="B1553" s="85"/>
      <c r="C1553" s="431"/>
      <c r="D1553" s="431"/>
      <c r="E1553" s="138">
        <f>B1548*8-2</f>
        <v>1550</v>
      </c>
      <c r="F1553" s="183">
        <f t="shared" si="1592"/>
        <v>1945</v>
      </c>
      <c r="G1553" s="178">
        <f t="shared" si="1590"/>
        <v>21965</v>
      </c>
      <c r="H1553" s="178"/>
      <c r="I1553" s="109">
        <f t="shared" si="1583"/>
        <v>0</v>
      </c>
      <c r="J1553" s="9"/>
      <c r="K1553" s="178"/>
      <c r="L1553" s="178"/>
      <c r="M1553" s="178"/>
      <c r="N1553" s="177">
        <f t="shared" si="1584"/>
        <v>1550</v>
      </c>
      <c r="O1553" s="178">
        <f t="shared" si="1585"/>
        <v>11945</v>
      </c>
      <c r="P1553" s="178">
        <f t="shared" si="1586"/>
        <v>31965</v>
      </c>
      <c r="Q1553" s="178"/>
      <c r="R1553" s="4">
        <f t="shared" si="1587"/>
        <v>0</v>
      </c>
      <c r="T1553" s="6">
        <f t="shared" si="1581"/>
        <v>903</v>
      </c>
      <c r="U1553" s="338" t="str">
        <f t="shared" ref="U1553" si="1595">CONCATENATE(Q1552,",",Q1553,",",Q1554,",",Q1555)</f>
        <v>,,,</v>
      </c>
    </row>
    <row r="1554" spans="1:21" ht="16.5" hidden="1" customHeight="1" outlineLevel="1" x14ac:dyDescent="0.25">
      <c r="A1554" s="190"/>
      <c r="B1554" s="85" t="str">
        <f>B1546</f>
        <v xml:space="preserve">Group </v>
      </c>
      <c r="C1554" s="431"/>
      <c r="D1554" s="431"/>
      <c r="E1554" s="138">
        <f>B1548*8-1</f>
        <v>1551</v>
      </c>
      <c r="F1554" s="183">
        <f t="shared" si="1592"/>
        <v>1946</v>
      </c>
      <c r="G1554" s="178">
        <f t="shared" si="1590"/>
        <v>21966</v>
      </c>
      <c r="H1554" s="178"/>
      <c r="I1554" s="109">
        <f t="shared" si="1583"/>
        <v>0</v>
      </c>
      <c r="J1554" s="9"/>
      <c r="K1554" s="178"/>
      <c r="L1554" s="178"/>
      <c r="M1554" s="178"/>
      <c r="N1554" s="177">
        <f t="shared" si="1584"/>
        <v>1551</v>
      </c>
      <c r="O1554" s="178">
        <f t="shared" si="1585"/>
        <v>11946</v>
      </c>
      <c r="P1554" s="178">
        <f t="shared" si="1586"/>
        <v>31966</v>
      </c>
      <c r="Q1554" s="178"/>
      <c r="R1554" s="4">
        <f t="shared" si="1587"/>
        <v>0</v>
      </c>
      <c r="T1554" s="6" t="str">
        <f t="shared" si="1581"/>
        <v/>
      </c>
    </row>
    <row r="1555" spans="1:21" ht="16.5" hidden="1" customHeight="1" outlineLevel="1" thickBot="1" x14ac:dyDescent="0.3">
      <c r="A1555" s="190"/>
      <c r="B1555" s="86" t="str">
        <f>B1547</f>
        <v xml:space="preserve">GH </v>
      </c>
      <c r="C1555" s="432"/>
      <c r="D1555" s="432"/>
      <c r="E1555" s="136">
        <f>B1548*8</f>
        <v>1552</v>
      </c>
      <c r="F1555" s="184">
        <f t="shared" si="1592"/>
        <v>1947</v>
      </c>
      <c r="G1555" s="24">
        <f t="shared" si="1590"/>
        <v>21967</v>
      </c>
      <c r="H1555" s="24"/>
      <c r="I1555" s="10">
        <f t="shared" si="1583"/>
        <v>0</v>
      </c>
      <c r="J1555" s="15"/>
      <c r="K1555" s="24"/>
      <c r="L1555" s="24"/>
      <c r="M1555" s="24"/>
      <c r="N1555" s="175">
        <f t="shared" si="1584"/>
        <v>1552</v>
      </c>
      <c r="O1555" s="24">
        <f t="shared" si="1585"/>
        <v>11947</v>
      </c>
      <c r="P1555" s="24">
        <f t="shared" si="1586"/>
        <v>31967</v>
      </c>
      <c r="Q1555" s="24"/>
      <c r="R1555" s="20">
        <f t="shared" si="1587"/>
        <v>0</v>
      </c>
      <c r="T1555" s="6" t="str">
        <f t="shared" si="1581"/>
        <v/>
      </c>
    </row>
    <row r="1556" spans="1:21" ht="16.5" hidden="1" customHeight="1" outlineLevel="1" x14ac:dyDescent="0.25">
      <c r="A1556" s="190"/>
      <c r="B1556" s="88">
        <f>B1548+1</f>
        <v>195</v>
      </c>
      <c r="C1556" s="430" t="str">
        <f>CONCATENATE(B1562,B1556)</f>
        <v>Group 195</v>
      </c>
      <c r="D1556" s="430" t="str">
        <f>CONCATENATE(B1563,B1557)</f>
        <v>GH 389</v>
      </c>
      <c r="E1556" s="137">
        <f>B1556*8-7</f>
        <v>1553</v>
      </c>
      <c r="F1556" s="182">
        <f>B1556*10</f>
        <v>1950</v>
      </c>
      <c r="G1556" s="25">
        <f t="shared" si="1590"/>
        <v>21970</v>
      </c>
      <c r="H1556" s="25"/>
      <c r="I1556" s="11">
        <f t="shared" si="1583"/>
        <v>0</v>
      </c>
      <c r="J1556" s="14"/>
      <c r="K1556" s="25"/>
      <c r="L1556" s="25"/>
      <c r="M1556" s="25"/>
      <c r="N1556" s="176">
        <f t="shared" si="1584"/>
        <v>1553</v>
      </c>
      <c r="O1556" s="25">
        <f t="shared" si="1585"/>
        <v>11950</v>
      </c>
      <c r="P1556" s="25">
        <f t="shared" si="1586"/>
        <v>31970</v>
      </c>
      <c r="Q1556" s="25"/>
      <c r="R1556" s="3">
        <f t="shared" si="1587"/>
        <v>0</v>
      </c>
      <c r="T1556" s="6">
        <f t="shared" ref="T1556" si="1596">+T1552+1</f>
        <v>391</v>
      </c>
      <c r="U1556" s="338" t="str">
        <f t="shared" ref="U1556" si="1597">CONCATENATE(H1556,",",H1557,",",H1558,",",H1559)</f>
        <v>,,,</v>
      </c>
    </row>
    <row r="1557" spans="1:21" ht="16.5" hidden="1" customHeight="1" outlineLevel="1" x14ac:dyDescent="0.25">
      <c r="A1557" s="190"/>
      <c r="B1557" s="85">
        <f>B1556*2-1</f>
        <v>389</v>
      </c>
      <c r="C1557" s="431"/>
      <c r="D1557" s="431"/>
      <c r="E1557" s="138">
        <f>B1556*8-6</f>
        <v>1554</v>
      </c>
      <c r="F1557" s="183">
        <f t="shared" ref="F1557:F1563" si="1598">F1556+1</f>
        <v>1951</v>
      </c>
      <c r="G1557" s="178">
        <f t="shared" si="1590"/>
        <v>21971</v>
      </c>
      <c r="H1557" s="178"/>
      <c r="I1557" s="109">
        <f t="shared" si="1583"/>
        <v>0</v>
      </c>
      <c r="J1557" s="9"/>
      <c r="K1557" s="178"/>
      <c r="L1557" s="178"/>
      <c r="M1557" s="178"/>
      <c r="N1557" s="177">
        <f t="shared" si="1584"/>
        <v>1554</v>
      </c>
      <c r="O1557" s="178">
        <f t="shared" si="1585"/>
        <v>11951</v>
      </c>
      <c r="P1557" s="178">
        <f t="shared" si="1586"/>
        <v>31971</v>
      </c>
      <c r="Q1557" s="178"/>
      <c r="R1557" s="4">
        <f t="shared" si="1587"/>
        <v>0</v>
      </c>
      <c r="T1557" s="6">
        <f t="shared" si="1581"/>
        <v>904</v>
      </c>
      <c r="U1557" s="338" t="str">
        <f t="shared" ref="U1557" si="1599">CONCATENATE(Q1556,",",Q1557,",",Q1558,",",Q1559)</f>
        <v>,,,</v>
      </c>
    </row>
    <row r="1558" spans="1:21" ht="16.5" hidden="1" customHeight="1" outlineLevel="1" x14ac:dyDescent="0.25">
      <c r="A1558" s="190"/>
      <c r="B1558" s="85">
        <f>B1557+1</f>
        <v>390</v>
      </c>
      <c r="C1558" s="431"/>
      <c r="D1558" s="431"/>
      <c r="E1558" s="138">
        <f>B1556*8-5</f>
        <v>1555</v>
      </c>
      <c r="F1558" s="183">
        <f t="shared" si="1598"/>
        <v>1952</v>
      </c>
      <c r="G1558" s="178">
        <f t="shared" si="1590"/>
        <v>21972</v>
      </c>
      <c r="H1558" s="178"/>
      <c r="I1558" s="109">
        <f t="shared" si="1583"/>
        <v>0</v>
      </c>
      <c r="J1558" s="9"/>
      <c r="K1558" s="178"/>
      <c r="L1558" s="178"/>
      <c r="M1558" s="178"/>
      <c r="N1558" s="177">
        <f t="shared" si="1584"/>
        <v>1555</v>
      </c>
      <c r="O1558" s="178">
        <f t="shared" si="1585"/>
        <v>11952</v>
      </c>
      <c r="P1558" s="178">
        <f t="shared" si="1586"/>
        <v>31972</v>
      </c>
      <c r="Q1558" s="178"/>
      <c r="R1558" s="4">
        <f t="shared" si="1587"/>
        <v>0</v>
      </c>
      <c r="T1558" s="6" t="str">
        <f t="shared" si="1581"/>
        <v/>
      </c>
    </row>
    <row r="1559" spans="1:21" ht="16.5" hidden="1" customHeight="1" outlineLevel="1" x14ac:dyDescent="0.25">
      <c r="A1559" s="190"/>
      <c r="B1559" s="85"/>
      <c r="C1559" s="431"/>
      <c r="D1559" s="431"/>
      <c r="E1559" s="138">
        <f>B1556*8-4</f>
        <v>1556</v>
      </c>
      <c r="F1559" s="183">
        <f t="shared" si="1598"/>
        <v>1953</v>
      </c>
      <c r="G1559" s="178">
        <f t="shared" si="1590"/>
        <v>21973</v>
      </c>
      <c r="H1559" s="178"/>
      <c r="I1559" s="109">
        <f t="shared" si="1583"/>
        <v>0</v>
      </c>
      <c r="J1559" s="9"/>
      <c r="K1559" s="178"/>
      <c r="L1559" s="178"/>
      <c r="M1559" s="178"/>
      <c r="N1559" s="177">
        <f t="shared" si="1584"/>
        <v>1556</v>
      </c>
      <c r="O1559" s="178">
        <f t="shared" si="1585"/>
        <v>11953</v>
      </c>
      <c r="P1559" s="178">
        <f t="shared" si="1586"/>
        <v>31973</v>
      </c>
      <c r="Q1559" s="178"/>
      <c r="R1559" s="4">
        <f t="shared" si="1587"/>
        <v>0</v>
      </c>
      <c r="T1559" s="6" t="str">
        <f t="shared" si="1581"/>
        <v/>
      </c>
    </row>
    <row r="1560" spans="1:21" ht="16.5" hidden="1" customHeight="1" outlineLevel="1" x14ac:dyDescent="0.25">
      <c r="A1560" s="190"/>
      <c r="B1560" s="85"/>
      <c r="C1560" s="431"/>
      <c r="D1560" s="431" t="str">
        <f>CONCATENATE(B1563,B1558)</f>
        <v>GH 390</v>
      </c>
      <c r="E1560" s="138">
        <f>B1556*8-3</f>
        <v>1557</v>
      </c>
      <c r="F1560" s="183">
        <f t="shared" si="1598"/>
        <v>1954</v>
      </c>
      <c r="G1560" s="178">
        <f t="shared" si="1590"/>
        <v>21974</v>
      </c>
      <c r="H1560" s="178"/>
      <c r="I1560" s="109">
        <f t="shared" si="1583"/>
        <v>0</v>
      </c>
      <c r="J1560" s="9"/>
      <c r="K1560" s="178"/>
      <c r="L1560" s="178"/>
      <c r="M1560" s="178"/>
      <c r="N1560" s="177">
        <f t="shared" si="1584"/>
        <v>1557</v>
      </c>
      <c r="O1560" s="178">
        <f t="shared" si="1585"/>
        <v>11954</v>
      </c>
      <c r="P1560" s="178">
        <f t="shared" si="1586"/>
        <v>31974</v>
      </c>
      <c r="Q1560" s="178"/>
      <c r="R1560" s="4">
        <f t="shared" si="1587"/>
        <v>0</v>
      </c>
      <c r="T1560" s="6">
        <f t="shared" ref="T1560" si="1600">+T1556+1</f>
        <v>392</v>
      </c>
      <c r="U1560" s="338" t="str">
        <f t="shared" ref="U1560" si="1601">CONCATENATE(H1560,",",H1561,",",H1562,",",H1563)</f>
        <v>,,,</v>
      </c>
    </row>
    <row r="1561" spans="1:21" ht="16.5" hidden="1" customHeight="1" outlineLevel="1" x14ac:dyDescent="0.25">
      <c r="A1561" s="190"/>
      <c r="B1561" s="85"/>
      <c r="C1561" s="431"/>
      <c r="D1561" s="431"/>
      <c r="E1561" s="138">
        <f>B1556*8-2</f>
        <v>1558</v>
      </c>
      <c r="F1561" s="183">
        <f t="shared" si="1598"/>
        <v>1955</v>
      </c>
      <c r="G1561" s="178">
        <f t="shared" si="1590"/>
        <v>21975</v>
      </c>
      <c r="H1561" s="178"/>
      <c r="I1561" s="109">
        <f t="shared" si="1583"/>
        <v>0</v>
      </c>
      <c r="J1561" s="9"/>
      <c r="K1561" s="178"/>
      <c r="L1561" s="178"/>
      <c r="M1561" s="178"/>
      <c r="N1561" s="177">
        <f t="shared" si="1584"/>
        <v>1558</v>
      </c>
      <c r="O1561" s="178">
        <f t="shared" si="1585"/>
        <v>11955</v>
      </c>
      <c r="P1561" s="178">
        <f t="shared" si="1586"/>
        <v>31975</v>
      </c>
      <c r="Q1561" s="178"/>
      <c r="R1561" s="4">
        <f t="shared" si="1587"/>
        <v>0</v>
      </c>
      <c r="T1561" s="6">
        <f t="shared" si="1581"/>
        <v>905</v>
      </c>
      <c r="U1561" s="338" t="str">
        <f t="shared" ref="U1561" si="1602">CONCATENATE(Q1560,",",Q1561,",",Q1562,",",Q1563)</f>
        <v>,,,</v>
      </c>
    </row>
    <row r="1562" spans="1:21" ht="16.5" hidden="1" customHeight="1" outlineLevel="1" x14ac:dyDescent="0.25">
      <c r="A1562" s="190"/>
      <c r="B1562" s="85" t="str">
        <f>B1554</f>
        <v xml:space="preserve">Group </v>
      </c>
      <c r="C1562" s="431"/>
      <c r="D1562" s="431"/>
      <c r="E1562" s="138">
        <f>B1556*8-1</f>
        <v>1559</v>
      </c>
      <c r="F1562" s="183">
        <f t="shared" si="1598"/>
        <v>1956</v>
      </c>
      <c r="G1562" s="178">
        <f t="shared" si="1590"/>
        <v>21976</v>
      </c>
      <c r="H1562" s="178"/>
      <c r="I1562" s="109">
        <f t="shared" si="1583"/>
        <v>0</v>
      </c>
      <c r="J1562" s="9"/>
      <c r="K1562" s="178"/>
      <c r="L1562" s="178"/>
      <c r="M1562" s="178"/>
      <c r="N1562" s="177">
        <f t="shared" si="1584"/>
        <v>1559</v>
      </c>
      <c r="O1562" s="178">
        <f t="shared" si="1585"/>
        <v>11956</v>
      </c>
      <c r="P1562" s="178">
        <f t="shared" si="1586"/>
        <v>31976</v>
      </c>
      <c r="Q1562" s="178"/>
      <c r="R1562" s="4">
        <f t="shared" si="1587"/>
        <v>0</v>
      </c>
      <c r="T1562" s="6" t="str">
        <f t="shared" si="1581"/>
        <v/>
      </c>
    </row>
    <row r="1563" spans="1:21" ht="16.5" hidden="1" customHeight="1" outlineLevel="1" thickBot="1" x14ac:dyDescent="0.3">
      <c r="A1563" s="190"/>
      <c r="B1563" s="86" t="str">
        <f>B1555</f>
        <v xml:space="preserve">GH </v>
      </c>
      <c r="C1563" s="432"/>
      <c r="D1563" s="432"/>
      <c r="E1563" s="136">
        <f>B1556*8</f>
        <v>1560</v>
      </c>
      <c r="F1563" s="184">
        <f t="shared" si="1598"/>
        <v>1957</v>
      </c>
      <c r="G1563" s="24">
        <f t="shared" si="1590"/>
        <v>21977</v>
      </c>
      <c r="H1563" s="24"/>
      <c r="I1563" s="10">
        <f t="shared" si="1583"/>
        <v>0</v>
      </c>
      <c r="J1563" s="15"/>
      <c r="K1563" s="24"/>
      <c r="L1563" s="24"/>
      <c r="M1563" s="24"/>
      <c r="N1563" s="175">
        <f t="shared" si="1584"/>
        <v>1560</v>
      </c>
      <c r="O1563" s="24">
        <f t="shared" si="1585"/>
        <v>11957</v>
      </c>
      <c r="P1563" s="24">
        <f t="shared" si="1586"/>
        <v>31977</v>
      </c>
      <c r="Q1563" s="24"/>
      <c r="R1563" s="20">
        <f t="shared" si="1587"/>
        <v>0</v>
      </c>
      <c r="T1563" s="6" t="str">
        <f t="shared" si="1581"/>
        <v/>
      </c>
    </row>
    <row r="1564" spans="1:21" ht="16.5" hidden="1" customHeight="1" outlineLevel="1" x14ac:dyDescent="0.25">
      <c r="A1564" s="190"/>
      <c r="B1564" s="88">
        <f>B1556+1</f>
        <v>196</v>
      </c>
      <c r="C1564" s="430" t="str">
        <f>CONCATENATE(B1570,B1564)</f>
        <v>Group 196</v>
      </c>
      <c r="D1564" s="430" t="str">
        <f>CONCATENATE(B1571,B1565)</f>
        <v>GH 391</v>
      </c>
      <c r="E1564" s="137">
        <f>B1564*8-7</f>
        <v>1561</v>
      </c>
      <c r="F1564" s="182">
        <f>B1564*10</f>
        <v>1960</v>
      </c>
      <c r="G1564" s="25">
        <f>F1564+20020</f>
        <v>21980</v>
      </c>
      <c r="H1564" s="25"/>
      <c r="I1564" s="11">
        <f t="shared" si="1583"/>
        <v>0</v>
      </c>
      <c r="J1564" s="14"/>
      <c r="K1564" s="25"/>
      <c r="L1564" s="25"/>
      <c r="M1564" s="25"/>
      <c r="N1564" s="176">
        <f t="shared" si="1584"/>
        <v>1561</v>
      </c>
      <c r="O1564" s="25">
        <f t="shared" si="1585"/>
        <v>11960</v>
      </c>
      <c r="P1564" s="25">
        <f t="shared" si="1586"/>
        <v>31980</v>
      </c>
      <c r="Q1564" s="25"/>
      <c r="R1564" s="3">
        <f t="shared" si="1587"/>
        <v>0</v>
      </c>
      <c r="T1564" s="6">
        <f t="shared" ref="T1564" si="1603">+T1560+1</f>
        <v>393</v>
      </c>
      <c r="U1564" s="338" t="str">
        <f t="shared" ref="U1564" si="1604">CONCATENATE(H1564,",",H1565,",",H1566,",",H1567)</f>
        <v>,,,</v>
      </c>
    </row>
    <row r="1565" spans="1:21" ht="16.5" hidden="1" customHeight="1" outlineLevel="1" x14ac:dyDescent="0.25">
      <c r="A1565" s="190"/>
      <c r="B1565" s="85">
        <f>B1564*2-1</f>
        <v>391</v>
      </c>
      <c r="C1565" s="431"/>
      <c r="D1565" s="431"/>
      <c r="E1565" s="138">
        <f>B1564*8-6</f>
        <v>1562</v>
      </c>
      <c r="F1565" s="183">
        <f>F1564+1</f>
        <v>1961</v>
      </c>
      <c r="G1565" s="178">
        <f t="shared" ref="G1565:G1579" si="1605">F1565+20020</f>
        <v>21981</v>
      </c>
      <c r="H1565" s="178"/>
      <c r="I1565" s="109">
        <f t="shared" si="1583"/>
        <v>0</v>
      </c>
      <c r="J1565" s="9"/>
      <c r="K1565" s="178"/>
      <c r="L1565" s="178"/>
      <c r="M1565" s="178"/>
      <c r="N1565" s="177">
        <f t="shared" si="1584"/>
        <v>1562</v>
      </c>
      <c r="O1565" s="178">
        <f t="shared" si="1585"/>
        <v>11961</v>
      </c>
      <c r="P1565" s="178">
        <f t="shared" si="1586"/>
        <v>31981</v>
      </c>
      <c r="Q1565" s="178"/>
      <c r="R1565" s="4">
        <f t="shared" si="1587"/>
        <v>0</v>
      </c>
      <c r="T1565" s="6">
        <f t="shared" si="1581"/>
        <v>906</v>
      </c>
      <c r="U1565" s="338" t="str">
        <f t="shared" ref="U1565" si="1606">CONCATENATE(Q1564,",",Q1565,",",Q1566,",",Q1567)</f>
        <v>,,,</v>
      </c>
    </row>
    <row r="1566" spans="1:21" ht="16.5" hidden="1" customHeight="1" outlineLevel="1" x14ac:dyDescent="0.25">
      <c r="A1566" s="190"/>
      <c r="B1566" s="85">
        <f>B1565+1</f>
        <v>392</v>
      </c>
      <c r="C1566" s="431"/>
      <c r="D1566" s="431"/>
      <c r="E1566" s="138">
        <f>B1564*8-5</f>
        <v>1563</v>
      </c>
      <c r="F1566" s="183">
        <f t="shared" ref="F1566:F1571" si="1607">F1565+1</f>
        <v>1962</v>
      </c>
      <c r="G1566" s="178">
        <f t="shared" si="1605"/>
        <v>21982</v>
      </c>
      <c r="H1566" s="178"/>
      <c r="I1566" s="109">
        <f t="shared" si="1583"/>
        <v>0</v>
      </c>
      <c r="J1566" s="9"/>
      <c r="K1566" s="178"/>
      <c r="L1566" s="178"/>
      <c r="M1566" s="178"/>
      <c r="N1566" s="177">
        <f t="shared" si="1584"/>
        <v>1563</v>
      </c>
      <c r="O1566" s="178">
        <f t="shared" si="1585"/>
        <v>11962</v>
      </c>
      <c r="P1566" s="178">
        <f t="shared" si="1586"/>
        <v>31982</v>
      </c>
      <c r="Q1566" s="178"/>
      <c r="R1566" s="4">
        <f t="shared" si="1587"/>
        <v>0</v>
      </c>
      <c r="T1566" s="6" t="str">
        <f t="shared" si="1581"/>
        <v/>
      </c>
    </row>
    <row r="1567" spans="1:21" ht="16.5" hidden="1" customHeight="1" outlineLevel="1" x14ac:dyDescent="0.25">
      <c r="A1567" s="190"/>
      <c r="B1567" s="85"/>
      <c r="C1567" s="431"/>
      <c r="D1567" s="431"/>
      <c r="E1567" s="138">
        <f>B1564*8-4</f>
        <v>1564</v>
      </c>
      <c r="F1567" s="183">
        <f t="shared" si="1607"/>
        <v>1963</v>
      </c>
      <c r="G1567" s="178">
        <f t="shared" si="1605"/>
        <v>21983</v>
      </c>
      <c r="H1567" s="178"/>
      <c r="I1567" s="109">
        <f t="shared" si="1583"/>
        <v>0</v>
      </c>
      <c r="J1567" s="9"/>
      <c r="K1567" s="178"/>
      <c r="L1567" s="178"/>
      <c r="M1567" s="178"/>
      <c r="N1567" s="177">
        <f t="shared" si="1584"/>
        <v>1564</v>
      </c>
      <c r="O1567" s="178">
        <f t="shared" si="1585"/>
        <v>11963</v>
      </c>
      <c r="P1567" s="178">
        <f t="shared" si="1586"/>
        <v>31983</v>
      </c>
      <c r="Q1567" s="178"/>
      <c r="R1567" s="4">
        <f t="shared" si="1587"/>
        <v>0</v>
      </c>
      <c r="T1567" s="6" t="str">
        <f t="shared" si="1581"/>
        <v/>
      </c>
    </row>
    <row r="1568" spans="1:21" ht="16.5" hidden="1" customHeight="1" outlineLevel="1" x14ac:dyDescent="0.25">
      <c r="A1568" s="190"/>
      <c r="B1568" s="85"/>
      <c r="C1568" s="431"/>
      <c r="D1568" s="431" t="str">
        <f>CONCATENATE(B1571,B1566)</f>
        <v>GH 392</v>
      </c>
      <c r="E1568" s="138">
        <f>B1564*8-3</f>
        <v>1565</v>
      </c>
      <c r="F1568" s="183">
        <f t="shared" si="1607"/>
        <v>1964</v>
      </c>
      <c r="G1568" s="178">
        <f t="shared" si="1605"/>
        <v>21984</v>
      </c>
      <c r="H1568" s="178"/>
      <c r="I1568" s="109">
        <f t="shared" si="1583"/>
        <v>0</v>
      </c>
      <c r="J1568" s="9"/>
      <c r="K1568" s="178"/>
      <c r="L1568" s="178"/>
      <c r="M1568" s="178"/>
      <c r="N1568" s="177">
        <f t="shared" si="1584"/>
        <v>1565</v>
      </c>
      <c r="O1568" s="178">
        <f t="shared" si="1585"/>
        <v>11964</v>
      </c>
      <c r="P1568" s="178">
        <f t="shared" si="1586"/>
        <v>31984</v>
      </c>
      <c r="Q1568" s="178"/>
      <c r="R1568" s="4">
        <f t="shared" si="1587"/>
        <v>0</v>
      </c>
      <c r="T1568" s="6">
        <f t="shared" ref="T1568" si="1608">+T1564+1</f>
        <v>394</v>
      </c>
      <c r="U1568" s="338" t="str">
        <f t="shared" ref="U1568" si="1609">CONCATENATE(H1568,",",H1569,",",H1570,",",H1571)</f>
        <v>,,,</v>
      </c>
    </row>
    <row r="1569" spans="1:21" ht="16.5" hidden="1" customHeight="1" outlineLevel="1" x14ac:dyDescent="0.25">
      <c r="A1569" s="190"/>
      <c r="B1569" s="85"/>
      <c r="C1569" s="431"/>
      <c r="D1569" s="431"/>
      <c r="E1569" s="138">
        <f>B1564*8-2</f>
        <v>1566</v>
      </c>
      <c r="F1569" s="183">
        <f t="shared" si="1607"/>
        <v>1965</v>
      </c>
      <c r="G1569" s="178">
        <f t="shared" si="1605"/>
        <v>21985</v>
      </c>
      <c r="H1569" s="178"/>
      <c r="I1569" s="109">
        <f t="shared" si="1583"/>
        <v>0</v>
      </c>
      <c r="J1569" s="9"/>
      <c r="K1569" s="178"/>
      <c r="L1569" s="178"/>
      <c r="M1569" s="178"/>
      <c r="N1569" s="177">
        <f t="shared" si="1584"/>
        <v>1566</v>
      </c>
      <c r="O1569" s="178">
        <f t="shared" si="1585"/>
        <v>11965</v>
      </c>
      <c r="P1569" s="178">
        <f t="shared" si="1586"/>
        <v>31985</v>
      </c>
      <c r="Q1569" s="178"/>
      <c r="R1569" s="4">
        <f t="shared" si="1587"/>
        <v>0</v>
      </c>
      <c r="T1569" s="6">
        <f t="shared" si="1581"/>
        <v>907</v>
      </c>
      <c r="U1569" s="338" t="str">
        <f t="shared" ref="U1569" si="1610">CONCATENATE(Q1568,",",Q1569,",",Q1570,",",Q1571)</f>
        <v>,,,</v>
      </c>
    </row>
    <row r="1570" spans="1:21" ht="16.5" hidden="1" customHeight="1" outlineLevel="1" x14ac:dyDescent="0.25">
      <c r="A1570" s="190"/>
      <c r="B1570" s="85" t="str">
        <f>B1562</f>
        <v xml:space="preserve">Group </v>
      </c>
      <c r="C1570" s="431"/>
      <c r="D1570" s="431"/>
      <c r="E1570" s="138">
        <f>B1564*8-1</f>
        <v>1567</v>
      </c>
      <c r="F1570" s="183">
        <f t="shared" si="1607"/>
        <v>1966</v>
      </c>
      <c r="G1570" s="178">
        <f t="shared" si="1605"/>
        <v>21986</v>
      </c>
      <c r="H1570" s="178"/>
      <c r="I1570" s="109">
        <f t="shared" si="1583"/>
        <v>0</v>
      </c>
      <c r="J1570" s="9"/>
      <c r="K1570" s="178"/>
      <c r="L1570" s="178"/>
      <c r="M1570" s="178"/>
      <c r="N1570" s="177">
        <f t="shared" si="1584"/>
        <v>1567</v>
      </c>
      <c r="O1570" s="178">
        <f t="shared" si="1585"/>
        <v>11966</v>
      </c>
      <c r="P1570" s="178">
        <f t="shared" si="1586"/>
        <v>31986</v>
      </c>
      <c r="Q1570" s="178"/>
      <c r="R1570" s="4">
        <f t="shared" si="1587"/>
        <v>0</v>
      </c>
      <c r="T1570" s="6" t="str">
        <f t="shared" si="1581"/>
        <v/>
      </c>
    </row>
    <row r="1571" spans="1:21" ht="16.5" hidden="1" customHeight="1" outlineLevel="1" thickBot="1" x14ac:dyDescent="0.3">
      <c r="A1571" s="190"/>
      <c r="B1571" s="86" t="str">
        <f>B1563</f>
        <v xml:space="preserve">GH </v>
      </c>
      <c r="C1571" s="432"/>
      <c r="D1571" s="432"/>
      <c r="E1571" s="136">
        <f>B1564*8</f>
        <v>1568</v>
      </c>
      <c r="F1571" s="184">
        <f t="shared" si="1607"/>
        <v>1967</v>
      </c>
      <c r="G1571" s="24">
        <f t="shared" si="1605"/>
        <v>21987</v>
      </c>
      <c r="H1571" s="24"/>
      <c r="I1571" s="10">
        <f t="shared" si="1583"/>
        <v>0</v>
      </c>
      <c r="J1571" s="15"/>
      <c r="K1571" s="24"/>
      <c r="L1571" s="24"/>
      <c r="M1571" s="24"/>
      <c r="N1571" s="175">
        <f t="shared" si="1584"/>
        <v>1568</v>
      </c>
      <c r="O1571" s="24">
        <f t="shared" si="1585"/>
        <v>11967</v>
      </c>
      <c r="P1571" s="24">
        <f t="shared" si="1586"/>
        <v>31987</v>
      </c>
      <c r="Q1571" s="24"/>
      <c r="R1571" s="20">
        <f t="shared" si="1587"/>
        <v>0</v>
      </c>
      <c r="T1571" s="6" t="str">
        <f t="shared" si="1581"/>
        <v/>
      </c>
    </row>
    <row r="1572" spans="1:21" ht="16.5" hidden="1" customHeight="1" outlineLevel="1" x14ac:dyDescent="0.25">
      <c r="A1572" s="190"/>
      <c r="B1572" s="88">
        <f>B1564+1</f>
        <v>197</v>
      </c>
      <c r="C1572" s="430" t="str">
        <f>CONCATENATE(B1578,B1572)</f>
        <v>Group 197</v>
      </c>
      <c r="D1572" s="430" t="str">
        <f>CONCATENATE(B1579,B1573)</f>
        <v>GH 393</v>
      </c>
      <c r="E1572" s="137">
        <f>B1572*8-7</f>
        <v>1569</v>
      </c>
      <c r="F1572" s="182">
        <f>B1572*10</f>
        <v>1970</v>
      </c>
      <c r="G1572" s="25">
        <f t="shared" si="1605"/>
        <v>21990</v>
      </c>
      <c r="H1572" s="25"/>
      <c r="I1572" s="11">
        <f t="shared" si="1583"/>
        <v>0</v>
      </c>
      <c r="J1572" s="14"/>
      <c r="K1572" s="25"/>
      <c r="L1572" s="25"/>
      <c r="M1572" s="25"/>
      <c r="N1572" s="176">
        <f t="shared" si="1584"/>
        <v>1569</v>
      </c>
      <c r="O1572" s="25">
        <f t="shared" si="1585"/>
        <v>11970</v>
      </c>
      <c r="P1572" s="25">
        <f t="shared" si="1586"/>
        <v>31990</v>
      </c>
      <c r="Q1572" s="25"/>
      <c r="R1572" s="3">
        <f t="shared" si="1587"/>
        <v>0</v>
      </c>
      <c r="T1572" s="6">
        <f t="shared" ref="T1572" si="1611">+T1568+1</f>
        <v>395</v>
      </c>
      <c r="U1572" s="338" t="str">
        <f t="shared" ref="U1572" si="1612">CONCATENATE(H1572,",",H1573,",",H1574,",",H1575)</f>
        <v>,,,</v>
      </c>
    </row>
    <row r="1573" spans="1:21" ht="16.5" hidden="1" customHeight="1" outlineLevel="1" x14ac:dyDescent="0.25">
      <c r="A1573" s="190"/>
      <c r="B1573" s="85">
        <f>B1572*2-1</f>
        <v>393</v>
      </c>
      <c r="C1573" s="431"/>
      <c r="D1573" s="431"/>
      <c r="E1573" s="138">
        <f>B1572*8-6</f>
        <v>1570</v>
      </c>
      <c r="F1573" s="183">
        <f t="shared" ref="F1573:F1579" si="1613">F1572+1</f>
        <v>1971</v>
      </c>
      <c r="G1573" s="178">
        <f t="shared" si="1605"/>
        <v>21991</v>
      </c>
      <c r="H1573" s="178"/>
      <c r="I1573" s="109">
        <f t="shared" si="1583"/>
        <v>0</v>
      </c>
      <c r="J1573" s="9"/>
      <c r="K1573" s="178"/>
      <c r="L1573" s="178"/>
      <c r="M1573" s="178"/>
      <c r="N1573" s="177">
        <f t="shared" si="1584"/>
        <v>1570</v>
      </c>
      <c r="O1573" s="178">
        <f t="shared" si="1585"/>
        <v>11971</v>
      </c>
      <c r="P1573" s="178">
        <f t="shared" si="1586"/>
        <v>31991</v>
      </c>
      <c r="Q1573" s="178"/>
      <c r="R1573" s="4">
        <f t="shared" si="1587"/>
        <v>0</v>
      </c>
      <c r="T1573" s="6">
        <f t="shared" si="1581"/>
        <v>908</v>
      </c>
      <c r="U1573" s="338" t="str">
        <f t="shared" ref="U1573" si="1614">CONCATENATE(Q1572,",",Q1573,",",Q1574,",",Q1575)</f>
        <v>,,,</v>
      </c>
    </row>
    <row r="1574" spans="1:21" ht="16.5" hidden="1" customHeight="1" outlineLevel="1" x14ac:dyDescent="0.25">
      <c r="A1574" s="190"/>
      <c r="B1574" s="85">
        <f>B1573+1</f>
        <v>394</v>
      </c>
      <c r="C1574" s="431"/>
      <c r="D1574" s="431"/>
      <c r="E1574" s="138">
        <f>B1572*8-5</f>
        <v>1571</v>
      </c>
      <c r="F1574" s="183">
        <f t="shared" si="1613"/>
        <v>1972</v>
      </c>
      <c r="G1574" s="178">
        <f t="shared" si="1605"/>
        <v>21992</v>
      </c>
      <c r="H1574" s="178"/>
      <c r="I1574" s="109">
        <f t="shared" si="1583"/>
        <v>0</v>
      </c>
      <c r="J1574" s="9"/>
      <c r="K1574" s="178"/>
      <c r="L1574" s="178"/>
      <c r="M1574" s="178"/>
      <c r="N1574" s="177">
        <f t="shared" si="1584"/>
        <v>1571</v>
      </c>
      <c r="O1574" s="178">
        <f t="shared" si="1585"/>
        <v>11972</v>
      </c>
      <c r="P1574" s="178">
        <f t="shared" si="1586"/>
        <v>31992</v>
      </c>
      <c r="Q1574" s="178"/>
      <c r="R1574" s="4">
        <f t="shared" si="1587"/>
        <v>0</v>
      </c>
      <c r="T1574" s="6" t="str">
        <f t="shared" si="1581"/>
        <v/>
      </c>
    </row>
    <row r="1575" spans="1:21" ht="16.5" hidden="1" customHeight="1" outlineLevel="1" x14ac:dyDescent="0.25">
      <c r="A1575" s="190"/>
      <c r="B1575" s="85"/>
      <c r="C1575" s="431"/>
      <c r="D1575" s="431"/>
      <c r="E1575" s="138">
        <f>B1572*8-4</f>
        <v>1572</v>
      </c>
      <c r="F1575" s="183">
        <f t="shared" si="1613"/>
        <v>1973</v>
      </c>
      <c r="G1575" s="178">
        <f t="shared" si="1605"/>
        <v>21993</v>
      </c>
      <c r="H1575" s="178"/>
      <c r="I1575" s="109">
        <f t="shared" si="1583"/>
        <v>0</v>
      </c>
      <c r="J1575" s="9"/>
      <c r="K1575" s="178"/>
      <c r="L1575" s="178"/>
      <c r="M1575" s="178"/>
      <c r="N1575" s="177">
        <f t="shared" si="1584"/>
        <v>1572</v>
      </c>
      <c r="O1575" s="178">
        <f t="shared" si="1585"/>
        <v>11973</v>
      </c>
      <c r="P1575" s="178">
        <f t="shared" si="1586"/>
        <v>31993</v>
      </c>
      <c r="Q1575" s="178"/>
      <c r="R1575" s="4">
        <f t="shared" si="1587"/>
        <v>0</v>
      </c>
      <c r="T1575" s="6" t="str">
        <f t="shared" si="1581"/>
        <v/>
      </c>
    </row>
    <row r="1576" spans="1:21" ht="16.5" hidden="1" customHeight="1" outlineLevel="1" x14ac:dyDescent="0.25">
      <c r="A1576" s="190"/>
      <c r="B1576" s="85"/>
      <c r="C1576" s="431"/>
      <c r="D1576" s="431" t="str">
        <f>CONCATENATE(B1579,B1574)</f>
        <v>GH 394</v>
      </c>
      <c r="E1576" s="138">
        <f>B1572*8-3</f>
        <v>1573</v>
      </c>
      <c r="F1576" s="183">
        <f t="shared" si="1613"/>
        <v>1974</v>
      </c>
      <c r="G1576" s="178">
        <f t="shared" si="1605"/>
        <v>21994</v>
      </c>
      <c r="H1576" s="178"/>
      <c r="I1576" s="109">
        <f t="shared" si="1583"/>
        <v>0</v>
      </c>
      <c r="J1576" s="9"/>
      <c r="K1576" s="178"/>
      <c r="L1576" s="178"/>
      <c r="M1576" s="178"/>
      <c r="N1576" s="177">
        <f t="shared" si="1584"/>
        <v>1573</v>
      </c>
      <c r="O1576" s="178">
        <f t="shared" si="1585"/>
        <v>11974</v>
      </c>
      <c r="P1576" s="178">
        <f t="shared" si="1586"/>
        <v>31994</v>
      </c>
      <c r="Q1576" s="178"/>
      <c r="R1576" s="4">
        <f t="shared" si="1587"/>
        <v>0</v>
      </c>
      <c r="T1576" s="6">
        <f t="shared" ref="T1576" si="1615">+T1572+1</f>
        <v>396</v>
      </c>
      <c r="U1576" s="338" t="str">
        <f t="shared" ref="U1576" si="1616">CONCATENATE(H1576,",",H1577,",",H1578,",",H1579)</f>
        <v>,,,</v>
      </c>
    </row>
    <row r="1577" spans="1:21" ht="16.5" hidden="1" customHeight="1" outlineLevel="1" x14ac:dyDescent="0.25">
      <c r="A1577" s="190"/>
      <c r="B1577" s="85"/>
      <c r="C1577" s="431"/>
      <c r="D1577" s="431"/>
      <c r="E1577" s="138">
        <f>B1572*8-2</f>
        <v>1574</v>
      </c>
      <c r="F1577" s="183">
        <f t="shared" si="1613"/>
        <v>1975</v>
      </c>
      <c r="G1577" s="178">
        <f t="shared" si="1605"/>
        <v>21995</v>
      </c>
      <c r="H1577" s="178"/>
      <c r="I1577" s="109">
        <f t="shared" si="1583"/>
        <v>0</v>
      </c>
      <c r="J1577" s="9"/>
      <c r="K1577" s="178"/>
      <c r="L1577" s="178"/>
      <c r="M1577" s="178"/>
      <c r="N1577" s="177">
        <f t="shared" si="1584"/>
        <v>1574</v>
      </c>
      <c r="O1577" s="178">
        <f t="shared" si="1585"/>
        <v>11975</v>
      </c>
      <c r="P1577" s="178">
        <f t="shared" si="1586"/>
        <v>31995</v>
      </c>
      <c r="Q1577" s="178"/>
      <c r="R1577" s="4">
        <f t="shared" si="1587"/>
        <v>0</v>
      </c>
      <c r="T1577" s="6">
        <f t="shared" si="1581"/>
        <v>909</v>
      </c>
      <c r="U1577" s="338" t="str">
        <f t="shared" ref="U1577" si="1617">CONCATENATE(Q1576,",",Q1577,",",Q1578,",",Q1579)</f>
        <v>,,,</v>
      </c>
    </row>
    <row r="1578" spans="1:21" ht="16.5" hidden="1" customHeight="1" outlineLevel="1" x14ac:dyDescent="0.25">
      <c r="A1578" s="190"/>
      <c r="B1578" s="85" t="str">
        <f>B1570</f>
        <v xml:space="preserve">Group </v>
      </c>
      <c r="C1578" s="431"/>
      <c r="D1578" s="431"/>
      <c r="E1578" s="138">
        <f>B1572*8-1</f>
        <v>1575</v>
      </c>
      <c r="F1578" s="183">
        <f t="shared" si="1613"/>
        <v>1976</v>
      </c>
      <c r="G1578" s="178">
        <f t="shared" si="1605"/>
        <v>21996</v>
      </c>
      <c r="H1578" s="178"/>
      <c r="I1578" s="109">
        <f t="shared" si="1583"/>
        <v>0</v>
      </c>
      <c r="J1578" s="9"/>
      <c r="K1578" s="178"/>
      <c r="L1578" s="178"/>
      <c r="M1578" s="178"/>
      <c r="N1578" s="177">
        <f t="shared" si="1584"/>
        <v>1575</v>
      </c>
      <c r="O1578" s="178">
        <f t="shared" si="1585"/>
        <v>11976</v>
      </c>
      <c r="P1578" s="178">
        <f t="shared" si="1586"/>
        <v>31996</v>
      </c>
      <c r="Q1578" s="178"/>
      <c r="R1578" s="4">
        <f t="shared" si="1587"/>
        <v>0</v>
      </c>
      <c r="T1578" s="6" t="str">
        <f t="shared" si="1581"/>
        <v/>
      </c>
    </row>
    <row r="1579" spans="1:21" ht="16.5" hidden="1" customHeight="1" outlineLevel="1" thickBot="1" x14ac:dyDescent="0.3">
      <c r="A1579" s="190"/>
      <c r="B1579" s="86" t="str">
        <f>B1571</f>
        <v xml:space="preserve">GH </v>
      </c>
      <c r="C1579" s="432"/>
      <c r="D1579" s="432"/>
      <c r="E1579" s="136">
        <f>B1572*8</f>
        <v>1576</v>
      </c>
      <c r="F1579" s="184">
        <f t="shared" si="1613"/>
        <v>1977</v>
      </c>
      <c r="G1579" s="24">
        <f t="shared" si="1605"/>
        <v>21997</v>
      </c>
      <c r="H1579" s="24"/>
      <c r="I1579" s="10">
        <f t="shared" si="1583"/>
        <v>0</v>
      </c>
      <c r="J1579" s="15"/>
      <c r="K1579" s="24"/>
      <c r="L1579" s="24"/>
      <c r="M1579" s="24"/>
      <c r="N1579" s="175">
        <f t="shared" si="1584"/>
        <v>1576</v>
      </c>
      <c r="O1579" s="24">
        <f t="shared" si="1585"/>
        <v>11977</v>
      </c>
      <c r="P1579" s="24">
        <f t="shared" si="1586"/>
        <v>31997</v>
      </c>
      <c r="Q1579" s="24"/>
      <c r="R1579" s="20">
        <f t="shared" si="1587"/>
        <v>0</v>
      </c>
      <c r="T1579" s="6" t="str">
        <f t="shared" si="1581"/>
        <v/>
      </c>
    </row>
    <row r="1580" spans="1:21" ht="16.5" customHeight="1" collapsed="1" x14ac:dyDescent="0.25">
      <c r="A1580" s="190"/>
      <c r="B1580" s="88">
        <f>B1572+1</f>
        <v>198</v>
      </c>
      <c r="C1580" s="430" t="str">
        <f>CONCATENATE(B1586,B1580)</f>
        <v>Group 198</v>
      </c>
      <c r="D1580" s="430" t="str">
        <f>CONCATENATE(B1587,B1581)</f>
        <v>GH 395</v>
      </c>
      <c r="E1580" s="137">
        <f>B1580*8-7</f>
        <v>1577</v>
      </c>
      <c r="F1580" s="182">
        <f>B1580*10</f>
        <v>1980</v>
      </c>
      <c r="G1580" s="25">
        <f>F1580+20020</f>
        <v>22000</v>
      </c>
      <c r="H1580" s="25"/>
      <c r="I1580" s="11">
        <f t="shared" si="1583"/>
        <v>0</v>
      </c>
      <c r="J1580" s="14"/>
      <c r="K1580" s="25"/>
      <c r="L1580" s="25"/>
      <c r="M1580" s="25"/>
      <c r="N1580" s="176">
        <f t="shared" si="1584"/>
        <v>1577</v>
      </c>
      <c r="O1580" s="25">
        <f t="shared" si="1585"/>
        <v>11980</v>
      </c>
      <c r="P1580" s="25">
        <f t="shared" si="1586"/>
        <v>32000</v>
      </c>
      <c r="Q1580" s="25"/>
      <c r="R1580" s="3">
        <f t="shared" si="1587"/>
        <v>0</v>
      </c>
      <c r="T1580" s="6">
        <f t="shared" ref="T1580" si="1618">+T1576+1</f>
        <v>397</v>
      </c>
      <c r="U1580" s="338" t="str">
        <f t="shared" ref="U1580" si="1619">CONCATENATE(H1580,",",H1581,",",H1582,",",H1583)</f>
        <v>,,,</v>
      </c>
    </row>
    <row r="1581" spans="1:21" ht="16.5" customHeight="1" x14ac:dyDescent="0.25">
      <c r="A1581" s="190"/>
      <c r="B1581" s="85">
        <f>B1580*2-1</f>
        <v>395</v>
      </c>
      <c r="C1581" s="431"/>
      <c r="D1581" s="431"/>
      <c r="E1581" s="138">
        <f>B1580*8-6</f>
        <v>1578</v>
      </c>
      <c r="F1581" s="183">
        <f>F1580+1</f>
        <v>1981</v>
      </c>
      <c r="G1581" s="178">
        <f t="shared" ref="G1581:G1595" si="1620">F1581+20020</f>
        <v>22001</v>
      </c>
      <c r="H1581" s="178"/>
      <c r="I1581" s="109">
        <f t="shared" si="1583"/>
        <v>0</v>
      </c>
      <c r="J1581" s="9"/>
      <c r="K1581" s="178"/>
      <c r="L1581" s="178"/>
      <c r="M1581" s="178"/>
      <c r="N1581" s="177">
        <f t="shared" si="1584"/>
        <v>1578</v>
      </c>
      <c r="O1581" s="178">
        <f t="shared" si="1585"/>
        <v>11981</v>
      </c>
      <c r="P1581" s="178">
        <f t="shared" si="1586"/>
        <v>32001</v>
      </c>
      <c r="Q1581" s="178"/>
      <c r="R1581" s="4">
        <f t="shared" si="1587"/>
        <v>0</v>
      </c>
      <c r="T1581" s="6">
        <f t="shared" si="1581"/>
        <v>910</v>
      </c>
      <c r="U1581" s="338" t="str">
        <f t="shared" ref="U1581" si="1621">CONCATENATE(Q1580,",",Q1581,",",Q1582,",",Q1583)</f>
        <v>,,,</v>
      </c>
    </row>
    <row r="1582" spans="1:21" ht="16.5" customHeight="1" x14ac:dyDescent="0.25">
      <c r="A1582" s="190"/>
      <c r="B1582" s="85">
        <f>B1581+1</f>
        <v>396</v>
      </c>
      <c r="C1582" s="431"/>
      <c r="D1582" s="431"/>
      <c r="E1582" s="138">
        <f>B1580*8-5</f>
        <v>1579</v>
      </c>
      <c r="F1582" s="183">
        <f t="shared" ref="F1582:F1587" si="1622">F1581+1</f>
        <v>1982</v>
      </c>
      <c r="G1582" s="178">
        <f t="shared" si="1620"/>
        <v>22002</v>
      </c>
      <c r="H1582" s="178"/>
      <c r="I1582" s="109">
        <f t="shared" si="1583"/>
        <v>0</v>
      </c>
      <c r="J1582" s="9"/>
      <c r="K1582" s="178"/>
      <c r="L1582" s="178"/>
      <c r="M1582" s="178"/>
      <c r="N1582" s="177">
        <f t="shared" si="1584"/>
        <v>1579</v>
      </c>
      <c r="O1582" s="178">
        <f t="shared" si="1585"/>
        <v>11982</v>
      </c>
      <c r="P1582" s="178">
        <f t="shared" si="1586"/>
        <v>32002</v>
      </c>
      <c r="Q1582" s="178"/>
      <c r="R1582" s="4">
        <f t="shared" si="1587"/>
        <v>0</v>
      </c>
      <c r="T1582" s="6" t="str">
        <f t="shared" si="1581"/>
        <v/>
      </c>
    </row>
    <row r="1583" spans="1:21" ht="16.5" customHeight="1" x14ac:dyDescent="0.25">
      <c r="A1583" s="190"/>
      <c r="B1583" s="85"/>
      <c r="C1583" s="431"/>
      <c r="D1583" s="431"/>
      <c r="E1583" s="138">
        <f>B1580*8-4</f>
        <v>1580</v>
      </c>
      <c r="F1583" s="183">
        <f t="shared" si="1622"/>
        <v>1983</v>
      </c>
      <c r="G1583" s="178">
        <f t="shared" si="1620"/>
        <v>22003</v>
      </c>
      <c r="H1583" s="178"/>
      <c r="I1583" s="109">
        <f t="shared" si="1583"/>
        <v>0</v>
      </c>
      <c r="J1583" s="9"/>
      <c r="K1583" s="178"/>
      <c r="L1583" s="178"/>
      <c r="M1583" s="178"/>
      <c r="N1583" s="177">
        <f t="shared" si="1584"/>
        <v>1580</v>
      </c>
      <c r="O1583" s="178">
        <f t="shared" si="1585"/>
        <v>11983</v>
      </c>
      <c r="P1583" s="178">
        <f t="shared" si="1586"/>
        <v>32003</v>
      </c>
      <c r="Q1583" s="178"/>
      <c r="R1583" s="4">
        <f t="shared" si="1587"/>
        <v>0</v>
      </c>
      <c r="T1583" s="6" t="str">
        <f t="shared" si="1581"/>
        <v/>
      </c>
    </row>
    <row r="1584" spans="1:21" ht="16.5" customHeight="1" x14ac:dyDescent="0.25">
      <c r="A1584" s="190"/>
      <c r="B1584" s="85"/>
      <c r="C1584" s="431"/>
      <c r="D1584" s="431" t="str">
        <f>CONCATENATE(B1587,B1582)</f>
        <v>GH 396</v>
      </c>
      <c r="E1584" s="138">
        <f>B1580*8-3</f>
        <v>1581</v>
      </c>
      <c r="F1584" s="183">
        <f t="shared" si="1622"/>
        <v>1984</v>
      </c>
      <c r="G1584" s="178">
        <f t="shared" si="1620"/>
        <v>22004</v>
      </c>
      <c r="H1584" s="178"/>
      <c r="I1584" s="109">
        <f t="shared" si="1583"/>
        <v>0</v>
      </c>
      <c r="J1584" s="9"/>
      <c r="K1584" s="178"/>
      <c r="L1584" s="178"/>
      <c r="M1584" s="178"/>
      <c r="N1584" s="177">
        <f t="shared" si="1584"/>
        <v>1581</v>
      </c>
      <c r="O1584" s="178">
        <f t="shared" si="1585"/>
        <v>11984</v>
      </c>
      <c r="P1584" s="178">
        <f t="shared" si="1586"/>
        <v>32004</v>
      </c>
      <c r="Q1584" s="178"/>
      <c r="R1584" s="4">
        <f t="shared" si="1587"/>
        <v>0</v>
      </c>
      <c r="T1584" s="6">
        <f t="shared" ref="T1584" si="1623">+T1580+1</f>
        <v>398</v>
      </c>
      <c r="U1584" s="338" t="str">
        <f t="shared" ref="U1584" si="1624">CONCATENATE(H1584,",",H1585,",",H1586,",",H1587)</f>
        <v>,,,</v>
      </c>
    </row>
    <row r="1585" spans="1:21" ht="16.5" customHeight="1" x14ac:dyDescent="0.25">
      <c r="A1585" s="190"/>
      <c r="B1585" s="85"/>
      <c r="C1585" s="431"/>
      <c r="D1585" s="431"/>
      <c r="E1585" s="138">
        <f>B1580*8-2</f>
        <v>1582</v>
      </c>
      <c r="F1585" s="183">
        <f t="shared" si="1622"/>
        <v>1985</v>
      </c>
      <c r="G1585" s="178">
        <f t="shared" si="1620"/>
        <v>22005</v>
      </c>
      <c r="H1585" s="178"/>
      <c r="I1585" s="109">
        <f t="shared" si="1583"/>
        <v>0</v>
      </c>
      <c r="J1585" s="9"/>
      <c r="K1585" s="178"/>
      <c r="L1585" s="178"/>
      <c r="M1585" s="178"/>
      <c r="N1585" s="177">
        <f t="shared" si="1584"/>
        <v>1582</v>
      </c>
      <c r="O1585" s="178">
        <f t="shared" si="1585"/>
        <v>11985</v>
      </c>
      <c r="P1585" s="178">
        <f t="shared" si="1586"/>
        <v>32005</v>
      </c>
      <c r="Q1585" s="178"/>
      <c r="R1585" s="4">
        <f t="shared" si="1587"/>
        <v>0</v>
      </c>
      <c r="T1585" s="6">
        <f t="shared" si="1581"/>
        <v>911</v>
      </c>
      <c r="U1585" s="338" t="str">
        <f t="shared" ref="U1585" si="1625">CONCATENATE(Q1584,",",Q1585,",",Q1586,",",Q1587)</f>
        <v>,,,</v>
      </c>
    </row>
    <row r="1586" spans="1:21" ht="16.5" customHeight="1" x14ac:dyDescent="0.25">
      <c r="A1586" s="190"/>
      <c r="B1586" s="85" t="str">
        <f>B1578</f>
        <v xml:space="preserve">Group </v>
      </c>
      <c r="C1586" s="431"/>
      <c r="D1586" s="431"/>
      <c r="E1586" s="138">
        <f>B1580*8-1</f>
        <v>1583</v>
      </c>
      <c r="F1586" s="183">
        <f t="shared" si="1622"/>
        <v>1986</v>
      </c>
      <c r="G1586" s="178">
        <f t="shared" si="1620"/>
        <v>22006</v>
      </c>
      <c r="H1586" s="178"/>
      <c r="I1586" s="109">
        <f t="shared" si="1583"/>
        <v>0</v>
      </c>
      <c r="J1586" s="9"/>
      <c r="K1586" s="178"/>
      <c r="L1586" s="178"/>
      <c r="M1586" s="178"/>
      <c r="N1586" s="177">
        <f t="shared" si="1584"/>
        <v>1583</v>
      </c>
      <c r="O1586" s="178">
        <f t="shared" si="1585"/>
        <v>11986</v>
      </c>
      <c r="P1586" s="178">
        <f t="shared" si="1586"/>
        <v>32006</v>
      </c>
      <c r="Q1586" s="178"/>
      <c r="R1586" s="4">
        <f t="shared" si="1587"/>
        <v>0</v>
      </c>
      <c r="T1586" s="6" t="str">
        <f t="shared" si="1581"/>
        <v/>
      </c>
    </row>
    <row r="1587" spans="1:21" ht="16.5" customHeight="1" thickBot="1" x14ac:dyDescent="0.3">
      <c r="A1587" s="190"/>
      <c r="B1587" s="86" t="str">
        <f>B1579</f>
        <v xml:space="preserve">GH </v>
      </c>
      <c r="C1587" s="432"/>
      <c r="D1587" s="432"/>
      <c r="E1587" s="136">
        <f>B1580*8</f>
        <v>1584</v>
      </c>
      <c r="F1587" s="184">
        <f t="shared" si="1622"/>
        <v>1987</v>
      </c>
      <c r="G1587" s="24">
        <f t="shared" si="1620"/>
        <v>22007</v>
      </c>
      <c r="H1587" s="24"/>
      <c r="I1587" s="10">
        <f t="shared" si="1583"/>
        <v>0</v>
      </c>
      <c r="J1587" s="15"/>
      <c r="K1587" s="24"/>
      <c r="L1587" s="24"/>
      <c r="M1587" s="24"/>
      <c r="N1587" s="175">
        <f t="shared" si="1584"/>
        <v>1584</v>
      </c>
      <c r="O1587" s="24">
        <f t="shared" si="1585"/>
        <v>11987</v>
      </c>
      <c r="P1587" s="24">
        <f t="shared" si="1586"/>
        <v>32007</v>
      </c>
      <c r="Q1587" s="24"/>
      <c r="R1587" s="20">
        <f t="shared" si="1587"/>
        <v>0</v>
      </c>
      <c r="T1587" s="6" t="str">
        <f t="shared" si="1581"/>
        <v/>
      </c>
    </row>
    <row r="1588" spans="1:21" ht="16.5" customHeight="1" x14ac:dyDescent="0.25">
      <c r="A1588" s="456" t="s">
        <v>232</v>
      </c>
      <c r="B1588" s="88">
        <f>B1580+1</f>
        <v>199</v>
      </c>
      <c r="C1588" s="430" t="str">
        <f>CONCATENATE(B1594,B1588)</f>
        <v>Group 199</v>
      </c>
      <c r="D1588" s="430" t="str">
        <f>CONCATENATE(B1595,B1589)</f>
        <v>GH 397</v>
      </c>
      <c r="E1588" s="137">
        <f>B1588*8-7</f>
        <v>1585</v>
      </c>
      <c r="F1588" s="182">
        <f>B1588*10</f>
        <v>1990</v>
      </c>
      <c r="G1588" s="25">
        <f t="shared" si="1620"/>
        <v>22010</v>
      </c>
      <c r="H1588" s="25" t="str">
        <f>IF('Handshake IO'!L3&lt;&gt;"",'Handshake IO'!L3,"")</f>
        <v>InSysHeartBeat#1</v>
      </c>
      <c r="I1588" s="11">
        <f t="shared" si="1583"/>
        <v>16</v>
      </c>
      <c r="J1588" s="14"/>
      <c r="K1588" s="25"/>
      <c r="L1588" s="25"/>
      <c r="M1588" s="25"/>
      <c r="N1588" s="176">
        <f t="shared" si="1584"/>
        <v>1585</v>
      </c>
      <c r="O1588" s="25">
        <f t="shared" si="1585"/>
        <v>11990</v>
      </c>
      <c r="P1588" s="25">
        <f t="shared" si="1586"/>
        <v>32010</v>
      </c>
      <c r="Q1588" s="25" t="str">
        <f>IF('Handshake IO'!U3&lt;&gt;"",'Handshake IO'!U3,"")</f>
        <v>OtSysHeartBeat#1</v>
      </c>
      <c r="R1588" s="3">
        <f t="shared" si="1587"/>
        <v>16</v>
      </c>
      <c r="S1588" s="456" t="s">
        <v>232</v>
      </c>
      <c r="T1588" s="6">
        <f t="shared" ref="T1588" si="1626">+T1584+1</f>
        <v>399</v>
      </c>
      <c r="U1588" s="338" t="str">
        <f t="shared" ref="U1588" si="1627">CONCATENATE(H1588,",",H1589,",",H1590,",",H1591)</f>
        <v>InSysHeartBeat#1,SysHartBeat1Fail,InSysHeartBeat#2,SysHartBeat2Fail</v>
      </c>
    </row>
    <row r="1589" spans="1:21" ht="16.5" customHeight="1" x14ac:dyDescent="0.25">
      <c r="A1589" s="456"/>
      <c r="B1589" s="85">
        <f>B1588*2-1</f>
        <v>397</v>
      </c>
      <c r="C1589" s="431"/>
      <c r="D1589" s="431"/>
      <c r="E1589" s="138">
        <f>B1588*8-6</f>
        <v>1586</v>
      </c>
      <c r="F1589" s="183">
        <f t="shared" ref="F1589:F1595" si="1628">F1588+1</f>
        <v>1991</v>
      </c>
      <c r="G1589" s="178">
        <f t="shared" si="1620"/>
        <v>22011</v>
      </c>
      <c r="H1589" s="178" t="str">
        <f>IF('Handshake IO'!L4&lt;&gt;"",'Handshake IO'!L4,"")</f>
        <v>SysHartBeat1Fail</v>
      </c>
      <c r="I1589" s="109">
        <f t="shared" si="1583"/>
        <v>16</v>
      </c>
      <c r="J1589" s="9"/>
      <c r="K1589" s="178"/>
      <c r="L1589" s="178"/>
      <c r="M1589" s="178"/>
      <c r="N1589" s="177">
        <f t="shared" si="1584"/>
        <v>1586</v>
      </c>
      <c r="O1589" s="178">
        <f t="shared" si="1585"/>
        <v>11991</v>
      </c>
      <c r="P1589" s="178">
        <f t="shared" si="1586"/>
        <v>32011</v>
      </c>
      <c r="Q1589" s="178" t="str">
        <f>IF('Handshake IO'!U4&lt;&gt;"",'Handshake IO'!U4,"")</f>
        <v>HeartBeat#1_Fail</v>
      </c>
      <c r="R1589" s="4">
        <f t="shared" si="1587"/>
        <v>16</v>
      </c>
      <c r="S1589" s="456"/>
      <c r="T1589" s="6">
        <f t="shared" si="1581"/>
        <v>912</v>
      </c>
      <c r="U1589" s="338" t="str">
        <f t="shared" ref="U1589" si="1629">CONCATENATE(Q1588,",",Q1589,",",Q1590,",",Q1591)</f>
        <v>OtSysHeartBeat#1,HeartBeat#1_Fail,OtSysHeartBeat#2,HeartBeat#2_Fail</v>
      </c>
    </row>
    <row r="1590" spans="1:21" ht="16.5" customHeight="1" x14ac:dyDescent="0.25">
      <c r="A1590" s="456"/>
      <c r="B1590" s="85">
        <f>B1589+1</f>
        <v>398</v>
      </c>
      <c r="C1590" s="431"/>
      <c r="D1590" s="431"/>
      <c r="E1590" s="138">
        <f>B1588*8-5</f>
        <v>1587</v>
      </c>
      <c r="F1590" s="183">
        <f t="shared" si="1628"/>
        <v>1992</v>
      </c>
      <c r="G1590" s="178">
        <f t="shared" si="1620"/>
        <v>22012</v>
      </c>
      <c r="H1590" s="178" t="str">
        <f>IF('Handshake IO'!L5&lt;&gt;"",'Handshake IO'!L5,"")</f>
        <v>InSysHeartBeat#2</v>
      </c>
      <c r="I1590" s="109">
        <f t="shared" si="1583"/>
        <v>16</v>
      </c>
      <c r="J1590" s="9"/>
      <c r="K1590" s="178"/>
      <c r="L1590" s="178"/>
      <c r="M1590" s="178"/>
      <c r="N1590" s="177">
        <f t="shared" si="1584"/>
        <v>1587</v>
      </c>
      <c r="O1590" s="178">
        <f t="shared" si="1585"/>
        <v>11992</v>
      </c>
      <c r="P1590" s="178">
        <f t="shared" si="1586"/>
        <v>32012</v>
      </c>
      <c r="Q1590" s="178" t="str">
        <f>IF('Handshake IO'!U5&lt;&gt;"",'Handshake IO'!U5,"")</f>
        <v>OtSysHeartBeat#2</v>
      </c>
      <c r="R1590" s="4">
        <f t="shared" si="1587"/>
        <v>16</v>
      </c>
      <c r="S1590" s="456"/>
      <c r="T1590" s="6" t="str">
        <f t="shared" si="1581"/>
        <v/>
      </c>
    </row>
    <row r="1591" spans="1:21" ht="16.5" customHeight="1" x14ac:dyDescent="0.25">
      <c r="A1591" s="456"/>
      <c r="B1591" s="85"/>
      <c r="C1591" s="431"/>
      <c r="D1591" s="431"/>
      <c r="E1591" s="138">
        <f>B1588*8-4</f>
        <v>1588</v>
      </c>
      <c r="F1591" s="183">
        <f t="shared" si="1628"/>
        <v>1993</v>
      </c>
      <c r="G1591" s="178">
        <f t="shared" si="1620"/>
        <v>22013</v>
      </c>
      <c r="H1591" s="178" t="str">
        <f>IF('Handshake IO'!L6&lt;&gt;"",'Handshake IO'!L6,"")</f>
        <v>SysHartBeat2Fail</v>
      </c>
      <c r="I1591" s="109">
        <f t="shared" si="1583"/>
        <v>16</v>
      </c>
      <c r="J1591" s="9"/>
      <c r="K1591" s="178"/>
      <c r="L1591" s="178"/>
      <c r="M1591" s="178"/>
      <c r="N1591" s="177">
        <f t="shared" si="1584"/>
        <v>1588</v>
      </c>
      <c r="O1591" s="178">
        <f t="shared" si="1585"/>
        <v>11993</v>
      </c>
      <c r="P1591" s="178">
        <f t="shared" si="1586"/>
        <v>32013</v>
      </c>
      <c r="Q1591" s="178" t="str">
        <f>IF('Handshake IO'!U6&lt;&gt;"",'Handshake IO'!U6,"")</f>
        <v>HeartBeat#2_Fail</v>
      </c>
      <c r="R1591" s="4">
        <f t="shared" si="1587"/>
        <v>16</v>
      </c>
      <c r="S1591" s="456"/>
      <c r="T1591" s="6" t="str">
        <f t="shared" si="1581"/>
        <v/>
      </c>
    </row>
    <row r="1592" spans="1:21" ht="16.5" customHeight="1" x14ac:dyDescent="0.25">
      <c r="A1592" s="456"/>
      <c r="B1592" s="85"/>
      <c r="C1592" s="431"/>
      <c r="D1592" s="431" t="str">
        <f>CONCATENATE(B1595,B1590)</f>
        <v>GH 398</v>
      </c>
      <c r="E1592" s="138">
        <f>B1588*8-3</f>
        <v>1589</v>
      </c>
      <c r="F1592" s="183">
        <f t="shared" si="1628"/>
        <v>1994</v>
      </c>
      <c r="G1592" s="178">
        <f t="shared" si="1620"/>
        <v>22014</v>
      </c>
      <c r="H1592" s="178" t="str">
        <f>IF('Handshake IO'!L7&lt;&gt;"",'Handshake IO'!L7,"")</f>
        <v>MpApp_Heartbeat</v>
      </c>
      <c r="I1592" s="109">
        <f t="shared" si="1583"/>
        <v>15</v>
      </c>
      <c r="J1592" s="9"/>
      <c r="K1592" s="178"/>
      <c r="L1592" s="178"/>
      <c r="M1592" s="178"/>
      <c r="N1592" s="177">
        <f t="shared" si="1584"/>
        <v>1589</v>
      </c>
      <c r="O1592" s="178">
        <f t="shared" si="1585"/>
        <v>11994</v>
      </c>
      <c r="P1592" s="178">
        <f t="shared" si="1586"/>
        <v>32014</v>
      </c>
      <c r="Q1592" s="178" t="str">
        <f>IF('Handshake IO'!U7&lt;&gt;"",'Handshake IO'!U7,"")</f>
        <v/>
      </c>
      <c r="R1592" s="4">
        <f t="shared" si="1587"/>
        <v>0</v>
      </c>
      <c r="S1592" s="456"/>
      <c r="T1592" s="6">
        <f t="shared" ref="T1592" si="1630">+T1588+1</f>
        <v>400</v>
      </c>
      <c r="U1592" s="338" t="str">
        <f t="shared" ref="U1592" si="1631">CONCATENATE(H1592,",",H1593,",",H1594,",",H1595)</f>
        <v>MpApp_Heartbeat,MpApp_BeatFail,,XML_Convert_Done</v>
      </c>
    </row>
    <row r="1593" spans="1:21" ht="16.5" customHeight="1" x14ac:dyDescent="0.25">
      <c r="A1593" s="456"/>
      <c r="B1593" s="85"/>
      <c r="C1593" s="431"/>
      <c r="D1593" s="431"/>
      <c r="E1593" s="138">
        <f>B1588*8-2</f>
        <v>1590</v>
      </c>
      <c r="F1593" s="183">
        <f t="shared" si="1628"/>
        <v>1995</v>
      </c>
      <c r="G1593" s="178">
        <f t="shared" si="1620"/>
        <v>22015</v>
      </c>
      <c r="H1593" s="178" t="str">
        <f>IF('Handshake IO'!L8&lt;&gt;"",'Handshake IO'!L8,"")</f>
        <v>MpApp_BeatFail</v>
      </c>
      <c r="I1593" s="109">
        <f t="shared" si="1583"/>
        <v>14</v>
      </c>
      <c r="J1593" s="9"/>
      <c r="K1593" s="178"/>
      <c r="L1593" s="178"/>
      <c r="M1593" s="178"/>
      <c r="N1593" s="177">
        <f t="shared" si="1584"/>
        <v>1590</v>
      </c>
      <c r="O1593" s="178">
        <f t="shared" si="1585"/>
        <v>11995</v>
      </c>
      <c r="P1593" s="178">
        <f t="shared" si="1586"/>
        <v>32015</v>
      </c>
      <c r="Q1593" s="178" t="str">
        <f>IF('Handshake IO'!U8&lt;&gt;"",'Handshake IO'!U8,"")</f>
        <v/>
      </c>
      <c r="R1593" s="4">
        <f t="shared" si="1587"/>
        <v>0</v>
      </c>
      <c r="S1593" s="456"/>
      <c r="T1593" s="6">
        <f t="shared" si="1581"/>
        <v>913</v>
      </c>
      <c r="U1593" s="338" t="str">
        <f t="shared" ref="U1593" si="1632">CONCATENATE(Q1592,",",Q1593,",",Q1594,",",Q1595)</f>
        <v>,,,XML_Convert_Req</v>
      </c>
    </row>
    <row r="1594" spans="1:21" ht="16.5" customHeight="1" x14ac:dyDescent="0.25">
      <c r="A1594" s="456"/>
      <c r="B1594" s="85" t="str">
        <f>B1586</f>
        <v xml:space="preserve">Group </v>
      </c>
      <c r="C1594" s="431"/>
      <c r="D1594" s="431"/>
      <c r="E1594" s="138">
        <f>B1588*8-1</f>
        <v>1591</v>
      </c>
      <c r="F1594" s="183">
        <f t="shared" si="1628"/>
        <v>1996</v>
      </c>
      <c r="G1594" s="178">
        <f t="shared" si="1620"/>
        <v>22016</v>
      </c>
      <c r="H1594" s="178" t="str">
        <f>IF('Handshake IO'!L9&lt;&gt;"",'Handshake IO'!L9,"")</f>
        <v/>
      </c>
      <c r="I1594" s="109">
        <f t="shared" si="1583"/>
        <v>0</v>
      </c>
      <c r="J1594" s="9"/>
      <c r="K1594" s="178"/>
      <c r="L1594" s="178"/>
      <c r="M1594" s="178"/>
      <c r="N1594" s="177">
        <f t="shared" si="1584"/>
        <v>1591</v>
      </c>
      <c r="O1594" s="178">
        <f t="shared" si="1585"/>
        <v>11996</v>
      </c>
      <c r="P1594" s="178">
        <f t="shared" si="1586"/>
        <v>32016</v>
      </c>
      <c r="Q1594" s="178" t="str">
        <f>IF('Handshake IO'!U9&lt;&gt;"",'Handshake IO'!U9,"")</f>
        <v/>
      </c>
      <c r="R1594" s="4">
        <f t="shared" si="1587"/>
        <v>0</v>
      </c>
      <c r="S1594" s="456"/>
      <c r="T1594" s="6" t="str">
        <f t="shared" si="1581"/>
        <v/>
      </c>
    </row>
    <row r="1595" spans="1:21" ht="16.5" customHeight="1" thickBot="1" x14ac:dyDescent="0.3">
      <c r="A1595" s="456"/>
      <c r="B1595" s="86" t="str">
        <f>B1587</f>
        <v xml:space="preserve">GH </v>
      </c>
      <c r="C1595" s="432"/>
      <c r="D1595" s="432"/>
      <c r="E1595" s="136">
        <f>B1588*8</f>
        <v>1592</v>
      </c>
      <c r="F1595" s="184">
        <f t="shared" si="1628"/>
        <v>1997</v>
      </c>
      <c r="G1595" s="24">
        <f t="shared" si="1620"/>
        <v>22017</v>
      </c>
      <c r="H1595" s="24" t="str">
        <f>IF('Handshake IO'!L10&lt;&gt;"",'Handshake IO'!L10,"")</f>
        <v>XML_Convert_Done</v>
      </c>
      <c r="I1595" s="10">
        <f t="shared" si="1583"/>
        <v>16</v>
      </c>
      <c r="J1595" s="15"/>
      <c r="K1595" s="24"/>
      <c r="L1595" s="24"/>
      <c r="M1595" s="24"/>
      <c r="N1595" s="175">
        <f t="shared" si="1584"/>
        <v>1592</v>
      </c>
      <c r="O1595" s="24">
        <f t="shared" si="1585"/>
        <v>11997</v>
      </c>
      <c r="P1595" s="24">
        <f t="shared" si="1586"/>
        <v>32017</v>
      </c>
      <c r="Q1595" s="24" t="str">
        <f>IF('Handshake IO'!U10&lt;&gt;"",'Handshake IO'!U10,"")</f>
        <v>XML_Convert_Req</v>
      </c>
      <c r="R1595" s="20">
        <f t="shared" si="1587"/>
        <v>15</v>
      </c>
      <c r="S1595" s="456"/>
      <c r="T1595" s="6" t="str">
        <f t="shared" si="1581"/>
        <v/>
      </c>
    </row>
    <row r="1596" spans="1:21" ht="16.5" customHeight="1" x14ac:dyDescent="0.25">
      <c r="A1596" s="456"/>
      <c r="B1596" s="88">
        <f>B1588+1</f>
        <v>200</v>
      </c>
      <c r="C1596" s="430" t="str">
        <f>CONCATENATE(B1602,B1596)</f>
        <v>Group 200</v>
      </c>
      <c r="D1596" s="430" t="str">
        <f>CONCATENATE(B1603,B1597)</f>
        <v>GH 399</v>
      </c>
      <c r="E1596" s="137">
        <f>B1596*8-7</f>
        <v>1593</v>
      </c>
      <c r="F1596" s="182">
        <f>B1596*10</f>
        <v>2000</v>
      </c>
      <c r="G1596" s="25">
        <f>F1596+20020</f>
        <v>22020</v>
      </c>
      <c r="H1596" s="25" t="str">
        <f>IF('Handshake IO'!L11&lt;&gt;"",'Handshake IO'!L11,"")</f>
        <v>Griper_HasParts!</v>
      </c>
      <c r="I1596" s="11">
        <f t="shared" si="1583"/>
        <v>16</v>
      </c>
      <c r="J1596" s="14"/>
      <c r="K1596" s="25"/>
      <c r="L1596" s="25"/>
      <c r="M1596" s="25"/>
      <c r="N1596" s="176">
        <f t="shared" si="1584"/>
        <v>1593</v>
      </c>
      <c r="O1596" s="25">
        <f t="shared" si="1585"/>
        <v>12000</v>
      </c>
      <c r="P1596" s="25">
        <f t="shared" si="1586"/>
        <v>32020</v>
      </c>
      <c r="Q1596" s="25" t="str">
        <f>IF('Handshake IO'!U11&lt;&gt;"",'Handshake IO'!U11,"")</f>
        <v>Griper_HasParts</v>
      </c>
      <c r="R1596" s="3">
        <f t="shared" si="1587"/>
        <v>15</v>
      </c>
      <c r="S1596" s="456"/>
      <c r="T1596" s="6">
        <f t="shared" ref="T1596" si="1633">+T1592+1</f>
        <v>401</v>
      </c>
      <c r="U1596" s="338" t="str">
        <f t="shared" ref="U1596" si="1634">CONCATENATE(H1596,",",H1597,",",H1598,",",H1599)</f>
        <v>Griper_HasParts!,,,DispGripSensIgn!</v>
      </c>
    </row>
    <row r="1597" spans="1:21" ht="16.5" customHeight="1" x14ac:dyDescent="0.25">
      <c r="A1597" s="456"/>
      <c r="B1597" s="85">
        <f>B1596*2-1</f>
        <v>399</v>
      </c>
      <c r="C1597" s="431"/>
      <c r="D1597" s="431"/>
      <c r="E1597" s="138">
        <f>B1596*8-6</f>
        <v>1594</v>
      </c>
      <c r="F1597" s="183">
        <f>F1596+1</f>
        <v>2001</v>
      </c>
      <c r="G1597" s="178">
        <f t="shared" ref="G1597:G1611" si="1635">F1597+20020</f>
        <v>22021</v>
      </c>
      <c r="H1597" s="178" t="str">
        <f>IF('Handshake IO'!L12&lt;&gt;"",'Handshake IO'!L12,"")</f>
        <v/>
      </c>
      <c r="I1597" s="109">
        <f t="shared" si="1583"/>
        <v>0</v>
      </c>
      <c r="J1597" s="9"/>
      <c r="K1597" s="178"/>
      <c r="L1597" s="178"/>
      <c r="M1597" s="178"/>
      <c r="N1597" s="177">
        <f t="shared" si="1584"/>
        <v>1594</v>
      </c>
      <c r="O1597" s="178">
        <f t="shared" si="1585"/>
        <v>12001</v>
      </c>
      <c r="P1597" s="178">
        <f t="shared" si="1586"/>
        <v>32021</v>
      </c>
      <c r="Q1597" s="178" t="str">
        <f>IF('Handshake IO'!U12&lt;&gt;"",'Handshake IO'!U12,"")</f>
        <v/>
      </c>
      <c r="R1597" s="4">
        <f t="shared" si="1587"/>
        <v>0</v>
      </c>
      <c r="S1597" s="456"/>
      <c r="T1597" s="6">
        <f t="shared" si="1581"/>
        <v>914</v>
      </c>
      <c r="U1597" s="338" t="str">
        <f t="shared" ref="U1597" si="1636">CONCATENATE(Q1596,",",Q1597,",",Q1598,",",Q1599)</f>
        <v>Griper_HasParts,,,DispGripSensIgn</v>
      </c>
    </row>
    <row r="1598" spans="1:21" ht="16.5" customHeight="1" x14ac:dyDescent="0.25">
      <c r="A1598" s="456"/>
      <c r="B1598" s="85">
        <f>B1597+1</f>
        <v>400</v>
      </c>
      <c r="C1598" s="431"/>
      <c r="D1598" s="431"/>
      <c r="E1598" s="138">
        <f>B1596*8-5</f>
        <v>1595</v>
      </c>
      <c r="F1598" s="183">
        <f t="shared" ref="F1598:F1603" si="1637">F1597+1</f>
        <v>2002</v>
      </c>
      <c r="G1598" s="178">
        <f t="shared" si="1635"/>
        <v>22022</v>
      </c>
      <c r="H1598" s="178" t="str">
        <f>IF('Handshake IO'!L13&lt;&gt;"",'Handshake IO'!L13,"")</f>
        <v/>
      </c>
      <c r="I1598" s="109">
        <f t="shared" si="1583"/>
        <v>0</v>
      </c>
      <c r="J1598" s="9"/>
      <c r="K1598" s="178"/>
      <c r="L1598" s="178"/>
      <c r="M1598" s="178"/>
      <c r="N1598" s="177">
        <f t="shared" si="1584"/>
        <v>1595</v>
      </c>
      <c r="O1598" s="178">
        <f t="shared" si="1585"/>
        <v>12002</v>
      </c>
      <c r="P1598" s="178">
        <f t="shared" si="1586"/>
        <v>32022</v>
      </c>
      <c r="Q1598" s="178" t="str">
        <f>IF('Handshake IO'!U13&lt;&gt;"",'Handshake IO'!U13,"")</f>
        <v/>
      </c>
      <c r="R1598" s="4">
        <f t="shared" si="1587"/>
        <v>0</v>
      </c>
      <c r="S1598" s="456"/>
      <c r="T1598" s="6" t="str">
        <f t="shared" si="1581"/>
        <v/>
      </c>
    </row>
    <row r="1599" spans="1:21" ht="16.5" customHeight="1" x14ac:dyDescent="0.25">
      <c r="A1599" s="456"/>
      <c r="B1599" s="85"/>
      <c r="C1599" s="431"/>
      <c r="D1599" s="431"/>
      <c r="E1599" s="138">
        <f>B1596*8-4</f>
        <v>1596</v>
      </c>
      <c r="F1599" s="183">
        <f t="shared" si="1637"/>
        <v>2003</v>
      </c>
      <c r="G1599" s="178">
        <f t="shared" si="1635"/>
        <v>22023</v>
      </c>
      <c r="H1599" s="178" t="str">
        <f>IF('Handshake IO'!L14&lt;&gt;"",'Handshake IO'!L14,"")</f>
        <v>DispGripSensIgn!</v>
      </c>
      <c r="I1599" s="109">
        <f t="shared" si="1583"/>
        <v>16</v>
      </c>
      <c r="J1599" s="9"/>
      <c r="K1599" s="178"/>
      <c r="L1599" s="178"/>
      <c r="M1599" s="178"/>
      <c r="N1599" s="177">
        <f t="shared" si="1584"/>
        <v>1596</v>
      </c>
      <c r="O1599" s="178">
        <f t="shared" si="1585"/>
        <v>12003</v>
      </c>
      <c r="P1599" s="178">
        <f t="shared" si="1586"/>
        <v>32023</v>
      </c>
      <c r="Q1599" s="178" t="str">
        <f>IF('Handshake IO'!U14&lt;&gt;"",'Handshake IO'!U14,"")</f>
        <v>DispGripSensIgn</v>
      </c>
      <c r="R1599" s="4">
        <f t="shared" si="1587"/>
        <v>15</v>
      </c>
      <c r="S1599" s="456"/>
      <c r="T1599" s="6" t="str">
        <f t="shared" si="1581"/>
        <v/>
      </c>
    </row>
    <row r="1600" spans="1:21" ht="16.5" customHeight="1" x14ac:dyDescent="0.25">
      <c r="A1600" s="456"/>
      <c r="B1600" s="85"/>
      <c r="C1600" s="431"/>
      <c r="D1600" s="431" t="str">
        <f>CONCATENATE(B1603,B1598)</f>
        <v>GH 400</v>
      </c>
      <c r="E1600" s="138">
        <f>B1596*8-3</f>
        <v>1597</v>
      </c>
      <c r="F1600" s="183">
        <f t="shared" si="1637"/>
        <v>2004</v>
      </c>
      <c r="G1600" s="178">
        <f t="shared" si="1635"/>
        <v>22024</v>
      </c>
      <c r="H1600" s="178" t="str">
        <f>IF('Handshake IO'!L15&lt;&gt;"",'Handshake IO'!L15,"")</f>
        <v>Pal1_Grip_Sens!</v>
      </c>
      <c r="I1600" s="109">
        <f t="shared" si="1583"/>
        <v>15</v>
      </c>
      <c r="J1600" s="9"/>
      <c r="K1600" s="178"/>
      <c r="L1600" s="178"/>
      <c r="M1600" s="178"/>
      <c r="N1600" s="177">
        <f t="shared" si="1584"/>
        <v>1597</v>
      </c>
      <c r="O1600" s="178">
        <f t="shared" si="1585"/>
        <v>12004</v>
      </c>
      <c r="P1600" s="178">
        <f t="shared" si="1586"/>
        <v>32024</v>
      </c>
      <c r="Q1600" s="178" t="str">
        <f>IF('Handshake IO'!U15&lt;&gt;"",'Handshake IO'!U15,"")</f>
        <v/>
      </c>
      <c r="R1600" s="4">
        <f t="shared" si="1587"/>
        <v>0</v>
      </c>
      <c r="S1600" s="456"/>
      <c r="T1600" s="6">
        <f t="shared" ref="T1600" si="1638">+T1596+1</f>
        <v>402</v>
      </c>
      <c r="U1600" s="338" t="str">
        <f t="shared" ref="U1600" si="1639">CONCATENATE(H1600,",",H1601,",",H1602,",",H1603)</f>
        <v>Pal1_Grip_Sens!,Pal2_Grip_Sens!,Slp1_Grip_Sens!,Slp2_Grip_Sens!</v>
      </c>
    </row>
    <row r="1601" spans="1:21" ht="16.5" customHeight="1" x14ac:dyDescent="0.25">
      <c r="A1601" s="456"/>
      <c r="B1601" s="85"/>
      <c r="C1601" s="431"/>
      <c r="D1601" s="431"/>
      <c r="E1601" s="138">
        <f>B1596*8-2</f>
        <v>1598</v>
      </c>
      <c r="F1601" s="183">
        <f t="shared" si="1637"/>
        <v>2005</v>
      </c>
      <c r="G1601" s="178">
        <f t="shared" si="1635"/>
        <v>22025</v>
      </c>
      <c r="H1601" s="178" t="str">
        <f>IF('Handshake IO'!L16&lt;&gt;"",'Handshake IO'!L16,"")</f>
        <v>Pal2_Grip_Sens!</v>
      </c>
      <c r="I1601" s="109">
        <f t="shared" si="1583"/>
        <v>15</v>
      </c>
      <c r="J1601" s="9"/>
      <c r="K1601" s="178"/>
      <c r="L1601" s="178"/>
      <c r="M1601" s="178"/>
      <c r="N1601" s="177">
        <f t="shared" si="1584"/>
        <v>1598</v>
      </c>
      <c r="O1601" s="178">
        <f t="shared" si="1585"/>
        <v>12005</v>
      </c>
      <c r="P1601" s="178">
        <f t="shared" si="1586"/>
        <v>32025</v>
      </c>
      <c r="Q1601" s="178" t="str">
        <f>IF('Handshake IO'!U16&lt;&gt;"",'Handshake IO'!U16,"")</f>
        <v/>
      </c>
      <c r="R1601" s="4">
        <f t="shared" si="1587"/>
        <v>0</v>
      </c>
      <c r="S1601" s="456"/>
      <c r="T1601" s="6">
        <f t="shared" si="1581"/>
        <v>915</v>
      </c>
      <c r="U1601" s="338" t="str">
        <f t="shared" ref="U1601" si="1640">CONCATENATE(Q1600,",",Q1601,",",Q1602,",",Q1603)</f>
        <v>,,,</v>
      </c>
    </row>
    <row r="1602" spans="1:21" ht="16.5" customHeight="1" x14ac:dyDescent="0.25">
      <c r="A1602" s="456"/>
      <c r="B1602" s="85" t="str">
        <f>B1594</f>
        <v xml:space="preserve">Group </v>
      </c>
      <c r="C1602" s="431"/>
      <c r="D1602" s="431"/>
      <c r="E1602" s="138">
        <f>B1596*8-1</f>
        <v>1599</v>
      </c>
      <c r="F1602" s="183">
        <f t="shared" si="1637"/>
        <v>2006</v>
      </c>
      <c r="G1602" s="178">
        <f t="shared" si="1635"/>
        <v>22026</v>
      </c>
      <c r="H1602" s="178" t="str">
        <f>IF('Handshake IO'!L17&lt;&gt;"",'Handshake IO'!L17,"")</f>
        <v>Slp1_Grip_Sens!</v>
      </c>
      <c r="I1602" s="109">
        <f t="shared" si="1583"/>
        <v>15</v>
      </c>
      <c r="J1602" s="9"/>
      <c r="K1602" s="178"/>
      <c r="L1602" s="178"/>
      <c r="M1602" s="178"/>
      <c r="N1602" s="177">
        <f t="shared" si="1584"/>
        <v>1599</v>
      </c>
      <c r="O1602" s="178">
        <f t="shared" si="1585"/>
        <v>12006</v>
      </c>
      <c r="P1602" s="178">
        <f t="shared" si="1586"/>
        <v>32026</v>
      </c>
      <c r="Q1602" s="178" t="str">
        <f>IF('Handshake IO'!U17&lt;&gt;"",'Handshake IO'!U17,"")</f>
        <v/>
      </c>
      <c r="R1602" s="4">
        <f t="shared" si="1587"/>
        <v>0</v>
      </c>
      <c r="S1602" s="456"/>
      <c r="T1602" s="6" t="str">
        <f t="shared" si="1581"/>
        <v/>
      </c>
    </row>
    <row r="1603" spans="1:21" ht="16.5" customHeight="1" thickBot="1" x14ac:dyDescent="0.3">
      <c r="A1603" s="456"/>
      <c r="B1603" s="86" t="str">
        <f>B1595</f>
        <v xml:space="preserve">GH </v>
      </c>
      <c r="C1603" s="432"/>
      <c r="D1603" s="432"/>
      <c r="E1603" s="136">
        <f>B1596*8</f>
        <v>1600</v>
      </c>
      <c r="F1603" s="184">
        <f t="shared" si="1637"/>
        <v>2007</v>
      </c>
      <c r="G1603" s="24">
        <f t="shared" si="1635"/>
        <v>22027</v>
      </c>
      <c r="H1603" s="24" t="str">
        <f>IF('Handshake IO'!L18&lt;&gt;"",'Handshake IO'!L18,"")</f>
        <v>Slp2_Grip_Sens!</v>
      </c>
      <c r="I1603" s="10">
        <f t="shared" si="1583"/>
        <v>15</v>
      </c>
      <c r="J1603" s="15"/>
      <c r="K1603" s="24"/>
      <c r="L1603" s="24"/>
      <c r="M1603" s="24"/>
      <c r="N1603" s="175">
        <f t="shared" si="1584"/>
        <v>1600</v>
      </c>
      <c r="O1603" s="24">
        <f t="shared" si="1585"/>
        <v>12007</v>
      </c>
      <c r="P1603" s="24">
        <f t="shared" si="1586"/>
        <v>32027</v>
      </c>
      <c r="Q1603" s="24" t="str">
        <f>IF('Handshake IO'!U18&lt;&gt;"",'Handshake IO'!U18,"")</f>
        <v/>
      </c>
      <c r="R1603" s="20">
        <f t="shared" si="1587"/>
        <v>0</v>
      </c>
      <c r="S1603" s="456"/>
      <c r="T1603" s="6" t="str">
        <f t="shared" si="1581"/>
        <v/>
      </c>
    </row>
    <row r="1604" spans="1:21" ht="16.5" customHeight="1" x14ac:dyDescent="0.25">
      <c r="A1604" s="456"/>
      <c r="B1604" s="88">
        <f>B1596+1</f>
        <v>201</v>
      </c>
      <c r="C1604" s="430" t="str">
        <f>CONCATENATE(B1610,B1604)</f>
        <v>Group 201</v>
      </c>
      <c r="D1604" s="430" t="str">
        <f>CONCATENATE(B1611,B1605)</f>
        <v>GH 401</v>
      </c>
      <c r="E1604" s="137">
        <f>B1604*8-7</f>
        <v>1601</v>
      </c>
      <c r="F1604" s="182">
        <f>B1604*10</f>
        <v>2010</v>
      </c>
      <c r="G1604" s="25">
        <f t="shared" si="1635"/>
        <v>22030</v>
      </c>
      <c r="H1604" s="25" t="str">
        <f>IF('Handshake IO'!L19&lt;&gt;"",'Handshake IO'!L19,"")</f>
        <v/>
      </c>
      <c r="I1604" s="11">
        <f t="shared" si="1583"/>
        <v>0</v>
      </c>
      <c r="J1604" s="14"/>
      <c r="K1604" s="25"/>
      <c r="L1604" s="25"/>
      <c r="M1604" s="25"/>
      <c r="N1604" s="176">
        <f t="shared" si="1584"/>
        <v>1601</v>
      </c>
      <c r="O1604" s="25">
        <f t="shared" si="1585"/>
        <v>12010</v>
      </c>
      <c r="P1604" s="25">
        <f t="shared" si="1586"/>
        <v>32030</v>
      </c>
      <c r="Q1604" s="25" t="str">
        <f>IF('Handshake IO'!U19&lt;&gt;"",'Handshake IO'!U19,"")</f>
        <v>Grip_ON</v>
      </c>
      <c r="R1604" s="3">
        <f t="shared" si="1587"/>
        <v>7</v>
      </c>
      <c r="S1604" s="456"/>
      <c r="T1604" s="6">
        <f t="shared" ref="T1604" si="1641">+T1600+1</f>
        <v>403</v>
      </c>
      <c r="U1604" s="338" t="str">
        <f t="shared" ref="U1604" si="1642">CONCATENATE(H1604,",",H1605,",",H1606,",",H1607)</f>
        <v>,GripSensors1_16!,GripOpened1_16!,GripClosed1_16!</v>
      </c>
    </row>
    <row r="1605" spans="1:21" ht="16.5" customHeight="1" x14ac:dyDescent="0.25">
      <c r="A1605" s="456"/>
      <c r="B1605" s="85">
        <f>B1604*2-1</f>
        <v>401</v>
      </c>
      <c r="C1605" s="431"/>
      <c r="D1605" s="431"/>
      <c r="E1605" s="138">
        <f>B1604*8-6</f>
        <v>1602</v>
      </c>
      <c r="F1605" s="183">
        <f t="shared" ref="F1605:F1611" si="1643">F1604+1</f>
        <v>2011</v>
      </c>
      <c r="G1605" s="178">
        <f t="shared" si="1635"/>
        <v>22031</v>
      </c>
      <c r="H1605" s="178" t="str">
        <f>IF('Handshake IO'!L20&lt;&gt;"",'Handshake IO'!L20,"")</f>
        <v>GripSensors1_16!</v>
      </c>
      <c r="I1605" s="109">
        <f t="shared" si="1583"/>
        <v>16</v>
      </c>
      <c r="J1605" s="9"/>
      <c r="K1605" s="178"/>
      <c r="L1605" s="178"/>
      <c r="M1605" s="178"/>
      <c r="N1605" s="177">
        <f t="shared" si="1584"/>
        <v>1602</v>
      </c>
      <c r="O1605" s="178">
        <f t="shared" si="1585"/>
        <v>12011</v>
      </c>
      <c r="P1605" s="178">
        <f t="shared" si="1586"/>
        <v>32031</v>
      </c>
      <c r="Q1605" s="178" t="str">
        <f>IF('Handshake IO'!U20&lt;&gt;"",'Handshake IO'!U20,"")</f>
        <v>Grip_OFF</v>
      </c>
      <c r="R1605" s="4">
        <f t="shared" si="1587"/>
        <v>8</v>
      </c>
      <c r="S1605" s="456"/>
      <c r="T1605" s="6">
        <f t="shared" si="1581"/>
        <v>916</v>
      </c>
      <c r="U1605" s="338" t="str">
        <f t="shared" ref="U1605" si="1644">CONCATENATE(Q1604,",",Q1605,",",Q1606,",",Q1607)</f>
        <v>Grip_ON,Grip_OFF,,</v>
      </c>
    </row>
    <row r="1606" spans="1:21" ht="16.5" customHeight="1" x14ac:dyDescent="0.25">
      <c r="A1606" s="456"/>
      <c r="B1606" s="85">
        <f>B1605+1</f>
        <v>402</v>
      </c>
      <c r="C1606" s="431"/>
      <c r="D1606" s="431"/>
      <c r="E1606" s="138">
        <f>B1604*8-5</f>
        <v>1603</v>
      </c>
      <c r="F1606" s="183">
        <f t="shared" si="1643"/>
        <v>2012</v>
      </c>
      <c r="G1606" s="178">
        <f t="shared" si="1635"/>
        <v>22032</v>
      </c>
      <c r="H1606" s="178" t="str">
        <f>IF('Handshake IO'!L21&lt;&gt;"",'Handshake IO'!L21,"")</f>
        <v>GripOpened1_16!</v>
      </c>
      <c r="I1606" s="109">
        <f t="shared" si="1583"/>
        <v>15</v>
      </c>
      <c r="J1606" s="9"/>
      <c r="K1606" s="178"/>
      <c r="L1606" s="178"/>
      <c r="M1606" s="178"/>
      <c r="N1606" s="177">
        <f t="shared" si="1584"/>
        <v>1603</v>
      </c>
      <c r="O1606" s="178">
        <f t="shared" si="1585"/>
        <v>12012</v>
      </c>
      <c r="P1606" s="178">
        <f t="shared" si="1586"/>
        <v>32032</v>
      </c>
      <c r="Q1606" s="178" t="str">
        <f>IF('Handshake IO'!U21&lt;&gt;"",'Handshake IO'!U21,"")</f>
        <v/>
      </c>
      <c r="R1606" s="4">
        <f t="shared" si="1587"/>
        <v>0</v>
      </c>
      <c r="S1606" s="456"/>
      <c r="T1606" s="6" t="str">
        <f t="shared" si="1581"/>
        <v/>
      </c>
    </row>
    <row r="1607" spans="1:21" ht="16.5" customHeight="1" x14ac:dyDescent="0.25">
      <c r="A1607" s="456"/>
      <c r="B1607" s="85"/>
      <c r="C1607" s="431"/>
      <c r="D1607" s="431"/>
      <c r="E1607" s="138">
        <f>B1604*8-4</f>
        <v>1604</v>
      </c>
      <c r="F1607" s="183">
        <f t="shared" si="1643"/>
        <v>2013</v>
      </c>
      <c r="G1607" s="178">
        <f t="shared" si="1635"/>
        <v>22033</v>
      </c>
      <c r="H1607" s="178" t="str">
        <f>IF('Handshake IO'!L22&lt;&gt;"",'Handshake IO'!L22,"")</f>
        <v>GripClosed1_16!</v>
      </c>
      <c r="I1607" s="109">
        <f t="shared" si="1583"/>
        <v>15</v>
      </c>
      <c r="J1607" s="9"/>
      <c r="K1607" s="178"/>
      <c r="L1607" s="178"/>
      <c r="M1607" s="178"/>
      <c r="N1607" s="177">
        <f t="shared" si="1584"/>
        <v>1604</v>
      </c>
      <c r="O1607" s="178">
        <f t="shared" si="1585"/>
        <v>12013</v>
      </c>
      <c r="P1607" s="178">
        <f t="shared" si="1586"/>
        <v>32033</v>
      </c>
      <c r="Q1607" s="178" t="str">
        <f>IF('Handshake IO'!U22&lt;&gt;"",'Handshake IO'!U22,"")</f>
        <v/>
      </c>
      <c r="R1607" s="4">
        <f t="shared" si="1587"/>
        <v>0</v>
      </c>
      <c r="S1607" s="456"/>
      <c r="T1607" s="6" t="str">
        <f t="shared" si="1581"/>
        <v/>
      </c>
    </row>
    <row r="1608" spans="1:21" ht="16.5" customHeight="1" x14ac:dyDescent="0.25">
      <c r="A1608" s="456"/>
      <c r="B1608" s="85"/>
      <c r="C1608" s="431"/>
      <c r="D1608" s="431" t="str">
        <f>CONCATENATE(B1611,B1606)</f>
        <v>GH 402</v>
      </c>
      <c r="E1608" s="138">
        <f>B1604*8-3</f>
        <v>1605</v>
      </c>
      <c r="F1608" s="183">
        <f t="shared" si="1643"/>
        <v>2014</v>
      </c>
      <c r="G1608" s="178">
        <f t="shared" si="1635"/>
        <v>22034</v>
      </c>
      <c r="H1608" s="178" t="str">
        <f>IF('Handshake IO'!L23&lt;&gt;"",'Handshake IO'!L23,"")</f>
        <v/>
      </c>
      <c r="I1608" s="109">
        <f t="shared" si="1583"/>
        <v>0</v>
      </c>
      <c r="J1608" s="9"/>
      <c r="K1608" s="178"/>
      <c r="L1608" s="178"/>
      <c r="M1608" s="178"/>
      <c r="N1608" s="177">
        <f t="shared" si="1584"/>
        <v>1605</v>
      </c>
      <c r="O1608" s="178">
        <f t="shared" si="1585"/>
        <v>12014</v>
      </c>
      <c r="P1608" s="178">
        <f t="shared" si="1586"/>
        <v>32034</v>
      </c>
      <c r="Q1608" s="178" t="str">
        <f>IF('Handshake IO'!U23&lt;&gt;"",'Handshake IO'!U23,"")</f>
        <v>Sensor_ON</v>
      </c>
      <c r="R1608" s="4">
        <f t="shared" si="1587"/>
        <v>9</v>
      </c>
      <c r="S1608" s="456"/>
      <c r="T1608" s="6">
        <f t="shared" ref="T1608" si="1645">+T1604+1</f>
        <v>404</v>
      </c>
      <c r="U1608" s="338" t="str">
        <f t="shared" ref="U1608" si="1646">CONCATENATE(H1608,",",H1609,",",H1610,",",H1611)</f>
        <v>,GripSensors_OK!,GripOpened_OK!,GripClosed_OK!</v>
      </c>
    </row>
    <row r="1609" spans="1:21" ht="16.5" customHeight="1" x14ac:dyDescent="0.25">
      <c r="A1609" s="456"/>
      <c r="B1609" s="85"/>
      <c r="C1609" s="431"/>
      <c r="D1609" s="431"/>
      <c r="E1609" s="138">
        <f>B1604*8-2</f>
        <v>1606</v>
      </c>
      <c r="F1609" s="183">
        <f t="shared" si="1643"/>
        <v>2015</v>
      </c>
      <c r="G1609" s="178">
        <f t="shared" si="1635"/>
        <v>22035</v>
      </c>
      <c r="H1609" s="178" t="str">
        <f>IF('Handshake IO'!L24&lt;&gt;"",'Handshake IO'!L24,"")</f>
        <v>GripSensors_OK!</v>
      </c>
      <c r="I1609" s="109">
        <f t="shared" si="1583"/>
        <v>15</v>
      </c>
      <c r="J1609" s="9"/>
      <c r="K1609" s="178"/>
      <c r="L1609" s="178"/>
      <c r="M1609" s="178"/>
      <c r="N1609" s="177">
        <f t="shared" si="1584"/>
        <v>1606</v>
      </c>
      <c r="O1609" s="178">
        <f t="shared" si="1585"/>
        <v>12015</v>
      </c>
      <c r="P1609" s="178">
        <f t="shared" si="1586"/>
        <v>32035</v>
      </c>
      <c r="Q1609" s="178" t="str">
        <f>IF('Handshake IO'!U24&lt;&gt;"",'Handshake IO'!U24,"")</f>
        <v>Sensor_OFF</v>
      </c>
      <c r="R1609" s="4">
        <f t="shared" si="1587"/>
        <v>10</v>
      </c>
      <c r="S1609" s="456"/>
      <c r="T1609" s="6">
        <f t="shared" ref="T1609:T1671" si="1647">IF(T1605&lt;&gt;"",T1605+1,"")</f>
        <v>917</v>
      </c>
      <c r="U1609" s="338" t="str">
        <f t="shared" ref="U1609" si="1648">CONCATENATE(Q1608,",",Q1609,",",Q1610,",",Q1611)</f>
        <v>Sensor_ON,Sensor_OFF,,</v>
      </c>
    </row>
    <row r="1610" spans="1:21" ht="16.5" customHeight="1" x14ac:dyDescent="0.25">
      <c r="A1610" s="456"/>
      <c r="B1610" s="85" t="str">
        <f>B1602</f>
        <v xml:space="preserve">Group </v>
      </c>
      <c r="C1610" s="431"/>
      <c r="D1610" s="431"/>
      <c r="E1610" s="138">
        <f>B1604*8-1</f>
        <v>1607</v>
      </c>
      <c r="F1610" s="183">
        <f t="shared" si="1643"/>
        <v>2016</v>
      </c>
      <c r="G1610" s="178">
        <f t="shared" si="1635"/>
        <v>22036</v>
      </c>
      <c r="H1610" s="178" t="str">
        <f>IF('Handshake IO'!L25&lt;&gt;"",'Handshake IO'!L25,"")</f>
        <v>GripOpened_OK!</v>
      </c>
      <c r="I1610" s="109">
        <f t="shared" si="1583"/>
        <v>14</v>
      </c>
      <c r="J1610" s="9"/>
      <c r="K1610" s="178"/>
      <c r="L1610" s="178"/>
      <c r="M1610" s="178"/>
      <c r="N1610" s="177">
        <f t="shared" si="1584"/>
        <v>1607</v>
      </c>
      <c r="O1610" s="178">
        <f t="shared" si="1585"/>
        <v>12016</v>
      </c>
      <c r="P1610" s="178">
        <f t="shared" si="1586"/>
        <v>32036</v>
      </c>
      <c r="Q1610" s="178" t="str">
        <f>IF('Handshake IO'!U25&lt;&gt;"",'Handshake IO'!U25,"")</f>
        <v/>
      </c>
      <c r="R1610" s="4">
        <f t="shared" si="1587"/>
        <v>0</v>
      </c>
      <c r="S1610" s="456"/>
      <c r="T1610" s="6" t="str">
        <f t="shared" si="1647"/>
        <v/>
      </c>
    </row>
    <row r="1611" spans="1:21" ht="16.5" customHeight="1" thickBot="1" x14ac:dyDescent="0.3">
      <c r="A1611" s="456"/>
      <c r="B1611" s="86" t="str">
        <f>B1603</f>
        <v xml:space="preserve">GH </v>
      </c>
      <c r="C1611" s="432"/>
      <c r="D1611" s="432"/>
      <c r="E1611" s="136">
        <f>B1604*8</f>
        <v>1608</v>
      </c>
      <c r="F1611" s="184">
        <f t="shared" si="1643"/>
        <v>2017</v>
      </c>
      <c r="G1611" s="24">
        <f t="shared" si="1635"/>
        <v>22037</v>
      </c>
      <c r="H1611" s="24" t="str">
        <f>IF('Handshake IO'!L26&lt;&gt;"",'Handshake IO'!L26,"")</f>
        <v>GripClosed_OK!</v>
      </c>
      <c r="I1611" s="10">
        <f t="shared" si="1583"/>
        <v>14</v>
      </c>
      <c r="J1611" s="15"/>
      <c r="K1611" s="24"/>
      <c r="L1611" s="24"/>
      <c r="M1611" s="24"/>
      <c r="N1611" s="175">
        <f t="shared" si="1584"/>
        <v>1608</v>
      </c>
      <c r="O1611" s="24">
        <f t="shared" si="1585"/>
        <v>12017</v>
      </c>
      <c r="P1611" s="24">
        <f t="shared" si="1586"/>
        <v>32037</v>
      </c>
      <c r="Q1611" s="24" t="str">
        <f>IF('Handshake IO'!U26&lt;&gt;"",'Handshake IO'!U26,"")</f>
        <v/>
      </c>
      <c r="R1611" s="20">
        <f t="shared" si="1587"/>
        <v>0</v>
      </c>
      <c r="S1611" s="456"/>
      <c r="T1611" s="6" t="str">
        <f t="shared" si="1647"/>
        <v/>
      </c>
    </row>
    <row r="1612" spans="1:21" ht="16.5" customHeight="1" x14ac:dyDescent="0.25">
      <c r="A1612" s="456"/>
      <c r="B1612" s="88">
        <f>B1604+1</f>
        <v>202</v>
      </c>
      <c r="C1612" s="430" t="str">
        <f>CONCATENATE(B1618,B1612)</f>
        <v>Group 202</v>
      </c>
      <c r="D1612" s="430" t="str">
        <f>CONCATENATE(B1619,B1613)</f>
        <v>GH 403</v>
      </c>
      <c r="E1612" s="137">
        <f>B1612*8-7</f>
        <v>1609</v>
      </c>
      <c r="F1612" s="182">
        <f>B1612*10</f>
        <v>2020</v>
      </c>
      <c r="G1612" s="25">
        <f>F1612+20020</f>
        <v>22040</v>
      </c>
      <c r="H1612" s="25" t="str">
        <f>IF('Handshake IO'!L27&lt;&gt;"",'Handshake IO'!L27,"")</f>
        <v>Pal1_HiSrchSens!</v>
      </c>
      <c r="I1612" s="11">
        <f t="shared" ref="I1612:I1667" si="1649">LEN(H1612)</f>
        <v>16</v>
      </c>
      <c r="J1612" s="14"/>
      <c r="K1612" s="25"/>
      <c r="L1612" s="25"/>
      <c r="M1612" s="25"/>
      <c r="N1612" s="176">
        <f t="shared" ref="N1612:N1675" si="1650">E1612</f>
        <v>1609</v>
      </c>
      <c r="O1612" s="25">
        <f t="shared" ref="O1612:O1675" si="1651">F1612+10000</f>
        <v>12020</v>
      </c>
      <c r="P1612" s="25">
        <f t="shared" ref="P1612:P1675" si="1652">G1612+10000</f>
        <v>32040</v>
      </c>
      <c r="Q1612" s="25" t="str">
        <f>IF('Handshake IO'!U27&lt;&gt;"",'Handshake IO'!U27,"")</f>
        <v/>
      </c>
      <c r="R1612" s="3">
        <f t="shared" ref="R1612:R1667" si="1653">LEN(Q1612)</f>
        <v>0</v>
      </c>
      <c r="S1612" s="456"/>
      <c r="T1612" s="6">
        <f t="shared" ref="T1612" si="1654">+T1608+1</f>
        <v>405</v>
      </c>
      <c r="U1612" s="338" t="str">
        <f t="shared" ref="U1612" si="1655">CONCATENATE(H1612,",",H1613,",",H1614,",",H1615)</f>
        <v>Pal1_HiSrchSens!,Pal2_HiSrchSens!,Slp1_HiSrchSens!,Slp2_HiSrchSens!</v>
      </c>
    </row>
    <row r="1613" spans="1:21" ht="16.5" customHeight="1" x14ac:dyDescent="0.25">
      <c r="A1613" s="456"/>
      <c r="B1613" s="85">
        <f>B1612*2-1</f>
        <v>403</v>
      </c>
      <c r="C1613" s="431"/>
      <c r="D1613" s="431"/>
      <c r="E1613" s="138">
        <f>B1612*8-6</f>
        <v>1610</v>
      </c>
      <c r="F1613" s="183">
        <f>F1612+1</f>
        <v>2021</v>
      </c>
      <c r="G1613" s="178">
        <f t="shared" ref="G1613:G1627" si="1656">F1613+20020</f>
        <v>22041</v>
      </c>
      <c r="H1613" s="178" t="str">
        <f>IF('Handshake IO'!L28&lt;&gt;"",'Handshake IO'!L28,"")</f>
        <v>Pal2_HiSrchSens!</v>
      </c>
      <c r="I1613" s="109">
        <f t="shared" si="1649"/>
        <v>16</v>
      </c>
      <c r="J1613" s="9"/>
      <c r="K1613" s="178"/>
      <c r="L1613" s="178"/>
      <c r="M1613" s="178"/>
      <c r="N1613" s="177">
        <f t="shared" si="1650"/>
        <v>1610</v>
      </c>
      <c r="O1613" s="178">
        <f t="shared" si="1651"/>
        <v>12021</v>
      </c>
      <c r="P1613" s="178">
        <f t="shared" si="1652"/>
        <v>32041</v>
      </c>
      <c r="Q1613" s="178" t="str">
        <f>IF('Handshake IO'!U28&lt;&gt;"",'Handshake IO'!U28,"")</f>
        <v/>
      </c>
      <c r="R1613" s="4">
        <f t="shared" si="1653"/>
        <v>0</v>
      </c>
      <c r="S1613" s="456"/>
      <c r="T1613" s="6">
        <f t="shared" si="1647"/>
        <v>918</v>
      </c>
      <c r="U1613" s="338" t="str">
        <f t="shared" ref="U1613" si="1657">CONCATENATE(Q1612,",",Q1613,",",Q1614,",",Q1615)</f>
        <v>,,,</v>
      </c>
    </row>
    <row r="1614" spans="1:21" ht="16.5" customHeight="1" x14ac:dyDescent="0.25">
      <c r="A1614" s="456"/>
      <c r="B1614" s="85">
        <f>B1613+1</f>
        <v>404</v>
      </c>
      <c r="C1614" s="431"/>
      <c r="D1614" s="431"/>
      <c r="E1614" s="138">
        <f>B1612*8-5</f>
        <v>1611</v>
      </c>
      <c r="F1614" s="183">
        <f t="shared" ref="F1614:F1619" si="1658">F1613+1</f>
        <v>2022</v>
      </c>
      <c r="G1614" s="178">
        <f t="shared" si="1656"/>
        <v>22042</v>
      </c>
      <c r="H1614" s="178" t="str">
        <f>IF('Handshake IO'!L29&lt;&gt;"",'Handshake IO'!L29,"")</f>
        <v>Slp1_HiSrchSens!</v>
      </c>
      <c r="I1614" s="109">
        <f t="shared" si="1649"/>
        <v>16</v>
      </c>
      <c r="J1614" s="9"/>
      <c r="K1614" s="178"/>
      <c r="L1614" s="178"/>
      <c r="M1614" s="178"/>
      <c r="N1614" s="177">
        <f t="shared" si="1650"/>
        <v>1611</v>
      </c>
      <c r="O1614" s="178">
        <f t="shared" si="1651"/>
        <v>12022</v>
      </c>
      <c r="P1614" s="178">
        <f t="shared" si="1652"/>
        <v>32042</v>
      </c>
      <c r="Q1614" s="178" t="str">
        <f>IF('Handshake IO'!U29&lt;&gt;"",'Handshake IO'!U29,"")</f>
        <v/>
      </c>
      <c r="R1614" s="4">
        <f t="shared" si="1653"/>
        <v>0</v>
      </c>
      <c r="S1614" s="456"/>
      <c r="T1614" s="6" t="str">
        <f t="shared" si="1647"/>
        <v/>
      </c>
    </row>
    <row r="1615" spans="1:21" ht="16.5" customHeight="1" x14ac:dyDescent="0.25">
      <c r="A1615" s="456"/>
      <c r="B1615" s="85"/>
      <c r="C1615" s="431"/>
      <c r="D1615" s="431"/>
      <c r="E1615" s="138">
        <f>B1612*8-4</f>
        <v>1612</v>
      </c>
      <c r="F1615" s="183">
        <f t="shared" si="1658"/>
        <v>2023</v>
      </c>
      <c r="G1615" s="178">
        <f t="shared" si="1656"/>
        <v>22043</v>
      </c>
      <c r="H1615" s="178" t="str">
        <f>IF('Handshake IO'!L30&lt;&gt;"",'Handshake IO'!L30,"")</f>
        <v>Slp2_HiSrchSens!</v>
      </c>
      <c r="I1615" s="109">
        <f t="shared" si="1649"/>
        <v>16</v>
      </c>
      <c r="J1615" s="9"/>
      <c r="K1615" s="178"/>
      <c r="L1615" s="178"/>
      <c r="M1615" s="178"/>
      <c r="N1615" s="177">
        <f t="shared" si="1650"/>
        <v>1612</v>
      </c>
      <c r="O1615" s="178">
        <f t="shared" si="1651"/>
        <v>12023</v>
      </c>
      <c r="P1615" s="178">
        <f t="shared" si="1652"/>
        <v>32043</v>
      </c>
      <c r="Q1615" s="178" t="str">
        <f>IF('Handshake IO'!U30&lt;&gt;"",'Handshake IO'!U30,"")</f>
        <v/>
      </c>
      <c r="R1615" s="4">
        <f t="shared" si="1653"/>
        <v>0</v>
      </c>
      <c r="S1615" s="456"/>
      <c r="T1615" s="6" t="str">
        <f t="shared" si="1647"/>
        <v/>
      </c>
    </row>
    <row r="1616" spans="1:21" ht="16.5" customHeight="1" x14ac:dyDescent="0.25">
      <c r="A1616" s="456"/>
      <c r="B1616" s="85"/>
      <c r="C1616" s="431"/>
      <c r="D1616" s="431" t="str">
        <f>CONCATENATE(B1619,B1614)</f>
        <v>GH 404</v>
      </c>
      <c r="E1616" s="138">
        <f>B1612*8-3</f>
        <v>1613</v>
      </c>
      <c r="F1616" s="183">
        <f t="shared" si="1658"/>
        <v>2024</v>
      </c>
      <c r="G1616" s="178">
        <f t="shared" si="1656"/>
        <v>22044</v>
      </c>
      <c r="H1616" s="178" t="str">
        <f>IF('Handshake IO'!L31&lt;&gt;"",'Handshake IO'!L31,"")</f>
        <v>Pal1_LoSrchSens!</v>
      </c>
      <c r="I1616" s="109">
        <f t="shared" si="1649"/>
        <v>16</v>
      </c>
      <c r="J1616" s="9"/>
      <c r="K1616" s="178"/>
      <c r="L1616" s="178"/>
      <c r="M1616" s="178"/>
      <c r="N1616" s="177">
        <f t="shared" si="1650"/>
        <v>1613</v>
      </c>
      <c r="O1616" s="178">
        <f t="shared" si="1651"/>
        <v>12024</v>
      </c>
      <c r="P1616" s="178">
        <f t="shared" si="1652"/>
        <v>32044</v>
      </c>
      <c r="Q1616" s="178" t="str">
        <f>IF('Handshake IO'!U31&lt;&gt;"",'Handshake IO'!U31,"")</f>
        <v/>
      </c>
      <c r="R1616" s="4">
        <f t="shared" si="1653"/>
        <v>0</v>
      </c>
      <c r="S1616" s="456"/>
      <c r="T1616" s="6">
        <f t="shared" ref="T1616" si="1659">+T1612+1</f>
        <v>406</v>
      </c>
      <c r="U1616" s="338" t="str">
        <f t="shared" ref="U1616" si="1660">CONCATENATE(H1616,",",H1617,",",H1618,",",H1619)</f>
        <v>Pal1_LoSrchSens!,Pal2_LoSrchSens!,Slp1_LoSrchSens!,Slp2_LoSrchSens!</v>
      </c>
    </row>
    <row r="1617" spans="1:21" ht="16.5" customHeight="1" x14ac:dyDescent="0.25">
      <c r="A1617" s="456"/>
      <c r="B1617" s="85"/>
      <c r="C1617" s="431"/>
      <c r="D1617" s="431"/>
      <c r="E1617" s="138">
        <f>B1612*8-2</f>
        <v>1614</v>
      </c>
      <c r="F1617" s="183">
        <f t="shared" si="1658"/>
        <v>2025</v>
      </c>
      <c r="G1617" s="178">
        <f t="shared" si="1656"/>
        <v>22045</v>
      </c>
      <c r="H1617" s="178" t="str">
        <f>IF('Handshake IO'!L32&lt;&gt;"",'Handshake IO'!L32,"")</f>
        <v>Pal2_LoSrchSens!</v>
      </c>
      <c r="I1617" s="109">
        <f t="shared" si="1649"/>
        <v>16</v>
      </c>
      <c r="J1617" s="9"/>
      <c r="K1617" s="178"/>
      <c r="L1617" s="178"/>
      <c r="M1617" s="178"/>
      <c r="N1617" s="177">
        <f t="shared" si="1650"/>
        <v>1614</v>
      </c>
      <c r="O1617" s="178">
        <f t="shared" si="1651"/>
        <v>12025</v>
      </c>
      <c r="P1617" s="178">
        <f t="shared" si="1652"/>
        <v>32045</v>
      </c>
      <c r="Q1617" s="178" t="str">
        <f>IF('Handshake IO'!U32&lt;&gt;"",'Handshake IO'!U32,"")</f>
        <v/>
      </c>
      <c r="R1617" s="4">
        <f t="shared" si="1653"/>
        <v>0</v>
      </c>
      <c r="S1617" s="456"/>
      <c r="T1617" s="6">
        <f t="shared" si="1647"/>
        <v>919</v>
      </c>
      <c r="U1617" s="338" t="str">
        <f t="shared" ref="U1617" si="1661">CONCATENATE(Q1616,",",Q1617,",",Q1618,",",Q1619)</f>
        <v>,,,</v>
      </c>
    </row>
    <row r="1618" spans="1:21" ht="16.5" customHeight="1" x14ac:dyDescent="0.25">
      <c r="A1618" s="456"/>
      <c r="B1618" s="85" t="str">
        <f>B1610</f>
        <v xml:space="preserve">Group </v>
      </c>
      <c r="C1618" s="431"/>
      <c r="D1618" s="431"/>
      <c r="E1618" s="138">
        <f>B1612*8-1</f>
        <v>1615</v>
      </c>
      <c r="F1618" s="183">
        <f t="shared" si="1658"/>
        <v>2026</v>
      </c>
      <c r="G1618" s="178">
        <f t="shared" si="1656"/>
        <v>22046</v>
      </c>
      <c r="H1618" s="178" t="str">
        <f>IF('Handshake IO'!L33&lt;&gt;"",'Handshake IO'!L33,"")</f>
        <v>Slp1_LoSrchSens!</v>
      </c>
      <c r="I1618" s="109">
        <f t="shared" si="1649"/>
        <v>16</v>
      </c>
      <c r="J1618" s="9"/>
      <c r="K1618" s="178"/>
      <c r="L1618" s="178"/>
      <c r="M1618" s="178"/>
      <c r="N1618" s="177">
        <f t="shared" si="1650"/>
        <v>1615</v>
      </c>
      <c r="O1618" s="178">
        <f t="shared" si="1651"/>
        <v>12026</v>
      </c>
      <c r="P1618" s="178">
        <f t="shared" si="1652"/>
        <v>32046</v>
      </c>
      <c r="Q1618" s="178" t="str">
        <f>IF('Handshake IO'!U33&lt;&gt;"",'Handshake IO'!U33,"")</f>
        <v/>
      </c>
      <c r="R1618" s="4">
        <f t="shared" si="1653"/>
        <v>0</v>
      </c>
      <c r="S1618" s="456"/>
      <c r="T1618" s="6" t="str">
        <f t="shared" si="1647"/>
        <v/>
      </c>
    </row>
    <row r="1619" spans="1:21" ht="16.5" customHeight="1" thickBot="1" x14ac:dyDescent="0.3">
      <c r="A1619" s="456"/>
      <c r="B1619" s="86" t="str">
        <f>B1611</f>
        <v xml:space="preserve">GH </v>
      </c>
      <c r="C1619" s="432"/>
      <c r="D1619" s="432"/>
      <c r="E1619" s="136">
        <f>B1612*8</f>
        <v>1616</v>
      </c>
      <c r="F1619" s="184">
        <f t="shared" si="1658"/>
        <v>2027</v>
      </c>
      <c r="G1619" s="24">
        <f t="shared" si="1656"/>
        <v>22047</v>
      </c>
      <c r="H1619" s="24" t="str">
        <f>IF('Handshake IO'!L34&lt;&gt;"",'Handshake IO'!L34,"")</f>
        <v>Slp2_LoSrchSens!</v>
      </c>
      <c r="I1619" s="10">
        <f t="shared" si="1649"/>
        <v>16</v>
      </c>
      <c r="J1619" s="15"/>
      <c r="K1619" s="24"/>
      <c r="L1619" s="24"/>
      <c r="M1619" s="24"/>
      <c r="N1619" s="175">
        <f t="shared" si="1650"/>
        <v>1616</v>
      </c>
      <c r="O1619" s="24">
        <f t="shared" si="1651"/>
        <v>12027</v>
      </c>
      <c r="P1619" s="24">
        <f t="shared" si="1652"/>
        <v>32047</v>
      </c>
      <c r="Q1619" s="24" t="str">
        <f>IF('Handshake IO'!U34&lt;&gt;"",'Handshake IO'!U34,"")</f>
        <v/>
      </c>
      <c r="R1619" s="20">
        <f t="shared" si="1653"/>
        <v>0</v>
      </c>
      <c r="S1619" s="456"/>
      <c r="T1619" s="6" t="str">
        <f t="shared" si="1647"/>
        <v/>
      </c>
    </row>
    <row r="1620" spans="1:21" ht="16.5" customHeight="1" x14ac:dyDescent="0.25">
      <c r="A1620" s="456"/>
      <c r="B1620" s="88">
        <f>B1612+1</f>
        <v>203</v>
      </c>
      <c r="C1620" s="430" t="str">
        <f>CONCATENATE(B1626,B1620)</f>
        <v>Group 203</v>
      </c>
      <c r="D1620" s="430" t="str">
        <f>CONCATENATE(B1627,B1621)</f>
        <v>GH 405</v>
      </c>
      <c r="E1620" s="137">
        <f>B1620*8-7</f>
        <v>1617</v>
      </c>
      <c r="F1620" s="182">
        <f>B1620*10</f>
        <v>2030</v>
      </c>
      <c r="G1620" s="25">
        <f t="shared" si="1656"/>
        <v>22050</v>
      </c>
      <c r="H1620" s="25" t="str">
        <f>IF('Handshake IO'!L35&lt;&gt;"",'Handshake IO'!L35,"")</f>
        <v>NextPickDataRdy!</v>
      </c>
      <c r="I1620" s="11">
        <f t="shared" si="1649"/>
        <v>16</v>
      </c>
      <c r="J1620" s="14"/>
      <c r="K1620" s="25"/>
      <c r="L1620" s="25"/>
      <c r="M1620" s="25"/>
      <c r="N1620" s="176">
        <f t="shared" si="1650"/>
        <v>1617</v>
      </c>
      <c r="O1620" s="25">
        <f t="shared" si="1651"/>
        <v>12030</v>
      </c>
      <c r="P1620" s="25">
        <f t="shared" si="1652"/>
        <v>32050</v>
      </c>
      <c r="Q1620" s="25" t="str">
        <f>IF('Handshake IO'!U35&lt;&gt;"",'Handshake IO'!U35,"")</f>
        <v>NextPickDataRdy</v>
      </c>
      <c r="R1620" s="3">
        <f t="shared" si="1653"/>
        <v>15</v>
      </c>
      <c r="S1620" s="456"/>
      <c r="T1620" s="6">
        <f t="shared" ref="T1620" si="1662">+T1616+1</f>
        <v>407</v>
      </c>
      <c r="U1620" s="338" t="str">
        <f t="shared" ref="U1620" si="1663">CONCATENATE(H1620,",",H1621,",",H1622,",",H1623)</f>
        <v>NextPickDataRdy!,NxtPlaceDataRdy!,PickDataRdy!,PlaceDataRdy!</v>
      </c>
    </row>
    <row r="1621" spans="1:21" ht="16.5" customHeight="1" x14ac:dyDescent="0.25">
      <c r="A1621" s="456"/>
      <c r="B1621" s="85">
        <f>B1620*2-1</f>
        <v>405</v>
      </c>
      <c r="C1621" s="431"/>
      <c r="D1621" s="431"/>
      <c r="E1621" s="138">
        <f>B1620*8-6</f>
        <v>1618</v>
      </c>
      <c r="F1621" s="183">
        <f t="shared" ref="F1621:F1627" si="1664">F1620+1</f>
        <v>2031</v>
      </c>
      <c r="G1621" s="178">
        <f t="shared" si="1656"/>
        <v>22051</v>
      </c>
      <c r="H1621" s="178" t="str">
        <f>IF('Handshake IO'!L36&lt;&gt;"",'Handshake IO'!L36,"")</f>
        <v>NxtPlaceDataRdy!</v>
      </c>
      <c r="I1621" s="109">
        <f t="shared" si="1649"/>
        <v>16</v>
      </c>
      <c r="J1621" s="9"/>
      <c r="K1621" s="178"/>
      <c r="L1621" s="178"/>
      <c r="M1621" s="178"/>
      <c r="N1621" s="177">
        <f t="shared" si="1650"/>
        <v>1618</v>
      </c>
      <c r="O1621" s="178">
        <f t="shared" si="1651"/>
        <v>12031</v>
      </c>
      <c r="P1621" s="178">
        <f t="shared" si="1652"/>
        <v>32051</v>
      </c>
      <c r="Q1621" s="178" t="str">
        <f>IF('Handshake IO'!U36&lt;&gt;"",'Handshake IO'!U36,"")</f>
        <v>NxtPlaceDataRdy</v>
      </c>
      <c r="R1621" s="4">
        <f t="shared" si="1653"/>
        <v>15</v>
      </c>
      <c r="S1621" s="456"/>
      <c r="T1621" s="6">
        <f t="shared" si="1647"/>
        <v>920</v>
      </c>
      <c r="U1621" s="338" t="str">
        <f t="shared" ref="U1621" si="1665">CONCATENATE(Q1620,",",Q1621,",",Q1622,",",Q1623)</f>
        <v>NextPickDataRdy,NxtPlaceDataRdy,PickDataRdy,PlaceDataRdy</v>
      </c>
    </row>
    <row r="1622" spans="1:21" ht="16.5" customHeight="1" x14ac:dyDescent="0.25">
      <c r="A1622" s="456"/>
      <c r="B1622" s="85">
        <f>B1621+1</f>
        <v>406</v>
      </c>
      <c r="C1622" s="431"/>
      <c r="D1622" s="431"/>
      <c r="E1622" s="138">
        <f>B1620*8-5</f>
        <v>1619</v>
      </c>
      <c r="F1622" s="183">
        <f t="shared" si="1664"/>
        <v>2032</v>
      </c>
      <c r="G1622" s="178">
        <f t="shared" si="1656"/>
        <v>22052</v>
      </c>
      <c r="H1622" s="178" t="str">
        <f>IF('Handshake IO'!L37&lt;&gt;"",'Handshake IO'!L37,"")</f>
        <v>PickDataRdy!</v>
      </c>
      <c r="I1622" s="109">
        <f t="shared" si="1649"/>
        <v>12</v>
      </c>
      <c r="J1622" s="9"/>
      <c r="K1622" s="178"/>
      <c r="L1622" s="178"/>
      <c r="M1622" s="178"/>
      <c r="N1622" s="177">
        <f t="shared" si="1650"/>
        <v>1619</v>
      </c>
      <c r="O1622" s="178">
        <f t="shared" si="1651"/>
        <v>12032</v>
      </c>
      <c r="P1622" s="178">
        <f t="shared" si="1652"/>
        <v>32052</v>
      </c>
      <c r="Q1622" s="178" t="str">
        <f>IF('Handshake IO'!U37&lt;&gt;"",'Handshake IO'!U37,"")</f>
        <v>PickDataRdy</v>
      </c>
      <c r="R1622" s="4">
        <f t="shared" si="1653"/>
        <v>11</v>
      </c>
      <c r="S1622" s="456"/>
      <c r="T1622" s="6" t="str">
        <f t="shared" si="1647"/>
        <v/>
      </c>
    </row>
    <row r="1623" spans="1:21" ht="16.5" customHeight="1" x14ac:dyDescent="0.25">
      <c r="A1623" s="456"/>
      <c r="B1623" s="85"/>
      <c r="C1623" s="431"/>
      <c r="D1623" s="431"/>
      <c r="E1623" s="138">
        <f>B1620*8-4</f>
        <v>1620</v>
      </c>
      <c r="F1623" s="183">
        <f t="shared" si="1664"/>
        <v>2033</v>
      </c>
      <c r="G1623" s="178">
        <f t="shared" si="1656"/>
        <v>22053</v>
      </c>
      <c r="H1623" s="178" t="str">
        <f>IF('Handshake IO'!L38&lt;&gt;"",'Handshake IO'!L38,"")</f>
        <v>PlaceDataRdy!</v>
      </c>
      <c r="I1623" s="109">
        <f t="shared" si="1649"/>
        <v>13</v>
      </c>
      <c r="J1623" s="9"/>
      <c r="K1623" s="178"/>
      <c r="L1623" s="178"/>
      <c r="M1623" s="178"/>
      <c r="N1623" s="177">
        <f t="shared" si="1650"/>
        <v>1620</v>
      </c>
      <c r="O1623" s="178">
        <f t="shared" si="1651"/>
        <v>12033</v>
      </c>
      <c r="P1623" s="178">
        <f t="shared" si="1652"/>
        <v>32053</v>
      </c>
      <c r="Q1623" s="178" t="str">
        <f>IF('Handshake IO'!U38&lt;&gt;"",'Handshake IO'!U38,"")</f>
        <v>PlaceDataRdy</v>
      </c>
      <c r="R1623" s="4">
        <f t="shared" si="1653"/>
        <v>12</v>
      </c>
      <c r="S1623" s="456"/>
      <c r="T1623" s="6" t="str">
        <f t="shared" si="1647"/>
        <v/>
      </c>
    </row>
    <row r="1624" spans="1:21" ht="16.5" customHeight="1" x14ac:dyDescent="0.25">
      <c r="A1624" s="456"/>
      <c r="B1624" s="85"/>
      <c r="C1624" s="431"/>
      <c r="D1624" s="431" t="str">
        <f>CONCATENATE(B1627,B1622)</f>
        <v>GH 406</v>
      </c>
      <c r="E1624" s="138">
        <f>B1620*8-3</f>
        <v>1621</v>
      </c>
      <c r="F1624" s="183">
        <f t="shared" si="1664"/>
        <v>2034</v>
      </c>
      <c r="G1624" s="178">
        <f t="shared" si="1656"/>
        <v>22054</v>
      </c>
      <c r="H1624" s="178" t="str">
        <f>IF('Handshake IO'!L39&lt;&gt;"",'Handshake IO'!L39,"")</f>
        <v>NewCycleDataRdy!</v>
      </c>
      <c r="I1624" s="109">
        <f t="shared" si="1649"/>
        <v>16</v>
      </c>
      <c r="J1624" s="9"/>
      <c r="K1624" s="178"/>
      <c r="L1624" s="178"/>
      <c r="M1624" s="178"/>
      <c r="N1624" s="177">
        <f t="shared" si="1650"/>
        <v>1621</v>
      </c>
      <c r="O1624" s="178">
        <f t="shared" si="1651"/>
        <v>12034</v>
      </c>
      <c r="P1624" s="178">
        <f t="shared" si="1652"/>
        <v>32054</v>
      </c>
      <c r="Q1624" s="178" t="str">
        <f>IF('Handshake IO'!U39&lt;&gt;"",'Handshake IO'!U39,"")</f>
        <v>NewCycleDataRdy</v>
      </c>
      <c r="R1624" s="4">
        <f t="shared" si="1653"/>
        <v>15</v>
      </c>
      <c r="S1624" s="456"/>
      <c r="T1624" s="6">
        <f t="shared" ref="T1624" si="1666">+T1620+1</f>
        <v>408</v>
      </c>
      <c r="U1624" s="338" t="str">
        <f t="shared" ref="U1624" si="1667">CONCATENATE(H1624,",",H1625,",",H1626,",",H1627)</f>
        <v>NewCycleDataRdy!,IdleDataRdy!,,</v>
      </c>
    </row>
    <row r="1625" spans="1:21" ht="16.5" customHeight="1" x14ac:dyDescent="0.25">
      <c r="A1625" s="456"/>
      <c r="B1625" s="85"/>
      <c r="C1625" s="431"/>
      <c r="D1625" s="431"/>
      <c r="E1625" s="138">
        <f>B1620*8-2</f>
        <v>1622</v>
      </c>
      <c r="F1625" s="183">
        <f t="shared" si="1664"/>
        <v>2035</v>
      </c>
      <c r="G1625" s="178">
        <f t="shared" si="1656"/>
        <v>22055</v>
      </c>
      <c r="H1625" s="178" t="str">
        <f>IF('Handshake IO'!L40&lt;&gt;"",'Handshake IO'!L40,"")</f>
        <v>IdleDataRdy!</v>
      </c>
      <c r="I1625" s="109">
        <f t="shared" si="1649"/>
        <v>12</v>
      </c>
      <c r="J1625" s="9"/>
      <c r="K1625" s="178"/>
      <c r="L1625" s="178"/>
      <c r="M1625" s="178"/>
      <c r="N1625" s="177">
        <f t="shared" si="1650"/>
        <v>1622</v>
      </c>
      <c r="O1625" s="178">
        <f t="shared" si="1651"/>
        <v>12035</v>
      </c>
      <c r="P1625" s="178">
        <f t="shared" si="1652"/>
        <v>32055</v>
      </c>
      <c r="Q1625" s="178" t="str">
        <f>IF('Handshake IO'!U40&lt;&gt;"",'Handshake IO'!U40,"")</f>
        <v>IdleDataRdy</v>
      </c>
      <c r="R1625" s="4">
        <f t="shared" si="1653"/>
        <v>11</v>
      </c>
      <c r="S1625" s="456"/>
      <c r="T1625" s="6">
        <f t="shared" si="1647"/>
        <v>921</v>
      </c>
      <c r="U1625" s="338" t="str">
        <f t="shared" ref="U1625" si="1668">CONCATENATE(Q1624,",",Q1625,",",Q1626,",",Q1627)</f>
        <v>NewCycleDataRdy,IdleDataRdy,,</v>
      </c>
    </row>
    <row r="1626" spans="1:21" ht="16.5" customHeight="1" x14ac:dyDescent="0.25">
      <c r="A1626" s="456"/>
      <c r="B1626" s="85" t="str">
        <f>B1618</f>
        <v xml:space="preserve">Group </v>
      </c>
      <c r="C1626" s="431"/>
      <c r="D1626" s="431"/>
      <c r="E1626" s="138">
        <f>B1620*8-1</f>
        <v>1623</v>
      </c>
      <c r="F1626" s="183">
        <f t="shared" si="1664"/>
        <v>2036</v>
      </c>
      <c r="G1626" s="178">
        <f t="shared" si="1656"/>
        <v>22056</v>
      </c>
      <c r="H1626" s="178" t="str">
        <f>IF('Handshake IO'!L41&lt;&gt;"",'Handshake IO'!L41,"")</f>
        <v/>
      </c>
      <c r="I1626" s="109">
        <f t="shared" si="1649"/>
        <v>0</v>
      </c>
      <c r="J1626" s="9"/>
      <c r="K1626" s="178"/>
      <c r="L1626" s="178"/>
      <c r="M1626" s="178"/>
      <c r="N1626" s="177">
        <f t="shared" si="1650"/>
        <v>1623</v>
      </c>
      <c r="O1626" s="178">
        <f t="shared" si="1651"/>
        <v>12036</v>
      </c>
      <c r="P1626" s="178">
        <f t="shared" si="1652"/>
        <v>32056</v>
      </c>
      <c r="Q1626" s="178" t="str">
        <f>IF('Handshake IO'!U41&lt;&gt;"",'Handshake IO'!U41,"")</f>
        <v/>
      </c>
      <c r="R1626" s="4">
        <f t="shared" si="1653"/>
        <v>0</v>
      </c>
      <c r="S1626" s="456"/>
      <c r="T1626" s="6" t="str">
        <f t="shared" si="1647"/>
        <v/>
      </c>
    </row>
    <row r="1627" spans="1:21" ht="16.5" customHeight="1" thickBot="1" x14ac:dyDescent="0.3">
      <c r="A1627" s="456"/>
      <c r="B1627" s="86" t="str">
        <f>B1619</f>
        <v xml:space="preserve">GH </v>
      </c>
      <c r="C1627" s="432"/>
      <c r="D1627" s="432"/>
      <c r="E1627" s="136">
        <f>B1620*8</f>
        <v>1624</v>
      </c>
      <c r="F1627" s="184">
        <f t="shared" si="1664"/>
        <v>2037</v>
      </c>
      <c r="G1627" s="24">
        <f t="shared" si="1656"/>
        <v>22057</v>
      </c>
      <c r="H1627" s="24" t="str">
        <f>IF('Handshake IO'!L42&lt;&gt;"",'Handshake IO'!L42,"")</f>
        <v/>
      </c>
      <c r="I1627" s="10">
        <f t="shared" si="1649"/>
        <v>0</v>
      </c>
      <c r="J1627" s="15"/>
      <c r="K1627" s="24"/>
      <c r="L1627" s="24"/>
      <c r="M1627" s="24"/>
      <c r="N1627" s="175">
        <f t="shared" si="1650"/>
        <v>1624</v>
      </c>
      <c r="O1627" s="24">
        <f t="shared" si="1651"/>
        <v>12037</v>
      </c>
      <c r="P1627" s="24">
        <f t="shared" si="1652"/>
        <v>32057</v>
      </c>
      <c r="Q1627" s="24" t="str">
        <f>IF('Handshake IO'!U42&lt;&gt;"",'Handshake IO'!U42,"")</f>
        <v/>
      </c>
      <c r="R1627" s="20">
        <f t="shared" si="1653"/>
        <v>0</v>
      </c>
      <c r="S1627" s="456"/>
      <c r="T1627" s="6" t="str">
        <f t="shared" si="1647"/>
        <v/>
      </c>
    </row>
    <row r="1628" spans="1:21" ht="16.5" customHeight="1" x14ac:dyDescent="0.25">
      <c r="A1628" s="456"/>
      <c r="B1628" s="88">
        <f>B1620+1</f>
        <v>204</v>
      </c>
      <c r="C1628" s="430" t="str">
        <f>CONCATENATE(B1634,B1628)</f>
        <v>Group 204</v>
      </c>
      <c r="D1628" s="430" t="str">
        <f>CONCATENATE(B1635,B1629)</f>
        <v>GH 407</v>
      </c>
      <c r="E1628" s="137">
        <f>B1628*8-7</f>
        <v>1625</v>
      </c>
      <c r="F1628" s="182">
        <f>B1628*10</f>
        <v>2040</v>
      </c>
      <c r="G1628" s="25">
        <f>F1628+20020</f>
        <v>22060</v>
      </c>
      <c r="H1628" s="25" t="str">
        <f>IF('Handshake IO'!L43&lt;&gt;"",'Handshake IO'!L43,"")</f>
        <v>Picking!</v>
      </c>
      <c r="I1628" s="11">
        <f t="shared" si="1649"/>
        <v>8</v>
      </c>
      <c r="J1628" s="14"/>
      <c r="K1628" s="25"/>
      <c r="L1628" s="25"/>
      <c r="M1628" s="25"/>
      <c r="N1628" s="176">
        <f t="shared" si="1650"/>
        <v>1625</v>
      </c>
      <c r="O1628" s="25">
        <f t="shared" si="1651"/>
        <v>12040</v>
      </c>
      <c r="P1628" s="25">
        <f t="shared" si="1652"/>
        <v>32060</v>
      </c>
      <c r="Q1628" s="25" t="str">
        <f>IF('Handshake IO'!U43&lt;&gt;"",'Handshake IO'!U43,"")</f>
        <v>Picking</v>
      </c>
      <c r="R1628" s="3">
        <f t="shared" si="1653"/>
        <v>7</v>
      </c>
      <c r="S1628" s="456"/>
      <c r="T1628" s="6">
        <f t="shared" ref="T1628" si="1669">+T1624+1</f>
        <v>409</v>
      </c>
      <c r="U1628" s="338" t="str">
        <f t="shared" ref="U1628" si="1670">CONCATENATE(H1628,",",H1629,",",H1630,",",H1631)</f>
        <v>Picking!,,Placing!,Ok_Plan_Next!</v>
      </c>
    </row>
    <row r="1629" spans="1:21" ht="16.5" customHeight="1" x14ac:dyDescent="0.25">
      <c r="A1629" s="456"/>
      <c r="B1629" s="85">
        <f>B1628*2-1</f>
        <v>407</v>
      </c>
      <c r="C1629" s="431"/>
      <c r="D1629" s="431"/>
      <c r="E1629" s="138">
        <f>B1628*8-6</f>
        <v>1626</v>
      </c>
      <c r="F1629" s="183">
        <f>F1628+1</f>
        <v>2041</v>
      </c>
      <c r="G1629" s="178">
        <f t="shared" ref="G1629:G1643" si="1671">F1629+20020</f>
        <v>22061</v>
      </c>
      <c r="H1629" s="178" t="str">
        <f>IF('Handshake IO'!L44&lt;&gt;"",'Handshake IO'!L44,"")</f>
        <v/>
      </c>
      <c r="I1629" s="109">
        <f t="shared" si="1649"/>
        <v>0</v>
      </c>
      <c r="J1629" s="9"/>
      <c r="K1629" s="178"/>
      <c r="L1629" s="178"/>
      <c r="M1629" s="178"/>
      <c r="N1629" s="177">
        <f t="shared" si="1650"/>
        <v>1626</v>
      </c>
      <c r="O1629" s="178">
        <f t="shared" si="1651"/>
        <v>12041</v>
      </c>
      <c r="P1629" s="178">
        <f t="shared" si="1652"/>
        <v>32061</v>
      </c>
      <c r="Q1629" s="178" t="str">
        <f>IF('Handshake IO'!U44&lt;&gt;"",'Handshake IO'!U44,"")</f>
        <v/>
      </c>
      <c r="R1629" s="4">
        <f t="shared" si="1653"/>
        <v>0</v>
      </c>
      <c r="S1629" s="456"/>
      <c r="T1629" s="6">
        <f t="shared" si="1647"/>
        <v>922</v>
      </c>
      <c r="U1629" s="338" t="str">
        <f t="shared" ref="U1629" si="1672">CONCATENATE(Q1628,",",Q1629,",",Q1630,",",Q1631)</f>
        <v>Picking,,Placing,Ok_Plan_Next</v>
      </c>
    </row>
    <row r="1630" spans="1:21" ht="16.5" customHeight="1" x14ac:dyDescent="0.25">
      <c r="A1630" s="456"/>
      <c r="B1630" s="85">
        <f>B1629+1</f>
        <v>408</v>
      </c>
      <c r="C1630" s="431"/>
      <c r="D1630" s="431"/>
      <c r="E1630" s="138">
        <f>B1628*8-5</f>
        <v>1627</v>
      </c>
      <c r="F1630" s="183">
        <f t="shared" ref="F1630:F1635" si="1673">F1629+1</f>
        <v>2042</v>
      </c>
      <c r="G1630" s="178">
        <f t="shared" si="1671"/>
        <v>22062</v>
      </c>
      <c r="H1630" s="178" t="str">
        <f>IF('Handshake IO'!L45&lt;&gt;"",'Handshake IO'!L45,"")</f>
        <v>Placing!</v>
      </c>
      <c r="I1630" s="109">
        <f t="shared" si="1649"/>
        <v>8</v>
      </c>
      <c r="J1630" s="9"/>
      <c r="K1630" s="178"/>
      <c r="L1630" s="178"/>
      <c r="M1630" s="178"/>
      <c r="N1630" s="177">
        <f t="shared" si="1650"/>
        <v>1627</v>
      </c>
      <c r="O1630" s="178">
        <f t="shared" si="1651"/>
        <v>12042</v>
      </c>
      <c r="P1630" s="178">
        <f t="shared" si="1652"/>
        <v>32062</v>
      </c>
      <c r="Q1630" s="178" t="str">
        <f>IF('Handshake IO'!U45&lt;&gt;"",'Handshake IO'!U45,"")</f>
        <v>Placing</v>
      </c>
      <c r="R1630" s="4">
        <f t="shared" si="1653"/>
        <v>7</v>
      </c>
      <c r="S1630" s="456"/>
      <c r="T1630" s="6" t="str">
        <f t="shared" si="1647"/>
        <v/>
      </c>
    </row>
    <row r="1631" spans="1:21" ht="16.5" customHeight="1" x14ac:dyDescent="0.25">
      <c r="A1631" s="456"/>
      <c r="B1631" s="85"/>
      <c r="C1631" s="431"/>
      <c r="D1631" s="431"/>
      <c r="E1631" s="138">
        <f>B1628*8-4</f>
        <v>1628</v>
      </c>
      <c r="F1631" s="183">
        <f t="shared" si="1673"/>
        <v>2043</v>
      </c>
      <c r="G1631" s="178">
        <f t="shared" si="1671"/>
        <v>22063</v>
      </c>
      <c r="H1631" s="178" t="str">
        <f>IF('Handshake IO'!L46&lt;&gt;"",'Handshake IO'!L46,"")</f>
        <v>Ok_Plan_Next!</v>
      </c>
      <c r="I1631" s="109">
        <f t="shared" si="1649"/>
        <v>13</v>
      </c>
      <c r="J1631" s="9"/>
      <c r="K1631" s="178"/>
      <c r="L1631" s="178"/>
      <c r="M1631" s="178"/>
      <c r="N1631" s="177">
        <f t="shared" si="1650"/>
        <v>1628</v>
      </c>
      <c r="O1631" s="178">
        <f t="shared" si="1651"/>
        <v>12043</v>
      </c>
      <c r="P1631" s="178">
        <f t="shared" si="1652"/>
        <v>32063</v>
      </c>
      <c r="Q1631" s="178" t="str">
        <f>IF('Handshake IO'!U46&lt;&gt;"",'Handshake IO'!U46,"")</f>
        <v>Ok_Plan_Next</v>
      </c>
      <c r="R1631" s="4">
        <f t="shared" si="1653"/>
        <v>12</v>
      </c>
      <c r="S1631" s="456"/>
      <c r="T1631" s="6" t="str">
        <f t="shared" si="1647"/>
        <v/>
      </c>
    </row>
    <row r="1632" spans="1:21" ht="16.5" customHeight="1" x14ac:dyDescent="0.25">
      <c r="A1632" s="456"/>
      <c r="B1632" s="85"/>
      <c r="C1632" s="431"/>
      <c r="D1632" s="431" t="str">
        <f>CONCATENATE(B1635,B1630)</f>
        <v>GH 408</v>
      </c>
      <c r="E1632" s="138">
        <f>B1628*8-3</f>
        <v>1629</v>
      </c>
      <c r="F1632" s="183">
        <f t="shared" si="1673"/>
        <v>2044</v>
      </c>
      <c r="G1632" s="178">
        <f t="shared" si="1671"/>
        <v>22064</v>
      </c>
      <c r="H1632" s="178" t="str">
        <f>IF('Handshake IO'!L47&lt;&gt;"",'Handshake IO'!L47,"")</f>
        <v/>
      </c>
      <c r="I1632" s="109">
        <f t="shared" si="1649"/>
        <v>0</v>
      </c>
      <c r="J1632" s="9"/>
      <c r="K1632" s="178"/>
      <c r="L1632" s="178"/>
      <c r="M1632" s="178"/>
      <c r="N1632" s="177">
        <f t="shared" si="1650"/>
        <v>1629</v>
      </c>
      <c r="O1632" s="178">
        <f t="shared" si="1651"/>
        <v>12044</v>
      </c>
      <c r="P1632" s="178">
        <f t="shared" si="1652"/>
        <v>32064</v>
      </c>
      <c r="Q1632" s="178" t="str">
        <f>IF('Handshake IO'!U47&lt;&gt;"",'Handshake IO'!U47,"")</f>
        <v/>
      </c>
      <c r="R1632" s="4">
        <f t="shared" si="1653"/>
        <v>0</v>
      </c>
      <c r="S1632" s="456"/>
      <c r="T1632" s="6">
        <f t="shared" ref="T1632" si="1674">+T1628+1</f>
        <v>410</v>
      </c>
      <c r="U1632" s="338" t="str">
        <f t="shared" ref="U1632" si="1675">CONCATENATE(H1632,",",H1633,",",H1634,",",H1635)</f>
        <v>,Waiting_forData!,Waiting_@Pick!,</v>
      </c>
    </row>
    <row r="1633" spans="1:21" ht="16.5" customHeight="1" x14ac:dyDescent="0.25">
      <c r="A1633" s="456"/>
      <c r="B1633" s="85"/>
      <c r="C1633" s="431"/>
      <c r="D1633" s="431"/>
      <c r="E1633" s="138">
        <f>B1628*8-2</f>
        <v>1630</v>
      </c>
      <c r="F1633" s="183">
        <f t="shared" si="1673"/>
        <v>2045</v>
      </c>
      <c r="G1633" s="178">
        <f t="shared" si="1671"/>
        <v>22065</v>
      </c>
      <c r="H1633" s="178" t="str">
        <f>IF('Handshake IO'!L48&lt;&gt;"",'Handshake IO'!L48,"")</f>
        <v>Waiting_forData!</v>
      </c>
      <c r="I1633" s="109">
        <f t="shared" si="1649"/>
        <v>16</v>
      </c>
      <c r="J1633" s="9"/>
      <c r="K1633" s="178"/>
      <c r="L1633" s="178"/>
      <c r="M1633" s="178"/>
      <c r="N1633" s="177">
        <f t="shared" si="1650"/>
        <v>1630</v>
      </c>
      <c r="O1633" s="178">
        <f t="shared" si="1651"/>
        <v>12045</v>
      </c>
      <c r="P1633" s="178">
        <f t="shared" si="1652"/>
        <v>32065</v>
      </c>
      <c r="Q1633" s="178" t="str">
        <f>IF('Handshake IO'!U48&lt;&gt;"",'Handshake IO'!U48,"")</f>
        <v>Waiting_forData</v>
      </c>
      <c r="R1633" s="4">
        <f t="shared" si="1653"/>
        <v>15</v>
      </c>
      <c r="S1633" s="456"/>
      <c r="T1633" s="6">
        <f t="shared" si="1647"/>
        <v>923</v>
      </c>
      <c r="U1633" s="338" t="str">
        <f t="shared" ref="U1633" si="1676">CONCATENATE(Q1632,",",Q1633,",",Q1634,",",Q1635)</f>
        <v>,Waiting_forData,Waiting_@Pick,</v>
      </c>
    </row>
    <row r="1634" spans="1:21" ht="16.5" customHeight="1" x14ac:dyDescent="0.25">
      <c r="A1634" s="456"/>
      <c r="B1634" s="85" t="str">
        <f>B1626</f>
        <v xml:space="preserve">Group </v>
      </c>
      <c r="C1634" s="431"/>
      <c r="D1634" s="431"/>
      <c r="E1634" s="138">
        <f>B1628*8-1</f>
        <v>1631</v>
      </c>
      <c r="F1634" s="183">
        <f t="shared" si="1673"/>
        <v>2046</v>
      </c>
      <c r="G1634" s="178">
        <f t="shared" si="1671"/>
        <v>22066</v>
      </c>
      <c r="H1634" s="178" t="str">
        <f>IF('Handshake IO'!L49&lt;&gt;"",'Handshake IO'!L49,"")</f>
        <v>Waiting_@Pick!</v>
      </c>
      <c r="I1634" s="109">
        <f t="shared" si="1649"/>
        <v>14</v>
      </c>
      <c r="J1634" s="9"/>
      <c r="K1634" s="178"/>
      <c r="L1634" s="178"/>
      <c r="M1634" s="178"/>
      <c r="N1634" s="177">
        <f t="shared" si="1650"/>
        <v>1631</v>
      </c>
      <c r="O1634" s="178">
        <f t="shared" si="1651"/>
        <v>12046</v>
      </c>
      <c r="P1634" s="178">
        <f t="shared" si="1652"/>
        <v>32066</v>
      </c>
      <c r="Q1634" s="178" t="str">
        <f>IF('Handshake IO'!U49&lt;&gt;"",'Handshake IO'!U49,"")</f>
        <v>Waiting_@Pick</v>
      </c>
      <c r="R1634" s="4">
        <f t="shared" si="1653"/>
        <v>13</v>
      </c>
      <c r="S1634" s="456"/>
      <c r="T1634" s="6" t="str">
        <f t="shared" si="1647"/>
        <v/>
      </c>
    </row>
    <row r="1635" spans="1:21" ht="16.5" customHeight="1" thickBot="1" x14ac:dyDescent="0.3">
      <c r="A1635" s="456"/>
      <c r="B1635" s="86" t="str">
        <f>B1627</f>
        <v xml:space="preserve">GH </v>
      </c>
      <c r="C1635" s="432"/>
      <c r="D1635" s="432"/>
      <c r="E1635" s="136">
        <f>B1628*8</f>
        <v>1632</v>
      </c>
      <c r="F1635" s="184">
        <f t="shared" si="1673"/>
        <v>2047</v>
      </c>
      <c r="G1635" s="24">
        <f t="shared" si="1671"/>
        <v>22067</v>
      </c>
      <c r="H1635" s="24" t="str">
        <f>IF('Handshake IO'!L50&lt;&gt;"",'Handshake IO'!L50,"")</f>
        <v/>
      </c>
      <c r="I1635" s="10">
        <f t="shared" si="1649"/>
        <v>0</v>
      </c>
      <c r="J1635" s="15"/>
      <c r="K1635" s="24"/>
      <c r="L1635" s="24"/>
      <c r="M1635" s="24"/>
      <c r="N1635" s="175">
        <f t="shared" si="1650"/>
        <v>1632</v>
      </c>
      <c r="O1635" s="24">
        <f t="shared" si="1651"/>
        <v>12047</v>
      </c>
      <c r="P1635" s="24">
        <f t="shared" si="1652"/>
        <v>32067</v>
      </c>
      <c r="Q1635" s="24" t="str">
        <f>IF('Handshake IO'!U50&lt;&gt;"",'Handshake IO'!U50,"")</f>
        <v/>
      </c>
      <c r="R1635" s="20">
        <f t="shared" si="1653"/>
        <v>0</v>
      </c>
      <c r="S1635" s="456"/>
      <c r="T1635" s="6" t="str">
        <f t="shared" si="1647"/>
        <v/>
      </c>
    </row>
    <row r="1636" spans="1:21" ht="16.5" customHeight="1" x14ac:dyDescent="0.25">
      <c r="A1636" s="456"/>
      <c r="B1636" s="88">
        <f>B1628+1</f>
        <v>205</v>
      </c>
      <c r="C1636" s="430" t="str">
        <f>CONCATENATE(B1642,B1636)</f>
        <v>Group 205</v>
      </c>
      <c r="D1636" s="430" t="str">
        <f>CONCATENATE(B1643,B1637)</f>
        <v>GH 409</v>
      </c>
      <c r="E1636" s="137">
        <f>B1636*8-7</f>
        <v>1633</v>
      </c>
      <c r="F1636" s="182">
        <f>B1636*10</f>
        <v>2050</v>
      </c>
      <c r="G1636" s="25">
        <f t="shared" si="1671"/>
        <v>22070</v>
      </c>
      <c r="H1636" s="25" t="str">
        <f>IF('Handshake IO'!L51&lt;&gt;"",'Handshake IO'!L51,"")</f>
        <v/>
      </c>
      <c r="I1636" s="11">
        <f t="shared" si="1649"/>
        <v>0</v>
      </c>
      <c r="J1636" s="14"/>
      <c r="K1636" s="25"/>
      <c r="L1636" s="25"/>
      <c r="M1636" s="25"/>
      <c r="N1636" s="176">
        <f t="shared" si="1650"/>
        <v>1633</v>
      </c>
      <c r="O1636" s="25">
        <f t="shared" si="1651"/>
        <v>12050</v>
      </c>
      <c r="P1636" s="25">
        <f t="shared" si="1652"/>
        <v>32070</v>
      </c>
      <c r="Q1636" s="25" t="str">
        <f>IF('Handshake IO'!U51&lt;&gt;"",'Handshake IO'!U51,"")</f>
        <v/>
      </c>
      <c r="R1636" s="3">
        <f t="shared" si="1653"/>
        <v>0</v>
      </c>
      <c r="S1636" s="456"/>
      <c r="T1636" s="6">
        <f t="shared" ref="T1636" si="1677">+T1632+1</f>
        <v>411</v>
      </c>
      <c r="U1636" s="338" t="str">
        <f t="shared" ref="U1636" si="1678">CONCATENATE(H1636,",",H1637,",",H1638,",",H1639)</f>
        <v>,,,</v>
      </c>
    </row>
    <row r="1637" spans="1:21" ht="16.5" customHeight="1" x14ac:dyDescent="0.25">
      <c r="A1637" s="456"/>
      <c r="B1637" s="85">
        <f>B1636*2-1</f>
        <v>409</v>
      </c>
      <c r="C1637" s="431"/>
      <c r="D1637" s="431"/>
      <c r="E1637" s="138">
        <f>B1636*8-6</f>
        <v>1634</v>
      </c>
      <c r="F1637" s="183">
        <f t="shared" ref="F1637:F1643" si="1679">F1636+1</f>
        <v>2051</v>
      </c>
      <c r="G1637" s="178">
        <f t="shared" si="1671"/>
        <v>22071</v>
      </c>
      <c r="H1637" s="178" t="str">
        <f>IF('Handshake IO'!L52&lt;&gt;"",'Handshake IO'!L52,"")</f>
        <v/>
      </c>
      <c r="I1637" s="109">
        <f t="shared" si="1649"/>
        <v>0</v>
      </c>
      <c r="J1637" s="9"/>
      <c r="K1637" s="178"/>
      <c r="L1637" s="178"/>
      <c r="M1637" s="178"/>
      <c r="N1637" s="177">
        <f t="shared" si="1650"/>
        <v>1634</v>
      </c>
      <c r="O1637" s="178">
        <f t="shared" si="1651"/>
        <v>12051</v>
      </c>
      <c r="P1637" s="178">
        <f t="shared" si="1652"/>
        <v>32071</v>
      </c>
      <c r="Q1637" s="178" t="str">
        <f>IF('Handshake IO'!U52&lt;&gt;"",'Handshake IO'!U52,"")</f>
        <v/>
      </c>
      <c r="R1637" s="4">
        <f t="shared" si="1653"/>
        <v>0</v>
      </c>
      <c r="S1637" s="456"/>
      <c r="T1637" s="6">
        <f t="shared" si="1647"/>
        <v>924</v>
      </c>
      <c r="U1637" s="338" t="str">
        <f t="shared" ref="U1637" si="1680">CONCATENATE(Q1636,",",Q1637,",",Q1638,",",Q1639)</f>
        <v>,,,</v>
      </c>
    </row>
    <row r="1638" spans="1:21" ht="16.5" customHeight="1" x14ac:dyDescent="0.25">
      <c r="A1638" s="456"/>
      <c r="B1638" s="85">
        <f>B1637+1</f>
        <v>410</v>
      </c>
      <c r="C1638" s="431"/>
      <c r="D1638" s="431"/>
      <c r="E1638" s="138">
        <f>B1636*8-5</f>
        <v>1635</v>
      </c>
      <c r="F1638" s="183">
        <f t="shared" si="1679"/>
        <v>2052</v>
      </c>
      <c r="G1638" s="178">
        <f t="shared" si="1671"/>
        <v>22072</v>
      </c>
      <c r="H1638" s="178" t="str">
        <f>IF('Handshake IO'!L53&lt;&gt;"",'Handshake IO'!L53,"")</f>
        <v/>
      </c>
      <c r="I1638" s="109">
        <f t="shared" si="1649"/>
        <v>0</v>
      </c>
      <c r="J1638" s="9"/>
      <c r="K1638" s="178"/>
      <c r="L1638" s="178"/>
      <c r="M1638" s="178"/>
      <c r="N1638" s="177">
        <f t="shared" si="1650"/>
        <v>1635</v>
      </c>
      <c r="O1638" s="178">
        <f t="shared" si="1651"/>
        <v>12052</v>
      </c>
      <c r="P1638" s="178">
        <f t="shared" si="1652"/>
        <v>32072</v>
      </c>
      <c r="Q1638" s="178" t="str">
        <f>IF('Handshake IO'!U53&lt;&gt;"",'Handshake IO'!U53,"")</f>
        <v/>
      </c>
      <c r="R1638" s="4">
        <f t="shared" si="1653"/>
        <v>0</v>
      </c>
      <c r="S1638" s="456"/>
      <c r="T1638" s="6" t="str">
        <f t="shared" si="1647"/>
        <v/>
      </c>
    </row>
    <row r="1639" spans="1:21" ht="16.5" customHeight="1" x14ac:dyDescent="0.25">
      <c r="A1639" s="456"/>
      <c r="B1639" s="85"/>
      <c r="C1639" s="431"/>
      <c r="D1639" s="431"/>
      <c r="E1639" s="138">
        <f>B1636*8-4</f>
        <v>1636</v>
      </c>
      <c r="F1639" s="183">
        <f t="shared" si="1679"/>
        <v>2053</v>
      </c>
      <c r="G1639" s="178">
        <f t="shared" si="1671"/>
        <v>22073</v>
      </c>
      <c r="H1639" s="178" t="str">
        <f>IF('Handshake IO'!L54&lt;&gt;"",'Handshake IO'!L54,"")</f>
        <v/>
      </c>
      <c r="I1639" s="109">
        <f t="shared" si="1649"/>
        <v>0</v>
      </c>
      <c r="J1639" s="9"/>
      <c r="K1639" s="178"/>
      <c r="L1639" s="178"/>
      <c r="M1639" s="178"/>
      <c r="N1639" s="177">
        <f t="shared" si="1650"/>
        <v>1636</v>
      </c>
      <c r="O1639" s="178">
        <f t="shared" si="1651"/>
        <v>12053</v>
      </c>
      <c r="P1639" s="178">
        <f t="shared" si="1652"/>
        <v>32073</v>
      </c>
      <c r="Q1639" s="178" t="str">
        <f>IF('Handshake IO'!U54&lt;&gt;"",'Handshake IO'!U54,"")</f>
        <v/>
      </c>
      <c r="R1639" s="4">
        <f t="shared" si="1653"/>
        <v>0</v>
      </c>
      <c r="S1639" s="456"/>
      <c r="T1639" s="6" t="str">
        <f t="shared" si="1647"/>
        <v/>
      </c>
    </row>
    <row r="1640" spans="1:21" ht="16.5" customHeight="1" x14ac:dyDescent="0.25">
      <c r="A1640" s="456"/>
      <c r="B1640" s="85"/>
      <c r="C1640" s="431"/>
      <c r="D1640" s="431" t="str">
        <f>CONCATENATE(B1643,B1638)</f>
        <v>GH 410</v>
      </c>
      <c r="E1640" s="138">
        <f>B1636*8-3</f>
        <v>1637</v>
      </c>
      <c r="F1640" s="183">
        <f t="shared" si="1679"/>
        <v>2054</v>
      </c>
      <c r="G1640" s="178">
        <f t="shared" si="1671"/>
        <v>22074</v>
      </c>
      <c r="H1640" s="178" t="str">
        <f>IF('Handshake IO'!L55&lt;&gt;"",'Handshake IO'!L55,"")</f>
        <v/>
      </c>
      <c r="I1640" s="109">
        <f t="shared" si="1649"/>
        <v>0</v>
      </c>
      <c r="J1640" s="9"/>
      <c r="K1640" s="178"/>
      <c r="L1640" s="178"/>
      <c r="M1640" s="178"/>
      <c r="N1640" s="177">
        <f t="shared" si="1650"/>
        <v>1637</v>
      </c>
      <c r="O1640" s="178">
        <f t="shared" si="1651"/>
        <v>12054</v>
      </c>
      <c r="P1640" s="178">
        <f t="shared" si="1652"/>
        <v>32074</v>
      </c>
      <c r="Q1640" s="178" t="str">
        <f>IF('Handshake IO'!U55&lt;&gt;"",'Handshake IO'!U55,"")</f>
        <v/>
      </c>
      <c r="R1640" s="4">
        <f t="shared" si="1653"/>
        <v>0</v>
      </c>
      <c r="S1640" s="456"/>
      <c r="T1640" s="6">
        <f t="shared" ref="T1640" si="1681">+T1636+1</f>
        <v>412</v>
      </c>
      <c r="U1640" s="338" t="str">
        <f t="shared" ref="U1640" si="1682">CONCATENATE(H1640,",",H1641,",",H1642,",",H1643)</f>
        <v>,,,</v>
      </c>
    </row>
    <row r="1641" spans="1:21" ht="16.5" customHeight="1" x14ac:dyDescent="0.25">
      <c r="A1641" s="456"/>
      <c r="B1641" s="85"/>
      <c r="C1641" s="431"/>
      <c r="D1641" s="431"/>
      <c r="E1641" s="138">
        <f>B1636*8-2</f>
        <v>1638</v>
      </c>
      <c r="F1641" s="183">
        <f t="shared" si="1679"/>
        <v>2055</v>
      </c>
      <c r="G1641" s="178">
        <f t="shared" si="1671"/>
        <v>22075</v>
      </c>
      <c r="H1641" s="178" t="str">
        <f>IF('Handshake IO'!L56&lt;&gt;"",'Handshake IO'!L56,"")</f>
        <v/>
      </c>
      <c r="I1641" s="109">
        <f t="shared" si="1649"/>
        <v>0</v>
      </c>
      <c r="J1641" s="9"/>
      <c r="K1641" s="178"/>
      <c r="L1641" s="178"/>
      <c r="M1641" s="178"/>
      <c r="N1641" s="177">
        <f t="shared" si="1650"/>
        <v>1638</v>
      </c>
      <c r="O1641" s="178">
        <f t="shared" si="1651"/>
        <v>12055</v>
      </c>
      <c r="P1641" s="178">
        <f t="shared" si="1652"/>
        <v>32075</v>
      </c>
      <c r="Q1641" s="178" t="str">
        <f>IF('Handshake IO'!U56&lt;&gt;"",'Handshake IO'!U56,"")</f>
        <v/>
      </c>
      <c r="R1641" s="4">
        <f t="shared" si="1653"/>
        <v>0</v>
      </c>
      <c r="S1641" s="456"/>
      <c r="T1641" s="6">
        <f t="shared" si="1647"/>
        <v>925</v>
      </c>
      <c r="U1641" s="338" t="str">
        <f t="shared" ref="U1641" si="1683">CONCATENATE(Q1640,",",Q1641,",",Q1642,",",Q1643)</f>
        <v>,,,</v>
      </c>
    </row>
    <row r="1642" spans="1:21" ht="16.5" customHeight="1" x14ac:dyDescent="0.25">
      <c r="A1642" s="456"/>
      <c r="B1642" s="85" t="str">
        <f>B1634</f>
        <v xml:space="preserve">Group </v>
      </c>
      <c r="C1642" s="431"/>
      <c r="D1642" s="431"/>
      <c r="E1642" s="138">
        <f>B1636*8-1</f>
        <v>1639</v>
      </c>
      <c r="F1642" s="183">
        <f t="shared" si="1679"/>
        <v>2056</v>
      </c>
      <c r="G1642" s="178">
        <f t="shared" si="1671"/>
        <v>22076</v>
      </c>
      <c r="H1642" s="178" t="str">
        <f>IF('Handshake IO'!L57&lt;&gt;"",'Handshake IO'!L57,"")</f>
        <v/>
      </c>
      <c r="I1642" s="109">
        <f t="shared" si="1649"/>
        <v>0</v>
      </c>
      <c r="J1642" s="9"/>
      <c r="K1642" s="178"/>
      <c r="L1642" s="178"/>
      <c r="M1642" s="178"/>
      <c r="N1642" s="177">
        <f t="shared" si="1650"/>
        <v>1639</v>
      </c>
      <c r="O1642" s="178">
        <f t="shared" si="1651"/>
        <v>12056</v>
      </c>
      <c r="P1642" s="178">
        <f t="shared" si="1652"/>
        <v>32076</v>
      </c>
      <c r="Q1642" s="178" t="str">
        <f>IF('Handshake IO'!U57&lt;&gt;"",'Handshake IO'!U57,"")</f>
        <v/>
      </c>
      <c r="R1642" s="4">
        <f t="shared" si="1653"/>
        <v>0</v>
      </c>
      <c r="S1642" s="456"/>
      <c r="T1642" s="6" t="str">
        <f t="shared" si="1647"/>
        <v/>
      </c>
    </row>
    <row r="1643" spans="1:21" ht="16.5" customHeight="1" thickBot="1" x14ac:dyDescent="0.3">
      <c r="A1643" s="456"/>
      <c r="B1643" s="86" t="str">
        <f>B1635</f>
        <v xml:space="preserve">GH </v>
      </c>
      <c r="C1643" s="432"/>
      <c r="D1643" s="432"/>
      <c r="E1643" s="136">
        <f>B1636*8</f>
        <v>1640</v>
      </c>
      <c r="F1643" s="184">
        <f t="shared" si="1679"/>
        <v>2057</v>
      </c>
      <c r="G1643" s="24">
        <f t="shared" si="1671"/>
        <v>22077</v>
      </c>
      <c r="H1643" s="24" t="str">
        <f>IF('Handshake IO'!L58&lt;&gt;"",'Handshake IO'!L58,"")</f>
        <v/>
      </c>
      <c r="I1643" s="10">
        <f t="shared" si="1649"/>
        <v>0</v>
      </c>
      <c r="J1643" s="15"/>
      <c r="K1643" s="24"/>
      <c r="L1643" s="24"/>
      <c r="M1643" s="24"/>
      <c r="N1643" s="175">
        <f t="shared" si="1650"/>
        <v>1640</v>
      </c>
      <c r="O1643" s="24">
        <f t="shared" si="1651"/>
        <v>12057</v>
      </c>
      <c r="P1643" s="24">
        <f t="shared" si="1652"/>
        <v>32077</v>
      </c>
      <c r="Q1643" s="24" t="str">
        <f>IF('Handshake IO'!U58&lt;&gt;"",'Handshake IO'!U58,"")</f>
        <v/>
      </c>
      <c r="R1643" s="20">
        <f t="shared" si="1653"/>
        <v>0</v>
      </c>
      <c r="S1643" s="456"/>
      <c r="T1643" s="6" t="str">
        <f t="shared" si="1647"/>
        <v/>
      </c>
    </row>
    <row r="1644" spans="1:21" ht="16.5" customHeight="1" x14ac:dyDescent="0.25">
      <c r="A1644" s="456"/>
      <c r="B1644" s="88">
        <f>B1636+1</f>
        <v>206</v>
      </c>
      <c r="C1644" s="430" t="str">
        <f>CONCATENATE(B1650,B1644)</f>
        <v>Group 206</v>
      </c>
      <c r="D1644" s="430" t="str">
        <f>CONCATENATE(B1651,B1645)</f>
        <v>GH 411</v>
      </c>
      <c r="E1644" s="137">
        <f>B1644*8-7</f>
        <v>1641</v>
      </c>
      <c r="F1644" s="182">
        <f>B1644*10</f>
        <v>2060</v>
      </c>
      <c r="G1644" s="25">
        <f>F1644+20020</f>
        <v>22080</v>
      </c>
      <c r="H1644" s="25" t="str">
        <f>IF('Handshake IO'!L59&lt;&gt;"",'Handshake IO'!L59,"")</f>
        <v/>
      </c>
      <c r="I1644" s="11">
        <f t="shared" si="1649"/>
        <v>0</v>
      </c>
      <c r="J1644" s="14"/>
      <c r="K1644" s="25"/>
      <c r="L1644" s="25"/>
      <c r="M1644" s="25"/>
      <c r="N1644" s="176">
        <f t="shared" si="1650"/>
        <v>1641</v>
      </c>
      <c r="O1644" s="25">
        <f t="shared" si="1651"/>
        <v>12060</v>
      </c>
      <c r="P1644" s="25">
        <f t="shared" si="1652"/>
        <v>32080</v>
      </c>
      <c r="Q1644" s="25" t="str">
        <f>IF('Handshake IO'!U59&lt;&gt;"",'Handshake IO'!U59,"")</f>
        <v/>
      </c>
      <c r="R1644" s="3">
        <f t="shared" si="1653"/>
        <v>0</v>
      </c>
      <c r="S1644" s="456"/>
      <c r="T1644" s="6">
        <f t="shared" ref="T1644" si="1684">+T1640+1</f>
        <v>413</v>
      </c>
      <c r="U1644" s="338" t="str">
        <f t="shared" ref="U1644" si="1685">CONCATENATE(H1644,",",H1645,",",H1646,",",H1647)</f>
        <v>,,PlannerReseting!,MotionResetting!</v>
      </c>
    </row>
    <row r="1645" spans="1:21" ht="16.5" customHeight="1" x14ac:dyDescent="0.25">
      <c r="A1645" s="456"/>
      <c r="B1645" s="85">
        <f>B1644*2-1</f>
        <v>411</v>
      </c>
      <c r="C1645" s="431"/>
      <c r="D1645" s="431"/>
      <c r="E1645" s="138">
        <f>B1644*8-6</f>
        <v>1642</v>
      </c>
      <c r="F1645" s="183">
        <f>F1644+1</f>
        <v>2061</v>
      </c>
      <c r="G1645" s="178">
        <f t="shared" ref="G1645:G1659" si="1686">F1645+20020</f>
        <v>22081</v>
      </c>
      <c r="H1645" s="178" t="str">
        <f>IF('Handshake IO'!L60&lt;&gt;"",'Handshake IO'!L60,"")</f>
        <v/>
      </c>
      <c r="I1645" s="109">
        <f t="shared" si="1649"/>
        <v>0</v>
      </c>
      <c r="J1645" s="9"/>
      <c r="K1645" s="178"/>
      <c r="L1645" s="178"/>
      <c r="M1645" s="178"/>
      <c r="N1645" s="177">
        <f t="shared" si="1650"/>
        <v>1642</v>
      </c>
      <c r="O1645" s="178">
        <f t="shared" si="1651"/>
        <v>12061</v>
      </c>
      <c r="P1645" s="178">
        <f t="shared" si="1652"/>
        <v>32081</v>
      </c>
      <c r="Q1645" s="178" t="str">
        <f>IF('Handshake IO'!U60&lt;&gt;"",'Handshake IO'!U60,"")</f>
        <v/>
      </c>
      <c r="R1645" s="4">
        <f t="shared" si="1653"/>
        <v>0</v>
      </c>
      <c r="S1645" s="456"/>
      <c r="T1645" s="6">
        <f t="shared" si="1647"/>
        <v>926</v>
      </c>
      <c r="U1645" s="338" t="str">
        <f t="shared" ref="U1645" si="1687">CONCATENATE(Q1644,",",Q1645,",",Q1646,",",Q1647)</f>
        <v>,,PlannerReseting,MotionResetting</v>
      </c>
    </row>
    <row r="1646" spans="1:21" ht="16.5" customHeight="1" x14ac:dyDescent="0.25">
      <c r="A1646" s="456"/>
      <c r="B1646" s="85">
        <f>B1645+1</f>
        <v>412</v>
      </c>
      <c r="C1646" s="431"/>
      <c r="D1646" s="431"/>
      <c r="E1646" s="138">
        <f>B1644*8-5</f>
        <v>1643</v>
      </c>
      <c r="F1646" s="183">
        <f t="shared" ref="F1646:F1651" si="1688">F1645+1</f>
        <v>2062</v>
      </c>
      <c r="G1646" s="178">
        <f t="shared" si="1686"/>
        <v>22082</v>
      </c>
      <c r="H1646" s="178" t="str">
        <f>IF('Handshake IO'!L61&lt;&gt;"",'Handshake IO'!L61,"")</f>
        <v>PlannerReseting!</v>
      </c>
      <c r="I1646" s="109">
        <f t="shared" si="1649"/>
        <v>16</v>
      </c>
      <c r="J1646" s="9"/>
      <c r="K1646" s="178"/>
      <c r="L1646" s="178"/>
      <c r="M1646" s="178"/>
      <c r="N1646" s="177">
        <f t="shared" si="1650"/>
        <v>1643</v>
      </c>
      <c r="O1646" s="178">
        <f t="shared" si="1651"/>
        <v>12062</v>
      </c>
      <c r="P1646" s="178">
        <f t="shared" si="1652"/>
        <v>32082</v>
      </c>
      <c r="Q1646" s="178" t="str">
        <f>IF('Handshake IO'!U61&lt;&gt;"",'Handshake IO'!U61,"")</f>
        <v>PlannerReseting</v>
      </c>
      <c r="R1646" s="4">
        <f t="shared" si="1653"/>
        <v>15</v>
      </c>
      <c r="S1646" s="456"/>
      <c r="T1646" s="6" t="str">
        <f t="shared" si="1647"/>
        <v/>
      </c>
    </row>
    <row r="1647" spans="1:21" ht="16.5" customHeight="1" x14ac:dyDescent="0.25">
      <c r="A1647" s="456"/>
      <c r="B1647" s="85"/>
      <c r="C1647" s="431"/>
      <c r="D1647" s="431"/>
      <c r="E1647" s="138">
        <f>B1644*8-4</f>
        <v>1644</v>
      </c>
      <c r="F1647" s="183">
        <f t="shared" si="1688"/>
        <v>2063</v>
      </c>
      <c r="G1647" s="178">
        <f t="shared" si="1686"/>
        <v>22083</v>
      </c>
      <c r="H1647" s="334" t="str">
        <f>IF('Handshake IO'!L62&lt;&gt;"",'Handshake IO'!L62,"")</f>
        <v>MotionResetting!</v>
      </c>
      <c r="I1647" s="109">
        <f t="shared" si="1649"/>
        <v>16</v>
      </c>
      <c r="J1647" s="9"/>
      <c r="K1647" s="178"/>
      <c r="L1647" s="178"/>
      <c r="M1647" s="178"/>
      <c r="N1647" s="177">
        <f t="shared" si="1650"/>
        <v>1644</v>
      </c>
      <c r="O1647" s="178">
        <f t="shared" si="1651"/>
        <v>12063</v>
      </c>
      <c r="P1647" s="178">
        <f t="shared" si="1652"/>
        <v>32083</v>
      </c>
      <c r="Q1647" s="334" t="str">
        <f>IF('Handshake IO'!U62&lt;&gt;"",'Handshake IO'!U62,"")</f>
        <v>MotionResetting</v>
      </c>
      <c r="R1647" s="4">
        <f t="shared" si="1653"/>
        <v>15</v>
      </c>
      <c r="S1647" s="456"/>
      <c r="T1647" s="6" t="str">
        <f t="shared" si="1647"/>
        <v/>
      </c>
    </row>
    <row r="1648" spans="1:21" ht="16.5" customHeight="1" x14ac:dyDescent="0.25">
      <c r="A1648" s="456"/>
      <c r="B1648" s="85"/>
      <c r="C1648" s="431"/>
      <c r="D1648" s="431" t="str">
        <f>CONCATENATE(B1651,B1646)</f>
        <v>GH 412</v>
      </c>
      <c r="E1648" s="138">
        <f>B1644*8-3</f>
        <v>1645</v>
      </c>
      <c r="F1648" s="183">
        <f t="shared" si="1688"/>
        <v>2064</v>
      </c>
      <c r="G1648" s="178">
        <f t="shared" si="1686"/>
        <v>22084</v>
      </c>
      <c r="H1648" s="178" t="str">
        <f>IF('Handshake IO'!L63&lt;&gt;"",'Handshake IO'!L63,"")</f>
        <v>RatioReset!</v>
      </c>
      <c r="I1648" s="109">
        <f t="shared" si="1649"/>
        <v>11</v>
      </c>
      <c r="J1648" s="9"/>
      <c r="K1648" s="178"/>
      <c r="L1648" s="178"/>
      <c r="M1648" s="178"/>
      <c r="N1648" s="177">
        <f t="shared" si="1650"/>
        <v>1645</v>
      </c>
      <c r="O1648" s="178">
        <f t="shared" si="1651"/>
        <v>12064</v>
      </c>
      <c r="P1648" s="178">
        <f t="shared" si="1652"/>
        <v>32084</v>
      </c>
      <c r="Q1648" s="178" t="str">
        <f>IF('Handshake IO'!U63&lt;&gt;"",'Handshake IO'!U63,"")</f>
        <v>RatioReset</v>
      </c>
      <c r="R1648" s="4">
        <f t="shared" si="1653"/>
        <v>10</v>
      </c>
      <c r="S1648" s="456"/>
      <c r="T1648" s="6">
        <f t="shared" ref="T1648" si="1689">+T1644+1</f>
        <v>414</v>
      </c>
      <c r="U1648" s="338" t="str">
        <f t="shared" ref="U1648" si="1690">CONCATENATE(H1648,",",H1649,",",H1650,",",H1651)</f>
        <v>RatioReset!,PlannerReset!,Purging!,</v>
      </c>
    </row>
    <row r="1649" spans="1:21" ht="16.5" customHeight="1" x14ac:dyDescent="0.25">
      <c r="A1649" s="456"/>
      <c r="B1649" s="85"/>
      <c r="C1649" s="431"/>
      <c r="D1649" s="431"/>
      <c r="E1649" s="138">
        <f>B1644*8-2</f>
        <v>1646</v>
      </c>
      <c r="F1649" s="183">
        <f t="shared" si="1688"/>
        <v>2065</v>
      </c>
      <c r="G1649" s="178">
        <f t="shared" si="1686"/>
        <v>22085</v>
      </c>
      <c r="H1649" s="178" t="str">
        <f>IF('Handshake IO'!L64&lt;&gt;"",'Handshake IO'!L64,"")</f>
        <v>PlannerReset!</v>
      </c>
      <c r="I1649" s="109">
        <f t="shared" si="1649"/>
        <v>13</v>
      </c>
      <c r="J1649" s="9"/>
      <c r="K1649" s="178"/>
      <c r="L1649" s="178"/>
      <c r="M1649" s="178"/>
      <c r="N1649" s="177">
        <f t="shared" si="1650"/>
        <v>1646</v>
      </c>
      <c r="O1649" s="178">
        <f t="shared" si="1651"/>
        <v>12065</v>
      </c>
      <c r="P1649" s="178">
        <f t="shared" si="1652"/>
        <v>32085</v>
      </c>
      <c r="Q1649" s="178" t="str">
        <f>IF('Handshake IO'!U64&lt;&gt;"",'Handshake IO'!U64,"")</f>
        <v>PlannerReset</v>
      </c>
      <c r="R1649" s="4">
        <f t="shared" si="1653"/>
        <v>12</v>
      </c>
      <c r="S1649" s="456"/>
      <c r="T1649" s="6">
        <f t="shared" si="1647"/>
        <v>927</v>
      </c>
      <c r="U1649" s="338" t="str">
        <f t="shared" ref="U1649" si="1691">CONCATENATE(Q1648,",",Q1649,",",Q1650,",",Q1651)</f>
        <v>RatioReset,PlannerReset,Purging,</v>
      </c>
    </row>
    <row r="1650" spans="1:21" ht="16.5" customHeight="1" x14ac:dyDescent="0.25">
      <c r="A1650" s="456"/>
      <c r="B1650" s="85" t="str">
        <f>B1642</f>
        <v xml:space="preserve">Group </v>
      </c>
      <c r="C1650" s="431"/>
      <c r="D1650" s="431"/>
      <c r="E1650" s="138">
        <f>B1644*8-1</f>
        <v>1647</v>
      </c>
      <c r="F1650" s="183">
        <f t="shared" si="1688"/>
        <v>2066</v>
      </c>
      <c r="G1650" s="178">
        <f t="shared" si="1686"/>
        <v>22086</v>
      </c>
      <c r="H1650" s="178" t="str">
        <f>IF('Handshake IO'!L65&lt;&gt;"",'Handshake IO'!L65,"")</f>
        <v>Purging!</v>
      </c>
      <c r="I1650" s="109">
        <f t="shared" si="1649"/>
        <v>8</v>
      </c>
      <c r="J1650" s="9"/>
      <c r="K1650" s="178"/>
      <c r="L1650" s="178"/>
      <c r="M1650" s="178"/>
      <c r="N1650" s="177">
        <f t="shared" si="1650"/>
        <v>1647</v>
      </c>
      <c r="O1650" s="178">
        <f t="shared" si="1651"/>
        <v>12066</v>
      </c>
      <c r="P1650" s="178">
        <f t="shared" si="1652"/>
        <v>32086</v>
      </c>
      <c r="Q1650" s="178" t="str">
        <f>IF('Handshake IO'!U65&lt;&gt;"",'Handshake IO'!U65,"")</f>
        <v>Purging</v>
      </c>
      <c r="R1650" s="4">
        <f t="shared" si="1653"/>
        <v>7</v>
      </c>
      <c r="S1650" s="456"/>
      <c r="T1650" s="6" t="str">
        <f t="shared" si="1647"/>
        <v/>
      </c>
    </row>
    <row r="1651" spans="1:21" ht="16.5" customHeight="1" thickBot="1" x14ac:dyDescent="0.3">
      <c r="A1651" s="456"/>
      <c r="B1651" s="86" t="str">
        <f>B1643</f>
        <v xml:space="preserve">GH </v>
      </c>
      <c r="C1651" s="432"/>
      <c r="D1651" s="432"/>
      <c r="E1651" s="136">
        <f>B1644*8</f>
        <v>1648</v>
      </c>
      <c r="F1651" s="184">
        <f t="shared" si="1688"/>
        <v>2067</v>
      </c>
      <c r="G1651" s="24">
        <f t="shared" si="1686"/>
        <v>22087</v>
      </c>
      <c r="H1651" s="24" t="str">
        <f>IF('Handshake IO'!L66&lt;&gt;"",'Handshake IO'!L66,"")</f>
        <v/>
      </c>
      <c r="I1651" s="10">
        <f t="shared" si="1649"/>
        <v>0</v>
      </c>
      <c r="J1651" s="15"/>
      <c r="K1651" s="24"/>
      <c r="L1651" s="24"/>
      <c r="M1651" s="24"/>
      <c r="N1651" s="175">
        <f t="shared" si="1650"/>
        <v>1648</v>
      </c>
      <c r="O1651" s="24">
        <f t="shared" si="1651"/>
        <v>12067</v>
      </c>
      <c r="P1651" s="24">
        <f t="shared" si="1652"/>
        <v>32087</v>
      </c>
      <c r="Q1651" s="24" t="str">
        <f>IF('Handshake IO'!U66&lt;&gt;"",'Handshake IO'!U66,"")</f>
        <v/>
      </c>
      <c r="R1651" s="20">
        <f t="shared" si="1653"/>
        <v>0</v>
      </c>
      <c r="S1651" s="456"/>
      <c r="T1651" s="6" t="str">
        <f t="shared" si="1647"/>
        <v/>
      </c>
    </row>
    <row r="1652" spans="1:21" ht="16.5" customHeight="1" x14ac:dyDescent="0.25">
      <c r="A1652" s="456"/>
      <c r="B1652" s="88">
        <f>B1644+1</f>
        <v>207</v>
      </c>
      <c r="C1652" s="430" t="str">
        <f>CONCATENATE(B1658,B1652)</f>
        <v>Group 207</v>
      </c>
      <c r="D1652" s="430" t="str">
        <f>CONCATENATE(B1659,B1653)</f>
        <v>GH 413</v>
      </c>
      <c r="E1652" s="137">
        <f>B1652*8-7</f>
        <v>1649</v>
      </c>
      <c r="F1652" s="182">
        <f>B1652*10</f>
        <v>2070</v>
      </c>
      <c r="G1652" s="25">
        <f t="shared" si="1686"/>
        <v>22090</v>
      </c>
      <c r="H1652" s="25" t="str">
        <f>IF('Handshake IO'!L67&lt;&gt;"",'Handshake IO'!L67,"")</f>
        <v/>
      </c>
      <c r="I1652" s="11">
        <f t="shared" si="1649"/>
        <v>0</v>
      </c>
      <c r="J1652" s="14"/>
      <c r="K1652" s="25"/>
      <c r="L1652" s="25"/>
      <c r="M1652" s="25"/>
      <c r="N1652" s="176">
        <f t="shared" si="1650"/>
        <v>1649</v>
      </c>
      <c r="O1652" s="25">
        <f t="shared" si="1651"/>
        <v>12070</v>
      </c>
      <c r="P1652" s="25">
        <f t="shared" si="1652"/>
        <v>32090</v>
      </c>
      <c r="Q1652" s="25" t="str">
        <f>IF('Handshake IO'!U67&lt;&gt;"",'Handshake IO'!U67,"")</f>
        <v/>
      </c>
      <c r="R1652" s="3">
        <f t="shared" si="1653"/>
        <v>0</v>
      </c>
      <c r="S1652" s="456"/>
      <c r="T1652" s="6">
        <f t="shared" ref="T1652" si="1692">+T1648+1</f>
        <v>415</v>
      </c>
      <c r="U1652" s="338" t="str">
        <f t="shared" ref="U1652" si="1693">CONCATENATE(H1652,",",H1653,",",H1654,",",H1655)</f>
        <v>,,,</v>
      </c>
    </row>
    <row r="1653" spans="1:21" ht="16.5" customHeight="1" x14ac:dyDescent="0.25">
      <c r="A1653" s="456"/>
      <c r="B1653" s="85">
        <f>B1652*2-1</f>
        <v>413</v>
      </c>
      <c r="C1653" s="431"/>
      <c r="D1653" s="431"/>
      <c r="E1653" s="138">
        <f>B1652*8-6</f>
        <v>1650</v>
      </c>
      <c r="F1653" s="183">
        <f t="shared" ref="F1653:F1659" si="1694">F1652+1</f>
        <v>2071</v>
      </c>
      <c r="G1653" s="178">
        <f t="shared" si="1686"/>
        <v>22091</v>
      </c>
      <c r="H1653" s="178" t="str">
        <f>IF('Handshake IO'!L68&lt;&gt;"",'Handshake IO'!L68,"")</f>
        <v/>
      </c>
      <c r="I1653" s="109">
        <f t="shared" si="1649"/>
        <v>0</v>
      </c>
      <c r="J1653" s="9"/>
      <c r="K1653" s="178"/>
      <c r="L1653" s="178"/>
      <c r="M1653" s="178"/>
      <c r="N1653" s="177">
        <f t="shared" si="1650"/>
        <v>1650</v>
      </c>
      <c r="O1653" s="178">
        <f t="shared" si="1651"/>
        <v>12071</v>
      </c>
      <c r="P1653" s="178">
        <f t="shared" si="1652"/>
        <v>32091</v>
      </c>
      <c r="Q1653" s="178" t="str">
        <f>IF('Handshake IO'!U68&lt;&gt;"",'Handshake IO'!U68,"")</f>
        <v/>
      </c>
      <c r="R1653" s="4">
        <f t="shared" si="1653"/>
        <v>0</v>
      </c>
      <c r="S1653" s="456"/>
      <c r="T1653" s="6">
        <f t="shared" si="1647"/>
        <v>928</v>
      </c>
      <c r="U1653" s="338" t="str">
        <f t="shared" ref="U1653" si="1695">CONCATENATE(Q1652,",",Q1653,",",Q1654,",",Q1655)</f>
        <v>,,,</v>
      </c>
    </row>
    <row r="1654" spans="1:21" ht="16.5" customHeight="1" x14ac:dyDescent="0.25">
      <c r="A1654" s="456"/>
      <c r="B1654" s="85">
        <f>B1653+1</f>
        <v>414</v>
      </c>
      <c r="C1654" s="431"/>
      <c r="D1654" s="431"/>
      <c r="E1654" s="138">
        <f>B1652*8-5</f>
        <v>1651</v>
      </c>
      <c r="F1654" s="183">
        <f t="shared" si="1694"/>
        <v>2072</v>
      </c>
      <c r="G1654" s="178">
        <f t="shared" si="1686"/>
        <v>22092</v>
      </c>
      <c r="H1654" s="178" t="str">
        <f>IF('Handshake IO'!L69&lt;&gt;"",'Handshake IO'!L69,"")</f>
        <v/>
      </c>
      <c r="I1654" s="109">
        <f t="shared" si="1649"/>
        <v>0</v>
      </c>
      <c r="J1654" s="9"/>
      <c r="K1654" s="178"/>
      <c r="L1654" s="178"/>
      <c r="M1654" s="178"/>
      <c r="N1654" s="177">
        <f t="shared" si="1650"/>
        <v>1651</v>
      </c>
      <c r="O1654" s="178">
        <f t="shared" si="1651"/>
        <v>12072</v>
      </c>
      <c r="P1654" s="178">
        <f t="shared" si="1652"/>
        <v>32092</v>
      </c>
      <c r="Q1654" s="178" t="str">
        <f>IF('Handshake IO'!U69&lt;&gt;"",'Handshake IO'!U69,"")</f>
        <v/>
      </c>
      <c r="R1654" s="4">
        <f t="shared" si="1653"/>
        <v>0</v>
      </c>
      <c r="S1654" s="456"/>
      <c r="T1654" s="6" t="str">
        <f t="shared" si="1647"/>
        <v/>
      </c>
    </row>
    <row r="1655" spans="1:21" ht="16.5" customHeight="1" x14ac:dyDescent="0.25">
      <c r="A1655" s="456"/>
      <c r="B1655" s="85"/>
      <c r="C1655" s="431"/>
      <c r="D1655" s="431"/>
      <c r="E1655" s="138">
        <f>B1652*8-4</f>
        <v>1652</v>
      </c>
      <c r="F1655" s="183">
        <f t="shared" si="1694"/>
        <v>2073</v>
      </c>
      <c r="G1655" s="178">
        <f t="shared" si="1686"/>
        <v>22093</v>
      </c>
      <c r="H1655" s="178" t="str">
        <f>IF('Handshake IO'!L70&lt;&gt;"",'Handshake IO'!L70,"")</f>
        <v/>
      </c>
      <c r="I1655" s="109">
        <f t="shared" si="1649"/>
        <v>0</v>
      </c>
      <c r="J1655" s="9"/>
      <c r="K1655" s="178"/>
      <c r="L1655" s="178"/>
      <c r="M1655" s="178"/>
      <c r="N1655" s="177">
        <f t="shared" si="1650"/>
        <v>1652</v>
      </c>
      <c r="O1655" s="178">
        <f t="shared" si="1651"/>
        <v>12073</v>
      </c>
      <c r="P1655" s="178">
        <f t="shared" si="1652"/>
        <v>32093</v>
      </c>
      <c r="Q1655" s="178" t="str">
        <f>IF('Handshake IO'!U70&lt;&gt;"",'Handshake IO'!U70,"")</f>
        <v/>
      </c>
      <c r="R1655" s="4">
        <f t="shared" si="1653"/>
        <v>0</v>
      </c>
      <c r="S1655" s="456"/>
      <c r="T1655" s="6" t="str">
        <f t="shared" si="1647"/>
        <v/>
      </c>
    </row>
    <row r="1656" spans="1:21" ht="16.5" customHeight="1" x14ac:dyDescent="0.25">
      <c r="A1656" s="456"/>
      <c r="B1656" s="85"/>
      <c r="C1656" s="431"/>
      <c r="D1656" s="431" t="str">
        <f>CONCATENATE(B1659,B1654)</f>
        <v>GH 414</v>
      </c>
      <c r="E1656" s="138">
        <f>B1652*8-3</f>
        <v>1653</v>
      </c>
      <c r="F1656" s="183">
        <f t="shared" si="1694"/>
        <v>2074</v>
      </c>
      <c r="G1656" s="178">
        <f t="shared" si="1686"/>
        <v>22094</v>
      </c>
      <c r="H1656" s="178" t="str">
        <f>IF('Handshake IO'!L71&lt;&gt;"",'Handshake IO'!L71,"")</f>
        <v/>
      </c>
      <c r="I1656" s="109">
        <f t="shared" si="1649"/>
        <v>0</v>
      </c>
      <c r="J1656" s="9"/>
      <c r="K1656" s="178"/>
      <c r="L1656" s="178"/>
      <c r="M1656" s="178"/>
      <c r="N1656" s="177">
        <f t="shared" si="1650"/>
        <v>1653</v>
      </c>
      <c r="O1656" s="178">
        <f t="shared" si="1651"/>
        <v>12074</v>
      </c>
      <c r="P1656" s="178">
        <f t="shared" si="1652"/>
        <v>32094</v>
      </c>
      <c r="Q1656" s="178" t="str">
        <f>IF('Handshake IO'!U71&lt;&gt;"",'Handshake IO'!U71,"")</f>
        <v/>
      </c>
      <c r="R1656" s="4">
        <f t="shared" si="1653"/>
        <v>0</v>
      </c>
      <c r="S1656" s="456"/>
      <c r="T1656" s="6">
        <f t="shared" ref="T1656" si="1696">+T1652+1</f>
        <v>416</v>
      </c>
      <c r="U1656" s="338" t="str">
        <f t="shared" ref="U1656" si="1697">CONCATENATE(H1656,",",H1657,",",H1658,",",H1659)</f>
        <v>,,,</v>
      </c>
    </row>
    <row r="1657" spans="1:21" ht="16.5" customHeight="1" x14ac:dyDescent="0.25">
      <c r="A1657" s="456"/>
      <c r="B1657" s="85"/>
      <c r="C1657" s="431"/>
      <c r="D1657" s="431"/>
      <c r="E1657" s="138">
        <f>B1652*8-2</f>
        <v>1654</v>
      </c>
      <c r="F1657" s="183">
        <f t="shared" si="1694"/>
        <v>2075</v>
      </c>
      <c r="G1657" s="178">
        <f t="shared" si="1686"/>
        <v>22095</v>
      </c>
      <c r="H1657" s="178" t="str">
        <f>IF('Handshake IO'!L72&lt;&gt;"",'Handshake IO'!L72,"")</f>
        <v/>
      </c>
      <c r="I1657" s="109">
        <f t="shared" si="1649"/>
        <v>0</v>
      </c>
      <c r="J1657" s="9"/>
      <c r="K1657" s="178"/>
      <c r="L1657" s="178"/>
      <c r="M1657" s="178"/>
      <c r="N1657" s="177">
        <f t="shared" si="1650"/>
        <v>1654</v>
      </c>
      <c r="O1657" s="178">
        <f t="shared" si="1651"/>
        <v>12075</v>
      </c>
      <c r="P1657" s="178">
        <f t="shared" si="1652"/>
        <v>32095</v>
      </c>
      <c r="Q1657" s="178" t="str">
        <f>IF('Handshake IO'!U72&lt;&gt;"",'Handshake IO'!U72,"")</f>
        <v/>
      </c>
      <c r="R1657" s="4">
        <f t="shared" si="1653"/>
        <v>0</v>
      </c>
      <c r="S1657" s="456"/>
      <c r="T1657" s="6">
        <f t="shared" si="1647"/>
        <v>929</v>
      </c>
      <c r="U1657" s="338" t="str">
        <f t="shared" ref="U1657" si="1698">CONCATENATE(Q1656,",",Q1657,",",Q1658,",",Q1659)</f>
        <v>,,,</v>
      </c>
    </row>
    <row r="1658" spans="1:21" ht="16.5" customHeight="1" x14ac:dyDescent="0.25">
      <c r="A1658" s="456"/>
      <c r="B1658" s="85" t="str">
        <f>B1650</f>
        <v xml:space="preserve">Group </v>
      </c>
      <c r="C1658" s="431"/>
      <c r="D1658" s="431"/>
      <c r="E1658" s="138">
        <f>B1652*8-1</f>
        <v>1655</v>
      </c>
      <c r="F1658" s="183">
        <f t="shared" si="1694"/>
        <v>2076</v>
      </c>
      <c r="G1658" s="178">
        <f t="shared" si="1686"/>
        <v>22096</v>
      </c>
      <c r="H1658" s="178" t="str">
        <f>IF('Handshake IO'!L73&lt;&gt;"",'Handshake IO'!L73,"")</f>
        <v/>
      </c>
      <c r="I1658" s="109">
        <f t="shared" si="1649"/>
        <v>0</v>
      </c>
      <c r="J1658" s="9"/>
      <c r="K1658" s="178"/>
      <c r="L1658" s="178"/>
      <c r="M1658" s="178"/>
      <c r="N1658" s="177">
        <f t="shared" si="1650"/>
        <v>1655</v>
      </c>
      <c r="O1658" s="178">
        <f t="shared" si="1651"/>
        <v>12076</v>
      </c>
      <c r="P1658" s="178">
        <f t="shared" si="1652"/>
        <v>32096</v>
      </c>
      <c r="Q1658" s="178" t="str">
        <f>IF('Handshake IO'!U73&lt;&gt;"",'Handshake IO'!U73,"")</f>
        <v/>
      </c>
      <c r="R1658" s="4">
        <f t="shared" si="1653"/>
        <v>0</v>
      </c>
      <c r="S1658" s="456"/>
      <c r="T1658" s="6" t="str">
        <f t="shared" si="1647"/>
        <v/>
      </c>
    </row>
    <row r="1659" spans="1:21" ht="16.5" customHeight="1" thickBot="1" x14ac:dyDescent="0.3">
      <c r="A1659" s="456"/>
      <c r="B1659" s="86" t="str">
        <f>B1651</f>
        <v xml:space="preserve">GH </v>
      </c>
      <c r="C1659" s="432"/>
      <c r="D1659" s="432"/>
      <c r="E1659" s="136">
        <f>B1652*8</f>
        <v>1656</v>
      </c>
      <c r="F1659" s="184">
        <f t="shared" si="1694"/>
        <v>2077</v>
      </c>
      <c r="G1659" s="24">
        <f t="shared" si="1686"/>
        <v>22097</v>
      </c>
      <c r="H1659" s="24" t="str">
        <f>IF('Handshake IO'!L74&lt;&gt;"",'Handshake IO'!L74,"")</f>
        <v/>
      </c>
      <c r="I1659" s="10">
        <f t="shared" si="1649"/>
        <v>0</v>
      </c>
      <c r="J1659" s="15"/>
      <c r="K1659" s="24"/>
      <c r="L1659" s="24"/>
      <c r="M1659" s="24"/>
      <c r="N1659" s="175">
        <f t="shared" si="1650"/>
        <v>1656</v>
      </c>
      <c r="O1659" s="24">
        <f t="shared" si="1651"/>
        <v>12077</v>
      </c>
      <c r="P1659" s="24">
        <f t="shared" si="1652"/>
        <v>32097</v>
      </c>
      <c r="Q1659" s="24" t="str">
        <f>IF('Handshake IO'!U74&lt;&gt;"",'Handshake IO'!U74,"")</f>
        <v/>
      </c>
      <c r="R1659" s="20">
        <f t="shared" si="1653"/>
        <v>0</v>
      </c>
      <c r="S1659" s="456"/>
      <c r="T1659" s="6" t="str">
        <f t="shared" si="1647"/>
        <v/>
      </c>
    </row>
    <row r="1660" spans="1:21" ht="16.5" customHeight="1" x14ac:dyDescent="0.25">
      <c r="A1660" s="456"/>
      <c r="B1660" s="88">
        <f>B1652+1</f>
        <v>208</v>
      </c>
      <c r="C1660" s="430" t="str">
        <f>CONCATENATE(B1666,B1660)</f>
        <v>Group 208</v>
      </c>
      <c r="D1660" s="430" t="str">
        <f>CONCATENATE(B1667,B1661)</f>
        <v>GH 415</v>
      </c>
      <c r="E1660" s="137">
        <f>B1660*8-7</f>
        <v>1657</v>
      </c>
      <c r="F1660" s="182">
        <f>B1660*10</f>
        <v>2080</v>
      </c>
      <c r="G1660" s="25">
        <f>F1660+20020</f>
        <v>22100</v>
      </c>
      <c r="H1660" s="25" t="str">
        <f>IF('Handshake IO'!L75&lt;&gt;"",'Handshake IO'!L75,"")</f>
        <v/>
      </c>
      <c r="I1660" s="11">
        <f t="shared" si="1649"/>
        <v>0</v>
      </c>
      <c r="J1660" s="14"/>
      <c r="K1660" s="25"/>
      <c r="L1660" s="25"/>
      <c r="M1660" s="25"/>
      <c r="N1660" s="176">
        <f t="shared" si="1650"/>
        <v>1657</v>
      </c>
      <c r="O1660" s="25">
        <f t="shared" si="1651"/>
        <v>12080</v>
      </c>
      <c r="P1660" s="25">
        <f t="shared" si="1652"/>
        <v>32100</v>
      </c>
      <c r="Q1660" s="25" t="str">
        <f>IF('Handshake IO'!U75&lt;&gt;"",'Handshake IO'!U75,"")</f>
        <v/>
      </c>
      <c r="R1660" s="3">
        <f t="shared" si="1653"/>
        <v>0</v>
      </c>
      <c r="S1660" s="456"/>
      <c r="T1660" s="6">
        <f t="shared" ref="T1660" si="1699">+T1656+1</f>
        <v>417</v>
      </c>
      <c r="U1660" s="338" t="str">
        <f t="shared" ref="U1660" si="1700">CONCATENATE(H1660,",",H1661,",",H1662,",",H1663)</f>
        <v>,,,</v>
      </c>
    </row>
    <row r="1661" spans="1:21" ht="16.5" customHeight="1" x14ac:dyDescent="0.25">
      <c r="A1661" s="456"/>
      <c r="B1661" s="85">
        <f>B1660*2-1</f>
        <v>415</v>
      </c>
      <c r="C1661" s="431"/>
      <c r="D1661" s="431"/>
      <c r="E1661" s="138">
        <f>B1660*8-6</f>
        <v>1658</v>
      </c>
      <c r="F1661" s="183">
        <f>F1660+1</f>
        <v>2081</v>
      </c>
      <c r="G1661" s="178">
        <f t="shared" ref="G1661:G1675" si="1701">F1661+20020</f>
        <v>22101</v>
      </c>
      <c r="H1661" s="178" t="str">
        <f>IF('Handshake IO'!L76&lt;&gt;"",'Handshake IO'!L76,"")</f>
        <v/>
      </c>
      <c r="I1661" s="109">
        <f t="shared" si="1649"/>
        <v>0</v>
      </c>
      <c r="J1661" s="9"/>
      <c r="K1661" s="178"/>
      <c r="L1661" s="178"/>
      <c r="M1661" s="178"/>
      <c r="N1661" s="177">
        <f t="shared" si="1650"/>
        <v>1658</v>
      </c>
      <c r="O1661" s="178">
        <f t="shared" si="1651"/>
        <v>12081</v>
      </c>
      <c r="P1661" s="178">
        <f t="shared" si="1652"/>
        <v>32101</v>
      </c>
      <c r="Q1661" s="178" t="str">
        <f>IF('Handshake IO'!U76&lt;&gt;"",'Handshake IO'!U76,"")</f>
        <v/>
      </c>
      <c r="R1661" s="4">
        <f t="shared" si="1653"/>
        <v>0</v>
      </c>
      <c r="S1661" s="456"/>
      <c r="T1661" s="6">
        <f t="shared" si="1647"/>
        <v>930</v>
      </c>
      <c r="U1661" s="338" t="str">
        <f t="shared" ref="U1661" si="1702">CONCATENATE(Q1660,",",Q1661,",",Q1662,",",Q1663)</f>
        <v>,,,</v>
      </c>
    </row>
    <row r="1662" spans="1:21" ht="16.5" customHeight="1" x14ac:dyDescent="0.25">
      <c r="A1662" s="456"/>
      <c r="B1662" s="85">
        <f>B1661+1</f>
        <v>416</v>
      </c>
      <c r="C1662" s="431"/>
      <c r="D1662" s="431"/>
      <c r="E1662" s="138">
        <f>B1660*8-5</f>
        <v>1659</v>
      </c>
      <c r="F1662" s="183">
        <f t="shared" ref="F1662:F1667" si="1703">F1661+1</f>
        <v>2082</v>
      </c>
      <c r="G1662" s="178">
        <f t="shared" si="1701"/>
        <v>22102</v>
      </c>
      <c r="H1662" s="178" t="str">
        <f>IF('Handshake IO'!L77&lt;&gt;"",'Handshake IO'!L77,"")</f>
        <v/>
      </c>
      <c r="I1662" s="109">
        <f t="shared" si="1649"/>
        <v>0</v>
      </c>
      <c r="J1662" s="9"/>
      <c r="K1662" s="178"/>
      <c r="L1662" s="178"/>
      <c r="M1662" s="178"/>
      <c r="N1662" s="177">
        <f t="shared" si="1650"/>
        <v>1659</v>
      </c>
      <c r="O1662" s="178">
        <f t="shared" si="1651"/>
        <v>12082</v>
      </c>
      <c r="P1662" s="178">
        <f t="shared" si="1652"/>
        <v>32102</v>
      </c>
      <c r="Q1662" s="178" t="str">
        <f>IF('Handshake IO'!U77&lt;&gt;"",'Handshake IO'!U77,"")</f>
        <v/>
      </c>
      <c r="R1662" s="4">
        <f t="shared" si="1653"/>
        <v>0</v>
      </c>
      <c r="S1662" s="456"/>
      <c r="T1662" s="6" t="str">
        <f t="shared" si="1647"/>
        <v/>
      </c>
    </row>
    <row r="1663" spans="1:21" ht="16.5" customHeight="1" x14ac:dyDescent="0.25">
      <c r="A1663" s="456"/>
      <c r="B1663" s="85"/>
      <c r="C1663" s="431"/>
      <c r="D1663" s="431"/>
      <c r="E1663" s="138">
        <f>B1660*8-4</f>
        <v>1660</v>
      </c>
      <c r="F1663" s="183">
        <f t="shared" si="1703"/>
        <v>2083</v>
      </c>
      <c r="G1663" s="178">
        <f t="shared" si="1701"/>
        <v>22103</v>
      </c>
      <c r="H1663" s="178" t="str">
        <f>IF('Handshake IO'!L78&lt;&gt;"",'Handshake IO'!L78,"")</f>
        <v/>
      </c>
      <c r="I1663" s="109">
        <f t="shared" si="1649"/>
        <v>0</v>
      </c>
      <c r="J1663" s="9"/>
      <c r="K1663" s="178"/>
      <c r="L1663" s="178"/>
      <c r="M1663" s="178"/>
      <c r="N1663" s="177">
        <f t="shared" si="1650"/>
        <v>1660</v>
      </c>
      <c r="O1663" s="178">
        <f t="shared" si="1651"/>
        <v>12083</v>
      </c>
      <c r="P1663" s="178">
        <f t="shared" si="1652"/>
        <v>32103</v>
      </c>
      <c r="Q1663" s="178" t="str">
        <f>IF('Handshake IO'!U78&lt;&gt;"",'Handshake IO'!U78,"")</f>
        <v/>
      </c>
      <c r="R1663" s="4">
        <f t="shared" si="1653"/>
        <v>0</v>
      </c>
      <c r="S1663" s="456"/>
      <c r="T1663" s="6" t="str">
        <f t="shared" si="1647"/>
        <v/>
      </c>
    </row>
    <row r="1664" spans="1:21" ht="16.5" customHeight="1" x14ac:dyDescent="0.25">
      <c r="A1664" s="456"/>
      <c r="B1664" s="85"/>
      <c r="C1664" s="431"/>
      <c r="D1664" s="431" t="str">
        <f>CONCATENATE(B1667,B1662)</f>
        <v>GH 416</v>
      </c>
      <c r="E1664" s="138">
        <f>B1660*8-3</f>
        <v>1661</v>
      </c>
      <c r="F1664" s="183">
        <f t="shared" si="1703"/>
        <v>2084</v>
      </c>
      <c r="G1664" s="178">
        <f t="shared" si="1701"/>
        <v>22104</v>
      </c>
      <c r="H1664" s="178" t="str">
        <f>IF('Handshake IO'!L79&lt;&gt;"",'Handshake IO'!L79,"")</f>
        <v/>
      </c>
      <c r="I1664" s="109">
        <f t="shared" si="1649"/>
        <v>0</v>
      </c>
      <c r="J1664" s="9"/>
      <c r="K1664" s="178"/>
      <c r="L1664" s="178"/>
      <c r="M1664" s="178"/>
      <c r="N1664" s="177">
        <f t="shared" si="1650"/>
        <v>1661</v>
      </c>
      <c r="O1664" s="178">
        <f t="shared" si="1651"/>
        <v>12084</v>
      </c>
      <c r="P1664" s="178">
        <f t="shared" si="1652"/>
        <v>32104</v>
      </c>
      <c r="Q1664" s="178" t="str">
        <f>IF('Handshake IO'!U79&lt;&gt;"",'Handshake IO'!U79,"")</f>
        <v/>
      </c>
      <c r="R1664" s="4">
        <f t="shared" si="1653"/>
        <v>0</v>
      </c>
      <c r="S1664" s="456"/>
      <c r="T1664" s="6">
        <f t="shared" ref="T1664" si="1704">+T1660+1</f>
        <v>418</v>
      </c>
      <c r="U1664" s="338" t="str">
        <f t="shared" ref="U1664" si="1705">CONCATENATE(H1664,",",H1665,",",H1666,",",H1667)</f>
        <v>,,,</v>
      </c>
    </row>
    <row r="1665" spans="1:21" ht="16.5" customHeight="1" x14ac:dyDescent="0.25">
      <c r="A1665" s="456"/>
      <c r="B1665" s="85"/>
      <c r="C1665" s="431"/>
      <c r="D1665" s="431"/>
      <c r="E1665" s="138">
        <f>B1660*8-2</f>
        <v>1662</v>
      </c>
      <c r="F1665" s="183">
        <f t="shared" si="1703"/>
        <v>2085</v>
      </c>
      <c r="G1665" s="178">
        <f t="shared" si="1701"/>
        <v>22105</v>
      </c>
      <c r="H1665" s="178" t="str">
        <f>IF('Handshake IO'!L80&lt;&gt;"",'Handshake IO'!L80,"")</f>
        <v/>
      </c>
      <c r="I1665" s="109">
        <f t="shared" si="1649"/>
        <v>0</v>
      </c>
      <c r="J1665" s="9"/>
      <c r="K1665" s="178"/>
      <c r="L1665" s="178"/>
      <c r="M1665" s="178"/>
      <c r="N1665" s="177">
        <f t="shared" si="1650"/>
        <v>1662</v>
      </c>
      <c r="O1665" s="178">
        <f t="shared" si="1651"/>
        <v>12085</v>
      </c>
      <c r="P1665" s="178">
        <f t="shared" si="1652"/>
        <v>32105</v>
      </c>
      <c r="Q1665" s="178" t="str">
        <f>IF('Handshake IO'!U80&lt;&gt;"",'Handshake IO'!U80,"")</f>
        <v/>
      </c>
      <c r="R1665" s="4">
        <f t="shared" si="1653"/>
        <v>0</v>
      </c>
      <c r="S1665" s="456"/>
      <c r="T1665" s="6">
        <f t="shared" si="1647"/>
        <v>931</v>
      </c>
      <c r="U1665" s="338" t="str">
        <f t="shared" ref="U1665" si="1706">CONCATENATE(Q1664,",",Q1665,",",Q1666,",",Q1667)</f>
        <v>,,,</v>
      </c>
    </row>
    <row r="1666" spans="1:21" ht="16.5" customHeight="1" x14ac:dyDescent="0.25">
      <c r="A1666" s="456"/>
      <c r="B1666" s="85" t="str">
        <f>B1658</f>
        <v xml:space="preserve">Group </v>
      </c>
      <c r="C1666" s="431"/>
      <c r="D1666" s="431"/>
      <c r="E1666" s="138">
        <f>B1660*8-1</f>
        <v>1663</v>
      </c>
      <c r="F1666" s="183">
        <f t="shared" si="1703"/>
        <v>2086</v>
      </c>
      <c r="G1666" s="178">
        <f t="shared" si="1701"/>
        <v>22106</v>
      </c>
      <c r="H1666" s="178" t="str">
        <f>IF('Handshake IO'!L81&lt;&gt;"",'Handshake IO'!L81,"")</f>
        <v/>
      </c>
      <c r="I1666" s="109">
        <f t="shared" si="1649"/>
        <v>0</v>
      </c>
      <c r="J1666" s="9"/>
      <c r="K1666" s="178"/>
      <c r="L1666" s="178"/>
      <c r="M1666" s="178"/>
      <c r="N1666" s="177">
        <f t="shared" si="1650"/>
        <v>1663</v>
      </c>
      <c r="O1666" s="178">
        <f t="shared" si="1651"/>
        <v>12086</v>
      </c>
      <c r="P1666" s="178">
        <f t="shared" si="1652"/>
        <v>32106</v>
      </c>
      <c r="Q1666" s="178" t="str">
        <f>IF('Handshake IO'!U81&lt;&gt;"",'Handshake IO'!U81,"")</f>
        <v/>
      </c>
      <c r="R1666" s="4">
        <f t="shared" si="1653"/>
        <v>0</v>
      </c>
      <c r="S1666" s="456"/>
      <c r="T1666" s="6" t="str">
        <f t="shared" si="1647"/>
        <v/>
      </c>
    </row>
    <row r="1667" spans="1:21" ht="16.5" customHeight="1" thickBot="1" x14ac:dyDescent="0.3">
      <c r="A1667" s="456"/>
      <c r="B1667" s="86" t="str">
        <f>B1659</f>
        <v xml:space="preserve">GH </v>
      </c>
      <c r="C1667" s="432"/>
      <c r="D1667" s="432"/>
      <c r="E1667" s="136">
        <f>B1660*8</f>
        <v>1664</v>
      </c>
      <c r="F1667" s="184">
        <f t="shared" si="1703"/>
        <v>2087</v>
      </c>
      <c r="G1667" s="24">
        <f t="shared" si="1701"/>
        <v>22107</v>
      </c>
      <c r="H1667" s="24" t="str">
        <f>IF('Handshake IO'!L82&lt;&gt;"",'Handshake IO'!L82,"")</f>
        <v/>
      </c>
      <c r="I1667" s="10">
        <f t="shared" si="1649"/>
        <v>0</v>
      </c>
      <c r="J1667" s="15"/>
      <c r="K1667" s="24"/>
      <c r="L1667" s="24"/>
      <c r="M1667" s="24"/>
      <c r="N1667" s="175">
        <f t="shared" si="1650"/>
        <v>1664</v>
      </c>
      <c r="O1667" s="24">
        <f t="shared" si="1651"/>
        <v>12087</v>
      </c>
      <c r="P1667" s="24">
        <f t="shared" si="1652"/>
        <v>32107</v>
      </c>
      <c r="Q1667" s="24" t="str">
        <f>IF('Handshake IO'!U82&lt;&gt;"",'Handshake IO'!U82,"")</f>
        <v/>
      </c>
      <c r="R1667" s="20">
        <f t="shared" si="1653"/>
        <v>0</v>
      </c>
      <c r="S1667" s="456"/>
      <c r="T1667" s="6" t="str">
        <f t="shared" si="1647"/>
        <v/>
      </c>
    </row>
    <row r="1668" spans="1:21" ht="16.5" customHeight="1" x14ac:dyDescent="0.25">
      <c r="A1668" s="456"/>
      <c r="B1668" s="88">
        <f>B1660+1</f>
        <v>209</v>
      </c>
      <c r="C1668" s="430" t="str">
        <f>CONCATENATE(B1674,B1668)</f>
        <v>Group 209</v>
      </c>
      <c r="D1668" s="430" t="str">
        <f>CONCATENATE(B1675,B1669)</f>
        <v>GH 417</v>
      </c>
      <c r="E1668" s="137">
        <f>B1668*8-7</f>
        <v>1665</v>
      </c>
      <c r="F1668" s="182">
        <f>B1668*10</f>
        <v>2090</v>
      </c>
      <c r="G1668" s="25">
        <f t="shared" si="1701"/>
        <v>22110</v>
      </c>
      <c r="H1668" s="25" t="str">
        <f>IF('Handshake IO'!L83&lt;&gt;"",'Handshake IO'!L83,"")</f>
        <v/>
      </c>
      <c r="I1668" s="11" t="e">
        <f>LEN(#REF!)</f>
        <v>#REF!</v>
      </c>
      <c r="J1668" s="14"/>
      <c r="K1668" s="25"/>
      <c r="L1668" s="25"/>
      <c r="M1668" s="25"/>
      <c r="N1668" s="176">
        <f t="shared" si="1650"/>
        <v>1665</v>
      </c>
      <c r="O1668" s="25">
        <f t="shared" si="1651"/>
        <v>12090</v>
      </c>
      <c r="P1668" s="25">
        <f t="shared" si="1652"/>
        <v>32110</v>
      </c>
      <c r="Q1668" s="25" t="str">
        <f>IF('Handshake IO'!U83&lt;&gt;"",'Handshake IO'!U83,"")</f>
        <v/>
      </c>
      <c r="R1668" s="3" t="e">
        <f>LEN(#REF!)</f>
        <v>#REF!</v>
      </c>
      <c r="S1668" s="456"/>
      <c r="T1668" s="6">
        <f t="shared" ref="T1668" si="1707">+T1664+1</f>
        <v>419</v>
      </c>
      <c r="U1668" s="338" t="str">
        <f t="shared" ref="U1668" si="1708">CONCATENATE(H1668,",",H1669,",",H1670,",",H1671)</f>
        <v>,,,</v>
      </c>
    </row>
    <row r="1669" spans="1:21" ht="16.5" customHeight="1" x14ac:dyDescent="0.25">
      <c r="A1669" s="456"/>
      <c r="B1669" s="85">
        <f>B1668*2-1</f>
        <v>417</v>
      </c>
      <c r="C1669" s="431"/>
      <c r="D1669" s="431"/>
      <c r="E1669" s="138">
        <f>B1668*8-6</f>
        <v>1666</v>
      </c>
      <c r="F1669" s="183">
        <f t="shared" ref="F1669:F1675" si="1709">F1668+1</f>
        <v>2091</v>
      </c>
      <c r="G1669" s="178">
        <f t="shared" si="1701"/>
        <v>22111</v>
      </c>
      <c r="H1669" s="178" t="str">
        <f>IF('Handshake IO'!L84&lt;&gt;"",'Handshake IO'!L84,"")</f>
        <v/>
      </c>
      <c r="I1669" s="109">
        <f t="shared" ref="I1669:I1676" si="1710">LEN(H1668)</f>
        <v>0</v>
      </c>
      <c r="J1669" s="9"/>
      <c r="K1669" s="178"/>
      <c r="L1669" s="178"/>
      <c r="M1669" s="178"/>
      <c r="N1669" s="177">
        <f t="shared" si="1650"/>
        <v>1666</v>
      </c>
      <c r="O1669" s="178">
        <f t="shared" si="1651"/>
        <v>12091</v>
      </c>
      <c r="P1669" s="178">
        <f t="shared" si="1652"/>
        <v>32111</v>
      </c>
      <c r="Q1669" s="178" t="str">
        <f>IF('Handshake IO'!U84&lt;&gt;"",'Handshake IO'!U84,"")</f>
        <v/>
      </c>
      <c r="R1669" s="4">
        <f t="shared" ref="R1669:R1675" si="1711">LEN(Q1668)</f>
        <v>0</v>
      </c>
      <c r="S1669" s="456"/>
      <c r="T1669" s="6">
        <f t="shared" si="1647"/>
        <v>932</v>
      </c>
      <c r="U1669" s="338" t="str">
        <f t="shared" ref="U1669" si="1712">CONCATENATE(Q1668,",",Q1669,",",Q1670,",",Q1671)</f>
        <v>,,,</v>
      </c>
    </row>
    <row r="1670" spans="1:21" ht="16.5" customHeight="1" x14ac:dyDescent="0.25">
      <c r="A1670" s="456"/>
      <c r="B1670" s="85">
        <f>B1669+1</f>
        <v>418</v>
      </c>
      <c r="C1670" s="431"/>
      <c r="D1670" s="431"/>
      <c r="E1670" s="138">
        <f>B1668*8-5</f>
        <v>1667</v>
      </c>
      <c r="F1670" s="183">
        <f t="shared" si="1709"/>
        <v>2092</v>
      </c>
      <c r="G1670" s="178">
        <f t="shared" si="1701"/>
        <v>22112</v>
      </c>
      <c r="H1670" s="178" t="str">
        <f>IF('Handshake IO'!L85&lt;&gt;"",'Handshake IO'!L85,"")</f>
        <v/>
      </c>
      <c r="I1670" s="109">
        <f t="shared" si="1710"/>
        <v>0</v>
      </c>
      <c r="J1670" s="9"/>
      <c r="K1670" s="178"/>
      <c r="L1670" s="178"/>
      <c r="M1670" s="178"/>
      <c r="N1670" s="177">
        <f t="shared" si="1650"/>
        <v>1667</v>
      </c>
      <c r="O1670" s="178">
        <f t="shared" si="1651"/>
        <v>12092</v>
      </c>
      <c r="P1670" s="178">
        <f t="shared" si="1652"/>
        <v>32112</v>
      </c>
      <c r="Q1670" s="178" t="str">
        <f>IF('Handshake IO'!U85&lt;&gt;"",'Handshake IO'!U85,"")</f>
        <v/>
      </c>
      <c r="R1670" s="4">
        <f t="shared" si="1711"/>
        <v>0</v>
      </c>
      <c r="S1670" s="456"/>
      <c r="T1670" s="6" t="str">
        <f t="shared" si="1647"/>
        <v/>
      </c>
    </row>
    <row r="1671" spans="1:21" ht="16.5" customHeight="1" x14ac:dyDescent="0.25">
      <c r="A1671" s="456"/>
      <c r="B1671" s="85"/>
      <c r="C1671" s="431"/>
      <c r="D1671" s="431"/>
      <c r="E1671" s="138">
        <f>B1668*8-4</f>
        <v>1668</v>
      </c>
      <c r="F1671" s="183">
        <f t="shared" si="1709"/>
        <v>2093</v>
      </c>
      <c r="G1671" s="178">
        <f t="shared" si="1701"/>
        <v>22113</v>
      </c>
      <c r="H1671" s="178" t="str">
        <f>IF('Handshake IO'!L86&lt;&gt;"",'Handshake IO'!L86,"")</f>
        <v/>
      </c>
      <c r="I1671" s="109">
        <f t="shared" si="1710"/>
        <v>0</v>
      </c>
      <c r="J1671" s="9"/>
      <c r="K1671" s="178"/>
      <c r="L1671" s="178"/>
      <c r="M1671" s="178"/>
      <c r="N1671" s="177">
        <f t="shared" si="1650"/>
        <v>1668</v>
      </c>
      <c r="O1671" s="178">
        <f t="shared" si="1651"/>
        <v>12093</v>
      </c>
      <c r="P1671" s="178">
        <f t="shared" si="1652"/>
        <v>32113</v>
      </c>
      <c r="Q1671" s="178" t="str">
        <f>IF('Handshake IO'!U86&lt;&gt;"",'Handshake IO'!U86,"")</f>
        <v/>
      </c>
      <c r="R1671" s="4">
        <f t="shared" si="1711"/>
        <v>0</v>
      </c>
      <c r="S1671" s="456"/>
      <c r="T1671" s="6" t="str">
        <f t="shared" si="1647"/>
        <v/>
      </c>
    </row>
    <row r="1672" spans="1:21" ht="16.5" customHeight="1" x14ac:dyDescent="0.25">
      <c r="A1672" s="456"/>
      <c r="B1672" s="85"/>
      <c r="C1672" s="431"/>
      <c r="D1672" s="431" t="str">
        <f>CONCATENATE(B1675,B1670)</f>
        <v>GH 418</v>
      </c>
      <c r="E1672" s="138">
        <f>B1668*8-3</f>
        <v>1669</v>
      </c>
      <c r="F1672" s="183">
        <f t="shared" si="1709"/>
        <v>2094</v>
      </c>
      <c r="G1672" s="178">
        <f t="shared" si="1701"/>
        <v>22114</v>
      </c>
      <c r="H1672" s="178" t="str">
        <f>IF('Handshake IO'!L87&lt;&gt;"",'Handshake IO'!L87,"")</f>
        <v/>
      </c>
      <c r="I1672" s="109">
        <f t="shared" si="1710"/>
        <v>0</v>
      </c>
      <c r="J1672" s="9"/>
      <c r="K1672" s="178"/>
      <c r="L1672" s="178"/>
      <c r="M1672" s="178"/>
      <c r="N1672" s="177">
        <f t="shared" si="1650"/>
        <v>1669</v>
      </c>
      <c r="O1672" s="178">
        <f t="shared" si="1651"/>
        <v>12094</v>
      </c>
      <c r="P1672" s="178">
        <f t="shared" si="1652"/>
        <v>32114</v>
      </c>
      <c r="Q1672" s="178" t="str">
        <f>IF('Handshake IO'!U87&lt;&gt;"",'Handshake IO'!U87,"")</f>
        <v/>
      </c>
      <c r="R1672" s="4">
        <f t="shared" si="1711"/>
        <v>0</v>
      </c>
      <c r="S1672" s="456"/>
      <c r="T1672" s="6">
        <f t="shared" ref="T1672" si="1713">+T1668+1</f>
        <v>420</v>
      </c>
      <c r="U1672" s="338" t="str">
        <f t="shared" ref="U1672" si="1714">CONCATENATE(H1672,",",H1673,",",H1674,",",H1675)</f>
        <v>,,,</v>
      </c>
    </row>
    <row r="1673" spans="1:21" ht="16.5" customHeight="1" x14ac:dyDescent="0.25">
      <c r="A1673" s="456"/>
      <c r="B1673" s="85"/>
      <c r="C1673" s="431"/>
      <c r="D1673" s="431"/>
      <c r="E1673" s="138">
        <f>B1668*8-2</f>
        <v>1670</v>
      </c>
      <c r="F1673" s="183">
        <f t="shared" si="1709"/>
        <v>2095</v>
      </c>
      <c r="G1673" s="178">
        <f t="shared" si="1701"/>
        <v>22115</v>
      </c>
      <c r="H1673" s="178" t="str">
        <f>IF('Handshake IO'!L88&lt;&gt;"",'Handshake IO'!L88,"")</f>
        <v/>
      </c>
      <c r="I1673" s="109">
        <f t="shared" si="1710"/>
        <v>0</v>
      </c>
      <c r="J1673" s="9"/>
      <c r="K1673" s="178"/>
      <c r="L1673" s="178"/>
      <c r="M1673" s="178"/>
      <c r="N1673" s="177">
        <f t="shared" si="1650"/>
        <v>1670</v>
      </c>
      <c r="O1673" s="178">
        <f t="shared" si="1651"/>
        <v>12095</v>
      </c>
      <c r="P1673" s="178">
        <f t="shared" si="1652"/>
        <v>32115</v>
      </c>
      <c r="Q1673" s="178" t="str">
        <f>IF('Handshake IO'!U88&lt;&gt;"",'Handshake IO'!U88,"")</f>
        <v/>
      </c>
      <c r="R1673" s="4">
        <f t="shared" si="1711"/>
        <v>0</v>
      </c>
      <c r="S1673" s="456"/>
      <c r="T1673" s="6">
        <f t="shared" ref="T1673:T1735" si="1715">IF(T1669&lt;&gt;"",T1669+1,"")</f>
        <v>933</v>
      </c>
      <c r="U1673" s="338" t="str">
        <f t="shared" ref="U1673" si="1716">CONCATENATE(Q1672,",",Q1673,",",Q1674,",",Q1675)</f>
        <v>,,,</v>
      </c>
    </row>
    <row r="1674" spans="1:21" ht="16.5" customHeight="1" x14ac:dyDescent="0.25">
      <c r="A1674" s="456"/>
      <c r="B1674" s="85" t="str">
        <f>B1666</f>
        <v xml:space="preserve">Group </v>
      </c>
      <c r="C1674" s="431"/>
      <c r="D1674" s="431"/>
      <c r="E1674" s="138">
        <f>B1668*8-1</f>
        <v>1671</v>
      </c>
      <c r="F1674" s="183">
        <f t="shared" si="1709"/>
        <v>2096</v>
      </c>
      <c r="G1674" s="178">
        <f t="shared" si="1701"/>
        <v>22116</v>
      </c>
      <c r="H1674" s="178" t="str">
        <f>IF('Handshake IO'!L89&lt;&gt;"",'Handshake IO'!L89,"")</f>
        <v/>
      </c>
      <c r="I1674" s="109">
        <f t="shared" si="1710"/>
        <v>0</v>
      </c>
      <c r="J1674" s="9"/>
      <c r="K1674" s="178"/>
      <c r="L1674" s="178"/>
      <c r="M1674" s="178"/>
      <c r="N1674" s="177">
        <f t="shared" si="1650"/>
        <v>1671</v>
      </c>
      <c r="O1674" s="178">
        <f t="shared" si="1651"/>
        <v>12096</v>
      </c>
      <c r="P1674" s="178">
        <f t="shared" si="1652"/>
        <v>32116</v>
      </c>
      <c r="Q1674" s="178" t="str">
        <f>IF('Handshake IO'!U89&lt;&gt;"",'Handshake IO'!U89,"")</f>
        <v/>
      </c>
      <c r="R1674" s="4">
        <f t="shared" si="1711"/>
        <v>0</v>
      </c>
      <c r="S1674" s="456"/>
      <c r="T1674" s="6" t="str">
        <f t="shared" si="1715"/>
        <v/>
      </c>
    </row>
    <row r="1675" spans="1:21" ht="16.5" customHeight="1" thickBot="1" x14ac:dyDescent="0.3">
      <c r="A1675" s="456"/>
      <c r="B1675" s="86" t="str">
        <f>B1667</f>
        <v xml:space="preserve">GH </v>
      </c>
      <c r="C1675" s="432"/>
      <c r="D1675" s="432"/>
      <c r="E1675" s="136">
        <f>B1668*8</f>
        <v>1672</v>
      </c>
      <c r="F1675" s="184">
        <f t="shared" si="1709"/>
        <v>2097</v>
      </c>
      <c r="G1675" s="24">
        <f t="shared" si="1701"/>
        <v>22117</v>
      </c>
      <c r="H1675" s="24" t="str">
        <f>IF('Handshake IO'!L90&lt;&gt;"",'Handshake IO'!L90,"")</f>
        <v/>
      </c>
      <c r="I1675" s="10">
        <f t="shared" si="1710"/>
        <v>0</v>
      </c>
      <c r="J1675" s="15"/>
      <c r="K1675" s="24"/>
      <c r="L1675" s="24"/>
      <c r="M1675" s="24"/>
      <c r="N1675" s="175">
        <f t="shared" si="1650"/>
        <v>1672</v>
      </c>
      <c r="O1675" s="24">
        <f t="shared" si="1651"/>
        <v>12097</v>
      </c>
      <c r="P1675" s="24">
        <f t="shared" si="1652"/>
        <v>32117</v>
      </c>
      <c r="Q1675" s="24" t="str">
        <f>IF('Handshake IO'!U90&lt;&gt;"",'Handshake IO'!U90,"")</f>
        <v/>
      </c>
      <c r="R1675" s="20">
        <f t="shared" si="1711"/>
        <v>0</v>
      </c>
      <c r="S1675" s="456"/>
      <c r="T1675" s="6" t="str">
        <f t="shared" si="1715"/>
        <v/>
      </c>
    </row>
    <row r="1676" spans="1:21" ht="16.5" customHeight="1" x14ac:dyDescent="0.25">
      <c r="A1676" s="456"/>
      <c r="B1676" s="88">
        <f>B1668+1</f>
        <v>210</v>
      </c>
      <c r="C1676" s="430" t="str">
        <f>CONCATENATE(B1682,B1676)</f>
        <v>Group 210</v>
      </c>
      <c r="D1676" s="430" t="str">
        <f>CONCATENATE(B1683,B1677)</f>
        <v>GH 419</v>
      </c>
      <c r="E1676" s="137">
        <f>B1676*8-7</f>
        <v>1673</v>
      </c>
      <c r="F1676" s="182">
        <f>B1676*10</f>
        <v>2100</v>
      </c>
      <c r="G1676" s="25">
        <f>F1676+20020</f>
        <v>22120</v>
      </c>
      <c r="H1676" s="25" t="str">
        <f>IF('Handshake IO'!L91&lt;&gt;"",'Handshake IO'!L91,"")</f>
        <v/>
      </c>
      <c r="I1676" s="11">
        <f t="shared" si="1710"/>
        <v>0</v>
      </c>
      <c r="J1676" s="14"/>
      <c r="K1676" s="25"/>
      <c r="L1676" s="25"/>
      <c r="M1676" s="25"/>
      <c r="N1676" s="176">
        <f t="shared" ref="N1676:N1739" si="1717">E1676</f>
        <v>1673</v>
      </c>
      <c r="O1676" s="25">
        <f t="shared" ref="O1676:O1739" si="1718">F1676+10000</f>
        <v>12100</v>
      </c>
      <c r="P1676" s="25">
        <f t="shared" ref="P1676:P1739" si="1719">G1676+10000</f>
        <v>32120</v>
      </c>
      <c r="Q1676" s="25" t="str">
        <f>IF('Handshake IO'!U91&lt;&gt;"",'Handshake IO'!U91,"")</f>
        <v/>
      </c>
      <c r="R1676" s="3">
        <f>LEN(Q1675)</f>
        <v>0</v>
      </c>
      <c r="S1676" s="456"/>
      <c r="T1676" s="6">
        <f t="shared" ref="T1676" si="1720">+T1672+1</f>
        <v>421</v>
      </c>
      <c r="U1676" s="338" t="str">
        <f t="shared" ref="U1676" si="1721">CONCATENATE(H1676,",",H1677,",",H1678,",",H1679)</f>
        <v>,,,</v>
      </c>
    </row>
    <row r="1677" spans="1:21" ht="16.5" customHeight="1" x14ac:dyDescent="0.25">
      <c r="A1677" s="456"/>
      <c r="B1677" s="85">
        <f>B1676*2-1</f>
        <v>419</v>
      </c>
      <c r="C1677" s="431"/>
      <c r="D1677" s="431"/>
      <c r="E1677" s="138">
        <f>B1676*8-6</f>
        <v>1674</v>
      </c>
      <c r="F1677" s="183">
        <f>F1676+1</f>
        <v>2101</v>
      </c>
      <c r="G1677" s="178">
        <f t="shared" ref="G1677:G1691" si="1722">F1677+20020</f>
        <v>22121</v>
      </c>
      <c r="H1677" s="178" t="str">
        <f>IF('Handshake IO'!L92&lt;&gt;"",'Handshake IO'!L92,"")</f>
        <v/>
      </c>
      <c r="I1677" s="109" t="e">
        <f>LEN(#REF!)</f>
        <v>#REF!</v>
      </c>
      <c r="J1677" s="9"/>
      <c r="K1677" s="178"/>
      <c r="L1677" s="178"/>
      <c r="M1677" s="178"/>
      <c r="N1677" s="177">
        <f t="shared" si="1717"/>
        <v>1674</v>
      </c>
      <c r="O1677" s="178">
        <f t="shared" si="1718"/>
        <v>12101</v>
      </c>
      <c r="P1677" s="178">
        <f t="shared" si="1719"/>
        <v>32121</v>
      </c>
      <c r="Q1677" s="178" t="str">
        <f>IF('Handshake IO'!U92&lt;&gt;"",'Handshake IO'!U92,"")</f>
        <v/>
      </c>
      <c r="R1677" s="4" t="e">
        <f>LEN(#REF!)</f>
        <v>#REF!</v>
      </c>
      <c r="S1677" s="456"/>
      <c r="T1677" s="6">
        <f t="shared" si="1715"/>
        <v>934</v>
      </c>
      <c r="U1677" s="338" t="str">
        <f t="shared" ref="U1677" si="1723">CONCATENATE(Q1676,",",Q1677,",",Q1678,",",Q1679)</f>
        <v>,,,</v>
      </c>
    </row>
    <row r="1678" spans="1:21" ht="16.5" customHeight="1" x14ac:dyDescent="0.25">
      <c r="A1678" s="456"/>
      <c r="B1678" s="85">
        <f>B1677+1</f>
        <v>420</v>
      </c>
      <c r="C1678" s="431"/>
      <c r="D1678" s="431"/>
      <c r="E1678" s="138">
        <f>B1676*8-5</f>
        <v>1675</v>
      </c>
      <c r="F1678" s="183">
        <f t="shared" ref="F1678:F1683" si="1724">F1677+1</f>
        <v>2102</v>
      </c>
      <c r="G1678" s="178">
        <f t="shared" si="1722"/>
        <v>22122</v>
      </c>
      <c r="H1678" s="178" t="str">
        <f>IF('Handshake IO'!L93&lt;&gt;"",'Handshake IO'!L93,"")</f>
        <v/>
      </c>
      <c r="I1678" s="109">
        <f t="shared" ref="I1678:I1741" si="1725">LEN(H1676)</f>
        <v>0</v>
      </c>
      <c r="J1678" s="9"/>
      <c r="K1678" s="178"/>
      <c r="L1678" s="178"/>
      <c r="M1678" s="178"/>
      <c r="N1678" s="177">
        <f t="shared" si="1717"/>
        <v>1675</v>
      </c>
      <c r="O1678" s="178">
        <f t="shared" si="1718"/>
        <v>12102</v>
      </c>
      <c r="P1678" s="178">
        <f t="shared" si="1719"/>
        <v>32122</v>
      </c>
      <c r="Q1678" s="178" t="str">
        <f>IF('Handshake IO'!U93&lt;&gt;"",'Handshake IO'!U93,"")</f>
        <v/>
      </c>
      <c r="R1678" s="4">
        <f t="shared" ref="R1678:R1709" si="1726">LEN(Q1676)</f>
        <v>0</v>
      </c>
      <c r="S1678" s="456"/>
      <c r="T1678" s="6" t="str">
        <f t="shared" si="1715"/>
        <v/>
      </c>
    </row>
    <row r="1679" spans="1:21" ht="16.5" customHeight="1" x14ac:dyDescent="0.25">
      <c r="A1679" s="456"/>
      <c r="B1679" s="85"/>
      <c r="C1679" s="431"/>
      <c r="D1679" s="431"/>
      <c r="E1679" s="138">
        <f>B1676*8-4</f>
        <v>1676</v>
      </c>
      <c r="F1679" s="183">
        <f t="shared" si="1724"/>
        <v>2103</v>
      </c>
      <c r="G1679" s="178">
        <f t="shared" si="1722"/>
        <v>22123</v>
      </c>
      <c r="H1679" s="178" t="str">
        <f>IF('Handshake IO'!L94&lt;&gt;"",'Handshake IO'!L94,"")</f>
        <v/>
      </c>
      <c r="I1679" s="109">
        <f t="shared" si="1725"/>
        <v>0</v>
      </c>
      <c r="J1679" s="9"/>
      <c r="K1679" s="178"/>
      <c r="L1679" s="178"/>
      <c r="M1679" s="178"/>
      <c r="N1679" s="177">
        <f t="shared" si="1717"/>
        <v>1676</v>
      </c>
      <c r="O1679" s="178">
        <f t="shared" si="1718"/>
        <v>12103</v>
      </c>
      <c r="P1679" s="178">
        <f t="shared" si="1719"/>
        <v>32123</v>
      </c>
      <c r="Q1679" s="178" t="str">
        <f>IF('Handshake IO'!U94&lt;&gt;"",'Handshake IO'!U94,"")</f>
        <v/>
      </c>
      <c r="R1679" s="4">
        <f t="shared" si="1726"/>
        <v>0</v>
      </c>
      <c r="S1679" s="456"/>
      <c r="T1679" s="6" t="str">
        <f t="shared" si="1715"/>
        <v/>
      </c>
    </row>
    <row r="1680" spans="1:21" ht="16.5" customHeight="1" x14ac:dyDescent="0.25">
      <c r="A1680" s="456"/>
      <c r="B1680" s="85"/>
      <c r="C1680" s="431"/>
      <c r="D1680" s="431" t="str">
        <f>CONCATENATE(B1683,B1678)</f>
        <v>GH 420</v>
      </c>
      <c r="E1680" s="138">
        <f>B1676*8-3</f>
        <v>1677</v>
      </c>
      <c r="F1680" s="183">
        <f t="shared" si="1724"/>
        <v>2104</v>
      </c>
      <c r="G1680" s="178">
        <f t="shared" si="1722"/>
        <v>22124</v>
      </c>
      <c r="H1680" s="178" t="str">
        <f>IF('Handshake IO'!L95&lt;&gt;"",'Handshake IO'!L95,"")</f>
        <v/>
      </c>
      <c r="I1680" s="109">
        <f t="shared" si="1725"/>
        <v>0</v>
      </c>
      <c r="J1680" s="9"/>
      <c r="K1680" s="178"/>
      <c r="L1680" s="178"/>
      <c r="M1680" s="178"/>
      <c r="N1680" s="177">
        <f t="shared" si="1717"/>
        <v>1677</v>
      </c>
      <c r="O1680" s="178">
        <f t="shared" si="1718"/>
        <v>12104</v>
      </c>
      <c r="P1680" s="178">
        <f t="shared" si="1719"/>
        <v>32124</v>
      </c>
      <c r="Q1680" s="178" t="str">
        <f>IF('Handshake IO'!U95&lt;&gt;"",'Handshake IO'!U95,"")</f>
        <v/>
      </c>
      <c r="R1680" s="4">
        <f t="shared" si="1726"/>
        <v>0</v>
      </c>
      <c r="S1680" s="456"/>
      <c r="T1680" s="6">
        <f t="shared" ref="T1680" si="1727">+T1676+1</f>
        <v>422</v>
      </c>
      <c r="U1680" s="338" t="str">
        <f t="shared" ref="U1680" si="1728">CONCATENATE(H1680,",",H1681,",",H1682,",",H1683)</f>
        <v>,,,</v>
      </c>
    </row>
    <row r="1681" spans="1:21" ht="16.5" customHeight="1" x14ac:dyDescent="0.25">
      <c r="A1681" s="456"/>
      <c r="B1681" s="85"/>
      <c r="C1681" s="431"/>
      <c r="D1681" s="431"/>
      <c r="E1681" s="138">
        <f>B1676*8-2</f>
        <v>1678</v>
      </c>
      <c r="F1681" s="183">
        <f t="shared" si="1724"/>
        <v>2105</v>
      </c>
      <c r="G1681" s="178">
        <f t="shared" si="1722"/>
        <v>22125</v>
      </c>
      <c r="H1681" s="178" t="str">
        <f>IF('Handshake IO'!L96&lt;&gt;"",'Handshake IO'!L96,"")</f>
        <v/>
      </c>
      <c r="I1681" s="109">
        <f t="shared" si="1725"/>
        <v>0</v>
      </c>
      <c r="J1681" s="9"/>
      <c r="K1681" s="178"/>
      <c r="L1681" s="178"/>
      <c r="M1681" s="178"/>
      <c r="N1681" s="177">
        <f t="shared" si="1717"/>
        <v>1678</v>
      </c>
      <c r="O1681" s="178">
        <f t="shared" si="1718"/>
        <v>12105</v>
      </c>
      <c r="P1681" s="178">
        <f t="shared" si="1719"/>
        <v>32125</v>
      </c>
      <c r="Q1681" s="178" t="str">
        <f>IF('Handshake IO'!U96&lt;&gt;"",'Handshake IO'!U96,"")</f>
        <v/>
      </c>
      <c r="R1681" s="4">
        <f t="shared" si="1726"/>
        <v>0</v>
      </c>
      <c r="S1681" s="456"/>
      <c r="T1681" s="6">
        <f t="shared" si="1715"/>
        <v>935</v>
      </c>
      <c r="U1681" s="338" t="str">
        <f t="shared" ref="U1681" si="1729">CONCATENATE(Q1680,",",Q1681,",",Q1682,",",Q1683)</f>
        <v>,,,</v>
      </c>
    </row>
    <row r="1682" spans="1:21" ht="16.5" customHeight="1" x14ac:dyDescent="0.25">
      <c r="A1682" s="456"/>
      <c r="B1682" s="85" t="str">
        <f>B1674</f>
        <v xml:space="preserve">Group </v>
      </c>
      <c r="C1682" s="431"/>
      <c r="D1682" s="431"/>
      <c r="E1682" s="138">
        <f>B1676*8-1</f>
        <v>1679</v>
      </c>
      <c r="F1682" s="183">
        <f t="shared" si="1724"/>
        <v>2106</v>
      </c>
      <c r="G1682" s="178">
        <f t="shared" si="1722"/>
        <v>22126</v>
      </c>
      <c r="H1682" s="178" t="str">
        <f>IF('Handshake IO'!L97&lt;&gt;"",'Handshake IO'!L97,"")</f>
        <v/>
      </c>
      <c r="I1682" s="109">
        <f t="shared" si="1725"/>
        <v>0</v>
      </c>
      <c r="J1682" s="9"/>
      <c r="K1682" s="178"/>
      <c r="L1682" s="178"/>
      <c r="M1682" s="178"/>
      <c r="N1682" s="177">
        <f t="shared" si="1717"/>
        <v>1679</v>
      </c>
      <c r="O1682" s="178">
        <f t="shared" si="1718"/>
        <v>12106</v>
      </c>
      <c r="P1682" s="178">
        <f t="shared" si="1719"/>
        <v>32126</v>
      </c>
      <c r="Q1682" s="178" t="str">
        <f>IF('Handshake IO'!U97&lt;&gt;"",'Handshake IO'!U97,"")</f>
        <v/>
      </c>
      <c r="R1682" s="4">
        <f t="shared" si="1726"/>
        <v>0</v>
      </c>
      <c r="S1682" s="456"/>
      <c r="T1682" s="6" t="str">
        <f t="shared" si="1715"/>
        <v/>
      </c>
    </row>
    <row r="1683" spans="1:21" ht="16.5" customHeight="1" thickBot="1" x14ac:dyDescent="0.3">
      <c r="A1683" s="456"/>
      <c r="B1683" s="86" t="str">
        <f>B1675</f>
        <v xml:space="preserve">GH </v>
      </c>
      <c r="C1683" s="432"/>
      <c r="D1683" s="432"/>
      <c r="E1683" s="136">
        <f>B1676*8</f>
        <v>1680</v>
      </c>
      <c r="F1683" s="184">
        <f t="shared" si="1724"/>
        <v>2107</v>
      </c>
      <c r="G1683" s="24">
        <f t="shared" si="1722"/>
        <v>22127</v>
      </c>
      <c r="H1683" s="24" t="str">
        <f>IF('Handshake IO'!L98&lt;&gt;"",'Handshake IO'!L98,"")</f>
        <v/>
      </c>
      <c r="I1683" s="10">
        <f t="shared" si="1725"/>
        <v>0</v>
      </c>
      <c r="J1683" s="15"/>
      <c r="K1683" s="24"/>
      <c r="L1683" s="24"/>
      <c r="M1683" s="24"/>
      <c r="N1683" s="175">
        <f t="shared" si="1717"/>
        <v>1680</v>
      </c>
      <c r="O1683" s="24">
        <f t="shared" si="1718"/>
        <v>12107</v>
      </c>
      <c r="P1683" s="24">
        <f t="shared" si="1719"/>
        <v>32127</v>
      </c>
      <c r="Q1683" s="24" t="str">
        <f>IF('Handshake IO'!U98&lt;&gt;"",'Handshake IO'!U98,"")</f>
        <v/>
      </c>
      <c r="R1683" s="20">
        <f t="shared" si="1726"/>
        <v>0</v>
      </c>
      <c r="S1683" s="456"/>
      <c r="T1683" s="6" t="str">
        <f t="shared" si="1715"/>
        <v/>
      </c>
    </row>
    <row r="1684" spans="1:21" ht="16.5" customHeight="1" x14ac:dyDescent="0.25">
      <c r="A1684" s="456"/>
      <c r="B1684" s="88">
        <f>B1676+1</f>
        <v>211</v>
      </c>
      <c r="C1684" s="430" t="str">
        <f>CONCATENATE(B1690,B1684)</f>
        <v>Group 211</v>
      </c>
      <c r="D1684" s="430" t="str">
        <f>CONCATENATE(B1691,B1685)</f>
        <v>GH 421</v>
      </c>
      <c r="E1684" s="137">
        <f>B1684*8-7</f>
        <v>1681</v>
      </c>
      <c r="F1684" s="182">
        <f>B1684*10</f>
        <v>2110</v>
      </c>
      <c r="G1684" s="25">
        <f t="shared" si="1722"/>
        <v>22130</v>
      </c>
      <c r="H1684" s="25" t="str">
        <f>IF('Handshake IO'!L99&lt;&gt;"",'Handshake IO'!L99,"")</f>
        <v>SysHasBuildDone!</v>
      </c>
      <c r="I1684" s="11">
        <f t="shared" si="1725"/>
        <v>0</v>
      </c>
      <c r="J1684" s="14"/>
      <c r="K1684" s="25"/>
      <c r="L1684" s="25"/>
      <c r="M1684" s="25"/>
      <c r="N1684" s="176">
        <f t="shared" si="1717"/>
        <v>1681</v>
      </c>
      <c r="O1684" s="25">
        <f t="shared" si="1718"/>
        <v>12110</v>
      </c>
      <c r="P1684" s="25">
        <f t="shared" si="1719"/>
        <v>32130</v>
      </c>
      <c r="Q1684" s="25" t="str">
        <f>IF('Handshake IO'!U99&lt;&gt;"",'Handshake IO'!U99,"")</f>
        <v/>
      </c>
      <c r="R1684" s="3">
        <f t="shared" si="1726"/>
        <v>0</v>
      </c>
      <c r="S1684" s="456"/>
      <c r="T1684" s="6">
        <f t="shared" ref="T1684" si="1730">+T1680+1</f>
        <v>423</v>
      </c>
      <c r="U1684" s="338" t="str">
        <f t="shared" ref="U1684" si="1731">CONCATENATE(H1684,",",H1685,",",H1686,",",H1687)</f>
        <v>SysHasBuildDone!,,,</v>
      </c>
    </row>
    <row r="1685" spans="1:21" ht="16.5" customHeight="1" x14ac:dyDescent="0.25">
      <c r="A1685" s="456"/>
      <c r="B1685" s="85">
        <f>B1684*2-1</f>
        <v>421</v>
      </c>
      <c r="C1685" s="431"/>
      <c r="D1685" s="431"/>
      <c r="E1685" s="138">
        <f>B1684*8-6</f>
        <v>1682</v>
      </c>
      <c r="F1685" s="183">
        <f t="shared" ref="F1685:F1691" si="1732">F1684+1</f>
        <v>2111</v>
      </c>
      <c r="G1685" s="178">
        <f t="shared" si="1722"/>
        <v>22131</v>
      </c>
      <c r="H1685" s="178" t="str">
        <f>IF('Handshake IO'!L100&lt;&gt;"",'Handshake IO'!L100,"")</f>
        <v/>
      </c>
      <c r="I1685" s="109">
        <f t="shared" si="1725"/>
        <v>0</v>
      </c>
      <c r="J1685" s="9"/>
      <c r="K1685" s="178"/>
      <c r="L1685" s="178"/>
      <c r="M1685" s="178"/>
      <c r="N1685" s="177">
        <f t="shared" si="1717"/>
        <v>1682</v>
      </c>
      <c r="O1685" s="178">
        <f t="shared" si="1718"/>
        <v>12111</v>
      </c>
      <c r="P1685" s="178">
        <f t="shared" si="1719"/>
        <v>32131</v>
      </c>
      <c r="Q1685" s="178" t="str">
        <f>IF('Handshake IO'!U100&lt;&gt;"",'Handshake IO'!U100,"")</f>
        <v/>
      </c>
      <c r="R1685" s="4">
        <f t="shared" si="1726"/>
        <v>0</v>
      </c>
      <c r="S1685" s="456"/>
      <c r="T1685" s="6">
        <f t="shared" si="1715"/>
        <v>936</v>
      </c>
      <c r="U1685" s="338" t="str">
        <f t="shared" ref="U1685" si="1733">CONCATENATE(Q1684,",",Q1685,",",Q1686,",",Q1687)</f>
        <v>,,,</v>
      </c>
    </row>
    <row r="1686" spans="1:21" ht="16.5" customHeight="1" x14ac:dyDescent="0.25">
      <c r="A1686" s="456"/>
      <c r="B1686" s="85">
        <f>B1685+1</f>
        <v>422</v>
      </c>
      <c r="C1686" s="431"/>
      <c r="D1686" s="431"/>
      <c r="E1686" s="138">
        <f>B1684*8-5</f>
        <v>1683</v>
      </c>
      <c r="F1686" s="183">
        <f t="shared" si="1732"/>
        <v>2112</v>
      </c>
      <c r="G1686" s="178">
        <f t="shared" si="1722"/>
        <v>22132</v>
      </c>
      <c r="H1686" s="178" t="str">
        <f>IF('Handshake IO'!L101&lt;&gt;"",'Handshake IO'!L101,"")</f>
        <v/>
      </c>
      <c r="I1686" s="109">
        <f t="shared" si="1725"/>
        <v>16</v>
      </c>
      <c r="J1686" s="9"/>
      <c r="K1686" s="178"/>
      <c r="L1686" s="178"/>
      <c r="M1686" s="178"/>
      <c r="N1686" s="177">
        <f t="shared" si="1717"/>
        <v>1683</v>
      </c>
      <c r="O1686" s="178">
        <f t="shared" si="1718"/>
        <v>12112</v>
      </c>
      <c r="P1686" s="178">
        <f t="shared" si="1719"/>
        <v>32132</v>
      </c>
      <c r="Q1686" s="178" t="str">
        <f>IF('Handshake IO'!U101&lt;&gt;"",'Handshake IO'!U101,"")</f>
        <v/>
      </c>
      <c r="R1686" s="4">
        <f t="shared" si="1726"/>
        <v>0</v>
      </c>
      <c r="S1686" s="456"/>
      <c r="T1686" s="6" t="str">
        <f t="shared" si="1715"/>
        <v/>
      </c>
    </row>
    <row r="1687" spans="1:21" ht="16.5" customHeight="1" x14ac:dyDescent="0.25">
      <c r="A1687" s="456"/>
      <c r="B1687" s="85"/>
      <c r="C1687" s="431"/>
      <c r="D1687" s="431"/>
      <c r="E1687" s="138">
        <f>B1684*8-4</f>
        <v>1684</v>
      </c>
      <c r="F1687" s="183">
        <f t="shared" si="1732"/>
        <v>2113</v>
      </c>
      <c r="G1687" s="178">
        <f t="shared" si="1722"/>
        <v>22133</v>
      </c>
      <c r="H1687" s="178" t="str">
        <f>IF('Handshake IO'!L102&lt;&gt;"",'Handshake IO'!L102,"")</f>
        <v/>
      </c>
      <c r="I1687" s="109">
        <f t="shared" si="1725"/>
        <v>0</v>
      </c>
      <c r="J1687" s="9"/>
      <c r="K1687" s="178"/>
      <c r="L1687" s="178"/>
      <c r="M1687" s="178"/>
      <c r="N1687" s="177">
        <f t="shared" si="1717"/>
        <v>1684</v>
      </c>
      <c r="O1687" s="178">
        <f t="shared" si="1718"/>
        <v>12113</v>
      </c>
      <c r="P1687" s="178">
        <f t="shared" si="1719"/>
        <v>32133</v>
      </c>
      <c r="Q1687" s="178" t="str">
        <f>IF('Handshake IO'!U102&lt;&gt;"",'Handshake IO'!U102,"")</f>
        <v/>
      </c>
      <c r="R1687" s="4">
        <f t="shared" si="1726"/>
        <v>0</v>
      </c>
      <c r="S1687" s="456"/>
      <c r="T1687" s="6" t="str">
        <f t="shared" si="1715"/>
        <v/>
      </c>
    </row>
    <row r="1688" spans="1:21" ht="16.5" customHeight="1" x14ac:dyDescent="0.25">
      <c r="A1688" s="456"/>
      <c r="B1688" s="85"/>
      <c r="C1688" s="431"/>
      <c r="D1688" s="431" t="str">
        <f>CONCATENATE(B1691,B1686)</f>
        <v>GH 422</v>
      </c>
      <c r="E1688" s="138">
        <f>B1684*8-3</f>
        <v>1685</v>
      </c>
      <c r="F1688" s="183">
        <f t="shared" si="1732"/>
        <v>2114</v>
      </c>
      <c r="G1688" s="178">
        <f t="shared" si="1722"/>
        <v>22134</v>
      </c>
      <c r="H1688" s="178" t="str">
        <f>IF('Handshake IO'!L103&lt;&gt;"",'Handshake IO'!L103,"")</f>
        <v/>
      </c>
      <c r="I1688" s="109">
        <f t="shared" si="1725"/>
        <v>0</v>
      </c>
      <c r="J1688" s="9"/>
      <c r="K1688" s="178"/>
      <c r="L1688" s="178"/>
      <c r="M1688" s="178"/>
      <c r="N1688" s="177">
        <f t="shared" si="1717"/>
        <v>1685</v>
      </c>
      <c r="O1688" s="178">
        <f t="shared" si="1718"/>
        <v>12114</v>
      </c>
      <c r="P1688" s="178">
        <f t="shared" si="1719"/>
        <v>32134</v>
      </c>
      <c r="Q1688" s="178" t="str">
        <f>IF('Handshake IO'!U103&lt;&gt;"",'Handshake IO'!U103,"")</f>
        <v/>
      </c>
      <c r="R1688" s="4">
        <f t="shared" si="1726"/>
        <v>0</v>
      </c>
      <c r="S1688" s="456"/>
      <c r="T1688" s="6">
        <f t="shared" ref="T1688" si="1734">+T1684+1</f>
        <v>424</v>
      </c>
      <c r="U1688" s="338" t="str">
        <f t="shared" ref="U1688" si="1735">CONCATENATE(H1688,",",H1689,",",H1690,",",H1691)</f>
        <v>,,,</v>
      </c>
    </row>
    <row r="1689" spans="1:21" ht="16.5" customHeight="1" x14ac:dyDescent="0.25">
      <c r="A1689" s="456"/>
      <c r="B1689" s="85"/>
      <c r="C1689" s="431"/>
      <c r="D1689" s="431"/>
      <c r="E1689" s="138">
        <f>B1684*8-2</f>
        <v>1686</v>
      </c>
      <c r="F1689" s="183">
        <f t="shared" si="1732"/>
        <v>2115</v>
      </c>
      <c r="G1689" s="178">
        <f t="shared" si="1722"/>
        <v>22135</v>
      </c>
      <c r="H1689" s="178" t="str">
        <f>IF('Handshake IO'!L104&lt;&gt;"",'Handshake IO'!L104,"")</f>
        <v/>
      </c>
      <c r="I1689" s="109">
        <f t="shared" si="1725"/>
        <v>0</v>
      </c>
      <c r="J1689" s="9"/>
      <c r="K1689" s="178"/>
      <c r="L1689" s="178"/>
      <c r="M1689" s="178"/>
      <c r="N1689" s="177">
        <f t="shared" si="1717"/>
        <v>1686</v>
      </c>
      <c r="O1689" s="178">
        <f t="shared" si="1718"/>
        <v>12115</v>
      </c>
      <c r="P1689" s="178">
        <f t="shared" si="1719"/>
        <v>32135</v>
      </c>
      <c r="Q1689" s="178" t="str">
        <f>IF('Handshake IO'!U104&lt;&gt;"",'Handshake IO'!U104,"")</f>
        <v/>
      </c>
      <c r="R1689" s="4">
        <f t="shared" si="1726"/>
        <v>0</v>
      </c>
      <c r="S1689" s="456"/>
      <c r="T1689" s="6">
        <f t="shared" si="1715"/>
        <v>937</v>
      </c>
      <c r="U1689" s="338" t="str">
        <f t="shared" ref="U1689" si="1736">CONCATENATE(Q1688,",",Q1689,",",Q1690,",",Q1691)</f>
        <v>,,,</v>
      </c>
    </row>
    <row r="1690" spans="1:21" ht="16.5" customHeight="1" x14ac:dyDescent="0.25">
      <c r="A1690" s="456"/>
      <c r="B1690" s="85" t="str">
        <f>B1682</f>
        <v xml:space="preserve">Group </v>
      </c>
      <c r="C1690" s="431"/>
      <c r="D1690" s="431"/>
      <c r="E1690" s="138">
        <f>B1684*8-1</f>
        <v>1687</v>
      </c>
      <c r="F1690" s="183">
        <f t="shared" si="1732"/>
        <v>2116</v>
      </c>
      <c r="G1690" s="178">
        <f t="shared" si="1722"/>
        <v>22136</v>
      </c>
      <c r="H1690" s="178" t="str">
        <f>IF('Handshake IO'!L105&lt;&gt;"",'Handshake IO'!L105,"")</f>
        <v/>
      </c>
      <c r="I1690" s="109">
        <f t="shared" si="1725"/>
        <v>0</v>
      </c>
      <c r="J1690" s="9"/>
      <c r="K1690" s="178"/>
      <c r="L1690" s="178"/>
      <c r="M1690" s="178"/>
      <c r="N1690" s="177">
        <f t="shared" si="1717"/>
        <v>1687</v>
      </c>
      <c r="O1690" s="178">
        <f t="shared" si="1718"/>
        <v>12116</v>
      </c>
      <c r="P1690" s="178">
        <f t="shared" si="1719"/>
        <v>32136</v>
      </c>
      <c r="Q1690" s="178" t="str">
        <f>IF('Handshake IO'!U105&lt;&gt;"",'Handshake IO'!U105,"")</f>
        <v/>
      </c>
      <c r="R1690" s="4">
        <f t="shared" si="1726"/>
        <v>0</v>
      </c>
      <c r="S1690" s="456"/>
      <c r="T1690" s="6" t="str">
        <f t="shared" si="1715"/>
        <v/>
      </c>
    </row>
    <row r="1691" spans="1:21" ht="16.5" customHeight="1" thickBot="1" x14ac:dyDescent="0.3">
      <c r="A1691" s="456"/>
      <c r="B1691" s="86" t="str">
        <f>B1683</f>
        <v xml:space="preserve">GH </v>
      </c>
      <c r="C1691" s="432"/>
      <c r="D1691" s="432"/>
      <c r="E1691" s="136">
        <f>B1684*8</f>
        <v>1688</v>
      </c>
      <c r="F1691" s="184">
        <f t="shared" si="1732"/>
        <v>2117</v>
      </c>
      <c r="G1691" s="24">
        <f t="shared" si="1722"/>
        <v>22137</v>
      </c>
      <c r="H1691" s="24" t="str">
        <f>IF('Handshake IO'!L106&lt;&gt;"",'Handshake IO'!L106,"")</f>
        <v/>
      </c>
      <c r="I1691" s="10">
        <f t="shared" si="1725"/>
        <v>0</v>
      </c>
      <c r="J1691" s="15"/>
      <c r="K1691" s="24"/>
      <c r="L1691" s="24"/>
      <c r="M1691" s="24"/>
      <c r="N1691" s="175">
        <f t="shared" si="1717"/>
        <v>1688</v>
      </c>
      <c r="O1691" s="24">
        <f t="shared" si="1718"/>
        <v>12117</v>
      </c>
      <c r="P1691" s="24">
        <f t="shared" si="1719"/>
        <v>32137</v>
      </c>
      <c r="Q1691" s="24" t="str">
        <f>IF('Handshake IO'!U106&lt;&gt;"",'Handshake IO'!U106,"")</f>
        <v/>
      </c>
      <c r="R1691" s="20">
        <f t="shared" si="1726"/>
        <v>0</v>
      </c>
      <c r="S1691" s="456"/>
      <c r="T1691" s="6" t="str">
        <f t="shared" si="1715"/>
        <v/>
      </c>
    </row>
    <row r="1692" spans="1:21" ht="16.5" customHeight="1" x14ac:dyDescent="0.25">
      <c r="A1692" s="456"/>
      <c r="B1692" s="88">
        <f>B1684+1</f>
        <v>212</v>
      </c>
      <c r="C1692" s="430" t="str">
        <f>CONCATENATE(B1698,B1692)</f>
        <v>Group 212</v>
      </c>
      <c r="D1692" s="430" t="str">
        <f>CONCATENATE(B1699,B1693)</f>
        <v>GH 423</v>
      </c>
      <c r="E1692" s="137">
        <f>B1692*8-7</f>
        <v>1689</v>
      </c>
      <c r="F1692" s="182">
        <f>B1692*10</f>
        <v>2120</v>
      </c>
      <c r="G1692" s="25">
        <f>F1692+20020</f>
        <v>22140</v>
      </c>
      <c r="H1692" s="25" t="str">
        <f>IF('Handshake IO'!L107&lt;&gt;"",'Handshake IO'!L107,"")</f>
        <v>Bld_1_Has_Issue!</v>
      </c>
      <c r="I1692" s="11">
        <f t="shared" si="1725"/>
        <v>0</v>
      </c>
      <c r="J1692" s="14"/>
      <c r="K1692" s="25"/>
      <c r="L1692" s="25"/>
      <c r="M1692" s="25"/>
      <c r="N1692" s="176">
        <f t="shared" si="1717"/>
        <v>1689</v>
      </c>
      <c r="O1692" s="25">
        <f t="shared" si="1718"/>
        <v>12120</v>
      </c>
      <c r="P1692" s="25">
        <f t="shared" si="1719"/>
        <v>32140</v>
      </c>
      <c r="Q1692" s="25" t="str">
        <f>IF('Handshake IO'!U107&lt;&gt;"",'Handshake IO'!U107,"")</f>
        <v/>
      </c>
      <c r="R1692" s="3">
        <f t="shared" si="1726"/>
        <v>0</v>
      </c>
      <c r="S1692" s="456"/>
      <c r="T1692" s="6">
        <f t="shared" ref="T1692" si="1737">+T1688+1</f>
        <v>425</v>
      </c>
      <c r="U1692" s="338" t="str">
        <f t="shared" ref="U1692" si="1738">CONCATENATE(H1692,",",H1693,",",H1694,",",H1695)</f>
        <v>Bld_1_Has_Issue!,Bld_2_Has_Issue!,Bld_3_Has_Issue!,Bld_4_Has_Issue!</v>
      </c>
    </row>
    <row r="1693" spans="1:21" ht="16.5" customHeight="1" x14ac:dyDescent="0.25">
      <c r="A1693" s="456"/>
      <c r="B1693" s="85">
        <f>B1692*2-1</f>
        <v>423</v>
      </c>
      <c r="C1693" s="431"/>
      <c r="D1693" s="431"/>
      <c r="E1693" s="138">
        <f>B1692*8-6</f>
        <v>1690</v>
      </c>
      <c r="F1693" s="183">
        <f>F1692+1</f>
        <v>2121</v>
      </c>
      <c r="G1693" s="178">
        <f t="shared" ref="G1693:G1707" si="1739">F1693+20020</f>
        <v>22141</v>
      </c>
      <c r="H1693" s="178" t="str">
        <f>IF('Handshake IO'!L108&lt;&gt;"",'Handshake IO'!L108,"")</f>
        <v>Bld_2_Has_Issue!</v>
      </c>
      <c r="I1693" s="109">
        <f t="shared" si="1725"/>
        <v>0</v>
      </c>
      <c r="J1693" s="9"/>
      <c r="K1693" s="178"/>
      <c r="L1693" s="178"/>
      <c r="M1693" s="178"/>
      <c r="N1693" s="177">
        <f t="shared" si="1717"/>
        <v>1690</v>
      </c>
      <c r="O1693" s="178">
        <f t="shared" si="1718"/>
        <v>12121</v>
      </c>
      <c r="P1693" s="178">
        <f t="shared" si="1719"/>
        <v>32141</v>
      </c>
      <c r="Q1693" s="178" t="str">
        <f>IF('Handshake IO'!U108&lt;&gt;"",'Handshake IO'!U108,"")</f>
        <v/>
      </c>
      <c r="R1693" s="4">
        <f t="shared" si="1726"/>
        <v>0</v>
      </c>
      <c r="S1693" s="456"/>
      <c r="T1693" s="6">
        <f t="shared" si="1715"/>
        <v>938</v>
      </c>
      <c r="U1693" s="338" t="str">
        <f t="shared" ref="U1693" si="1740">CONCATENATE(Q1692,",",Q1693,",",Q1694,",",Q1695)</f>
        <v>,,,</v>
      </c>
    </row>
    <row r="1694" spans="1:21" ht="16.5" customHeight="1" x14ac:dyDescent="0.25">
      <c r="A1694" s="456"/>
      <c r="B1694" s="85">
        <f>B1693+1</f>
        <v>424</v>
      </c>
      <c r="C1694" s="431"/>
      <c r="D1694" s="431"/>
      <c r="E1694" s="138">
        <f>B1692*8-5</f>
        <v>1691</v>
      </c>
      <c r="F1694" s="183">
        <f t="shared" ref="F1694:F1699" si="1741">F1693+1</f>
        <v>2122</v>
      </c>
      <c r="G1694" s="178">
        <f t="shared" si="1739"/>
        <v>22142</v>
      </c>
      <c r="H1694" s="178" t="str">
        <f>IF('Handshake IO'!L109&lt;&gt;"",'Handshake IO'!L109,"")</f>
        <v>Bld_3_Has_Issue!</v>
      </c>
      <c r="I1694" s="109">
        <f t="shared" si="1725"/>
        <v>16</v>
      </c>
      <c r="J1694" s="9"/>
      <c r="K1694" s="178"/>
      <c r="L1694" s="178"/>
      <c r="M1694" s="178"/>
      <c r="N1694" s="177">
        <f t="shared" si="1717"/>
        <v>1691</v>
      </c>
      <c r="O1694" s="178">
        <f t="shared" si="1718"/>
        <v>12122</v>
      </c>
      <c r="P1694" s="178">
        <f t="shared" si="1719"/>
        <v>32142</v>
      </c>
      <c r="Q1694" s="178" t="str">
        <f>IF('Handshake IO'!U109&lt;&gt;"",'Handshake IO'!U109,"")</f>
        <v/>
      </c>
      <c r="R1694" s="4">
        <f t="shared" si="1726"/>
        <v>0</v>
      </c>
      <c r="S1694" s="456"/>
      <c r="T1694" s="6" t="str">
        <f t="shared" si="1715"/>
        <v/>
      </c>
    </row>
    <row r="1695" spans="1:21" ht="16.5" customHeight="1" x14ac:dyDescent="0.25">
      <c r="A1695" s="456"/>
      <c r="B1695" s="85"/>
      <c r="C1695" s="431"/>
      <c r="D1695" s="431"/>
      <c r="E1695" s="138">
        <f>B1692*8-4</f>
        <v>1692</v>
      </c>
      <c r="F1695" s="183">
        <f t="shared" si="1741"/>
        <v>2123</v>
      </c>
      <c r="G1695" s="178">
        <f t="shared" si="1739"/>
        <v>22143</v>
      </c>
      <c r="H1695" s="178" t="str">
        <f>IF('Handshake IO'!L110&lt;&gt;"",'Handshake IO'!L110,"")</f>
        <v>Bld_4_Has_Issue!</v>
      </c>
      <c r="I1695" s="109">
        <f t="shared" si="1725"/>
        <v>16</v>
      </c>
      <c r="J1695" s="9"/>
      <c r="K1695" s="178"/>
      <c r="L1695" s="178"/>
      <c r="M1695" s="178"/>
      <c r="N1695" s="177">
        <f t="shared" si="1717"/>
        <v>1692</v>
      </c>
      <c r="O1695" s="178">
        <f t="shared" si="1718"/>
        <v>12123</v>
      </c>
      <c r="P1695" s="178">
        <f t="shared" si="1719"/>
        <v>32143</v>
      </c>
      <c r="Q1695" s="178" t="str">
        <f>IF('Handshake IO'!U110&lt;&gt;"",'Handshake IO'!U110,"")</f>
        <v/>
      </c>
      <c r="R1695" s="4">
        <f t="shared" si="1726"/>
        <v>0</v>
      </c>
      <c r="S1695" s="456"/>
      <c r="T1695" s="6" t="str">
        <f t="shared" si="1715"/>
        <v/>
      </c>
    </row>
    <row r="1696" spans="1:21" ht="16.5" customHeight="1" x14ac:dyDescent="0.25">
      <c r="A1696" s="456"/>
      <c r="B1696" s="85"/>
      <c r="C1696" s="431"/>
      <c r="D1696" s="431" t="str">
        <f>CONCATENATE(B1699,B1694)</f>
        <v>GH 424</v>
      </c>
      <c r="E1696" s="138">
        <f>B1692*8-3</f>
        <v>1693</v>
      </c>
      <c r="F1696" s="183">
        <f t="shared" si="1741"/>
        <v>2124</v>
      </c>
      <c r="G1696" s="178">
        <f t="shared" si="1739"/>
        <v>22144</v>
      </c>
      <c r="H1696" s="178" t="str">
        <f>IF('Handshake IO'!L111&lt;&gt;"",'Handshake IO'!L111,"")</f>
        <v>Bld_5_Has_Issue!</v>
      </c>
      <c r="I1696" s="109">
        <f t="shared" si="1725"/>
        <v>16</v>
      </c>
      <c r="J1696" s="9"/>
      <c r="K1696" s="178"/>
      <c r="L1696" s="178"/>
      <c r="M1696" s="178"/>
      <c r="N1696" s="177">
        <f t="shared" si="1717"/>
        <v>1693</v>
      </c>
      <c r="O1696" s="178">
        <f t="shared" si="1718"/>
        <v>12124</v>
      </c>
      <c r="P1696" s="178">
        <f t="shared" si="1719"/>
        <v>32144</v>
      </c>
      <c r="Q1696" s="178" t="str">
        <f>IF('Handshake IO'!U111&lt;&gt;"",'Handshake IO'!U111,"")</f>
        <v/>
      </c>
      <c r="R1696" s="4">
        <f t="shared" si="1726"/>
        <v>0</v>
      </c>
      <c r="S1696" s="456"/>
      <c r="T1696" s="6">
        <f t="shared" ref="T1696" si="1742">+T1692+1</f>
        <v>426</v>
      </c>
      <c r="U1696" s="338" t="str">
        <f t="shared" ref="U1696" si="1743">CONCATENATE(H1696,",",H1697,",",H1698,",",H1699)</f>
        <v>Bld_5_Has_Issue!,Bld_6_Has_Issue!,Bld_7_Has_Issue!,Bld_8_Has_Issue!</v>
      </c>
    </row>
    <row r="1697" spans="1:21" ht="16.5" customHeight="1" x14ac:dyDescent="0.25">
      <c r="A1697" s="456"/>
      <c r="B1697" s="85"/>
      <c r="C1697" s="431"/>
      <c r="D1697" s="431"/>
      <c r="E1697" s="138">
        <f>B1692*8-2</f>
        <v>1694</v>
      </c>
      <c r="F1697" s="183">
        <f t="shared" si="1741"/>
        <v>2125</v>
      </c>
      <c r="G1697" s="178">
        <f t="shared" si="1739"/>
        <v>22145</v>
      </c>
      <c r="H1697" s="178" t="str">
        <f>IF('Handshake IO'!L112&lt;&gt;"",'Handshake IO'!L112,"")</f>
        <v>Bld_6_Has_Issue!</v>
      </c>
      <c r="I1697" s="109">
        <f t="shared" si="1725"/>
        <v>16</v>
      </c>
      <c r="J1697" s="9"/>
      <c r="K1697" s="178"/>
      <c r="L1697" s="178"/>
      <c r="M1697" s="178"/>
      <c r="N1697" s="177">
        <f t="shared" si="1717"/>
        <v>1694</v>
      </c>
      <c r="O1697" s="178">
        <f t="shared" si="1718"/>
        <v>12125</v>
      </c>
      <c r="P1697" s="178">
        <f t="shared" si="1719"/>
        <v>32145</v>
      </c>
      <c r="Q1697" s="178" t="str">
        <f>IF('Handshake IO'!U112&lt;&gt;"",'Handshake IO'!U112,"")</f>
        <v/>
      </c>
      <c r="R1697" s="4">
        <f t="shared" si="1726"/>
        <v>0</v>
      </c>
      <c r="S1697" s="456"/>
      <c r="T1697" s="6">
        <f t="shared" si="1715"/>
        <v>939</v>
      </c>
      <c r="U1697" s="338" t="str">
        <f t="shared" ref="U1697" si="1744">CONCATENATE(Q1696,",",Q1697,",",Q1698,",",Q1699)</f>
        <v>,,,</v>
      </c>
    </row>
    <row r="1698" spans="1:21" ht="16.5" customHeight="1" x14ac:dyDescent="0.25">
      <c r="A1698" s="456"/>
      <c r="B1698" s="85" t="str">
        <f>B1690</f>
        <v xml:space="preserve">Group </v>
      </c>
      <c r="C1698" s="431"/>
      <c r="D1698" s="431"/>
      <c r="E1698" s="138">
        <f>B1692*8-1</f>
        <v>1695</v>
      </c>
      <c r="F1698" s="183">
        <f t="shared" si="1741"/>
        <v>2126</v>
      </c>
      <c r="G1698" s="178">
        <f t="shared" si="1739"/>
        <v>22146</v>
      </c>
      <c r="H1698" s="178" t="str">
        <f>IF('Handshake IO'!L113&lt;&gt;"",'Handshake IO'!L113,"")</f>
        <v>Bld_7_Has_Issue!</v>
      </c>
      <c r="I1698" s="109">
        <f t="shared" si="1725"/>
        <v>16</v>
      </c>
      <c r="J1698" s="9"/>
      <c r="K1698" s="178"/>
      <c r="L1698" s="178"/>
      <c r="M1698" s="178"/>
      <c r="N1698" s="177">
        <f t="shared" si="1717"/>
        <v>1695</v>
      </c>
      <c r="O1698" s="178">
        <f t="shared" si="1718"/>
        <v>12126</v>
      </c>
      <c r="P1698" s="178">
        <f t="shared" si="1719"/>
        <v>32146</v>
      </c>
      <c r="Q1698" s="178" t="str">
        <f>IF('Handshake IO'!U113&lt;&gt;"",'Handshake IO'!U113,"")</f>
        <v/>
      </c>
      <c r="R1698" s="4">
        <f t="shared" si="1726"/>
        <v>0</v>
      </c>
      <c r="S1698" s="456"/>
      <c r="T1698" s="6" t="str">
        <f t="shared" si="1715"/>
        <v/>
      </c>
    </row>
    <row r="1699" spans="1:21" ht="16.5" customHeight="1" thickBot="1" x14ac:dyDescent="0.3">
      <c r="A1699" s="456"/>
      <c r="B1699" s="86" t="str">
        <f>B1691</f>
        <v xml:space="preserve">GH </v>
      </c>
      <c r="C1699" s="432"/>
      <c r="D1699" s="432"/>
      <c r="E1699" s="136">
        <f>B1692*8</f>
        <v>1696</v>
      </c>
      <c r="F1699" s="184">
        <f t="shared" si="1741"/>
        <v>2127</v>
      </c>
      <c r="G1699" s="24">
        <f t="shared" si="1739"/>
        <v>22147</v>
      </c>
      <c r="H1699" s="24" t="str">
        <f>IF('Handshake IO'!L114&lt;&gt;"",'Handshake IO'!L114,"")</f>
        <v>Bld_8_Has_Issue!</v>
      </c>
      <c r="I1699" s="10">
        <f t="shared" si="1725"/>
        <v>16</v>
      </c>
      <c r="J1699" s="15"/>
      <c r="K1699" s="24"/>
      <c r="L1699" s="24"/>
      <c r="M1699" s="24"/>
      <c r="N1699" s="175">
        <f t="shared" si="1717"/>
        <v>1696</v>
      </c>
      <c r="O1699" s="24">
        <f t="shared" si="1718"/>
        <v>12127</v>
      </c>
      <c r="P1699" s="24">
        <f t="shared" si="1719"/>
        <v>32147</v>
      </c>
      <c r="Q1699" s="24" t="str">
        <f>IF('Handshake IO'!U114&lt;&gt;"",'Handshake IO'!U114,"")</f>
        <v/>
      </c>
      <c r="R1699" s="20">
        <f t="shared" si="1726"/>
        <v>0</v>
      </c>
      <c r="S1699" s="456"/>
      <c r="T1699" s="6" t="str">
        <f t="shared" si="1715"/>
        <v/>
      </c>
    </row>
    <row r="1700" spans="1:21" ht="16.5" customHeight="1" x14ac:dyDescent="0.25">
      <c r="A1700" s="456"/>
      <c r="B1700" s="88">
        <f>B1692+1</f>
        <v>213</v>
      </c>
      <c r="C1700" s="430" t="str">
        <f>CONCATENATE(B1706,B1700)</f>
        <v>Group 213</v>
      </c>
      <c r="D1700" s="430" t="str">
        <f>CONCATENATE(B1707,B1701)</f>
        <v>GH 425</v>
      </c>
      <c r="E1700" s="137">
        <f>B1700*8-7</f>
        <v>1697</v>
      </c>
      <c r="F1700" s="182">
        <f>B1700*10</f>
        <v>2130</v>
      </c>
      <c r="G1700" s="25">
        <f t="shared" si="1739"/>
        <v>22150</v>
      </c>
      <c r="H1700" s="25" t="str">
        <f>IF('Handshake IO'!L115&lt;&gt;"",'Handshake IO'!L115,"")</f>
        <v>Nfd_1_Has_Issue!</v>
      </c>
      <c r="I1700" s="11">
        <f t="shared" si="1725"/>
        <v>16</v>
      </c>
      <c r="J1700" s="14"/>
      <c r="K1700" s="25"/>
      <c r="L1700" s="25"/>
      <c r="M1700" s="25"/>
      <c r="N1700" s="176">
        <f t="shared" si="1717"/>
        <v>1697</v>
      </c>
      <c r="O1700" s="25">
        <f t="shared" si="1718"/>
        <v>12130</v>
      </c>
      <c r="P1700" s="25">
        <f t="shared" si="1719"/>
        <v>32150</v>
      </c>
      <c r="Q1700" s="25" t="str">
        <f>IF('Handshake IO'!U115&lt;&gt;"",'Handshake IO'!U115,"")</f>
        <v/>
      </c>
      <c r="R1700" s="3">
        <f t="shared" si="1726"/>
        <v>0</v>
      </c>
      <c r="S1700" s="456"/>
      <c r="T1700" s="6">
        <f t="shared" ref="T1700" si="1745">+T1696+1</f>
        <v>427</v>
      </c>
      <c r="U1700" s="338" t="str">
        <f t="shared" ref="U1700" si="1746">CONCATENATE(H1700,",",H1701,",",H1702,",",H1703)</f>
        <v>Nfd_1_Has_Issue!,Nfd_2_Has_Issue!,Nfd_3_Has_Issue!,Nfd_4_Has_Issue!</v>
      </c>
    </row>
    <row r="1701" spans="1:21" ht="16.5" customHeight="1" x14ac:dyDescent="0.25">
      <c r="A1701" s="456"/>
      <c r="B1701" s="85">
        <f>B1700*2-1</f>
        <v>425</v>
      </c>
      <c r="C1701" s="431"/>
      <c r="D1701" s="431"/>
      <c r="E1701" s="138">
        <f>B1700*8-6</f>
        <v>1698</v>
      </c>
      <c r="F1701" s="183">
        <f t="shared" ref="F1701:F1707" si="1747">F1700+1</f>
        <v>2131</v>
      </c>
      <c r="G1701" s="178">
        <f t="shared" si="1739"/>
        <v>22151</v>
      </c>
      <c r="H1701" s="178" t="str">
        <f>IF('Handshake IO'!L116&lt;&gt;"",'Handshake IO'!L116,"")</f>
        <v>Nfd_2_Has_Issue!</v>
      </c>
      <c r="I1701" s="109">
        <f t="shared" si="1725"/>
        <v>16</v>
      </c>
      <c r="J1701" s="9"/>
      <c r="K1701" s="178"/>
      <c r="L1701" s="178"/>
      <c r="M1701" s="178"/>
      <c r="N1701" s="177">
        <f t="shared" si="1717"/>
        <v>1698</v>
      </c>
      <c r="O1701" s="178">
        <f t="shared" si="1718"/>
        <v>12131</v>
      </c>
      <c r="P1701" s="178">
        <f t="shared" si="1719"/>
        <v>32151</v>
      </c>
      <c r="Q1701" s="178" t="str">
        <f>IF('Handshake IO'!U116&lt;&gt;"",'Handshake IO'!U116,"")</f>
        <v/>
      </c>
      <c r="R1701" s="4">
        <f t="shared" si="1726"/>
        <v>0</v>
      </c>
      <c r="S1701" s="456"/>
      <c r="T1701" s="6">
        <f t="shared" si="1715"/>
        <v>940</v>
      </c>
      <c r="U1701" s="338" t="str">
        <f t="shared" ref="U1701" si="1748">CONCATENATE(Q1700,",",Q1701,",",Q1702,",",Q1703)</f>
        <v>,,,</v>
      </c>
    </row>
    <row r="1702" spans="1:21" ht="16.5" customHeight="1" x14ac:dyDescent="0.25">
      <c r="A1702" s="456"/>
      <c r="B1702" s="85">
        <f>B1701+1</f>
        <v>426</v>
      </c>
      <c r="C1702" s="431"/>
      <c r="D1702" s="431"/>
      <c r="E1702" s="138">
        <f>B1700*8-5</f>
        <v>1699</v>
      </c>
      <c r="F1702" s="183">
        <f t="shared" si="1747"/>
        <v>2132</v>
      </c>
      <c r="G1702" s="178">
        <f t="shared" si="1739"/>
        <v>22152</v>
      </c>
      <c r="H1702" s="178" t="str">
        <f>IF('Handshake IO'!L117&lt;&gt;"",'Handshake IO'!L117,"")</f>
        <v>Nfd_3_Has_Issue!</v>
      </c>
      <c r="I1702" s="109">
        <f t="shared" si="1725"/>
        <v>16</v>
      </c>
      <c r="J1702" s="9"/>
      <c r="K1702" s="178"/>
      <c r="L1702" s="178"/>
      <c r="M1702" s="178"/>
      <c r="N1702" s="177">
        <f t="shared" si="1717"/>
        <v>1699</v>
      </c>
      <c r="O1702" s="178">
        <f t="shared" si="1718"/>
        <v>12132</v>
      </c>
      <c r="P1702" s="178">
        <f t="shared" si="1719"/>
        <v>32152</v>
      </c>
      <c r="Q1702" s="178" t="str">
        <f>IF('Handshake IO'!U117&lt;&gt;"",'Handshake IO'!U117,"")</f>
        <v/>
      </c>
      <c r="R1702" s="4">
        <f t="shared" si="1726"/>
        <v>0</v>
      </c>
      <c r="S1702" s="456"/>
      <c r="T1702" s="6" t="str">
        <f t="shared" si="1715"/>
        <v/>
      </c>
    </row>
    <row r="1703" spans="1:21" ht="16.5" customHeight="1" x14ac:dyDescent="0.25">
      <c r="A1703" s="456"/>
      <c r="B1703" s="85"/>
      <c r="C1703" s="431"/>
      <c r="D1703" s="431"/>
      <c r="E1703" s="138">
        <f>B1700*8-4</f>
        <v>1700</v>
      </c>
      <c r="F1703" s="183">
        <f t="shared" si="1747"/>
        <v>2133</v>
      </c>
      <c r="G1703" s="178">
        <f t="shared" si="1739"/>
        <v>22153</v>
      </c>
      <c r="H1703" s="178" t="str">
        <f>IF('Handshake IO'!L118&lt;&gt;"",'Handshake IO'!L118,"")</f>
        <v>Nfd_4_Has_Issue!</v>
      </c>
      <c r="I1703" s="109">
        <f t="shared" si="1725"/>
        <v>16</v>
      </c>
      <c r="J1703" s="9"/>
      <c r="K1703" s="178"/>
      <c r="L1703" s="178"/>
      <c r="M1703" s="178"/>
      <c r="N1703" s="177">
        <f t="shared" si="1717"/>
        <v>1700</v>
      </c>
      <c r="O1703" s="178">
        <f t="shared" si="1718"/>
        <v>12133</v>
      </c>
      <c r="P1703" s="178">
        <f t="shared" si="1719"/>
        <v>32153</v>
      </c>
      <c r="Q1703" s="178" t="str">
        <f>IF('Handshake IO'!U118&lt;&gt;"",'Handshake IO'!U118,"")</f>
        <v/>
      </c>
      <c r="R1703" s="4">
        <f t="shared" si="1726"/>
        <v>0</v>
      </c>
      <c r="S1703" s="456"/>
      <c r="T1703" s="6" t="str">
        <f t="shared" si="1715"/>
        <v/>
      </c>
    </row>
    <row r="1704" spans="1:21" ht="16.5" customHeight="1" x14ac:dyDescent="0.25">
      <c r="A1704" s="456"/>
      <c r="B1704" s="85"/>
      <c r="C1704" s="431"/>
      <c r="D1704" s="431" t="str">
        <f>CONCATENATE(B1707,B1702)</f>
        <v>GH 426</v>
      </c>
      <c r="E1704" s="138">
        <f>B1700*8-3</f>
        <v>1701</v>
      </c>
      <c r="F1704" s="183">
        <f t="shared" si="1747"/>
        <v>2134</v>
      </c>
      <c r="G1704" s="178">
        <f t="shared" si="1739"/>
        <v>22154</v>
      </c>
      <c r="H1704" s="178" t="str">
        <f>IF('Handshake IO'!L119&lt;&gt;"",'Handshake IO'!L119,"")</f>
        <v>Nfd_5_Has_Issue!</v>
      </c>
      <c r="I1704" s="109">
        <f t="shared" si="1725"/>
        <v>16</v>
      </c>
      <c r="J1704" s="9"/>
      <c r="K1704" s="178"/>
      <c r="L1704" s="178"/>
      <c r="M1704" s="178"/>
      <c r="N1704" s="177">
        <f t="shared" si="1717"/>
        <v>1701</v>
      </c>
      <c r="O1704" s="178">
        <f t="shared" si="1718"/>
        <v>12134</v>
      </c>
      <c r="P1704" s="178">
        <f t="shared" si="1719"/>
        <v>32154</v>
      </c>
      <c r="Q1704" s="178" t="str">
        <f>IF('Handshake IO'!U119&lt;&gt;"",'Handshake IO'!U119,"")</f>
        <v/>
      </c>
      <c r="R1704" s="4">
        <f t="shared" si="1726"/>
        <v>0</v>
      </c>
      <c r="S1704" s="456"/>
      <c r="T1704" s="6">
        <f t="shared" ref="T1704" si="1749">+T1700+1</f>
        <v>428</v>
      </c>
      <c r="U1704" s="338" t="str">
        <f t="shared" ref="U1704" si="1750">CONCATENATE(H1704,",",H1705,",",H1706,",",H1707)</f>
        <v>Nfd_5_Has_Issue!,Nfd_6_Has_Issue!,Nfd_7_Has_Issue!,Nfd_8_Has_Issue!</v>
      </c>
    </row>
    <row r="1705" spans="1:21" ht="16.5" customHeight="1" x14ac:dyDescent="0.25">
      <c r="A1705" s="456"/>
      <c r="B1705" s="85"/>
      <c r="C1705" s="431"/>
      <c r="D1705" s="431"/>
      <c r="E1705" s="138">
        <f>B1700*8-2</f>
        <v>1702</v>
      </c>
      <c r="F1705" s="183">
        <f t="shared" si="1747"/>
        <v>2135</v>
      </c>
      <c r="G1705" s="178">
        <f t="shared" si="1739"/>
        <v>22155</v>
      </c>
      <c r="H1705" s="178" t="str">
        <f>IF('Handshake IO'!L120&lt;&gt;"",'Handshake IO'!L120,"")</f>
        <v>Nfd_6_Has_Issue!</v>
      </c>
      <c r="I1705" s="109">
        <f t="shared" si="1725"/>
        <v>16</v>
      </c>
      <c r="J1705" s="9"/>
      <c r="K1705" s="178"/>
      <c r="L1705" s="178"/>
      <c r="M1705" s="178"/>
      <c r="N1705" s="177">
        <f t="shared" si="1717"/>
        <v>1702</v>
      </c>
      <c r="O1705" s="178">
        <f t="shared" si="1718"/>
        <v>12135</v>
      </c>
      <c r="P1705" s="178">
        <f t="shared" si="1719"/>
        <v>32155</v>
      </c>
      <c r="Q1705" s="178" t="str">
        <f>IF('Handshake IO'!U120&lt;&gt;"",'Handshake IO'!U120,"")</f>
        <v/>
      </c>
      <c r="R1705" s="4">
        <f t="shared" si="1726"/>
        <v>0</v>
      </c>
      <c r="S1705" s="456"/>
      <c r="T1705" s="6">
        <f t="shared" si="1715"/>
        <v>941</v>
      </c>
      <c r="U1705" s="338" t="str">
        <f t="shared" ref="U1705" si="1751">CONCATENATE(Q1704,",",Q1705,",",Q1706,",",Q1707)</f>
        <v>,,,</v>
      </c>
    </row>
    <row r="1706" spans="1:21" ht="16.5" customHeight="1" x14ac:dyDescent="0.25">
      <c r="A1706" s="456"/>
      <c r="B1706" s="85" t="str">
        <f>B1698</f>
        <v xml:space="preserve">Group </v>
      </c>
      <c r="C1706" s="431"/>
      <c r="D1706" s="431"/>
      <c r="E1706" s="138">
        <f>B1700*8-1</f>
        <v>1703</v>
      </c>
      <c r="F1706" s="183">
        <f t="shared" si="1747"/>
        <v>2136</v>
      </c>
      <c r="G1706" s="178">
        <f t="shared" si="1739"/>
        <v>22156</v>
      </c>
      <c r="H1706" s="178" t="str">
        <f>IF('Handshake IO'!L121&lt;&gt;"",'Handshake IO'!L121,"")</f>
        <v>Nfd_7_Has_Issue!</v>
      </c>
      <c r="I1706" s="109">
        <f t="shared" si="1725"/>
        <v>16</v>
      </c>
      <c r="J1706" s="9"/>
      <c r="K1706" s="178"/>
      <c r="L1706" s="178"/>
      <c r="M1706" s="178"/>
      <c r="N1706" s="177">
        <f t="shared" si="1717"/>
        <v>1703</v>
      </c>
      <c r="O1706" s="178">
        <f t="shared" si="1718"/>
        <v>12136</v>
      </c>
      <c r="P1706" s="178">
        <f t="shared" si="1719"/>
        <v>32156</v>
      </c>
      <c r="Q1706" s="178" t="str">
        <f>IF('Handshake IO'!U121&lt;&gt;"",'Handshake IO'!U121,"")</f>
        <v/>
      </c>
      <c r="R1706" s="4">
        <f t="shared" si="1726"/>
        <v>0</v>
      </c>
      <c r="S1706" s="456"/>
      <c r="T1706" s="6" t="str">
        <f t="shared" si="1715"/>
        <v/>
      </c>
    </row>
    <row r="1707" spans="1:21" ht="16.5" customHeight="1" thickBot="1" x14ac:dyDescent="0.3">
      <c r="A1707" s="456"/>
      <c r="B1707" s="86" t="str">
        <f>B1699</f>
        <v xml:space="preserve">GH </v>
      </c>
      <c r="C1707" s="432"/>
      <c r="D1707" s="432"/>
      <c r="E1707" s="136">
        <f>B1700*8</f>
        <v>1704</v>
      </c>
      <c r="F1707" s="184">
        <f t="shared" si="1747"/>
        <v>2137</v>
      </c>
      <c r="G1707" s="24">
        <f t="shared" si="1739"/>
        <v>22157</v>
      </c>
      <c r="H1707" s="24" t="str">
        <f>IF('Handshake IO'!L122&lt;&gt;"",'Handshake IO'!L122,"")</f>
        <v>Nfd_8_Has_Issue!</v>
      </c>
      <c r="I1707" s="10">
        <f t="shared" si="1725"/>
        <v>16</v>
      </c>
      <c r="J1707" s="15"/>
      <c r="K1707" s="24"/>
      <c r="L1707" s="24"/>
      <c r="M1707" s="24"/>
      <c r="N1707" s="175">
        <f t="shared" si="1717"/>
        <v>1704</v>
      </c>
      <c r="O1707" s="24">
        <f t="shared" si="1718"/>
        <v>12137</v>
      </c>
      <c r="P1707" s="24">
        <f t="shared" si="1719"/>
        <v>32157</v>
      </c>
      <c r="Q1707" s="24" t="str">
        <f>IF('Handshake IO'!U122&lt;&gt;"",'Handshake IO'!U122,"")</f>
        <v/>
      </c>
      <c r="R1707" s="20">
        <f t="shared" si="1726"/>
        <v>0</v>
      </c>
      <c r="S1707" s="456"/>
      <c r="T1707" s="6" t="str">
        <f t="shared" si="1715"/>
        <v/>
      </c>
    </row>
    <row r="1708" spans="1:21" ht="16.5" customHeight="1" x14ac:dyDescent="0.25">
      <c r="A1708" s="456"/>
      <c r="B1708" s="88">
        <f>B1700+1</f>
        <v>214</v>
      </c>
      <c r="C1708" s="430" t="str">
        <f>CONCATENATE(B1714,B1708)</f>
        <v>Group 214</v>
      </c>
      <c r="D1708" s="430" t="str">
        <f>CONCATENATE(B1715,B1709)</f>
        <v>GH 427</v>
      </c>
      <c r="E1708" s="137">
        <f>B1708*8-7</f>
        <v>1705</v>
      </c>
      <c r="F1708" s="182">
        <f>B1708*10</f>
        <v>2140</v>
      </c>
      <c r="G1708" s="25">
        <f>F1708+20020</f>
        <v>22160</v>
      </c>
      <c r="H1708" s="25" t="str">
        <f>IF('Handshake IO'!L123&lt;&gt;"",'Handshake IO'!L123,"")</f>
        <v>Pdisp1_HasIssue!</v>
      </c>
      <c r="I1708" s="11">
        <f t="shared" si="1725"/>
        <v>16</v>
      </c>
      <c r="J1708" s="14"/>
      <c r="K1708" s="25"/>
      <c r="L1708" s="25"/>
      <c r="M1708" s="25"/>
      <c r="N1708" s="176">
        <f t="shared" si="1717"/>
        <v>1705</v>
      </c>
      <c r="O1708" s="25">
        <f t="shared" si="1718"/>
        <v>12140</v>
      </c>
      <c r="P1708" s="25">
        <f t="shared" si="1719"/>
        <v>32160</v>
      </c>
      <c r="Q1708" s="25" t="str">
        <f>IF('Handshake IO'!U123&lt;&gt;"",'Handshake IO'!U123,"")</f>
        <v/>
      </c>
      <c r="R1708" s="3">
        <f t="shared" si="1726"/>
        <v>0</v>
      </c>
      <c r="S1708" s="456"/>
      <c r="T1708" s="6">
        <f t="shared" ref="T1708" si="1752">+T1704+1</f>
        <v>429</v>
      </c>
      <c r="U1708" s="338" t="str">
        <f t="shared" ref="U1708" si="1753">CONCATENATE(H1708,",",H1709,",",H1710,",",H1711)</f>
        <v>Pdisp1_HasIssue!,Pdisp2_HasIssue!,Sdisp1_HasIssue!,Sdisp2_HasIssue!</v>
      </c>
    </row>
    <row r="1709" spans="1:21" ht="16.5" customHeight="1" x14ac:dyDescent="0.25">
      <c r="A1709" s="456"/>
      <c r="B1709" s="85">
        <f>B1708*2-1</f>
        <v>427</v>
      </c>
      <c r="C1709" s="431"/>
      <c r="D1709" s="431"/>
      <c r="E1709" s="138">
        <f>B1708*8-6</f>
        <v>1706</v>
      </c>
      <c r="F1709" s="183">
        <f>F1708+1</f>
        <v>2141</v>
      </c>
      <c r="G1709" s="178">
        <f t="shared" ref="G1709:G1723" si="1754">F1709+20020</f>
        <v>22161</v>
      </c>
      <c r="H1709" s="178" t="str">
        <f>IF('Handshake IO'!L124&lt;&gt;"",'Handshake IO'!L124,"")</f>
        <v>Pdisp2_HasIssue!</v>
      </c>
      <c r="I1709" s="109">
        <f t="shared" si="1725"/>
        <v>16</v>
      </c>
      <c r="J1709" s="9"/>
      <c r="K1709" s="178"/>
      <c r="L1709" s="178"/>
      <c r="M1709" s="178"/>
      <c r="N1709" s="177">
        <f t="shared" si="1717"/>
        <v>1706</v>
      </c>
      <c r="O1709" s="178">
        <f t="shared" si="1718"/>
        <v>12141</v>
      </c>
      <c r="P1709" s="178">
        <f t="shared" si="1719"/>
        <v>32161</v>
      </c>
      <c r="Q1709" s="178" t="str">
        <f>IF('Handshake IO'!U124&lt;&gt;"",'Handshake IO'!U124,"")</f>
        <v/>
      </c>
      <c r="R1709" s="4">
        <f t="shared" si="1726"/>
        <v>0</v>
      </c>
      <c r="S1709" s="456"/>
      <c r="T1709" s="6">
        <f t="shared" si="1715"/>
        <v>942</v>
      </c>
      <c r="U1709" s="338" t="str">
        <f t="shared" ref="U1709" si="1755">CONCATENATE(Q1708,",",Q1709,",",Q1710,",",Q1711)</f>
        <v>,,,</v>
      </c>
    </row>
    <row r="1710" spans="1:21" ht="16.5" customHeight="1" x14ac:dyDescent="0.25">
      <c r="A1710" s="456"/>
      <c r="B1710" s="85">
        <f>B1709+1</f>
        <v>428</v>
      </c>
      <c r="C1710" s="431"/>
      <c r="D1710" s="431"/>
      <c r="E1710" s="138">
        <f>B1708*8-5</f>
        <v>1707</v>
      </c>
      <c r="F1710" s="183">
        <f t="shared" ref="F1710:F1715" si="1756">F1709+1</f>
        <v>2142</v>
      </c>
      <c r="G1710" s="178">
        <f t="shared" si="1754"/>
        <v>22162</v>
      </c>
      <c r="H1710" s="178" t="str">
        <f>IF('Handshake IO'!L125&lt;&gt;"",'Handshake IO'!L125,"")</f>
        <v>Sdisp1_HasIssue!</v>
      </c>
      <c r="I1710" s="109">
        <f t="shared" si="1725"/>
        <v>16</v>
      </c>
      <c r="J1710" s="9"/>
      <c r="K1710" s="178"/>
      <c r="L1710" s="178"/>
      <c r="M1710" s="178"/>
      <c r="N1710" s="177">
        <f t="shared" si="1717"/>
        <v>1707</v>
      </c>
      <c r="O1710" s="178">
        <f t="shared" si="1718"/>
        <v>12142</v>
      </c>
      <c r="P1710" s="178">
        <f t="shared" si="1719"/>
        <v>32162</v>
      </c>
      <c r="Q1710" s="178" t="str">
        <f>IF('Handshake IO'!U125&lt;&gt;"",'Handshake IO'!U125,"")</f>
        <v/>
      </c>
      <c r="R1710" s="4">
        <f t="shared" ref="R1710:R1739" si="1757">LEN(Q1708)</f>
        <v>0</v>
      </c>
      <c r="S1710" s="456"/>
      <c r="T1710" s="6" t="str">
        <f t="shared" si="1715"/>
        <v/>
      </c>
    </row>
    <row r="1711" spans="1:21" ht="16.5" customHeight="1" x14ac:dyDescent="0.25">
      <c r="A1711" s="456"/>
      <c r="B1711" s="85"/>
      <c r="C1711" s="431"/>
      <c r="D1711" s="431"/>
      <c r="E1711" s="138">
        <f>B1708*8-4</f>
        <v>1708</v>
      </c>
      <c r="F1711" s="183">
        <f t="shared" si="1756"/>
        <v>2143</v>
      </c>
      <c r="G1711" s="178">
        <f t="shared" si="1754"/>
        <v>22163</v>
      </c>
      <c r="H1711" s="178" t="str">
        <f>IF('Handshake IO'!L126&lt;&gt;"",'Handshake IO'!L126,"")</f>
        <v>Sdisp2_HasIssue!</v>
      </c>
      <c r="I1711" s="109">
        <f t="shared" si="1725"/>
        <v>16</v>
      </c>
      <c r="J1711" s="9"/>
      <c r="K1711" s="178"/>
      <c r="L1711" s="178"/>
      <c r="M1711" s="178"/>
      <c r="N1711" s="177">
        <f t="shared" si="1717"/>
        <v>1708</v>
      </c>
      <c r="O1711" s="178">
        <f t="shared" si="1718"/>
        <v>12143</v>
      </c>
      <c r="P1711" s="178">
        <f t="shared" si="1719"/>
        <v>32163</v>
      </c>
      <c r="Q1711" s="178" t="str">
        <f>IF('Handshake IO'!U126&lt;&gt;"",'Handshake IO'!U126,"")</f>
        <v/>
      </c>
      <c r="R1711" s="4">
        <f t="shared" si="1757"/>
        <v>0</v>
      </c>
      <c r="S1711" s="456"/>
      <c r="T1711" s="6" t="str">
        <f t="shared" si="1715"/>
        <v/>
      </c>
    </row>
    <row r="1712" spans="1:21" ht="16.5" customHeight="1" x14ac:dyDescent="0.25">
      <c r="A1712" s="456"/>
      <c r="B1712" s="85"/>
      <c r="C1712" s="431"/>
      <c r="D1712" s="431" t="str">
        <f>CONCATENATE(B1715,B1710)</f>
        <v>GH 428</v>
      </c>
      <c r="E1712" s="138">
        <f>B1708*8-3</f>
        <v>1709</v>
      </c>
      <c r="F1712" s="183">
        <f t="shared" si="1756"/>
        <v>2144</v>
      </c>
      <c r="G1712" s="178">
        <f t="shared" si="1754"/>
        <v>22164</v>
      </c>
      <c r="H1712" s="178" t="str">
        <f>IF('Handshake IO'!L127&lt;&gt;"",'Handshake IO'!L127,"")</f>
        <v>Reject_HasIssue!</v>
      </c>
      <c r="I1712" s="109">
        <f t="shared" si="1725"/>
        <v>16</v>
      </c>
      <c r="J1712" s="9"/>
      <c r="K1712" s="178"/>
      <c r="L1712" s="178"/>
      <c r="M1712" s="178"/>
      <c r="N1712" s="177">
        <f t="shared" si="1717"/>
        <v>1709</v>
      </c>
      <c r="O1712" s="178">
        <f t="shared" si="1718"/>
        <v>12144</v>
      </c>
      <c r="P1712" s="178">
        <f t="shared" si="1719"/>
        <v>32164</v>
      </c>
      <c r="Q1712" s="178" t="str">
        <f>IF('Handshake IO'!U127&lt;&gt;"",'Handshake IO'!U127,"")</f>
        <v/>
      </c>
      <c r="R1712" s="4">
        <f t="shared" si="1757"/>
        <v>0</v>
      </c>
      <c r="S1712" s="456"/>
      <c r="T1712" s="6">
        <f t="shared" ref="T1712" si="1758">+T1708+1</f>
        <v>430</v>
      </c>
      <c r="U1712" s="338" t="str">
        <f t="shared" ref="U1712" si="1759">CONCATENATE(H1712,",",H1713,",",H1714,",",H1715)</f>
        <v>Reject_HasIssue!,,,</v>
      </c>
    </row>
    <row r="1713" spans="1:21" ht="16.5" customHeight="1" x14ac:dyDescent="0.25">
      <c r="A1713" s="456"/>
      <c r="B1713" s="85"/>
      <c r="C1713" s="431"/>
      <c r="D1713" s="431"/>
      <c r="E1713" s="138">
        <f>B1708*8-2</f>
        <v>1710</v>
      </c>
      <c r="F1713" s="183">
        <f t="shared" si="1756"/>
        <v>2145</v>
      </c>
      <c r="G1713" s="178">
        <f t="shared" si="1754"/>
        <v>22165</v>
      </c>
      <c r="H1713" s="178" t="str">
        <f>IF('Handshake IO'!L128&lt;&gt;"",'Handshake IO'!L128,"")</f>
        <v/>
      </c>
      <c r="I1713" s="109">
        <f t="shared" si="1725"/>
        <v>16</v>
      </c>
      <c r="J1713" s="9"/>
      <c r="K1713" s="178"/>
      <c r="L1713" s="178"/>
      <c r="M1713" s="178"/>
      <c r="N1713" s="177">
        <f t="shared" si="1717"/>
        <v>1710</v>
      </c>
      <c r="O1713" s="178">
        <f t="shared" si="1718"/>
        <v>12145</v>
      </c>
      <c r="P1713" s="178">
        <f t="shared" si="1719"/>
        <v>32165</v>
      </c>
      <c r="Q1713" s="178" t="str">
        <f>IF('Handshake IO'!U128&lt;&gt;"",'Handshake IO'!U128,"")</f>
        <v/>
      </c>
      <c r="R1713" s="4">
        <f t="shared" si="1757"/>
        <v>0</v>
      </c>
      <c r="S1713" s="456"/>
      <c r="T1713" s="6">
        <f t="shared" si="1715"/>
        <v>943</v>
      </c>
      <c r="U1713" s="338" t="str">
        <f t="shared" ref="U1713" si="1760">CONCATENATE(Q1712,",",Q1713,",",Q1714,",",Q1715)</f>
        <v>,,,</v>
      </c>
    </row>
    <row r="1714" spans="1:21" ht="16.5" customHeight="1" x14ac:dyDescent="0.25">
      <c r="A1714" s="456"/>
      <c r="B1714" s="85" t="str">
        <f>B1706</f>
        <v xml:space="preserve">Group </v>
      </c>
      <c r="C1714" s="431"/>
      <c r="D1714" s="431"/>
      <c r="E1714" s="138">
        <f>B1708*8-1</f>
        <v>1711</v>
      </c>
      <c r="F1714" s="183">
        <f t="shared" si="1756"/>
        <v>2146</v>
      </c>
      <c r="G1714" s="178">
        <f t="shared" si="1754"/>
        <v>22166</v>
      </c>
      <c r="H1714" s="178" t="str">
        <f>IF('Handshake IO'!L129&lt;&gt;"",'Handshake IO'!L129,"")</f>
        <v/>
      </c>
      <c r="I1714" s="109">
        <f t="shared" si="1725"/>
        <v>16</v>
      </c>
      <c r="J1714" s="9"/>
      <c r="K1714" s="178"/>
      <c r="L1714" s="178"/>
      <c r="M1714" s="178"/>
      <c r="N1714" s="177">
        <f t="shared" si="1717"/>
        <v>1711</v>
      </c>
      <c r="O1714" s="178">
        <f t="shared" si="1718"/>
        <v>12146</v>
      </c>
      <c r="P1714" s="178">
        <f t="shared" si="1719"/>
        <v>32166</v>
      </c>
      <c r="Q1714" s="178" t="str">
        <f>IF('Handshake IO'!U129&lt;&gt;"",'Handshake IO'!U129,"")</f>
        <v/>
      </c>
      <c r="R1714" s="4">
        <f t="shared" si="1757"/>
        <v>0</v>
      </c>
      <c r="S1714" s="456"/>
      <c r="T1714" s="6" t="str">
        <f t="shared" si="1715"/>
        <v/>
      </c>
    </row>
    <row r="1715" spans="1:21" ht="16.5" customHeight="1" thickBot="1" x14ac:dyDescent="0.3">
      <c r="A1715" s="456"/>
      <c r="B1715" s="86" t="str">
        <f>B1707</f>
        <v xml:space="preserve">GH </v>
      </c>
      <c r="C1715" s="432"/>
      <c r="D1715" s="432"/>
      <c r="E1715" s="136">
        <f>B1708*8</f>
        <v>1712</v>
      </c>
      <c r="F1715" s="184">
        <f t="shared" si="1756"/>
        <v>2147</v>
      </c>
      <c r="G1715" s="24">
        <f t="shared" si="1754"/>
        <v>22167</v>
      </c>
      <c r="H1715" s="24" t="str">
        <f>IF('Handshake IO'!L130&lt;&gt;"",'Handshake IO'!L130,"")</f>
        <v/>
      </c>
      <c r="I1715" s="10">
        <f t="shared" si="1725"/>
        <v>0</v>
      </c>
      <c r="J1715" s="15"/>
      <c r="K1715" s="24"/>
      <c r="L1715" s="24"/>
      <c r="M1715" s="24"/>
      <c r="N1715" s="175">
        <f t="shared" si="1717"/>
        <v>1712</v>
      </c>
      <c r="O1715" s="24">
        <f t="shared" si="1718"/>
        <v>12147</v>
      </c>
      <c r="P1715" s="24">
        <f t="shared" si="1719"/>
        <v>32167</v>
      </c>
      <c r="Q1715" s="24" t="str">
        <f>IF('Handshake IO'!U130&lt;&gt;"",'Handshake IO'!U130,"")</f>
        <v/>
      </c>
      <c r="R1715" s="20">
        <f t="shared" si="1757"/>
        <v>0</v>
      </c>
      <c r="S1715" s="456"/>
      <c r="T1715" s="6" t="str">
        <f t="shared" si="1715"/>
        <v/>
      </c>
    </row>
    <row r="1716" spans="1:21" ht="16.5" customHeight="1" x14ac:dyDescent="0.25">
      <c r="A1716" s="456"/>
      <c r="B1716" s="88">
        <f>B1708+1</f>
        <v>215</v>
      </c>
      <c r="C1716" s="430" t="str">
        <f>CONCATENATE(B1722,B1716)</f>
        <v>Group 215</v>
      </c>
      <c r="D1716" s="430" t="str">
        <f>CONCATENATE(B1723,B1717)</f>
        <v>GH 429</v>
      </c>
      <c r="E1716" s="137">
        <f>B1716*8-7</f>
        <v>1713</v>
      </c>
      <c r="F1716" s="182">
        <f>B1716*10</f>
        <v>2150</v>
      </c>
      <c r="G1716" s="25">
        <f t="shared" si="1754"/>
        <v>22170</v>
      </c>
      <c r="H1716" s="25" t="str">
        <f>IF('Handshake IO'!L131&lt;&gt;"",'Handshake IO'!L131,"")</f>
        <v>bild_1_updating!</v>
      </c>
      <c r="I1716" s="11">
        <f t="shared" si="1725"/>
        <v>0</v>
      </c>
      <c r="J1716" s="14"/>
      <c r="K1716" s="25"/>
      <c r="L1716" s="25"/>
      <c r="M1716" s="25"/>
      <c r="N1716" s="176">
        <f t="shared" si="1717"/>
        <v>1713</v>
      </c>
      <c r="O1716" s="25">
        <f t="shared" si="1718"/>
        <v>12150</v>
      </c>
      <c r="P1716" s="25">
        <f t="shared" si="1719"/>
        <v>32170</v>
      </c>
      <c r="Q1716" s="25" t="str">
        <f>IF('Handshake IO'!U131&lt;&gt;"",'Handshake IO'!U131,"")</f>
        <v>bild_1_updating</v>
      </c>
      <c r="R1716" s="3">
        <f t="shared" si="1757"/>
        <v>0</v>
      </c>
      <c r="S1716" s="456"/>
      <c r="T1716" s="6">
        <f t="shared" ref="T1716" si="1761">+T1712+1</f>
        <v>431</v>
      </c>
      <c r="U1716" s="338" t="str">
        <f t="shared" ref="U1716" si="1762">CONCATENATE(H1716,",",H1717,",",H1718,",",H1719)</f>
        <v>bild_1_updating!,bild_2_updating!,bild_3_updating!,bild_4_updating!</v>
      </c>
    </row>
    <row r="1717" spans="1:21" ht="16.5" customHeight="1" x14ac:dyDescent="0.25">
      <c r="A1717" s="456"/>
      <c r="B1717" s="85">
        <f>B1716*2-1</f>
        <v>429</v>
      </c>
      <c r="C1717" s="431"/>
      <c r="D1717" s="431"/>
      <c r="E1717" s="138">
        <f>B1716*8-6</f>
        <v>1714</v>
      </c>
      <c r="F1717" s="183">
        <f t="shared" ref="F1717:F1723" si="1763">F1716+1</f>
        <v>2151</v>
      </c>
      <c r="G1717" s="178">
        <f t="shared" si="1754"/>
        <v>22171</v>
      </c>
      <c r="H1717" s="178" t="str">
        <f>IF('Handshake IO'!L132&lt;&gt;"",'Handshake IO'!L132,"")</f>
        <v>bild_2_updating!</v>
      </c>
      <c r="I1717" s="109">
        <f t="shared" si="1725"/>
        <v>0</v>
      </c>
      <c r="J1717" s="9"/>
      <c r="K1717" s="178"/>
      <c r="L1717" s="178"/>
      <c r="M1717" s="178"/>
      <c r="N1717" s="177">
        <f t="shared" si="1717"/>
        <v>1714</v>
      </c>
      <c r="O1717" s="178">
        <f t="shared" si="1718"/>
        <v>12151</v>
      </c>
      <c r="P1717" s="178">
        <f t="shared" si="1719"/>
        <v>32171</v>
      </c>
      <c r="Q1717" s="178" t="str">
        <f>IF('Handshake IO'!U132&lt;&gt;"",'Handshake IO'!U132,"")</f>
        <v>bild_2_updating</v>
      </c>
      <c r="R1717" s="4">
        <f t="shared" si="1757"/>
        <v>0</v>
      </c>
      <c r="S1717" s="456"/>
      <c r="T1717" s="6">
        <f t="shared" si="1715"/>
        <v>944</v>
      </c>
      <c r="U1717" s="338" t="str">
        <f t="shared" ref="U1717" si="1764">CONCATENATE(Q1716,",",Q1717,",",Q1718,",",Q1719)</f>
        <v>bild_1_updating,bild_2_updating,bild_3_updating,bild_4_updating</v>
      </c>
    </row>
    <row r="1718" spans="1:21" ht="16.5" customHeight="1" x14ac:dyDescent="0.25">
      <c r="A1718" s="456"/>
      <c r="B1718" s="85">
        <f>B1717+1</f>
        <v>430</v>
      </c>
      <c r="C1718" s="431"/>
      <c r="D1718" s="431"/>
      <c r="E1718" s="138">
        <f>B1716*8-5</f>
        <v>1715</v>
      </c>
      <c r="F1718" s="183">
        <f t="shared" si="1763"/>
        <v>2152</v>
      </c>
      <c r="G1718" s="178">
        <f t="shared" si="1754"/>
        <v>22172</v>
      </c>
      <c r="H1718" s="178" t="str">
        <f>IF('Handshake IO'!L133&lt;&gt;"",'Handshake IO'!L133,"")</f>
        <v>bild_3_updating!</v>
      </c>
      <c r="I1718" s="109">
        <f t="shared" si="1725"/>
        <v>16</v>
      </c>
      <c r="J1718" s="9"/>
      <c r="K1718" s="178"/>
      <c r="L1718" s="178"/>
      <c r="M1718" s="178"/>
      <c r="N1718" s="177">
        <f t="shared" si="1717"/>
        <v>1715</v>
      </c>
      <c r="O1718" s="178">
        <f t="shared" si="1718"/>
        <v>12152</v>
      </c>
      <c r="P1718" s="178">
        <f t="shared" si="1719"/>
        <v>32172</v>
      </c>
      <c r="Q1718" s="178" t="str">
        <f>IF('Handshake IO'!U133&lt;&gt;"",'Handshake IO'!U133,"")</f>
        <v>bild_3_updating</v>
      </c>
      <c r="R1718" s="4">
        <f t="shared" si="1757"/>
        <v>15</v>
      </c>
      <c r="S1718" s="456"/>
      <c r="T1718" s="6" t="str">
        <f t="shared" si="1715"/>
        <v/>
      </c>
    </row>
    <row r="1719" spans="1:21" ht="16.5" customHeight="1" x14ac:dyDescent="0.25">
      <c r="A1719" s="456"/>
      <c r="B1719" s="85"/>
      <c r="C1719" s="431"/>
      <c r="D1719" s="431"/>
      <c r="E1719" s="138">
        <f>B1716*8-4</f>
        <v>1716</v>
      </c>
      <c r="F1719" s="183">
        <f t="shared" si="1763"/>
        <v>2153</v>
      </c>
      <c r="G1719" s="178">
        <f t="shared" si="1754"/>
        <v>22173</v>
      </c>
      <c r="H1719" s="178" t="str">
        <f>IF('Handshake IO'!L134&lt;&gt;"",'Handshake IO'!L134,"")</f>
        <v>bild_4_updating!</v>
      </c>
      <c r="I1719" s="109">
        <f t="shared" si="1725"/>
        <v>16</v>
      </c>
      <c r="J1719" s="9"/>
      <c r="K1719" s="178"/>
      <c r="L1719" s="178"/>
      <c r="M1719" s="178"/>
      <c r="N1719" s="177">
        <f t="shared" si="1717"/>
        <v>1716</v>
      </c>
      <c r="O1719" s="178">
        <f t="shared" si="1718"/>
        <v>12153</v>
      </c>
      <c r="P1719" s="178">
        <f t="shared" si="1719"/>
        <v>32173</v>
      </c>
      <c r="Q1719" s="178" t="str">
        <f>IF('Handshake IO'!U134&lt;&gt;"",'Handshake IO'!U134,"")</f>
        <v>bild_4_updating</v>
      </c>
      <c r="R1719" s="4">
        <f t="shared" si="1757"/>
        <v>15</v>
      </c>
      <c r="S1719" s="456"/>
      <c r="T1719" s="6" t="str">
        <f t="shared" si="1715"/>
        <v/>
      </c>
    </row>
    <row r="1720" spans="1:21" ht="16.5" customHeight="1" x14ac:dyDescent="0.25">
      <c r="A1720" s="456"/>
      <c r="B1720" s="85"/>
      <c r="C1720" s="431"/>
      <c r="D1720" s="431" t="str">
        <f>CONCATENATE(B1723,B1718)</f>
        <v>GH 430</v>
      </c>
      <c r="E1720" s="138">
        <f>B1716*8-3</f>
        <v>1717</v>
      </c>
      <c r="F1720" s="183">
        <f t="shared" si="1763"/>
        <v>2154</v>
      </c>
      <c r="G1720" s="178">
        <f t="shared" si="1754"/>
        <v>22174</v>
      </c>
      <c r="H1720" s="178" t="str">
        <f>IF('Handshake IO'!L135&lt;&gt;"",'Handshake IO'!L135,"")</f>
        <v>bild_5_updating!</v>
      </c>
      <c r="I1720" s="109">
        <f t="shared" si="1725"/>
        <v>16</v>
      </c>
      <c r="J1720" s="9"/>
      <c r="K1720" s="178"/>
      <c r="L1720" s="178"/>
      <c r="M1720" s="178"/>
      <c r="N1720" s="177">
        <f t="shared" si="1717"/>
        <v>1717</v>
      </c>
      <c r="O1720" s="178">
        <f t="shared" si="1718"/>
        <v>12154</v>
      </c>
      <c r="P1720" s="178">
        <f t="shared" si="1719"/>
        <v>32174</v>
      </c>
      <c r="Q1720" s="178" t="str">
        <f>IF('Handshake IO'!U135&lt;&gt;"",'Handshake IO'!U135,"")</f>
        <v>bild_5_updating</v>
      </c>
      <c r="R1720" s="4">
        <f t="shared" si="1757"/>
        <v>15</v>
      </c>
      <c r="S1720" s="456"/>
      <c r="T1720" s="6">
        <f t="shared" ref="T1720" si="1765">+T1716+1</f>
        <v>432</v>
      </c>
      <c r="U1720" s="338" t="str">
        <f t="shared" ref="U1720" si="1766">CONCATENATE(H1720,",",H1721,",",H1722,",",H1723)</f>
        <v>bild_5_updating!,bild_6_updating!,bild_7_updating!,bild_8_updating!</v>
      </c>
    </row>
    <row r="1721" spans="1:21" ht="16.5" customHeight="1" x14ac:dyDescent="0.25">
      <c r="A1721" s="456"/>
      <c r="B1721" s="85"/>
      <c r="C1721" s="431"/>
      <c r="D1721" s="431"/>
      <c r="E1721" s="138">
        <f>B1716*8-2</f>
        <v>1718</v>
      </c>
      <c r="F1721" s="183">
        <f t="shared" si="1763"/>
        <v>2155</v>
      </c>
      <c r="G1721" s="178">
        <f t="shared" si="1754"/>
        <v>22175</v>
      </c>
      <c r="H1721" s="178" t="str">
        <f>IF('Handshake IO'!L136&lt;&gt;"",'Handshake IO'!L136,"")</f>
        <v>bild_6_updating!</v>
      </c>
      <c r="I1721" s="109">
        <f t="shared" si="1725"/>
        <v>16</v>
      </c>
      <c r="J1721" s="9"/>
      <c r="K1721" s="178"/>
      <c r="L1721" s="178"/>
      <c r="M1721" s="178"/>
      <c r="N1721" s="177">
        <f t="shared" si="1717"/>
        <v>1718</v>
      </c>
      <c r="O1721" s="178">
        <f t="shared" si="1718"/>
        <v>12155</v>
      </c>
      <c r="P1721" s="178">
        <f t="shared" si="1719"/>
        <v>32175</v>
      </c>
      <c r="Q1721" s="178" t="str">
        <f>IF('Handshake IO'!U136&lt;&gt;"",'Handshake IO'!U136,"")</f>
        <v>bild_6_updating</v>
      </c>
      <c r="R1721" s="4">
        <f t="shared" si="1757"/>
        <v>15</v>
      </c>
      <c r="S1721" s="456"/>
      <c r="T1721" s="6">
        <f t="shared" si="1715"/>
        <v>945</v>
      </c>
      <c r="U1721" s="338" t="str">
        <f t="shared" ref="U1721" si="1767">CONCATENATE(Q1720,",",Q1721,",",Q1722,",",Q1723)</f>
        <v>bild_5_updating,bild_6_updating,bild_7_updating,bild_8_updating</v>
      </c>
    </row>
    <row r="1722" spans="1:21" ht="16.5" customHeight="1" x14ac:dyDescent="0.25">
      <c r="A1722" s="456"/>
      <c r="B1722" s="85" t="str">
        <f>B1714</f>
        <v xml:space="preserve">Group </v>
      </c>
      <c r="C1722" s="431"/>
      <c r="D1722" s="431"/>
      <c r="E1722" s="138">
        <f>B1716*8-1</f>
        <v>1719</v>
      </c>
      <c r="F1722" s="183">
        <f t="shared" si="1763"/>
        <v>2156</v>
      </c>
      <c r="G1722" s="178">
        <f t="shared" si="1754"/>
        <v>22176</v>
      </c>
      <c r="H1722" s="178" t="str">
        <f>IF('Handshake IO'!L137&lt;&gt;"",'Handshake IO'!L137,"")</f>
        <v>bild_7_updating!</v>
      </c>
      <c r="I1722" s="109">
        <f t="shared" si="1725"/>
        <v>16</v>
      </c>
      <c r="J1722" s="9"/>
      <c r="K1722" s="178"/>
      <c r="L1722" s="178"/>
      <c r="M1722" s="178"/>
      <c r="N1722" s="177">
        <f t="shared" si="1717"/>
        <v>1719</v>
      </c>
      <c r="O1722" s="178">
        <f t="shared" si="1718"/>
        <v>12156</v>
      </c>
      <c r="P1722" s="178">
        <f t="shared" si="1719"/>
        <v>32176</v>
      </c>
      <c r="Q1722" s="178" t="str">
        <f>IF('Handshake IO'!U137&lt;&gt;"",'Handshake IO'!U137,"")</f>
        <v>bild_7_updating</v>
      </c>
      <c r="R1722" s="4">
        <f t="shared" si="1757"/>
        <v>15</v>
      </c>
      <c r="S1722" s="456"/>
      <c r="T1722" s="6" t="str">
        <f t="shared" si="1715"/>
        <v/>
      </c>
    </row>
    <row r="1723" spans="1:21" ht="16.5" customHeight="1" thickBot="1" x14ac:dyDescent="0.3">
      <c r="A1723" s="456"/>
      <c r="B1723" s="86" t="str">
        <f>B1715</f>
        <v xml:space="preserve">GH </v>
      </c>
      <c r="C1723" s="432"/>
      <c r="D1723" s="432"/>
      <c r="E1723" s="136">
        <f>B1716*8</f>
        <v>1720</v>
      </c>
      <c r="F1723" s="184">
        <f t="shared" si="1763"/>
        <v>2157</v>
      </c>
      <c r="G1723" s="24">
        <f t="shared" si="1754"/>
        <v>22177</v>
      </c>
      <c r="H1723" s="24" t="str">
        <f>IF('Handshake IO'!L138&lt;&gt;"",'Handshake IO'!L138,"")</f>
        <v>bild_8_updating!</v>
      </c>
      <c r="I1723" s="10">
        <f t="shared" si="1725"/>
        <v>16</v>
      </c>
      <c r="J1723" s="15"/>
      <c r="K1723" s="24"/>
      <c r="L1723" s="24"/>
      <c r="M1723" s="24"/>
      <c r="N1723" s="175">
        <f t="shared" si="1717"/>
        <v>1720</v>
      </c>
      <c r="O1723" s="24">
        <f t="shared" si="1718"/>
        <v>12157</v>
      </c>
      <c r="P1723" s="24">
        <f t="shared" si="1719"/>
        <v>32177</v>
      </c>
      <c r="Q1723" s="24" t="str">
        <f>IF('Handshake IO'!U138&lt;&gt;"",'Handshake IO'!U138,"")</f>
        <v>bild_8_updating</v>
      </c>
      <c r="R1723" s="20">
        <f t="shared" si="1757"/>
        <v>15</v>
      </c>
      <c r="S1723" s="456"/>
      <c r="T1723" s="6" t="str">
        <f t="shared" si="1715"/>
        <v/>
      </c>
    </row>
    <row r="1724" spans="1:21" ht="16.5" customHeight="1" x14ac:dyDescent="0.25">
      <c r="A1724" s="456"/>
      <c r="B1724" s="88">
        <f>B1716+1</f>
        <v>216</v>
      </c>
      <c r="C1724" s="430" t="str">
        <f>CONCATENATE(B1730,B1724)</f>
        <v>Group 216</v>
      </c>
      <c r="D1724" s="430" t="str">
        <f>CONCATENATE(B1731,B1725)</f>
        <v>GH 431</v>
      </c>
      <c r="E1724" s="137">
        <f>B1724*8-7</f>
        <v>1721</v>
      </c>
      <c r="F1724" s="182">
        <f>B1724*10</f>
        <v>2160</v>
      </c>
      <c r="G1724" s="25">
        <f>F1724+20020</f>
        <v>22180</v>
      </c>
      <c r="H1724" s="25" t="str">
        <f>IF('Handshake IO'!L139&lt;&gt;"",'Handshake IO'!L139,"")</f>
        <v>InFd_1_updating!</v>
      </c>
      <c r="I1724" s="11">
        <f t="shared" si="1725"/>
        <v>16</v>
      </c>
      <c r="J1724" s="14"/>
      <c r="K1724" s="25"/>
      <c r="L1724" s="25"/>
      <c r="M1724" s="25"/>
      <c r="N1724" s="176">
        <f t="shared" si="1717"/>
        <v>1721</v>
      </c>
      <c r="O1724" s="25">
        <f t="shared" si="1718"/>
        <v>12160</v>
      </c>
      <c r="P1724" s="25">
        <f t="shared" si="1719"/>
        <v>32180</v>
      </c>
      <c r="Q1724" s="25" t="str">
        <f>IF('Handshake IO'!U139&lt;&gt;"",'Handshake IO'!U139,"")</f>
        <v>InFd_1_updating</v>
      </c>
      <c r="R1724" s="3">
        <f t="shared" si="1757"/>
        <v>15</v>
      </c>
      <c r="S1724" s="456"/>
      <c r="T1724" s="6">
        <f t="shared" ref="T1724" si="1768">+T1720+1</f>
        <v>433</v>
      </c>
      <c r="U1724" s="338" t="str">
        <f t="shared" ref="U1724" si="1769">CONCATENATE(H1724,",",H1725,",",H1726,",",H1727)</f>
        <v>InFd_1_updating!,InFd_2_updating!,InFd_3_updating!,InFd_4_updating!</v>
      </c>
    </row>
    <row r="1725" spans="1:21" ht="16.5" customHeight="1" x14ac:dyDescent="0.25">
      <c r="A1725" s="456"/>
      <c r="B1725" s="85">
        <f>B1724*2-1</f>
        <v>431</v>
      </c>
      <c r="C1725" s="431"/>
      <c r="D1725" s="431"/>
      <c r="E1725" s="138">
        <f>B1724*8-6</f>
        <v>1722</v>
      </c>
      <c r="F1725" s="183">
        <f>F1724+1</f>
        <v>2161</v>
      </c>
      <c r="G1725" s="178">
        <f t="shared" ref="G1725:G1739" si="1770">F1725+20020</f>
        <v>22181</v>
      </c>
      <c r="H1725" s="178" t="str">
        <f>IF('Handshake IO'!L140&lt;&gt;"",'Handshake IO'!L140,"")</f>
        <v>InFd_2_updating!</v>
      </c>
      <c r="I1725" s="109">
        <f t="shared" si="1725"/>
        <v>16</v>
      </c>
      <c r="J1725" s="9"/>
      <c r="K1725" s="178"/>
      <c r="L1725" s="178"/>
      <c r="M1725" s="178"/>
      <c r="N1725" s="177">
        <f t="shared" si="1717"/>
        <v>1722</v>
      </c>
      <c r="O1725" s="178">
        <f t="shared" si="1718"/>
        <v>12161</v>
      </c>
      <c r="P1725" s="178">
        <f t="shared" si="1719"/>
        <v>32181</v>
      </c>
      <c r="Q1725" s="178" t="str">
        <f>IF('Handshake IO'!U140&lt;&gt;"",'Handshake IO'!U140,"")</f>
        <v>InFd_2_updating</v>
      </c>
      <c r="R1725" s="4">
        <f t="shared" si="1757"/>
        <v>15</v>
      </c>
      <c r="S1725" s="456"/>
      <c r="T1725" s="6">
        <f t="shared" si="1715"/>
        <v>946</v>
      </c>
      <c r="U1725" s="338" t="str">
        <f t="shared" ref="U1725" si="1771">CONCATENATE(Q1724,",",Q1725,",",Q1726,",",Q1727)</f>
        <v>InFd_1_updating,InFd_2_updating,InFd_3_updating,InFd_4_updating</v>
      </c>
    </row>
    <row r="1726" spans="1:21" ht="16.5" customHeight="1" x14ac:dyDescent="0.25">
      <c r="A1726" s="456"/>
      <c r="B1726" s="85">
        <f>B1725+1</f>
        <v>432</v>
      </c>
      <c r="C1726" s="431"/>
      <c r="D1726" s="431"/>
      <c r="E1726" s="138">
        <f>B1724*8-5</f>
        <v>1723</v>
      </c>
      <c r="F1726" s="183">
        <f t="shared" ref="F1726:F1731" si="1772">F1725+1</f>
        <v>2162</v>
      </c>
      <c r="G1726" s="178">
        <f t="shared" si="1770"/>
        <v>22182</v>
      </c>
      <c r="H1726" s="178" t="str">
        <f>IF('Handshake IO'!L141&lt;&gt;"",'Handshake IO'!L141,"")</f>
        <v>InFd_3_updating!</v>
      </c>
      <c r="I1726" s="109">
        <f t="shared" si="1725"/>
        <v>16</v>
      </c>
      <c r="J1726" s="9"/>
      <c r="K1726" s="178"/>
      <c r="L1726" s="178"/>
      <c r="M1726" s="178"/>
      <c r="N1726" s="177">
        <f t="shared" si="1717"/>
        <v>1723</v>
      </c>
      <c r="O1726" s="178">
        <f t="shared" si="1718"/>
        <v>12162</v>
      </c>
      <c r="P1726" s="178">
        <f t="shared" si="1719"/>
        <v>32182</v>
      </c>
      <c r="Q1726" s="178" t="str">
        <f>IF('Handshake IO'!U141&lt;&gt;"",'Handshake IO'!U141,"")</f>
        <v>InFd_3_updating</v>
      </c>
      <c r="R1726" s="4">
        <f t="shared" si="1757"/>
        <v>15</v>
      </c>
      <c r="S1726" s="456"/>
      <c r="T1726" s="6" t="str">
        <f t="shared" si="1715"/>
        <v/>
      </c>
    </row>
    <row r="1727" spans="1:21" ht="16.5" customHeight="1" x14ac:dyDescent="0.25">
      <c r="A1727" s="456"/>
      <c r="B1727" s="85"/>
      <c r="C1727" s="431"/>
      <c r="D1727" s="431"/>
      <c r="E1727" s="138">
        <f>B1724*8-4</f>
        <v>1724</v>
      </c>
      <c r="F1727" s="183">
        <f t="shared" si="1772"/>
        <v>2163</v>
      </c>
      <c r="G1727" s="178">
        <f t="shared" si="1770"/>
        <v>22183</v>
      </c>
      <c r="H1727" s="178" t="str">
        <f>IF('Handshake IO'!L142&lt;&gt;"",'Handshake IO'!L142,"")</f>
        <v>InFd_4_updating!</v>
      </c>
      <c r="I1727" s="109">
        <f t="shared" si="1725"/>
        <v>16</v>
      </c>
      <c r="J1727" s="9"/>
      <c r="K1727" s="178"/>
      <c r="L1727" s="178"/>
      <c r="M1727" s="178"/>
      <c r="N1727" s="177">
        <f t="shared" si="1717"/>
        <v>1724</v>
      </c>
      <c r="O1727" s="178">
        <f t="shared" si="1718"/>
        <v>12163</v>
      </c>
      <c r="P1727" s="178">
        <f t="shared" si="1719"/>
        <v>32183</v>
      </c>
      <c r="Q1727" s="178" t="str">
        <f>IF('Handshake IO'!U142&lt;&gt;"",'Handshake IO'!U142,"")</f>
        <v>InFd_4_updating</v>
      </c>
      <c r="R1727" s="4">
        <f t="shared" si="1757"/>
        <v>15</v>
      </c>
      <c r="S1727" s="456"/>
      <c r="T1727" s="6" t="str">
        <f t="shared" si="1715"/>
        <v/>
      </c>
    </row>
    <row r="1728" spans="1:21" ht="16.5" customHeight="1" x14ac:dyDescent="0.25">
      <c r="A1728" s="456"/>
      <c r="B1728" s="85"/>
      <c r="C1728" s="431"/>
      <c r="D1728" s="431" t="str">
        <f>CONCATENATE(B1731,B1726)</f>
        <v>GH 432</v>
      </c>
      <c r="E1728" s="138">
        <f>B1724*8-3</f>
        <v>1725</v>
      </c>
      <c r="F1728" s="183">
        <f t="shared" si="1772"/>
        <v>2164</v>
      </c>
      <c r="G1728" s="178">
        <f t="shared" si="1770"/>
        <v>22184</v>
      </c>
      <c r="H1728" s="178" t="str">
        <f>IF('Handshake IO'!L143&lt;&gt;"",'Handshake IO'!L143,"")</f>
        <v>InFd_5_updating!</v>
      </c>
      <c r="I1728" s="109">
        <f t="shared" si="1725"/>
        <v>16</v>
      </c>
      <c r="J1728" s="9"/>
      <c r="K1728" s="178"/>
      <c r="L1728" s="178"/>
      <c r="M1728" s="178"/>
      <c r="N1728" s="177">
        <f t="shared" si="1717"/>
        <v>1725</v>
      </c>
      <c r="O1728" s="178">
        <f t="shared" si="1718"/>
        <v>12164</v>
      </c>
      <c r="P1728" s="178">
        <f t="shared" si="1719"/>
        <v>32184</v>
      </c>
      <c r="Q1728" s="178" t="str">
        <f>IF('Handshake IO'!U143&lt;&gt;"",'Handshake IO'!U143,"")</f>
        <v>InFd_5_updating</v>
      </c>
      <c r="R1728" s="4">
        <f t="shared" si="1757"/>
        <v>15</v>
      </c>
      <c r="S1728" s="456"/>
      <c r="T1728" s="6">
        <f t="shared" ref="T1728" si="1773">+T1724+1</f>
        <v>434</v>
      </c>
      <c r="U1728" s="338" t="str">
        <f t="shared" ref="U1728" si="1774">CONCATENATE(H1728,",",H1729,",",H1730,",",H1731)</f>
        <v>InFd_5_updating!,InFd_6_updating!,InFd_7_updating!,InFd_8_updating!</v>
      </c>
    </row>
    <row r="1729" spans="1:21" ht="16.5" customHeight="1" x14ac:dyDescent="0.25">
      <c r="A1729" s="456"/>
      <c r="B1729" s="85"/>
      <c r="C1729" s="431"/>
      <c r="D1729" s="431"/>
      <c r="E1729" s="138">
        <f>B1724*8-2</f>
        <v>1726</v>
      </c>
      <c r="F1729" s="183">
        <f t="shared" si="1772"/>
        <v>2165</v>
      </c>
      <c r="G1729" s="178">
        <f t="shared" si="1770"/>
        <v>22185</v>
      </c>
      <c r="H1729" s="178" t="str">
        <f>IF('Handshake IO'!L144&lt;&gt;"",'Handshake IO'!L144,"")</f>
        <v>InFd_6_updating!</v>
      </c>
      <c r="I1729" s="109">
        <f t="shared" si="1725"/>
        <v>16</v>
      </c>
      <c r="J1729" s="9"/>
      <c r="K1729" s="178"/>
      <c r="L1729" s="178"/>
      <c r="M1729" s="178"/>
      <c r="N1729" s="177">
        <f t="shared" si="1717"/>
        <v>1726</v>
      </c>
      <c r="O1729" s="178">
        <f t="shared" si="1718"/>
        <v>12165</v>
      </c>
      <c r="P1729" s="178">
        <f t="shared" si="1719"/>
        <v>32185</v>
      </c>
      <c r="Q1729" s="178" t="str">
        <f>IF('Handshake IO'!U144&lt;&gt;"",'Handshake IO'!U144,"")</f>
        <v>InFd_6_updating</v>
      </c>
      <c r="R1729" s="4">
        <f t="shared" si="1757"/>
        <v>15</v>
      </c>
      <c r="S1729" s="456"/>
      <c r="T1729" s="6">
        <f t="shared" si="1715"/>
        <v>947</v>
      </c>
      <c r="U1729" s="338" t="str">
        <f t="shared" ref="U1729" si="1775">CONCATENATE(Q1728,",",Q1729,",",Q1730,",",Q1731)</f>
        <v>InFd_5_updating,InFd_6_updating,InFd_7_updating,InFd_8_updating</v>
      </c>
    </row>
    <row r="1730" spans="1:21" ht="16.5" customHeight="1" x14ac:dyDescent="0.25">
      <c r="A1730" s="456"/>
      <c r="B1730" s="85" t="str">
        <f>B1722</f>
        <v xml:space="preserve">Group </v>
      </c>
      <c r="C1730" s="431"/>
      <c r="D1730" s="431"/>
      <c r="E1730" s="138">
        <f>B1724*8-1</f>
        <v>1727</v>
      </c>
      <c r="F1730" s="183">
        <f t="shared" si="1772"/>
        <v>2166</v>
      </c>
      <c r="G1730" s="178">
        <f t="shared" si="1770"/>
        <v>22186</v>
      </c>
      <c r="H1730" s="178" t="str">
        <f>IF('Handshake IO'!L145&lt;&gt;"",'Handshake IO'!L145,"")</f>
        <v>InFd_7_updating!</v>
      </c>
      <c r="I1730" s="109">
        <f t="shared" si="1725"/>
        <v>16</v>
      </c>
      <c r="J1730" s="9"/>
      <c r="K1730" s="178"/>
      <c r="L1730" s="178"/>
      <c r="M1730" s="178"/>
      <c r="N1730" s="177">
        <f t="shared" si="1717"/>
        <v>1727</v>
      </c>
      <c r="O1730" s="178">
        <f t="shared" si="1718"/>
        <v>12166</v>
      </c>
      <c r="P1730" s="178">
        <f t="shared" si="1719"/>
        <v>32186</v>
      </c>
      <c r="Q1730" s="178" t="str">
        <f>IF('Handshake IO'!U145&lt;&gt;"",'Handshake IO'!U145,"")</f>
        <v>InFd_7_updating</v>
      </c>
      <c r="R1730" s="4">
        <f t="shared" si="1757"/>
        <v>15</v>
      </c>
      <c r="S1730" s="456"/>
      <c r="T1730" s="6" t="str">
        <f t="shared" si="1715"/>
        <v/>
      </c>
    </row>
    <row r="1731" spans="1:21" ht="16.5" customHeight="1" thickBot="1" x14ac:dyDescent="0.3">
      <c r="A1731" s="456"/>
      <c r="B1731" s="86" t="str">
        <f>B1723</f>
        <v xml:space="preserve">GH </v>
      </c>
      <c r="C1731" s="432"/>
      <c r="D1731" s="432"/>
      <c r="E1731" s="136">
        <f>B1724*8</f>
        <v>1728</v>
      </c>
      <c r="F1731" s="184">
        <f t="shared" si="1772"/>
        <v>2167</v>
      </c>
      <c r="G1731" s="24">
        <f t="shared" si="1770"/>
        <v>22187</v>
      </c>
      <c r="H1731" s="24" t="str">
        <f>IF('Handshake IO'!L146&lt;&gt;"",'Handshake IO'!L146,"")</f>
        <v>InFd_8_updating!</v>
      </c>
      <c r="I1731" s="10">
        <f t="shared" si="1725"/>
        <v>16</v>
      </c>
      <c r="J1731" s="15"/>
      <c r="K1731" s="24"/>
      <c r="L1731" s="24"/>
      <c r="M1731" s="24"/>
      <c r="N1731" s="175">
        <f t="shared" si="1717"/>
        <v>1728</v>
      </c>
      <c r="O1731" s="24">
        <f t="shared" si="1718"/>
        <v>12167</v>
      </c>
      <c r="P1731" s="24">
        <f t="shared" si="1719"/>
        <v>32187</v>
      </c>
      <c r="Q1731" s="24" t="str">
        <f>IF('Handshake IO'!U146&lt;&gt;"",'Handshake IO'!U146,"")</f>
        <v>InFd_8_updating</v>
      </c>
      <c r="R1731" s="20">
        <f t="shared" si="1757"/>
        <v>15</v>
      </c>
      <c r="S1731" s="456"/>
      <c r="T1731" s="6" t="str">
        <f t="shared" si="1715"/>
        <v/>
      </c>
    </row>
    <row r="1732" spans="1:21" ht="16.5" customHeight="1" x14ac:dyDescent="0.25">
      <c r="A1732" s="456"/>
      <c r="B1732" s="88">
        <f>B1724+1</f>
        <v>217</v>
      </c>
      <c r="C1732" s="430" t="str">
        <f>CONCATENATE(B1738,B1732)</f>
        <v>Group 217</v>
      </c>
      <c r="D1732" s="430" t="str">
        <f>CONCATENATE(B1739,B1733)</f>
        <v>GH 433</v>
      </c>
      <c r="E1732" s="137">
        <f>B1732*8-7</f>
        <v>1729</v>
      </c>
      <c r="F1732" s="182">
        <f>B1732*10</f>
        <v>2170</v>
      </c>
      <c r="G1732" s="25">
        <f t="shared" si="1770"/>
        <v>22190</v>
      </c>
      <c r="H1732" s="25" t="str">
        <f>IF('Handshake IO'!L147&lt;&gt;"",'Handshake IO'!L147,"")</f>
        <v>Pdisp1_updating!</v>
      </c>
      <c r="I1732" s="11">
        <f t="shared" si="1725"/>
        <v>16</v>
      </c>
      <c r="J1732" s="14"/>
      <c r="K1732" s="25"/>
      <c r="L1732" s="25"/>
      <c r="M1732" s="25"/>
      <c r="N1732" s="176">
        <f t="shared" si="1717"/>
        <v>1729</v>
      </c>
      <c r="O1732" s="25">
        <f t="shared" si="1718"/>
        <v>12170</v>
      </c>
      <c r="P1732" s="25">
        <f t="shared" si="1719"/>
        <v>32190</v>
      </c>
      <c r="Q1732" s="25" t="str">
        <f>IF('Handshake IO'!U147&lt;&gt;"",'Handshake IO'!U147,"")</f>
        <v>Pdisp1_updating</v>
      </c>
      <c r="R1732" s="3">
        <f t="shared" si="1757"/>
        <v>15</v>
      </c>
      <c r="S1732" s="456"/>
      <c r="T1732" s="6">
        <f t="shared" ref="T1732" si="1776">+T1728+1</f>
        <v>435</v>
      </c>
      <c r="U1732" s="338" t="str">
        <f t="shared" ref="U1732" si="1777">CONCATENATE(H1732,",",H1733,",",H1734,",",H1735)</f>
        <v>Pdisp1_updating!,Pdisp2_updating!,SlpSht1updating!,SlpSht2updating!</v>
      </c>
    </row>
    <row r="1733" spans="1:21" ht="16.5" customHeight="1" x14ac:dyDescent="0.25">
      <c r="A1733" s="456"/>
      <c r="B1733" s="85">
        <f>B1732*2-1</f>
        <v>433</v>
      </c>
      <c r="C1733" s="431"/>
      <c r="D1733" s="431"/>
      <c r="E1733" s="138">
        <f>B1732*8-6</f>
        <v>1730</v>
      </c>
      <c r="F1733" s="183">
        <f t="shared" ref="F1733:F1739" si="1778">F1732+1</f>
        <v>2171</v>
      </c>
      <c r="G1733" s="178">
        <f t="shared" si="1770"/>
        <v>22191</v>
      </c>
      <c r="H1733" s="178" t="str">
        <f>IF('Handshake IO'!L148&lt;&gt;"",'Handshake IO'!L148,"")</f>
        <v>Pdisp2_updating!</v>
      </c>
      <c r="I1733" s="109">
        <f t="shared" si="1725"/>
        <v>16</v>
      </c>
      <c r="J1733" s="9"/>
      <c r="K1733" s="178"/>
      <c r="L1733" s="178"/>
      <c r="M1733" s="178"/>
      <c r="N1733" s="177">
        <f t="shared" si="1717"/>
        <v>1730</v>
      </c>
      <c r="O1733" s="178">
        <f t="shared" si="1718"/>
        <v>12171</v>
      </c>
      <c r="P1733" s="178">
        <f t="shared" si="1719"/>
        <v>32191</v>
      </c>
      <c r="Q1733" s="178" t="str">
        <f>IF('Handshake IO'!U148&lt;&gt;"",'Handshake IO'!U148,"")</f>
        <v>Pdisp2_updating</v>
      </c>
      <c r="R1733" s="4">
        <f t="shared" si="1757"/>
        <v>15</v>
      </c>
      <c r="S1733" s="456"/>
      <c r="T1733" s="6">
        <f t="shared" si="1715"/>
        <v>948</v>
      </c>
      <c r="U1733" s="338" t="str">
        <f t="shared" ref="U1733" si="1779">CONCATENATE(Q1732,",",Q1733,",",Q1734,",",Q1735)</f>
        <v>Pdisp1_updating,Pdisp2_updating,SlpSht1updating,SlpSht2updating</v>
      </c>
    </row>
    <row r="1734" spans="1:21" ht="16.5" customHeight="1" x14ac:dyDescent="0.25">
      <c r="A1734" s="456"/>
      <c r="B1734" s="85">
        <f>B1733+1</f>
        <v>434</v>
      </c>
      <c r="C1734" s="431"/>
      <c r="D1734" s="431"/>
      <c r="E1734" s="138">
        <f>B1732*8-5</f>
        <v>1731</v>
      </c>
      <c r="F1734" s="183">
        <f t="shared" si="1778"/>
        <v>2172</v>
      </c>
      <c r="G1734" s="178">
        <f t="shared" si="1770"/>
        <v>22192</v>
      </c>
      <c r="H1734" s="178" t="str">
        <f>IF('Handshake IO'!L149&lt;&gt;"",'Handshake IO'!L149,"")</f>
        <v>SlpSht1updating!</v>
      </c>
      <c r="I1734" s="109">
        <f t="shared" si="1725"/>
        <v>16</v>
      </c>
      <c r="J1734" s="9"/>
      <c r="K1734" s="178"/>
      <c r="L1734" s="178"/>
      <c r="M1734" s="178"/>
      <c r="N1734" s="177">
        <f t="shared" si="1717"/>
        <v>1731</v>
      </c>
      <c r="O1734" s="178">
        <f t="shared" si="1718"/>
        <v>12172</v>
      </c>
      <c r="P1734" s="178">
        <f t="shared" si="1719"/>
        <v>32192</v>
      </c>
      <c r="Q1734" s="178" t="str">
        <f>IF('Handshake IO'!U149&lt;&gt;"",'Handshake IO'!U149,"")</f>
        <v>SlpSht1updating</v>
      </c>
      <c r="R1734" s="4">
        <f t="shared" si="1757"/>
        <v>15</v>
      </c>
      <c r="S1734" s="456"/>
      <c r="T1734" s="6" t="str">
        <f t="shared" si="1715"/>
        <v/>
      </c>
    </row>
    <row r="1735" spans="1:21" ht="16.5" customHeight="1" x14ac:dyDescent="0.25">
      <c r="A1735" s="456"/>
      <c r="B1735" s="85"/>
      <c r="C1735" s="431"/>
      <c r="D1735" s="431"/>
      <c r="E1735" s="138">
        <f>B1732*8-4</f>
        <v>1732</v>
      </c>
      <c r="F1735" s="183">
        <f t="shared" si="1778"/>
        <v>2173</v>
      </c>
      <c r="G1735" s="178">
        <f t="shared" si="1770"/>
        <v>22193</v>
      </c>
      <c r="H1735" s="178" t="str">
        <f>IF('Handshake IO'!L150&lt;&gt;"",'Handshake IO'!L150,"")</f>
        <v>SlpSht2updating!</v>
      </c>
      <c r="I1735" s="109">
        <f t="shared" si="1725"/>
        <v>16</v>
      </c>
      <c r="J1735" s="9"/>
      <c r="K1735" s="178"/>
      <c r="L1735" s="178"/>
      <c r="M1735" s="178"/>
      <c r="N1735" s="177">
        <f t="shared" si="1717"/>
        <v>1732</v>
      </c>
      <c r="O1735" s="178">
        <f t="shared" si="1718"/>
        <v>12173</v>
      </c>
      <c r="P1735" s="178">
        <f t="shared" si="1719"/>
        <v>32193</v>
      </c>
      <c r="Q1735" s="178" t="str">
        <f>IF('Handshake IO'!U150&lt;&gt;"",'Handshake IO'!U150,"")</f>
        <v>SlpSht2updating</v>
      </c>
      <c r="R1735" s="4">
        <f t="shared" si="1757"/>
        <v>15</v>
      </c>
      <c r="S1735" s="456"/>
      <c r="T1735" s="6" t="str">
        <f t="shared" si="1715"/>
        <v/>
      </c>
    </row>
    <row r="1736" spans="1:21" ht="16.5" customHeight="1" x14ac:dyDescent="0.25">
      <c r="A1736" s="456"/>
      <c r="B1736" s="85"/>
      <c r="C1736" s="431"/>
      <c r="D1736" s="431" t="str">
        <f>CONCATENATE(B1739,B1734)</f>
        <v>GH 434</v>
      </c>
      <c r="E1736" s="138">
        <f>B1732*8-3</f>
        <v>1733</v>
      </c>
      <c r="F1736" s="183">
        <f t="shared" si="1778"/>
        <v>2174</v>
      </c>
      <c r="G1736" s="178">
        <f t="shared" si="1770"/>
        <v>22194</v>
      </c>
      <c r="H1736" s="178" t="str">
        <f>IF('Handshake IO'!L151&lt;&gt;"",'Handshake IO'!L151,"")</f>
        <v/>
      </c>
      <c r="I1736" s="109">
        <f t="shared" si="1725"/>
        <v>16</v>
      </c>
      <c r="J1736" s="9"/>
      <c r="K1736" s="178"/>
      <c r="L1736" s="178"/>
      <c r="M1736" s="178"/>
      <c r="N1736" s="177">
        <f t="shared" si="1717"/>
        <v>1733</v>
      </c>
      <c r="O1736" s="178">
        <f t="shared" si="1718"/>
        <v>12174</v>
      </c>
      <c r="P1736" s="178">
        <f t="shared" si="1719"/>
        <v>32194</v>
      </c>
      <c r="Q1736" s="178" t="str">
        <f>IF('Handshake IO'!U151&lt;&gt;"",'Handshake IO'!U151,"")</f>
        <v/>
      </c>
      <c r="R1736" s="4">
        <f t="shared" si="1757"/>
        <v>15</v>
      </c>
      <c r="S1736" s="456"/>
      <c r="T1736" s="6">
        <f t="shared" ref="T1736" si="1780">+T1732+1</f>
        <v>436</v>
      </c>
      <c r="U1736" s="338" t="str">
        <f t="shared" ref="U1736" si="1781">CONCATENATE(H1736,",",H1737,",",H1738,",",H1739)</f>
        <v>,,,</v>
      </c>
    </row>
    <row r="1737" spans="1:21" ht="16.5" customHeight="1" x14ac:dyDescent="0.25">
      <c r="A1737" s="456"/>
      <c r="B1737" s="85"/>
      <c r="C1737" s="431"/>
      <c r="D1737" s="431"/>
      <c r="E1737" s="138">
        <f>B1732*8-2</f>
        <v>1734</v>
      </c>
      <c r="F1737" s="183">
        <f t="shared" si="1778"/>
        <v>2175</v>
      </c>
      <c r="G1737" s="178">
        <f t="shared" si="1770"/>
        <v>22195</v>
      </c>
      <c r="H1737" s="178" t="str">
        <f>IF('Handshake IO'!L152&lt;&gt;"",'Handshake IO'!L152,"")</f>
        <v/>
      </c>
      <c r="I1737" s="109">
        <f t="shared" si="1725"/>
        <v>16</v>
      </c>
      <c r="J1737" s="9"/>
      <c r="K1737" s="178"/>
      <c r="L1737" s="178"/>
      <c r="M1737" s="178"/>
      <c r="N1737" s="177">
        <f t="shared" si="1717"/>
        <v>1734</v>
      </c>
      <c r="O1737" s="178">
        <f t="shared" si="1718"/>
        <v>12175</v>
      </c>
      <c r="P1737" s="178">
        <f t="shared" si="1719"/>
        <v>32195</v>
      </c>
      <c r="Q1737" s="178" t="str">
        <f>IF('Handshake IO'!U152&lt;&gt;"",'Handshake IO'!U152,"")</f>
        <v/>
      </c>
      <c r="R1737" s="4">
        <f t="shared" si="1757"/>
        <v>15</v>
      </c>
      <c r="S1737" s="456"/>
      <c r="T1737" s="6">
        <f t="shared" ref="T1737:T1799" si="1782">IF(T1733&lt;&gt;"",T1733+1,"")</f>
        <v>949</v>
      </c>
      <c r="U1737" s="338" t="str">
        <f t="shared" ref="U1737" si="1783">CONCATENATE(Q1736,",",Q1737,",",Q1738,",",Q1739)</f>
        <v>,,,</v>
      </c>
    </row>
    <row r="1738" spans="1:21" ht="16.5" customHeight="1" x14ac:dyDescent="0.25">
      <c r="A1738" s="456"/>
      <c r="B1738" s="85" t="str">
        <f>B1730</f>
        <v xml:space="preserve">Group </v>
      </c>
      <c r="C1738" s="431"/>
      <c r="D1738" s="431"/>
      <c r="E1738" s="138">
        <f>B1732*8-1</f>
        <v>1735</v>
      </c>
      <c r="F1738" s="183">
        <f t="shared" si="1778"/>
        <v>2176</v>
      </c>
      <c r="G1738" s="178">
        <f t="shared" si="1770"/>
        <v>22196</v>
      </c>
      <c r="H1738" s="178" t="str">
        <f>IF('Handshake IO'!L153&lt;&gt;"",'Handshake IO'!L153,"")</f>
        <v/>
      </c>
      <c r="I1738" s="109">
        <f t="shared" si="1725"/>
        <v>0</v>
      </c>
      <c r="J1738" s="9"/>
      <c r="K1738" s="178"/>
      <c r="L1738" s="178"/>
      <c r="M1738" s="178"/>
      <c r="N1738" s="177">
        <f t="shared" si="1717"/>
        <v>1735</v>
      </c>
      <c r="O1738" s="178">
        <f t="shared" si="1718"/>
        <v>12176</v>
      </c>
      <c r="P1738" s="178">
        <f t="shared" si="1719"/>
        <v>32196</v>
      </c>
      <c r="Q1738" s="178" t="str">
        <f>IF('Handshake IO'!U153&lt;&gt;"",'Handshake IO'!U153,"")</f>
        <v/>
      </c>
      <c r="R1738" s="4">
        <f t="shared" si="1757"/>
        <v>0</v>
      </c>
      <c r="S1738" s="456"/>
      <c r="T1738" s="6" t="str">
        <f t="shared" si="1782"/>
        <v/>
      </c>
    </row>
    <row r="1739" spans="1:21" ht="16.5" customHeight="1" thickBot="1" x14ac:dyDescent="0.3">
      <c r="A1739" s="456"/>
      <c r="B1739" s="86" t="str">
        <f>B1731</f>
        <v xml:space="preserve">GH </v>
      </c>
      <c r="C1739" s="432"/>
      <c r="D1739" s="432"/>
      <c r="E1739" s="136">
        <f>B1732*8</f>
        <v>1736</v>
      </c>
      <c r="F1739" s="184">
        <f t="shared" si="1778"/>
        <v>2177</v>
      </c>
      <c r="G1739" s="24">
        <f t="shared" si="1770"/>
        <v>22197</v>
      </c>
      <c r="H1739" s="24" t="str">
        <f>IF('Handshake IO'!L154&lt;&gt;"",'Handshake IO'!L154,"")</f>
        <v/>
      </c>
      <c r="I1739" s="10">
        <f t="shared" si="1725"/>
        <v>0</v>
      </c>
      <c r="J1739" s="15"/>
      <c r="K1739" s="24"/>
      <c r="L1739" s="24"/>
      <c r="M1739" s="24"/>
      <c r="N1739" s="175">
        <f t="shared" si="1717"/>
        <v>1736</v>
      </c>
      <c r="O1739" s="24">
        <f t="shared" si="1718"/>
        <v>12177</v>
      </c>
      <c r="P1739" s="24">
        <f t="shared" si="1719"/>
        <v>32197</v>
      </c>
      <c r="Q1739" s="24" t="str">
        <f>IF('Handshake IO'!U154&lt;&gt;"",'Handshake IO'!U154,"")</f>
        <v/>
      </c>
      <c r="R1739" s="20">
        <f t="shared" si="1757"/>
        <v>0</v>
      </c>
      <c r="S1739" s="456"/>
      <c r="T1739" s="6" t="str">
        <f t="shared" si="1782"/>
        <v/>
      </c>
    </row>
    <row r="1740" spans="1:21" ht="16.5" customHeight="1" x14ac:dyDescent="0.25">
      <c r="A1740" s="456"/>
      <c r="B1740" s="88">
        <f>B1732+1</f>
        <v>218</v>
      </c>
      <c r="C1740" s="430" t="str">
        <f>CONCATENATE(B1746,B1740)</f>
        <v>Group 218</v>
      </c>
      <c r="D1740" s="430" t="str">
        <f>CONCATENATE(B1747,B1741)</f>
        <v>GH 435</v>
      </c>
      <c r="E1740" s="137">
        <f>B1740*8-7</f>
        <v>1737</v>
      </c>
      <c r="F1740" s="182">
        <f>B1740*10</f>
        <v>2180</v>
      </c>
      <c r="G1740" s="25">
        <f>F1740+20020</f>
        <v>22200</v>
      </c>
      <c r="H1740" s="25" t="str">
        <f>IF('Handshake IO'!L155&lt;&gt;"",'Handshake IO'!L155,"")</f>
        <v>bild_1_updated!</v>
      </c>
      <c r="I1740" s="11">
        <f t="shared" si="1725"/>
        <v>0</v>
      </c>
      <c r="J1740" s="14"/>
      <c r="K1740" s="25"/>
      <c r="L1740" s="25"/>
      <c r="M1740" s="25"/>
      <c r="N1740" s="176">
        <f t="shared" ref="N1740:N1803" si="1784">E1740</f>
        <v>1737</v>
      </c>
      <c r="O1740" s="25">
        <f t="shared" ref="O1740:O1803" si="1785">F1740+10000</f>
        <v>12180</v>
      </c>
      <c r="P1740" s="25">
        <f t="shared" ref="P1740:P1803" si="1786">G1740+10000</f>
        <v>32200</v>
      </c>
      <c r="Q1740" s="25" t="str">
        <f>IF('Handshake IO'!U155&lt;&gt;"",'Handshake IO'!U155,"")</f>
        <v>bild_1_updated</v>
      </c>
      <c r="R1740" s="3">
        <f t="shared" ref="R1740:R1803" si="1787">LEN(Q1738)</f>
        <v>0</v>
      </c>
      <c r="S1740" s="456"/>
      <c r="T1740" s="6">
        <f t="shared" ref="T1740" si="1788">+T1736+1</f>
        <v>437</v>
      </c>
      <c r="U1740" s="338" t="str">
        <f t="shared" ref="U1740" si="1789">CONCATENATE(H1740,",",H1741,",",H1742,",",H1743)</f>
        <v>bild_1_updated!,bild_2_updated!,bild_3_updated!,bild_4_updated!</v>
      </c>
    </row>
    <row r="1741" spans="1:21" ht="16.5" customHeight="1" x14ac:dyDescent="0.25">
      <c r="A1741" s="456"/>
      <c r="B1741" s="85">
        <f>B1740*2-1</f>
        <v>435</v>
      </c>
      <c r="C1741" s="431"/>
      <c r="D1741" s="431"/>
      <c r="E1741" s="138">
        <f>B1740*8-6</f>
        <v>1738</v>
      </c>
      <c r="F1741" s="183">
        <f>F1740+1</f>
        <v>2181</v>
      </c>
      <c r="G1741" s="178">
        <f t="shared" ref="G1741:G1755" si="1790">F1741+20020</f>
        <v>22201</v>
      </c>
      <c r="H1741" s="178" t="str">
        <f>IF('Handshake IO'!L156&lt;&gt;"",'Handshake IO'!L156,"")</f>
        <v>bild_2_updated!</v>
      </c>
      <c r="I1741" s="109">
        <f t="shared" si="1725"/>
        <v>0</v>
      </c>
      <c r="J1741" s="9"/>
      <c r="K1741" s="178"/>
      <c r="L1741" s="178"/>
      <c r="M1741" s="178"/>
      <c r="N1741" s="177">
        <f t="shared" si="1784"/>
        <v>1738</v>
      </c>
      <c r="O1741" s="178">
        <f t="shared" si="1785"/>
        <v>12181</v>
      </c>
      <c r="P1741" s="178">
        <f t="shared" si="1786"/>
        <v>32201</v>
      </c>
      <c r="Q1741" s="178" t="str">
        <f>IF('Handshake IO'!U156&lt;&gt;"",'Handshake IO'!U156,"")</f>
        <v>bild_2_updated</v>
      </c>
      <c r="R1741" s="4">
        <f t="shared" si="1787"/>
        <v>0</v>
      </c>
      <c r="S1741" s="456"/>
      <c r="T1741" s="6">
        <f t="shared" si="1782"/>
        <v>950</v>
      </c>
      <c r="U1741" s="338" t="str">
        <f t="shared" ref="U1741" si="1791">CONCATENATE(Q1740,",",Q1741,",",Q1742,",",Q1743)</f>
        <v>bild_1_updated,bild_2_updated,bild_3_updated,bild_4_updated</v>
      </c>
    </row>
    <row r="1742" spans="1:21" ht="16.5" customHeight="1" x14ac:dyDescent="0.25">
      <c r="A1742" s="456"/>
      <c r="B1742" s="85">
        <f>B1741+1</f>
        <v>436</v>
      </c>
      <c r="C1742" s="431"/>
      <c r="D1742" s="431"/>
      <c r="E1742" s="138">
        <f>B1740*8-5</f>
        <v>1739</v>
      </c>
      <c r="F1742" s="183">
        <f t="shared" ref="F1742:F1747" si="1792">F1741+1</f>
        <v>2182</v>
      </c>
      <c r="G1742" s="178">
        <f t="shared" si="1790"/>
        <v>22202</v>
      </c>
      <c r="H1742" s="178" t="str">
        <f>IF('Handshake IO'!L157&lt;&gt;"",'Handshake IO'!L157,"")</f>
        <v>bild_3_updated!</v>
      </c>
      <c r="I1742" s="109">
        <f t="shared" ref="I1742:I1805" si="1793">LEN(H1740)</f>
        <v>15</v>
      </c>
      <c r="J1742" s="9"/>
      <c r="K1742" s="178"/>
      <c r="L1742" s="178"/>
      <c r="M1742" s="178"/>
      <c r="N1742" s="177">
        <f t="shared" si="1784"/>
        <v>1739</v>
      </c>
      <c r="O1742" s="178">
        <f t="shared" si="1785"/>
        <v>12182</v>
      </c>
      <c r="P1742" s="178">
        <f t="shared" si="1786"/>
        <v>32202</v>
      </c>
      <c r="Q1742" s="178" t="str">
        <f>IF('Handshake IO'!U157&lt;&gt;"",'Handshake IO'!U157,"")</f>
        <v>bild_3_updated</v>
      </c>
      <c r="R1742" s="4">
        <f t="shared" si="1787"/>
        <v>14</v>
      </c>
      <c r="S1742" s="456"/>
      <c r="T1742" s="6" t="str">
        <f t="shared" si="1782"/>
        <v/>
      </c>
    </row>
    <row r="1743" spans="1:21" ht="16.5" customHeight="1" x14ac:dyDescent="0.25">
      <c r="A1743" s="456"/>
      <c r="B1743" s="85"/>
      <c r="C1743" s="431"/>
      <c r="D1743" s="431"/>
      <c r="E1743" s="138">
        <f>B1740*8-4</f>
        <v>1740</v>
      </c>
      <c r="F1743" s="183">
        <f t="shared" si="1792"/>
        <v>2183</v>
      </c>
      <c r="G1743" s="178">
        <f t="shared" si="1790"/>
        <v>22203</v>
      </c>
      <c r="H1743" s="178" t="str">
        <f>IF('Handshake IO'!L158&lt;&gt;"",'Handshake IO'!L158,"")</f>
        <v>bild_4_updated!</v>
      </c>
      <c r="I1743" s="109">
        <f t="shared" si="1793"/>
        <v>15</v>
      </c>
      <c r="J1743" s="9"/>
      <c r="K1743" s="178"/>
      <c r="L1743" s="178"/>
      <c r="M1743" s="178"/>
      <c r="N1743" s="177">
        <f t="shared" si="1784"/>
        <v>1740</v>
      </c>
      <c r="O1743" s="178">
        <f t="shared" si="1785"/>
        <v>12183</v>
      </c>
      <c r="P1743" s="178">
        <f t="shared" si="1786"/>
        <v>32203</v>
      </c>
      <c r="Q1743" s="178" t="str">
        <f>IF('Handshake IO'!U158&lt;&gt;"",'Handshake IO'!U158,"")</f>
        <v>bild_4_updated</v>
      </c>
      <c r="R1743" s="4">
        <f t="shared" si="1787"/>
        <v>14</v>
      </c>
      <c r="S1743" s="456"/>
      <c r="T1743" s="6" t="str">
        <f t="shared" si="1782"/>
        <v/>
      </c>
    </row>
    <row r="1744" spans="1:21" ht="16.5" customHeight="1" x14ac:dyDescent="0.25">
      <c r="A1744" s="456"/>
      <c r="B1744" s="85"/>
      <c r="C1744" s="431"/>
      <c r="D1744" s="431" t="str">
        <f>CONCATENATE(B1747,B1742)</f>
        <v>GH 436</v>
      </c>
      <c r="E1744" s="138">
        <f>B1740*8-3</f>
        <v>1741</v>
      </c>
      <c r="F1744" s="183">
        <f t="shared" si="1792"/>
        <v>2184</v>
      </c>
      <c r="G1744" s="178">
        <f t="shared" si="1790"/>
        <v>22204</v>
      </c>
      <c r="H1744" s="178" t="str">
        <f>IF('Handshake IO'!L159&lt;&gt;"",'Handshake IO'!L159,"")</f>
        <v>bild_5_updated!</v>
      </c>
      <c r="I1744" s="109">
        <f t="shared" si="1793"/>
        <v>15</v>
      </c>
      <c r="J1744" s="9"/>
      <c r="K1744" s="178"/>
      <c r="L1744" s="178"/>
      <c r="M1744" s="178"/>
      <c r="N1744" s="177">
        <f t="shared" si="1784"/>
        <v>1741</v>
      </c>
      <c r="O1744" s="178">
        <f t="shared" si="1785"/>
        <v>12184</v>
      </c>
      <c r="P1744" s="178">
        <f t="shared" si="1786"/>
        <v>32204</v>
      </c>
      <c r="Q1744" s="178" t="str">
        <f>IF('Handshake IO'!U159&lt;&gt;"",'Handshake IO'!U159,"")</f>
        <v>bild_5_updated</v>
      </c>
      <c r="R1744" s="4">
        <f t="shared" si="1787"/>
        <v>14</v>
      </c>
      <c r="S1744" s="456"/>
      <c r="T1744" s="6">
        <f t="shared" ref="T1744" si="1794">+T1740+1</f>
        <v>438</v>
      </c>
      <c r="U1744" s="338" t="str">
        <f t="shared" ref="U1744" si="1795">CONCATENATE(H1744,",",H1745,",",H1746,",",H1747)</f>
        <v>bild_5_updated!,bild_6_updated!,bild_7_updated!,bild_8_updated!</v>
      </c>
    </row>
    <row r="1745" spans="1:21" ht="16.5" customHeight="1" x14ac:dyDescent="0.25">
      <c r="A1745" s="456"/>
      <c r="B1745" s="85"/>
      <c r="C1745" s="431"/>
      <c r="D1745" s="431"/>
      <c r="E1745" s="138">
        <f>B1740*8-2</f>
        <v>1742</v>
      </c>
      <c r="F1745" s="183">
        <f t="shared" si="1792"/>
        <v>2185</v>
      </c>
      <c r="G1745" s="178">
        <f t="shared" si="1790"/>
        <v>22205</v>
      </c>
      <c r="H1745" s="178" t="str">
        <f>IF('Handshake IO'!L160&lt;&gt;"",'Handshake IO'!L160,"")</f>
        <v>bild_6_updated!</v>
      </c>
      <c r="I1745" s="109">
        <f t="shared" si="1793"/>
        <v>15</v>
      </c>
      <c r="J1745" s="9"/>
      <c r="K1745" s="178"/>
      <c r="L1745" s="178"/>
      <c r="M1745" s="178"/>
      <c r="N1745" s="177">
        <f t="shared" si="1784"/>
        <v>1742</v>
      </c>
      <c r="O1745" s="178">
        <f t="shared" si="1785"/>
        <v>12185</v>
      </c>
      <c r="P1745" s="178">
        <f t="shared" si="1786"/>
        <v>32205</v>
      </c>
      <c r="Q1745" s="178" t="str">
        <f>IF('Handshake IO'!U160&lt;&gt;"",'Handshake IO'!U160,"")</f>
        <v>bild_6_updated</v>
      </c>
      <c r="R1745" s="4">
        <f t="shared" si="1787"/>
        <v>14</v>
      </c>
      <c r="S1745" s="456"/>
      <c r="T1745" s="6">
        <f t="shared" si="1782"/>
        <v>951</v>
      </c>
      <c r="U1745" s="338" t="str">
        <f t="shared" ref="U1745" si="1796">CONCATENATE(Q1744,",",Q1745,",",Q1746,",",Q1747)</f>
        <v>bild_5_updated,bild_6_updated,bild_7_updated,bild_8_updated</v>
      </c>
    </row>
    <row r="1746" spans="1:21" ht="16.5" customHeight="1" x14ac:dyDescent="0.25">
      <c r="A1746" s="456"/>
      <c r="B1746" s="85" t="str">
        <f>B1738</f>
        <v xml:space="preserve">Group </v>
      </c>
      <c r="C1746" s="431"/>
      <c r="D1746" s="431"/>
      <c r="E1746" s="138">
        <f>B1740*8-1</f>
        <v>1743</v>
      </c>
      <c r="F1746" s="183">
        <f t="shared" si="1792"/>
        <v>2186</v>
      </c>
      <c r="G1746" s="178">
        <f t="shared" si="1790"/>
        <v>22206</v>
      </c>
      <c r="H1746" s="178" t="str">
        <f>IF('Handshake IO'!L161&lt;&gt;"",'Handshake IO'!L161,"")</f>
        <v>bild_7_updated!</v>
      </c>
      <c r="I1746" s="109">
        <f t="shared" si="1793"/>
        <v>15</v>
      </c>
      <c r="J1746" s="9"/>
      <c r="K1746" s="178"/>
      <c r="L1746" s="178"/>
      <c r="M1746" s="178"/>
      <c r="N1746" s="177">
        <f t="shared" si="1784"/>
        <v>1743</v>
      </c>
      <c r="O1746" s="178">
        <f t="shared" si="1785"/>
        <v>12186</v>
      </c>
      <c r="P1746" s="178">
        <f t="shared" si="1786"/>
        <v>32206</v>
      </c>
      <c r="Q1746" s="178" t="str">
        <f>IF('Handshake IO'!U161&lt;&gt;"",'Handshake IO'!U161,"")</f>
        <v>bild_7_updated</v>
      </c>
      <c r="R1746" s="4">
        <f t="shared" si="1787"/>
        <v>14</v>
      </c>
      <c r="S1746" s="456"/>
      <c r="T1746" s="6" t="str">
        <f t="shared" si="1782"/>
        <v/>
      </c>
    </row>
    <row r="1747" spans="1:21" ht="16.5" customHeight="1" thickBot="1" x14ac:dyDescent="0.3">
      <c r="A1747" s="456"/>
      <c r="B1747" s="86" t="str">
        <f>B1739</f>
        <v xml:space="preserve">GH </v>
      </c>
      <c r="C1747" s="432"/>
      <c r="D1747" s="432"/>
      <c r="E1747" s="136">
        <f>B1740*8</f>
        <v>1744</v>
      </c>
      <c r="F1747" s="184">
        <f t="shared" si="1792"/>
        <v>2187</v>
      </c>
      <c r="G1747" s="24">
        <f t="shared" si="1790"/>
        <v>22207</v>
      </c>
      <c r="H1747" s="24" t="str">
        <f>IF('Handshake IO'!L162&lt;&gt;"",'Handshake IO'!L162,"")</f>
        <v>bild_8_updated!</v>
      </c>
      <c r="I1747" s="10">
        <f t="shared" si="1793"/>
        <v>15</v>
      </c>
      <c r="J1747" s="15"/>
      <c r="K1747" s="24"/>
      <c r="L1747" s="24"/>
      <c r="M1747" s="24"/>
      <c r="N1747" s="175">
        <f t="shared" si="1784"/>
        <v>1744</v>
      </c>
      <c r="O1747" s="24">
        <f t="shared" si="1785"/>
        <v>12187</v>
      </c>
      <c r="P1747" s="24">
        <f t="shared" si="1786"/>
        <v>32207</v>
      </c>
      <c r="Q1747" s="24" t="str">
        <f>IF('Handshake IO'!U162&lt;&gt;"",'Handshake IO'!U162,"")</f>
        <v>bild_8_updated</v>
      </c>
      <c r="R1747" s="20">
        <f t="shared" si="1787"/>
        <v>14</v>
      </c>
      <c r="S1747" s="456"/>
      <c r="T1747" s="6" t="str">
        <f t="shared" si="1782"/>
        <v/>
      </c>
    </row>
    <row r="1748" spans="1:21" ht="16.5" customHeight="1" x14ac:dyDescent="0.25">
      <c r="A1748" s="456"/>
      <c r="B1748" s="88">
        <f>B1740+1</f>
        <v>219</v>
      </c>
      <c r="C1748" s="430" t="str">
        <f>CONCATENATE(B1754,B1748)</f>
        <v>Group 219</v>
      </c>
      <c r="D1748" s="430" t="str">
        <f>CONCATENATE(B1755,B1749)</f>
        <v>GH 437</v>
      </c>
      <c r="E1748" s="137">
        <f>B1748*8-7</f>
        <v>1745</v>
      </c>
      <c r="F1748" s="182">
        <f>B1748*10</f>
        <v>2190</v>
      </c>
      <c r="G1748" s="25">
        <f t="shared" si="1790"/>
        <v>22210</v>
      </c>
      <c r="H1748" s="25" t="str">
        <f>IF('Handshake IO'!L163&lt;&gt;"",'Handshake IO'!L163,"")</f>
        <v>InFd_1_updated!</v>
      </c>
      <c r="I1748" s="11">
        <f t="shared" si="1793"/>
        <v>15</v>
      </c>
      <c r="J1748" s="14"/>
      <c r="K1748" s="25"/>
      <c r="L1748" s="25"/>
      <c r="M1748" s="25"/>
      <c r="N1748" s="176">
        <f t="shared" si="1784"/>
        <v>1745</v>
      </c>
      <c r="O1748" s="25">
        <f t="shared" si="1785"/>
        <v>12190</v>
      </c>
      <c r="P1748" s="25">
        <f t="shared" si="1786"/>
        <v>32210</v>
      </c>
      <c r="Q1748" s="25" t="str">
        <f>IF('Handshake IO'!U163&lt;&gt;"",'Handshake IO'!U163,"")</f>
        <v>InFd_1_updated</v>
      </c>
      <c r="R1748" s="3">
        <f t="shared" si="1787"/>
        <v>14</v>
      </c>
      <c r="S1748" s="456"/>
      <c r="T1748" s="6">
        <f t="shared" ref="T1748" si="1797">+T1744+1</f>
        <v>439</v>
      </c>
      <c r="U1748" s="338" t="str">
        <f t="shared" ref="U1748" si="1798">CONCATENATE(H1748,",",H1749,",",H1750,",",H1751)</f>
        <v>InFd_1_updated!,InFd_2_updated!,InFd_3_updated!,InFd_4_updated!</v>
      </c>
    </row>
    <row r="1749" spans="1:21" ht="16.5" customHeight="1" x14ac:dyDescent="0.25">
      <c r="A1749" s="456"/>
      <c r="B1749" s="85">
        <f>B1748*2-1</f>
        <v>437</v>
      </c>
      <c r="C1749" s="431"/>
      <c r="D1749" s="431"/>
      <c r="E1749" s="138">
        <f>B1748*8-6</f>
        <v>1746</v>
      </c>
      <c r="F1749" s="183">
        <f t="shared" ref="F1749:F1755" si="1799">F1748+1</f>
        <v>2191</v>
      </c>
      <c r="G1749" s="178">
        <f t="shared" si="1790"/>
        <v>22211</v>
      </c>
      <c r="H1749" s="178" t="str">
        <f>IF('Handshake IO'!L164&lt;&gt;"",'Handshake IO'!L164,"")</f>
        <v>InFd_2_updated!</v>
      </c>
      <c r="I1749" s="109">
        <f t="shared" si="1793"/>
        <v>15</v>
      </c>
      <c r="J1749" s="9"/>
      <c r="K1749" s="178"/>
      <c r="L1749" s="178"/>
      <c r="M1749" s="178"/>
      <c r="N1749" s="177">
        <f t="shared" si="1784"/>
        <v>1746</v>
      </c>
      <c r="O1749" s="178">
        <f t="shared" si="1785"/>
        <v>12191</v>
      </c>
      <c r="P1749" s="178">
        <f t="shared" si="1786"/>
        <v>32211</v>
      </c>
      <c r="Q1749" s="178" t="str">
        <f>IF('Handshake IO'!U164&lt;&gt;"",'Handshake IO'!U164,"")</f>
        <v>InFd_2_updated</v>
      </c>
      <c r="R1749" s="4">
        <f t="shared" si="1787"/>
        <v>14</v>
      </c>
      <c r="S1749" s="456"/>
      <c r="T1749" s="6">
        <f t="shared" si="1782"/>
        <v>952</v>
      </c>
      <c r="U1749" s="338" t="str">
        <f t="shared" ref="U1749" si="1800">CONCATENATE(Q1748,",",Q1749,",",Q1750,",",Q1751)</f>
        <v>InFd_1_updated,InFd_2_updated,InFd_3_updated,InFd_4_updated</v>
      </c>
    </row>
    <row r="1750" spans="1:21" ht="16.5" customHeight="1" x14ac:dyDescent="0.25">
      <c r="A1750" s="456"/>
      <c r="B1750" s="85">
        <f>B1749+1</f>
        <v>438</v>
      </c>
      <c r="C1750" s="431"/>
      <c r="D1750" s="431"/>
      <c r="E1750" s="138">
        <f>B1748*8-5</f>
        <v>1747</v>
      </c>
      <c r="F1750" s="183">
        <f t="shared" si="1799"/>
        <v>2192</v>
      </c>
      <c r="G1750" s="178">
        <f t="shared" si="1790"/>
        <v>22212</v>
      </c>
      <c r="H1750" s="178" t="str">
        <f>IF('Handshake IO'!L165&lt;&gt;"",'Handshake IO'!L165,"")</f>
        <v>InFd_3_updated!</v>
      </c>
      <c r="I1750" s="109">
        <f t="shared" si="1793"/>
        <v>15</v>
      </c>
      <c r="J1750" s="9"/>
      <c r="K1750" s="178"/>
      <c r="L1750" s="178"/>
      <c r="M1750" s="178"/>
      <c r="N1750" s="177">
        <f t="shared" si="1784"/>
        <v>1747</v>
      </c>
      <c r="O1750" s="178">
        <f t="shared" si="1785"/>
        <v>12192</v>
      </c>
      <c r="P1750" s="178">
        <f t="shared" si="1786"/>
        <v>32212</v>
      </c>
      <c r="Q1750" s="178" t="str">
        <f>IF('Handshake IO'!U165&lt;&gt;"",'Handshake IO'!U165,"")</f>
        <v>InFd_3_updated</v>
      </c>
      <c r="R1750" s="4">
        <f t="shared" si="1787"/>
        <v>14</v>
      </c>
      <c r="S1750" s="456"/>
      <c r="T1750" s="6" t="str">
        <f t="shared" si="1782"/>
        <v/>
      </c>
    </row>
    <row r="1751" spans="1:21" ht="16.5" customHeight="1" x14ac:dyDescent="0.25">
      <c r="A1751" s="456"/>
      <c r="B1751" s="85"/>
      <c r="C1751" s="431"/>
      <c r="D1751" s="431"/>
      <c r="E1751" s="138">
        <f>B1748*8-4</f>
        <v>1748</v>
      </c>
      <c r="F1751" s="183">
        <f t="shared" si="1799"/>
        <v>2193</v>
      </c>
      <c r="G1751" s="178">
        <f t="shared" si="1790"/>
        <v>22213</v>
      </c>
      <c r="H1751" s="178" t="str">
        <f>IF('Handshake IO'!L166&lt;&gt;"",'Handshake IO'!L166,"")</f>
        <v>InFd_4_updated!</v>
      </c>
      <c r="I1751" s="109">
        <f t="shared" si="1793"/>
        <v>15</v>
      </c>
      <c r="J1751" s="9"/>
      <c r="K1751" s="178"/>
      <c r="L1751" s="178"/>
      <c r="M1751" s="178"/>
      <c r="N1751" s="177">
        <f t="shared" si="1784"/>
        <v>1748</v>
      </c>
      <c r="O1751" s="178">
        <f t="shared" si="1785"/>
        <v>12193</v>
      </c>
      <c r="P1751" s="178">
        <f t="shared" si="1786"/>
        <v>32213</v>
      </c>
      <c r="Q1751" s="178" t="str">
        <f>IF('Handshake IO'!U166&lt;&gt;"",'Handshake IO'!U166,"")</f>
        <v>InFd_4_updated</v>
      </c>
      <c r="R1751" s="4">
        <f t="shared" si="1787"/>
        <v>14</v>
      </c>
      <c r="S1751" s="456"/>
      <c r="T1751" s="6" t="str">
        <f t="shared" si="1782"/>
        <v/>
      </c>
    </row>
    <row r="1752" spans="1:21" ht="16.5" customHeight="1" x14ac:dyDescent="0.25">
      <c r="A1752" s="456"/>
      <c r="B1752" s="85"/>
      <c r="C1752" s="431"/>
      <c r="D1752" s="431" t="str">
        <f>CONCATENATE(B1755,B1750)</f>
        <v>GH 438</v>
      </c>
      <c r="E1752" s="138">
        <f>B1748*8-3</f>
        <v>1749</v>
      </c>
      <c r="F1752" s="183">
        <f t="shared" si="1799"/>
        <v>2194</v>
      </c>
      <c r="G1752" s="178">
        <f t="shared" si="1790"/>
        <v>22214</v>
      </c>
      <c r="H1752" s="178" t="str">
        <f>IF('Handshake IO'!L167&lt;&gt;"",'Handshake IO'!L167,"")</f>
        <v>InFd_5_updated!</v>
      </c>
      <c r="I1752" s="109">
        <f t="shared" si="1793"/>
        <v>15</v>
      </c>
      <c r="J1752" s="9"/>
      <c r="K1752" s="178"/>
      <c r="L1752" s="178"/>
      <c r="M1752" s="178"/>
      <c r="N1752" s="177">
        <f t="shared" si="1784"/>
        <v>1749</v>
      </c>
      <c r="O1752" s="178">
        <f t="shared" si="1785"/>
        <v>12194</v>
      </c>
      <c r="P1752" s="178">
        <f t="shared" si="1786"/>
        <v>32214</v>
      </c>
      <c r="Q1752" s="178" t="str">
        <f>IF('Handshake IO'!U167&lt;&gt;"",'Handshake IO'!U167,"")</f>
        <v>InFd_5_updated</v>
      </c>
      <c r="R1752" s="4">
        <f t="shared" si="1787"/>
        <v>14</v>
      </c>
      <c r="S1752" s="456"/>
      <c r="T1752" s="6">
        <f t="shared" ref="T1752" si="1801">+T1748+1</f>
        <v>440</v>
      </c>
      <c r="U1752" s="338" t="str">
        <f t="shared" ref="U1752" si="1802">CONCATENATE(H1752,",",H1753,",",H1754,",",H1755)</f>
        <v>InFd_5_updated!,InFd_6_updated!,InFd_7_updated!,InFd_8_updated!</v>
      </c>
    </row>
    <row r="1753" spans="1:21" ht="16.5" customHeight="1" x14ac:dyDescent="0.25">
      <c r="A1753" s="456"/>
      <c r="B1753" s="85"/>
      <c r="C1753" s="431"/>
      <c r="D1753" s="431"/>
      <c r="E1753" s="138">
        <f>B1748*8-2</f>
        <v>1750</v>
      </c>
      <c r="F1753" s="183">
        <f t="shared" si="1799"/>
        <v>2195</v>
      </c>
      <c r="G1753" s="178">
        <f t="shared" si="1790"/>
        <v>22215</v>
      </c>
      <c r="H1753" s="178" t="str">
        <f>IF('Handshake IO'!L168&lt;&gt;"",'Handshake IO'!L168,"")</f>
        <v>InFd_6_updated!</v>
      </c>
      <c r="I1753" s="109">
        <f t="shared" si="1793"/>
        <v>15</v>
      </c>
      <c r="J1753" s="9"/>
      <c r="K1753" s="178"/>
      <c r="L1753" s="178"/>
      <c r="M1753" s="178"/>
      <c r="N1753" s="177">
        <f t="shared" si="1784"/>
        <v>1750</v>
      </c>
      <c r="O1753" s="178">
        <f t="shared" si="1785"/>
        <v>12195</v>
      </c>
      <c r="P1753" s="178">
        <f t="shared" si="1786"/>
        <v>32215</v>
      </c>
      <c r="Q1753" s="178" t="str">
        <f>IF('Handshake IO'!U168&lt;&gt;"",'Handshake IO'!U168,"")</f>
        <v>InFd_6_updated</v>
      </c>
      <c r="R1753" s="4">
        <f t="shared" si="1787"/>
        <v>14</v>
      </c>
      <c r="S1753" s="456"/>
      <c r="T1753" s="6">
        <f t="shared" si="1782"/>
        <v>953</v>
      </c>
      <c r="U1753" s="338" t="str">
        <f t="shared" ref="U1753" si="1803">CONCATENATE(Q1752,",",Q1753,",",Q1754,",",Q1755)</f>
        <v>InFd_5_updated,InFd_6_updated,InFd_7_updated,InFd_8_updated</v>
      </c>
    </row>
    <row r="1754" spans="1:21" ht="16.5" customHeight="1" x14ac:dyDescent="0.25">
      <c r="A1754" s="456"/>
      <c r="B1754" s="85" t="str">
        <f>B1746</f>
        <v xml:space="preserve">Group </v>
      </c>
      <c r="C1754" s="431"/>
      <c r="D1754" s="431"/>
      <c r="E1754" s="138">
        <f>B1748*8-1</f>
        <v>1751</v>
      </c>
      <c r="F1754" s="183">
        <f t="shared" si="1799"/>
        <v>2196</v>
      </c>
      <c r="G1754" s="178">
        <f t="shared" si="1790"/>
        <v>22216</v>
      </c>
      <c r="H1754" s="178" t="str">
        <f>IF('Handshake IO'!L169&lt;&gt;"",'Handshake IO'!L169,"")</f>
        <v>InFd_7_updated!</v>
      </c>
      <c r="I1754" s="109">
        <f t="shared" si="1793"/>
        <v>15</v>
      </c>
      <c r="J1754" s="9"/>
      <c r="K1754" s="178"/>
      <c r="L1754" s="178"/>
      <c r="M1754" s="178"/>
      <c r="N1754" s="177">
        <f t="shared" si="1784"/>
        <v>1751</v>
      </c>
      <c r="O1754" s="178">
        <f t="shared" si="1785"/>
        <v>12196</v>
      </c>
      <c r="P1754" s="178">
        <f t="shared" si="1786"/>
        <v>32216</v>
      </c>
      <c r="Q1754" s="178" t="str">
        <f>IF('Handshake IO'!U169&lt;&gt;"",'Handshake IO'!U169,"")</f>
        <v>InFd_7_updated</v>
      </c>
      <c r="R1754" s="4">
        <f t="shared" si="1787"/>
        <v>14</v>
      </c>
      <c r="S1754" s="456"/>
      <c r="T1754" s="6" t="str">
        <f t="shared" si="1782"/>
        <v/>
      </c>
    </row>
    <row r="1755" spans="1:21" ht="16.5" customHeight="1" thickBot="1" x14ac:dyDescent="0.3">
      <c r="A1755" s="456"/>
      <c r="B1755" s="86" t="str">
        <f>B1747</f>
        <v xml:space="preserve">GH </v>
      </c>
      <c r="C1755" s="432"/>
      <c r="D1755" s="432"/>
      <c r="E1755" s="136">
        <f>B1748*8</f>
        <v>1752</v>
      </c>
      <c r="F1755" s="184">
        <f t="shared" si="1799"/>
        <v>2197</v>
      </c>
      <c r="G1755" s="24">
        <f t="shared" si="1790"/>
        <v>22217</v>
      </c>
      <c r="H1755" s="24" t="str">
        <f>IF('Handshake IO'!L170&lt;&gt;"",'Handshake IO'!L170,"")</f>
        <v>InFd_8_updated!</v>
      </c>
      <c r="I1755" s="10">
        <f t="shared" si="1793"/>
        <v>15</v>
      </c>
      <c r="J1755" s="15"/>
      <c r="K1755" s="24"/>
      <c r="L1755" s="24"/>
      <c r="M1755" s="24"/>
      <c r="N1755" s="175">
        <f t="shared" si="1784"/>
        <v>1752</v>
      </c>
      <c r="O1755" s="24">
        <f t="shared" si="1785"/>
        <v>12197</v>
      </c>
      <c r="P1755" s="24">
        <f t="shared" si="1786"/>
        <v>32217</v>
      </c>
      <c r="Q1755" s="24" t="str">
        <f>IF('Handshake IO'!U170&lt;&gt;"",'Handshake IO'!U170,"")</f>
        <v>InFd_8_updated</v>
      </c>
      <c r="R1755" s="20">
        <f t="shared" si="1787"/>
        <v>14</v>
      </c>
      <c r="S1755" s="456"/>
      <c r="T1755" s="6" t="str">
        <f t="shared" si="1782"/>
        <v/>
      </c>
    </row>
    <row r="1756" spans="1:21" ht="16.5" customHeight="1" x14ac:dyDescent="0.25">
      <c r="A1756" s="456"/>
      <c r="B1756" s="88">
        <f>B1748+1</f>
        <v>220</v>
      </c>
      <c r="C1756" s="430" t="str">
        <f>CONCATENATE(B1762,B1756)</f>
        <v>Group 220</v>
      </c>
      <c r="D1756" s="430" t="str">
        <f>CONCATENATE(B1763,B1757)</f>
        <v>GH 439</v>
      </c>
      <c r="E1756" s="137">
        <f>B1756*8-7</f>
        <v>1753</v>
      </c>
      <c r="F1756" s="182">
        <f>B1756*10</f>
        <v>2200</v>
      </c>
      <c r="G1756" s="25">
        <f>F1756+20020</f>
        <v>22220</v>
      </c>
      <c r="H1756" s="25" t="str">
        <f>IF('Handshake IO'!L171&lt;&gt;"",'Handshake IO'!L171,"")</f>
        <v>Pdisp1_updated!</v>
      </c>
      <c r="I1756" s="11">
        <f t="shared" si="1793"/>
        <v>15</v>
      </c>
      <c r="J1756" s="14"/>
      <c r="K1756" s="25"/>
      <c r="L1756" s="25"/>
      <c r="M1756" s="25"/>
      <c r="N1756" s="176">
        <f t="shared" si="1784"/>
        <v>1753</v>
      </c>
      <c r="O1756" s="25">
        <f t="shared" si="1785"/>
        <v>12200</v>
      </c>
      <c r="P1756" s="25">
        <f t="shared" si="1786"/>
        <v>32220</v>
      </c>
      <c r="Q1756" s="25" t="str">
        <f>IF('Handshake IO'!U171&lt;&gt;"",'Handshake IO'!U171,"")</f>
        <v>Pdisp1_updated</v>
      </c>
      <c r="R1756" s="3">
        <f t="shared" si="1787"/>
        <v>14</v>
      </c>
      <c r="S1756" s="456"/>
      <c r="T1756" s="6">
        <f t="shared" ref="T1756" si="1804">+T1752+1</f>
        <v>441</v>
      </c>
      <c r="U1756" s="338" t="str">
        <f t="shared" ref="U1756" si="1805">CONCATENATE(H1756,",",H1757,",",H1758,",",H1759)</f>
        <v>Pdisp1_updated!,Pdisp2_updated!,SlpSht1_updated!,SlpSht2_updated!</v>
      </c>
    </row>
    <row r="1757" spans="1:21" ht="16.5" customHeight="1" x14ac:dyDescent="0.25">
      <c r="A1757" s="456"/>
      <c r="B1757" s="85">
        <f>B1756*2-1</f>
        <v>439</v>
      </c>
      <c r="C1757" s="431"/>
      <c r="D1757" s="431"/>
      <c r="E1757" s="138">
        <f>B1756*8-6</f>
        <v>1754</v>
      </c>
      <c r="F1757" s="183">
        <f>F1756+1</f>
        <v>2201</v>
      </c>
      <c r="G1757" s="178">
        <f t="shared" ref="G1757:G1771" si="1806">F1757+20020</f>
        <v>22221</v>
      </c>
      <c r="H1757" s="178" t="str">
        <f>IF('Handshake IO'!L172&lt;&gt;"",'Handshake IO'!L172,"")</f>
        <v>Pdisp2_updated!</v>
      </c>
      <c r="I1757" s="109">
        <f t="shared" si="1793"/>
        <v>15</v>
      </c>
      <c r="J1757" s="9"/>
      <c r="K1757" s="178"/>
      <c r="L1757" s="178"/>
      <c r="M1757" s="178"/>
      <c r="N1757" s="177">
        <f t="shared" si="1784"/>
        <v>1754</v>
      </c>
      <c r="O1757" s="178">
        <f t="shared" si="1785"/>
        <v>12201</v>
      </c>
      <c r="P1757" s="178">
        <f t="shared" si="1786"/>
        <v>32221</v>
      </c>
      <c r="Q1757" s="178" t="str">
        <f>IF('Handshake IO'!U172&lt;&gt;"",'Handshake IO'!U172,"")</f>
        <v>Pdisp2_updated</v>
      </c>
      <c r="R1757" s="4">
        <f t="shared" si="1787"/>
        <v>14</v>
      </c>
      <c r="S1757" s="456"/>
      <c r="T1757" s="6">
        <f t="shared" si="1782"/>
        <v>954</v>
      </c>
      <c r="U1757" s="338" t="str">
        <f t="shared" ref="U1757" si="1807">CONCATENATE(Q1756,",",Q1757,",",Q1758,",",Q1759)</f>
        <v>Pdisp1_updated,Pdisp2_updated,SlpSht1_updated,SlpSht2_updated</v>
      </c>
    </row>
    <row r="1758" spans="1:21" ht="16.5" customHeight="1" x14ac:dyDescent="0.25">
      <c r="A1758" s="456"/>
      <c r="B1758" s="85">
        <f>B1757+1</f>
        <v>440</v>
      </c>
      <c r="C1758" s="431"/>
      <c r="D1758" s="431"/>
      <c r="E1758" s="138">
        <f>B1756*8-5</f>
        <v>1755</v>
      </c>
      <c r="F1758" s="183">
        <f t="shared" ref="F1758:F1763" si="1808">F1757+1</f>
        <v>2202</v>
      </c>
      <c r="G1758" s="178">
        <f t="shared" si="1806"/>
        <v>22222</v>
      </c>
      <c r="H1758" s="178" t="str">
        <f>IF('Handshake IO'!L173&lt;&gt;"",'Handshake IO'!L173,"")</f>
        <v>SlpSht1_updated!</v>
      </c>
      <c r="I1758" s="109">
        <f t="shared" si="1793"/>
        <v>15</v>
      </c>
      <c r="J1758" s="9"/>
      <c r="K1758" s="178"/>
      <c r="L1758" s="178"/>
      <c r="M1758" s="178"/>
      <c r="N1758" s="177">
        <f t="shared" si="1784"/>
        <v>1755</v>
      </c>
      <c r="O1758" s="178">
        <f t="shared" si="1785"/>
        <v>12202</v>
      </c>
      <c r="P1758" s="178">
        <f t="shared" si="1786"/>
        <v>32222</v>
      </c>
      <c r="Q1758" s="178" t="str">
        <f>IF('Handshake IO'!U173&lt;&gt;"",'Handshake IO'!U173,"")</f>
        <v>SlpSht1_updated</v>
      </c>
      <c r="R1758" s="4">
        <f t="shared" si="1787"/>
        <v>14</v>
      </c>
      <c r="S1758" s="456"/>
      <c r="T1758" s="6" t="str">
        <f t="shared" si="1782"/>
        <v/>
      </c>
    </row>
    <row r="1759" spans="1:21" ht="16.5" customHeight="1" x14ac:dyDescent="0.25">
      <c r="A1759" s="456"/>
      <c r="B1759" s="85"/>
      <c r="C1759" s="431"/>
      <c r="D1759" s="431"/>
      <c r="E1759" s="138">
        <f>B1756*8-4</f>
        <v>1756</v>
      </c>
      <c r="F1759" s="183">
        <f t="shared" si="1808"/>
        <v>2203</v>
      </c>
      <c r="G1759" s="178">
        <f t="shared" si="1806"/>
        <v>22223</v>
      </c>
      <c r="H1759" s="178" t="str">
        <f>IF('Handshake IO'!L174&lt;&gt;"",'Handshake IO'!L174,"")</f>
        <v>SlpSht2_updated!</v>
      </c>
      <c r="I1759" s="109">
        <f t="shared" si="1793"/>
        <v>15</v>
      </c>
      <c r="J1759" s="9"/>
      <c r="K1759" s="178"/>
      <c r="L1759" s="178"/>
      <c r="M1759" s="178"/>
      <c r="N1759" s="177">
        <f t="shared" si="1784"/>
        <v>1756</v>
      </c>
      <c r="O1759" s="178">
        <f t="shared" si="1785"/>
        <v>12203</v>
      </c>
      <c r="P1759" s="178">
        <f t="shared" si="1786"/>
        <v>32223</v>
      </c>
      <c r="Q1759" s="178" t="str">
        <f>IF('Handshake IO'!U174&lt;&gt;"",'Handshake IO'!U174,"")</f>
        <v>SlpSht2_updated</v>
      </c>
      <c r="R1759" s="4">
        <f t="shared" si="1787"/>
        <v>14</v>
      </c>
      <c r="S1759" s="456"/>
      <c r="T1759" s="6" t="str">
        <f t="shared" si="1782"/>
        <v/>
      </c>
    </row>
    <row r="1760" spans="1:21" ht="16.5" customHeight="1" x14ac:dyDescent="0.25">
      <c r="A1760" s="456"/>
      <c r="B1760" s="85"/>
      <c r="C1760" s="431"/>
      <c r="D1760" s="431" t="str">
        <f>CONCATENATE(B1763,B1758)</f>
        <v>GH 440</v>
      </c>
      <c r="E1760" s="138">
        <f>B1756*8-3</f>
        <v>1757</v>
      </c>
      <c r="F1760" s="183">
        <f t="shared" si="1808"/>
        <v>2204</v>
      </c>
      <c r="G1760" s="178">
        <f t="shared" si="1806"/>
        <v>22224</v>
      </c>
      <c r="H1760" s="178" t="str">
        <f>IF('Handshake IO'!L175&lt;&gt;"",'Handshake IO'!L175,"")</f>
        <v/>
      </c>
      <c r="I1760" s="109">
        <f t="shared" si="1793"/>
        <v>16</v>
      </c>
      <c r="J1760" s="9"/>
      <c r="K1760" s="178"/>
      <c r="L1760" s="178"/>
      <c r="M1760" s="178"/>
      <c r="N1760" s="177">
        <f t="shared" si="1784"/>
        <v>1757</v>
      </c>
      <c r="O1760" s="178">
        <f t="shared" si="1785"/>
        <v>12204</v>
      </c>
      <c r="P1760" s="178">
        <f t="shared" si="1786"/>
        <v>32224</v>
      </c>
      <c r="Q1760" s="178" t="str">
        <f>IF('Handshake IO'!U175&lt;&gt;"",'Handshake IO'!U175,"")</f>
        <v/>
      </c>
      <c r="R1760" s="4">
        <f t="shared" si="1787"/>
        <v>15</v>
      </c>
      <c r="S1760" s="456"/>
      <c r="T1760" s="6">
        <f t="shared" ref="T1760" si="1809">+T1756+1</f>
        <v>442</v>
      </c>
      <c r="U1760" s="338" t="str">
        <f t="shared" ref="U1760" si="1810">CONCATENATE(H1760,",",H1761,",",H1762,",",H1763)</f>
        <v>,,,</v>
      </c>
    </row>
    <row r="1761" spans="1:21" ht="16.5" customHeight="1" x14ac:dyDescent="0.25">
      <c r="A1761" s="456"/>
      <c r="B1761" s="85"/>
      <c r="C1761" s="431"/>
      <c r="D1761" s="431"/>
      <c r="E1761" s="138">
        <f>B1756*8-2</f>
        <v>1758</v>
      </c>
      <c r="F1761" s="183">
        <f t="shared" si="1808"/>
        <v>2205</v>
      </c>
      <c r="G1761" s="178">
        <f t="shared" si="1806"/>
        <v>22225</v>
      </c>
      <c r="H1761" s="178" t="str">
        <f>IF('Handshake IO'!L176&lt;&gt;"",'Handshake IO'!L176,"")</f>
        <v/>
      </c>
      <c r="I1761" s="109">
        <f t="shared" si="1793"/>
        <v>16</v>
      </c>
      <c r="J1761" s="9"/>
      <c r="K1761" s="178"/>
      <c r="L1761" s="178"/>
      <c r="M1761" s="178"/>
      <c r="N1761" s="177">
        <f t="shared" si="1784"/>
        <v>1758</v>
      </c>
      <c r="O1761" s="178">
        <f t="shared" si="1785"/>
        <v>12205</v>
      </c>
      <c r="P1761" s="178">
        <f t="shared" si="1786"/>
        <v>32225</v>
      </c>
      <c r="Q1761" s="178" t="str">
        <f>IF('Handshake IO'!U176&lt;&gt;"",'Handshake IO'!U176,"")</f>
        <v/>
      </c>
      <c r="R1761" s="4">
        <f t="shared" si="1787"/>
        <v>15</v>
      </c>
      <c r="S1761" s="456"/>
      <c r="T1761" s="6">
        <f t="shared" si="1782"/>
        <v>955</v>
      </c>
      <c r="U1761" s="338" t="str">
        <f t="shared" ref="U1761" si="1811">CONCATENATE(Q1760,",",Q1761,",",Q1762,",",Q1763)</f>
        <v>,,,</v>
      </c>
    </row>
    <row r="1762" spans="1:21" ht="16.5" customHeight="1" x14ac:dyDescent="0.25">
      <c r="A1762" s="456"/>
      <c r="B1762" s="85" t="str">
        <f>B1754</f>
        <v xml:space="preserve">Group </v>
      </c>
      <c r="C1762" s="431"/>
      <c r="D1762" s="431"/>
      <c r="E1762" s="138">
        <f>B1756*8-1</f>
        <v>1759</v>
      </c>
      <c r="F1762" s="183">
        <f t="shared" si="1808"/>
        <v>2206</v>
      </c>
      <c r="G1762" s="178">
        <f t="shared" si="1806"/>
        <v>22226</v>
      </c>
      <c r="H1762" s="178" t="str">
        <f>IF('Handshake IO'!L177&lt;&gt;"",'Handshake IO'!L177,"")</f>
        <v/>
      </c>
      <c r="I1762" s="109">
        <f t="shared" si="1793"/>
        <v>0</v>
      </c>
      <c r="J1762" s="9"/>
      <c r="K1762" s="178"/>
      <c r="L1762" s="178"/>
      <c r="M1762" s="178"/>
      <c r="N1762" s="177">
        <f t="shared" si="1784"/>
        <v>1759</v>
      </c>
      <c r="O1762" s="178">
        <f t="shared" si="1785"/>
        <v>12206</v>
      </c>
      <c r="P1762" s="178">
        <f t="shared" si="1786"/>
        <v>32226</v>
      </c>
      <c r="Q1762" s="178" t="str">
        <f>IF('Handshake IO'!U177&lt;&gt;"",'Handshake IO'!U177,"")</f>
        <v/>
      </c>
      <c r="R1762" s="4">
        <f t="shared" si="1787"/>
        <v>0</v>
      </c>
      <c r="S1762" s="456"/>
      <c r="T1762" s="6" t="str">
        <f t="shared" si="1782"/>
        <v/>
      </c>
    </row>
    <row r="1763" spans="1:21" ht="16.5" customHeight="1" thickBot="1" x14ac:dyDescent="0.3">
      <c r="A1763" s="456"/>
      <c r="B1763" s="86" t="str">
        <f>B1755</f>
        <v xml:space="preserve">GH </v>
      </c>
      <c r="C1763" s="432"/>
      <c r="D1763" s="432"/>
      <c r="E1763" s="136">
        <f>B1756*8</f>
        <v>1760</v>
      </c>
      <c r="F1763" s="184">
        <f t="shared" si="1808"/>
        <v>2207</v>
      </c>
      <c r="G1763" s="24">
        <f t="shared" si="1806"/>
        <v>22227</v>
      </c>
      <c r="H1763" s="24" t="str">
        <f>IF('Handshake IO'!L178&lt;&gt;"",'Handshake IO'!L178,"")</f>
        <v/>
      </c>
      <c r="I1763" s="10">
        <f t="shared" si="1793"/>
        <v>0</v>
      </c>
      <c r="J1763" s="15"/>
      <c r="K1763" s="24"/>
      <c r="L1763" s="24"/>
      <c r="M1763" s="24"/>
      <c r="N1763" s="175">
        <f t="shared" si="1784"/>
        <v>1760</v>
      </c>
      <c r="O1763" s="24">
        <f t="shared" si="1785"/>
        <v>12207</v>
      </c>
      <c r="P1763" s="24">
        <f t="shared" si="1786"/>
        <v>32227</v>
      </c>
      <c r="Q1763" s="24" t="str">
        <f>IF('Handshake IO'!U178&lt;&gt;"",'Handshake IO'!U178,"")</f>
        <v/>
      </c>
      <c r="R1763" s="20">
        <f t="shared" si="1787"/>
        <v>0</v>
      </c>
      <c r="S1763" s="456"/>
      <c r="T1763" s="6" t="str">
        <f t="shared" si="1782"/>
        <v/>
      </c>
    </row>
    <row r="1764" spans="1:21" ht="16.5" customHeight="1" x14ac:dyDescent="0.25">
      <c r="A1764" s="190"/>
      <c r="B1764" s="88">
        <f>B1756+1</f>
        <v>221</v>
      </c>
      <c r="C1764" s="430" t="str">
        <f>CONCATENATE(B1770,B1764)</f>
        <v>Group 221</v>
      </c>
      <c r="D1764" s="430" t="str">
        <f>CONCATENATE(B1771,B1765)</f>
        <v>GH 441</v>
      </c>
      <c r="E1764" s="137">
        <f>B1764*8-7</f>
        <v>1761</v>
      </c>
      <c r="F1764" s="182">
        <f>B1764*10</f>
        <v>2210</v>
      </c>
      <c r="G1764" s="25">
        <f t="shared" si="1806"/>
        <v>22230</v>
      </c>
      <c r="H1764" s="25" t="str">
        <f>IF('Handshake IO'!L179&lt;&gt;"",'Handshake IO'!L179,"")</f>
        <v/>
      </c>
      <c r="I1764" s="11">
        <f t="shared" si="1793"/>
        <v>0</v>
      </c>
      <c r="J1764" s="14"/>
      <c r="K1764" s="25"/>
      <c r="L1764" s="25"/>
      <c r="M1764" s="25"/>
      <c r="N1764" s="176">
        <f t="shared" si="1784"/>
        <v>1761</v>
      </c>
      <c r="O1764" s="25">
        <f t="shared" si="1785"/>
        <v>12210</v>
      </c>
      <c r="P1764" s="25">
        <f t="shared" si="1786"/>
        <v>32230</v>
      </c>
      <c r="Q1764" s="25" t="str">
        <f>IF('Handshake IO'!U179&lt;&gt;"",'Handshake IO'!U179,"")</f>
        <v/>
      </c>
      <c r="R1764" s="3">
        <f t="shared" si="1787"/>
        <v>0</v>
      </c>
      <c r="S1764" s="363"/>
      <c r="T1764" s="6">
        <f t="shared" ref="T1764" si="1812">+T1760+1</f>
        <v>443</v>
      </c>
      <c r="U1764" s="338" t="str">
        <f t="shared" ref="U1764" si="1813">CONCATENATE(H1764,",",H1765,",",H1766,",",H1767)</f>
        <v>,,,</v>
      </c>
    </row>
    <row r="1765" spans="1:21" ht="16.5" customHeight="1" x14ac:dyDescent="0.25">
      <c r="A1765" s="190"/>
      <c r="B1765" s="85">
        <f>B1764*2-1</f>
        <v>441</v>
      </c>
      <c r="C1765" s="431"/>
      <c r="D1765" s="431"/>
      <c r="E1765" s="138">
        <f>B1764*8-6</f>
        <v>1762</v>
      </c>
      <c r="F1765" s="183">
        <f t="shared" ref="F1765:F1771" si="1814">F1764+1</f>
        <v>2211</v>
      </c>
      <c r="G1765" s="178">
        <f t="shared" si="1806"/>
        <v>22231</v>
      </c>
      <c r="H1765" s="178" t="str">
        <f>IF('Handshake IO'!L180&lt;&gt;"",'Handshake IO'!L180,"")</f>
        <v/>
      </c>
      <c r="I1765" s="109">
        <f t="shared" si="1793"/>
        <v>0</v>
      </c>
      <c r="J1765" s="9"/>
      <c r="K1765" s="178"/>
      <c r="L1765" s="178"/>
      <c r="M1765" s="178"/>
      <c r="N1765" s="177">
        <f t="shared" si="1784"/>
        <v>1762</v>
      </c>
      <c r="O1765" s="178">
        <f t="shared" si="1785"/>
        <v>12211</v>
      </c>
      <c r="P1765" s="178">
        <f t="shared" si="1786"/>
        <v>32231</v>
      </c>
      <c r="Q1765" s="178" t="str">
        <f>IF('Handshake IO'!U180&lt;&gt;"",'Handshake IO'!U180,"")</f>
        <v/>
      </c>
      <c r="R1765" s="4">
        <f t="shared" si="1787"/>
        <v>0</v>
      </c>
      <c r="S1765" s="363"/>
      <c r="T1765" s="6">
        <f t="shared" si="1782"/>
        <v>956</v>
      </c>
      <c r="U1765" s="338" t="str">
        <f t="shared" ref="U1765" si="1815">CONCATENATE(Q1764,",",Q1765,",",Q1766,",",Q1767)</f>
        <v>,,,</v>
      </c>
    </row>
    <row r="1766" spans="1:21" ht="16.5" customHeight="1" x14ac:dyDescent="0.25">
      <c r="A1766" s="190"/>
      <c r="B1766" s="85">
        <f>B1765+1</f>
        <v>442</v>
      </c>
      <c r="C1766" s="431"/>
      <c r="D1766" s="431"/>
      <c r="E1766" s="138">
        <f>B1764*8-5</f>
        <v>1763</v>
      </c>
      <c r="F1766" s="183">
        <f t="shared" si="1814"/>
        <v>2212</v>
      </c>
      <c r="G1766" s="178">
        <f t="shared" si="1806"/>
        <v>22232</v>
      </c>
      <c r="H1766" s="178" t="str">
        <f>IF('Handshake IO'!L181&lt;&gt;"",'Handshake IO'!L181,"")</f>
        <v/>
      </c>
      <c r="I1766" s="109">
        <f t="shared" si="1793"/>
        <v>0</v>
      </c>
      <c r="J1766" s="9"/>
      <c r="K1766" s="178"/>
      <c r="L1766" s="178"/>
      <c r="M1766" s="178"/>
      <c r="N1766" s="177">
        <f t="shared" si="1784"/>
        <v>1763</v>
      </c>
      <c r="O1766" s="178">
        <f t="shared" si="1785"/>
        <v>12212</v>
      </c>
      <c r="P1766" s="178">
        <f t="shared" si="1786"/>
        <v>32232</v>
      </c>
      <c r="Q1766" s="178" t="str">
        <f>IF('Handshake IO'!U181&lt;&gt;"",'Handshake IO'!U181,"")</f>
        <v/>
      </c>
      <c r="R1766" s="4">
        <f t="shared" si="1787"/>
        <v>0</v>
      </c>
      <c r="S1766" s="363"/>
      <c r="T1766" s="6" t="str">
        <f t="shared" si="1782"/>
        <v/>
      </c>
    </row>
    <row r="1767" spans="1:21" ht="16.5" customHeight="1" x14ac:dyDescent="0.25">
      <c r="A1767" s="190"/>
      <c r="B1767" s="85"/>
      <c r="C1767" s="431"/>
      <c r="D1767" s="431"/>
      <c r="E1767" s="138">
        <f>B1764*8-4</f>
        <v>1764</v>
      </c>
      <c r="F1767" s="183">
        <f t="shared" si="1814"/>
        <v>2213</v>
      </c>
      <c r="G1767" s="178">
        <f t="shared" si="1806"/>
        <v>22233</v>
      </c>
      <c r="H1767" s="178" t="str">
        <f>IF('Handshake IO'!L182&lt;&gt;"",'Handshake IO'!L182,"")</f>
        <v/>
      </c>
      <c r="I1767" s="109">
        <f t="shared" si="1793"/>
        <v>0</v>
      </c>
      <c r="J1767" s="9"/>
      <c r="K1767" s="178"/>
      <c r="L1767" s="178"/>
      <c r="M1767" s="178"/>
      <c r="N1767" s="177">
        <f t="shared" si="1784"/>
        <v>1764</v>
      </c>
      <c r="O1767" s="178">
        <f t="shared" si="1785"/>
        <v>12213</v>
      </c>
      <c r="P1767" s="178">
        <f t="shared" si="1786"/>
        <v>32233</v>
      </c>
      <c r="Q1767" s="178" t="str">
        <f>IF('Handshake IO'!U182&lt;&gt;"",'Handshake IO'!U182,"")</f>
        <v/>
      </c>
      <c r="R1767" s="4">
        <f t="shared" si="1787"/>
        <v>0</v>
      </c>
      <c r="S1767" s="363"/>
      <c r="T1767" s="6" t="str">
        <f t="shared" si="1782"/>
        <v/>
      </c>
    </row>
    <row r="1768" spans="1:21" ht="16.5" customHeight="1" x14ac:dyDescent="0.25">
      <c r="A1768" s="190"/>
      <c r="B1768" s="85"/>
      <c r="C1768" s="431"/>
      <c r="D1768" s="431" t="str">
        <f>CONCATENATE(B1771,B1766)</f>
        <v>GH 442</v>
      </c>
      <c r="E1768" s="138">
        <f>B1764*8-3</f>
        <v>1765</v>
      </c>
      <c r="F1768" s="183">
        <f t="shared" si="1814"/>
        <v>2214</v>
      </c>
      <c r="G1768" s="178">
        <f t="shared" si="1806"/>
        <v>22234</v>
      </c>
      <c r="H1768" s="178" t="str">
        <f>IF('Handshake IO'!L183&lt;&gt;"",'Handshake IO'!L183,"")</f>
        <v/>
      </c>
      <c r="I1768" s="109">
        <f t="shared" si="1793"/>
        <v>0</v>
      </c>
      <c r="J1768" s="9"/>
      <c r="K1768" s="178"/>
      <c r="L1768" s="178"/>
      <c r="M1768" s="178"/>
      <c r="N1768" s="177">
        <f t="shared" si="1784"/>
        <v>1765</v>
      </c>
      <c r="O1768" s="178">
        <f t="shared" si="1785"/>
        <v>12214</v>
      </c>
      <c r="P1768" s="178">
        <f t="shared" si="1786"/>
        <v>32234</v>
      </c>
      <c r="Q1768" s="178" t="str">
        <f>IF('Handshake IO'!U183&lt;&gt;"",'Handshake IO'!U183,"")</f>
        <v/>
      </c>
      <c r="R1768" s="4">
        <f t="shared" si="1787"/>
        <v>0</v>
      </c>
      <c r="S1768" s="363"/>
      <c r="T1768" s="6">
        <f t="shared" ref="T1768" si="1816">+T1764+1</f>
        <v>444</v>
      </c>
      <c r="U1768" s="338" t="str">
        <f t="shared" ref="U1768" si="1817">CONCATENATE(H1768,",",H1769,",",H1770,",",H1771)</f>
        <v>,,,</v>
      </c>
    </row>
    <row r="1769" spans="1:21" ht="16.5" customHeight="1" x14ac:dyDescent="0.25">
      <c r="A1769" s="190"/>
      <c r="B1769" s="85"/>
      <c r="C1769" s="431"/>
      <c r="D1769" s="431"/>
      <c r="E1769" s="138">
        <f>B1764*8-2</f>
        <v>1766</v>
      </c>
      <c r="F1769" s="183">
        <f t="shared" si="1814"/>
        <v>2215</v>
      </c>
      <c r="G1769" s="178">
        <f t="shared" si="1806"/>
        <v>22235</v>
      </c>
      <c r="H1769" s="178" t="str">
        <f>IF('Handshake IO'!L184&lt;&gt;"",'Handshake IO'!L184,"")</f>
        <v/>
      </c>
      <c r="I1769" s="109">
        <f t="shared" si="1793"/>
        <v>0</v>
      </c>
      <c r="J1769" s="9"/>
      <c r="K1769" s="178"/>
      <c r="L1769" s="178"/>
      <c r="M1769" s="178"/>
      <c r="N1769" s="177">
        <f t="shared" si="1784"/>
        <v>1766</v>
      </c>
      <c r="O1769" s="178">
        <f t="shared" si="1785"/>
        <v>12215</v>
      </c>
      <c r="P1769" s="178">
        <f t="shared" si="1786"/>
        <v>32235</v>
      </c>
      <c r="Q1769" s="178" t="str">
        <f>IF('Handshake IO'!U184&lt;&gt;"",'Handshake IO'!U184,"")</f>
        <v/>
      </c>
      <c r="R1769" s="4">
        <f t="shared" si="1787"/>
        <v>0</v>
      </c>
      <c r="S1769" s="363"/>
      <c r="T1769" s="6">
        <f t="shared" si="1782"/>
        <v>957</v>
      </c>
      <c r="U1769" s="338" t="str">
        <f t="shared" ref="U1769" si="1818">CONCATENATE(Q1768,",",Q1769,",",Q1770,",",Q1771)</f>
        <v>,,,</v>
      </c>
    </row>
    <row r="1770" spans="1:21" ht="16.5" customHeight="1" x14ac:dyDescent="0.25">
      <c r="A1770" s="190"/>
      <c r="B1770" s="85" t="str">
        <f>B1762</f>
        <v xml:space="preserve">Group </v>
      </c>
      <c r="C1770" s="431"/>
      <c r="D1770" s="431"/>
      <c r="E1770" s="138">
        <f>B1764*8-1</f>
        <v>1767</v>
      </c>
      <c r="F1770" s="183">
        <f t="shared" si="1814"/>
        <v>2216</v>
      </c>
      <c r="G1770" s="178">
        <f t="shared" si="1806"/>
        <v>22236</v>
      </c>
      <c r="H1770" s="178" t="str">
        <f>IF('Handshake IO'!L185&lt;&gt;"",'Handshake IO'!L185,"")</f>
        <v/>
      </c>
      <c r="I1770" s="109">
        <f t="shared" si="1793"/>
        <v>0</v>
      </c>
      <c r="J1770" s="9"/>
      <c r="K1770" s="178"/>
      <c r="L1770" s="178"/>
      <c r="M1770" s="178"/>
      <c r="N1770" s="177">
        <f t="shared" si="1784"/>
        <v>1767</v>
      </c>
      <c r="O1770" s="178">
        <f t="shared" si="1785"/>
        <v>12216</v>
      </c>
      <c r="P1770" s="178">
        <f t="shared" si="1786"/>
        <v>32236</v>
      </c>
      <c r="Q1770" s="178" t="str">
        <f>IF('Handshake IO'!U185&lt;&gt;"",'Handshake IO'!U185,"")</f>
        <v/>
      </c>
      <c r="R1770" s="4">
        <f t="shared" si="1787"/>
        <v>0</v>
      </c>
      <c r="S1770" s="363"/>
      <c r="T1770" s="6" t="str">
        <f t="shared" si="1782"/>
        <v/>
      </c>
    </row>
    <row r="1771" spans="1:21" ht="16.5" customHeight="1" thickBot="1" x14ac:dyDescent="0.3">
      <c r="A1771" s="190"/>
      <c r="B1771" s="86" t="str">
        <f>B1763</f>
        <v xml:space="preserve">GH </v>
      </c>
      <c r="C1771" s="432"/>
      <c r="D1771" s="432"/>
      <c r="E1771" s="136">
        <f>B1764*8</f>
        <v>1768</v>
      </c>
      <c r="F1771" s="184">
        <f t="shared" si="1814"/>
        <v>2217</v>
      </c>
      <c r="G1771" s="24">
        <f t="shared" si="1806"/>
        <v>22237</v>
      </c>
      <c r="H1771" s="24" t="str">
        <f>IF('Handshake IO'!L186&lt;&gt;"",'Handshake IO'!L186,"")</f>
        <v/>
      </c>
      <c r="I1771" s="10">
        <f t="shared" si="1793"/>
        <v>0</v>
      </c>
      <c r="J1771" s="15"/>
      <c r="K1771" s="24"/>
      <c r="L1771" s="24"/>
      <c r="M1771" s="24"/>
      <c r="N1771" s="175">
        <f t="shared" si="1784"/>
        <v>1768</v>
      </c>
      <c r="O1771" s="24">
        <f t="shared" si="1785"/>
        <v>12217</v>
      </c>
      <c r="P1771" s="24">
        <f t="shared" si="1786"/>
        <v>32237</v>
      </c>
      <c r="Q1771" s="24" t="str">
        <f>IF('Handshake IO'!U186&lt;&gt;"",'Handshake IO'!U186,"")</f>
        <v/>
      </c>
      <c r="R1771" s="20">
        <f t="shared" si="1787"/>
        <v>0</v>
      </c>
      <c r="S1771" s="363"/>
      <c r="T1771" s="6" t="str">
        <f t="shared" si="1782"/>
        <v/>
      </c>
    </row>
    <row r="1772" spans="1:21" ht="16.5" hidden="1" customHeight="1" outlineLevel="1" x14ac:dyDescent="0.25">
      <c r="A1772" s="190"/>
      <c r="B1772" s="88">
        <f>B1764+1</f>
        <v>222</v>
      </c>
      <c r="C1772" s="430" t="str">
        <f>CONCATENATE(B1778,B1772)</f>
        <v>Group 222</v>
      </c>
      <c r="D1772" s="430" t="str">
        <f>CONCATENATE(B1779,B1773)</f>
        <v>GH 443</v>
      </c>
      <c r="E1772" s="137">
        <f>B1772*8-7</f>
        <v>1769</v>
      </c>
      <c r="F1772" s="182">
        <f>B1772*10</f>
        <v>2220</v>
      </c>
      <c r="G1772" s="25">
        <f>F1772+20020</f>
        <v>22240</v>
      </c>
      <c r="H1772" s="25" t="str">
        <f>IF('Handshake IO'!L187&lt;&gt;"",'Handshake IO'!L187,"")</f>
        <v/>
      </c>
      <c r="I1772" s="11">
        <f t="shared" si="1793"/>
        <v>0</v>
      </c>
      <c r="J1772" s="14"/>
      <c r="K1772" s="25"/>
      <c r="L1772" s="25"/>
      <c r="M1772" s="25"/>
      <c r="N1772" s="176">
        <f t="shared" si="1784"/>
        <v>1769</v>
      </c>
      <c r="O1772" s="25">
        <f t="shared" si="1785"/>
        <v>12220</v>
      </c>
      <c r="P1772" s="25">
        <f t="shared" si="1786"/>
        <v>32240</v>
      </c>
      <c r="Q1772" s="25" t="str">
        <f>IF('Handshake IO'!U187&lt;&gt;"",'Handshake IO'!U187,"")</f>
        <v/>
      </c>
      <c r="R1772" s="3">
        <f t="shared" si="1787"/>
        <v>0</v>
      </c>
      <c r="S1772" s="363"/>
      <c r="T1772" s="6">
        <f t="shared" ref="T1772" si="1819">+T1768+1</f>
        <v>445</v>
      </c>
      <c r="U1772" s="338" t="str">
        <f t="shared" ref="U1772" si="1820">CONCATENATE(H1772,",",H1773,",",H1774,",",H1775)</f>
        <v>,,,</v>
      </c>
    </row>
    <row r="1773" spans="1:21" ht="16.5" hidden="1" customHeight="1" outlineLevel="1" x14ac:dyDescent="0.25">
      <c r="A1773" s="190"/>
      <c r="B1773" s="85">
        <f>B1772*2-1</f>
        <v>443</v>
      </c>
      <c r="C1773" s="431"/>
      <c r="D1773" s="431"/>
      <c r="E1773" s="138">
        <f>B1772*8-6</f>
        <v>1770</v>
      </c>
      <c r="F1773" s="183">
        <f>F1772+1</f>
        <v>2221</v>
      </c>
      <c r="G1773" s="178">
        <f t="shared" ref="G1773:G1787" si="1821">F1773+20020</f>
        <v>22241</v>
      </c>
      <c r="H1773" s="178" t="str">
        <f>IF('Handshake IO'!L188&lt;&gt;"",'Handshake IO'!L188,"")</f>
        <v/>
      </c>
      <c r="I1773" s="109">
        <f t="shared" si="1793"/>
        <v>0</v>
      </c>
      <c r="J1773" s="9"/>
      <c r="K1773" s="178"/>
      <c r="L1773" s="178"/>
      <c r="M1773" s="178"/>
      <c r="N1773" s="177">
        <f t="shared" si="1784"/>
        <v>1770</v>
      </c>
      <c r="O1773" s="178">
        <f t="shared" si="1785"/>
        <v>12221</v>
      </c>
      <c r="P1773" s="178">
        <f t="shared" si="1786"/>
        <v>32241</v>
      </c>
      <c r="Q1773" s="178" t="str">
        <f>IF('Handshake IO'!U188&lt;&gt;"",'Handshake IO'!U188,"")</f>
        <v/>
      </c>
      <c r="R1773" s="4">
        <f t="shared" si="1787"/>
        <v>0</v>
      </c>
      <c r="S1773" s="363"/>
      <c r="T1773" s="6">
        <f t="shared" si="1782"/>
        <v>958</v>
      </c>
      <c r="U1773" s="338" t="str">
        <f t="shared" ref="U1773" si="1822">CONCATENATE(Q1772,",",Q1773,",",Q1774,",",Q1775)</f>
        <v>,,,</v>
      </c>
    </row>
    <row r="1774" spans="1:21" ht="16.5" hidden="1" customHeight="1" outlineLevel="1" x14ac:dyDescent="0.25">
      <c r="A1774" s="190"/>
      <c r="B1774" s="85">
        <f>B1773+1</f>
        <v>444</v>
      </c>
      <c r="C1774" s="431"/>
      <c r="D1774" s="431"/>
      <c r="E1774" s="138">
        <f>B1772*8-5</f>
        <v>1771</v>
      </c>
      <c r="F1774" s="183">
        <f t="shared" ref="F1774:F1779" si="1823">F1773+1</f>
        <v>2222</v>
      </c>
      <c r="G1774" s="178">
        <f t="shared" si="1821"/>
        <v>22242</v>
      </c>
      <c r="H1774" s="178" t="str">
        <f>IF('Handshake IO'!L189&lt;&gt;"",'Handshake IO'!L189,"")</f>
        <v/>
      </c>
      <c r="I1774" s="109">
        <f t="shared" si="1793"/>
        <v>0</v>
      </c>
      <c r="J1774" s="9"/>
      <c r="K1774" s="178"/>
      <c r="L1774" s="178"/>
      <c r="M1774" s="178"/>
      <c r="N1774" s="177">
        <f t="shared" si="1784"/>
        <v>1771</v>
      </c>
      <c r="O1774" s="178">
        <f t="shared" si="1785"/>
        <v>12222</v>
      </c>
      <c r="P1774" s="178">
        <f t="shared" si="1786"/>
        <v>32242</v>
      </c>
      <c r="Q1774" s="178" t="str">
        <f>IF('Handshake IO'!U189&lt;&gt;"",'Handshake IO'!U189,"")</f>
        <v/>
      </c>
      <c r="R1774" s="4">
        <f t="shared" si="1787"/>
        <v>0</v>
      </c>
      <c r="S1774" s="363"/>
      <c r="T1774" s="6" t="str">
        <f t="shared" si="1782"/>
        <v/>
      </c>
    </row>
    <row r="1775" spans="1:21" ht="16.5" hidden="1" customHeight="1" outlineLevel="1" x14ac:dyDescent="0.25">
      <c r="A1775" s="190"/>
      <c r="B1775" s="85"/>
      <c r="C1775" s="431"/>
      <c r="D1775" s="431"/>
      <c r="E1775" s="138">
        <f>B1772*8-4</f>
        <v>1772</v>
      </c>
      <c r="F1775" s="183">
        <f t="shared" si="1823"/>
        <v>2223</v>
      </c>
      <c r="G1775" s="178">
        <f t="shared" si="1821"/>
        <v>22243</v>
      </c>
      <c r="H1775" s="178" t="str">
        <f>IF('Handshake IO'!L190&lt;&gt;"",'Handshake IO'!L190,"")</f>
        <v/>
      </c>
      <c r="I1775" s="109">
        <f t="shared" si="1793"/>
        <v>0</v>
      </c>
      <c r="J1775" s="9"/>
      <c r="K1775" s="178"/>
      <c r="L1775" s="178"/>
      <c r="M1775" s="178"/>
      <c r="N1775" s="177">
        <f t="shared" si="1784"/>
        <v>1772</v>
      </c>
      <c r="O1775" s="178">
        <f t="shared" si="1785"/>
        <v>12223</v>
      </c>
      <c r="P1775" s="178">
        <f t="shared" si="1786"/>
        <v>32243</v>
      </c>
      <c r="Q1775" s="178" t="str">
        <f>IF('Handshake IO'!U190&lt;&gt;"",'Handshake IO'!U190,"")</f>
        <v/>
      </c>
      <c r="R1775" s="4">
        <f t="shared" si="1787"/>
        <v>0</v>
      </c>
      <c r="S1775" s="363"/>
      <c r="T1775" s="6" t="str">
        <f t="shared" si="1782"/>
        <v/>
      </c>
    </row>
    <row r="1776" spans="1:21" ht="16.5" hidden="1" customHeight="1" outlineLevel="1" x14ac:dyDescent="0.25">
      <c r="A1776" s="190"/>
      <c r="B1776" s="85"/>
      <c r="C1776" s="431"/>
      <c r="D1776" s="431" t="str">
        <f>CONCATENATE(B1779,B1774)</f>
        <v>GH 444</v>
      </c>
      <c r="E1776" s="138">
        <f>B1772*8-3</f>
        <v>1773</v>
      </c>
      <c r="F1776" s="183">
        <f t="shared" si="1823"/>
        <v>2224</v>
      </c>
      <c r="G1776" s="178">
        <f t="shared" si="1821"/>
        <v>22244</v>
      </c>
      <c r="H1776" s="178" t="str">
        <f>IF('Handshake IO'!L191&lt;&gt;"",'Handshake IO'!L191,"")</f>
        <v/>
      </c>
      <c r="I1776" s="109">
        <f t="shared" si="1793"/>
        <v>0</v>
      </c>
      <c r="J1776" s="9"/>
      <c r="K1776" s="178"/>
      <c r="L1776" s="178"/>
      <c r="M1776" s="178"/>
      <c r="N1776" s="177">
        <f t="shared" si="1784"/>
        <v>1773</v>
      </c>
      <c r="O1776" s="178">
        <f t="shared" si="1785"/>
        <v>12224</v>
      </c>
      <c r="P1776" s="178">
        <f t="shared" si="1786"/>
        <v>32244</v>
      </c>
      <c r="Q1776" s="178" t="str">
        <f>IF('Handshake IO'!U191&lt;&gt;"",'Handshake IO'!U191,"")</f>
        <v/>
      </c>
      <c r="R1776" s="4">
        <f t="shared" si="1787"/>
        <v>0</v>
      </c>
      <c r="S1776" s="363"/>
      <c r="T1776" s="6">
        <f t="shared" ref="T1776" si="1824">+T1772+1</f>
        <v>446</v>
      </c>
      <c r="U1776" s="338" t="str">
        <f t="shared" ref="U1776" si="1825">CONCATENATE(H1776,",",H1777,",",H1778,",",H1779)</f>
        <v>,,,</v>
      </c>
    </row>
    <row r="1777" spans="1:21" ht="16.5" hidden="1" customHeight="1" outlineLevel="1" x14ac:dyDescent="0.25">
      <c r="A1777" s="190"/>
      <c r="B1777" s="85"/>
      <c r="C1777" s="431"/>
      <c r="D1777" s="431"/>
      <c r="E1777" s="138">
        <f>B1772*8-2</f>
        <v>1774</v>
      </c>
      <c r="F1777" s="183">
        <f t="shared" si="1823"/>
        <v>2225</v>
      </c>
      <c r="G1777" s="178">
        <f t="shared" si="1821"/>
        <v>22245</v>
      </c>
      <c r="H1777" s="178" t="str">
        <f>IF('Handshake IO'!L192&lt;&gt;"",'Handshake IO'!L192,"")</f>
        <v/>
      </c>
      <c r="I1777" s="109">
        <f t="shared" si="1793"/>
        <v>0</v>
      </c>
      <c r="J1777" s="9"/>
      <c r="K1777" s="178"/>
      <c r="L1777" s="178"/>
      <c r="M1777" s="178"/>
      <c r="N1777" s="177">
        <f t="shared" si="1784"/>
        <v>1774</v>
      </c>
      <c r="O1777" s="178">
        <f t="shared" si="1785"/>
        <v>12225</v>
      </c>
      <c r="P1777" s="178">
        <f t="shared" si="1786"/>
        <v>32245</v>
      </c>
      <c r="Q1777" s="178" t="str">
        <f>IF('Handshake IO'!U192&lt;&gt;"",'Handshake IO'!U192,"")</f>
        <v/>
      </c>
      <c r="R1777" s="4">
        <f t="shared" si="1787"/>
        <v>0</v>
      </c>
      <c r="S1777" s="363"/>
      <c r="T1777" s="6">
        <f t="shared" si="1782"/>
        <v>959</v>
      </c>
      <c r="U1777" s="338" t="str">
        <f t="shared" ref="U1777" si="1826">CONCATENATE(Q1776,",",Q1777,",",Q1778,",",Q1779)</f>
        <v>,,,</v>
      </c>
    </row>
    <row r="1778" spans="1:21" ht="16.5" hidden="1" customHeight="1" outlineLevel="1" x14ac:dyDescent="0.25">
      <c r="A1778" s="190"/>
      <c r="B1778" s="85" t="str">
        <f>B1770</f>
        <v xml:space="preserve">Group </v>
      </c>
      <c r="C1778" s="431"/>
      <c r="D1778" s="431"/>
      <c r="E1778" s="138">
        <f>B1772*8-1</f>
        <v>1775</v>
      </c>
      <c r="F1778" s="183">
        <f t="shared" si="1823"/>
        <v>2226</v>
      </c>
      <c r="G1778" s="178">
        <f t="shared" si="1821"/>
        <v>22246</v>
      </c>
      <c r="H1778" s="178" t="str">
        <f>IF('Handshake IO'!L193&lt;&gt;"",'Handshake IO'!L193,"")</f>
        <v/>
      </c>
      <c r="I1778" s="109">
        <f t="shared" si="1793"/>
        <v>0</v>
      </c>
      <c r="J1778" s="9"/>
      <c r="K1778" s="178"/>
      <c r="L1778" s="178"/>
      <c r="M1778" s="178"/>
      <c r="N1778" s="177">
        <f t="shared" si="1784"/>
        <v>1775</v>
      </c>
      <c r="O1778" s="178">
        <f t="shared" si="1785"/>
        <v>12226</v>
      </c>
      <c r="P1778" s="178">
        <f t="shared" si="1786"/>
        <v>32246</v>
      </c>
      <c r="Q1778" s="178" t="str">
        <f>IF('Handshake IO'!U193&lt;&gt;"",'Handshake IO'!U193,"")</f>
        <v/>
      </c>
      <c r="R1778" s="4">
        <f t="shared" si="1787"/>
        <v>0</v>
      </c>
      <c r="S1778" s="363"/>
      <c r="T1778" s="6" t="str">
        <f t="shared" si="1782"/>
        <v/>
      </c>
    </row>
    <row r="1779" spans="1:21" ht="16.5" hidden="1" customHeight="1" outlineLevel="1" thickBot="1" x14ac:dyDescent="0.3">
      <c r="A1779" s="190"/>
      <c r="B1779" s="86" t="str">
        <f>B1771</f>
        <v xml:space="preserve">GH </v>
      </c>
      <c r="C1779" s="432"/>
      <c r="D1779" s="432"/>
      <c r="E1779" s="136">
        <f>B1772*8</f>
        <v>1776</v>
      </c>
      <c r="F1779" s="184">
        <f t="shared" si="1823"/>
        <v>2227</v>
      </c>
      <c r="G1779" s="24">
        <f t="shared" si="1821"/>
        <v>22247</v>
      </c>
      <c r="H1779" s="24" t="str">
        <f>IF('Handshake IO'!L194&lt;&gt;"",'Handshake IO'!L194,"")</f>
        <v/>
      </c>
      <c r="I1779" s="10">
        <f t="shared" si="1793"/>
        <v>0</v>
      </c>
      <c r="J1779" s="15"/>
      <c r="K1779" s="24"/>
      <c r="L1779" s="24"/>
      <c r="M1779" s="24"/>
      <c r="N1779" s="175">
        <f t="shared" si="1784"/>
        <v>1776</v>
      </c>
      <c r="O1779" s="24">
        <f t="shared" si="1785"/>
        <v>12227</v>
      </c>
      <c r="P1779" s="24">
        <f t="shared" si="1786"/>
        <v>32247</v>
      </c>
      <c r="Q1779" s="24" t="str">
        <f>IF('Handshake IO'!U194&lt;&gt;"",'Handshake IO'!U194,"")</f>
        <v/>
      </c>
      <c r="R1779" s="20">
        <f t="shared" si="1787"/>
        <v>0</v>
      </c>
      <c r="S1779" s="363"/>
      <c r="T1779" s="6" t="str">
        <f t="shared" si="1782"/>
        <v/>
      </c>
    </row>
    <row r="1780" spans="1:21" ht="16.5" hidden="1" customHeight="1" outlineLevel="1" x14ac:dyDescent="0.25">
      <c r="A1780" s="190"/>
      <c r="B1780" s="88">
        <f>B1772+1</f>
        <v>223</v>
      </c>
      <c r="C1780" s="430" t="str">
        <f>CONCATENATE(B1786,B1780)</f>
        <v>Group 223</v>
      </c>
      <c r="D1780" s="430" t="str">
        <f>CONCATENATE(B1787,B1781)</f>
        <v>GH 445</v>
      </c>
      <c r="E1780" s="137">
        <f>B1780*8-7</f>
        <v>1777</v>
      </c>
      <c r="F1780" s="182">
        <f>B1780*10</f>
        <v>2230</v>
      </c>
      <c r="G1780" s="25">
        <f t="shared" si="1821"/>
        <v>22250</v>
      </c>
      <c r="H1780" s="25" t="str">
        <f>IF('Handshake IO'!L195&lt;&gt;"",'Handshake IO'!L195,"")</f>
        <v/>
      </c>
      <c r="I1780" s="11">
        <f t="shared" si="1793"/>
        <v>0</v>
      </c>
      <c r="J1780" s="14"/>
      <c r="K1780" s="25"/>
      <c r="L1780" s="25"/>
      <c r="M1780" s="25"/>
      <c r="N1780" s="176">
        <f t="shared" si="1784"/>
        <v>1777</v>
      </c>
      <c r="O1780" s="25">
        <f t="shared" si="1785"/>
        <v>12230</v>
      </c>
      <c r="P1780" s="25">
        <f t="shared" si="1786"/>
        <v>32250</v>
      </c>
      <c r="Q1780" s="25" t="str">
        <f>IF('Handshake IO'!U195&lt;&gt;"",'Handshake IO'!U195,"")</f>
        <v/>
      </c>
      <c r="R1780" s="3">
        <f t="shared" si="1787"/>
        <v>0</v>
      </c>
      <c r="S1780" s="363"/>
      <c r="T1780" s="6">
        <f t="shared" ref="T1780" si="1827">+T1776+1</f>
        <v>447</v>
      </c>
      <c r="U1780" s="338" t="str">
        <f t="shared" ref="U1780" si="1828">CONCATENATE(H1780,",",H1781,",",H1782,",",H1783)</f>
        <v>,,,</v>
      </c>
    </row>
    <row r="1781" spans="1:21" ht="16.5" hidden="1" customHeight="1" outlineLevel="1" x14ac:dyDescent="0.25">
      <c r="A1781" s="190"/>
      <c r="B1781" s="85">
        <f>B1780*2-1</f>
        <v>445</v>
      </c>
      <c r="C1781" s="431"/>
      <c r="D1781" s="431"/>
      <c r="E1781" s="138">
        <f>B1780*8-6</f>
        <v>1778</v>
      </c>
      <c r="F1781" s="183">
        <f t="shared" ref="F1781:F1787" si="1829">F1780+1</f>
        <v>2231</v>
      </c>
      <c r="G1781" s="178">
        <f t="shared" si="1821"/>
        <v>22251</v>
      </c>
      <c r="H1781" s="178" t="str">
        <f>IF('Handshake IO'!L196&lt;&gt;"",'Handshake IO'!L196,"")</f>
        <v/>
      </c>
      <c r="I1781" s="109">
        <f t="shared" si="1793"/>
        <v>0</v>
      </c>
      <c r="J1781" s="9"/>
      <c r="K1781" s="178"/>
      <c r="L1781" s="178"/>
      <c r="M1781" s="178"/>
      <c r="N1781" s="177">
        <f t="shared" si="1784"/>
        <v>1778</v>
      </c>
      <c r="O1781" s="178">
        <f t="shared" si="1785"/>
        <v>12231</v>
      </c>
      <c r="P1781" s="178">
        <f t="shared" si="1786"/>
        <v>32251</v>
      </c>
      <c r="Q1781" s="178" t="str">
        <f>IF('Handshake IO'!U196&lt;&gt;"",'Handshake IO'!U196,"")</f>
        <v/>
      </c>
      <c r="R1781" s="4">
        <f t="shared" si="1787"/>
        <v>0</v>
      </c>
      <c r="S1781" s="363"/>
      <c r="T1781" s="6">
        <f t="shared" si="1782"/>
        <v>960</v>
      </c>
      <c r="U1781" s="338" t="str">
        <f t="shared" ref="U1781" si="1830">CONCATENATE(Q1780,",",Q1781,",",Q1782,",",Q1783)</f>
        <v>,,,</v>
      </c>
    </row>
    <row r="1782" spans="1:21" ht="16.5" hidden="1" customHeight="1" outlineLevel="1" x14ac:dyDescent="0.25">
      <c r="A1782" s="190"/>
      <c r="B1782" s="85">
        <f>B1781+1</f>
        <v>446</v>
      </c>
      <c r="C1782" s="431"/>
      <c r="D1782" s="431"/>
      <c r="E1782" s="138">
        <f>B1780*8-5</f>
        <v>1779</v>
      </c>
      <c r="F1782" s="183">
        <f t="shared" si="1829"/>
        <v>2232</v>
      </c>
      <c r="G1782" s="178">
        <f t="shared" si="1821"/>
        <v>22252</v>
      </c>
      <c r="H1782" s="178" t="str">
        <f>IF('Handshake IO'!L197&lt;&gt;"",'Handshake IO'!L197,"")</f>
        <v/>
      </c>
      <c r="I1782" s="109">
        <f t="shared" si="1793"/>
        <v>0</v>
      </c>
      <c r="J1782" s="9"/>
      <c r="K1782" s="178"/>
      <c r="L1782" s="178"/>
      <c r="M1782" s="178"/>
      <c r="N1782" s="177">
        <f t="shared" si="1784"/>
        <v>1779</v>
      </c>
      <c r="O1782" s="178">
        <f t="shared" si="1785"/>
        <v>12232</v>
      </c>
      <c r="P1782" s="178">
        <f t="shared" si="1786"/>
        <v>32252</v>
      </c>
      <c r="Q1782" s="178" t="str">
        <f>IF('Handshake IO'!U197&lt;&gt;"",'Handshake IO'!U197,"")</f>
        <v/>
      </c>
      <c r="R1782" s="4">
        <f t="shared" si="1787"/>
        <v>0</v>
      </c>
      <c r="S1782" s="363"/>
      <c r="T1782" s="6" t="str">
        <f t="shared" si="1782"/>
        <v/>
      </c>
    </row>
    <row r="1783" spans="1:21" ht="16.5" hidden="1" customHeight="1" outlineLevel="1" x14ac:dyDescent="0.25">
      <c r="A1783" s="190"/>
      <c r="B1783" s="85"/>
      <c r="C1783" s="431"/>
      <c r="D1783" s="431"/>
      <c r="E1783" s="138">
        <f>B1780*8-4</f>
        <v>1780</v>
      </c>
      <c r="F1783" s="183">
        <f t="shared" si="1829"/>
        <v>2233</v>
      </c>
      <c r="G1783" s="178">
        <f t="shared" si="1821"/>
        <v>22253</v>
      </c>
      <c r="H1783" s="178" t="str">
        <f>IF('Handshake IO'!L198&lt;&gt;"",'Handshake IO'!L198,"")</f>
        <v/>
      </c>
      <c r="I1783" s="109">
        <f t="shared" si="1793"/>
        <v>0</v>
      </c>
      <c r="J1783" s="9"/>
      <c r="K1783" s="178"/>
      <c r="L1783" s="178"/>
      <c r="M1783" s="178"/>
      <c r="N1783" s="177">
        <f t="shared" si="1784"/>
        <v>1780</v>
      </c>
      <c r="O1783" s="178">
        <f t="shared" si="1785"/>
        <v>12233</v>
      </c>
      <c r="P1783" s="178">
        <f t="shared" si="1786"/>
        <v>32253</v>
      </c>
      <c r="Q1783" s="178" t="str">
        <f>IF('Handshake IO'!U198&lt;&gt;"",'Handshake IO'!U198,"")</f>
        <v/>
      </c>
      <c r="R1783" s="4">
        <f t="shared" si="1787"/>
        <v>0</v>
      </c>
      <c r="S1783" s="363"/>
      <c r="T1783" s="6" t="str">
        <f t="shared" si="1782"/>
        <v/>
      </c>
    </row>
    <row r="1784" spans="1:21" ht="16.5" hidden="1" customHeight="1" outlineLevel="1" x14ac:dyDescent="0.25">
      <c r="A1784" s="190"/>
      <c r="B1784" s="85"/>
      <c r="C1784" s="431"/>
      <c r="D1784" s="431" t="str">
        <f>CONCATENATE(B1787,B1782)</f>
        <v>GH 446</v>
      </c>
      <c r="E1784" s="138">
        <f>B1780*8-3</f>
        <v>1781</v>
      </c>
      <c r="F1784" s="183">
        <f t="shared" si="1829"/>
        <v>2234</v>
      </c>
      <c r="G1784" s="178">
        <f t="shared" si="1821"/>
        <v>22254</v>
      </c>
      <c r="H1784" s="178" t="str">
        <f>IF('Handshake IO'!L199&lt;&gt;"",'Handshake IO'!L199,"")</f>
        <v/>
      </c>
      <c r="I1784" s="109">
        <f t="shared" si="1793"/>
        <v>0</v>
      </c>
      <c r="J1784" s="9"/>
      <c r="K1784" s="178"/>
      <c r="L1784" s="178"/>
      <c r="M1784" s="178"/>
      <c r="N1784" s="177">
        <f t="shared" si="1784"/>
        <v>1781</v>
      </c>
      <c r="O1784" s="178">
        <f t="shared" si="1785"/>
        <v>12234</v>
      </c>
      <c r="P1784" s="178">
        <f t="shared" si="1786"/>
        <v>32254</v>
      </c>
      <c r="Q1784" s="178" t="str">
        <f>IF('Handshake IO'!U199&lt;&gt;"",'Handshake IO'!U199,"")</f>
        <v/>
      </c>
      <c r="R1784" s="4">
        <f t="shared" si="1787"/>
        <v>0</v>
      </c>
      <c r="S1784" s="363"/>
      <c r="T1784" s="6">
        <f t="shared" ref="T1784" si="1831">+T1780+1</f>
        <v>448</v>
      </c>
      <c r="U1784" s="338" t="str">
        <f t="shared" ref="U1784" si="1832">CONCATENATE(H1784,",",H1785,",",H1786,",",H1787)</f>
        <v>,,,</v>
      </c>
    </row>
    <row r="1785" spans="1:21" ht="16.5" hidden="1" customHeight="1" outlineLevel="1" x14ac:dyDescent="0.25">
      <c r="A1785" s="190"/>
      <c r="B1785" s="85"/>
      <c r="C1785" s="431"/>
      <c r="D1785" s="431"/>
      <c r="E1785" s="138">
        <f>B1780*8-2</f>
        <v>1782</v>
      </c>
      <c r="F1785" s="183">
        <f t="shared" si="1829"/>
        <v>2235</v>
      </c>
      <c r="G1785" s="178">
        <f t="shared" si="1821"/>
        <v>22255</v>
      </c>
      <c r="H1785" s="178" t="str">
        <f>IF('Handshake IO'!L200&lt;&gt;"",'Handshake IO'!L200,"")</f>
        <v/>
      </c>
      <c r="I1785" s="109">
        <f t="shared" si="1793"/>
        <v>0</v>
      </c>
      <c r="J1785" s="9"/>
      <c r="K1785" s="178"/>
      <c r="L1785" s="178"/>
      <c r="M1785" s="178"/>
      <c r="N1785" s="177">
        <f t="shared" si="1784"/>
        <v>1782</v>
      </c>
      <c r="O1785" s="178">
        <f t="shared" si="1785"/>
        <v>12235</v>
      </c>
      <c r="P1785" s="178">
        <f t="shared" si="1786"/>
        <v>32255</v>
      </c>
      <c r="Q1785" s="178" t="str">
        <f>IF('Handshake IO'!U200&lt;&gt;"",'Handshake IO'!U200,"")</f>
        <v/>
      </c>
      <c r="R1785" s="4">
        <f t="shared" si="1787"/>
        <v>0</v>
      </c>
      <c r="S1785" s="363"/>
      <c r="T1785" s="6">
        <f t="shared" si="1782"/>
        <v>961</v>
      </c>
      <c r="U1785" s="338" t="str">
        <f t="shared" ref="U1785" si="1833">CONCATENATE(Q1784,",",Q1785,",",Q1786,",",Q1787)</f>
        <v>,,,</v>
      </c>
    </row>
    <row r="1786" spans="1:21" ht="16.5" hidden="1" customHeight="1" outlineLevel="1" x14ac:dyDescent="0.25">
      <c r="A1786" s="190"/>
      <c r="B1786" s="85" t="str">
        <f>B1778</f>
        <v xml:space="preserve">Group </v>
      </c>
      <c r="C1786" s="431"/>
      <c r="D1786" s="431"/>
      <c r="E1786" s="138">
        <f>B1780*8-1</f>
        <v>1783</v>
      </c>
      <c r="F1786" s="183">
        <f t="shared" si="1829"/>
        <v>2236</v>
      </c>
      <c r="G1786" s="178">
        <f t="shared" si="1821"/>
        <v>22256</v>
      </c>
      <c r="H1786" s="178" t="str">
        <f>IF('Handshake IO'!L201&lt;&gt;"",'Handshake IO'!L201,"")</f>
        <v/>
      </c>
      <c r="I1786" s="109">
        <f t="shared" si="1793"/>
        <v>0</v>
      </c>
      <c r="J1786" s="9"/>
      <c r="K1786" s="178"/>
      <c r="L1786" s="178"/>
      <c r="M1786" s="178"/>
      <c r="N1786" s="177">
        <f t="shared" si="1784"/>
        <v>1783</v>
      </c>
      <c r="O1786" s="178">
        <f t="shared" si="1785"/>
        <v>12236</v>
      </c>
      <c r="P1786" s="178">
        <f t="shared" si="1786"/>
        <v>32256</v>
      </c>
      <c r="Q1786" s="178" t="str">
        <f>IF('Handshake IO'!U201&lt;&gt;"",'Handshake IO'!U201,"")</f>
        <v/>
      </c>
      <c r="R1786" s="4">
        <f t="shared" si="1787"/>
        <v>0</v>
      </c>
      <c r="S1786" s="363"/>
      <c r="T1786" s="6" t="str">
        <f t="shared" si="1782"/>
        <v/>
      </c>
    </row>
    <row r="1787" spans="1:21" ht="16.5" hidden="1" customHeight="1" outlineLevel="1" thickBot="1" x14ac:dyDescent="0.3">
      <c r="A1787" s="190"/>
      <c r="B1787" s="86" t="str">
        <f>B1779</f>
        <v xml:space="preserve">GH </v>
      </c>
      <c r="C1787" s="432"/>
      <c r="D1787" s="432"/>
      <c r="E1787" s="136">
        <f>B1780*8</f>
        <v>1784</v>
      </c>
      <c r="F1787" s="184">
        <f t="shared" si="1829"/>
        <v>2237</v>
      </c>
      <c r="G1787" s="24">
        <f t="shared" si="1821"/>
        <v>22257</v>
      </c>
      <c r="H1787" s="24" t="str">
        <f>IF('Handshake IO'!L202&lt;&gt;"",'Handshake IO'!L202,"")</f>
        <v/>
      </c>
      <c r="I1787" s="10">
        <f t="shared" si="1793"/>
        <v>0</v>
      </c>
      <c r="J1787" s="15"/>
      <c r="K1787" s="24"/>
      <c r="L1787" s="24"/>
      <c r="M1787" s="24"/>
      <c r="N1787" s="175">
        <f t="shared" si="1784"/>
        <v>1784</v>
      </c>
      <c r="O1787" s="24">
        <f t="shared" si="1785"/>
        <v>12237</v>
      </c>
      <c r="P1787" s="24">
        <f t="shared" si="1786"/>
        <v>32257</v>
      </c>
      <c r="Q1787" s="24" t="str">
        <f>IF('Handshake IO'!U202&lt;&gt;"",'Handshake IO'!U202,"")</f>
        <v/>
      </c>
      <c r="R1787" s="20">
        <f t="shared" si="1787"/>
        <v>0</v>
      </c>
      <c r="S1787" s="363"/>
      <c r="T1787" s="6" t="str">
        <f t="shared" si="1782"/>
        <v/>
      </c>
    </row>
    <row r="1788" spans="1:21" ht="16.5" hidden="1" customHeight="1" outlineLevel="1" x14ac:dyDescent="0.25">
      <c r="A1788" s="190"/>
      <c r="B1788" s="88">
        <f>B1780+1</f>
        <v>224</v>
      </c>
      <c r="C1788" s="430" t="str">
        <f>CONCATENATE(B1794,B1788)</f>
        <v>Group 224</v>
      </c>
      <c r="D1788" s="430" t="str">
        <f>CONCATENATE(B1795,B1789)</f>
        <v>GH 447</v>
      </c>
      <c r="E1788" s="137">
        <f>B1788*8-7</f>
        <v>1785</v>
      </c>
      <c r="F1788" s="182">
        <f>B1788*10</f>
        <v>2240</v>
      </c>
      <c r="G1788" s="25">
        <f>F1788+20020</f>
        <v>22260</v>
      </c>
      <c r="H1788" s="25" t="str">
        <f>IF('Handshake IO'!L203&lt;&gt;"",'Handshake IO'!L203,"")</f>
        <v/>
      </c>
      <c r="I1788" s="11">
        <f t="shared" si="1793"/>
        <v>0</v>
      </c>
      <c r="J1788" s="14"/>
      <c r="K1788" s="25"/>
      <c r="L1788" s="25"/>
      <c r="M1788" s="25"/>
      <c r="N1788" s="176">
        <f t="shared" si="1784"/>
        <v>1785</v>
      </c>
      <c r="O1788" s="25">
        <f t="shared" si="1785"/>
        <v>12240</v>
      </c>
      <c r="P1788" s="25">
        <f t="shared" si="1786"/>
        <v>32260</v>
      </c>
      <c r="Q1788" s="25" t="str">
        <f>IF('Handshake IO'!U203&lt;&gt;"",'Handshake IO'!U203,"")</f>
        <v/>
      </c>
      <c r="R1788" s="3">
        <f t="shared" si="1787"/>
        <v>0</v>
      </c>
      <c r="S1788" s="363"/>
      <c r="T1788" s="6">
        <f t="shared" ref="T1788" si="1834">+T1784+1</f>
        <v>449</v>
      </c>
      <c r="U1788" s="338" t="str">
        <f t="shared" ref="U1788" si="1835">CONCATENATE(H1788,",",H1789,",",H1790,",",H1791)</f>
        <v>,,,</v>
      </c>
    </row>
    <row r="1789" spans="1:21" ht="16.5" hidden="1" customHeight="1" outlineLevel="1" x14ac:dyDescent="0.25">
      <c r="A1789" s="190"/>
      <c r="B1789" s="85">
        <f>B1788*2-1</f>
        <v>447</v>
      </c>
      <c r="C1789" s="431"/>
      <c r="D1789" s="431"/>
      <c r="E1789" s="138">
        <f>B1788*8-6</f>
        <v>1786</v>
      </c>
      <c r="F1789" s="183">
        <f>F1788+1</f>
        <v>2241</v>
      </c>
      <c r="G1789" s="178">
        <f t="shared" ref="G1789:G1803" si="1836">F1789+20020</f>
        <v>22261</v>
      </c>
      <c r="H1789" s="178" t="str">
        <f>IF('Handshake IO'!L204&lt;&gt;"",'Handshake IO'!L204,"")</f>
        <v/>
      </c>
      <c r="I1789" s="109">
        <f t="shared" si="1793"/>
        <v>0</v>
      </c>
      <c r="J1789" s="9"/>
      <c r="K1789" s="178"/>
      <c r="L1789" s="178"/>
      <c r="M1789" s="178"/>
      <c r="N1789" s="177">
        <f t="shared" si="1784"/>
        <v>1786</v>
      </c>
      <c r="O1789" s="178">
        <f t="shared" si="1785"/>
        <v>12241</v>
      </c>
      <c r="P1789" s="178">
        <f t="shared" si="1786"/>
        <v>32261</v>
      </c>
      <c r="Q1789" s="178" t="str">
        <f>IF('Handshake IO'!U204&lt;&gt;"",'Handshake IO'!U204,"")</f>
        <v/>
      </c>
      <c r="R1789" s="4">
        <f t="shared" si="1787"/>
        <v>0</v>
      </c>
      <c r="S1789" s="363"/>
      <c r="T1789" s="6">
        <f t="shared" si="1782"/>
        <v>962</v>
      </c>
      <c r="U1789" s="338" t="str">
        <f t="shared" ref="U1789" si="1837">CONCATENATE(Q1788,",",Q1789,",",Q1790,",",Q1791)</f>
        <v>,,,</v>
      </c>
    </row>
    <row r="1790" spans="1:21" ht="16.5" hidden="1" customHeight="1" outlineLevel="1" x14ac:dyDescent="0.25">
      <c r="A1790" s="190"/>
      <c r="B1790" s="85">
        <f>B1789+1</f>
        <v>448</v>
      </c>
      <c r="C1790" s="431"/>
      <c r="D1790" s="431"/>
      <c r="E1790" s="138">
        <f>B1788*8-5</f>
        <v>1787</v>
      </c>
      <c r="F1790" s="183">
        <f t="shared" ref="F1790:F1795" si="1838">F1789+1</f>
        <v>2242</v>
      </c>
      <c r="G1790" s="178">
        <f t="shared" si="1836"/>
        <v>22262</v>
      </c>
      <c r="H1790" s="178" t="str">
        <f>IF('Handshake IO'!L205&lt;&gt;"",'Handshake IO'!L205,"")</f>
        <v/>
      </c>
      <c r="I1790" s="109">
        <f t="shared" si="1793"/>
        <v>0</v>
      </c>
      <c r="J1790" s="9"/>
      <c r="K1790" s="178"/>
      <c r="L1790" s="178"/>
      <c r="M1790" s="178"/>
      <c r="N1790" s="177">
        <f t="shared" si="1784"/>
        <v>1787</v>
      </c>
      <c r="O1790" s="178">
        <f t="shared" si="1785"/>
        <v>12242</v>
      </c>
      <c r="P1790" s="178">
        <f t="shared" si="1786"/>
        <v>32262</v>
      </c>
      <c r="Q1790" s="178" t="str">
        <f>IF('Handshake IO'!U205&lt;&gt;"",'Handshake IO'!U205,"")</f>
        <v/>
      </c>
      <c r="R1790" s="4">
        <f t="shared" si="1787"/>
        <v>0</v>
      </c>
      <c r="S1790" s="363"/>
      <c r="T1790" s="6" t="str">
        <f t="shared" si="1782"/>
        <v/>
      </c>
    </row>
    <row r="1791" spans="1:21" ht="16.5" hidden="1" customHeight="1" outlineLevel="1" x14ac:dyDescent="0.25">
      <c r="A1791" s="190"/>
      <c r="B1791" s="85"/>
      <c r="C1791" s="431"/>
      <c r="D1791" s="431"/>
      <c r="E1791" s="138">
        <f>B1788*8-4</f>
        <v>1788</v>
      </c>
      <c r="F1791" s="183">
        <f t="shared" si="1838"/>
        <v>2243</v>
      </c>
      <c r="G1791" s="178">
        <f t="shared" si="1836"/>
        <v>22263</v>
      </c>
      <c r="H1791" s="178" t="str">
        <f>IF('Handshake IO'!L206&lt;&gt;"",'Handshake IO'!L206,"")</f>
        <v/>
      </c>
      <c r="I1791" s="109">
        <f t="shared" si="1793"/>
        <v>0</v>
      </c>
      <c r="J1791" s="9"/>
      <c r="K1791" s="178"/>
      <c r="L1791" s="178"/>
      <c r="M1791" s="178"/>
      <c r="N1791" s="177">
        <f t="shared" si="1784"/>
        <v>1788</v>
      </c>
      <c r="O1791" s="178">
        <f t="shared" si="1785"/>
        <v>12243</v>
      </c>
      <c r="P1791" s="178">
        <f t="shared" si="1786"/>
        <v>32263</v>
      </c>
      <c r="Q1791" s="178" t="str">
        <f>IF('Handshake IO'!U206&lt;&gt;"",'Handshake IO'!U206,"")</f>
        <v/>
      </c>
      <c r="R1791" s="4">
        <f t="shared" si="1787"/>
        <v>0</v>
      </c>
      <c r="S1791" s="363"/>
      <c r="T1791" s="6" t="str">
        <f t="shared" si="1782"/>
        <v/>
      </c>
    </row>
    <row r="1792" spans="1:21" ht="16.5" hidden="1" customHeight="1" outlineLevel="1" x14ac:dyDescent="0.25">
      <c r="A1792" s="190"/>
      <c r="B1792" s="85"/>
      <c r="C1792" s="431"/>
      <c r="D1792" s="431" t="str">
        <f>CONCATENATE(B1795,B1790)</f>
        <v>GH 448</v>
      </c>
      <c r="E1792" s="138">
        <f>B1788*8-3</f>
        <v>1789</v>
      </c>
      <c r="F1792" s="183">
        <f t="shared" si="1838"/>
        <v>2244</v>
      </c>
      <c r="G1792" s="178">
        <f t="shared" si="1836"/>
        <v>22264</v>
      </c>
      <c r="H1792" s="178" t="str">
        <f>IF('Handshake IO'!L207&lt;&gt;"",'Handshake IO'!L207,"")</f>
        <v/>
      </c>
      <c r="I1792" s="109">
        <f t="shared" si="1793"/>
        <v>0</v>
      </c>
      <c r="J1792" s="9"/>
      <c r="K1792" s="178"/>
      <c r="L1792" s="178"/>
      <c r="M1792" s="178"/>
      <c r="N1792" s="177">
        <f t="shared" si="1784"/>
        <v>1789</v>
      </c>
      <c r="O1792" s="178">
        <f t="shared" si="1785"/>
        <v>12244</v>
      </c>
      <c r="P1792" s="178">
        <f t="shared" si="1786"/>
        <v>32264</v>
      </c>
      <c r="Q1792" s="178" t="str">
        <f>IF('Handshake IO'!U207&lt;&gt;"",'Handshake IO'!U207,"")</f>
        <v/>
      </c>
      <c r="R1792" s="4">
        <f t="shared" si="1787"/>
        <v>0</v>
      </c>
      <c r="S1792" s="363"/>
      <c r="T1792" s="6">
        <f t="shared" ref="T1792" si="1839">+T1788+1</f>
        <v>450</v>
      </c>
      <c r="U1792" s="338" t="str">
        <f t="shared" ref="U1792" si="1840">CONCATENATE(H1792,",",H1793,",",H1794,",",H1795)</f>
        <v>,,,</v>
      </c>
    </row>
    <row r="1793" spans="1:21" ht="16.5" hidden="1" customHeight="1" outlineLevel="1" x14ac:dyDescent="0.25">
      <c r="A1793" s="190"/>
      <c r="B1793" s="85"/>
      <c r="C1793" s="431"/>
      <c r="D1793" s="431"/>
      <c r="E1793" s="138">
        <f>B1788*8-2</f>
        <v>1790</v>
      </c>
      <c r="F1793" s="183">
        <f t="shared" si="1838"/>
        <v>2245</v>
      </c>
      <c r="G1793" s="178">
        <f t="shared" si="1836"/>
        <v>22265</v>
      </c>
      <c r="H1793" s="178" t="str">
        <f>IF('Handshake IO'!L208&lt;&gt;"",'Handshake IO'!L208,"")</f>
        <v/>
      </c>
      <c r="I1793" s="109">
        <f t="shared" si="1793"/>
        <v>0</v>
      </c>
      <c r="J1793" s="9"/>
      <c r="K1793" s="178"/>
      <c r="L1793" s="178"/>
      <c r="M1793" s="178"/>
      <c r="N1793" s="177">
        <f t="shared" si="1784"/>
        <v>1790</v>
      </c>
      <c r="O1793" s="178">
        <f t="shared" si="1785"/>
        <v>12245</v>
      </c>
      <c r="P1793" s="178">
        <f t="shared" si="1786"/>
        <v>32265</v>
      </c>
      <c r="Q1793" s="178" t="str">
        <f>IF('Handshake IO'!U208&lt;&gt;"",'Handshake IO'!U208,"")</f>
        <v/>
      </c>
      <c r="R1793" s="4">
        <f t="shared" si="1787"/>
        <v>0</v>
      </c>
      <c r="S1793" s="363"/>
      <c r="T1793" s="6">
        <f t="shared" si="1782"/>
        <v>963</v>
      </c>
      <c r="U1793" s="338" t="str">
        <f t="shared" ref="U1793" si="1841">CONCATENATE(Q1792,",",Q1793,",",Q1794,",",Q1795)</f>
        <v>,,,</v>
      </c>
    </row>
    <row r="1794" spans="1:21" ht="16.5" hidden="1" customHeight="1" outlineLevel="1" x14ac:dyDescent="0.25">
      <c r="A1794" s="190"/>
      <c r="B1794" s="85" t="str">
        <f>B1786</f>
        <v xml:space="preserve">Group </v>
      </c>
      <c r="C1794" s="431"/>
      <c r="D1794" s="431"/>
      <c r="E1794" s="138">
        <f>B1788*8-1</f>
        <v>1791</v>
      </c>
      <c r="F1794" s="183">
        <f t="shared" si="1838"/>
        <v>2246</v>
      </c>
      <c r="G1794" s="178">
        <f t="shared" si="1836"/>
        <v>22266</v>
      </c>
      <c r="H1794" s="178" t="str">
        <f>IF('Handshake IO'!L209&lt;&gt;"",'Handshake IO'!L209,"")</f>
        <v/>
      </c>
      <c r="I1794" s="109">
        <f t="shared" si="1793"/>
        <v>0</v>
      </c>
      <c r="J1794" s="9"/>
      <c r="K1794" s="178"/>
      <c r="L1794" s="178"/>
      <c r="M1794" s="178"/>
      <c r="N1794" s="177">
        <f t="shared" si="1784"/>
        <v>1791</v>
      </c>
      <c r="O1794" s="178">
        <f t="shared" si="1785"/>
        <v>12246</v>
      </c>
      <c r="P1794" s="178">
        <f t="shared" si="1786"/>
        <v>32266</v>
      </c>
      <c r="Q1794" s="178" t="str">
        <f>IF('Handshake IO'!U209&lt;&gt;"",'Handshake IO'!U209,"")</f>
        <v/>
      </c>
      <c r="R1794" s="4">
        <f t="shared" si="1787"/>
        <v>0</v>
      </c>
      <c r="S1794" s="363"/>
      <c r="T1794" s="6" t="str">
        <f t="shared" si="1782"/>
        <v/>
      </c>
    </row>
    <row r="1795" spans="1:21" ht="16.5" hidden="1" customHeight="1" outlineLevel="1" thickBot="1" x14ac:dyDescent="0.3">
      <c r="A1795" s="190"/>
      <c r="B1795" s="86" t="str">
        <f>B1787</f>
        <v xml:space="preserve">GH </v>
      </c>
      <c r="C1795" s="432"/>
      <c r="D1795" s="432"/>
      <c r="E1795" s="136">
        <f>B1788*8</f>
        <v>1792</v>
      </c>
      <c r="F1795" s="184">
        <f t="shared" si="1838"/>
        <v>2247</v>
      </c>
      <c r="G1795" s="24">
        <f t="shared" si="1836"/>
        <v>22267</v>
      </c>
      <c r="H1795" s="24" t="str">
        <f>IF('Handshake IO'!L210&lt;&gt;"",'Handshake IO'!L210,"")</f>
        <v/>
      </c>
      <c r="I1795" s="10">
        <f t="shared" si="1793"/>
        <v>0</v>
      </c>
      <c r="J1795" s="15"/>
      <c r="K1795" s="24"/>
      <c r="L1795" s="24"/>
      <c r="M1795" s="24"/>
      <c r="N1795" s="175">
        <f t="shared" si="1784"/>
        <v>1792</v>
      </c>
      <c r="O1795" s="24">
        <f t="shared" si="1785"/>
        <v>12247</v>
      </c>
      <c r="P1795" s="24">
        <f t="shared" si="1786"/>
        <v>32267</v>
      </c>
      <c r="Q1795" s="24" t="str">
        <f>IF('Handshake IO'!U210&lt;&gt;"",'Handshake IO'!U210,"")</f>
        <v/>
      </c>
      <c r="R1795" s="20">
        <f t="shared" si="1787"/>
        <v>0</v>
      </c>
      <c r="S1795" s="363"/>
      <c r="T1795" s="6" t="str">
        <f t="shared" si="1782"/>
        <v/>
      </c>
    </row>
    <row r="1796" spans="1:21" ht="16.5" hidden="1" customHeight="1" outlineLevel="1" x14ac:dyDescent="0.25">
      <c r="A1796" s="190"/>
      <c r="B1796" s="88">
        <f>B1788+1</f>
        <v>225</v>
      </c>
      <c r="C1796" s="430" t="str">
        <f>CONCATENATE(B1802,B1796)</f>
        <v>Group 225</v>
      </c>
      <c r="D1796" s="430" t="str">
        <f>CONCATENATE(B1803,B1797)</f>
        <v>GH 449</v>
      </c>
      <c r="E1796" s="137">
        <f>B1796*8-7</f>
        <v>1793</v>
      </c>
      <c r="F1796" s="182">
        <f>B1796*10</f>
        <v>2250</v>
      </c>
      <c r="G1796" s="25">
        <f t="shared" si="1836"/>
        <v>22270</v>
      </c>
      <c r="H1796" s="25" t="str">
        <f>IF('Handshake IO'!L211&lt;&gt;"",'Handshake IO'!L211,"")</f>
        <v/>
      </c>
      <c r="I1796" s="11">
        <f t="shared" si="1793"/>
        <v>0</v>
      </c>
      <c r="J1796" s="14"/>
      <c r="K1796" s="25"/>
      <c r="L1796" s="25"/>
      <c r="M1796" s="25"/>
      <c r="N1796" s="176">
        <f t="shared" si="1784"/>
        <v>1793</v>
      </c>
      <c r="O1796" s="25">
        <f t="shared" si="1785"/>
        <v>12250</v>
      </c>
      <c r="P1796" s="25">
        <f t="shared" si="1786"/>
        <v>32270</v>
      </c>
      <c r="Q1796" s="25" t="str">
        <f>IF('Handshake IO'!U211&lt;&gt;"",'Handshake IO'!U211,"")</f>
        <v/>
      </c>
      <c r="R1796" s="3">
        <f t="shared" si="1787"/>
        <v>0</v>
      </c>
      <c r="S1796" s="363"/>
      <c r="T1796" s="6">
        <f t="shared" ref="T1796" si="1842">+T1792+1</f>
        <v>451</v>
      </c>
      <c r="U1796" s="338" t="str">
        <f t="shared" ref="U1796" si="1843">CONCATENATE(H1796,",",H1797,",",H1798,",",H1799)</f>
        <v>,,,</v>
      </c>
    </row>
    <row r="1797" spans="1:21" ht="16.5" hidden="1" customHeight="1" outlineLevel="1" x14ac:dyDescent="0.25">
      <c r="A1797" s="190"/>
      <c r="B1797" s="85">
        <f>B1796*2-1</f>
        <v>449</v>
      </c>
      <c r="C1797" s="431"/>
      <c r="D1797" s="431"/>
      <c r="E1797" s="138">
        <f>B1796*8-6</f>
        <v>1794</v>
      </c>
      <c r="F1797" s="183">
        <f t="shared" ref="F1797:F1803" si="1844">F1796+1</f>
        <v>2251</v>
      </c>
      <c r="G1797" s="178">
        <f t="shared" si="1836"/>
        <v>22271</v>
      </c>
      <c r="H1797" s="178" t="str">
        <f>IF('Handshake IO'!L212&lt;&gt;"",'Handshake IO'!L212,"")</f>
        <v/>
      </c>
      <c r="I1797" s="109">
        <f t="shared" si="1793"/>
        <v>0</v>
      </c>
      <c r="J1797" s="9"/>
      <c r="K1797" s="178"/>
      <c r="L1797" s="178"/>
      <c r="M1797" s="178"/>
      <c r="N1797" s="177">
        <f t="shared" si="1784"/>
        <v>1794</v>
      </c>
      <c r="O1797" s="178">
        <f t="shared" si="1785"/>
        <v>12251</v>
      </c>
      <c r="P1797" s="178">
        <f t="shared" si="1786"/>
        <v>32271</v>
      </c>
      <c r="Q1797" s="178" t="str">
        <f>IF('Handshake IO'!U212&lt;&gt;"",'Handshake IO'!U212,"")</f>
        <v/>
      </c>
      <c r="R1797" s="4">
        <f t="shared" si="1787"/>
        <v>0</v>
      </c>
      <c r="S1797" s="363"/>
      <c r="T1797" s="6">
        <f t="shared" si="1782"/>
        <v>964</v>
      </c>
      <c r="U1797" s="338" t="str">
        <f t="shared" ref="U1797" si="1845">CONCATENATE(Q1796,",",Q1797,",",Q1798,",",Q1799)</f>
        <v>,,,</v>
      </c>
    </row>
    <row r="1798" spans="1:21" ht="16.5" hidden="1" customHeight="1" outlineLevel="1" x14ac:dyDescent="0.25">
      <c r="A1798" s="190"/>
      <c r="B1798" s="85">
        <f>B1797+1</f>
        <v>450</v>
      </c>
      <c r="C1798" s="431"/>
      <c r="D1798" s="431"/>
      <c r="E1798" s="138">
        <f>B1796*8-5</f>
        <v>1795</v>
      </c>
      <c r="F1798" s="183">
        <f t="shared" si="1844"/>
        <v>2252</v>
      </c>
      <c r="G1798" s="178">
        <f t="shared" si="1836"/>
        <v>22272</v>
      </c>
      <c r="H1798" s="178" t="str">
        <f>IF('Handshake IO'!L213&lt;&gt;"",'Handshake IO'!L213,"")</f>
        <v/>
      </c>
      <c r="I1798" s="109">
        <f t="shared" si="1793"/>
        <v>0</v>
      </c>
      <c r="J1798" s="9"/>
      <c r="K1798" s="178"/>
      <c r="L1798" s="178"/>
      <c r="M1798" s="178"/>
      <c r="N1798" s="177">
        <f t="shared" si="1784"/>
        <v>1795</v>
      </c>
      <c r="O1798" s="178">
        <f t="shared" si="1785"/>
        <v>12252</v>
      </c>
      <c r="P1798" s="178">
        <f t="shared" si="1786"/>
        <v>32272</v>
      </c>
      <c r="Q1798" s="178" t="str">
        <f>IF('Handshake IO'!U213&lt;&gt;"",'Handshake IO'!U213,"")</f>
        <v/>
      </c>
      <c r="R1798" s="4">
        <f t="shared" si="1787"/>
        <v>0</v>
      </c>
      <c r="S1798" s="363"/>
      <c r="T1798" s="6" t="str">
        <f t="shared" si="1782"/>
        <v/>
      </c>
    </row>
    <row r="1799" spans="1:21" ht="16.5" hidden="1" customHeight="1" outlineLevel="1" x14ac:dyDescent="0.25">
      <c r="A1799" s="190"/>
      <c r="B1799" s="85"/>
      <c r="C1799" s="431"/>
      <c r="D1799" s="431"/>
      <c r="E1799" s="138">
        <f>B1796*8-4</f>
        <v>1796</v>
      </c>
      <c r="F1799" s="183">
        <f t="shared" si="1844"/>
        <v>2253</v>
      </c>
      <c r="G1799" s="178">
        <f t="shared" si="1836"/>
        <v>22273</v>
      </c>
      <c r="H1799" s="178" t="str">
        <f>IF('Handshake IO'!L214&lt;&gt;"",'Handshake IO'!L214,"")</f>
        <v/>
      </c>
      <c r="I1799" s="109">
        <f t="shared" si="1793"/>
        <v>0</v>
      </c>
      <c r="J1799" s="9"/>
      <c r="K1799" s="178"/>
      <c r="L1799" s="178"/>
      <c r="M1799" s="178"/>
      <c r="N1799" s="177">
        <f t="shared" si="1784"/>
        <v>1796</v>
      </c>
      <c r="O1799" s="178">
        <f t="shared" si="1785"/>
        <v>12253</v>
      </c>
      <c r="P1799" s="178">
        <f t="shared" si="1786"/>
        <v>32273</v>
      </c>
      <c r="Q1799" s="178" t="str">
        <f>IF('Handshake IO'!U214&lt;&gt;"",'Handshake IO'!U214,"")</f>
        <v/>
      </c>
      <c r="R1799" s="4">
        <f t="shared" si="1787"/>
        <v>0</v>
      </c>
      <c r="S1799" s="363"/>
      <c r="T1799" s="6" t="str">
        <f t="shared" si="1782"/>
        <v/>
      </c>
    </row>
    <row r="1800" spans="1:21" ht="16.5" hidden="1" customHeight="1" outlineLevel="1" x14ac:dyDescent="0.25">
      <c r="A1800" s="190"/>
      <c r="B1800" s="85"/>
      <c r="C1800" s="431"/>
      <c r="D1800" s="431" t="str">
        <f>CONCATENATE(B1803,B1798)</f>
        <v>GH 450</v>
      </c>
      <c r="E1800" s="138">
        <f>B1796*8-3</f>
        <v>1797</v>
      </c>
      <c r="F1800" s="183">
        <f t="shared" si="1844"/>
        <v>2254</v>
      </c>
      <c r="G1800" s="178">
        <f t="shared" si="1836"/>
        <v>22274</v>
      </c>
      <c r="H1800" s="178" t="str">
        <f>IF('Handshake IO'!L215&lt;&gt;"",'Handshake IO'!L215,"")</f>
        <v/>
      </c>
      <c r="I1800" s="109">
        <f t="shared" si="1793"/>
        <v>0</v>
      </c>
      <c r="J1800" s="9"/>
      <c r="K1800" s="178"/>
      <c r="L1800" s="178"/>
      <c r="M1800" s="178"/>
      <c r="N1800" s="177">
        <f t="shared" si="1784"/>
        <v>1797</v>
      </c>
      <c r="O1800" s="178">
        <f t="shared" si="1785"/>
        <v>12254</v>
      </c>
      <c r="P1800" s="178">
        <f t="shared" si="1786"/>
        <v>32274</v>
      </c>
      <c r="Q1800" s="178" t="str">
        <f>IF('Handshake IO'!U215&lt;&gt;"",'Handshake IO'!U215,"")</f>
        <v/>
      </c>
      <c r="R1800" s="4">
        <f t="shared" si="1787"/>
        <v>0</v>
      </c>
      <c r="S1800" s="363"/>
      <c r="T1800" s="6">
        <f t="shared" ref="T1800" si="1846">+T1796+1</f>
        <v>452</v>
      </c>
      <c r="U1800" s="338" t="str">
        <f t="shared" ref="U1800" si="1847">CONCATENATE(H1800,",",H1801,",",H1802,",",H1803)</f>
        <v>,,,</v>
      </c>
    </row>
    <row r="1801" spans="1:21" ht="16.5" hidden="1" customHeight="1" outlineLevel="1" x14ac:dyDescent="0.25">
      <c r="A1801" s="190"/>
      <c r="B1801" s="85"/>
      <c r="C1801" s="431"/>
      <c r="D1801" s="431"/>
      <c r="E1801" s="138">
        <f>B1796*8-2</f>
        <v>1798</v>
      </c>
      <c r="F1801" s="183">
        <f t="shared" si="1844"/>
        <v>2255</v>
      </c>
      <c r="G1801" s="178">
        <f t="shared" si="1836"/>
        <v>22275</v>
      </c>
      <c r="H1801" s="178" t="str">
        <f>IF('Handshake IO'!L216&lt;&gt;"",'Handshake IO'!L216,"")</f>
        <v/>
      </c>
      <c r="I1801" s="109">
        <f t="shared" si="1793"/>
        <v>0</v>
      </c>
      <c r="J1801" s="9"/>
      <c r="K1801" s="178"/>
      <c r="L1801" s="178"/>
      <c r="M1801" s="178"/>
      <c r="N1801" s="177">
        <f t="shared" si="1784"/>
        <v>1798</v>
      </c>
      <c r="O1801" s="178">
        <f t="shared" si="1785"/>
        <v>12255</v>
      </c>
      <c r="P1801" s="178">
        <f t="shared" si="1786"/>
        <v>32275</v>
      </c>
      <c r="Q1801" s="178" t="str">
        <f>IF('Handshake IO'!U216&lt;&gt;"",'Handshake IO'!U216,"")</f>
        <v/>
      </c>
      <c r="R1801" s="4">
        <f t="shared" si="1787"/>
        <v>0</v>
      </c>
      <c r="S1801" s="363"/>
      <c r="T1801" s="6">
        <f t="shared" ref="T1801:T1863" si="1848">IF(T1797&lt;&gt;"",T1797+1,"")</f>
        <v>965</v>
      </c>
      <c r="U1801" s="338" t="str">
        <f t="shared" ref="U1801" si="1849">CONCATENATE(Q1800,",",Q1801,",",Q1802,",",Q1803)</f>
        <v>,,,</v>
      </c>
    </row>
    <row r="1802" spans="1:21" ht="16.5" hidden="1" customHeight="1" outlineLevel="1" x14ac:dyDescent="0.25">
      <c r="A1802" s="190"/>
      <c r="B1802" s="85" t="str">
        <f>B1794</f>
        <v xml:space="preserve">Group </v>
      </c>
      <c r="C1802" s="431"/>
      <c r="D1802" s="431"/>
      <c r="E1802" s="138">
        <f>B1796*8-1</f>
        <v>1799</v>
      </c>
      <c r="F1802" s="183">
        <f t="shared" si="1844"/>
        <v>2256</v>
      </c>
      <c r="G1802" s="178">
        <f t="shared" si="1836"/>
        <v>22276</v>
      </c>
      <c r="H1802" s="178" t="str">
        <f>IF('Handshake IO'!L217&lt;&gt;"",'Handshake IO'!L217,"")</f>
        <v/>
      </c>
      <c r="I1802" s="109">
        <f t="shared" si="1793"/>
        <v>0</v>
      </c>
      <c r="J1802" s="9"/>
      <c r="K1802" s="178"/>
      <c r="L1802" s="178"/>
      <c r="M1802" s="178"/>
      <c r="N1802" s="177">
        <f t="shared" si="1784"/>
        <v>1799</v>
      </c>
      <c r="O1802" s="178">
        <f t="shared" si="1785"/>
        <v>12256</v>
      </c>
      <c r="P1802" s="178">
        <f t="shared" si="1786"/>
        <v>32276</v>
      </c>
      <c r="Q1802" s="178" t="str">
        <f>IF('Handshake IO'!U217&lt;&gt;"",'Handshake IO'!U217,"")</f>
        <v/>
      </c>
      <c r="R1802" s="4">
        <f t="shared" si="1787"/>
        <v>0</v>
      </c>
      <c r="S1802" s="363"/>
      <c r="T1802" s="6" t="str">
        <f t="shared" si="1848"/>
        <v/>
      </c>
    </row>
    <row r="1803" spans="1:21" ht="16.5" hidden="1" customHeight="1" outlineLevel="1" thickBot="1" x14ac:dyDescent="0.3">
      <c r="A1803" s="190"/>
      <c r="B1803" s="86" t="str">
        <f>B1795</f>
        <v xml:space="preserve">GH </v>
      </c>
      <c r="C1803" s="432"/>
      <c r="D1803" s="432"/>
      <c r="E1803" s="136">
        <f>B1796*8</f>
        <v>1800</v>
      </c>
      <c r="F1803" s="184">
        <f t="shared" si="1844"/>
        <v>2257</v>
      </c>
      <c r="G1803" s="24">
        <f t="shared" si="1836"/>
        <v>22277</v>
      </c>
      <c r="H1803" s="24" t="str">
        <f>IF('Handshake IO'!L218&lt;&gt;"",'Handshake IO'!L218,"")</f>
        <v/>
      </c>
      <c r="I1803" s="10">
        <f t="shared" si="1793"/>
        <v>0</v>
      </c>
      <c r="J1803" s="15"/>
      <c r="K1803" s="24"/>
      <c r="L1803" s="24"/>
      <c r="M1803" s="24"/>
      <c r="N1803" s="175">
        <f t="shared" si="1784"/>
        <v>1800</v>
      </c>
      <c r="O1803" s="24">
        <f t="shared" si="1785"/>
        <v>12257</v>
      </c>
      <c r="P1803" s="24">
        <f t="shared" si="1786"/>
        <v>32277</v>
      </c>
      <c r="Q1803" s="24" t="str">
        <f>IF('Handshake IO'!U218&lt;&gt;"",'Handshake IO'!U218,"")</f>
        <v/>
      </c>
      <c r="R1803" s="20">
        <f t="shared" si="1787"/>
        <v>0</v>
      </c>
      <c r="S1803" s="363"/>
      <c r="T1803" s="6" t="str">
        <f t="shared" si="1848"/>
        <v/>
      </c>
    </row>
    <row r="1804" spans="1:21" ht="16.5" hidden="1" customHeight="1" outlineLevel="1" x14ac:dyDescent="0.25">
      <c r="A1804" s="190"/>
      <c r="B1804" s="88">
        <f>B1796+1</f>
        <v>226</v>
      </c>
      <c r="C1804" s="430" t="str">
        <f>CONCATENATE(B1810,B1804)</f>
        <v>Group 226</v>
      </c>
      <c r="D1804" s="430" t="str">
        <f>CONCATENATE(B1811,B1805)</f>
        <v>GH 451</v>
      </c>
      <c r="E1804" s="137">
        <f>B1804*8-7</f>
        <v>1801</v>
      </c>
      <c r="F1804" s="182">
        <f>B1804*10</f>
        <v>2260</v>
      </c>
      <c r="G1804" s="25">
        <f>F1804+20020</f>
        <v>22280</v>
      </c>
      <c r="H1804" s="25" t="str">
        <f>IF('Handshake IO'!L219&lt;&gt;"",'Handshake IO'!L219,"")</f>
        <v/>
      </c>
      <c r="I1804" s="11">
        <f t="shared" si="1793"/>
        <v>0</v>
      </c>
      <c r="J1804" s="14"/>
      <c r="K1804" s="25"/>
      <c r="L1804" s="25"/>
      <c r="M1804" s="25"/>
      <c r="N1804" s="176">
        <f t="shared" ref="N1804:N1867" si="1850">E1804</f>
        <v>1801</v>
      </c>
      <c r="O1804" s="25">
        <f t="shared" ref="O1804:O1867" si="1851">F1804+10000</f>
        <v>12260</v>
      </c>
      <c r="P1804" s="25">
        <f t="shared" ref="P1804:P1867" si="1852">G1804+10000</f>
        <v>32280</v>
      </c>
      <c r="Q1804" s="25" t="str">
        <f>IF('Handshake IO'!U219&lt;&gt;"",'Handshake IO'!U219,"")</f>
        <v/>
      </c>
      <c r="R1804" s="3">
        <f t="shared" ref="R1804:R1867" si="1853">LEN(Q1802)</f>
        <v>0</v>
      </c>
      <c r="S1804" s="363"/>
      <c r="T1804" s="6">
        <f t="shared" ref="T1804" si="1854">+T1800+1</f>
        <v>453</v>
      </c>
      <c r="U1804" s="338" t="str">
        <f t="shared" ref="U1804" si="1855">CONCATENATE(H1804,",",H1805,",",H1806,",",H1807)</f>
        <v>,,,</v>
      </c>
    </row>
    <row r="1805" spans="1:21" ht="16.5" hidden="1" customHeight="1" outlineLevel="1" x14ac:dyDescent="0.25">
      <c r="A1805" s="190"/>
      <c r="B1805" s="85">
        <f>B1804*2-1</f>
        <v>451</v>
      </c>
      <c r="C1805" s="431"/>
      <c r="D1805" s="431"/>
      <c r="E1805" s="138">
        <f>B1804*8-6</f>
        <v>1802</v>
      </c>
      <c r="F1805" s="183">
        <f>F1804+1</f>
        <v>2261</v>
      </c>
      <c r="G1805" s="178">
        <f t="shared" ref="G1805:G1811" si="1856">F1805+20020</f>
        <v>22281</v>
      </c>
      <c r="H1805" s="178" t="str">
        <f>IF('Handshake IO'!L220&lt;&gt;"",'Handshake IO'!L220,"")</f>
        <v/>
      </c>
      <c r="I1805" s="109">
        <f t="shared" si="1793"/>
        <v>0</v>
      </c>
      <c r="J1805" s="9"/>
      <c r="K1805" s="178"/>
      <c r="L1805" s="178"/>
      <c r="M1805" s="178"/>
      <c r="N1805" s="177">
        <f t="shared" si="1850"/>
        <v>1802</v>
      </c>
      <c r="O1805" s="178">
        <f t="shared" si="1851"/>
        <v>12261</v>
      </c>
      <c r="P1805" s="178">
        <f t="shared" si="1852"/>
        <v>32281</v>
      </c>
      <c r="Q1805" s="178" t="str">
        <f>IF('Handshake IO'!U220&lt;&gt;"",'Handshake IO'!U220,"")</f>
        <v/>
      </c>
      <c r="R1805" s="4">
        <f t="shared" si="1853"/>
        <v>0</v>
      </c>
      <c r="S1805" s="363"/>
      <c r="T1805" s="6">
        <f t="shared" si="1848"/>
        <v>966</v>
      </c>
      <c r="U1805" s="338" t="str">
        <f t="shared" ref="U1805" si="1857">CONCATENATE(Q1804,",",Q1805,",",Q1806,",",Q1807)</f>
        <v>,,,</v>
      </c>
    </row>
    <row r="1806" spans="1:21" ht="16.5" hidden="1" customHeight="1" outlineLevel="1" x14ac:dyDescent="0.25">
      <c r="A1806" s="190"/>
      <c r="B1806" s="85">
        <f>B1805+1</f>
        <v>452</v>
      </c>
      <c r="C1806" s="431"/>
      <c r="D1806" s="431"/>
      <c r="E1806" s="138">
        <f>B1804*8-5</f>
        <v>1803</v>
      </c>
      <c r="F1806" s="183">
        <f t="shared" ref="F1806:F1811" si="1858">F1805+1</f>
        <v>2262</v>
      </c>
      <c r="G1806" s="178">
        <f t="shared" si="1856"/>
        <v>22282</v>
      </c>
      <c r="H1806" s="178" t="str">
        <f>IF('Handshake IO'!L221&lt;&gt;"",'Handshake IO'!L221,"")</f>
        <v/>
      </c>
      <c r="I1806" s="109">
        <f t="shared" ref="I1806:I1869" si="1859">LEN(H1804)</f>
        <v>0</v>
      </c>
      <c r="J1806" s="9"/>
      <c r="K1806" s="178"/>
      <c r="L1806" s="178"/>
      <c r="M1806" s="178"/>
      <c r="N1806" s="177">
        <f t="shared" si="1850"/>
        <v>1803</v>
      </c>
      <c r="O1806" s="178">
        <f t="shared" si="1851"/>
        <v>12262</v>
      </c>
      <c r="P1806" s="178">
        <f t="shared" si="1852"/>
        <v>32282</v>
      </c>
      <c r="Q1806" s="178" t="str">
        <f>IF('Handshake IO'!U221&lt;&gt;"",'Handshake IO'!U221,"")</f>
        <v/>
      </c>
      <c r="R1806" s="4">
        <f t="shared" si="1853"/>
        <v>0</v>
      </c>
      <c r="S1806" s="363"/>
      <c r="T1806" s="6" t="str">
        <f t="shared" si="1848"/>
        <v/>
      </c>
    </row>
    <row r="1807" spans="1:21" ht="16.5" hidden="1" customHeight="1" outlineLevel="1" x14ac:dyDescent="0.25">
      <c r="A1807" s="190"/>
      <c r="B1807" s="85"/>
      <c r="C1807" s="431"/>
      <c r="D1807" s="431"/>
      <c r="E1807" s="138">
        <f>B1804*8-4</f>
        <v>1804</v>
      </c>
      <c r="F1807" s="183">
        <f t="shared" si="1858"/>
        <v>2263</v>
      </c>
      <c r="G1807" s="178">
        <f t="shared" si="1856"/>
        <v>22283</v>
      </c>
      <c r="H1807" s="178" t="str">
        <f>IF('Handshake IO'!L222&lt;&gt;"",'Handshake IO'!L222,"")</f>
        <v/>
      </c>
      <c r="I1807" s="109">
        <f t="shared" si="1859"/>
        <v>0</v>
      </c>
      <c r="J1807" s="9"/>
      <c r="K1807" s="178"/>
      <c r="L1807" s="178"/>
      <c r="M1807" s="178"/>
      <c r="N1807" s="177">
        <f t="shared" si="1850"/>
        <v>1804</v>
      </c>
      <c r="O1807" s="178">
        <f t="shared" si="1851"/>
        <v>12263</v>
      </c>
      <c r="P1807" s="178">
        <f t="shared" si="1852"/>
        <v>32283</v>
      </c>
      <c r="Q1807" s="178" t="str">
        <f>IF('Handshake IO'!U222&lt;&gt;"",'Handshake IO'!U222,"")</f>
        <v/>
      </c>
      <c r="R1807" s="4">
        <f t="shared" si="1853"/>
        <v>0</v>
      </c>
      <c r="S1807" s="363"/>
      <c r="T1807" s="6" t="str">
        <f t="shared" si="1848"/>
        <v/>
      </c>
    </row>
    <row r="1808" spans="1:21" ht="16.5" hidden="1" customHeight="1" outlineLevel="1" x14ac:dyDescent="0.25">
      <c r="A1808" s="190"/>
      <c r="B1808" s="85"/>
      <c r="C1808" s="431"/>
      <c r="D1808" s="431" t="str">
        <f>CONCATENATE(B1811,B1806)</f>
        <v>GH 452</v>
      </c>
      <c r="E1808" s="138">
        <f>B1804*8-3</f>
        <v>1805</v>
      </c>
      <c r="F1808" s="183">
        <f t="shared" si="1858"/>
        <v>2264</v>
      </c>
      <c r="G1808" s="178">
        <f t="shared" si="1856"/>
        <v>22284</v>
      </c>
      <c r="H1808" s="178" t="str">
        <f>IF('Handshake IO'!L223&lt;&gt;"",'Handshake IO'!L223,"")</f>
        <v/>
      </c>
      <c r="I1808" s="109">
        <f t="shared" si="1859"/>
        <v>0</v>
      </c>
      <c r="J1808" s="9"/>
      <c r="K1808" s="178"/>
      <c r="L1808" s="178"/>
      <c r="M1808" s="178"/>
      <c r="N1808" s="177">
        <f t="shared" si="1850"/>
        <v>1805</v>
      </c>
      <c r="O1808" s="178">
        <f t="shared" si="1851"/>
        <v>12264</v>
      </c>
      <c r="P1808" s="178">
        <f t="shared" si="1852"/>
        <v>32284</v>
      </c>
      <c r="Q1808" s="178" t="str">
        <f>IF('Handshake IO'!U223&lt;&gt;"",'Handshake IO'!U223,"")</f>
        <v/>
      </c>
      <c r="R1808" s="4">
        <f t="shared" si="1853"/>
        <v>0</v>
      </c>
      <c r="S1808" s="363"/>
      <c r="T1808" s="6">
        <f t="shared" ref="T1808" si="1860">+T1804+1</f>
        <v>454</v>
      </c>
      <c r="U1808" s="338" t="str">
        <f t="shared" ref="U1808" si="1861">CONCATENATE(H1808,",",H1809,",",H1810,",",H1811)</f>
        <v>,,,</v>
      </c>
    </row>
    <row r="1809" spans="1:21" ht="16.5" hidden="1" customHeight="1" outlineLevel="1" x14ac:dyDescent="0.25">
      <c r="A1809" s="190"/>
      <c r="B1809" s="85"/>
      <c r="C1809" s="431"/>
      <c r="D1809" s="431"/>
      <c r="E1809" s="138">
        <f>B1804*8-2</f>
        <v>1806</v>
      </c>
      <c r="F1809" s="183">
        <f t="shared" si="1858"/>
        <v>2265</v>
      </c>
      <c r="G1809" s="178">
        <f t="shared" si="1856"/>
        <v>22285</v>
      </c>
      <c r="H1809" s="178" t="str">
        <f>IF('Handshake IO'!L224&lt;&gt;"",'Handshake IO'!L224,"")</f>
        <v/>
      </c>
      <c r="I1809" s="109">
        <f t="shared" si="1859"/>
        <v>0</v>
      </c>
      <c r="J1809" s="9"/>
      <c r="K1809" s="178"/>
      <c r="L1809" s="178"/>
      <c r="M1809" s="178"/>
      <c r="N1809" s="177">
        <f t="shared" si="1850"/>
        <v>1806</v>
      </c>
      <c r="O1809" s="178">
        <f t="shared" si="1851"/>
        <v>12265</v>
      </c>
      <c r="P1809" s="178">
        <f t="shared" si="1852"/>
        <v>32285</v>
      </c>
      <c r="Q1809" s="178" t="str">
        <f>IF('Handshake IO'!U224&lt;&gt;"",'Handshake IO'!U224,"")</f>
        <v/>
      </c>
      <c r="R1809" s="4">
        <f t="shared" si="1853"/>
        <v>0</v>
      </c>
      <c r="S1809" s="363"/>
      <c r="T1809" s="6">
        <f t="shared" si="1848"/>
        <v>967</v>
      </c>
      <c r="U1809" s="338" t="str">
        <f t="shared" ref="U1809" si="1862">CONCATENATE(Q1808,",",Q1809,",",Q1810,",",Q1811)</f>
        <v>,,,</v>
      </c>
    </row>
    <row r="1810" spans="1:21" ht="16.5" hidden="1" customHeight="1" outlineLevel="1" x14ac:dyDescent="0.25">
      <c r="A1810" s="190"/>
      <c r="B1810" s="85" t="str">
        <f>B1802</f>
        <v xml:space="preserve">Group </v>
      </c>
      <c r="C1810" s="431"/>
      <c r="D1810" s="431"/>
      <c r="E1810" s="138">
        <f>B1804*8-1</f>
        <v>1807</v>
      </c>
      <c r="F1810" s="183">
        <f t="shared" si="1858"/>
        <v>2266</v>
      </c>
      <c r="G1810" s="178">
        <f t="shared" si="1856"/>
        <v>22286</v>
      </c>
      <c r="H1810" s="178" t="str">
        <f>IF('Handshake IO'!L225&lt;&gt;"",'Handshake IO'!L225,"")</f>
        <v/>
      </c>
      <c r="I1810" s="109">
        <f t="shared" si="1859"/>
        <v>0</v>
      </c>
      <c r="J1810" s="9"/>
      <c r="K1810" s="178"/>
      <c r="L1810" s="178"/>
      <c r="M1810" s="178"/>
      <c r="N1810" s="177">
        <f t="shared" si="1850"/>
        <v>1807</v>
      </c>
      <c r="O1810" s="178">
        <f t="shared" si="1851"/>
        <v>12266</v>
      </c>
      <c r="P1810" s="178">
        <f t="shared" si="1852"/>
        <v>32286</v>
      </c>
      <c r="Q1810" s="178" t="str">
        <f>IF('Handshake IO'!U225&lt;&gt;"",'Handshake IO'!U225,"")</f>
        <v/>
      </c>
      <c r="R1810" s="4">
        <f t="shared" si="1853"/>
        <v>0</v>
      </c>
      <c r="S1810" s="363"/>
      <c r="T1810" s="6" t="str">
        <f t="shared" si="1848"/>
        <v/>
      </c>
    </row>
    <row r="1811" spans="1:21" ht="16.5" hidden="1" customHeight="1" outlineLevel="1" thickBot="1" x14ac:dyDescent="0.3">
      <c r="A1811" s="190"/>
      <c r="B1811" s="86" t="str">
        <f>B1803</f>
        <v xml:space="preserve">GH </v>
      </c>
      <c r="C1811" s="432"/>
      <c r="D1811" s="432"/>
      <c r="E1811" s="136">
        <f>B1804*8</f>
        <v>1808</v>
      </c>
      <c r="F1811" s="184">
        <f t="shared" si="1858"/>
        <v>2267</v>
      </c>
      <c r="G1811" s="24">
        <f t="shared" si="1856"/>
        <v>22287</v>
      </c>
      <c r="H1811" s="24" t="str">
        <f>IF('Handshake IO'!L226&lt;&gt;"",'Handshake IO'!L226,"")</f>
        <v/>
      </c>
      <c r="I1811" s="10">
        <f t="shared" si="1859"/>
        <v>0</v>
      </c>
      <c r="J1811" s="15"/>
      <c r="K1811" s="24"/>
      <c r="L1811" s="24"/>
      <c r="M1811" s="24"/>
      <c r="N1811" s="175">
        <f t="shared" si="1850"/>
        <v>1808</v>
      </c>
      <c r="O1811" s="24">
        <f t="shared" si="1851"/>
        <v>12267</v>
      </c>
      <c r="P1811" s="24">
        <f t="shared" si="1852"/>
        <v>32287</v>
      </c>
      <c r="Q1811" s="24" t="str">
        <f>IF('Handshake IO'!U226&lt;&gt;"",'Handshake IO'!U226,"")</f>
        <v/>
      </c>
      <c r="R1811" s="20">
        <f t="shared" si="1853"/>
        <v>0</v>
      </c>
      <c r="S1811" s="363"/>
      <c r="T1811" s="6" t="str">
        <f t="shared" si="1848"/>
        <v/>
      </c>
    </row>
    <row r="1812" spans="1:21" ht="16.5" hidden="1" customHeight="1" outlineLevel="1" x14ac:dyDescent="0.25">
      <c r="A1812" s="190"/>
      <c r="B1812" s="88">
        <f>B1804+1</f>
        <v>227</v>
      </c>
      <c r="C1812" s="430" t="str">
        <f>CONCATENATE(B1818,B1812)</f>
        <v>Group 227</v>
      </c>
      <c r="D1812" s="430" t="str">
        <f>CONCATENATE(B1819,B1813)</f>
        <v>GH 453</v>
      </c>
      <c r="E1812" s="137">
        <f>B1812*8-7</f>
        <v>1809</v>
      </c>
      <c r="F1812" s="182">
        <f>B1812*10</f>
        <v>2270</v>
      </c>
      <c r="G1812" s="25">
        <f>F1812+20020</f>
        <v>22290</v>
      </c>
      <c r="H1812" s="25" t="str">
        <f>IF('Handshake IO'!L227&lt;&gt;"",'Handshake IO'!L227,"")</f>
        <v/>
      </c>
      <c r="I1812" s="11">
        <f t="shared" si="1859"/>
        <v>0</v>
      </c>
      <c r="J1812" s="14"/>
      <c r="K1812" s="25"/>
      <c r="L1812" s="25"/>
      <c r="M1812" s="25"/>
      <c r="N1812" s="176">
        <f t="shared" si="1850"/>
        <v>1809</v>
      </c>
      <c r="O1812" s="25">
        <f t="shared" si="1851"/>
        <v>12270</v>
      </c>
      <c r="P1812" s="25">
        <f t="shared" si="1852"/>
        <v>32290</v>
      </c>
      <c r="Q1812" s="25" t="str">
        <f>IF('Handshake IO'!U227&lt;&gt;"",'Handshake IO'!U227,"")</f>
        <v/>
      </c>
      <c r="R1812" s="3">
        <f t="shared" si="1853"/>
        <v>0</v>
      </c>
      <c r="S1812" s="363"/>
      <c r="T1812" s="6">
        <f t="shared" ref="T1812" si="1863">+T1808+1</f>
        <v>455</v>
      </c>
      <c r="U1812" s="338" t="str">
        <f t="shared" ref="U1812" si="1864">CONCATENATE(H1812,",",H1813,",",H1814,",",H1815)</f>
        <v>,,,</v>
      </c>
    </row>
    <row r="1813" spans="1:21" ht="16.5" hidden="1" customHeight="1" outlineLevel="1" x14ac:dyDescent="0.25">
      <c r="A1813" s="190"/>
      <c r="B1813" s="85">
        <f>B1812*2-1</f>
        <v>453</v>
      </c>
      <c r="C1813" s="431"/>
      <c r="D1813" s="431"/>
      <c r="E1813" s="138">
        <f>B1812*8-6</f>
        <v>1810</v>
      </c>
      <c r="F1813" s="183">
        <f>F1812+1</f>
        <v>2271</v>
      </c>
      <c r="G1813" s="178">
        <f t="shared" ref="G1813:G1827" si="1865">F1813+20020</f>
        <v>22291</v>
      </c>
      <c r="H1813" s="178" t="str">
        <f>IF('Handshake IO'!L228&lt;&gt;"",'Handshake IO'!L228,"")</f>
        <v/>
      </c>
      <c r="I1813" s="109">
        <f t="shared" si="1859"/>
        <v>0</v>
      </c>
      <c r="J1813" s="9"/>
      <c r="K1813" s="178"/>
      <c r="L1813" s="178"/>
      <c r="M1813" s="178"/>
      <c r="N1813" s="177">
        <f t="shared" si="1850"/>
        <v>1810</v>
      </c>
      <c r="O1813" s="178">
        <f t="shared" si="1851"/>
        <v>12271</v>
      </c>
      <c r="P1813" s="178">
        <f t="shared" si="1852"/>
        <v>32291</v>
      </c>
      <c r="Q1813" s="178" t="str">
        <f>IF('Handshake IO'!U228&lt;&gt;"",'Handshake IO'!U228,"")</f>
        <v/>
      </c>
      <c r="R1813" s="4">
        <f t="shared" si="1853"/>
        <v>0</v>
      </c>
      <c r="S1813" s="363"/>
      <c r="T1813" s="6">
        <f t="shared" si="1848"/>
        <v>968</v>
      </c>
      <c r="U1813" s="338" t="str">
        <f t="shared" ref="U1813" si="1866">CONCATENATE(Q1812,",",Q1813,",",Q1814,",",Q1815)</f>
        <v>,,,</v>
      </c>
    </row>
    <row r="1814" spans="1:21" ht="16.5" hidden="1" customHeight="1" outlineLevel="1" x14ac:dyDescent="0.25">
      <c r="A1814" s="190"/>
      <c r="B1814" s="85">
        <f>B1813+1</f>
        <v>454</v>
      </c>
      <c r="C1814" s="431"/>
      <c r="D1814" s="431"/>
      <c r="E1814" s="138">
        <f>B1812*8-5</f>
        <v>1811</v>
      </c>
      <c r="F1814" s="183">
        <f t="shared" ref="F1814:F1819" si="1867">F1813+1</f>
        <v>2272</v>
      </c>
      <c r="G1814" s="178">
        <f t="shared" si="1865"/>
        <v>22292</v>
      </c>
      <c r="H1814" s="178" t="str">
        <f>IF('Handshake IO'!L229&lt;&gt;"",'Handshake IO'!L229,"")</f>
        <v/>
      </c>
      <c r="I1814" s="109">
        <f t="shared" si="1859"/>
        <v>0</v>
      </c>
      <c r="J1814" s="9"/>
      <c r="K1814" s="178"/>
      <c r="L1814" s="178"/>
      <c r="M1814" s="178"/>
      <c r="N1814" s="177">
        <f t="shared" si="1850"/>
        <v>1811</v>
      </c>
      <c r="O1814" s="178">
        <f t="shared" si="1851"/>
        <v>12272</v>
      </c>
      <c r="P1814" s="178">
        <f t="shared" si="1852"/>
        <v>32292</v>
      </c>
      <c r="Q1814" s="178" t="str">
        <f>IF('Handshake IO'!U229&lt;&gt;"",'Handshake IO'!U229,"")</f>
        <v/>
      </c>
      <c r="R1814" s="4">
        <f t="shared" si="1853"/>
        <v>0</v>
      </c>
      <c r="S1814" s="363"/>
      <c r="T1814" s="6" t="str">
        <f t="shared" si="1848"/>
        <v/>
      </c>
    </row>
    <row r="1815" spans="1:21" ht="16.5" hidden="1" customHeight="1" outlineLevel="1" x14ac:dyDescent="0.25">
      <c r="A1815" s="190"/>
      <c r="B1815" s="85"/>
      <c r="C1815" s="431"/>
      <c r="D1815" s="431"/>
      <c r="E1815" s="138">
        <f>B1812*8-4</f>
        <v>1812</v>
      </c>
      <c r="F1815" s="183">
        <f t="shared" si="1867"/>
        <v>2273</v>
      </c>
      <c r="G1815" s="178">
        <f t="shared" si="1865"/>
        <v>22293</v>
      </c>
      <c r="H1815" s="178" t="str">
        <f>IF('Handshake IO'!L230&lt;&gt;"",'Handshake IO'!L230,"")</f>
        <v/>
      </c>
      <c r="I1815" s="109">
        <f t="shared" si="1859"/>
        <v>0</v>
      </c>
      <c r="J1815" s="9"/>
      <c r="K1815" s="178"/>
      <c r="L1815" s="178"/>
      <c r="M1815" s="178"/>
      <c r="N1815" s="177">
        <f t="shared" si="1850"/>
        <v>1812</v>
      </c>
      <c r="O1815" s="178">
        <f t="shared" si="1851"/>
        <v>12273</v>
      </c>
      <c r="P1815" s="178">
        <f t="shared" si="1852"/>
        <v>32293</v>
      </c>
      <c r="Q1815" s="178" t="str">
        <f>IF('Handshake IO'!U230&lt;&gt;"",'Handshake IO'!U230,"")</f>
        <v/>
      </c>
      <c r="R1815" s="4">
        <f t="shared" si="1853"/>
        <v>0</v>
      </c>
      <c r="S1815" s="363"/>
      <c r="T1815" s="6" t="str">
        <f t="shared" si="1848"/>
        <v/>
      </c>
    </row>
    <row r="1816" spans="1:21" ht="16.5" hidden="1" customHeight="1" outlineLevel="1" x14ac:dyDescent="0.25">
      <c r="A1816" s="190"/>
      <c r="B1816" s="85"/>
      <c r="C1816" s="431"/>
      <c r="D1816" s="431" t="str">
        <f>CONCATENATE(B1819,B1814)</f>
        <v>GH 454</v>
      </c>
      <c r="E1816" s="138">
        <f>B1812*8-3</f>
        <v>1813</v>
      </c>
      <c r="F1816" s="183">
        <f t="shared" si="1867"/>
        <v>2274</v>
      </c>
      <c r="G1816" s="178">
        <f t="shared" si="1865"/>
        <v>22294</v>
      </c>
      <c r="H1816" s="178" t="str">
        <f>IF('Handshake IO'!L231&lt;&gt;"",'Handshake IO'!L231,"")</f>
        <v/>
      </c>
      <c r="I1816" s="109">
        <f t="shared" si="1859"/>
        <v>0</v>
      </c>
      <c r="J1816" s="9"/>
      <c r="K1816" s="178"/>
      <c r="L1816" s="178"/>
      <c r="M1816" s="178"/>
      <c r="N1816" s="177">
        <f t="shared" si="1850"/>
        <v>1813</v>
      </c>
      <c r="O1816" s="178">
        <f t="shared" si="1851"/>
        <v>12274</v>
      </c>
      <c r="P1816" s="178">
        <f t="shared" si="1852"/>
        <v>32294</v>
      </c>
      <c r="Q1816" s="178" t="str">
        <f>IF('Handshake IO'!U231&lt;&gt;"",'Handshake IO'!U231,"")</f>
        <v/>
      </c>
      <c r="R1816" s="4">
        <f t="shared" si="1853"/>
        <v>0</v>
      </c>
      <c r="S1816" s="363"/>
      <c r="T1816" s="6">
        <f t="shared" ref="T1816" si="1868">+T1812+1</f>
        <v>456</v>
      </c>
      <c r="U1816" s="338" t="str">
        <f t="shared" ref="U1816" si="1869">CONCATENATE(H1816,",",H1817,",",H1818,",",H1819)</f>
        <v>,,,</v>
      </c>
    </row>
    <row r="1817" spans="1:21" ht="16.5" hidden="1" customHeight="1" outlineLevel="1" x14ac:dyDescent="0.25">
      <c r="A1817" s="190"/>
      <c r="B1817" s="85"/>
      <c r="C1817" s="431"/>
      <c r="D1817" s="431"/>
      <c r="E1817" s="138">
        <f>B1812*8-2</f>
        <v>1814</v>
      </c>
      <c r="F1817" s="183">
        <f t="shared" si="1867"/>
        <v>2275</v>
      </c>
      <c r="G1817" s="178">
        <f t="shared" si="1865"/>
        <v>22295</v>
      </c>
      <c r="H1817" s="178" t="str">
        <f>IF('Handshake IO'!L232&lt;&gt;"",'Handshake IO'!L232,"")</f>
        <v/>
      </c>
      <c r="I1817" s="109">
        <f t="shared" si="1859"/>
        <v>0</v>
      </c>
      <c r="J1817" s="9"/>
      <c r="K1817" s="178"/>
      <c r="L1817" s="178"/>
      <c r="M1817" s="178"/>
      <c r="N1817" s="177">
        <f t="shared" si="1850"/>
        <v>1814</v>
      </c>
      <c r="O1817" s="178">
        <f t="shared" si="1851"/>
        <v>12275</v>
      </c>
      <c r="P1817" s="178">
        <f t="shared" si="1852"/>
        <v>32295</v>
      </c>
      <c r="Q1817" s="178" t="str">
        <f>IF('Handshake IO'!U232&lt;&gt;"",'Handshake IO'!U232,"")</f>
        <v/>
      </c>
      <c r="R1817" s="4">
        <f t="shared" si="1853"/>
        <v>0</v>
      </c>
      <c r="S1817" s="363"/>
      <c r="T1817" s="6">
        <f t="shared" si="1848"/>
        <v>969</v>
      </c>
      <c r="U1817" s="338" t="str">
        <f t="shared" ref="U1817" si="1870">CONCATENATE(Q1816,",",Q1817,",",Q1818,",",Q1819)</f>
        <v>,,,</v>
      </c>
    </row>
    <row r="1818" spans="1:21" ht="16.5" hidden="1" customHeight="1" outlineLevel="1" x14ac:dyDescent="0.25">
      <c r="A1818" s="190"/>
      <c r="B1818" s="85" t="str">
        <f>B1810</f>
        <v xml:space="preserve">Group </v>
      </c>
      <c r="C1818" s="431"/>
      <c r="D1818" s="431"/>
      <c r="E1818" s="138">
        <f>B1812*8-1</f>
        <v>1815</v>
      </c>
      <c r="F1818" s="183">
        <f t="shared" si="1867"/>
        <v>2276</v>
      </c>
      <c r="G1818" s="178">
        <f t="shared" si="1865"/>
        <v>22296</v>
      </c>
      <c r="H1818" s="178" t="str">
        <f>IF('Handshake IO'!L233&lt;&gt;"",'Handshake IO'!L233,"")</f>
        <v/>
      </c>
      <c r="I1818" s="109">
        <f t="shared" si="1859"/>
        <v>0</v>
      </c>
      <c r="J1818" s="9"/>
      <c r="K1818" s="178"/>
      <c r="L1818" s="178"/>
      <c r="M1818" s="178"/>
      <c r="N1818" s="177">
        <f t="shared" si="1850"/>
        <v>1815</v>
      </c>
      <c r="O1818" s="178">
        <f t="shared" si="1851"/>
        <v>12276</v>
      </c>
      <c r="P1818" s="178">
        <f t="shared" si="1852"/>
        <v>32296</v>
      </c>
      <c r="Q1818" s="178" t="str">
        <f>IF('Handshake IO'!U233&lt;&gt;"",'Handshake IO'!U233,"")</f>
        <v/>
      </c>
      <c r="R1818" s="4">
        <f t="shared" si="1853"/>
        <v>0</v>
      </c>
      <c r="S1818" s="363"/>
      <c r="T1818" s="6" t="str">
        <f t="shared" si="1848"/>
        <v/>
      </c>
    </row>
    <row r="1819" spans="1:21" ht="16.5" hidden="1" customHeight="1" outlineLevel="1" thickBot="1" x14ac:dyDescent="0.3">
      <c r="A1819" s="190"/>
      <c r="B1819" s="86" t="str">
        <f>B1811</f>
        <v xml:space="preserve">GH </v>
      </c>
      <c r="C1819" s="432"/>
      <c r="D1819" s="432"/>
      <c r="E1819" s="136">
        <f>B1812*8</f>
        <v>1816</v>
      </c>
      <c r="F1819" s="184">
        <f t="shared" si="1867"/>
        <v>2277</v>
      </c>
      <c r="G1819" s="24">
        <f t="shared" si="1865"/>
        <v>22297</v>
      </c>
      <c r="H1819" s="24" t="str">
        <f>IF('Handshake IO'!L234&lt;&gt;"",'Handshake IO'!L234,"")</f>
        <v/>
      </c>
      <c r="I1819" s="10">
        <f t="shared" si="1859"/>
        <v>0</v>
      </c>
      <c r="J1819" s="15"/>
      <c r="K1819" s="24"/>
      <c r="L1819" s="24"/>
      <c r="M1819" s="24"/>
      <c r="N1819" s="175">
        <f t="shared" si="1850"/>
        <v>1816</v>
      </c>
      <c r="O1819" s="24">
        <f t="shared" si="1851"/>
        <v>12277</v>
      </c>
      <c r="P1819" s="24">
        <f t="shared" si="1852"/>
        <v>32297</v>
      </c>
      <c r="Q1819" s="24" t="str">
        <f>IF('Handshake IO'!U234&lt;&gt;"",'Handshake IO'!U234,"")</f>
        <v/>
      </c>
      <c r="R1819" s="20">
        <f t="shared" si="1853"/>
        <v>0</v>
      </c>
      <c r="S1819" s="363"/>
      <c r="T1819" s="6" t="str">
        <f t="shared" si="1848"/>
        <v/>
      </c>
    </row>
    <row r="1820" spans="1:21" ht="16.5" hidden="1" customHeight="1" outlineLevel="1" x14ac:dyDescent="0.25">
      <c r="A1820" s="190"/>
      <c r="B1820" s="88">
        <f>B1812+1</f>
        <v>228</v>
      </c>
      <c r="C1820" s="430" t="str">
        <f>CONCATENATE(B1826,B1820)</f>
        <v>Group 228</v>
      </c>
      <c r="D1820" s="430" t="str">
        <f>CONCATENATE(B1827,B1821)</f>
        <v>GH 455</v>
      </c>
      <c r="E1820" s="137">
        <f>B1820*8-7</f>
        <v>1817</v>
      </c>
      <c r="F1820" s="182">
        <f>B1820*10</f>
        <v>2280</v>
      </c>
      <c r="G1820" s="25">
        <f t="shared" si="1865"/>
        <v>22300</v>
      </c>
      <c r="H1820" s="25" t="str">
        <f>IF('Handshake IO'!L235&lt;&gt;"",'Handshake IO'!L235,"")</f>
        <v/>
      </c>
      <c r="I1820" s="11">
        <f t="shared" si="1859"/>
        <v>0</v>
      </c>
      <c r="J1820" s="14"/>
      <c r="K1820" s="25"/>
      <c r="L1820" s="25"/>
      <c r="M1820" s="25"/>
      <c r="N1820" s="176">
        <f t="shared" si="1850"/>
        <v>1817</v>
      </c>
      <c r="O1820" s="25">
        <f t="shared" si="1851"/>
        <v>12280</v>
      </c>
      <c r="P1820" s="25">
        <f t="shared" si="1852"/>
        <v>32300</v>
      </c>
      <c r="Q1820" s="25" t="str">
        <f>IF('Handshake IO'!U235&lt;&gt;"",'Handshake IO'!U235,"")</f>
        <v/>
      </c>
      <c r="R1820" s="3">
        <f t="shared" si="1853"/>
        <v>0</v>
      </c>
      <c r="S1820" s="363"/>
      <c r="T1820" s="6">
        <f t="shared" ref="T1820" si="1871">+T1816+1</f>
        <v>457</v>
      </c>
      <c r="U1820" s="338" t="str">
        <f t="shared" ref="U1820" si="1872">CONCATENATE(H1820,",",H1821,",",H1822,",",H1823)</f>
        <v>,,,</v>
      </c>
    </row>
    <row r="1821" spans="1:21" ht="16.5" hidden="1" customHeight="1" outlineLevel="1" x14ac:dyDescent="0.25">
      <c r="A1821" s="190"/>
      <c r="B1821" s="85">
        <f>B1820*2-1</f>
        <v>455</v>
      </c>
      <c r="C1821" s="431"/>
      <c r="D1821" s="431"/>
      <c r="E1821" s="138">
        <f>B1820*8-6</f>
        <v>1818</v>
      </c>
      <c r="F1821" s="183">
        <f t="shared" ref="F1821:F1827" si="1873">F1820+1</f>
        <v>2281</v>
      </c>
      <c r="G1821" s="178">
        <f t="shared" si="1865"/>
        <v>22301</v>
      </c>
      <c r="H1821" s="178" t="str">
        <f>IF('Handshake IO'!L236&lt;&gt;"",'Handshake IO'!L236,"")</f>
        <v/>
      </c>
      <c r="I1821" s="109">
        <f t="shared" si="1859"/>
        <v>0</v>
      </c>
      <c r="J1821" s="9"/>
      <c r="K1821" s="178"/>
      <c r="L1821" s="178"/>
      <c r="M1821" s="178"/>
      <c r="N1821" s="177">
        <f t="shared" si="1850"/>
        <v>1818</v>
      </c>
      <c r="O1821" s="178">
        <f t="shared" si="1851"/>
        <v>12281</v>
      </c>
      <c r="P1821" s="178">
        <f t="shared" si="1852"/>
        <v>32301</v>
      </c>
      <c r="Q1821" s="178" t="str">
        <f>IF('Handshake IO'!U236&lt;&gt;"",'Handshake IO'!U236,"")</f>
        <v/>
      </c>
      <c r="R1821" s="4">
        <f t="shared" si="1853"/>
        <v>0</v>
      </c>
      <c r="S1821" s="363"/>
      <c r="T1821" s="6">
        <f t="shared" si="1848"/>
        <v>970</v>
      </c>
      <c r="U1821" s="338" t="str">
        <f t="shared" ref="U1821" si="1874">CONCATENATE(Q1820,",",Q1821,",",Q1822,",",Q1823)</f>
        <v>,,,</v>
      </c>
    </row>
    <row r="1822" spans="1:21" ht="16.5" hidden="1" customHeight="1" outlineLevel="1" x14ac:dyDescent="0.25">
      <c r="A1822" s="190"/>
      <c r="B1822" s="85">
        <f>B1821+1</f>
        <v>456</v>
      </c>
      <c r="C1822" s="431"/>
      <c r="D1822" s="431"/>
      <c r="E1822" s="138">
        <f>B1820*8-5</f>
        <v>1819</v>
      </c>
      <c r="F1822" s="183">
        <f t="shared" si="1873"/>
        <v>2282</v>
      </c>
      <c r="G1822" s="178">
        <f t="shared" si="1865"/>
        <v>22302</v>
      </c>
      <c r="H1822" s="178" t="str">
        <f>IF('Handshake IO'!L237&lt;&gt;"",'Handshake IO'!L237,"")</f>
        <v/>
      </c>
      <c r="I1822" s="109">
        <f t="shared" si="1859"/>
        <v>0</v>
      </c>
      <c r="J1822" s="9"/>
      <c r="K1822" s="178"/>
      <c r="L1822" s="178"/>
      <c r="M1822" s="178"/>
      <c r="N1822" s="177">
        <f t="shared" si="1850"/>
        <v>1819</v>
      </c>
      <c r="O1822" s="178">
        <f t="shared" si="1851"/>
        <v>12282</v>
      </c>
      <c r="P1822" s="178">
        <f t="shared" si="1852"/>
        <v>32302</v>
      </c>
      <c r="Q1822" s="178" t="str">
        <f>IF('Handshake IO'!U237&lt;&gt;"",'Handshake IO'!U237,"")</f>
        <v/>
      </c>
      <c r="R1822" s="4">
        <f t="shared" si="1853"/>
        <v>0</v>
      </c>
      <c r="S1822" s="363"/>
      <c r="T1822" s="6" t="str">
        <f t="shared" si="1848"/>
        <v/>
      </c>
    </row>
    <row r="1823" spans="1:21" ht="16.5" hidden="1" customHeight="1" outlineLevel="1" x14ac:dyDescent="0.25">
      <c r="A1823" s="190"/>
      <c r="B1823" s="85"/>
      <c r="C1823" s="431"/>
      <c r="D1823" s="431"/>
      <c r="E1823" s="138">
        <f>B1820*8-4</f>
        <v>1820</v>
      </c>
      <c r="F1823" s="183">
        <f t="shared" si="1873"/>
        <v>2283</v>
      </c>
      <c r="G1823" s="178">
        <f t="shared" si="1865"/>
        <v>22303</v>
      </c>
      <c r="H1823" s="178" t="str">
        <f>IF('Handshake IO'!L238&lt;&gt;"",'Handshake IO'!L238,"")</f>
        <v/>
      </c>
      <c r="I1823" s="109">
        <f t="shared" si="1859"/>
        <v>0</v>
      </c>
      <c r="J1823" s="9"/>
      <c r="K1823" s="178"/>
      <c r="L1823" s="178"/>
      <c r="M1823" s="178"/>
      <c r="N1823" s="177">
        <f t="shared" si="1850"/>
        <v>1820</v>
      </c>
      <c r="O1823" s="178">
        <f t="shared" si="1851"/>
        <v>12283</v>
      </c>
      <c r="P1823" s="178">
        <f t="shared" si="1852"/>
        <v>32303</v>
      </c>
      <c r="Q1823" s="178" t="str">
        <f>IF('Handshake IO'!U238&lt;&gt;"",'Handshake IO'!U238,"")</f>
        <v/>
      </c>
      <c r="R1823" s="4">
        <f t="shared" si="1853"/>
        <v>0</v>
      </c>
      <c r="S1823" s="363"/>
      <c r="T1823" s="6" t="str">
        <f t="shared" si="1848"/>
        <v/>
      </c>
    </row>
    <row r="1824" spans="1:21" ht="16.5" hidden="1" customHeight="1" outlineLevel="1" x14ac:dyDescent="0.25">
      <c r="A1824" s="190"/>
      <c r="B1824" s="85"/>
      <c r="C1824" s="431"/>
      <c r="D1824" s="431" t="str">
        <f>CONCATENATE(B1827,B1822)</f>
        <v>GH 456</v>
      </c>
      <c r="E1824" s="138">
        <f>B1820*8-3</f>
        <v>1821</v>
      </c>
      <c r="F1824" s="183">
        <f t="shared" si="1873"/>
        <v>2284</v>
      </c>
      <c r="G1824" s="178">
        <f t="shared" si="1865"/>
        <v>22304</v>
      </c>
      <c r="H1824" s="178" t="str">
        <f>IF('Handshake IO'!L239&lt;&gt;"",'Handshake IO'!L239,"")</f>
        <v/>
      </c>
      <c r="I1824" s="109">
        <f t="shared" si="1859"/>
        <v>0</v>
      </c>
      <c r="J1824" s="9"/>
      <c r="K1824" s="178"/>
      <c r="L1824" s="178"/>
      <c r="M1824" s="178"/>
      <c r="N1824" s="177">
        <f t="shared" si="1850"/>
        <v>1821</v>
      </c>
      <c r="O1824" s="178">
        <f t="shared" si="1851"/>
        <v>12284</v>
      </c>
      <c r="P1824" s="178">
        <f t="shared" si="1852"/>
        <v>32304</v>
      </c>
      <c r="Q1824" s="178" t="str">
        <f>IF('Handshake IO'!U239&lt;&gt;"",'Handshake IO'!U239,"")</f>
        <v/>
      </c>
      <c r="R1824" s="4">
        <f t="shared" si="1853"/>
        <v>0</v>
      </c>
      <c r="S1824" s="363"/>
      <c r="T1824" s="6">
        <f t="shared" ref="T1824" si="1875">+T1820+1</f>
        <v>458</v>
      </c>
      <c r="U1824" s="338" t="str">
        <f t="shared" ref="U1824" si="1876">CONCATENATE(H1824,",",H1825,",",H1826,",",H1827)</f>
        <v>,,,</v>
      </c>
    </row>
    <row r="1825" spans="1:21" ht="16.5" hidden="1" customHeight="1" outlineLevel="1" x14ac:dyDescent="0.25">
      <c r="A1825" s="190"/>
      <c r="B1825" s="85"/>
      <c r="C1825" s="431"/>
      <c r="D1825" s="431"/>
      <c r="E1825" s="138">
        <f>B1820*8-2</f>
        <v>1822</v>
      </c>
      <c r="F1825" s="183">
        <f t="shared" si="1873"/>
        <v>2285</v>
      </c>
      <c r="G1825" s="178">
        <f t="shared" si="1865"/>
        <v>22305</v>
      </c>
      <c r="H1825" s="178" t="str">
        <f>IF('Handshake IO'!L240&lt;&gt;"",'Handshake IO'!L240,"")</f>
        <v/>
      </c>
      <c r="I1825" s="109">
        <f t="shared" si="1859"/>
        <v>0</v>
      </c>
      <c r="J1825" s="9"/>
      <c r="K1825" s="178"/>
      <c r="L1825" s="178"/>
      <c r="M1825" s="178"/>
      <c r="N1825" s="177">
        <f t="shared" si="1850"/>
        <v>1822</v>
      </c>
      <c r="O1825" s="178">
        <f t="shared" si="1851"/>
        <v>12285</v>
      </c>
      <c r="P1825" s="178">
        <f t="shared" si="1852"/>
        <v>32305</v>
      </c>
      <c r="Q1825" s="178" t="str">
        <f>IF('Handshake IO'!U240&lt;&gt;"",'Handshake IO'!U240,"")</f>
        <v/>
      </c>
      <c r="R1825" s="4">
        <f t="shared" si="1853"/>
        <v>0</v>
      </c>
      <c r="S1825" s="363"/>
      <c r="T1825" s="6">
        <f t="shared" si="1848"/>
        <v>971</v>
      </c>
      <c r="U1825" s="338" t="str">
        <f t="shared" ref="U1825" si="1877">CONCATENATE(Q1824,",",Q1825,",",Q1826,",",Q1827)</f>
        <v>,,,</v>
      </c>
    </row>
    <row r="1826" spans="1:21" ht="16.5" hidden="1" customHeight="1" outlineLevel="1" x14ac:dyDescent="0.25">
      <c r="A1826" s="190"/>
      <c r="B1826" s="85" t="str">
        <f>B1818</f>
        <v xml:space="preserve">Group </v>
      </c>
      <c r="C1826" s="431"/>
      <c r="D1826" s="431"/>
      <c r="E1826" s="138">
        <f>B1820*8-1</f>
        <v>1823</v>
      </c>
      <c r="F1826" s="183">
        <f t="shared" si="1873"/>
        <v>2286</v>
      </c>
      <c r="G1826" s="178">
        <f t="shared" si="1865"/>
        <v>22306</v>
      </c>
      <c r="H1826" s="178" t="str">
        <f>IF('Handshake IO'!L241&lt;&gt;"",'Handshake IO'!L241,"")</f>
        <v/>
      </c>
      <c r="I1826" s="109">
        <f t="shared" si="1859"/>
        <v>0</v>
      </c>
      <c r="J1826" s="9"/>
      <c r="K1826" s="178"/>
      <c r="L1826" s="178"/>
      <c r="M1826" s="178"/>
      <c r="N1826" s="177">
        <f t="shared" si="1850"/>
        <v>1823</v>
      </c>
      <c r="O1826" s="178">
        <f t="shared" si="1851"/>
        <v>12286</v>
      </c>
      <c r="P1826" s="178">
        <f t="shared" si="1852"/>
        <v>32306</v>
      </c>
      <c r="Q1826" s="178" t="str">
        <f>IF('Handshake IO'!U241&lt;&gt;"",'Handshake IO'!U241,"")</f>
        <v/>
      </c>
      <c r="R1826" s="4">
        <f t="shared" si="1853"/>
        <v>0</v>
      </c>
      <c r="S1826" s="363"/>
      <c r="T1826" s="6" t="str">
        <f t="shared" si="1848"/>
        <v/>
      </c>
    </row>
    <row r="1827" spans="1:21" ht="16.5" hidden="1" customHeight="1" outlineLevel="1" thickBot="1" x14ac:dyDescent="0.3">
      <c r="A1827" s="190"/>
      <c r="B1827" s="86" t="str">
        <f>B1819</f>
        <v xml:space="preserve">GH </v>
      </c>
      <c r="C1827" s="432"/>
      <c r="D1827" s="432"/>
      <c r="E1827" s="136">
        <f>B1820*8</f>
        <v>1824</v>
      </c>
      <c r="F1827" s="184">
        <f t="shared" si="1873"/>
        <v>2287</v>
      </c>
      <c r="G1827" s="24">
        <f t="shared" si="1865"/>
        <v>22307</v>
      </c>
      <c r="H1827" s="24" t="str">
        <f>IF('Handshake IO'!L242&lt;&gt;"",'Handshake IO'!L242,"")</f>
        <v/>
      </c>
      <c r="I1827" s="10">
        <f t="shared" si="1859"/>
        <v>0</v>
      </c>
      <c r="J1827" s="15"/>
      <c r="K1827" s="24"/>
      <c r="L1827" s="24"/>
      <c r="M1827" s="24"/>
      <c r="N1827" s="175">
        <f t="shared" si="1850"/>
        <v>1824</v>
      </c>
      <c r="O1827" s="24">
        <f t="shared" si="1851"/>
        <v>12287</v>
      </c>
      <c r="P1827" s="24">
        <f t="shared" si="1852"/>
        <v>32307</v>
      </c>
      <c r="Q1827" s="24" t="str">
        <f>IF('Handshake IO'!U242&lt;&gt;"",'Handshake IO'!U242,"")</f>
        <v/>
      </c>
      <c r="R1827" s="20">
        <f t="shared" si="1853"/>
        <v>0</v>
      </c>
      <c r="S1827" s="363"/>
      <c r="T1827" s="6" t="str">
        <f t="shared" si="1848"/>
        <v/>
      </c>
    </row>
    <row r="1828" spans="1:21" ht="16.5" hidden="1" customHeight="1" outlineLevel="1" x14ac:dyDescent="0.25">
      <c r="A1828" s="190"/>
      <c r="B1828" s="88">
        <f>B1820+1</f>
        <v>229</v>
      </c>
      <c r="C1828" s="430" t="str">
        <f>CONCATENATE(B1834,B1828)</f>
        <v>Group 229</v>
      </c>
      <c r="D1828" s="430" t="str">
        <f>CONCATENATE(B1835,B1829)</f>
        <v>GH 457</v>
      </c>
      <c r="E1828" s="137">
        <f>B1828*8-7</f>
        <v>1825</v>
      </c>
      <c r="F1828" s="182">
        <f>B1828*10</f>
        <v>2290</v>
      </c>
      <c r="G1828" s="25">
        <f>F1828+20020</f>
        <v>22310</v>
      </c>
      <c r="H1828" s="25" t="str">
        <f>IF('Handshake IO'!L243&lt;&gt;"",'Handshake IO'!L243,"")</f>
        <v/>
      </c>
      <c r="I1828" s="11">
        <f t="shared" si="1859"/>
        <v>0</v>
      </c>
      <c r="J1828" s="14"/>
      <c r="K1828" s="25"/>
      <c r="L1828" s="25"/>
      <c r="M1828" s="25"/>
      <c r="N1828" s="176">
        <f t="shared" si="1850"/>
        <v>1825</v>
      </c>
      <c r="O1828" s="25">
        <f t="shared" si="1851"/>
        <v>12290</v>
      </c>
      <c r="P1828" s="25">
        <f t="shared" si="1852"/>
        <v>32310</v>
      </c>
      <c r="Q1828" s="25" t="str">
        <f>IF('Handshake IO'!U243&lt;&gt;"",'Handshake IO'!U243,"")</f>
        <v/>
      </c>
      <c r="R1828" s="3">
        <f t="shared" si="1853"/>
        <v>0</v>
      </c>
      <c r="S1828" s="363"/>
      <c r="T1828" s="6">
        <f t="shared" ref="T1828" si="1878">+T1824+1</f>
        <v>459</v>
      </c>
      <c r="U1828" s="338" t="str">
        <f t="shared" ref="U1828" si="1879">CONCATENATE(H1828,",",H1829,",",H1830,",",H1831)</f>
        <v>,,,</v>
      </c>
    </row>
    <row r="1829" spans="1:21" ht="16.5" hidden="1" customHeight="1" outlineLevel="1" x14ac:dyDescent="0.25">
      <c r="A1829" s="190"/>
      <c r="B1829" s="85">
        <f>B1828*2-1</f>
        <v>457</v>
      </c>
      <c r="C1829" s="431"/>
      <c r="D1829" s="431"/>
      <c r="E1829" s="138">
        <f>B1828*8-6</f>
        <v>1826</v>
      </c>
      <c r="F1829" s="183">
        <f>F1828+1</f>
        <v>2291</v>
      </c>
      <c r="G1829" s="178">
        <f t="shared" ref="G1829:G1843" si="1880">F1829+20020</f>
        <v>22311</v>
      </c>
      <c r="H1829" s="178" t="str">
        <f>IF('Handshake IO'!L244&lt;&gt;"",'Handshake IO'!L244,"")</f>
        <v/>
      </c>
      <c r="I1829" s="109">
        <f t="shared" si="1859"/>
        <v>0</v>
      </c>
      <c r="J1829" s="9"/>
      <c r="K1829" s="178"/>
      <c r="L1829" s="178"/>
      <c r="M1829" s="178"/>
      <c r="N1829" s="177">
        <f t="shared" si="1850"/>
        <v>1826</v>
      </c>
      <c r="O1829" s="178">
        <f t="shared" si="1851"/>
        <v>12291</v>
      </c>
      <c r="P1829" s="178">
        <f t="shared" si="1852"/>
        <v>32311</v>
      </c>
      <c r="Q1829" s="178" t="str">
        <f>IF('Handshake IO'!U244&lt;&gt;"",'Handshake IO'!U244,"")</f>
        <v/>
      </c>
      <c r="R1829" s="4">
        <f t="shared" si="1853"/>
        <v>0</v>
      </c>
      <c r="S1829" s="363"/>
      <c r="T1829" s="6">
        <f t="shared" si="1848"/>
        <v>972</v>
      </c>
      <c r="U1829" s="338" t="str">
        <f t="shared" ref="U1829" si="1881">CONCATENATE(Q1828,",",Q1829,",",Q1830,",",Q1831)</f>
        <v>,,,</v>
      </c>
    </row>
    <row r="1830" spans="1:21" ht="16.5" hidden="1" customHeight="1" outlineLevel="1" x14ac:dyDescent="0.25">
      <c r="A1830" s="190"/>
      <c r="B1830" s="85">
        <f>B1829+1</f>
        <v>458</v>
      </c>
      <c r="C1830" s="431"/>
      <c r="D1830" s="431"/>
      <c r="E1830" s="138">
        <f>B1828*8-5</f>
        <v>1827</v>
      </c>
      <c r="F1830" s="183">
        <f t="shared" ref="F1830:F1835" si="1882">F1829+1</f>
        <v>2292</v>
      </c>
      <c r="G1830" s="178">
        <f t="shared" si="1880"/>
        <v>22312</v>
      </c>
      <c r="H1830" s="178" t="str">
        <f>IF('Handshake IO'!L245&lt;&gt;"",'Handshake IO'!L245,"")</f>
        <v/>
      </c>
      <c r="I1830" s="109">
        <f t="shared" si="1859"/>
        <v>0</v>
      </c>
      <c r="J1830" s="9"/>
      <c r="K1830" s="178"/>
      <c r="L1830" s="178"/>
      <c r="M1830" s="178"/>
      <c r="N1830" s="177">
        <f t="shared" si="1850"/>
        <v>1827</v>
      </c>
      <c r="O1830" s="178">
        <f t="shared" si="1851"/>
        <v>12292</v>
      </c>
      <c r="P1830" s="178">
        <f t="shared" si="1852"/>
        <v>32312</v>
      </c>
      <c r="Q1830" s="178" t="str">
        <f>IF('Handshake IO'!U245&lt;&gt;"",'Handshake IO'!U245,"")</f>
        <v/>
      </c>
      <c r="R1830" s="4">
        <f t="shared" si="1853"/>
        <v>0</v>
      </c>
      <c r="S1830" s="363"/>
      <c r="T1830" s="6" t="str">
        <f t="shared" si="1848"/>
        <v/>
      </c>
    </row>
    <row r="1831" spans="1:21" ht="16.5" hidden="1" customHeight="1" outlineLevel="1" x14ac:dyDescent="0.25">
      <c r="A1831" s="190"/>
      <c r="B1831" s="85"/>
      <c r="C1831" s="431"/>
      <c r="D1831" s="431"/>
      <c r="E1831" s="138">
        <f>B1828*8-4</f>
        <v>1828</v>
      </c>
      <c r="F1831" s="183">
        <f t="shared" si="1882"/>
        <v>2293</v>
      </c>
      <c r="G1831" s="178">
        <f t="shared" si="1880"/>
        <v>22313</v>
      </c>
      <c r="H1831" s="178" t="str">
        <f>IF('Handshake IO'!L246&lt;&gt;"",'Handshake IO'!L246,"")</f>
        <v/>
      </c>
      <c r="I1831" s="109">
        <f t="shared" si="1859"/>
        <v>0</v>
      </c>
      <c r="J1831" s="9"/>
      <c r="K1831" s="178"/>
      <c r="L1831" s="178"/>
      <c r="M1831" s="178"/>
      <c r="N1831" s="177">
        <f t="shared" si="1850"/>
        <v>1828</v>
      </c>
      <c r="O1831" s="178">
        <f t="shared" si="1851"/>
        <v>12293</v>
      </c>
      <c r="P1831" s="178">
        <f t="shared" si="1852"/>
        <v>32313</v>
      </c>
      <c r="Q1831" s="178" t="str">
        <f>IF('Handshake IO'!U246&lt;&gt;"",'Handshake IO'!U246,"")</f>
        <v/>
      </c>
      <c r="R1831" s="4">
        <f t="shared" si="1853"/>
        <v>0</v>
      </c>
      <c r="S1831" s="363"/>
      <c r="T1831" s="6" t="str">
        <f t="shared" si="1848"/>
        <v/>
      </c>
    </row>
    <row r="1832" spans="1:21" ht="16.5" hidden="1" customHeight="1" outlineLevel="1" x14ac:dyDescent="0.25">
      <c r="A1832" s="190"/>
      <c r="B1832" s="85"/>
      <c r="C1832" s="431"/>
      <c r="D1832" s="431" t="str">
        <f>CONCATENATE(B1835,B1830)</f>
        <v>GH 458</v>
      </c>
      <c r="E1832" s="138">
        <f>B1828*8-3</f>
        <v>1829</v>
      </c>
      <c r="F1832" s="183">
        <f t="shared" si="1882"/>
        <v>2294</v>
      </c>
      <c r="G1832" s="178">
        <f t="shared" si="1880"/>
        <v>22314</v>
      </c>
      <c r="H1832" s="178" t="str">
        <f>IF('Handshake IO'!L247&lt;&gt;"",'Handshake IO'!L247,"")</f>
        <v/>
      </c>
      <c r="I1832" s="109">
        <f t="shared" si="1859"/>
        <v>0</v>
      </c>
      <c r="J1832" s="9"/>
      <c r="K1832" s="178"/>
      <c r="L1832" s="178"/>
      <c r="M1832" s="178"/>
      <c r="N1832" s="177">
        <f t="shared" si="1850"/>
        <v>1829</v>
      </c>
      <c r="O1832" s="178">
        <f t="shared" si="1851"/>
        <v>12294</v>
      </c>
      <c r="P1832" s="178">
        <f t="shared" si="1852"/>
        <v>32314</v>
      </c>
      <c r="Q1832" s="178" t="str">
        <f>IF('Handshake IO'!U247&lt;&gt;"",'Handshake IO'!U247,"")</f>
        <v/>
      </c>
      <c r="R1832" s="4">
        <f t="shared" si="1853"/>
        <v>0</v>
      </c>
      <c r="S1832" s="363"/>
      <c r="T1832" s="6">
        <f t="shared" ref="T1832" si="1883">+T1828+1</f>
        <v>460</v>
      </c>
      <c r="U1832" s="338" t="str">
        <f t="shared" ref="U1832" si="1884">CONCATENATE(H1832,",",H1833,",",H1834,",",H1835)</f>
        <v>,,,</v>
      </c>
    </row>
    <row r="1833" spans="1:21" ht="16.5" hidden="1" customHeight="1" outlineLevel="1" x14ac:dyDescent="0.25">
      <c r="A1833" s="190"/>
      <c r="B1833" s="85"/>
      <c r="C1833" s="431"/>
      <c r="D1833" s="431"/>
      <c r="E1833" s="138">
        <f>B1828*8-2</f>
        <v>1830</v>
      </c>
      <c r="F1833" s="183">
        <f t="shared" si="1882"/>
        <v>2295</v>
      </c>
      <c r="G1833" s="178">
        <f t="shared" si="1880"/>
        <v>22315</v>
      </c>
      <c r="H1833" s="178" t="str">
        <f>IF('Handshake IO'!L248&lt;&gt;"",'Handshake IO'!L248,"")</f>
        <v/>
      </c>
      <c r="I1833" s="109">
        <f t="shared" si="1859"/>
        <v>0</v>
      </c>
      <c r="J1833" s="9"/>
      <c r="K1833" s="178"/>
      <c r="L1833" s="178"/>
      <c r="M1833" s="178"/>
      <c r="N1833" s="177">
        <f t="shared" si="1850"/>
        <v>1830</v>
      </c>
      <c r="O1833" s="178">
        <f t="shared" si="1851"/>
        <v>12295</v>
      </c>
      <c r="P1833" s="178">
        <f t="shared" si="1852"/>
        <v>32315</v>
      </c>
      <c r="Q1833" s="178" t="str">
        <f>IF('Handshake IO'!U248&lt;&gt;"",'Handshake IO'!U248,"")</f>
        <v/>
      </c>
      <c r="R1833" s="4">
        <f t="shared" si="1853"/>
        <v>0</v>
      </c>
      <c r="S1833" s="363"/>
      <c r="T1833" s="6">
        <f t="shared" si="1848"/>
        <v>973</v>
      </c>
      <c r="U1833" s="338" t="str">
        <f t="shared" ref="U1833" si="1885">CONCATENATE(Q1832,",",Q1833,",",Q1834,",",Q1835)</f>
        <v>,,,</v>
      </c>
    </row>
    <row r="1834" spans="1:21" ht="16.5" hidden="1" customHeight="1" outlineLevel="1" x14ac:dyDescent="0.25">
      <c r="A1834" s="190"/>
      <c r="B1834" s="85" t="str">
        <f>B1826</f>
        <v xml:space="preserve">Group </v>
      </c>
      <c r="C1834" s="431"/>
      <c r="D1834" s="431"/>
      <c r="E1834" s="138">
        <f>B1828*8-1</f>
        <v>1831</v>
      </c>
      <c r="F1834" s="183">
        <f t="shared" si="1882"/>
        <v>2296</v>
      </c>
      <c r="G1834" s="178">
        <f t="shared" si="1880"/>
        <v>22316</v>
      </c>
      <c r="H1834" s="178" t="str">
        <f>IF('Handshake IO'!L249&lt;&gt;"",'Handshake IO'!L249,"")</f>
        <v/>
      </c>
      <c r="I1834" s="109">
        <f t="shared" si="1859"/>
        <v>0</v>
      </c>
      <c r="J1834" s="9"/>
      <c r="K1834" s="178"/>
      <c r="L1834" s="178"/>
      <c r="M1834" s="178"/>
      <c r="N1834" s="177">
        <f t="shared" si="1850"/>
        <v>1831</v>
      </c>
      <c r="O1834" s="178">
        <f t="shared" si="1851"/>
        <v>12296</v>
      </c>
      <c r="P1834" s="178">
        <f t="shared" si="1852"/>
        <v>32316</v>
      </c>
      <c r="Q1834" s="178" t="str">
        <f>IF('Handshake IO'!U249&lt;&gt;"",'Handshake IO'!U249,"")</f>
        <v/>
      </c>
      <c r="R1834" s="4">
        <f t="shared" si="1853"/>
        <v>0</v>
      </c>
      <c r="S1834" s="363"/>
      <c r="T1834" s="6" t="str">
        <f t="shared" si="1848"/>
        <v/>
      </c>
    </row>
    <row r="1835" spans="1:21" ht="16.5" hidden="1" customHeight="1" outlineLevel="1" thickBot="1" x14ac:dyDescent="0.3">
      <c r="A1835" s="190"/>
      <c r="B1835" s="86" t="str">
        <f>B1827</f>
        <v xml:space="preserve">GH </v>
      </c>
      <c r="C1835" s="432"/>
      <c r="D1835" s="432"/>
      <c r="E1835" s="136">
        <f>B1828*8</f>
        <v>1832</v>
      </c>
      <c r="F1835" s="184">
        <f t="shared" si="1882"/>
        <v>2297</v>
      </c>
      <c r="G1835" s="24">
        <f t="shared" si="1880"/>
        <v>22317</v>
      </c>
      <c r="H1835" s="24" t="str">
        <f>IF('Handshake IO'!L250&lt;&gt;"",'Handshake IO'!L250,"")</f>
        <v/>
      </c>
      <c r="I1835" s="10">
        <f t="shared" si="1859"/>
        <v>0</v>
      </c>
      <c r="J1835" s="15"/>
      <c r="K1835" s="24"/>
      <c r="L1835" s="24"/>
      <c r="M1835" s="24"/>
      <c r="N1835" s="175">
        <f t="shared" si="1850"/>
        <v>1832</v>
      </c>
      <c r="O1835" s="24">
        <f t="shared" si="1851"/>
        <v>12297</v>
      </c>
      <c r="P1835" s="24">
        <f t="shared" si="1852"/>
        <v>32317</v>
      </c>
      <c r="Q1835" s="24" t="str">
        <f>IF('Handshake IO'!U250&lt;&gt;"",'Handshake IO'!U250,"")</f>
        <v/>
      </c>
      <c r="R1835" s="20">
        <f t="shared" si="1853"/>
        <v>0</v>
      </c>
      <c r="S1835" s="363"/>
      <c r="T1835" s="6" t="str">
        <f t="shared" si="1848"/>
        <v/>
      </c>
    </row>
    <row r="1836" spans="1:21" ht="16.5" hidden="1" customHeight="1" outlineLevel="1" x14ac:dyDescent="0.25">
      <c r="A1836" s="190"/>
      <c r="B1836" s="88">
        <f>B1828+1</f>
        <v>230</v>
      </c>
      <c r="C1836" s="430" t="str">
        <f>CONCATENATE(B1842,B1836)</f>
        <v>Group 230</v>
      </c>
      <c r="D1836" s="430" t="str">
        <f>CONCATENATE(B1843,B1837)</f>
        <v>GH 459</v>
      </c>
      <c r="E1836" s="137">
        <f>B1836*8-7</f>
        <v>1833</v>
      </c>
      <c r="F1836" s="182">
        <f>B1836*10</f>
        <v>2300</v>
      </c>
      <c r="G1836" s="25">
        <f t="shared" si="1880"/>
        <v>22320</v>
      </c>
      <c r="H1836" s="25" t="str">
        <f>IF('Handshake IO'!L251&lt;&gt;"",'Handshake IO'!L251,"")</f>
        <v/>
      </c>
      <c r="I1836" s="11">
        <f t="shared" si="1859"/>
        <v>0</v>
      </c>
      <c r="J1836" s="14"/>
      <c r="K1836" s="25"/>
      <c r="L1836" s="25"/>
      <c r="M1836" s="25"/>
      <c r="N1836" s="176">
        <f t="shared" si="1850"/>
        <v>1833</v>
      </c>
      <c r="O1836" s="25">
        <f t="shared" si="1851"/>
        <v>12300</v>
      </c>
      <c r="P1836" s="25">
        <f t="shared" si="1852"/>
        <v>32320</v>
      </c>
      <c r="Q1836" s="25" t="str">
        <f>IF('Handshake IO'!U251&lt;&gt;"",'Handshake IO'!U251,"")</f>
        <v/>
      </c>
      <c r="R1836" s="3">
        <f t="shared" si="1853"/>
        <v>0</v>
      </c>
      <c r="S1836" s="363"/>
      <c r="T1836" s="6">
        <f t="shared" ref="T1836" si="1886">+T1832+1</f>
        <v>461</v>
      </c>
      <c r="U1836" s="338" t="str">
        <f t="shared" ref="U1836" si="1887">CONCATENATE(H1836,",",H1837,",",H1838,",",H1839)</f>
        <v>,,,</v>
      </c>
    </row>
    <row r="1837" spans="1:21" ht="16.5" hidden="1" customHeight="1" outlineLevel="1" x14ac:dyDescent="0.25">
      <c r="A1837" s="190"/>
      <c r="B1837" s="85">
        <f>B1836*2-1</f>
        <v>459</v>
      </c>
      <c r="C1837" s="431"/>
      <c r="D1837" s="431"/>
      <c r="E1837" s="138">
        <f>B1836*8-6</f>
        <v>1834</v>
      </c>
      <c r="F1837" s="183">
        <f t="shared" ref="F1837:F1843" si="1888">F1836+1</f>
        <v>2301</v>
      </c>
      <c r="G1837" s="178">
        <f t="shared" si="1880"/>
        <v>22321</v>
      </c>
      <c r="H1837" s="178" t="str">
        <f>IF('Handshake IO'!L252&lt;&gt;"",'Handshake IO'!L252,"")</f>
        <v/>
      </c>
      <c r="I1837" s="109">
        <f t="shared" si="1859"/>
        <v>0</v>
      </c>
      <c r="J1837" s="9"/>
      <c r="K1837" s="178"/>
      <c r="L1837" s="178"/>
      <c r="M1837" s="178"/>
      <c r="N1837" s="177">
        <f t="shared" si="1850"/>
        <v>1834</v>
      </c>
      <c r="O1837" s="178">
        <f t="shared" si="1851"/>
        <v>12301</v>
      </c>
      <c r="P1837" s="178">
        <f t="shared" si="1852"/>
        <v>32321</v>
      </c>
      <c r="Q1837" s="178" t="str">
        <f>IF('Handshake IO'!U252&lt;&gt;"",'Handshake IO'!U252,"")</f>
        <v/>
      </c>
      <c r="R1837" s="4">
        <f t="shared" si="1853"/>
        <v>0</v>
      </c>
      <c r="S1837" s="363"/>
      <c r="T1837" s="6">
        <f t="shared" si="1848"/>
        <v>974</v>
      </c>
      <c r="U1837" s="338" t="str">
        <f t="shared" ref="U1837" si="1889">CONCATENATE(Q1836,",",Q1837,",",Q1838,",",Q1839)</f>
        <v>,,,</v>
      </c>
    </row>
    <row r="1838" spans="1:21" ht="16.5" hidden="1" customHeight="1" outlineLevel="1" x14ac:dyDescent="0.25">
      <c r="A1838" s="190"/>
      <c r="B1838" s="85">
        <f>B1837+1</f>
        <v>460</v>
      </c>
      <c r="C1838" s="431"/>
      <c r="D1838" s="431"/>
      <c r="E1838" s="138">
        <f>B1836*8-5</f>
        <v>1835</v>
      </c>
      <c r="F1838" s="183">
        <f t="shared" si="1888"/>
        <v>2302</v>
      </c>
      <c r="G1838" s="178">
        <f t="shared" si="1880"/>
        <v>22322</v>
      </c>
      <c r="H1838" s="178" t="str">
        <f>IF('Handshake IO'!L253&lt;&gt;"",'Handshake IO'!L253,"")</f>
        <v/>
      </c>
      <c r="I1838" s="109">
        <f t="shared" si="1859"/>
        <v>0</v>
      </c>
      <c r="J1838" s="9"/>
      <c r="K1838" s="178"/>
      <c r="L1838" s="178"/>
      <c r="M1838" s="178"/>
      <c r="N1838" s="177">
        <f t="shared" si="1850"/>
        <v>1835</v>
      </c>
      <c r="O1838" s="178">
        <f t="shared" si="1851"/>
        <v>12302</v>
      </c>
      <c r="P1838" s="178">
        <f t="shared" si="1852"/>
        <v>32322</v>
      </c>
      <c r="Q1838" s="178" t="str">
        <f>IF('Handshake IO'!U253&lt;&gt;"",'Handshake IO'!U253,"")</f>
        <v/>
      </c>
      <c r="R1838" s="4">
        <f t="shared" si="1853"/>
        <v>0</v>
      </c>
      <c r="S1838" s="363"/>
      <c r="T1838" s="6" t="str">
        <f t="shared" si="1848"/>
        <v/>
      </c>
    </row>
    <row r="1839" spans="1:21" ht="16.5" hidden="1" customHeight="1" outlineLevel="1" x14ac:dyDescent="0.25">
      <c r="A1839" s="190"/>
      <c r="B1839" s="85"/>
      <c r="C1839" s="431"/>
      <c r="D1839" s="431"/>
      <c r="E1839" s="138">
        <f>B1836*8-4</f>
        <v>1836</v>
      </c>
      <c r="F1839" s="183">
        <f t="shared" si="1888"/>
        <v>2303</v>
      </c>
      <c r="G1839" s="178">
        <f t="shared" si="1880"/>
        <v>22323</v>
      </c>
      <c r="H1839" s="178" t="str">
        <f>IF('Handshake IO'!L254&lt;&gt;"",'Handshake IO'!L254,"")</f>
        <v/>
      </c>
      <c r="I1839" s="109">
        <f t="shared" si="1859"/>
        <v>0</v>
      </c>
      <c r="J1839" s="9"/>
      <c r="K1839" s="178"/>
      <c r="L1839" s="178"/>
      <c r="M1839" s="178"/>
      <c r="N1839" s="177">
        <f t="shared" si="1850"/>
        <v>1836</v>
      </c>
      <c r="O1839" s="178">
        <f t="shared" si="1851"/>
        <v>12303</v>
      </c>
      <c r="P1839" s="178">
        <f t="shared" si="1852"/>
        <v>32323</v>
      </c>
      <c r="Q1839" s="178" t="str">
        <f>IF('Handshake IO'!U254&lt;&gt;"",'Handshake IO'!U254,"")</f>
        <v/>
      </c>
      <c r="R1839" s="4">
        <f t="shared" si="1853"/>
        <v>0</v>
      </c>
      <c r="S1839" s="363"/>
      <c r="T1839" s="6" t="str">
        <f t="shared" si="1848"/>
        <v/>
      </c>
    </row>
    <row r="1840" spans="1:21" ht="16.5" hidden="1" customHeight="1" outlineLevel="1" x14ac:dyDescent="0.25">
      <c r="A1840" s="190"/>
      <c r="B1840" s="85"/>
      <c r="C1840" s="431"/>
      <c r="D1840" s="431" t="str">
        <f>CONCATENATE(B1843,B1838)</f>
        <v>GH 460</v>
      </c>
      <c r="E1840" s="138">
        <f>B1836*8-3</f>
        <v>1837</v>
      </c>
      <c r="F1840" s="183">
        <f t="shared" si="1888"/>
        <v>2304</v>
      </c>
      <c r="G1840" s="178">
        <f t="shared" si="1880"/>
        <v>22324</v>
      </c>
      <c r="H1840" s="178" t="str">
        <f>IF('Handshake IO'!L255&lt;&gt;"",'Handshake IO'!L255,"")</f>
        <v/>
      </c>
      <c r="I1840" s="109">
        <f t="shared" si="1859"/>
        <v>0</v>
      </c>
      <c r="J1840" s="9"/>
      <c r="K1840" s="178"/>
      <c r="L1840" s="178"/>
      <c r="M1840" s="178"/>
      <c r="N1840" s="177">
        <f t="shared" si="1850"/>
        <v>1837</v>
      </c>
      <c r="O1840" s="178">
        <f t="shared" si="1851"/>
        <v>12304</v>
      </c>
      <c r="P1840" s="178">
        <f t="shared" si="1852"/>
        <v>32324</v>
      </c>
      <c r="Q1840" s="178" t="str">
        <f>IF('Handshake IO'!U255&lt;&gt;"",'Handshake IO'!U255,"")</f>
        <v/>
      </c>
      <c r="R1840" s="4">
        <f t="shared" si="1853"/>
        <v>0</v>
      </c>
      <c r="S1840" s="363"/>
      <c r="T1840" s="6">
        <f t="shared" ref="T1840" si="1890">+T1836+1</f>
        <v>462</v>
      </c>
      <c r="U1840" s="338" t="str">
        <f t="shared" ref="U1840" si="1891">CONCATENATE(H1840,",",H1841,",",H1842,",",H1843)</f>
        <v>,,,</v>
      </c>
    </row>
    <row r="1841" spans="1:21" ht="16.5" hidden="1" customHeight="1" outlineLevel="1" x14ac:dyDescent="0.25">
      <c r="A1841" s="190"/>
      <c r="B1841" s="85"/>
      <c r="C1841" s="431"/>
      <c r="D1841" s="431"/>
      <c r="E1841" s="138">
        <f>B1836*8-2</f>
        <v>1838</v>
      </c>
      <c r="F1841" s="183">
        <f t="shared" si="1888"/>
        <v>2305</v>
      </c>
      <c r="G1841" s="178">
        <f t="shared" si="1880"/>
        <v>22325</v>
      </c>
      <c r="H1841" s="178" t="str">
        <f>IF('Handshake IO'!L256&lt;&gt;"",'Handshake IO'!L256,"")</f>
        <v/>
      </c>
      <c r="I1841" s="109">
        <f t="shared" si="1859"/>
        <v>0</v>
      </c>
      <c r="J1841" s="9"/>
      <c r="K1841" s="178"/>
      <c r="L1841" s="178"/>
      <c r="M1841" s="178"/>
      <c r="N1841" s="177">
        <f t="shared" si="1850"/>
        <v>1838</v>
      </c>
      <c r="O1841" s="178">
        <f t="shared" si="1851"/>
        <v>12305</v>
      </c>
      <c r="P1841" s="178">
        <f t="shared" si="1852"/>
        <v>32325</v>
      </c>
      <c r="Q1841" s="178" t="str">
        <f>IF('Handshake IO'!U256&lt;&gt;"",'Handshake IO'!U256,"")</f>
        <v/>
      </c>
      <c r="R1841" s="4">
        <f t="shared" si="1853"/>
        <v>0</v>
      </c>
      <c r="S1841" s="363"/>
      <c r="T1841" s="6">
        <f t="shared" si="1848"/>
        <v>975</v>
      </c>
      <c r="U1841" s="338" t="str">
        <f t="shared" ref="U1841" si="1892">CONCATENATE(Q1840,",",Q1841,",",Q1842,",",Q1843)</f>
        <v>,,,</v>
      </c>
    </row>
    <row r="1842" spans="1:21" ht="16.5" hidden="1" customHeight="1" outlineLevel="1" x14ac:dyDescent="0.25">
      <c r="A1842" s="190"/>
      <c r="B1842" s="85" t="str">
        <f>B1834</f>
        <v xml:space="preserve">Group </v>
      </c>
      <c r="C1842" s="431"/>
      <c r="D1842" s="431"/>
      <c r="E1842" s="138">
        <f>B1836*8-1</f>
        <v>1839</v>
      </c>
      <c r="F1842" s="183">
        <f t="shared" si="1888"/>
        <v>2306</v>
      </c>
      <c r="G1842" s="178">
        <f t="shared" si="1880"/>
        <v>22326</v>
      </c>
      <c r="H1842" s="178" t="str">
        <f>IF('Handshake IO'!L257&lt;&gt;"",'Handshake IO'!L257,"")</f>
        <v/>
      </c>
      <c r="I1842" s="109">
        <f t="shared" si="1859"/>
        <v>0</v>
      </c>
      <c r="J1842" s="9"/>
      <c r="K1842" s="178"/>
      <c r="L1842" s="178"/>
      <c r="M1842" s="178"/>
      <c r="N1842" s="177">
        <f t="shared" si="1850"/>
        <v>1839</v>
      </c>
      <c r="O1842" s="178">
        <f t="shared" si="1851"/>
        <v>12306</v>
      </c>
      <c r="P1842" s="178">
        <f t="shared" si="1852"/>
        <v>32326</v>
      </c>
      <c r="Q1842" s="178" t="str">
        <f>IF('Handshake IO'!U257&lt;&gt;"",'Handshake IO'!U257,"")</f>
        <v/>
      </c>
      <c r="R1842" s="4">
        <f t="shared" si="1853"/>
        <v>0</v>
      </c>
      <c r="S1842" s="363"/>
      <c r="T1842" s="6" t="str">
        <f t="shared" si="1848"/>
        <v/>
      </c>
    </row>
    <row r="1843" spans="1:21" ht="16.5" hidden="1" customHeight="1" outlineLevel="1" thickBot="1" x14ac:dyDescent="0.3">
      <c r="A1843" s="190"/>
      <c r="B1843" s="86" t="str">
        <f>B1835</f>
        <v xml:space="preserve">GH </v>
      </c>
      <c r="C1843" s="432"/>
      <c r="D1843" s="432"/>
      <c r="E1843" s="136">
        <f>B1836*8</f>
        <v>1840</v>
      </c>
      <c r="F1843" s="184">
        <f t="shared" si="1888"/>
        <v>2307</v>
      </c>
      <c r="G1843" s="24">
        <f t="shared" si="1880"/>
        <v>22327</v>
      </c>
      <c r="H1843" s="24" t="str">
        <f>IF('Handshake IO'!L258&lt;&gt;"",'Handshake IO'!L258,"")</f>
        <v/>
      </c>
      <c r="I1843" s="10">
        <f t="shared" si="1859"/>
        <v>0</v>
      </c>
      <c r="J1843" s="15"/>
      <c r="K1843" s="24"/>
      <c r="L1843" s="24"/>
      <c r="M1843" s="24"/>
      <c r="N1843" s="175">
        <f t="shared" si="1850"/>
        <v>1840</v>
      </c>
      <c r="O1843" s="24">
        <f t="shared" si="1851"/>
        <v>12307</v>
      </c>
      <c r="P1843" s="24">
        <f t="shared" si="1852"/>
        <v>32327</v>
      </c>
      <c r="Q1843" s="24" t="str">
        <f>IF('Handshake IO'!U258&lt;&gt;"",'Handshake IO'!U258,"")</f>
        <v/>
      </c>
      <c r="R1843" s="20">
        <f t="shared" si="1853"/>
        <v>0</v>
      </c>
      <c r="S1843" s="363"/>
      <c r="T1843" s="6" t="str">
        <f t="shared" si="1848"/>
        <v/>
      </c>
    </row>
    <row r="1844" spans="1:21" ht="16.5" hidden="1" customHeight="1" outlineLevel="1" x14ac:dyDescent="0.25">
      <c r="A1844" s="190"/>
      <c r="B1844" s="88">
        <f>B1836+1</f>
        <v>231</v>
      </c>
      <c r="C1844" s="430" t="str">
        <f>CONCATENATE(B1850,B1844)</f>
        <v>Group 231</v>
      </c>
      <c r="D1844" s="430" t="str">
        <f>CONCATENATE(B1851,B1845)</f>
        <v>GH 461</v>
      </c>
      <c r="E1844" s="137">
        <f>B1844*8-7</f>
        <v>1841</v>
      </c>
      <c r="F1844" s="182">
        <f>B1844*10</f>
        <v>2310</v>
      </c>
      <c r="G1844" s="25">
        <f>F1844+20020</f>
        <v>22330</v>
      </c>
      <c r="H1844" s="25" t="str">
        <f>IF('Handshake IO'!L259&lt;&gt;"",'Handshake IO'!L259,"")</f>
        <v/>
      </c>
      <c r="I1844" s="11">
        <f t="shared" si="1859"/>
        <v>0</v>
      </c>
      <c r="J1844" s="14"/>
      <c r="K1844" s="25"/>
      <c r="L1844" s="25"/>
      <c r="M1844" s="25"/>
      <c r="N1844" s="176">
        <f t="shared" si="1850"/>
        <v>1841</v>
      </c>
      <c r="O1844" s="25">
        <f t="shared" si="1851"/>
        <v>12310</v>
      </c>
      <c r="P1844" s="25">
        <f t="shared" si="1852"/>
        <v>32330</v>
      </c>
      <c r="Q1844" s="25" t="str">
        <f>IF('Handshake IO'!U259&lt;&gt;"",'Handshake IO'!U259,"")</f>
        <v/>
      </c>
      <c r="R1844" s="3">
        <f t="shared" si="1853"/>
        <v>0</v>
      </c>
      <c r="S1844" s="363"/>
      <c r="T1844" s="6">
        <f t="shared" ref="T1844" si="1893">+T1840+1</f>
        <v>463</v>
      </c>
      <c r="U1844" s="338" t="str">
        <f t="shared" ref="U1844" si="1894">CONCATENATE(H1844,",",H1845,",",H1846,",",H1847)</f>
        <v>,,,</v>
      </c>
    </row>
    <row r="1845" spans="1:21" ht="16.5" hidden="1" customHeight="1" outlineLevel="1" x14ac:dyDescent="0.25">
      <c r="A1845" s="190"/>
      <c r="B1845" s="85">
        <f>B1844*2-1</f>
        <v>461</v>
      </c>
      <c r="C1845" s="431"/>
      <c r="D1845" s="431"/>
      <c r="E1845" s="138">
        <f>B1844*8-6</f>
        <v>1842</v>
      </c>
      <c r="F1845" s="183">
        <f>F1844+1</f>
        <v>2311</v>
      </c>
      <c r="G1845" s="178">
        <f t="shared" ref="G1845:G1859" si="1895">F1845+20020</f>
        <v>22331</v>
      </c>
      <c r="H1845" s="178" t="str">
        <f>IF('Handshake IO'!L260&lt;&gt;"",'Handshake IO'!L260,"")</f>
        <v/>
      </c>
      <c r="I1845" s="109">
        <f t="shared" si="1859"/>
        <v>0</v>
      </c>
      <c r="J1845" s="9"/>
      <c r="K1845" s="178"/>
      <c r="L1845" s="178"/>
      <c r="M1845" s="178"/>
      <c r="N1845" s="177">
        <f t="shared" si="1850"/>
        <v>1842</v>
      </c>
      <c r="O1845" s="178">
        <f t="shared" si="1851"/>
        <v>12311</v>
      </c>
      <c r="P1845" s="178">
        <f t="shared" si="1852"/>
        <v>32331</v>
      </c>
      <c r="Q1845" s="178" t="str">
        <f>IF('Handshake IO'!U260&lt;&gt;"",'Handshake IO'!U260,"")</f>
        <v/>
      </c>
      <c r="R1845" s="4">
        <f t="shared" si="1853"/>
        <v>0</v>
      </c>
      <c r="S1845" s="363"/>
      <c r="T1845" s="6">
        <f t="shared" si="1848"/>
        <v>976</v>
      </c>
      <c r="U1845" s="338" t="str">
        <f t="shared" ref="U1845" si="1896">CONCATENATE(Q1844,",",Q1845,",",Q1846,",",Q1847)</f>
        <v>,,,</v>
      </c>
    </row>
    <row r="1846" spans="1:21" ht="16.5" hidden="1" customHeight="1" outlineLevel="1" x14ac:dyDescent="0.25">
      <c r="A1846" s="190"/>
      <c r="B1846" s="85">
        <f>B1845+1</f>
        <v>462</v>
      </c>
      <c r="C1846" s="431"/>
      <c r="D1846" s="431"/>
      <c r="E1846" s="138">
        <f>B1844*8-5</f>
        <v>1843</v>
      </c>
      <c r="F1846" s="183">
        <f t="shared" ref="F1846:F1851" si="1897">F1845+1</f>
        <v>2312</v>
      </c>
      <c r="G1846" s="178">
        <f t="shared" si="1895"/>
        <v>22332</v>
      </c>
      <c r="H1846" s="178" t="str">
        <f>IF('Handshake IO'!L261&lt;&gt;"",'Handshake IO'!L261,"")</f>
        <v/>
      </c>
      <c r="I1846" s="109">
        <f t="shared" si="1859"/>
        <v>0</v>
      </c>
      <c r="J1846" s="9"/>
      <c r="K1846" s="178"/>
      <c r="L1846" s="178"/>
      <c r="M1846" s="178"/>
      <c r="N1846" s="177">
        <f t="shared" si="1850"/>
        <v>1843</v>
      </c>
      <c r="O1846" s="178">
        <f t="shared" si="1851"/>
        <v>12312</v>
      </c>
      <c r="P1846" s="178">
        <f t="shared" si="1852"/>
        <v>32332</v>
      </c>
      <c r="Q1846" s="178" t="str">
        <f>IF('Handshake IO'!U261&lt;&gt;"",'Handshake IO'!U261,"")</f>
        <v/>
      </c>
      <c r="R1846" s="4">
        <f t="shared" si="1853"/>
        <v>0</v>
      </c>
      <c r="S1846" s="363"/>
      <c r="T1846" s="6" t="str">
        <f t="shared" si="1848"/>
        <v/>
      </c>
    </row>
    <row r="1847" spans="1:21" ht="16.5" hidden="1" customHeight="1" outlineLevel="1" x14ac:dyDescent="0.25">
      <c r="A1847" s="190"/>
      <c r="B1847" s="85"/>
      <c r="C1847" s="431"/>
      <c r="D1847" s="431"/>
      <c r="E1847" s="138">
        <f>B1844*8-4</f>
        <v>1844</v>
      </c>
      <c r="F1847" s="183">
        <f t="shared" si="1897"/>
        <v>2313</v>
      </c>
      <c r="G1847" s="178">
        <f t="shared" si="1895"/>
        <v>22333</v>
      </c>
      <c r="H1847" s="178" t="str">
        <f>IF('Handshake IO'!L262&lt;&gt;"",'Handshake IO'!L262,"")</f>
        <v/>
      </c>
      <c r="I1847" s="109">
        <f t="shared" si="1859"/>
        <v>0</v>
      </c>
      <c r="J1847" s="9"/>
      <c r="K1847" s="178"/>
      <c r="L1847" s="178"/>
      <c r="M1847" s="178"/>
      <c r="N1847" s="177">
        <f t="shared" si="1850"/>
        <v>1844</v>
      </c>
      <c r="O1847" s="178">
        <f t="shared" si="1851"/>
        <v>12313</v>
      </c>
      <c r="P1847" s="178">
        <f t="shared" si="1852"/>
        <v>32333</v>
      </c>
      <c r="Q1847" s="178" t="str">
        <f>IF('Handshake IO'!U262&lt;&gt;"",'Handshake IO'!U262,"")</f>
        <v/>
      </c>
      <c r="R1847" s="4">
        <f t="shared" si="1853"/>
        <v>0</v>
      </c>
      <c r="S1847" s="363"/>
      <c r="T1847" s="6" t="str">
        <f t="shared" si="1848"/>
        <v/>
      </c>
    </row>
    <row r="1848" spans="1:21" ht="16.5" hidden="1" customHeight="1" outlineLevel="1" x14ac:dyDescent="0.25">
      <c r="A1848" s="190"/>
      <c r="B1848" s="85"/>
      <c r="C1848" s="431"/>
      <c r="D1848" s="431" t="str">
        <f>CONCATENATE(B1851,B1846)</f>
        <v>GH 462</v>
      </c>
      <c r="E1848" s="138">
        <f>B1844*8-3</f>
        <v>1845</v>
      </c>
      <c r="F1848" s="183">
        <f t="shared" si="1897"/>
        <v>2314</v>
      </c>
      <c r="G1848" s="178">
        <f t="shared" si="1895"/>
        <v>22334</v>
      </c>
      <c r="H1848" s="178" t="str">
        <f>IF('Handshake IO'!L263&lt;&gt;"",'Handshake IO'!L263,"")</f>
        <v/>
      </c>
      <c r="I1848" s="109">
        <f t="shared" si="1859"/>
        <v>0</v>
      </c>
      <c r="J1848" s="9"/>
      <c r="K1848" s="178"/>
      <c r="L1848" s="178"/>
      <c r="M1848" s="178"/>
      <c r="N1848" s="177">
        <f t="shared" si="1850"/>
        <v>1845</v>
      </c>
      <c r="O1848" s="178">
        <f t="shared" si="1851"/>
        <v>12314</v>
      </c>
      <c r="P1848" s="178">
        <f t="shared" si="1852"/>
        <v>32334</v>
      </c>
      <c r="Q1848" s="178" t="str">
        <f>IF('Handshake IO'!U263&lt;&gt;"",'Handshake IO'!U263,"")</f>
        <v/>
      </c>
      <c r="R1848" s="4">
        <f t="shared" si="1853"/>
        <v>0</v>
      </c>
      <c r="S1848" s="363"/>
      <c r="T1848" s="6">
        <f t="shared" ref="T1848" si="1898">+T1844+1</f>
        <v>464</v>
      </c>
      <c r="U1848" s="338" t="str">
        <f t="shared" ref="U1848" si="1899">CONCATENATE(H1848,",",H1849,",",H1850,",",H1851)</f>
        <v>,,,</v>
      </c>
    </row>
    <row r="1849" spans="1:21" ht="16.5" hidden="1" customHeight="1" outlineLevel="1" x14ac:dyDescent="0.25">
      <c r="A1849" s="190"/>
      <c r="B1849" s="85"/>
      <c r="C1849" s="431"/>
      <c r="D1849" s="431"/>
      <c r="E1849" s="138">
        <f>B1844*8-2</f>
        <v>1846</v>
      </c>
      <c r="F1849" s="183">
        <f t="shared" si="1897"/>
        <v>2315</v>
      </c>
      <c r="G1849" s="178">
        <f t="shared" si="1895"/>
        <v>22335</v>
      </c>
      <c r="H1849" s="178" t="str">
        <f>IF('Handshake IO'!L264&lt;&gt;"",'Handshake IO'!L264,"")</f>
        <v/>
      </c>
      <c r="I1849" s="109">
        <f t="shared" si="1859"/>
        <v>0</v>
      </c>
      <c r="J1849" s="9"/>
      <c r="K1849" s="178"/>
      <c r="L1849" s="178"/>
      <c r="M1849" s="178"/>
      <c r="N1849" s="177">
        <f t="shared" si="1850"/>
        <v>1846</v>
      </c>
      <c r="O1849" s="178">
        <f t="shared" si="1851"/>
        <v>12315</v>
      </c>
      <c r="P1849" s="178">
        <f t="shared" si="1852"/>
        <v>32335</v>
      </c>
      <c r="Q1849" s="178" t="str">
        <f>IF('Handshake IO'!U264&lt;&gt;"",'Handshake IO'!U264,"")</f>
        <v/>
      </c>
      <c r="R1849" s="4">
        <f t="shared" si="1853"/>
        <v>0</v>
      </c>
      <c r="S1849" s="363"/>
      <c r="T1849" s="6">
        <f t="shared" si="1848"/>
        <v>977</v>
      </c>
      <c r="U1849" s="338" t="str">
        <f t="shared" ref="U1849" si="1900">CONCATENATE(Q1848,",",Q1849,",",Q1850,",",Q1851)</f>
        <v>,,,</v>
      </c>
    </row>
    <row r="1850" spans="1:21" ht="16.5" hidden="1" customHeight="1" outlineLevel="1" x14ac:dyDescent="0.25">
      <c r="A1850" s="190"/>
      <c r="B1850" s="85" t="str">
        <f>B1842</f>
        <v xml:space="preserve">Group </v>
      </c>
      <c r="C1850" s="431"/>
      <c r="D1850" s="431"/>
      <c r="E1850" s="138">
        <f>B1844*8-1</f>
        <v>1847</v>
      </c>
      <c r="F1850" s="183">
        <f t="shared" si="1897"/>
        <v>2316</v>
      </c>
      <c r="G1850" s="178">
        <f t="shared" si="1895"/>
        <v>22336</v>
      </c>
      <c r="H1850" s="178" t="str">
        <f>IF('Handshake IO'!L265&lt;&gt;"",'Handshake IO'!L265,"")</f>
        <v/>
      </c>
      <c r="I1850" s="109">
        <f t="shared" si="1859"/>
        <v>0</v>
      </c>
      <c r="J1850" s="9"/>
      <c r="K1850" s="178"/>
      <c r="L1850" s="178"/>
      <c r="M1850" s="178"/>
      <c r="N1850" s="177">
        <f t="shared" si="1850"/>
        <v>1847</v>
      </c>
      <c r="O1850" s="178">
        <f t="shared" si="1851"/>
        <v>12316</v>
      </c>
      <c r="P1850" s="178">
        <f t="shared" si="1852"/>
        <v>32336</v>
      </c>
      <c r="Q1850" s="178" t="str">
        <f>IF('Handshake IO'!U265&lt;&gt;"",'Handshake IO'!U265,"")</f>
        <v/>
      </c>
      <c r="R1850" s="4">
        <f t="shared" si="1853"/>
        <v>0</v>
      </c>
      <c r="S1850" s="363"/>
      <c r="T1850" s="6" t="str">
        <f t="shared" si="1848"/>
        <v/>
      </c>
    </row>
    <row r="1851" spans="1:21" ht="16.5" hidden="1" customHeight="1" outlineLevel="1" thickBot="1" x14ac:dyDescent="0.3">
      <c r="A1851" s="190"/>
      <c r="B1851" s="86" t="str">
        <f>B1843</f>
        <v xml:space="preserve">GH </v>
      </c>
      <c r="C1851" s="432"/>
      <c r="D1851" s="432"/>
      <c r="E1851" s="136">
        <f>B1844*8</f>
        <v>1848</v>
      </c>
      <c r="F1851" s="184">
        <f t="shared" si="1897"/>
        <v>2317</v>
      </c>
      <c r="G1851" s="24">
        <f t="shared" si="1895"/>
        <v>22337</v>
      </c>
      <c r="H1851" s="24" t="str">
        <f>IF('Handshake IO'!L266&lt;&gt;"",'Handshake IO'!L266,"")</f>
        <v/>
      </c>
      <c r="I1851" s="10">
        <f t="shared" si="1859"/>
        <v>0</v>
      </c>
      <c r="J1851" s="15"/>
      <c r="K1851" s="24"/>
      <c r="L1851" s="24"/>
      <c r="M1851" s="24"/>
      <c r="N1851" s="175">
        <f t="shared" si="1850"/>
        <v>1848</v>
      </c>
      <c r="O1851" s="24">
        <f t="shared" si="1851"/>
        <v>12317</v>
      </c>
      <c r="P1851" s="24">
        <f t="shared" si="1852"/>
        <v>32337</v>
      </c>
      <c r="Q1851" s="24" t="str">
        <f>IF('Handshake IO'!U266&lt;&gt;"",'Handshake IO'!U266,"")</f>
        <v/>
      </c>
      <c r="R1851" s="20">
        <f t="shared" si="1853"/>
        <v>0</v>
      </c>
      <c r="S1851" s="363"/>
      <c r="T1851" s="6" t="str">
        <f t="shared" si="1848"/>
        <v/>
      </c>
    </row>
    <row r="1852" spans="1:21" ht="16.5" hidden="1" customHeight="1" outlineLevel="1" x14ac:dyDescent="0.25">
      <c r="A1852" s="190"/>
      <c r="B1852" s="88">
        <f>B1844+1</f>
        <v>232</v>
      </c>
      <c r="C1852" s="430" t="str">
        <f>CONCATENATE(B1858,B1852)</f>
        <v>Group 232</v>
      </c>
      <c r="D1852" s="430" t="str">
        <f>CONCATENATE(B1859,B1853)</f>
        <v>GH 463</v>
      </c>
      <c r="E1852" s="137">
        <f>B1852*8-7</f>
        <v>1849</v>
      </c>
      <c r="F1852" s="182">
        <f>B1852*10</f>
        <v>2320</v>
      </c>
      <c r="G1852" s="25">
        <f t="shared" si="1895"/>
        <v>22340</v>
      </c>
      <c r="H1852" s="25" t="str">
        <f>IF('Handshake IO'!L267&lt;&gt;"",'Handshake IO'!L267,"")</f>
        <v/>
      </c>
      <c r="I1852" s="11">
        <f t="shared" si="1859"/>
        <v>0</v>
      </c>
      <c r="J1852" s="14"/>
      <c r="K1852" s="25"/>
      <c r="L1852" s="25"/>
      <c r="M1852" s="25"/>
      <c r="N1852" s="176">
        <f t="shared" si="1850"/>
        <v>1849</v>
      </c>
      <c r="O1852" s="25">
        <f t="shared" si="1851"/>
        <v>12320</v>
      </c>
      <c r="P1852" s="25">
        <f t="shared" si="1852"/>
        <v>32340</v>
      </c>
      <c r="Q1852" s="25" t="str">
        <f>IF('Handshake IO'!U267&lt;&gt;"",'Handshake IO'!U267,"")</f>
        <v/>
      </c>
      <c r="R1852" s="3">
        <f t="shared" si="1853"/>
        <v>0</v>
      </c>
      <c r="S1852" s="363"/>
      <c r="T1852" s="6">
        <f t="shared" ref="T1852" si="1901">+T1848+1</f>
        <v>465</v>
      </c>
      <c r="U1852" s="338" t="str">
        <f t="shared" ref="U1852" si="1902">CONCATENATE(H1852,",",H1853,",",H1854,",",H1855)</f>
        <v>,,,</v>
      </c>
    </row>
    <row r="1853" spans="1:21" ht="16.5" hidden="1" customHeight="1" outlineLevel="1" x14ac:dyDescent="0.25">
      <c r="A1853" s="190"/>
      <c r="B1853" s="85">
        <f>B1852*2-1</f>
        <v>463</v>
      </c>
      <c r="C1853" s="431"/>
      <c r="D1853" s="431"/>
      <c r="E1853" s="138">
        <f>B1852*8-6</f>
        <v>1850</v>
      </c>
      <c r="F1853" s="183">
        <f t="shared" ref="F1853:F1859" si="1903">F1852+1</f>
        <v>2321</v>
      </c>
      <c r="G1853" s="178">
        <f t="shared" si="1895"/>
        <v>22341</v>
      </c>
      <c r="H1853" s="178" t="str">
        <f>IF('Handshake IO'!L268&lt;&gt;"",'Handshake IO'!L268,"")</f>
        <v/>
      </c>
      <c r="I1853" s="109">
        <f t="shared" si="1859"/>
        <v>0</v>
      </c>
      <c r="J1853" s="9"/>
      <c r="K1853" s="178"/>
      <c r="L1853" s="178"/>
      <c r="M1853" s="178"/>
      <c r="N1853" s="177">
        <f t="shared" si="1850"/>
        <v>1850</v>
      </c>
      <c r="O1853" s="178">
        <f t="shared" si="1851"/>
        <v>12321</v>
      </c>
      <c r="P1853" s="178">
        <f t="shared" si="1852"/>
        <v>32341</v>
      </c>
      <c r="Q1853" s="178" t="str">
        <f>IF('Handshake IO'!U268&lt;&gt;"",'Handshake IO'!U268,"")</f>
        <v/>
      </c>
      <c r="R1853" s="4">
        <f t="shared" si="1853"/>
        <v>0</v>
      </c>
      <c r="S1853" s="363"/>
      <c r="T1853" s="6">
        <f t="shared" si="1848"/>
        <v>978</v>
      </c>
      <c r="U1853" s="338" t="str">
        <f t="shared" ref="U1853" si="1904">CONCATENATE(Q1852,",",Q1853,",",Q1854,",",Q1855)</f>
        <v>,,,</v>
      </c>
    </row>
    <row r="1854" spans="1:21" ht="16.5" hidden="1" customHeight="1" outlineLevel="1" x14ac:dyDescent="0.25">
      <c r="A1854" s="190"/>
      <c r="B1854" s="85">
        <f>B1853+1</f>
        <v>464</v>
      </c>
      <c r="C1854" s="431"/>
      <c r="D1854" s="431"/>
      <c r="E1854" s="138">
        <f>B1852*8-5</f>
        <v>1851</v>
      </c>
      <c r="F1854" s="183">
        <f t="shared" si="1903"/>
        <v>2322</v>
      </c>
      <c r="G1854" s="178">
        <f t="shared" si="1895"/>
        <v>22342</v>
      </c>
      <c r="H1854" s="178" t="str">
        <f>IF('Handshake IO'!L269&lt;&gt;"",'Handshake IO'!L269,"")</f>
        <v/>
      </c>
      <c r="I1854" s="109">
        <f t="shared" si="1859"/>
        <v>0</v>
      </c>
      <c r="J1854" s="9"/>
      <c r="K1854" s="178"/>
      <c r="L1854" s="178"/>
      <c r="M1854" s="178"/>
      <c r="N1854" s="177">
        <f t="shared" si="1850"/>
        <v>1851</v>
      </c>
      <c r="O1854" s="178">
        <f t="shared" si="1851"/>
        <v>12322</v>
      </c>
      <c r="P1854" s="178">
        <f t="shared" si="1852"/>
        <v>32342</v>
      </c>
      <c r="Q1854" s="178" t="str">
        <f>IF('Handshake IO'!U269&lt;&gt;"",'Handshake IO'!U269,"")</f>
        <v/>
      </c>
      <c r="R1854" s="4">
        <f t="shared" si="1853"/>
        <v>0</v>
      </c>
      <c r="S1854" s="363"/>
      <c r="T1854" s="6" t="str">
        <f t="shared" si="1848"/>
        <v/>
      </c>
    </row>
    <row r="1855" spans="1:21" ht="16.5" hidden="1" customHeight="1" outlineLevel="1" x14ac:dyDescent="0.25">
      <c r="A1855" s="190"/>
      <c r="B1855" s="85"/>
      <c r="C1855" s="431"/>
      <c r="D1855" s="431"/>
      <c r="E1855" s="138">
        <f>B1852*8-4</f>
        <v>1852</v>
      </c>
      <c r="F1855" s="183">
        <f t="shared" si="1903"/>
        <v>2323</v>
      </c>
      <c r="G1855" s="178">
        <f t="shared" si="1895"/>
        <v>22343</v>
      </c>
      <c r="H1855" s="178" t="str">
        <f>IF('Handshake IO'!L270&lt;&gt;"",'Handshake IO'!L270,"")</f>
        <v/>
      </c>
      <c r="I1855" s="109">
        <f t="shared" si="1859"/>
        <v>0</v>
      </c>
      <c r="J1855" s="9"/>
      <c r="K1855" s="178"/>
      <c r="L1855" s="178"/>
      <c r="M1855" s="178"/>
      <c r="N1855" s="177">
        <f t="shared" si="1850"/>
        <v>1852</v>
      </c>
      <c r="O1855" s="178">
        <f t="shared" si="1851"/>
        <v>12323</v>
      </c>
      <c r="P1855" s="178">
        <f t="shared" si="1852"/>
        <v>32343</v>
      </c>
      <c r="Q1855" s="178" t="str">
        <f>IF('Handshake IO'!U270&lt;&gt;"",'Handshake IO'!U270,"")</f>
        <v/>
      </c>
      <c r="R1855" s="4">
        <f t="shared" si="1853"/>
        <v>0</v>
      </c>
      <c r="S1855" s="363"/>
      <c r="T1855" s="6" t="str">
        <f t="shared" si="1848"/>
        <v/>
      </c>
    </row>
    <row r="1856" spans="1:21" ht="16.5" hidden="1" customHeight="1" outlineLevel="1" x14ac:dyDescent="0.25">
      <c r="A1856" s="190"/>
      <c r="B1856" s="85"/>
      <c r="C1856" s="431"/>
      <c r="D1856" s="431" t="str">
        <f>CONCATENATE(B1859,B1854)</f>
        <v>GH 464</v>
      </c>
      <c r="E1856" s="138">
        <f>B1852*8-3</f>
        <v>1853</v>
      </c>
      <c r="F1856" s="183">
        <f t="shared" si="1903"/>
        <v>2324</v>
      </c>
      <c r="G1856" s="178">
        <f t="shared" si="1895"/>
        <v>22344</v>
      </c>
      <c r="H1856" s="178" t="str">
        <f>IF('Handshake IO'!L271&lt;&gt;"",'Handshake IO'!L271,"")</f>
        <v/>
      </c>
      <c r="I1856" s="109">
        <f t="shared" si="1859"/>
        <v>0</v>
      </c>
      <c r="J1856" s="9"/>
      <c r="K1856" s="178"/>
      <c r="L1856" s="178"/>
      <c r="M1856" s="178"/>
      <c r="N1856" s="177">
        <f t="shared" si="1850"/>
        <v>1853</v>
      </c>
      <c r="O1856" s="178">
        <f t="shared" si="1851"/>
        <v>12324</v>
      </c>
      <c r="P1856" s="178">
        <f t="shared" si="1852"/>
        <v>32344</v>
      </c>
      <c r="Q1856" s="178" t="str">
        <f>IF('Handshake IO'!U271&lt;&gt;"",'Handshake IO'!U271,"")</f>
        <v/>
      </c>
      <c r="R1856" s="4">
        <f t="shared" si="1853"/>
        <v>0</v>
      </c>
      <c r="S1856" s="363"/>
      <c r="T1856" s="6">
        <f t="shared" ref="T1856" si="1905">+T1852+1</f>
        <v>466</v>
      </c>
      <c r="U1856" s="338" t="str">
        <f t="shared" ref="U1856" si="1906">CONCATENATE(H1856,",",H1857,",",H1858,",",H1859)</f>
        <v>,,,</v>
      </c>
    </row>
    <row r="1857" spans="1:21" ht="16.5" hidden="1" customHeight="1" outlineLevel="1" x14ac:dyDescent="0.25">
      <c r="A1857" s="190"/>
      <c r="B1857" s="85"/>
      <c r="C1857" s="431"/>
      <c r="D1857" s="431"/>
      <c r="E1857" s="138">
        <f>B1852*8-2</f>
        <v>1854</v>
      </c>
      <c r="F1857" s="183">
        <f t="shared" si="1903"/>
        <v>2325</v>
      </c>
      <c r="G1857" s="178">
        <f t="shared" si="1895"/>
        <v>22345</v>
      </c>
      <c r="H1857" s="178" t="str">
        <f>IF('Handshake IO'!L272&lt;&gt;"",'Handshake IO'!L272,"")</f>
        <v/>
      </c>
      <c r="I1857" s="109">
        <f t="shared" si="1859"/>
        <v>0</v>
      </c>
      <c r="J1857" s="9"/>
      <c r="K1857" s="178"/>
      <c r="L1857" s="178"/>
      <c r="M1857" s="178"/>
      <c r="N1857" s="177">
        <f t="shared" si="1850"/>
        <v>1854</v>
      </c>
      <c r="O1857" s="178">
        <f t="shared" si="1851"/>
        <v>12325</v>
      </c>
      <c r="P1857" s="178">
        <f t="shared" si="1852"/>
        <v>32345</v>
      </c>
      <c r="Q1857" s="178" t="str">
        <f>IF('Handshake IO'!U272&lt;&gt;"",'Handshake IO'!U272,"")</f>
        <v/>
      </c>
      <c r="R1857" s="4">
        <f t="shared" si="1853"/>
        <v>0</v>
      </c>
      <c r="S1857" s="363"/>
      <c r="T1857" s="6">
        <f t="shared" si="1848"/>
        <v>979</v>
      </c>
      <c r="U1857" s="338" t="str">
        <f t="shared" ref="U1857" si="1907">CONCATENATE(Q1856,",",Q1857,",",Q1858,",",Q1859)</f>
        <v>,,,</v>
      </c>
    </row>
    <row r="1858" spans="1:21" ht="16.5" hidden="1" customHeight="1" outlineLevel="1" x14ac:dyDescent="0.25">
      <c r="A1858" s="190"/>
      <c r="B1858" s="85" t="str">
        <f>B1850</f>
        <v xml:space="preserve">Group </v>
      </c>
      <c r="C1858" s="431"/>
      <c r="D1858" s="431"/>
      <c r="E1858" s="138">
        <f>B1852*8-1</f>
        <v>1855</v>
      </c>
      <c r="F1858" s="183">
        <f t="shared" si="1903"/>
        <v>2326</v>
      </c>
      <c r="G1858" s="178">
        <f t="shared" si="1895"/>
        <v>22346</v>
      </c>
      <c r="H1858" s="178" t="str">
        <f>IF('Handshake IO'!L273&lt;&gt;"",'Handshake IO'!L273,"")</f>
        <v/>
      </c>
      <c r="I1858" s="109">
        <f t="shared" si="1859"/>
        <v>0</v>
      </c>
      <c r="J1858" s="9"/>
      <c r="K1858" s="178"/>
      <c r="L1858" s="178"/>
      <c r="M1858" s="178"/>
      <c r="N1858" s="177">
        <f t="shared" si="1850"/>
        <v>1855</v>
      </c>
      <c r="O1858" s="178">
        <f t="shared" si="1851"/>
        <v>12326</v>
      </c>
      <c r="P1858" s="178">
        <f t="shared" si="1852"/>
        <v>32346</v>
      </c>
      <c r="Q1858" s="178" t="str">
        <f>IF('Handshake IO'!U273&lt;&gt;"",'Handshake IO'!U273,"")</f>
        <v/>
      </c>
      <c r="R1858" s="4">
        <f t="shared" si="1853"/>
        <v>0</v>
      </c>
      <c r="S1858" s="363"/>
      <c r="T1858" s="6" t="str">
        <f t="shared" si="1848"/>
        <v/>
      </c>
    </row>
    <row r="1859" spans="1:21" ht="16.5" hidden="1" customHeight="1" outlineLevel="1" thickBot="1" x14ac:dyDescent="0.3">
      <c r="A1859" s="190"/>
      <c r="B1859" s="86" t="str">
        <f>B1851</f>
        <v xml:space="preserve">GH </v>
      </c>
      <c r="C1859" s="432"/>
      <c r="D1859" s="432"/>
      <c r="E1859" s="136">
        <f>B1852*8</f>
        <v>1856</v>
      </c>
      <c r="F1859" s="184">
        <f t="shared" si="1903"/>
        <v>2327</v>
      </c>
      <c r="G1859" s="24">
        <f t="shared" si="1895"/>
        <v>22347</v>
      </c>
      <c r="H1859" s="24" t="str">
        <f>IF('Handshake IO'!L274&lt;&gt;"",'Handshake IO'!L274,"")</f>
        <v/>
      </c>
      <c r="I1859" s="10">
        <f t="shared" si="1859"/>
        <v>0</v>
      </c>
      <c r="J1859" s="15"/>
      <c r="K1859" s="24"/>
      <c r="L1859" s="24"/>
      <c r="M1859" s="24"/>
      <c r="N1859" s="175">
        <f t="shared" si="1850"/>
        <v>1856</v>
      </c>
      <c r="O1859" s="24">
        <f t="shared" si="1851"/>
        <v>12327</v>
      </c>
      <c r="P1859" s="24">
        <f t="shared" si="1852"/>
        <v>32347</v>
      </c>
      <c r="Q1859" s="24" t="str">
        <f>IF('Handshake IO'!U274&lt;&gt;"",'Handshake IO'!U274,"")</f>
        <v/>
      </c>
      <c r="R1859" s="20">
        <f t="shared" si="1853"/>
        <v>0</v>
      </c>
      <c r="S1859" s="363"/>
      <c r="T1859" s="6" t="str">
        <f t="shared" si="1848"/>
        <v/>
      </c>
    </row>
    <row r="1860" spans="1:21" ht="16.5" hidden="1" customHeight="1" outlineLevel="1" x14ac:dyDescent="0.25">
      <c r="A1860" s="190"/>
      <c r="B1860" s="88">
        <f>B1852+1</f>
        <v>233</v>
      </c>
      <c r="C1860" s="430" t="str">
        <f>CONCATENATE(B1866,B1860)</f>
        <v>Group 233</v>
      </c>
      <c r="D1860" s="430" t="str">
        <f>CONCATENATE(B1867,B1861)</f>
        <v>GH 465</v>
      </c>
      <c r="E1860" s="137">
        <f>B1860*8-7</f>
        <v>1857</v>
      </c>
      <c r="F1860" s="182">
        <f>B1860*10</f>
        <v>2330</v>
      </c>
      <c r="G1860" s="25">
        <f>F1860+20020</f>
        <v>22350</v>
      </c>
      <c r="H1860" s="25" t="str">
        <f>IF('Handshake IO'!L275&lt;&gt;"",'Handshake IO'!L275,"")</f>
        <v/>
      </c>
      <c r="I1860" s="11">
        <f t="shared" si="1859"/>
        <v>0</v>
      </c>
      <c r="J1860" s="14"/>
      <c r="K1860" s="25"/>
      <c r="L1860" s="25"/>
      <c r="M1860" s="25"/>
      <c r="N1860" s="176">
        <f t="shared" si="1850"/>
        <v>1857</v>
      </c>
      <c r="O1860" s="25">
        <f t="shared" si="1851"/>
        <v>12330</v>
      </c>
      <c r="P1860" s="25">
        <f t="shared" si="1852"/>
        <v>32350</v>
      </c>
      <c r="Q1860" s="25" t="str">
        <f>IF('Handshake IO'!U275&lt;&gt;"",'Handshake IO'!U275,"")</f>
        <v/>
      </c>
      <c r="R1860" s="3">
        <f t="shared" si="1853"/>
        <v>0</v>
      </c>
      <c r="S1860" s="363"/>
      <c r="T1860" s="6">
        <f t="shared" ref="T1860" si="1908">+T1856+1</f>
        <v>467</v>
      </c>
      <c r="U1860" s="338" t="str">
        <f t="shared" ref="U1860" si="1909">CONCATENATE(H1860,",",H1861,",",H1862,",",H1863)</f>
        <v>,,,</v>
      </c>
    </row>
    <row r="1861" spans="1:21" ht="16.5" hidden="1" customHeight="1" outlineLevel="1" x14ac:dyDescent="0.25">
      <c r="A1861" s="190"/>
      <c r="B1861" s="85">
        <f>B1860*2-1</f>
        <v>465</v>
      </c>
      <c r="C1861" s="431"/>
      <c r="D1861" s="431"/>
      <c r="E1861" s="138">
        <f>B1860*8-6</f>
        <v>1858</v>
      </c>
      <c r="F1861" s="183">
        <f>F1860+1</f>
        <v>2331</v>
      </c>
      <c r="G1861" s="178">
        <f t="shared" ref="G1861:G1875" si="1910">F1861+20020</f>
        <v>22351</v>
      </c>
      <c r="H1861" s="178" t="str">
        <f>IF('Handshake IO'!L276&lt;&gt;"",'Handshake IO'!L276,"")</f>
        <v/>
      </c>
      <c r="I1861" s="109">
        <f t="shared" si="1859"/>
        <v>0</v>
      </c>
      <c r="J1861" s="9"/>
      <c r="K1861" s="178"/>
      <c r="L1861" s="178"/>
      <c r="M1861" s="178"/>
      <c r="N1861" s="177">
        <f t="shared" si="1850"/>
        <v>1858</v>
      </c>
      <c r="O1861" s="178">
        <f t="shared" si="1851"/>
        <v>12331</v>
      </c>
      <c r="P1861" s="178">
        <f t="shared" si="1852"/>
        <v>32351</v>
      </c>
      <c r="Q1861" s="178" t="str">
        <f>IF('Handshake IO'!U276&lt;&gt;"",'Handshake IO'!U276,"")</f>
        <v/>
      </c>
      <c r="R1861" s="4">
        <f t="shared" si="1853"/>
        <v>0</v>
      </c>
      <c r="S1861" s="363"/>
      <c r="T1861" s="6">
        <f t="shared" si="1848"/>
        <v>980</v>
      </c>
      <c r="U1861" s="338" t="str">
        <f t="shared" ref="U1861" si="1911">CONCATENATE(Q1860,",",Q1861,",",Q1862,",",Q1863)</f>
        <v>,,,</v>
      </c>
    </row>
    <row r="1862" spans="1:21" ht="16.5" hidden="1" customHeight="1" outlineLevel="1" x14ac:dyDescent="0.25">
      <c r="A1862" s="190"/>
      <c r="B1862" s="85">
        <f>B1861+1</f>
        <v>466</v>
      </c>
      <c r="C1862" s="431"/>
      <c r="D1862" s="431"/>
      <c r="E1862" s="138">
        <f>B1860*8-5</f>
        <v>1859</v>
      </c>
      <c r="F1862" s="183">
        <f t="shared" ref="F1862:F1867" si="1912">F1861+1</f>
        <v>2332</v>
      </c>
      <c r="G1862" s="178">
        <f t="shared" si="1910"/>
        <v>22352</v>
      </c>
      <c r="H1862" s="178" t="str">
        <f>IF('Handshake IO'!L277&lt;&gt;"",'Handshake IO'!L277,"")</f>
        <v/>
      </c>
      <c r="I1862" s="109">
        <f t="shared" si="1859"/>
        <v>0</v>
      </c>
      <c r="J1862" s="9"/>
      <c r="K1862" s="178"/>
      <c r="L1862" s="178"/>
      <c r="M1862" s="178"/>
      <c r="N1862" s="177">
        <f t="shared" si="1850"/>
        <v>1859</v>
      </c>
      <c r="O1862" s="178">
        <f t="shared" si="1851"/>
        <v>12332</v>
      </c>
      <c r="P1862" s="178">
        <f t="shared" si="1852"/>
        <v>32352</v>
      </c>
      <c r="Q1862" s="178" t="str">
        <f>IF('Handshake IO'!U277&lt;&gt;"",'Handshake IO'!U277,"")</f>
        <v/>
      </c>
      <c r="R1862" s="4">
        <f t="shared" si="1853"/>
        <v>0</v>
      </c>
      <c r="S1862" s="363"/>
      <c r="T1862" s="6" t="str">
        <f t="shared" si="1848"/>
        <v/>
      </c>
    </row>
    <row r="1863" spans="1:21" ht="16.5" hidden="1" customHeight="1" outlineLevel="1" x14ac:dyDescent="0.25">
      <c r="A1863" s="190"/>
      <c r="B1863" s="85"/>
      <c r="C1863" s="431"/>
      <c r="D1863" s="431"/>
      <c r="E1863" s="138">
        <f>B1860*8-4</f>
        <v>1860</v>
      </c>
      <c r="F1863" s="183">
        <f t="shared" si="1912"/>
        <v>2333</v>
      </c>
      <c r="G1863" s="178">
        <f t="shared" si="1910"/>
        <v>22353</v>
      </c>
      <c r="H1863" s="178" t="str">
        <f>IF('Handshake IO'!L278&lt;&gt;"",'Handshake IO'!L278,"")</f>
        <v/>
      </c>
      <c r="I1863" s="109">
        <f t="shared" si="1859"/>
        <v>0</v>
      </c>
      <c r="J1863" s="9"/>
      <c r="K1863" s="178"/>
      <c r="L1863" s="178"/>
      <c r="M1863" s="178"/>
      <c r="N1863" s="177">
        <f t="shared" si="1850"/>
        <v>1860</v>
      </c>
      <c r="O1863" s="178">
        <f t="shared" si="1851"/>
        <v>12333</v>
      </c>
      <c r="P1863" s="178">
        <f t="shared" si="1852"/>
        <v>32353</v>
      </c>
      <c r="Q1863" s="178" t="str">
        <f>IF('Handshake IO'!U278&lt;&gt;"",'Handshake IO'!U278,"")</f>
        <v/>
      </c>
      <c r="R1863" s="4">
        <f t="shared" si="1853"/>
        <v>0</v>
      </c>
      <c r="S1863" s="363"/>
      <c r="T1863" s="6" t="str">
        <f t="shared" si="1848"/>
        <v/>
      </c>
    </row>
    <row r="1864" spans="1:21" ht="16.5" hidden="1" customHeight="1" outlineLevel="1" x14ac:dyDescent="0.25">
      <c r="A1864" s="190"/>
      <c r="B1864" s="85"/>
      <c r="C1864" s="431"/>
      <c r="D1864" s="431" t="str">
        <f>CONCATENATE(B1867,B1862)</f>
        <v>GH 466</v>
      </c>
      <c r="E1864" s="138">
        <f>B1860*8-3</f>
        <v>1861</v>
      </c>
      <c r="F1864" s="183">
        <f t="shared" si="1912"/>
        <v>2334</v>
      </c>
      <c r="G1864" s="178">
        <f t="shared" si="1910"/>
        <v>22354</v>
      </c>
      <c r="H1864" s="178" t="str">
        <f>IF('Handshake IO'!L279&lt;&gt;"",'Handshake IO'!L279,"")</f>
        <v/>
      </c>
      <c r="I1864" s="109">
        <f t="shared" si="1859"/>
        <v>0</v>
      </c>
      <c r="J1864" s="9"/>
      <c r="K1864" s="178"/>
      <c r="L1864" s="178"/>
      <c r="M1864" s="178"/>
      <c r="N1864" s="177">
        <f t="shared" si="1850"/>
        <v>1861</v>
      </c>
      <c r="O1864" s="178">
        <f t="shared" si="1851"/>
        <v>12334</v>
      </c>
      <c r="P1864" s="178">
        <f t="shared" si="1852"/>
        <v>32354</v>
      </c>
      <c r="Q1864" s="178" t="str">
        <f>IF('Handshake IO'!U279&lt;&gt;"",'Handshake IO'!U279,"")</f>
        <v/>
      </c>
      <c r="R1864" s="4">
        <f t="shared" si="1853"/>
        <v>0</v>
      </c>
      <c r="S1864" s="363"/>
      <c r="T1864" s="6">
        <f t="shared" ref="T1864" si="1913">+T1860+1</f>
        <v>468</v>
      </c>
      <c r="U1864" s="338" t="str">
        <f t="shared" ref="U1864" si="1914">CONCATENATE(H1864,",",H1865,",",H1866,",",H1867)</f>
        <v>,,,</v>
      </c>
    </row>
    <row r="1865" spans="1:21" ht="16.5" hidden="1" customHeight="1" outlineLevel="1" x14ac:dyDescent="0.25">
      <c r="A1865" s="190"/>
      <c r="B1865" s="85"/>
      <c r="C1865" s="431"/>
      <c r="D1865" s="431"/>
      <c r="E1865" s="138">
        <f>B1860*8-2</f>
        <v>1862</v>
      </c>
      <c r="F1865" s="183">
        <f t="shared" si="1912"/>
        <v>2335</v>
      </c>
      <c r="G1865" s="178">
        <f t="shared" si="1910"/>
        <v>22355</v>
      </c>
      <c r="H1865" s="178" t="str">
        <f>IF('Handshake IO'!L280&lt;&gt;"",'Handshake IO'!L280,"")</f>
        <v/>
      </c>
      <c r="I1865" s="109">
        <f t="shared" si="1859"/>
        <v>0</v>
      </c>
      <c r="J1865" s="9"/>
      <c r="K1865" s="178"/>
      <c r="L1865" s="178"/>
      <c r="M1865" s="178"/>
      <c r="N1865" s="177">
        <f t="shared" si="1850"/>
        <v>1862</v>
      </c>
      <c r="O1865" s="178">
        <f t="shared" si="1851"/>
        <v>12335</v>
      </c>
      <c r="P1865" s="178">
        <f t="shared" si="1852"/>
        <v>32355</v>
      </c>
      <c r="Q1865" s="178" t="str">
        <f>IF('Handshake IO'!U280&lt;&gt;"",'Handshake IO'!U280,"")</f>
        <v/>
      </c>
      <c r="R1865" s="4">
        <f t="shared" si="1853"/>
        <v>0</v>
      </c>
      <c r="S1865" s="363"/>
      <c r="T1865" s="6">
        <f t="shared" ref="T1865:T1927" si="1915">IF(T1861&lt;&gt;"",T1861+1,"")</f>
        <v>981</v>
      </c>
      <c r="U1865" s="338" t="str">
        <f t="shared" ref="U1865" si="1916">CONCATENATE(Q1864,",",Q1865,",",Q1866,",",Q1867)</f>
        <v>,,,</v>
      </c>
    </row>
    <row r="1866" spans="1:21" ht="16.5" hidden="1" customHeight="1" outlineLevel="1" x14ac:dyDescent="0.25">
      <c r="A1866" s="190"/>
      <c r="B1866" s="85" t="str">
        <f>B1858</f>
        <v xml:space="preserve">Group </v>
      </c>
      <c r="C1866" s="431"/>
      <c r="D1866" s="431"/>
      <c r="E1866" s="138">
        <f>B1860*8-1</f>
        <v>1863</v>
      </c>
      <c r="F1866" s="183">
        <f t="shared" si="1912"/>
        <v>2336</v>
      </c>
      <c r="G1866" s="178">
        <f t="shared" si="1910"/>
        <v>22356</v>
      </c>
      <c r="H1866" s="178" t="str">
        <f>IF('Handshake IO'!L281&lt;&gt;"",'Handshake IO'!L281,"")</f>
        <v/>
      </c>
      <c r="I1866" s="109">
        <f t="shared" si="1859"/>
        <v>0</v>
      </c>
      <c r="J1866" s="9"/>
      <c r="K1866" s="178"/>
      <c r="L1866" s="178"/>
      <c r="M1866" s="178"/>
      <c r="N1866" s="177">
        <f t="shared" si="1850"/>
        <v>1863</v>
      </c>
      <c r="O1866" s="178">
        <f t="shared" si="1851"/>
        <v>12336</v>
      </c>
      <c r="P1866" s="178">
        <f t="shared" si="1852"/>
        <v>32356</v>
      </c>
      <c r="Q1866" s="178" t="str">
        <f>IF('Handshake IO'!U281&lt;&gt;"",'Handshake IO'!U281,"")</f>
        <v/>
      </c>
      <c r="R1866" s="4">
        <f t="shared" si="1853"/>
        <v>0</v>
      </c>
      <c r="S1866" s="363"/>
      <c r="T1866" s="6" t="str">
        <f t="shared" si="1915"/>
        <v/>
      </c>
    </row>
    <row r="1867" spans="1:21" ht="16.5" hidden="1" customHeight="1" outlineLevel="1" thickBot="1" x14ac:dyDescent="0.3">
      <c r="A1867" s="190"/>
      <c r="B1867" s="86" t="str">
        <f>B1859</f>
        <v xml:space="preserve">GH </v>
      </c>
      <c r="C1867" s="432"/>
      <c r="D1867" s="432"/>
      <c r="E1867" s="136">
        <f>B1860*8</f>
        <v>1864</v>
      </c>
      <c r="F1867" s="184">
        <f t="shared" si="1912"/>
        <v>2337</v>
      </c>
      <c r="G1867" s="24">
        <f t="shared" si="1910"/>
        <v>22357</v>
      </c>
      <c r="H1867" s="24" t="str">
        <f>IF('Handshake IO'!L282&lt;&gt;"",'Handshake IO'!L282,"")</f>
        <v/>
      </c>
      <c r="I1867" s="10">
        <f t="shared" si="1859"/>
        <v>0</v>
      </c>
      <c r="J1867" s="15"/>
      <c r="K1867" s="24"/>
      <c r="L1867" s="24"/>
      <c r="M1867" s="24"/>
      <c r="N1867" s="175">
        <f t="shared" si="1850"/>
        <v>1864</v>
      </c>
      <c r="O1867" s="24">
        <f t="shared" si="1851"/>
        <v>12337</v>
      </c>
      <c r="P1867" s="24">
        <f t="shared" si="1852"/>
        <v>32357</v>
      </c>
      <c r="Q1867" s="24" t="str">
        <f>IF('Handshake IO'!U282&lt;&gt;"",'Handshake IO'!U282,"")</f>
        <v/>
      </c>
      <c r="R1867" s="20">
        <f t="shared" si="1853"/>
        <v>0</v>
      </c>
      <c r="S1867" s="363"/>
      <c r="T1867" s="6" t="str">
        <f t="shared" si="1915"/>
        <v/>
      </c>
    </row>
    <row r="1868" spans="1:21" ht="16.5" hidden="1" customHeight="1" outlineLevel="1" x14ac:dyDescent="0.25">
      <c r="A1868" s="190"/>
      <c r="B1868" s="88">
        <f>B1860+1</f>
        <v>234</v>
      </c>
      <c r="C1868" s="430" t="str">
        <f>CONCATENATE(B1874,B1868)</f>
        <v>Group 234</v>
      </c>
      <c r="D1868" s="430" t="str">
        <f>CONCATENATE(B1875,B1869)</f>
        <v>GH 467</v>
      </c>
      <c r="E1868" s="137">
        <f>B1868*8-7</f>
        <v>1865</v>
      </c>
      <c r="F1868" s="182">
        <f>B1868*10</f>
        <v>2340</v>
      </c>
      <c r="G1868" s="25">
        <f t="shared" si="1910"/>
        <v>22360</v>
      </c>
      <c r="H1868" s="25" t="str">
        <f>IF('Handshake IO'!L283&lt;&gt;"",'Handshake IO'!L283,"")</f>
        <v/>
      </c>
      <c r="I1868" s="11">
        <f t="shared" si="1859"/>
        <v>0</v>
      </c>
      <c r="J1868" s="14"/>
      <c r="K1868" s="25"/>
      <c r="L1868" s="25"/>
      <c r="M1868" s="25"/>
      <c r="N1868" s="176">
        <f t="shared" ref="N1868:N1931" si="1917">E1868</f>
        <v>1865</v>
      </c>
      <c r="O1868" s="25">
        <f t="shared" ref="O1868:O1931" si="1918">F1868+10000</f>
        <v>12340</v>
      </c>
      <c r="P1868" s="25">
        <f t="shared" ref="P1868:P1931" si="1919">G1868+10000</f>
        <v>32360</v>
      </c>
      <c r="Q1868" s="25" t="str">
        <f>IF('Handshake IO'!U283&lt;&gt;"",'Handshake IO'!U283,"")</f>
        <v/>
      </c>
      <c r="R1868" s="3">
        <f t="shared" ref="R1868:R1931" si="1920">LEN(Q1866)</f>
        <v>0</v>
      </c>
      <c r="S1868" s="363"/>
      <c r="T1868" s="6">
        <f t="shared" ref="T1868" si="1921">+T1864+1</f>
        <v>469</v>
      </c>
      <c r="U1868" s="338" t="str">
        <f t="shared" ref="U1868" si="1922">CONCATENATE(H1868,",",H1869,",",H1870,",",H1871)</f>
        <v>,,,</v>
      </c>
    </row>
    <row r="1869" spans="1:21" ht="16.5" hidden="1" customHeight="1" outlineLevel="1" x14ac:dyDescent="0.25">
      <c r="A1869" s="190"/>
      <c r="B1869" s="85">
        <f>B1868*2-1</f>
        <v>467</v>
      </c>
      <c r="C1869" s="431"/>
      <c r="D1869" s="431"/>
      <c r="E1869" s="138">
        <f>B1868*8-6</f>
        <v>1866</v>
      </c>
      <c r="F1869" s="183">
        <f t="shared" ref="F1869:F1875" si="1923">F1868+1</f>
        <v>2341</v>
      </c>
      <c r="G1869" s="178">
        <f t="shared" si="1910"/>
        <v>22361</v>
      </c>
      <c r="H1869" s="178" t="str">
        <f>IF('Handshake IO'!L284&lt;&gt;"",'Handshake IO'!L284,"")</f>
        <v/>
      </c>
      <c r="I1869" s="109">
        <f t="shared" si="1859"/>
        <v>0</v>
      </c>
      <c r="J1869" s="9"/>
      <c r="K1869" s="178"/>
      <c r="L1869" s="178"/>
      <c r="M1869" s="178"/>
      <c r="N1869" s="177">
        <f t="shared" si="1917"/>
        <v>1866</v>
      </c>
      <c r="O1869" s="178">
        <f t="shared" si="1918"/>
        <v>12341</v>
      </c>
      <c r="P1869" s="178">
        <f t="shared" si="1919"/>
        <v>32361</v>
      </c>
      <c r="Q1869" s="178" t="str">
        <f>IF('Handshake IO'!U284&lt;&gt;"",'Handshake IO'!U284,"")</f>
        <v/>
      </c>
      <c r="R1869" s="4">
        <f t="shared" si="1920"/>
        <v>0</v>
      </c>
      <c r="S1869" s="363"/>
      <c r="T1869" s="6">
        <f t="shared" si="1915"/>
        <v>982</v>
      </c>
      <c r="U1869" s="338" t="str">
        <f t="shared" ref="U1869" si="1924">CONCATENATE(Q1868,",",Q1869,",",Q1870,",",Q1871)</f>
        <v>,,,</v>
      </c>
    </row>
    <row r="1870" spans="1:21" ht="16.5" hidden="1" customHeight="1" outlineLevel="1" x14ac:dyDescent="0.25">
      <c r="A1870" s="190"/>
      <c r="B1870" s="85">
        <f>B1869+1</f>
        <v>468</v>
      </c>
      <c r="C1870" s="431"/>
      <c r="D1870" s="431"/>
      <c r="E1870" s="138">
        <f>B1868*8-5</f>
        <v>1867</v>
      </c>
      <c r="F1870" s="183">
        <f t="shared" si="1923"/>
        <v>2342</v>
      </c>
      <c r="G1870" s="178">
        <f t="shared" si="1910"/>
        <v>22362</v>
      </c>
      <c r="H1870" s="178" t="str">
        <f>IF('Handshake IO'!L285&lt;&gt;"",'Handshake IO'!L285,"")</f>
        <v/>
      </c>
      <c r="I1870" s="109">
        <f t="shared" ref="I1870:I1933" si="1925">LEN(H1868)</f>
        <v>0</v>
      </c>
      <c r="J1870" s="9"/>
      <c r="K1870" s="178"/>
      <c r="L1870" s="178"/>
      <c r="M1870" s="178"/>
      <c r="N1870" s="177">
        <f t="shared" si="1917"/>
        <v>1867</v>
      </c>
      <c r="O1870" s="178">
        <f t="shared" si="1918"/>
        <v>12342</v>
      </c>
      <c r="P1870" s="178">
        <f t="shared" si="1919"/>
        <v>32362</v>
      </c>
      <c r="Q1870" s="178" t="str">
        <f>IF('Handshake IO'!U285&lt;&gt;"",'Handshake IO'!U285,"")</f>
        <v/>
      </c>
      <c r="R1870" s="4">
        <f t="shared" si="1920"/>
        <v>0</v>
      </c>
      <c r="S1870" s="363"/>
      <c r="T1870" s="6" t="str">
        <f t="shared" si="1915"/>
        <v/>
      </c>
    </row>
    <row r="1871" spans="1:21" ht="16.5" hidden="1" customHeight="1" outlineLevel="1" x14ac:dyDescent="0.25">
      <c r="A1871" s="190"/>
      <c r="B1871" s="85"/>
      <c r="C1871" s="431"/>
      <c r="D1871" s="431"/>
      <c r="E1871" s="138">
        <f>B1868*8-4</f>
        <v>1868</v>
      </c>
      <c r="F1871" s="183">
        <f t="shared" si="1923"/>
        <v>2343</v>
      </c>
      <c r="G1871" s="178">
        <f t="shared" si="1910"/>
        <v>22363</v>
      </c>
      <c r="H1871" s="178" t="str">
        <f>IF('Handshake IO'!L286&lt;&gt;"",'Handshake IO'!L286,"")</f>
        <v/>
      </c>
      <c r="I1871" s="109">
        <f t="shared" si="1925"/>
        <v>0</v>
      </c>
      <c r="J1871" s="9"/>
      <c r="K1871" s="178"/>
      <c r="L1871" s="178"/>
      <c r="M1871" s="178"/>
      <c r="N1871" s="177">
        <f t="shared" si="1917"/>
        <v>1868</v>
      </c>
      <c r="O1871" s="178">
        <f t="shared" si="1918"/>
        <v>12343</v>
      </c>
      <c r="P1871" s="178">
        <f t="shared" si="1919"/>
        <v>32363</v>
      </c>
      <c r="Q1871" s="178" t="str">
        <f>IF('Handshake IO'!U286&lt;&gt;"",'Handshake IO'!U286,"")</f>
        <v/>
      </c>
      <c r="R1871" s="4">
        <f t="shared" si="1920"/>
        <v>0</v>
      </c>
      <c r="S1871" s="363"/>
      <c r="T1871" s="6" t="str">
        <f t="shared" si="1915"/>
        <v/>
      </c>
    </row>
    <row r="1872" spans="1:21" ht="16.5" hidden="1" customHeight="1" outlineLevel="1" x14ac:dyDescent="0.25">
      <c r="A1872" s="190"/>
      <c r="B1872" s="85"/>
      <c r="C1872" s="431"/>
      <c r="D1872" s="431" t="str">
        <f>CONCATENATE(B1875,B1870)</f>
        <v>GH 468</v>
      </c>
      <c r="E1872" s="138">
        <f>B1868*8-3</f>
        <v>1869</v>
      </c>
      <c r="F1872" s="183">
        <f t="shared" si="1923"/>
        <v>2344</v>
      </c>
      <c r="G1872" s="178">
        <f t="shared" si="1910"/>
        <v>22364</v>
      </c>
      <c r="H1872" s="178" t="str">
        <f>IF('Handshake IO'!L287&lt;&gt;"",'Handshake IO'!L287,"")</f>
        <v/>
      </c>
      <c r="I1872" s="109">
        <f t="shared" si="1925"/>
        <v>0</v>
      </c>
      <c r="J1872" s="9"/>
      <c r="K1872" s="178"/>
      <c r="L1872" s="178"/>
      <c r="M1872" s="178"/>
      <c r="N1872" s="177">
        <f t="shared" si="1917"/>
        <v>1869</v>
      </c>
      <c r="O1872" s="178">
        <f t="shared" si="1918"/>
        <v>12344</v>
      </c>
      <c r="P1872" s="178">
        <f t="shared" si="1919"/>
        <v>32364</v>
      </c>
      <c r="Q1872" s="178" t="str">
        <f>IF('Handshake IO'!U287&lt;&gt;"",'Handshake IO'!U287,"")</f>
        <v/>
      </c>
      <c r="R1872" s="4">
        <f t="shared" si="1920"/>
        <v>0</v>
      </c>
      <c r="S1872" s="363"/>
      <c r="T1872" s="6">
        <f t="shared" ref="T1872" si="1926">+T1868+1</f>
        <v>470</v>
      </c>
      <c r="U1872" s="338" t="str">
        <f t="shared" ref="U1872" si="1927">CONCATENATE(H1872,",",H1873,",",H1874,",",H1875)</f>
        <v>,,,</v>
      </c>
    </row>
    <row r="1873" spans="1:21" ht="16.5" hidden="1" customHeight="1" outlineLevel="1" x14ac:dyDescent="0.25">
      <c r="A1873" s="190"/>
      <c r="B1873" s="85"/>
      <c r="C1873" s="431"/>
      <c r="D1873" s="431"/>
      <c r="E1873" s="138">
        <f>B1868*8-2</f>
        <v>1870</v>
      </c>
      <c r="F1873" s="183">
        <f t="shared" si="1923"/>
        <v>2345</v>
      </c>
      <c r="G1873" s="178">
        <f t="shared" si="1910"/>
        <v>22365</v>
      </c>
      <c r="H1873" s="178" t="str">
        <f>IF('Handshake IO'!L288&lt;&gt;"",'Handshake IO'!L288,"")</f>
        <v/>
      </c>
      <c r="I1873" s="109">
        <f t="shared" si="1925"/>
        <v>0</v>
      </c>
      <c r="J1873" s="9"/>
      <c r="K1873" s="178"/>
      <c r="L1873" s="178"/>
      <c r="M1873" s="178"/>
      <c r="N1873" s="177">
        <f t="shared" si="1917"/>
        <v>1870</v>
      </c>
      <c r="O1873" s="178">
        <f t="shared" si="1918"/>
        <v>12345</v>
      </c>
      <c r="P1873" s="178">
        <f t="shared" si="1919"/>
        <v>32365</v>
      </c>
      <c r="Q1873" s="178" t="str">
        <f>IF('Handshake IO'!U288&lt;&gt;"",'Handshake IO'!U288,"")</f>
        <v/>
      </c>
      <c r="R1873" s="4">
        <f t="shared" si="1920"/>
        <v>0</v>
      </c>
      <c r="S1873" s="363"/>
      <c r="T1873" s="6">
        <f t="shared" si="1915"/>
        <v>983</v>
      </c>
      <c r="U1873" s="338" t="str">
        <f t="shared" ref="U1873" si="1928">CONCATENATE(Q1872,",",Q1873,",",Q1874,",",Q1875)</f>
        <v>,,,</v>
      </c>
    </row>
    <row r="1874" spans="1:21" ht="16.5" hidden="1" customHeight="1" outlineLevel="1" x14ac:dyDescent="0.25">
      <c r="A1874" s="190"/>
      <c r="B1874" s="85" t="str">
        <f>B1866</f>
        <v xml:space="preserve">Group </v>
      </c>
      <c r="C1874" s="431"/>
      <c r="D1874" s="431"/>
      <c r="E1874" s="138">
        <f>B1868*8-1</f>
        <v>1871</v>
      </c>
      <c r="F1874" s="183">
        <f t="shared" si="1923"/>
        <v>2346</v>
      </c>
      <c r="G1874" s="178">
        <f t="shared" si="1910"/>
        <v>22366</v>
      </c>
      <c r="H1874" s="178" t="str">
        <f>IF('Handshake IO'!L289&lt;&gt;"",'Handshake IO'!L289,"")</f>
        <v/>
      </c>
      <c r="I1874" s="109">
        <f t="shared" si="1925"/>
        <v>0</v>
      </c>
      <c r="J1874" s="9"/>
      <c r="K1874" s="178"/>
      <c r="L1874" s="178"/>
      <c r="M1874" s="178"/>
      <c r="N1874" s="177">
        <f t="shared" si="1917"/>
        <v>1871</v>
      </c>
      <c r="O1874" s="178">
        <f t="shared" si="1918"/>
        <v>12346</v>
      </c>
      <c r="P1874" s="178">
        <f t="shared" si="1919"/>
        <v>32366</v>
      </c>
      <c r="Q1874" s="178" t="str">
        <f>IF('Handshake IO'!U289&lt;&gt;"",'Handshake IO'!U289,"")</f>
        <v/>
      </c>
      <c r="R1874" s="4">
        <f t="shared" si="1920"/>
        <v>0</v>
      </c>
      <c r="S1874" s="363"/>
      <c r="T1874" s="6" t="str">
        <f t="shared" si="1915"/>
        <v/>
      </c>
    </row>
    <row r="1875" spans="1:21" ht="16.5" hidden="1" customHeight="1" outlineLevel="1" thickBot="1" x14ac:dyDescent="0.3">
      <c r="A1875" s="190"/>
      <c r="B1875" s="86" t="str">
        <f>B1867</f>
        <v xml:space="preserve">GH </v>
      </c>
      <c r="C1875" s="432"/>
      <c r="D1875" s="432"/>
      <c r="E1875" s="136">
        <f>B1868*8</f>
        <v>1872</v>
      </c>
      <c r="F1875" s="184">
        <f t="shared" si="1923"/>
        <v>2347</v>
      </c>
      <c r="G1875" s="24">
        <f t="shared" si="1910"/>
        <v>22367</v>
      </c>
      <c r="H1875" s="24" t="str">
        <f>IF('Handshake IO'!L290&lt;&gt;"",'Handshake IO'!L290,"")</f>
        <v/>
      </c>
      <c r="I1875" s="10">
        <f t="shared" si="1925"/>
        <v>0</v>
      </c>
      <c r="J1875" s="15"/>
      <c r="K1875" s="24"/>
      <c r="L1875" s="24"/>
      <c r="M1875" s="24"/>
      <c r="N1875" s="175">
        <f t="shared" si="1917"/>
        <v>1872</v>
      </c>
      <c r="O1875" s="24">
        <f t="shared" si="1918"/>
        <v>12347</v>
      </c>
      <c r="P1875" s="24">
        <f t="shared" si="1919"/>
        <v>32367</v>
      </c>
      <c r="Q1875" s="24" t="str">
        <f>IF('Handshake IO'!U290&lt;&gt;"",'Handshake IO'!U290,"")</f>
        <v/>
      </c>
      <c r="R1875" s="20">
        <f t="shared" si="1920"/>
        <v>0</v>
      </c>
      <c r="S1875" s="363"/>
      <c r="T1875" s="6" t="str">
        <f t="shared" si="1915"/>
        <v/>
      </c>
    </row>
    <row r="1876" spans="1:21" ht="16.5" hidden="1" customHeight="1" outlineLevel="1" x14ac:dyDescent="0.25">
      <c r="A1876" s="190"/>
      <c r="B1876" s="88">
        <f>B1868+1</f>
        <v>235</v>
      </c>
      <c r="C1876" s="430" t="str">
        <f>CONCATENATE(B1882,B1876)</f>
        <v>Group 235</v>
      </c>
      <c r="D1876" s="430" t="str">
        <f>CONCATENATE(B1883,B1877)</f>
        <v>GH 469</v>
      </c>
      <c r="E1876" s="137">
        <f>B1876*8-7</f>
        <v>1873</v>
      </c>
      <c r="F1876" s="182">
        <f>B1876*10</f>
        <v>2350</v>
      </c>
      <c r="G1876" s="25">
        <f>F1876+20020</f>
        <v>22370</v>
      </c>
      <c r="H1876" s="25" t="str">
        <f>IF('Handshake IO'!L291&lt;&gt;"",'Handshake IO'!L291,"")</f>
        <v/>
      </c>
      <c r="I1876" s="11">
        <f t="shared" si="1925"/>
        <v>0</v>
      </c>
      <c r="J1876" s="14"/>
      <c r="K1876" s="25"/>
      <c r="L1876" s="25"/>
      <c r="M1876" s="25"/>
      <c r="N1876" s="176">
        <f t="shared" si="1917"/>
        <v>1873</v>
      </c>
      <c r="O1876" s="25">
        <f t="shared" si="1918"/>
        <v>12350</v>
      </c>
      <c r="P1876" s="25">
        <f t="shared" si="1919"/>
        <v>32370</v>
      </c>
      <c r="Q1876" s="25" t="str">
        <f>IF('Handshake IO'!U291&lt;&gt;"",'Handshake IO'!U291,"")</f>
        <v/>
      </c>
      <c r="R1876" s="3">
        <f t="shared" si="1920"/>
        <v>0</v>
      </c>
      <c r="S1876" s="363"/>
      <c r="T1876" s="6">
        <f t="shared" ref="T1876" si="1929">+T1872+1</f>
        <v>471</v>
      </c>
      <c r="U1876" s="338" t="str">
        <f t="shared" ref="U1876" si="1930">CONCATENATE(H1876,",",H1877,",",H1878,",",H1879)</f>
        <v>,,,</v>
      </c>
    </row>
    <row r="1877" spans="1:21" ht="16.5" hidden="1" customHeight="1" outlineLevel="1" x14ac:dyDescent="0.25">
      <c r="A1877" s="190"/>
      <c r="B1877" s="85">
        <f>B1876*2-1</f>
        <v>469</v>
      </c>
      <c r="C1877" s="431"/>
      <c r="D1877" s="431"/>
      <c r="E1877" s="138">
        <f>B1876*8-6</f>
        <v>1874</v>
      </c>
      <c r="F1877" s="183">
        <f>F1876+1</f>
        <v>2351</v>
      </c>
      <c r="G1877" s="178">
        <f t="shared" ref="G1877:G1891" si="1931">F1877+20020</f>
        <v>22371</v>
      </c>
      <c r="H1877" s="178" t="str">
        <f>IF('Handshake IO'!L292&lt;&gt;"",'Handshake IO'!L292,"")</f>
        <v/>
      </c>
      <c r="I1877" s="109">
        <f t="shared" si="1925"/>
        <v>0</v>
      </c>
      <c r="J1877" s="9"/>
      <c r="K1877" s="178"/>
      <c r="L1877" s="178"/>
      <c r="M1877" s="178"/>
      <c r="N1877" s="177">
        <f t="shared" si="1917"/>
        <v>1874</v>
      </c>
      <c r="O1877" s="178">
        <f t="shared" si="1918"/>
        <v>12351</v>
      </c>
      <c r="P1877" s="178">
        <f t="shared" si="1919"/>
        <v>32371</v>
      </c>
      <c r="Q1877" s="178" t="str">
        <f>IF('Handshake IO'!U292&lt;&gt;"",'Handshake IO'!U292,"")</f>
        <v/>
      </c>
      <c r="R1877" s="4">
        <f t="shared" si="1920"/>
        <v>0</v>
      </c>
      <c r="S1877" s="363"/>
      <c r="T1877" s="6">
        <f t="shared" si="1915"/>
        <v>984</v>
      </c>
      <c r="U1877" s="338" t="str">
        <f t="shared" ref="U1877" si="1932">CONCATENATE(Q1876,",",Q1877,",",Q1878,",",Q1879)</f>
        <v>,,,</v>
      </c>
    </row>
    <row r="1878" spans="1:21" ht="16.5" hidden="1" customHeight="1" outlineLevel="1" x14ac:dyDescent="0.25">
      <c r="A1878" s="190"/>
      <c r="B1878" s="85">
        <f>B1877+1</f>
        <v>470</v>
      </c>
      <c r="C1878" s="431"/>
      <c r="D1878" s="431"/>
      <c r="E1878" s="138">
        <f>B1876*8-5</f>
        <v>1875</v>
      </c>
      <c r="F1878" s="183">
        <f t="shared" ref="F1878:F1883" si="1933">F1877+1</f>
        <v>2352</v>
      </c>
      <c r="G1878" s="178">
        <f t="shared" si="1931"/>
        <v>22372</v>
      </c>
      <c r="H1878" s="178" t="str">
        <f>IF('Handshake IO'!L293&lt;&gt;"",'Handshake IO'!L293,"")</f>
        <v/>
      </c>
      <c r="I1878" s="109">
        <f t="shared" si="1925"/>
        <v>0</v>
      </c>
      <c r="J1878" s="9"/>
      <c r="K1878" s="178"/>
      <c r="L1878" s="178"/>
      <c r="M1878" s="178"/>
      <c r="N1878" s="177">
        <f t="shared" si="1917"/>
        <v>1875</v>
      </c>
      <c r="O1878" s="178">
        <f t="shared" si="1918"/>
        <v>12352</v>
      </c>
      <c r="P1878" s="178">
        <f t="shared" si="1919"/>
        <v>32372</v>
      </c>
      <c r="Q1878" s="178" t="str">
        <f>IF('Handshake IO'!U293&lt;&gt;"",'Handshake IO'!U293,"")</f>
        <v/>
      </c>
      <c r="R1878" s="4">
        <f t="shared" si="1920"/>
        <v>0</v>
      </c>
      <c r="S1878" s="363"/>
      <c r="T1878" s="6" t="str">
        <f t="shared" si="1915"/>
        <v/>
      </c>
    </row>
    <row r="1879" spans="1:21" ht="16.5" hidden="1" customHeight="1" outlineLevel="1" x14ac:dyDescent="0.25">
      <c r="A1879" s="190"/>
      <c r="B1879" s="85"/>
      <c r="C1879" s="431"/>
      <c r="D1879" s="431"/>
      <c r="E1879" s="138">
        <f>B1876*8-4</f>
        <v>1876</v>
      </c>
      <c r="F1879" s="183">
        <f t="shared" si="1933"/>
        <v>2353</v>
      </c>
      <c r="G1879" s="178">
        <f t="shared" si="1931"/>
        <v>22373</v>
      </c>
      <c r="H1879" s="178" t="str">
        <f>IF('Handshake IO'!L294&lt;&gt;"",'Handshake IO'!L294,"")</f>
        <v/>
      </c>
      <c r="I1879" s="109">
        <f t="shared" si="1925"/>
        <v>0</v>
      </c>
      <c r="J1879" s="9"/>
      <c r="K1879" s="178"/>
      <c r="L1879" s="178"/>
      <c r="M1879" s="178"/>
      <c r="N1879" s="177">
        <f t="shared" si="1917"/>
        <v>1876</v>
      </c>
      <c r="O1879" s="178">
        <f t="shared" si="1918"/>
        <v>12353</v>
      </c>
      <c r="P1879" s="178">
        <f t="shared" si="1919"/>
        <v>32373</v>
      </c>
      <c r="Q1879" s="178" t="str">
        <f>IF('Handshake IO'!U294&lt;&gt;"",'Handshake IO'!U294,"")</f>
        <v/>
      </c>
      <c r="R1879" s="4">
        <f t="shared" si="1920"/>
        <v>0</v>
      </c>
      <c r="S1879" s="363"/>
      <c r="T1879" s="6" t="str">
        <f t="shared" si="1915"/>
        <v/>
      </c>
    </row>
    <row r="1880" spans="1:21" ht="16.5" hidden="1" customHeight="1" outlineLevel="1" x14ac:dyDescent="0.25">
      <c r="A1880" s="190"/>
      <c r="B1880" s="85"/>
      <c r="C1880" s="431"/>
      <c r="D1880" s="431" t="str">
        <f>CONCATENATE(B1883,B1878)</f>
        <v>GH 470</v>
      </c>
      <c r="E1880" s="138">
        <f>B1876*8-3</f>
        <v>1877</v>
      </c>
      <c r="F1880" s="183">
        <f t="shared" si="1933"/>
        <v>2354</v>
      </c>
      <c r="G1880" s="178">
        <f t="shared" si="1931"/>
        <v>22374</v>
      </c>
      <c r="H1880" s="178" t="str">
        <f>IF('Handshake IO'!L295&lt;&gt;"",'Handshake IO'!L295,"")</f>
        <v/>
      </c>
      <c r="I1880" s="109">
        <f t="shared" si="1925"/>
        <v>0</v>
      </c>
      <c r="J1880" s="9"/>
      <c r="K1880" s="178"/>
      <c r="L1880" s="178"/>
      <c r="M1880" s="178"/>
      <c r="N1880" s="177">
        <f t="shared" si="1917"/>
        <v>1877</v>
      </c>
      <c r="O1880" s="178">
        <f t="shared" si="1918"/>
        <v>12354</v>
      </c>
      <c r="P1880" s="178">
        <f t="shared" si="1919"/>
        <v>32374</v>
      </c>
      <c r="Q1880" s="178" t="str">
        <f>IF('Handshake IO'!U295&lt;&gt;"",'Handshake IO'!U295,"")</f>
        <v/>
      </c>
      <c r="R1880" s="4">
        <f t="shared" si="1920"/>
        <v>0</v>
      </c>
      <c r="S1880" s="363"/>
      <c r="T1880" s="6">
        <f t="shared" ref="T1880" si="1934">+T1876+1</f>
        <v>472</v>
      </c>
      <c r="U1880" s="338" t="str">
        <f t="shared" ref="U1880" si="1935">CONCATENATE(H1880,",",H1881,",",H1882,",",H1883)</f>
        <v>,,,</v>
      </c>
    </row>
    <row r="1881" spans="1:21" ht="16.5" hidden="1" customHeight="1" outlineLevel="1" x14ac:dyDescent="0.25">
      <c r="A1881" s="190"/>
      <c r="B1881" s="85"/>
      <c r="C1881" s="431"/>
      <c r="D1881" s="431"/>
      <c r="E1881" s="138">
        <f>B1876*8-2</f>
        <v>1878</v>
      </c>
      <c r="F1881" s="183">
        <f t="shared" si="1933"/>
        <v>2355</v>
      </c>
      <c r="G1881" s="178">
        <f t="shared" si="1931"/>
        <v>22375</v>
      </c>
      <c r="H1881" s="178" t="str">
        <f>IF('Handshake IO'!L296&lt;&gt;"",'Handshake IO'!L296,"")</f>
        <v/>
      </c>
      <c r="I1881" s="109">
        <f t="shared" si="1925"/>
        <v>0</v>
      </c>
      <c r="J1881" s="9"/>
      <c r="K1881" s="178"/>
      <c r="L1881" s="178"/>
      <c r="M1881" s="178"/>
      <c r="N1881" s="177">
        <f t="shared" si="1917"/>
        <v>1878</v>
      </c>
      <c r="O1881" s="178">
        <f t="shared" si="1918"/>
        <v>12355</v>
      </c>
      <c r="P1881" s="178">
        <f t="shared" si="1919"/>
        <v>32375</v>
      </c>
      <c r="Q1881" s="178" t="str">
        <f>IF('Handshake IO'!U296&lt;&gt;"",'Handshake IO'!U296,"")</f>
        <v/>
      </c>
      <c r="R1881" s="4">
        <f t="shared" si="1920"/>
        <v>0</v>
      </c>
      <c r="S1881" s="363"/>
      <c r="T1881" s="6">
        <f t="shared" si="1915"/>
        <v>985</v>
      </c>
      <c r="U1881" s="338" t="str">
        <f t="shared" ref="U1881" si="1936">CONCATENATE(Q1880,",",Q1881,",",Q1882,",",Q1883)</f>
        <v>,,,</v>
      </c>
    </row>
    <row r="1882" spans="1:21" ht="16.5" hidden="1" customHeight="1" outlineLevel="1" x14ac:dyDescent="0.25">
      <c r="A1882" s="190"/>
      <c r="B1882" s="85" t="str">
        <f>B1874</f>
        <v xml:space="preserve">Group </v>
      </c>
      <c r="C1882" s="431"/>
      <c r="D1882" s="431"/>
      <c r="E1882" s="138">
        <f>B1876*8-1</f>
        <v>1879</v>
      </c>
      <c r="F1882" s="183">
        <f t="shared" si="1933"/>
        <v>2356</v>
      </c>
      <c r="G1882" s="178">
        <f t="shared" si="1931"/>
        <v>22376</v>
      </c>
      <c r="H1882" s="178" t="str">
        <f>IF('Handshake IO'!L297&lt;&gt;"",'Handshake IO'!L297,"")</f>
        <v/>
      </c>
      <c r="I1882" s="109">
        <f t="shared" si="1925"/>
        <v>0</v>
      </c>
      <c r="J1882" s="9"/>
      <c r="K1882" s="178"/>
      <c r="L1882" s="178"/>
      <c r="M1882" s="178"/>
      <c r="N1882" s="177">
        <f t="shared" si="1917"/>
        <v>1879</v>
      </c>
      <c r="O1882" s="178">
        <f t="shared" si="1918"/>
        <v>12356</v>
      </c>
      <c r="P1882" s="178">
        <f t="shared" si="1919"/>
        <v>32376</v>
      </c>
      <c r="Q1882" s="178" t="str">
        <f>IF('Handshake IO'!U297&lt;&gt;"",'Handshake IO'!U297,"")</f>
        <v/>
      </c>
      <c r="R1882" s="4">
        <f t="shared" si="1920"/>
        <v>0</v>
      </c>
      <c r="S1882" s="363"/>
      <c r="T1882" s="6" t="str">
        <f t="shared" si="1915"/>
        <v/>
      </c>
    </row>
    <row r="1883" spans="1:21" ht="16.5" hidden="1" customHeight="1" outlineLevel="1" thickBot="1" x14ac:dyDescent="0.3">
      <c r="A1883" s="190"/>
      <c r="B1883" s="86" t="str">
        <f>B1875</f>
        <v xml:space="preserve">GH </v>
      </c>
      <c r="C1883" s="432"/>
      <c r="D1883" s="432"/>
      <c r="E1883" s="136">
        <f>B1876*8</f>
        <v>1880</v>
      </c>
      <c r="F1883" s="184">
        <f t="shared" si="1933"/>
        <v>2357</v>
      </c>
      <c r="G1883" s="24">
        <f t="shared" si="1931"/>
        <v>22377</v>
      </c>
      <c r="H1883" s="24" t="str">
        <f>IF('Handshake IO'!L298&lt;&gt;"",'Handshake IO'!L298,"")</f>
        <v/>
      </c>
      <c r="I1883" s="10">
        <f t="shared" si="1925"/>
        <v>0</v>
      </c>
      <c r="J1883" s="15"/>
      <c r="K1883" s="24"/>
      <c r="L1883" s="24"/>
      <c r="M1883" s="24"/>
      <c r="N1883" s="175">
        <f t="shared" si="1917"/>
        <v>1880</v>
      </c>
      <c r="O1883" s="24">
        <f t="shared" si="1918"/>
        <v>12357</v>
      </c>
      <c r="P1883" s="24">
        <f t="shared" si="1919"/>
        <v>32377</v>
      </c>
      <c r="Q1883" s="24" t="str">
        <f>IF('Handshake IO'!U298&lt;&gt;"",'Handshake IO'!U298,"")</f>
        <v/>
      </c>
      <c r="R1883" s="20">
        <f t="shared" si="1920"/>
        <v>0</v>
      </c>
      <c r="S1883" s="363"/>
      <c r="T1883" s="6" t="str">
        <f t="shared" si="1915"/>
        <v/>
      </c>
    </row>
    <row r="1884" spans="1:21" ht="16.5" hidden="1" customHeight="1" outlineLevel="1" x14ac:dyDescent="0.25">
      <c r="A1884" s="190"/>
      <c r="B1884" s="88">
        <f>B1876+1</f>
        <v>236</v>
      </c>
      <c r="C1884" s="430" t="str">
        <f>CONCATENATE(B1890,B1884)</f>
        <v>Group 236</v>
      </c>
      <c r="D1884" s="430" t="str">
        <f>CONCATENATE(B1891,B1885)</f>
        <v>GH 471</v>
      </c>
      <c r="E1884" s="137">
        <f>B1884*8-7</f>
        <v>1881</v>
      </c>
      <c r="F1884" s="182">
        <f>B1884*10</f>
        <v>2360</v>
      </c>
      <c r="G1884" s="25">
        <f t="shared" si="1931"/>
        <v>22380</v>
      </c>
      <c r="H1884" s="25" t="str">
        <f>IF('Handshake IO'!L299&lt;&gt;"",'Handshake IO'!L299,"")</f>
        <v/>
      </c>
      <c r="I1884" s="11">
        <f t="shared" si="1925"/>
        <v>0</v>
      </c>
      <c r="J1884" s="14"/>
      <c r="K1884" s="25"/>
      <c r="L1884" s="25"/>
      <c r="M1884" s="25"/>
      <c r="N1884" s="176">
        <f t="shared" si="1917"/>
        <v>1881</v>
      </c>
      <c r="O1884" s="25">
        <f t="shared" si="1918"/>
        <v>12360</v>
      </c>
      <c r="P1884" s="25">
        <f t="shared" si="1919"/>
        <v>32380</v>
      </c>
      <c r="Q1884" s="25" t="str">
        <f>IF('Handshake IO'!U299&lt;&gt;"",'Handshake IO'!U299,"")</f>
        <v/>
      </c>
      <c r="R1884" s="3">
        <f t="shared" si="1920"/>
        <v>0</v>
      </c>
      <c r="S1884" s="363"/>
      <c r="T1884" s="6">
        <f t="shared" ref="T1884" si="1937">+T1880+1</f>
        <v>473</v>
      </c>
      <c r="U1884" s="338" t="str">
        <f t="shared" ref="U1884" si="1938">CONCATENATE(H1884,",",H1885,",",H1886,",",H1887)</f>
        <v>,,,</v>
      </c>
    </row>
    <row r="1885" spans="1:21" ht="16.5" hidden="1" customHeight="1" outlineLevel="1" x14ac:dyDescent="0.25">
      <c r="A1885" s="190"/>
      <c r="B1885" s="85">
        <f>B1884*2-1</f>
        <v>471</v>
      </c>
      <c r="C1885" s="431"/>
      <c r="D1885" s="431"/>
      <c r="E1885" s="138">
        <f>B1884*8-6</f>
        <v>1882</v>
      </c>
      <c r="F1885" s="183">
        <f t="shared" ref="F1885:F1891" si="1939">F1884+1</f>
        <v>2361</v>
      </c>
      <c r="G1885" s="178">
        <f t="shared" si="1931"/>
        <v>22381</v>
      </c>
      <c r="H1885" s="178" t="str">
        <f>IF('Handshake IO'!L300&lt;&gt;"",'Handshake IO'!L300,"")</f>
        <v/>
      </c>
      <c r="I1885" s="109">
        <f t="shared" si="1925"/>
        <v>0</v>
      </c>
      <c r="J1885" s="9"/>
      <c r="K1885" s="178"/>
      <c r="L1885" s="178"/>
      <c r="M1885" s="178"/>
      <c r="N1885" s="177">
        <f t="shared" si="1917"/>
        <v>1882</v>
      </c>
      <c r="O1885" s="178">
        <f t="shared" si="1918"/>
        <v>12361</v>
      </c>
      <c r="P1885" s="178">
        <f t="shared" si="1919"/>
        <v>32381</v>
      </c>
      <c r="Q1885" s="178" t="str">
        <f>IF('Handshake IO'!U300&lt;&gt;"",'Handshake IO'!U300,"")</f>
        <v/>
      </c>
      <c r="R1885" s="4">
        <f t="shared" si="1920"/>
        <v>0</v>
      </c>
      <c r="S1885" s="363"/>
      <c r="T1885" s="6">
        <f t="shared" si="1915"/>
        <v>986</v>
      </c>
      <c r="U1885" s="338" t="str">
        <f t="shared" ref="U1885" si="1940">CONCATENATE(Q1884,",",Q1885,",",Q1886,",",Q1887)</f>
        <v>,,,</v>
      </c>
    </row>
    <row r="1886" spans="1:21" ht="16.5" hidden="1" customHeight="1" outlineLevel="1" x14ac:dyDescent="0.25">
      <c r="A1886" s="190"/>
      <c r="B1886" s="85">
        <f>B1885+1</f>
        <v>472</v>
      </c>
      <c r="C1886" s="431"/>
      <c r="D1886" s="431"/>
      <c r="E1886" s="138">
        <f>B1884*8-5</f>
        <v>1883</v>
      </c>
      <c r="F1886" s="183">
        <f t="shared" si="1939"/>
        <v>2362</v>
      </c>
      <c r="G1886" s="178">
        <f t="shared" si="1931"/>
        <v>22382</v>
      </c>
      <c r="H1886" s="178" t="str">
        <f>IF('Handshake IO'!L301&lt;&gt;"",'Handshake IO'!L301,"")</f>
        <v/>
      </c>
      <c r="I1886" s="109">
        <f t="shared" si="1925"/>
        <v>0</v>
      </c>
      <c r="J1886" s="9"/>
      <c r="K1886" s="178"/>
      <c r="L1886" s="178"/>
      <c r="M1886" s="178"/>
      <c r="N1886" s="177">
        <f t="shared" si="1917"/>
        <v>1883</v>
      </c>
      <c r="O1886" s="178">
        <f t="shared" si="1918"/>
        <v>12362</v>
      </c>
      <c r="P1886" s="178">
        <f t="shared" si="1919"/>
        <v>32382</v>
      </c>
      <c r="Q1886" s="178" t="str">
        <f>IF('Handshake IO'!U301&lt;&gt;"",'Handshake IO'!U301,"")</f>
        <v/>
      </c>
      <c r="R1886" s="4">
        <f t="shared" si="1920"/>
        <v>0</v>
      </c>
      <c r="S1886" s="363"/>
      <c r="T1886" s="6" t="str">
        <f t="shared" si="1915"/>
        <v/>
      </c>
    </row>
    <row r="1887" spans="1:21" ht="16.5" hidden="1" customHeight="1" outlineLevel="1" x14ac:dyDescent="0.25">
      <c r="A1887" s="190"/>
      <c r="B1887" s="85"/>
      <c r="C1887" s="431"/>
      <c r="D1887" s="431"/>
      <c r="E1887" s="138">
        <f>B1884*8-4</f>
        <v>1884</v>
      </c>
      <c r="F1887" s="183">
        <f t="shared" si="1939"/>
        <v>2363</v>
      </c>
      <c r="G1887" s="178">
        <f t="shared" si="1931"/>
        <v>22383</v>
      </c>
      <c r="H1887" s="178" t="str">
        <f>IF('Handshake IO'!L302&lt;&gt;"",'Handshake IO'!L302,"")</f>
        <v/>
      </c>
      <c r="I1887" s="109">
        <f t="shared" si="1925"/>
        <v>0</v>
      </c>
      <c r="J1887" s="9"/>
      <c r="K1887" s="178"/>
      <c r="L1887" s="178"/>
      <c r="M1887" s="178"/>
      <c r="N1887" s="177">
        <f t="shared" si="1917"/>
        <v>1884</v>
      </c>
      <c r="O1887" s="178">
        <f t="shared" si="1918"/>
        <v>12363</v>
      </c>
      <c r="P1887" s="178">
        <f t="shared" si="1919"/>
        <v>32383</v>
      </c>
      <c r="Q1887" s="178" t="str">
        <f>IF('Handshake IO'!U302&lt;&gt;"",'Handshake IO'!U302,"")</f>
        <v/>
      </c>
      <c r="R1887" s="4">
        <f t="shared" si="1920"/>
        <v>0</v>
      </c>
      <c r="S1887" s="363"/>
      <c r="T1887" s="6" t="str">
        <f t="shared" si="1915"/>
        <v/>
      </c>
    </row>
    <row r="1888" spans="1:21" ht="16.5" hidden="1" customHeight="1" outlineLevel="1" x14ac:dyDescent="0.25">
      <c r="A1888" s="190"/>
      <c r="B1888" s="85"/>
      <c r="C1888" s="431"/>
      <c r="D1888" s="431" t="str">
        <f>CONCATENATE(B1891,B1886)</f>
        <v>GH 472</v>
      </c>
      <c r="E1888" s="138">
        <f>B1884*8-3</f>
        <v>1885</v>
      </c>
      <c r="F1888" s="183">
        <f t="shared" si="1939"/>
        <v>2364</v>
      </c>
      <c r="G1888" s="178">
        <f t="shared" si="1931"/>
        <v>22384</v>
      </c>
      <c r="H1888" s="178" t="str">
        <f>IF('Handshake IO'!L303&lt;&gt;"",'Handshake IO'!L303,"")</f>
        <v/>
      </c>
      <c r="I1888" s="109">
        <f t="shared" si="1925"/>
        <v>0</v>
      </c>
      <c r="J1888" s="9"/>
      <c r="K1888" s="178"/>
      <c r="L1888" s="178"/>
      <c r="M1888" s="178"/>
      <c r="N1888" s="177">
        <f t="shared" si="1917"/>
        <v>1885</v>
      </c>
      <c r="O1888" s="178">
        <f t="shared" si="1918"/>
        <v>12364</v>
      </c>
      <c r="P1888" s="178">
        <f t="shared" si="1919"/>
        <v>32384</v>
      </c>
      <c r="Q1888" s="178" t="str">
        <f>IF('Handshake IO'!U303&lt;&gt;"",'Handshake IO'!U303,"")</f>
        <v/>
      </c>
      <c r="R1888" s="4">
        <f t="shared" si="1920"/>
        <v>0</v>
      </c>
      <c r="S1888" s="363"/>
      <c r="T1888" s="6">
        <f t="shared" ref="T1888" si="1941">+T1884+1</f>
        <v>474</v>
      </c>
      <c r="U1888" s="338" t="str">
        <f t="shared" ref="U1888" si="1942">CONCATENATE(H1888,",",H1889,",",H1890,",",H1891)</f>
        <v>,,,</v>
      </c>
    </row>
    <row r="1889" spans="1:21" ht="16.5" hidden="1" customHeight="1" outlineLevel="1" x14ac:dyDescent="0.25">
      <c r="A1889" s="190"/>
      <c r="B1889" s="85"/>
      <c r="C1889" s="431"/>
      <c r="D1889" s="431"/>
      <c r="E1889" s="138">
        <f>B1884*8-2</f>
        <v>1886</v>
      </c>
      <c r="F1889" s="183">
        <f t="shared" si="1939"/>
        <v>2365</v>
      </c>
      <c r="G1889" s="178">
        <f t="shared" si="1931"/>
        <v>22385</v>
      </c>
      <c r="H1889" s="178" t="str">
        <f>IF('Handshake IO'!L304&lt;&gt;"",'Handshake IO'!L304,"")</f>
        <v/>
      </c>
      <c r="I1889" s="109">
        <f t="shared" si="1925"/>
        <v>0</v>
      </c>
      <c r="J1889" s="9"/>
      <c r="K1889" s="178"/>
      <c r="L1889" s="178"/>
      <c r="M1889" s="178"/>
      <c r="N1889" s="177">
        <f t="shared" si="1917"/>
        <v>1886</v>
      </c>
      <c r="O1889" s="178">
        <f t="shared" si="1918"/>
        <v>12365</v>
      </c>
      <c r="P1889" s="178">
        <f t="shared" si="1919"/>
        <v>32385</v>
      </c>
      <c r="Q1889" s="178" t="str">
        <f>IF('Handshake IO'!U304&lt;&gt;"",'Handshake IO'!U304,"")</f>
        <v/>
      </c>
      <c r="R1889" s="4">
        <f t="shared" si="1920"/>
        <v>0</v>
      </c>
      <c r="S1889" s="363"/>
      <c r="T1889" s="6">
        <f t="shared" si="1915"/>
        <v>987</v>
      </c>
      <c r="U1889" s="338" t="str">
        <f t="shared" ref="U1889" si="1943">CONCATENATE(Q1888,",",Q1889,",",Q1890,",",Q1891)</f>
        <v>,,,</v>
      </c>
    </row>
    <row r="1890" spans="1:21" ht="16.5" hidden="1" customHeight="1" outlineLevel="1" x14ac:dyDescent="0.25">
      <c r="A1890" s="190"/>
      <c r="B1890" s="85" t="str">
        <f>B1882</f>
        <v xml:space="preserve">Group </v>
      </c>
      <c r="C1890" s="431"/>
      <c r="D1890" s="431"/>
      <c r="E1890" s="138">
        <f>B1884*8-1</f>
        <v>1887</v>
      </c>
      <c r="F1890" s="183">
        <f t="shared" si="1939"/>
        <v>2366</v>
      </c>
      <c r="G1890" s="178">
        <f t="shared" si="1931"/>
        <v>22386</v>
      </c>
      <c r="H1890" s="178" t="str">
        <f>IF('Handshake IO'!L305&lt;&gt;"",'Handshake IO'!L305,"")</f>
        <v/>
      </c>
      <c r="I1890" s="109">
        <f t="shared" si="1925"/>
        <v>0</v>
      </c>
      <c r="J1890" s="9"/>
      <c r="K1890" s="178"/>
      <c r="L1890" s="178"/>
      <c r="M1890" s="178"/>
      <c r="N1890" s="177">
        <f t="shared" si="1917"/>
        <v>1887</v>
      </c>
      <c r="O1890" s="178">
        <f t="shared" si="1918"/>
        <v>12366</v>
      </c>
      <c r="P1890" s="178">
        <f t="shared" si="1919"/>
        <v>32386</v>
      </c>
      <c r="Q1890" s="178" t="str">
        <f>IF('Handshake IO'!U305&lt;&gt;"",'Handshake IO'!U305,"")</f>
        <v/>
      </c>
      <c r="R1890" s="4">
        <f t="shared" si="1920"/>
        <v>0</v>
      </c>
      <c r="S1890" s="363"/>
      <c r="T1890" s="6" t="str">
        <f t="shared" si="1915"/>
        <v/>
      </c>
    </row>
    <row r="1891" spans="1:21" ht="16.5" hidden="1" customHeight="1" outlineLevel="1" thickBot="1" x14ac:dyDescent="0.3">
      <c r="A1891" s="190"/>
      <c r="B1891" s="86" t="str">
        <f>B1883</f>
        <v xml:space="preserve">GH </v>
      </c>
      <c r="C1891" s="432"/>
      <c r="D1891" s="432"/>
      <c r="E1891" s="136">
        <f>B1884*8</f>
        <v>1888</v>
      </c>
      <c r="F1891" s="184">
        <f t="shared" si="1939"/>
        <v>2367</v>
      </c>
      <c r="G1891" s="24">
        <f t="shared" si="1931"/>
        <v>22387</v>
      </c>
      <c r="H1891" s="24" t="str">
        <f>IF('Handshake IO'!L306&lt;&gt;"",'Handshake IO'!L306,"")</f>
        <v/>
      </c>
      <c r="I1891" s="10">
        <f t="shared" si="1925"/>
        <v>0</v>
      </c>
      <c r="J1891" s="15"/>
      <c r="K1891" s="24"/>
      <c r="L1891" s="24"/>
      <c r="M1891" s="24"/>
      <c r="N1891" s="175">
        <f t="shared" si="1917"/>
        <v>1888</v>
      </c>
      <c r="O1891" s="24">
        <f t="shared" si="1918"/>
        <v>12367</v>
      </c>
      <c r="P1891" s="24">
        <f t="shared" si="1919"/>
        <v>32387</v>
      </c>
      <c r="Q1891" s="24" t="str">
        <f>IF('Handshake IO'!U306&lt;&gt;"",'Handshake IO'!U306,"")</f>
        <v/>
      </c>
      <c r="R1891" s="20">
        <f t="shared" si="1920"/>
        <v>0</v>
      </c>
      <c r="S1891" s="363"/>
      <c r="T1891" s="6" t="str">
        <f t="shared" si="1915"/>
        <v/>
      </c>
    </row>
    <row r="1892" spans="1:21" ht="16.5" hidden="1" customHeight="1" outlineLevel="1" x14ac:dyDescent="0.25">
      <c r="A1892" s="190"/>
      <c r="B1892" s="88">
        <f>B1884+1</f>
        <v>237</v>
      </c>
      <c r="C1892" s="430" t="str">
        <f>CONCATENATE(B1898,B1892)</f>
        <v>Group 237</v>
      </c>
      <c r="D1892" s="430" t="str">
        <f>CONCATENATE(B1899,B1893)</f>
        <v>GH 473</v>
      </c>
      <c r="E1892" s="137">
        <f>B1892*8-7</f>
        <v>1889</v>
      </c>
      <c r="F1892" s="182">
        <f>B1892*10</f>
        <v>2370</v>
      </c>
      <c r="G1892" s="25">
        <f>F1892+20020</f>
        <v>22390</v>
      </c>
      <c r="H1892" s="25" t="str">
        <f>IF('Handshake IO'!L307&lt;&gt;"",'Handshake IO'!L307,"")</f>
        <v/>
      </c>
      <c r="I1892" s="11">
        <f t="shared" si="1925"/>
        <v>0</v>
      </c>
      <c r="J1892" s="14"/>
      <c r="K1892" s="25"/>
      <c r="L1892" s="25"/>
      <c r="M1892" s="25"/>
      <c r="N1892" s="176">
        <f t="shared" si="1917"/>
        <v>1889</v>
      </c>
      <c r="O1892" s="25">
        <f t="shared" si="1918"/>
        <v>12370</v>
      </c>
      <c r="P1892" s="25">
        <f t="shared" si="1919"/>
        <v>32390</v>
      </c>
      <c r="Q1892" s="25" t="str">
        <f>IF('Handshake IO'!U307&lt;&gt;"",'Handshake IO'!U307,"")</f>
        <v/>
      </c>
      <c r="R1892" s="3">
        <f t="shared" si="1920"/>
        <v>0</v>
      </c>
      <c r="S1892" s="363"/>
      <c r="T1892" s="6">
        <f t="shared" ref="T1892" si="1944">+T1888+1</f>
        <v>475</v>
      </c>
      <c r="U1892" s="338" t="str">
        <f t="shared" ref="U1892" si="1945">CONCATENATE(H1892,",",H1893,",",H1894,",",H1895)</f>
        <v>,,,</v>
      </c>
    </row>
    <row r="1893" spans="1:21" ht="16.5" hidden="1" customHeight="1" outlineLevel="1" x14ac:dyDescent="0.25">
      <c r="A1893" s="190"/>
      <c r="B1893" s="85">
        <f>B1892*2-1</f>
        <v>473</v>
      </c>
      <c r="C1893" s="431"/>
      <c r="D1893" s="431"/>
      <c r="E1893" s="138">
        <f>B1892*8-6</f>
        <v>1890</v>
      </c>
      <c r="F1893" s="183">
        <f>F1892+1</f>
        <v>2371</v>
      </c>
      <c r="G1893" s="178">
        <f t="shared" ref="G1893:G1907" si="1946">F1893+20020</f>
        <v>22391</v>
      </c>
      <c r="H1893" s="178" t="str">
        <f>IF('Handshake IO'!L308&lt;&gt;"",'Handshake IO'!L308,"")</f>
        <v/>
      </c>
      <c r="I1893" s="109">
        <f t="shared" si="1925"/>
        <v>0</v>
      </c>
      <c r="J1893" s="9"/>
      <c r="K1893" s="178"/>
      <c r="L1893" s="178"/>
      <c r="M1893" s="178"/>
      <c r="N1893" s="177">
        <f t="shared" si="1917"/>
        <v>1890</v>
      </c>
      <c r="O1893" s="178">
        <f t="shared" si="1918"/>
        <v>12371</v>
      </c>
      <c r="P1893" s="178">
        <f t="shared" si="1919"/>
        <v>32391</v>
      </c>
      <c r="Q1893" s="178" t="str">
        <f>IF('Handshake IO'!U308&lt;&gt;"",'Handshake IO'!U308,"")</f>
        <v/>
      </c>
      <c r="R1893" s="4">
        <f t="shared" si="1920"/>
        <v>0</v>
      </c>
      <c r="S1893" s="363"/>
      <c r="T1893" s="6">
        <f t="shared" si="1915"/>
        <v>988</v>
      </c>
      <c r="U1893" s="338" t="str">
        <f t="shared" ref="U1893" si="1947">CONCATENATE(Q1892,",",Q1893,",",Q1894,",",Q1895)</f>
        <v>,,,</v>
      </c>
    </row>
    <row r="1894" spans="1:21" ht="16.5" hidden="1" customHeight="1" outlineLevel="1" x14ac:dyDescent="0.25">
      <c r="A1894" s="190"/>
      <c r="B1894" s="85">
        <f>B1893+1</f>
        <v>474</v>
      </c>
      <c r="C1894" s="431"/>
      <c r="D1894" s="431"/>
      <c r="E1894" s="138">
        <f>B1892*8-5</f>
        <v>1891</v>
      </c>
      <c r="F1894" s="183">
        <f t="shared" ref="F1894:F1899" si="1948">F1893+1</f>
        <v>2372</v>
      </c>
      <c r="G1894" s="178">
        <f t="shared" si="1946"/>
        <v>22392</v>
      </c>
      <c r="H1894" s="178" t="str">
        <f>IF('Handshake IO'!L309&lt;&gt;"",'Handshake IO'!L309,"")</f>
        <v/>
      </c>
      <c r="I1894" s="109">
        <f t="shared" si="1925"/>
        <v>0</v>
      </c>
      <c r="J1894" s="9"/>
      <c r="K1894" s="178"/>
      <c r="L1894" s="178"/>
      <c r="M1894" s="178"/>
      <c r="N1894" s="177">
        <f t="shared" si="1917"/>
        <v>1891</v>
      </c>
      <c r="O1894" s="178">
        <f t="shared" si="1918"/>
        <v>12372</v>
      </c>
      <c r="P1894" s="178">
        <f t="shared" si="1919"/>
        <v>32392</v>
      </c>
      <c r="Q1894" s="178" t="str">
        <f>IF('Handshake IO'!U309&lt;&gt;"",'Handshake IO'!U309,"")</f>
        <v/>
      </c>
      <c r="R1894" s="4">
        <f t="shared" si="1920"/>
        <v>0</v>
      </c>
      <c r="S1894" s="363"/>
      <c r="T1894" s="6" t="str">
        <f t="shared" si="1915"/>
        <v/>
      </c>
    </row>
    <row r="1895" spans="1:21" ht="16.5" hidden="1" customHeight="1" outlineLevel="1" x14ac:dyDescent="0.25">
      <c r="A1895" s="190"/>
      <c r="B1895" s="85"/>
      <c r="C1895" s="431"/>
      <c r="D1895" s="431"/>
      <c r="E1895" s="138">
        <f>B1892*8-4</f>
        <v>1892</v>
      </c>
      <c r="F1895" s="183">
        <f t="shared" si="1948"/>
        <v>2373</v>
      </c>
      <c r="G1895" s="178">
        <f t="shared" si="1946"/>
        <v>22393</v>
      </c>
      <c r="H1895" s="178" t="str">
        <f>IF('Handshake IO'!L310&lt;&gt;"",'Handshake IO'!L310,"")</f>
        <v/>
      </c>
      <c r="I1895" s="109">
        <f t="shared" si="1925"/>
        <v>0</v>
      </c>
      <c r="J1895" s="9"/>
      <c r="K1895" s="178"/>
      <c r="L1895" s="178"/>
      <c r="M1895" s="178"/>
      <c r="N1895" s="177">
        <f t="shared" si="1917"/>
        <v>1892</v>
      </c>
      <c r="O1895" s="178">
        <f t="shared" si="1918"/>
        <v>12373</v>
      </c>
      <c r="P1895" s="178">
        <f t="shared" si="1919"/>
        <v>32393</v>
      </c>
      <c r="Q1895" s="178" t="str">
        <f>IF('Handshake IO'!U310&lt;&gt;"",'Handshake IO'!U310,"")</f>
        <v/>
      </c>
      <c r="R1895" s="4">
        <f t="shared" si="1920"/>
        <v>0</v>
      </c>
      <c r="S1895" s="363"/>
      <c r="T1895" s="6" t="str">
        <f t="shared" si="1915"/>
        <v/>
      </c>
    </row>
    <row r="1896" spans="1:21" ht="16.5" hidden="1" customHeight="1" outlineLevel="1" x14ac:dyDescent="0.25">
      <c r="A1896" s="190"/>
      <c r="B1896" s="85"/>
      <c r="C1896" s="431"/>
      <c r="D1896" s="431" t="str">
        <f>CONCATENATE(B1899,B1894)</f>
        <v>GH 474</v>
      </c>
      <c r="E1896" s="138">
        <f>B1892*8-3</f>
        <v>1893</v>
      </c>
      <c r="F1896" s="183">
        <f t="shared" si="1948"/>
        <v>2374</v>
      </c>
      <c r="G1896" s="178">
        <f t="shared" si="1946"/>
        <v>22394</v>
      </c>
      <c r="H1896" s="178" t="str">
        <f>IF('Handshake IO'!L311&lt;&gt;"",'Handshake IO'!L311,"")</f>
        <v/>
      </c>
      <c r="I1896" s="109">
        <f t="shared" si="1925"/>
        <v>0</v>
      </c>
      <c r="J1896" s="9"/>
      <c r="K1896" s="178"/>
      <c r="L1896" s="178"/>
      <c r="M1896" s="178"/>
      <c r="N1896" s="177">
        <f t="shared" si="1917"/>
        <v>1893</v>
      </c>
      <c r="O1896" s="178">
        <f t="shared" si="1918"/>
        <v>12374</v>
      </c>
      <c r="P1896" s="178">
        <f t="shared" si="1919"/>
        <v>32394</v>
      </c>
      <c r="Q1896" s="178" t="str">
        <f>IF('Handshake IO'!U311&lt;&gt;"",'Handshake IO'!U311,"")</f>
        <v/>
      </c>
      <c r="R1896" s="4">
        <f t="shared" si="1920"/>
        <v>0</v>
      </c>
      <c r="S1896" s="363"/>
      <c r="T1896" s="6">
        <f t="shared" ref="T1896" si="1949">+T1892+1</f>
        <v>476</v>
      </c>
      <c r="U1896" s="338" t="str">
        <f t="shared" ref="U1896" si="1950">CONCATENATE(H1896,",",H1897,",",H1898,",",H1899)</f>
        <v>,,,</v>
      </c>
    </row>
    <row r="1897" spans="1:21" ht="16.5" hidden="1" customHeight="1" outlineLevel="1" x14ac:dyDescent="0.25">
      <c r="A1897" s="190"/>
      <c r="B1897" s="85"/>
      <c r="C1897" s="431"/>
      <c r="D1897" s="431"/>
      <c r="E1897" s="138">
        <f>B1892*8-2</f>
        <v>1894</v>
      </c>
      <c r="F1897" s="183">
        <f t="shared" si="1948"/>
        <v>2375</v>
      </c>
      <c r="G1897" s="178">
        <f t="shared" si="1946"/>
        <v>22395</v>
      </c>
      <c r="H1897" s="178" t="str">
        <f>IF('Handshake IO'!L312&lt;&gt;"",'Handshake IO'!L312,"")</f>
        <v/>
      </c>
      <c r="I1897" s="109">
        <f t="shared" si="1925"/>
        <v>0</v>
      </c>
      <c r="J1897" s="9"/>
      <c r="K1897" s="178"/>
      <c r="L1897" s="178"/>
      <c r="M1897" s="178"/>
      <c r="N1897" s="177">
        <f t="shared" si="1917"/>
        <v>1894</v>
      </c>
      <c r="O1897" s="178">
        <f t="shared" si="1918"/>
        <v>12375</v>
      </c>
      <c r="P1897" s="178">
        <f t="shared" si="1919"/>
        <v>32395</v>
      </c>
      <c r="Q1897" s="178" t="str">
        <f>IF('Handshake IO'!U312&lt;&gt;"",'Handshake IO'!U312,"")</f>
        <v/>
      </c>
      <c r="R1897" s="4">
        <f t="shared" si="1920"/>
        <v>0</v>
      </c>
      <c r="S1897" s="363"/>
      <c r="T1897" s="6">
        <f t="shared" si="1915"/>
        <v>989</v>
      </c>
      <c r="U1897" s="338" t="str">
        <f t="shared" ref="U1897" si="1951">CONCATENATE(Q1896,",",Q1897,",",Q1898,",",Q1899)</f>
        <v>,,,</v>
      </c>
    </row>
    <row r="1898" spans="1:21" ht="16.5" hidden="1" customHeight="1" outlineLevel="1" x14ac:dyDescent="0.25">
      <c r="A1898" s="190"/>
      <c r="B1898" s="85" t="str">
        <f>B1890</f>
        <v xml:space="preserve">Group </v>
      </c>
      <c r="C1898" s="431"/>
      <c r="D1898" s="431"/>
      <c r="E1898" s="138">
        <f>B1892*8-1</f>
        <v>1895</v>
      </c>
      <c r="F1898" s="183">
        <f t="shared" si="1948"/>
        <v>2376</v>
      </c>
      <c r="G1898" s="178">
        <f t="shared" si="1946"/>
        <v>22396</v>
      </c>
      <c r="H1898" s="178" t="str">
        <f>IF('Handshake IO'!L313&lt;&gt;"",'Handshake IO'!L313,"")</f>
        <v/>
      </c>
      <c r="I1898" s="109">
        <f t="shared" si="1925"/>
        <v>0</v>
      </c>
      <c r="J1898" s="9"/>
      <c r="K1898" s="178"/>
      <c r="L1898" s="178"/>
      <c r="M1898" s="178"/>
      <c r="N1898" s="177">
        <f t="shared" si="1917"/>
        <v>1895</v>
      </c>
      <c r="O1898" s="178">
        <f t="shared" si="1918"/>
        <v>12376</v>
      </c>
      <c r="P1898" s="178">
        <f t="shared" si="1919"/>
        <v>32396</v>
      </c>
      <c r="Q1898" s="178" t="str">
        <f>IF('Handshake IO'!U313&lt;&gt;"",'Handshake IO'!U313,"")</f>
        <v/>
      </c>
      <c r="R1898" s="4">
        <f t="shared" si="1920"/>
        <v>0</v>
      </c>
      <c r="S1898" s="363"/>
      <c r="T1898" s="6" t="str">
        <f t="shared" si="1915"/>
        <v/>
      </c>
    </row>
    <row r="1899" spans="1:21" ht="16.5" hidden="1" customHeight="1" outlineLevel="1" thickBot="1" x14ac:dyDescent="0.3">
      <c r="A1899" s="190"/>
      <c r="B1899" s="86" t="str">
        <f>B1891</f>
        <v xml:space="preserve">GH </v>
      </c>
      <c r="C1899" s="432"/>
      <c r="D1899" s="432"/>
      <c r="E1899" s="136">
        <f>B1892*8</f>
        <v>1896</v>
      </c>
      <c r="F1899" s="184">
        <f t="shared" si="1948"/>
        <v>2377</v>
      </c>
      <c r="G1899" s="24">
        <f t="shared" si="1946"/>
        <v>22397</v>
      </c>
      <c r="H1899" s="24" t="str">
        <f>IF('Handshake IO'!L314&lt;&gt;"",'Handshake IO'!L314,"")</f>
        <v/>
      </c>
      <c r="I1899" s="10">
        <f t="shared" si="1925"/>
        <v>0</v>
      </c>
      <c r="J1899" s="15"/>
      <c r="K1899" s="24"/>
      <c r="L1899" s="24"/>
      <c r="M1899" s="24"/>
      <c r="N1899" s="175">
        <f t="shared" si="1917"/>
        <v>1896</v>
      </c>
      <c r="O1899" s="24">
        <f t="shared" si="1918"/>
        <v>12377</v>
      </c>
      <c r="P1899" s="24">
        <f t="shared" si="1919"/>
        <v>32397</v>
      </c>
      <c r="Q1899" s="24" t="str">
        <f>IF('Handshake IO'!U314&lt;&gt;"",'Handshake IO'!U314,"")</f>
        <v/>
      </c>
      <c r="R1899" s="20">
        <f t="shared" si="1920"/>
        <v>0</v>
      </c>
      <c r="S1899" s="363"/>
      <c r="T1899" s="6" t="str">
        <f t="shared" si="1915"/>
        <v/>
      </c>
    </row>
    <row r="1900" spans="1:21" ht="16.5" hidden="1" customHeight="1" outlineLevel="1" x14ac:dyDescent="0.25">
      <c r="A1900" s="190"/>
      <c r="B1900" s="88">
        <f>B1892+1</f>
        <v>238</v>
      </c>
      <c r="C1900" s="430" t="str">
        <f>CONCATENATE(B1906,B1900)</f>
        <v>Group 238</v>
      </c>
      <c r="D1900" s="430" t="str">
        <f>CONCATENATE(B1907,B1901)</f>
        <v>GH 475</v>
      </c>
      <c r="E1900" s="137">
        <f>B1900*8-7</f>
        <v>1897</v>
      </c>
      <c r="F1900" s="182">
        <f>B1900*10</f>
        <v>2380</v>
      </c>
      <c r="G1900" s="25">
        <f t="shared" si="1946"/>
        <v>22400</v>
      </c>
      <c r="H1900" s="25" t="str">
        <f>IF('Handshake IO'!L315&lt;&gt;"",'Handshake IO'!L315,"")</f>
        <v/>
      </c>
      <c r="I1900" s="11">
        <f t="shared" si="1925"/>
        <v>0</v>
      </c>
      <c r="J1900" s="14"/>
      <c r="K1900" s="25"/>
      <c r="L1900" s="25"/>
      <c r="M1900" s="25"/>
      <c r="N1900" s="176">
        <f t="shared" si="1917"/>
        <v>1897</v>
      </c>
      <c r="O1900" s="25">
        <f t="shared" si="1918"/>
        <v>12380</v>
      </c>
      <c r="P1900" s="25">
        <f t="shared" si="1919"/>
        <v>32400</v>
      </c>
      <c r="Q1900" s="25" t="str">
        <f>IF('Handshake IO'!U315&lt;&gt;"",'Handshake IO'!U315,"")</f>
        <v/>
      </c>
      <c r="R1900" s="3">
        <f t="shared" si="1920"/>
        <v>0</v>
      </c>
      <c r="S1900" s="363"/>
      <c r="T1900" s="6">
        <f t="shared" ref="T1900" si="1952">+T1896+1</f>
        <v>477</v>
      </c>
      <c r="U1900" s="338" t="str">
        <f t="shared" ref="U1900" si="1953">CONCATENATE(H1900,",",H1901,",",H1902,",",H1903)</f>
        <v>,,,</v>
      </c>
    </row>
    <row r="1901" spans="1:21" ht="16.5" hidden="1" customHeight="1" outlineLevel="1" x14ac:dyDescent="0.25">
      <c r="A1901" s="190"/>
      <c r="B1901" s="85">
        <f>B1900*2-1</f>
        <v>475</v>
      </c>
      <c r="C1901" s="431"/>
      <c r="D1901" s="431"/>
      <c r="E1901" s="138">
        <f>B1900*8-6</f>
        <v>1898</v>
      </c>
      <c r="F1901" s="183">
        <f t="shared" ref="F1901:F1907" si="1954">F1900+1</f>
        <v>2381</v>
      </c>
      <c r="G1901" s="178">
        <f t="shared" si="1946"/>
        <v>22401</v>
      </c>
      <c r="H1901" s="178" t="str">
        <f>IF('Handshake IO'!L316&lt;&gt;"",'Handshake IO'!L316,"")</f>
        <v/>
      </c>
      <c r="I1901" s="109">
        <f t="shared" si="1925"/>
        <v>0</v>
      </c>
      <c r="J1901" s="9"/>
      <c r="K1901" s="178"/>
      <c r="L1901" s="178"/>
      <c r="M1901" s="178"/>
      <c r="N1901" s="177">
        <f t="shared" si="1917"/>
        <v>1898</v>
      </c>
      <c r="O1901" s="178">
        <f t="shared" si="1918"/>
        <v>12381</v>
      </c>
      <c r="P1901" s="178">
        <f t="shared" si="1919"/>
        <v>32401</v>
      </c>
      <c r="Q1901" s="178" t="str">
        <f>IF('Handshake IO'!U316&lt;&gt;"",'Handshake IO'!U316,"")</f>
        <v/>
      </c>
      <c r="R1901" s="4">
        <f t="shared" si="1920"/>
        <v>0</v>
      </c>
      <c r="S1901" s="363"/>
      <c r="T1901" s="6">
        <f t="shared" si="1915"/>
        <v>990</v>
      </c>
      <c r="U1901" s="338" t="str">
        <f t="shared" ref="U1901" si="1955">CONCATENATE(Q1900,",",Q1901,",",Q1902,",",Q1903)</f>
        <v>,,,</v>
      </c>
    </row>
    <row r="1902" spans="1:21" ht="16.5" hidden="1" customHeight="1" outlineLevel="1" x14ac:dyDescent="0.25">
      <c r="A1902" s="190"/>
      <c r="B1902" s="85">
        <f>B1901+1</f>
        <v>476</v>
      </c>
      <c r="C1902" s="431"/>
      <c r="D1902" s="431"/>
      <c r="E1902" s="138">
        <f>B1900*8-5</f>
        <v>1899</v>
      </c>
      <c r="F1902" s="183">
        <f t="shared" si="1954"/>
        <v>2382</v>
      </c>
      <c r="G1902" s="178">
        <f t="shared" si="1946"/>
        <v>22402</v>
      </c>
      <c r="H1902" s="178" t="str">
        <f>IF('Handshake IO'!L317&lt;&gt;"",'Handshake IO'!L317,"")</f>
        <v/>
      </c>
      <c r="I1902" s="109">
        <f t="shared" si="1925"/>
        <v>0</v>
      </c>
      <c r="J1902" s="9"/>
      <c r="K1902" s="178"/>
      <c r="L1902" s="178"/>
      <c r="M1902" s="178"/>
      <c r="N1902" s="177">
        <f t="shared" si="1917"/>
        <v>1899</v>
      </c>
      <c r="O1902" s="178">
        <f t="shared" si="1918"/>
        <v>12382</v>
      </c>
      <c r="P1902" s="178">
        <f t="shared" si="1919"/>
        <v>32402</v>
      </c>
      <c r="Q1902" s="178" t="str">
        <f>IF('Handshake IO'!U317&lt;&gt;"",'Handshake IO'!U317,"")</f>
        <v/>
      </c>
      <c r="R1902" s="4">
        <f t="shared" si="1920"/>
        <v>0</v>
      </c>
      <c r="S1902" s="363"/>
      <c r="T1902" s="6" t="str">
        <f t="shared" si="1915"/>
        <v/>
      </c>
    </row>
    <row r="1903" spans="1:21" ht="16.5" hidden="1" customHeight="1" outlineLevel="1" x14ac:dyDescent="0.25">
      <c r="A1903" s="190"/>
      <c r="B1903" s="85"/>
      <c r="C1903" s="431"/>
      <c r="D1903" s="431"/>
      <c r="E1903" s="138">
        <f>B1900*8-4</f>
        <v>1900</v>
      </c>
      <c r="F1903" s="183">
        <f t="shared" si="1954"/>
        <v>2383</v>
      </c>
      <c r="G1903" s="178">
        <f t="shared" si="1946"/>
        <v>22403</v>
      </c>
      <c r="H1903" s="178" t="str">
        <f>IF('Handshake IO'!L318&lt;&gt;"",'Handshake IO'!L318,"")</f>
        <v/>
      </c>
      <c r="I1903" s="109">
        <f t="shared" si="1925"/>
        <v>0</v>
      </c>
      <c r="J1903" s="9"/>
      <c r="K1903" s="178"/>
      <c r="L1903" s="178"/>
      <c r="M1903" s="178"/>
      <c r="N1903" s="177">
        <f t="shared" si="1917"/>
        <v>1900</v>
      </c>
      <c r="O1903" s="178">
        <f t="shared" si="1918"/>
        <v>12383</v>
      </c>
      <c r="P1903" s="178">
        <f t="shared" si="1919"/>
        <v>32403</v>
      </c>
      <c r="Q1903" s="178" t="str">
        <f>IF('Handshake IO'!U318&lt;&gt;"",'Handshake IO'!U318,"")</f>
        <v/>
      </c>
      <c r="R1903" s="4">
        <f t="shared" si="1920"/>
        <v>0</v>
      </c>
      <c r="S1903" s="363"/>
      <c r="T1903" s="6" t="str">
        <f t="shared" si="1915"/>
        <v/>
      </c>
    </row>
    <row r="1904" spans="1:21" ht="16.5" hidden="1" customHeight="1" outlineLevel="1" x14ac:dyDescent="0.25">
      <c r="A1904" s="190"/>
      <c r="B1904" s="85"/>
      <c r="C1904" s="431"/>
      <c r="D1904" s="431" t="str">
        <f>CONCATENATE(B1907,B1902)</f>
        <v>GH 476</v>
      </c>
      <c r="E1904" s="138">
        <f>B1900*8-3</f>
        <v>1901</v>
      </c>
      <c r="F1904" s="183">
        <f t="shared" si="1954"/>
        <v>2384</v>
      </c>
      <c r="G1904" s="178">
        <f t="shared" si="1946"/>
        <v>22404</v>
      </c>
      <c r="H1904" s="178" t="str">
        <f>IF('Handshake IO'!L319&lt;&gt;"",'Handshake IO'!L319,"")</f>
        <v/>
      </c>
      <c r="I1904" s="109">
        <f t="shared" si="1925"/>
        <v>0</v>
      </c>
      <c r="J1904" s="9"/>
      <c r="K1904" s="178"/>
      <c r="L1904" s="178"/>
      <c r="M1904" s="178"/>
      <c r="N1904" s="177">
        <f t="shared" si="1917"/>
        <v>1901</v>
      </c>
      <c r="O1904" s="178">
        <f t="shared" si="1918"/>
        <v>12384</v>
      </c>
      <c r="P1904" s="178">
        <f t="shared" si="1919"/>
        <v>32404</v>
      </c>
      <c r="Q1904" s="178" t="str">
        <f>IF('Handshake IO'!U319&lt;&gt;"",'Handshake IO'!U319,"")</f>
        <v/>
      </c>
      <c r="R1904" s="4">
        <f t="shared" si="1920"/>
        <v>0</v>
      </c>
      <c r="S1904" s="363"/>
      <c r="T1904" s="6">
        <f t="shared" ref="T1904" si="1956">+T1900+1</f>
        <v>478</v>
      </c>
      <c r="U1904" s="338" t="str">
        <f t="shared" ref="U1904" si="1957">CONCATENATE(H1904,",",H1905,",",H1906,",",H1907)</f>
        <v>,,,</v>
      </c>
    </row>
    <row r="1905" spans="1:21" ht="16.5" hidden="1" customHeight="1" outlineLevel="1" x14ac:dyDescent="0.25">
      <c r="A1905" s="190"/>
      <c r="B1905" s="85"/>
      <c r="C1905" s="431"/>
      <c r="D1905" s="431"/>
      <c r="E1905" s="138">
        <f>B1900*8-2</f>
        <v>1902</v>
      </c>
      <c r="F1905" s="183">
        <f t="shared" si="1954"/>
        <v>2385</v>
      </c>
      <c r="G1905" s="178">
        <f t="shared" si="1946"/>
        <v>22405</v>
      </c>
      <c r="H1905" s="178" t="str">
        <f>IF('Handshake IO'!L320&lt;&gt;"",'Handshake IO'!L320,"")</f>
        <v/>
      </c>
      <c r="I1905" s="109">
        <f t="shared" si="1925"/>
        <v>0</v>
      </c>
      <c r="J1905" s="9"/>
      <c r="K1905" s="178"/>
      <c r="L1905" s="178"/>
      <c r="M1905" s="178"/>
      <c r="N1905" s="177">
        <f t="shared" si="1917"/>
        <v>1902</v>
      </c>
      <c r="O1905" s="178">
        <f t="shared" si="1918"/>
        <v>12385</v>
      </c>
      <c r="P1905" s="178">
        <f t="shared" si="1919"/>
        <v>32405</v>
      </c>
      <c r="Q1905" s="178" t="str">
        <f>IF('Handshake IO'!U320&lt;&gt;"",'Handshake IO'!U320,"")</f>
        <v/>
      </c>
      <c r="R1905" s="4">
        <f t="shared" si="1920"/>
        <v>0</v>
      </c>
      <c r="S1905" s="363"/>
      <c r="T1905" s="6">
        <f t="shared" si="1915"/>
        <v>991</v>
      </c>
      <c r="U1905" s="338" t="str">
        <f t="shared" ref="U1905" si="1958">CONCATENATE(Q1904,",",Q1905,",",Q1906,",",Q1907)</f>
        <v>,,,</v>
      </c>
    </row>
    <row r="1906" spans="1:21" ht="16.5" hidden="1" customHeight="1" outlineLevel="1" x14ac:dyDescent="0.25">
      <c r="A1906" s="190"/>
      <c r="B1906" s="85" t="str">
        <f>B1898</f>
        <v xml:space="preserve">Group </v>
      </c>
      <c r="C1906" s="431"/>
      <c r="D1906" s="431"/>
      <c r="E1906" s="138">
        <f>B1900*8-1</f>
        <v>1903</v>
      </c>
      <c r="F1906" s="183">
        <f t="shared" si="1954"/>
        <v>2386</v>
      </c>
      <c r="G1906" s="178">
        <f t="shared" si="1946"/>
        <v>22406</v>
      </c>
      <c r="H1906" s="178" t="str">
        <f>IF('Handshake IO'!L321&lt;&gt;"",'Handshake IO'!L321,"")</f>
        <v/>
      </c>
      <c r="I1906" s="109">
        <f t="shared" si="1925"/>
        <v>0</v>
      </c>
      <c r="J1906" s="9"/>
      <c r="K1906" s="178"/>
      <c r="L1906" s="178"/>
      <c r="M1906" s="178"/>
      <c r="N1906" s="177">
        <f t="shared" si="1917"/>
        <v>1903</v>
      </c>
      <c r="O1906" s="178">
        <f t="shared" si="1918"/>
        <v>12386</v>
      </c>
      <c r="P1906" s="178">
        <f t="shared" si="1919"/>
        <v>32406</v>
      </c>
      <c r="Q1906" s="178" t="str">
        <f>IF('Handshake IO'!U321&lt;&gt;"",'Handshake IO'!U321,"")</f>
        <v/>
      </c>
      <c r="R1906" s="4">
        <f t="shared" si="1920"/>
        <v>0</v>
      </c>
      <c r="S1906" s="363"/>
      <c r="T1906" s="6" t="str">
        <f t="shared" si="1915"/>
        <v/>
      </c>
    </row>
    <row r="1907" spans="1:21" ht="16.5" hidden="1" customHeight="1" outlineLevel="1" thickBot="1" x14ac:dyDescent="0.3">
      <c r="A1907" s="190"/>
      <c r="B1907" s="86" t="str">
        <f>B1899</f>
        <v xml:space="preserve">GH </v>
      </c>
      <c r="C1907" s="432"/>
      <c r="D1907" s="432"/>
      <c r="E1907" s="136">
        <f>B1900*8</f>
        <v>1904</v>
      </c>
      <c r="F1907" s="184">
        <f t="shared" si="1954"/>
        <v>2387</v>
      </c>
      <c r="G1907" s="24">
        <f t="shared" si="1946"/>
        <v>22407</v>
      </c>
      <c r="H1907" s="24" t="str">
        <f>IF('Handshake IO'!L322&lt;&gt;"",'Handshake IO'!L322,"")</f>
        <v/>
      </c>
      <c r="I1907" s="10">
        <f t="shared" si="1925"/>
        <v>0</v>
      </c>
      <c r="J1907" s="15"/>
      <c r="K1907" s="24"/>
      <c r="L1907" s="24"/>
      <c r="M1907" s="24"/>
      <c r="N1907" s="175">
        <f t="shared" si="1917"/>
        <v>1904</v>
      </c>
      <c r="O1907" s="24">
        <f t="shared" si="1918"/>
        <v>12387</v>
      </c>
      <c r="P1907" s="24">
        <f t="shared" si="1919"/>
        <v>32407</v>
      </c>
      <c r="Q1907" s="24" t="str">
        <f>IF('Handshake IO'!U322&lt;&gt;"",'Handshake IO'!U322,"")</f>
        <v/>
      </c>
      <c r="R1907" s="20">
        <f t="shared" si="1920"/>
        <v>0</v>
      </c>
      <c r="S1907" s="363"/>
      <c r="T1907" s="6" t="str">
        <f t="shared" si="1915"/>
        <v/>
      </c>
    </row>
    <row r="1908" spans="1:21" ht="16.5" hidden="1" customHeight="1" outlineLevel="1" x14ac:dyDescent="0.25">
      <c r="A1908" s="190"/>
      <c r="B1908" s="88">
        <f>B1900+1</f>
        <v>239</v>
      </c>
      <c r="C1908" s="430" t="str">
        <f>CONCATENATE(B1914,B1908)</f>
        <v>Group 239</v>
      </c>
      <c r="D1908" s="430" t="str">
        <f>CONCATENATE(B1915,B1909)</f>
        <v>GH 477</v>
      </c>
      <c r="E1908" s="137">
        <f>B1908*8-7</f>
        <v>1905</v>
      </c>
      <c r="F1908" s="182">
        <f>B1908*10</f>
        <v>2390</v>
      </c>
      <c r="G1908" s="25">
        <f>F1908+20020</f>
        <v>22410</v>
      </c>
      <c r="H1908" s="25" t="str">
        <f>IF('Handshake IO'!L323&lt;&gt;"",'Handshake IO'!L323,"")</f>
        <v/>
      </c>
      <c r="I1908" s="11">
        <f t="shared" si="1925"/>
        <v>0</v>
      </c>
      <c r="J1908" s="14"/>
      <c r="K1908" s="25"/>
      <c r="L1908" s="25"/>
      <c r="M1908" s="25"/>
      <c r="N1908" s="176">
        <f t="shared" si="1917"/>
        <v>1905</v>
      </c>
      <c r="O1908" s="25">
        <f t="shared" si="1918"/>
        <v>12390</v>
      </c>
      <c r="P1908" s="25">
        <f t="shared" si="1919"/>
        <v>32410</v>
      </c>
      <c r="Q1908" s="25" t="str">
        <f>IF('Handshake IO'!U323&lt;&gt;"",'Handshake IO'!U323,"")</f>
        <v/>
      </c>
      <c r="R1908" s="3">
        <f t="shared" si="1920"/>
        <v>0</v>
      </c>
      <c r="S1908" s="363"/>
      <c r="T1908" s="6">
        <f t="shared" ref="T1908" si="1959">+T1904+1</f>
        <v>479</v>
      </c>
      <c r="U1908" s="338" t="str">
        <f t="shared" ref="U1908" si="1960">CONCATENATE(H1908,",",H1909,",",H1910,",",H1911)</f>
        <v>,,,</v>
      </c>
    </row>
    <row r="1909" spans="1:21" ht="16.5" hidden="1" customHeight="1" outlineLevel="1" x14ac:dyDescent="0.25">
      <c r="A1909" s="190"/>
      <c r="B1909" s="85">
        <f>B1908*2-1</f>
        <v>477</v>
      </c>
      <c r="C1909" s="431"/>
      <c r="D1909" s="431"/>
      <c r="E1909" s="138">
        <f>B1908*8-6</f>
        <v>1906</v>
      </c>
      <c r="F1909" s="183">
        <f>F1908+1</f>
        <v>2391</v>
      </c>
      <c r="G1909" s="178">
        <f t="shared" ref="G1909:G1923" si="1961">F1909+20020</f>
        <v>22411</v>
      </c>
      <c r="H1909" s="178" t="str">
        <f>IF('Handshake IO'!L324&lt;&gt;"",'Handshake IO'!L324,"")</f>
        <v/>
      </c>
      <c r="I1909" s="109">
        <f t="shared" si="1925"/>
        <v>0</v>
      </c>
      <c r="J1909" s="9"/>
      <c r="K1909" s="178"/>
      <c r="L1909" s="178"/>
      <c r="M1909" s="178"/>
      <c r="N1909" s="177">
        <f t="shared" si="1917"/>
        <v>1906</v>
      </c>
      <c r="O1909" s="178">
        <f t="shared" si="1918"/>
        <v>12391</v>
      </c>
      <c r="P1909" s="178">
        <f t="shared" si="1919"/>
        <v>32411</v>
      </c>
      <c r="Q1909" s="178" t="str">
        <f>IF('Handshake IO'!U324&lt;&gt;"",'Handshake IO'!U324,"")</f>
        <v/>
      </c>
      <c r="R1909" s="4">
        <f t="shared" si="1920"/>
        <v>0</v>
      </c>
      <c r="S1909" s="363"/>
      <c r="T1909" s="6">
        <f t="shared" si="1915"/>
        <v>992</v>
      </c>
      <c r="U1909" s="338" t="str">
        <f t="shared" ref="U1909" si="1962">CONCATENATE(Q1908,",",Q1909,",",Q1910,",",Q1911)</f>
        <v>,,,</v>
      </c>
    </row>
    <row r="1910" spans="1:21" ht="16.5" hidden="1" customHeight="1" outlineLevel="1" x14ac:dyDescent="0.25">
      <c r="A1910" s="190"/>
      <c r="B1910" s="85">
        <f>B1909+1</f>
        <v>478</v>
      </c>
      <c r="C1910" s="431"/>
      <c r="D1910" s="431"/>
      <c r="E1910" s="138">
        <f>B1908*8-5</f>
        <v>1907</v>
      </c>
      <c r="F1910" s="183">
        <f t="shared" ref="F1910:F1915" si="1963">F1909+1</f>
        <v>2392</v>
      </c>
      <c r="G1910" s="178">
        <f t="shared" si="1961"/>
        <v>22412</v>
      </c>
      <c r="H1910" s="178" t="str">
        <f>IF('Handshake IO'!L325&lt;&gt;"",'Handshake IO'!L325,"")</f>
        <v/>
      </c>
      <c r="I1910" s="109">
        <f t="shared" si="1925"/>
        <v>0</v>
      </c>
      <c r="J1910" s="9"/>
      <c r="K1910" s="178"/>
      <c r="L1910" s="178"/>
      <c r="M1910" s="178"/>
      <c r="N1910" s="177">
        <f t="shared" si="1917"/>
        <v>1907</v>
      </c>
      <c r="O1910" s="178">
        <f t="shared" si="1918"/>
        <v>12392</v>
      </c>
      <c r="P1910" s="178">
        <f t="shared" si="1919"/>
        <v>32412</v>
      </c>
      <c r="Q1910" s="178" t="str">
        <f>IF('Handshake IO'!U325&lt;&gt;"",'Handshake IO'!U325,"")</f>
        <v/>
      </c>
      <c r="R1910" s="4">
        <f t="shared" si="1920"/>
        <v>0</v>
      </c>
      <c r="S1910" s="363"/>
      <c r="T1910" s="6" t="str">
        <f t="shared" si="1915"/>
        <v/>
      </c>
    </row>
    <row r="1911" spans="1:21" ht="16.5" hidden="1" customHeight="1" outlineLevel="1" x14ac:dyDescent="0.25">
      <c r="A1911" s="190"/>
      <c r="B1911" s="85"/>
      <c r="C1911" s="431"/>
      <c r="D1911" s="431"/>
      <c r="E1911" s="138">
        <f>B1908*8-4</f>
        <v>1908</v>
      </c>
      <c r="F1911" s="183">
        <f t="shared" si="1963"/>
        <v>2393</v>
      </c>
      <c r="G1911" s="178">
        <f t="shared" si="1961"/>
        <v>22413</v>
      </c>
      <c r="H1911" s="178" t="str">
        <f>IF('Handshake IO'!L326&lt;&gt;"",'Handshake IO'!L326,"")</f>
        <v/>
      </c>
      <c r="I1911" s="109">
        <f t="shared" si="1925"/>
        <v>0</v>
      </c>
      <c r="J1911" s="9"/>
      <c r="K1911" s="178"/>
      <c r="L1911" s="178"/>
      <c r="M1911" s="178"/>
      <c r="N1911" s="177">
        <f t="shared" si="1917"/>
        <v>1908</v>
      </c>
      <c r="O1911" s="178">
        <f t="shared" si="1918"/>
        <v>12393</v>
      </c>
      <c r="P1911" s="178">
        <f t="shared" si="1919"/>
        <v>32413</v>
      </c>
      <c r="Q1911" s="178" t="str">
        <f>IF('Handshake IO'!U326&lt;&gt;"",'Handshake IO'!U326,"")</f>
        <v/>
      </c>
      <c r="R1911" s="4">
        <f t="shared" si="1920"/>
        <v>0</v>
      </c>
      <c r="S1911" s="363"/>
      <c r="T1911" s="6" t="str">
        <f t="shared" si="1915"/>
        <v/>
      </c>
    </row>
    <row r="1912" spans="1:21" ht="16.5" hidden="1" customHeight="1" outlineLevel="1" x14ac:dyDescent="0.25">
      <c r="A1912" s="190"/>
      <c r="B1912" s="85"/>
      <c r="C1912" s="431"/>
      <c r="D1912" s="431" t="str">
        <f>CONCATENATE(B1915,B1910)</f>
        <v>GH 478</v>
      </c>
      <c r="E1912" s="138">
        <f>B1908*8-3</f>
        <v>1909</v>
      </c>
      <c r="F1912" s="183">
        <f t="shared" si="1963"/>
        <v>2394</v>
      </c>
      <c r="G1912" s="178">
        <f t="shared" si="1961"/>
        <v>22414</v>
      </c>
      <c r="H1912" s="178" t="str">
        <f>IF('Handshake IO'!L327&lt;&gt;"",'Handshake IO'!L327,"")</f>
        <v/>
      </c>
      <c r="I1912" s="109">
        <f t="shared" si="1925"/>
        <v>0</v>
      </c>
      <c r="J1912" s="9"/>
      <c r="K1912" s="178"/>
      <c r="L1912" s="178"/>
      <c r="M1912" s="178"/>
      <c r="N1912" s="177">
        <f t="shared" si="1917"/>
        <v>1909</v>
      </c>
      <c r="O1912" s="178">
        <f t="shared" si="1918"/>
        <v>12394</v>
      </c>
      <c r="P1912" s="178">
        <f t="shared" si="1919"/>
        <v>32414</v>
      </c>
      <c r="Q1912" s="178" t="str">
        <f>IF('Handshake IO'!U327&lt;&gt;"",'Handshake IO'!U327,"")</f>
        <v/>
      </c>
      <c r="R1912" s="4">
        <f t="shared" si="1920"/>
        <v>0</v>
      </c>
      <c r="S1912" s="363"/>
      <c r="T1912" s="6">
        <f t="shared" ref="T1912" si="1964">+T1908+1</f>
        <v>480</v>
      </c>
      <c r="U1912" s="338" t="str">
        <f t="shared" ref="U1912" si="1965">CONCATENATE(H1912,",",H1913,",",H1914,",",H1915)</f>
        <v>,,,</v>
      </c>
    </row>
    <row r="1913" spans="1:21" ht="16.5" hidden="1" customHeight="1" outlineLevel="1" x14ac:dyDescent="0.25">
      <c r="A1913" s="190"/>
      <c r="B1913" s="85"/>
      <c r="C1913" s="431"/>
      <c r="D1913" s="431"/>
      <c r="E1913" s="138">
        <f>B1908*8-2</f>
        <v>1910</v>
      </c>
      <c r="F1913" s="183">
        <f t="shared" si="1963"/>
        <v>2395</v>
      </c>
      <c r="G1913" s="178">
        <f t="shared" si="1961"/>
        <v>22415</v>
      </c>
      <c r="H1913" s="178" t="str">
        <f>IF('Handshake IO'!L328&lt;&gt;"",'Handshake IO'!L328,"")</f>
        <v/>
      </c>
      <c r="I1913" s="109">
        <f t="shared" si="1925"/>
        <v>0</v>
      </c>
      <c r="J1913" s="9"/>
      <c r="K1913" s="178"/>
      <c r="L1913" s="178"/>
      <c r="M1913" s="178"/>
      <c r="N1913" s="177">
        <f t="shared" si="1917"/>
        <v>1910</v>
      </c>
      <c r="O1913" s="178">
        <f t="shared" si="1918"/>
        <v>12395</v>
      </c>
      <c r="P1913" s="178">
        <f t="shared" si="1919"/>
        <v>32415</v>
      </c>
      <c r="Q1913" s="178" t="str">
        <f>IF('Handshake IO'!U328&lt;&gt;"",'Handshake IO'!U328,"")</f>
        <v/>
      </c>
      <c r="R1913" s="4">
        <f t="shared" si="1920"/>
        <v>0</v>
      </c>
      <c r="S1913" s="363"/>
      <c r="T1913" s="6">
        <f t="shared" si="1915"/>
        <v>993</v>
      </c>
      <c r="U1913" s="338" t="str">
        <f t="shared" ref="U1913" si="1966">CONCATENATE(Q1912,",",Q1913,",",Q1914,",",Q1915)</f>
        <v>,,,</v>
      </c>
    </row>
    <row r="1914" spans="1:21" ht="16.5" hidden="1" customHeight="1" outlineLevel="1" x14ac:dyDescent="0.25">
      <c r="A1914" s="190"/>
      <c r="B1914" s="85" t="str">
        <f>B1906</f>
        <v xml:space="preserve">Group </v>
      </c>
      <c r="C1914" s="431"/>
      <c r="D1914" s="431"/>
      <c r="E1914" s="138">
        <f>B1908*8-1</f>
        <v>1911</v>
      </c>
      <c r="F1914" s="183">
        <f t="shared" si="1963"/>
        <v>2396</v>
      </c>
      <c r="G1914" s="178">
        <f t="shared" si="1961"/>
        <v>22416</v>
      </c>
      <c r="H1914" s="178" t="str">
        <f>IF('Handshake IO'!L329&lt;&gt;"",'Handshake IO'!L329,"")</f>
        <v/>
      </c>
      <c r="I1914" s="109">
        <f t="shared" si="1925"/>
        <v>0</v>
      </c>
      <c r="J1914" s="9"/>
      <c r="K1914" s="178"/>
      <c r="L1914" s="178"/>
      <c r="M1914" s="178"/>
      <c r="N1914" s="177">
        <f t="shared" si="1917"/>
        <v>1911</v>
      </c>
      <c r="O1914" s="178">
        <f t="shared" si="1918"/>
        <v>12396</v>
      </c>
      <c r="P1914" s="178">
        <f t="shared" si="1919"/>
        <v>32416</v>
      </c>
      <c r="Q1914" s="178" t="str">
        <f>IF('Handshake IO'!U329&lt;&gt;"",'Handshake IO'!U329,"")</f>
        <v/>
      </c>
      <c r="R1914" s="4">
        <f t="shared" si="1920"/>
        <v>0</v>
      </c>
      <c r="S1914" s="363"/>
      <c r="T1914" s="6" t="str">
        <f t="shared" si="1915"/>
        <v/>
      </c>
    </row>
    <row r="1915" spans="1:21" ht="16.5" hidden="1" customHeight="1" outlineLevel="1" thickBot="1" x14ac:dyDescent="0.3">
      <c r="A1915" s="190"/>
      <c r="B1915" s="86" t="str">
        <f>B1907</f>
        <v xml:space="preserve">GH </v>
      </c>
      <c r="C1915" s="432"/>
      <c r="D1915" s="432"/>
      <c r="E1915" s="136">
        <f>B1908*8</f>
        <v>1912</v>
      </c>
      <c r="F1915" s="184">
        <f t="shared" si="1963"/>
        <v>2397</v>
      </c>
      <c r="G1915" s="24">
        <f t="shared" si="1961"/>
        <v>22417</v>
      </c>
      <c r="H1915" s="24" t="str">
        <f>IF('Handshake IO'!L330&lt;&gt;"",'Handshake IO'!L330,"")</f>
        <v/>
      </c>
      <c r="I1915" s="10">
        <f t="shared" si="1925"/>
        <v>0</v>
      </c>
      <c r="J1915" s="15"/>
      <c r="K1915" s="24"/>
      <c r="L1915" s="24"/>
      <c r="M1915" s="24"/>
      <c r="N1915" s="175">
        <f t="shared" si="1917"/>
        <v>1912</v>
      </c>
      <c r="O1915" s="24">
        <f t="shared" si="1918"/>
        <v>12397</v>
      </c>
      <c r="P1915" s="24">
        <f t="shared" si="1919"/>
        <v>32417</v>
      </c>
      <c r="Q1915" s="24" t="str">
        <f>IF('Handshake IO'!U330&lt;&gt;"",'Handshake IO'!U330,"")</f>
        <v/>
      </c>
      <c r="R1915" s="20">
        <f t="shared" si="1920"/>
        <v>0</v>
      </c>
      <c r="S1915" s="363"/>
      <c r="T1915" s="6" t="str">
        <f t="shared" si="1915"/>
        <v/>
      </c>
    </row>
    <row r="1916" spans="1:21" ht="16.5" hidden="1" customHeight="1" outlineLevel="1" x14ac:dyDescent="0.25">
      <c r="A1916" s="190"/>
      <c r="B1916" s="88">
        <f>B1908+1</f>
        <v>240</v>
      </c>
      <c r="C1916" s="430" t="str">
        <f>CONCATENATE(B1922,B1916)</f>
        <v>Group 240</v>
      </c>
      <c r="D1916" s="430" t="str">
        <f>CONCATENATE(B1923,B1917)</f>
        <v>GH 479</v>
      </c>
      <c r="E1916" s="137">
        <f>B1916*8-7</f>
        <v>1913</v>
      </c>
      <c r="F1916" s="182">
        <f>B1916*10</f>
        <v>2400</v>
      </c>
      <c r="G1916" s="25">
        <f t="shared" si="1961"/>
        <v>22420</v>
      </c>
      <c r="H1916" s="25" t="str">
        <f>IF('Handshake IO'!L331&lt;&gt;"",'Handshake IO'!L331,"")</f>
        <v/>
      </c>
      <c r="I1916" s="11">
        <f t="shared" si="1925"/>
        <v>0</v>
      </c>
      <c r="J1916" s="14"/>
      <c r="K1916" s="25"/>
      <c r="L1916" s="25"/>
      <c r="M1916" s="25"/>
      <c r="N1916" s="176">
        <f t="shared" si="1917"/>
        <v>1913</v>
      </c>
      <c r="O1916" s="25">
        <f t="shared" si="1918"/>
        <v>12400</v>
      </c>
      <c r="P1916" s="25">
        <f t="shared" si="1919"/>
        <v>32420</v>
      </c>
      <c r="Q1916" s="25" t="str">
        <f>IF('Handshake IO'!U331&lt;&gt;"",'Handshake IO'!U331,"")</f>
        <v/>
      </c>
      <c r="R1916" s="3">
        <f t="shared" si="1920"/>
        <v>0</v>
      </c>
      <c r="S1916" s="363"/>
      <c r="T1916" s="6">
        <f t="shared" ref="T1916" si="1967">+T1912+1</f>
        <v>481</v>
      </c>
      <c r="U1916" s="338" t="str">
        <f t="shared" ref="U1916" si="1968">CONCATENATE(H1916,",",H1917,",",H1918,",",H1919)</f>
        <v>,,,</v>
      </c>
    </row>
    <row r="1917" spans="1:21" ht="16.5" hidden="1" customHeight="1" outlineLevel="1" x14ac:dyDescent="0.25">
      <c r="A1917" s="190"/>
      <c r="B1917" s="85">
        <f>B1916*2-1</f>
        <v>479</v>
      </c>
      <c r="C1917" s="431"/>
      <c r="D1917" s="431"/>
      <c r="E1917" s="138">
        <f>B1916*8-6</f>
        <v>1914</v>
      </c>
      <c r="F1917" s="183">
        <f t="shared" ref="F1917:F1923" si="1969">F1916+1</f>
        <v>2401</v>
      </c>
      <c r="G1917" s="178">
        <f t="shared" si="1961"/>
        <v>22421</v>
      </c>
      <c r="H1917" s="178" t="str">
        <f>IF('Handshake IO'!L332&lt;&gt;"",'Handshake IO'!L332,"")</f>
        <v/>
      </c>
      <c r="I1917" s="109">
        <f t="shared" si="1925"/>
        <v>0</v>
      </c>
      <c r="J1917" s="9"/>
      <c r="K1917" s="178"/>
      <c r="L1917" s="178"/>
      <c r="M1917" s="178"/>
      <c r="N1917" s="177">
        <f t="shared" si="1917"/>
        <v>1914</v>
      </c>
      <c r="O1917" s="178">
        <f t="shared" si="1918"/>
        <v>12401</v>
      </c>
      <c r="P1917" s="178">
        <f t="shared" si="1919"/>
        <v>32421</v>
      </c>
      <c r="Q1917" s="178" t="str">
        <f>IF('Handshake IO'!U332&lt;&gt;"",'Handshake IO'!U332,"")</f>
        <v/>
      </c>
      <c r="R1917" s="4">
        <f t="shared" si="1920"/>
        <v>0</v>
      </c>
      <c r="S1917" s="363"/>
      <c r="T1917" s="6">
        <f t="shared" si="1915"/>
        <v>994</v>
      </c>
      <c r="U1917" s="338" t="str">
        <f t="shared" ref="U1917" si="1970">CONCATENATE(Q1916,",",Q1917,",",Q1918,",",Q1919)</f>
        <v>,,,</v>
      </c>
    </row>
    <row r="1918" spans="1:21" ht="16.5" hidden="1" customHeight="1" outlineLevel="1" x14ac:dyDescent="0.25">
      <c r="A1918" s="190"/>
      <c r="B1918" s="85">
        <f>B1917+1</f>
        <v>480</v>
      </c>
      <c r="C1918" s="431"/>
      <c r="D1918" s="431"/>
      <c r="E1918" s="138">
        <f>B1916*8-5</f>
        <v>1915</v>
      </c>
      <c r="F1918" s="183">
        <f t="shared" si="1969"/>
        <v>2402</v>
      </c>
      <c r="G1918" s="178">
        <f t="shared" si="1961"/>
        <v>22422</v>
      </c>
      <c r="H1918" s="178" t="str">
        <f>IF('Handshake IO'!L333&lt;&gt;"",'Handshake IO'!L333,"")</f>
        <v/>
      </c>
      <c r="I1918" s="109">
        <f t="shared" si="1925"/>
        <v>0</v>
      </c>
      <c r="J1918" s="9"/>
      <c r="K1918" s="178"/>
      <c r="L1918" s="178"/>
      <c r="M1918" s="178"/>
      <c r="N1918" s="177">
        <f t="shared" si="1917"/>
        <v>1915</v>
      </c>
      <c r="O1918" s="178">
        <f t="shared" si="1918"/>
        <v>12402</v>
      </c>
      <c r="P1918" s="178">
        <f t="shared" si="1919"/>
        <v>32422</v>
      </c>
      <c r="Q1918" s="178" t="str">
        <f>IF('Handshake IO'!U333&lt;&gt;"",'Handshake IO'!U333,"")</f>
        <v/>
      </c>
      <c r="R1918" s="4">
        <f t="shared" si="1920"/>
        <v>0</v>
      </c>
      <c r="S1918" s="363"/>
      <c r="T1918" s="6" t="str">
        <f t="shared" si="1915"/>
        <v/>
      </c>
    </row>
    <row r="1919" spans="1:21" ht="16.5" hidden="1" customHeight="1" outlineLevel="1" x14ac:dyDescent="0.25">
      <c r="A1919" s="190"/>
      <c r="B1919" s="85"/>
      <c r="C1919" s="431"/>
      <c r="D1919" s="431"/>
      <c r="E1919" s="138">
        <f>B1916*8-4</f>
        <v>1916</v>
      </c>
      <c r="F1919" s="183">
        <f t="shared" si="1969"/>
        <v>2403</v>
      </c>
      <c r="G1919" s="178">
        <f t="shared" si="1961"/>
        <v>22423</v>
      </c>
      <c r="H1919" s="178" t="str">
        <f>IF('Handshake IO'!L334&lt;&gt;"",'Handshake IO'!L334,"")</f>
        <v/>
      </c>
      <c r="I1919" s="109">
        <f t="shared" si="1925"/>
        <v>0</v>
      </c>
      <c r="J1919" s="9"/>
      <c r="K1919" s="178"/>
      <c r="L1919" s="178"/>
      <c r="M1919" s="178"/>
      <c r="N1919" s="177">
        <f t="shared" si="1917"/>
        <v>1916</v>
      </c>
      <c r="O1919" s="178">
        <f t="shared" si="1918"/>
        <v>12403</v>
      </c>
      <c r="P1919" s="178">
        <f t="shared" si="1919"/>
        <v>32423</v>
      </c>
      <c r="Q1919" s="178" t="str">
        <f>IF('Handshake IO'!U334&lt;&gt;"",'Handshake IO'!U334,"")</f>
        <v/>
      </c>
      <c r="R1919" s="4">
        <f t="shared" si="1920"/>
        <v>0</v>
      </c>
      <c r="S1919" s="363"/>
      <c r="T1919" s="6" t="str">
        <f t="shared" si="1915"/>
        <v/>
      </c>
    </row>
    <row r="1920" spans="1:21" ht="16.5" hidden="1" customHeight="1" outlineLevel="1" x14ac:dyDescent="0.25">
      <c r="A1920" s="190"/>
      <c r="B1920" s="85"/>
      <c r="C1920" s="431"/>
      <c r="D1920" s="431" t="str">
        <f>CONCATENATE(B1923,B1918)</f>
        <v>GH 480</v>
      </c>
      <c r="E1920" s="138">
        <f>B1916*8-3</f>
        <v>1917</v>
      </c>
      <c r="F1920" s="183">
        <f t="shared" si="1969"/>
        <v>2404</v>
      </c>
      <c r="G1920" s="178">
        <f t="shared" si="1961"/>
        <v>22424</v>
      </c>
      <c r="H1920" s="178" t="str">
        <f>IF('Handshake IO'!L335&lt;&gt;"",'Handshake IO'!L335,"")</f>
        <v/>
      </c>
      <c r="I1920" s="109">
        <f t="shared" si="1925"/>
        <v>0</v>
      </c>
      <c r="J1920" s="9"/>
      <c r="K1920" s="178"/>
      <c r="L1920" s="178"/>
      <c r="M1920" s="178"/>
      <c r="N1920" s="177">
        <f t="shared" si="1917"/>
        <v>1917</v>
      </c>
      <c r="O1920" s="178">
        <f t="shared" si="1918"/>
        <v>12404</v>
      </c>
      <c r="P1920" s="178">
        <f t="shared" si="1919"/>
        <v>32424</v>
      </c>
      <c r="Q1920" s="178" t="str">
        <f>IF('Handshake IO'!U335&lt;&gt;"",'Handshake IO'!U335,"")</f>
        <v/>
      </c>
      <c r="R1920" s="4">
        <f t="shared" si="1920"/>
        <v>0</v>
      </c>
      <c r="S1920" s="363"/>
      <c r="T1920" s="6">
        <f t="shared" ref="T1920" si="1971">+T1916+1</f>
        <v>482</v>
      </c>
      <c r="U1920" s="338" t="str">
        <f t="shared" ref="U1920" si="1972">CONCATENATE(H1920,",",H1921,",",H1922,",",H1923)</f>
        <v>,,,</v>
      </c>
    </row>
    <row r="1921" spans="1:21" ht="16.5" hidden="1" customHeight="1" outlineLevel="1" x14ac:dyDescent="0.25">
      <c r="A1921" s="190"/>
      <c r="B1921" s="85"/>
      <c r="C1921" s="431"/>
      <c r="D1921" s="431"/>
      <c r="E1921" s="138">
        <f>B1916*8-2</f>
        <v>1918</v>
      </c>
      <c r="F1921" s="183">
        <f t="shared" si="1969"/>
        <v>2405</v>
      </c>
      <c r="G1921" s="178">
        <f t="shared" si="1961"/>
        <v>22425</v>
      </c>
      <c r="H1921" s="178" t="str">
        <f>IF('Handshake IO'!L336&lt;&gt;"",'Handshake IO'!L336,"")</f>
        <v/>
      </c>
      <c r="I1921" s="109">
        <f t="shared" si="1925"/>
        <v>0</v>
      </c>
      <c r="J1921" s="9"/>
      <c r="K1921" s="178"/>
      <c r="L1921" s="178"/>
      <c r="M1921" s="178"/>
      <c r="N1921" s="177">
        <f t="shared" si="1917"/>
        <v>1918</v>
      </c>
      <c r="O1921" s="178">
        <f t="shared" si="1918"/>
        <v>12405</v>
      </c>
      <c r="P1921" s="178">
        <f t="shared" si="1919"/>
        <v>32425</v>
      </c>
      <c r="Q1921" s="178" t="str">
        <f>IF('Handshake IO'!U336&lt;&gt;"",'Handshake IO'!U336,"")</f>
        <v/>
      </c>
      <c r="R1921" s="4">
        <f t="shared" si="1920"/>
        <v>0</v>
      </c>
      <c r="S1921" s="363"/>
      <c r="T1921" s="6">
        <f t="shared" si="1915"/>
        <v>995</v>
      </c>
      <c r="U1921" s="338" t="str">
        <f t="shared" ref="U1921" si="1973">CONCATENATE(Q1920,",",Q1921,",",Q1922,",",Q1923)</f>
        <v>,,,</v>
      </c>
    </row>
    <row r="1922" spans="1:21" ht="16.5" hidden="1" customHeight="1" outlineLevel="1" x14ac:dyDescent="0.25">
      <c r="A1922" s="190"/>
      <c r="B1922" s="85" t="str">
        <f>B1914</f>
        <v xml:space="preserve">Group </v>
      </c>
      <c r="C1922" s="431"/>
      <c r="D1922" s="431"/>
      <c r="E1922" s="138">
        <f>B1916*8-1</f>
        <v>1919</v>
      </c>
      <c r="F1922" s="183">
        <f t="shared" si="1969"/>
        <v>2406</v>
      </c>
      <c r="G1922" s="178">
        <f t="shared" si="1961"/>
        <v>22426</v>
      </c>
      <c r="H1922" s="178" t="str">
        <f>IF('Handshake IO'!L337&lt;&gt;"",'Handshake IO'!L337,"")</f>
        <v/>
      </c>
      <c r="I1922" s="109">
        <f t="shared" si="1925"/>
        <v>0</v>
      </c>
      <c r="J1922" s="9"/>
      <c r="K1922" s="178"/>
      <c r="L1922" s="178"/>
      <c r="M1922" s="178"/>
      <c r="N1922" s="177">
        <f t="shared" si="1917"/>
        <v>1919</v>
      </c>
      <c r="O1922" s="178">
        <f t="shared" si="1918"/>
        <v>12406</v>
      </c>
      <c r="P1922" s="178">
        <f t="shared" si="1919"/>
        <v>32426</v>
      </c>
      <c r="Q1922" s="178" t="str">
        <f>IF('Handshake IO'!U337&lt;&gt;"",'Handshake IO'!U337,"")</f>
        <v/>
      </c>
      <c r="R1922" s="4">
        <f t="shared" si="1920"/>
        <v>0</v>
      </c>
      <c r="S1922" s="363"/>
      <c r="T1922" s="6" t="str">
        <f t="shared" si="1915"/>
        <v/>
      </c>
    </row>
    <row r="1923" spans="1:21" ht="16.5" hidden="1" customHeight="1" outlineLevel="1" thickBot="1" x14ac:dyDescent="0.3">
      <c r="A1923" s="190"/>
      <c r="B1923" s="86" t="str">
        <f>B1915</f>
        <v xml:space="preserve">GH </v>
      </c>
      <c r="C1923" s="432"/>
      <c r="D1923" s="432"/>
      <c r="E1923" s="136">
        <f>B1916*8</f>
        <v>1920</v>
      </c>
      <c r="F1923" s="184">
        <f t="shared" si="1969"/>
        <v>2407</v>
      </c>
      <c r="G1923" s="24">
        <f t="shared" si="1961"/>
        <v>22427</v>
      </c>
      <c r="H1923" s="24" t="str">
        <f>IF('Handshake IO'!L338&lt;&gt;"",'Handshake IO'!L338,"")</f>
        <v/>
      </c>
      <c r="I1923" s="10">
        <f t="shared" si="1925"/>
        <v>0</v>
      </c>
      <c r="J1923" s="15"/>
      <c r="K1923" s="24"/>
      <c r="L1923" s="24"/>
      <c r="M1923" s="24"/>
      <c r="N1923" s="175">
        <f t="shared" si="1917"/>
        <v>1920</v>
      </c>
      <c r="O1923" s="24">
        <f t="shared" si="1918"/>
        <v>12407</v>
      </c>
      <c r="P1923" s="24">
        <f t="shared" si="1919"/>
        <v>32427</v>
      </c>
      <c r="Q1923" s="24" t="str">
        <f>IF('Handshake IO'!U338&lt;&gt;"",'Handshake IO'!U338,"")</f>
        <v/>
      </c>
      <c r="R1923" s="20">
        <f t="shared" si="1920"/>
        <v>0</v>
      </c>
      <c r="S1923" s="363"/>
      <c r="T1923" s="6" t="str">
        <f t="shared" si="1915"/>
        <v/>
      </c>
    </row>
    <row r="1924" spans="1:21" ht="16.5" hidden="1" customHeight="1" outlineLevel="1" x14ac:dyDescent="0.25">
      <c r="A1924" s="190"/>
      <c r="B1924" s="88">
        <f>B1916+1</f>
        <v>241</v>
      </c>
      <c r="C1924" s="430" t="str">
        <f>CONCATENATE(B1930,B1924)</f>
        <v>Group 241</v>
      </c>
      <c r="D1924" s="430" t="str">
        <f>CONCATENATE(B1931,B1925)</f>
        <v>GH 481</v>
      </c>
      <c r="E1924" s="137">
        <f>B1924*8-7</f>
        <v>1921</v>
      </c>
      <c r="F1924" s="182">
        <f>B1924*10</f>
        <v>2410</v>
      </c>
      <c r="G1924" s="25">
        <f>F1924+20020</f>
        <v>22430</v>
      </c>
      <c r="H1924" s="25" t="str">
        <f>IF('Handshake IO'!L339&lt;&gt;"",'Handshake IO'!L339,"")</f>
        <v/>
      </c>
      <c r="I1924" s="11">
        <f t="shared" si="1925"/>
        <v>0</v>
      </c>
      <c r="J1924" s="14"/>
      <c r="K1924" s="25"/>
      <c r="L1924" s="25"/>
      <c r="M1924" s="25"/>
      <c r="N1924" s="176">
        <f t="shared" si="1917"/>
        <v>1921</v>
      </c>
      <c r="O1924" s="25">
        <f t="shared" si="1918"/>
        <v>12410</v>
      </c>
      <c r="P1924" s="25">
        <f t="shared" si="1919"/>
        <v>32430</v>
      </c>
      <c r="Q1924" s="25" t="str">
        <f>IF('Handshake IO'!U339&lt;&gt;"",'Handshake IO'!U339,"")</f>
        <v/>
      </c>
      <c r="R1924" s="3">
        <f t="shared" si="1920"/>
        <v>0</v>
      </c>
      <c r="S1924" s="363"/>
      <c r="T1924" s="6">
        <f t="shared" ref="T1924" si="1974">+T1920+1</f>
        <v>483</v>
      </c>
      <c r="U1924" s="338" t="str">
        <f t="shared" ref="U1924" si="1975">CONCATENATE(H1924,",",H1925,",",H1926,",",H1927)</f>
        <v>,,,</v>
      </c>
    </row>
    <row r="1925" spans="1:21" ht="16.5" hidden="1" customHeight="1" outlineLevel="1" x14ac:dyDescent="0.25">
      <c r="A1925" s="190"/>
      <c r="B1925" s="85">
        <f>B1924*2-1</f>
        <v>481</v>
      </c>
      <c r="C1925" s="431"/>
      <c r="D1925" s="431"/>
      <c r="E1925" s="138">
        <f>B1924*8-6</f>
        <v>1922</v>
      </c>
      <c r="F1925" s="183">
        <f>F1924+1</f>
        <v>2411</v>
      </c>
      <c r="G1925" s="178">
        <f t="shared" ref="G1925:G1939" si="1976">F1925+20020</f>
        <v>22431</v>
      </c>
      <c r="H1925" s="178" t="str">
        <f>IF('Handshake IO'!L340&lt;&gt;"",'Handshake IO'!L340,"")</f>
        <v/>
      </c>
      <c r="I1925" s="109">
        <f t="shared" si="1925"/>
        <v>0</v>
      </c>
      <c r="J1925" s="9"/>
      <c r="K1925" s="178"/>
      <c r="L1925" s="178"/>
      <c r="M1925" s="178"/>
      <c r="N1925" s="177">
        <f t="shared" si="1917"/>
        <v>1922</v>
      </c>
      <c r="O1925" s="178">
        <f t="shared" si="1918"/>
        <v>12411</v>
      </c>
      <c r="P1925" s="178">
        <f t="shared" si="1919"/>
        <v>32431</v>
      </c>
      <c r="Q1925" s="178" t="str">
        <f>IF('Handshake IO'!U340&lt;&gt;"",'Handshake IO'!U340,"")</f>
        <v/>
      </c>
      <c r="R1925" s="4">
        <f t="shared" si="1920"/>
        <v>0</v>
      </c>
      <c r="S1925" s="363"/>
      <c r="T1925" s="6">
        <f t="shared" si="1915"/>
        <v>996</v>
      </c>
      <c r="U1925" s="338" t="str">
        <f t="shared" ref="U1925" si="1977">CONCATENATE(Q1924,",",Q1925,",",Q1926,",",Q1927)</f>
        <v>,,,</v>
      </c>
    </row>
    <row r="1926" spans="1:21" ht="16.5" hidden="1" customHeight="1" outlineLevel="1" x14ac:dyDescent="0.25">
      <c r="A1926" s="190"/>
      <c r="B1926" s="85">
        <f>B1925+1</f>
        <v>482</v>
      </c>
      <c r="C1926" s="431"/>
      <c r="D1926" s="431"/>
      <c r="E1926" s="138">
        <f>B1924*8-5</f>
        <v>1923</v>
      </c>
      <c r="F1926" s="183">
        <f t="shared" ref="F1926:F1931" si="1978">F1925+1</f>
        <v>2412</v>
      </c>
      <c r="G1926" s="178">
        <f t="shared" si="1976"/>
        <v>22432</v>
      </c>
      <c r="H1926" s="178" t="str">
        <f>IF('Handshake IO'!L341&lt;&gt;"",'Handshake IO'!L341,"")</f>
        <v/>
      </c>
      <c r="I1926" s="109">
        <f t="shared" si="1925"/>
        <v>0</v>
      </c>
      <c r="J1926" s="9"/>
      <c r="K1926" s="178"/>
      <c r="L1926" s="178"/>
      <c r="M1926" s="178"/>
      <c r="N1926" s="177">
        <f t="shared" si="1917"/>
        <v>1923</v>
      </c>
      <c r="O1926" s="178">
        <f t="shared" si="1918"/>
        <v>12412</v>
      </c>
      <c r="P1926" s="178">
        <f t="shared" si="1919"/>
        <v>32432</v>
      </c>
      <c r="Q1926" s="178" t="str">
        <f>IF('Handshake IO'!U341&lt;&gt;"",'Handshake IO'!U341,"")</f>
        <v/>
      </c>
      <c r="R1926" s="4">
        <f t="shared" si="1920"/>
        <v>0</v>
      </c>
      <c r="S1926" s="363"/>
      <c r="T1926" s="6" t="str">
        <f t="shared" si="1915"/>
        <v/>
      </c>
    </row>
    <row r="1927" spans="1:21" ht="16.5" hidden="1" customHeight="1" outlineLevel="1" x14ac:dyDescent="0.25">
      <c r="A1927" s="190"/>
      <c r="B1927" s="85"/>
      <c r="C1927" s="431"/>
      <c r="D1927" s="431"/>
      <c r="E1927" s="138">
        <f>B1924*8-4</f>
        <v>1924</v>
      </c>
      <c r="F1927" s="183">
        <f t="shared" si="1978"/>
        <v>2413</v>
      </c>
      <c r="G1927" s="178">
        <f t="shared" si="1976"/>
        <v>22433</v>
      </c>
      <c r="H1927" s="178" t="str">
        <f>IF('Handshake IO'!L342&lt;&gt;"",'Handshake IO'!L342,"")</f>
        <v/>
      </c>
      <c r="I1927" s="109">
        <f t="shared" si="1925"/>
        <v>0</v>
      </c>
      <c r="J1927" s="9"/>
      <c r="K1927" s="178"/>
      <c r="L1927" s="178"/>
      <c r="M1927" s="178"/>
      <c r="N1927" s="177">
        <f t="shared" si="1917"/>
        <v>1924</v>
      </c>
      <c r="O1927" s="178">
        <f t="shared" si="1918"/>
        <v>12413</v>
      </c>
      <c r="P1927" s="178">
        <f t="shared" si="1919"/>
        <v>32433</v>
      </c>
      <c r="Q1927" s="178" t="str">
        <f>IF('Handshake IO'!U342&lt;&gt;"",'Handshake IO'!U342,"")</f>
        <v/>
      </c>
      <c r="R1927" s="4">
        <f t="shared" si="1920"/>
        <v>0</v>
      </c>
      <c r="S1927" s="363"/>
      <c r="T1927" s="6" t="str">
        <f t="shared" si="1915"/>
        <v/>
      </c>
    </row>
    <row r="1928" spans="1:21" ht="16.5" hidden="1" customHeight="1" outlineLevel="1" x14ac:dyDescent="0.25">
      <c r="A1928" s="190"/>
      <c r="B1928" s="85"/>
      <c r="C1928" s="431"/>
      <c r="D1928" s="431" t="str">
        <f>CONCATENATE(B1931,B1926)</f>
        <v>GH 482</v>
      </c>
      <c r="E1928" s="138">
        <f>B1924*8-3</f>
        <v>1925</v>
      </c>
      <c r="F1928" s="183">
        <f t="shared" si="1978"/>
        <v>2414</v>
      </c>
      <c r="G1928" s="178">
        <f t="shared" si="1976"/>
        <v>22434</v>
      </c>
      <c r="H1928" s="178" t="str">
        <f>IF('Handshake IO'!L343&lt;&gt;"",'Handshake IO'!L343,"")</f>
        <v/>
      </c>
      <c r="I1928" s="109">
        <f t="shared" si="1925"/>
        <v>0</v>
      </c>
      <c r="J1928" s="9"/>
      <c r="K1928" s="178"/>
      <c r="L1928" s="178"/>
      <c r="M1928" s="178"/>
      <c r="N1928" s="177">
        <f t="shared" si="1917"/>
        <v>1925</v>
      </c>
      <c r="O1928" s="178">
        <f t="shared" si="1918"/>
        <v>12414</v>
      </c>
      <c r="P1928" s="178">
        <f t="shared" si="1919"/>
        <v>32434</v>
      </c>
      <c r="Q1928" s="178" t="str">
        <f>IF('Handshake IO'!U343&lt;&gt;"",'Handshake IO'!U343,"")</f>
        <v/>
      </c>
      <c r="R1928" s="4">
        <f t="shared" si="1920"/>
        <v>0</v>
      </c>
      <c r="S1928" s="363"/>
      <c r="T1928" s="6">
        <f t="shared" ref="T1928" si="1979">+T1924+1</f>
        <v>484</v>
      </c>
      <c r="U1928" s="338" t="str">
        <f t="shared" ref="U1928" si="1980">CONCATENATE(H1928,",",H1929,",",H1930,",",H1931)</f>
        <v>,,,</v>
      </c>
    </row>
    <row r="1929" spans="1:21" ht="16.5" hidden="1" customHeight="1" outlineLevel="1" x14ac:dyDescent="0.25">
      <c r="A1929" s="190"/>
      <c r="B1929" s="85"/>
      <c r="C1929" s="431"/>
      <c r="D1929" s="431"/>
      <c r="E1929" s="138">
        <f>B1924*8-2</f>
        <v>1926</v>
      </c>
      <c r="F1929" s="183">
        <f t="shared" si="1978"/>
        <v>2415</v>
      </c>
      <c r="G1929" s="178">
        <f t="shared" si="1976"/>
        <v>22435</v>
      </c>
      <c r="H1929" s="178" t="str">
        <f>IF('Handshake IO'!L344&lt;&gt;"",'Handshake IO'!L344,"")</f>
        <v/>
      </c>
      <c r="I1929" s="109">
        <f t="shared" si="1925"/>
        <v>0</v>
      </c>
      <c r="J1929" s="9"/>
      <c r="K1929" s="178"/>
      <c r="L1929" s="178"/>
      <c r="M1929" s="178"/>
      <c r="N1929" s="177">
        <f t="shared" si="1917"/>
        <v>1926</v>
      </c>
      <c r="O1929" s="178">
        <f t="shared" si="1918"/>
        <v>12415</v>
      </c>
      <c r="P1929" s="178">
        <f t="shared" si="1919"/>
        <v>32435</v>
      </c>
      <c r="Q1929" s="178" t="str">
        <f>IF('Handshake IO'!U344&lt;&gt;"",'Handshake IO'!U344,"")</f>
        <v/>
      </c>
      <c r="R1929" s="4">
        <f t="shared" si="1920"/>
        <v>0</v>
      </c>
      <c r="S1929" s="363"/>
      <c r="T1929" s="6">
        <f t="shared" ref="T1929:T1991" si="1981">IF(T1925&lt;&gt;"",T1925+1,"")</f>
        <v>997</v>
      </c>
      <c r="U1929" s="338" t="str">
        <f t="shared" ref="U1929" si="1982">CONCATENATE(Q1928,",",Q1929,",",Q1930,",",Q1931)</f>
        <v>,,,</v>
      </c>
    </row>
    <row r="1930" spans="1:21" ht="16.5" hidden="1" customHeight="1" outlineLevel="1" x14ac:dyDescent="0.25">
      <c r="A1930" s="190"/>
      <c r="B1930" s="85" t="str">
        <f>B1922</f>
        <v xml:space="preserve">Group </v>
      </c>
      <c r="C1930" s="431"/>
      <c r="D1930" s="431"/>
      <c r="E1930" s="138">
        <f>B1924*8-1</f>
        <v>1927</v>
      </c>
      <c r="F1930" s="183">
        <f t="shared" si="1978"/>
        <v>2416</v>
      </c>
      <c r="G1930" s="178">
        <f t="shared" si="1976"/>
        <v>22436</v>
      </c>
      <c r="H1930" s="178" t="str">
        <f>IF('Handshake IO'!L345&lt;&gt;"",'Handshake IO'!L345,"")</f>
        <v/>
      </c>
      <c r="I1930" s="109">
        <f t="shared" si="1925"/>
        <v>0</v>
      </c>
      <c r="J1930" s="9"/>
      <c r="K1930" s="178"/>
      <c r="L1930" s="178"/>
      <c r="M1930" s="178"/>
      <c r="N1930" s="177">
        <f t="shared" si="1917"/>
        <v>1927</v>
      </c>
      <c r="O1930" s="178">
        <f t="shared" si="1918"/>
        <v>12416</v>
      </c>
      <c r="P1930" s="178">
        <f t="shared" si="1919"/>
        <v>32436</v>
      </c>
      <c r="Q1930" s="178" t="str">
        <f>IF('Handshake IO'!U345&lt;&gt;"",'Handshake IO'!U345,"")</f>
        <v/>
      </c>
      <c r="R1930" s="4">
        <f t="shared" si="1920"/>
        <v>0</v>
      </c>
      <c r="S1930" s="363"/>
      <c r="T1930" s="6" t="str">
        <f t="shared" si="1981"/>
        <v/>
      </c>
    </row>
    <row r="1931" spans="1:21" ht="16.5" hidden="1" customHeight="1" outlineLevel="1" thickBot="1" x14ac:dyDescent="0.3">
      <c r="A1931" s="190"/>
      <c r="B1931" s="86" t="str">
        <f>B1923</f>
        <v xml:space="preserve">GH </v>
      </c>
      <c r="C1931" s="432"/>
      <c r="D1931" s="432"/>
      <c r="E1931" s="136">
        <f>B1924*8</f>
        <v>1928</v>
      </c>
      <c r="F1931" s="184">
        <f t="shared" si="1978"/>
        <v>2417</v>
      </c>
      <c r="G1931" s="24">
        <f t="shared" si="1976"/>
        <v>22437</v>
      </c>
      <c r="H1931" s="24" t="str">
        <f>IF('Handshake IO'!L346&lt;&gt;"",'Handshake IO'!L346,"")</f>
        <v/>
      </c>
      <c r="I1931" s="10">
        <f t="shared" si="1925"/>
        <v>0</v>
      </c>
      <c r="J1931" s="15"/>
      <c r="K1931" s="24"/>
      <c r="L1931" s="24"/>
      <c r="M1931" s="24"/>
      <c r="N1931" s="175">
        <f t="shared" si="1917"/>
        <v>1928</v>
      </c>
      <c r="O1931" s="24">
        <f t="shared" si="1918"/>
        <v>12417</v>
      </c>
      <c r="P1931" s="24">
        <f t="shared" si="1919"/>
        <v>32437</v>
      </c>
      <c r="Q1931" s="24" t="str">
        <f>IF('Handshake IO'!U346&lt;&gt;"",'Handshake IO'!U346,"")</f>
        <v/>
      </c>
      <c r="R1931" s="20">
        <f t="shared" si="1920"/>
        <v>0</v>
      </c>
      <c r="S1931" s="363"/>
      <c r="T1931" s="6" t="str">
        <f t="shared" si="1981"/>
        <v/>
      </c>
    </row>
    <row r="1932" spans="1:21" ht="16.5" hidden="1" customHeight="1" outlineLevel="1" x14ac:dyDescent="0.25">
      <c r="A1932" s="190"/>
      <c r="B1932" s="88">
        <f>B1924+1</f>
        <v>242</v>
      </c>
      <c r="C1932" s="430" t="str">
        <f>CONCATENATE(B1938,B1932)</f>
        <v>Group 242</v>
      </c>
      <c r="D1932" s="430" t="str">
        <f>CONCATENATE(B1939,B1933)</f>
        <v>GH 483</v>
      </c>
      <c r="E1932" s="137">
        <f>B1932*8-7</f>
        <v>1929</v>
      </c>
      <c r="F1932" s="182">
        <f>B1932*10</f>
        <v>2420</v>
      </c>
      <c r="G1932" s="25">
        <f t="shared" si="1976"/>
        <v>22440</v>
      </c>
      <c r="H1932" s="25" t="str">
        <f>IF('Handshake IO'!L347&lt;&gt;"",'Handshake IO'!L347,"")</f>
        <v/>
      </c>
      <c r="I1932" s="11">
        <f t="shared" si="1925"/>
        <v>0</v>
      </c>
      <c r="J1932" s="14"/>
      <c r="K1932" s="25"/>
      <c r="L1932" s="25"/>
      <c r="M1932" s="25"/>
      <c r="N1932" s="176">
        <f t="shared" ref="N1932:N1995" si="1983">E1932</f>
        <v>1929</v>
      </c>
      <c r="O1932" s="25">
        <f t="shared" ref="O1932:O1995" si="1984">F1932+10000</f>
        <v>12420</v>
      </c>
      <c r="P1932" s="25">
        <f t="shared" ref="P1932:P1995" si="1985">G1932+10000</f>
        <v>32440</v>
      </c>
      <c r="Q1932" s="25" t="str">
        <f>IF('Handshake IO'!U347&lt;&gt;"",'Handshake IO'!U347,"")</f>
        <v/>
      </c>
      <c r="R1932" s="3">
        <f t="shared" ref="R1932:R1995" si="1986">LEN(Q1930)</f>
        <v>0</v>
      </c>
      <c r="S1932" s="363"/>
      <c r="T1932" s="6">
        <f t="shared" ref="T1932" si="1987">+T1928+1</f>
        <v>485</v>
      </c>
      <c r="U1932" s="338" t="str">
        <f t="shared" ref="U1932" si="1988">CONCATENATE(H1932,",",H1933,",",H1934,",",H1935)</f>
        <v>,,,</v>
      </c>
    </row>
    <row r="1933" spans="1:21" ht="16.5" hidden="1" customHeight="1" outlineLevel="1" x14ac:dyDescent="0.25">
      <c r="A1933" s="190"/>
      <c r="B1933" s="85">
        <f>B1932*2-1</f>
        <v>483</v>
      </c>
      <c r="C1933" s="431"/>
      <c r="D1933" s="431"/>
      <c r="E1933" s="138">
        <f>B1932*8-6</f>
        <v>1930</v>
      </c>
      <c r="F1933" s="183">
        <f t="shared" ref="F1933:F1939" si="1989">F1932+1</f>
        <v>2421</v>
      </c>
      <c r="G1933" s="178">
        <f t="shared" si="1976"/>
        <v>22441</v>
      </c>
      <c r="H1933" s="178" t="str">
        <f>IF('Handshake IO'!L348&lt;&gt;"",'Handshake IO'!L348,"")</f>
        <v/>
      </c>
      <c r="I1933" s="109">
        <f t="shared" si="1925"/>
        <v>0</v>
      </c>
      <c r="J1933" s="9"/>
      <c r="K1933" s="178"/>
      <c r="L1933" s="178"/>
      <c r="M1933" s="178"/>
      <c r="N1933" s="177">
        <f t="shared" si="1983"/>
        <v>1930</v>
      </c>
      <c r="O1933" s="178">
        <f t="shared" si="1984"/>
        <v>12421</v>
      </c>
      <c r="P1933" s="178">
        <f t="shared" si="1985"/>
        <v>32441</v>
      </c>
      <c r="Q1933" s="178" t="str">
        <f>IF('Handshake IO'!U348&lt;&gt;"",'Handshake IO'!U348,"")</f>
        <v/>
      </c>
      <c r="R1933" s="4">
        <f t="shared" si="1986"/>
        <v>0</v>
      </c>
      <c r="S1933" s="363"/>
      <c r="T1933" s="6">
        <f t="shared" si="1981"/>
        <v>998</v>
      </c>
      <c r="U1933" s="338" t="str">
        <f t="shared" ref="U1933" si="1990">CONCATENATE(Q1932,",",Q1933,",",Q1934,",",Q1935)</f>
        <v>,,,</v>
      </c>
    </row>
    <row r="1934" spans="1:21" ht="16.5" hidden="1" customHeight="1" outlineLevel="1" x14ac:dyDescent="0.25">
      <c r="A1934" s="190"/>
      <c r="B1934" s="85">
        <f>B1933+1</f>
        <v>484</v>
      </c>
      <c r="C1934" s="431"/>
      <c r="D1934" s="431"/>
      <c r="E1934" s="138">
        <f>B1932*8-5</f>
        <v>1931</v>
      </c>
      <c r="F1934" s="183">
        <f t="shared" si="1989"/>
        <v>2422</v>
      </c>
      <c r="G1934" s="178">
        <f t="shared" si="1976"/>
        <v>22442</v>
      </c>
      <c r="H1934" s="178" t="str">
        <f>IF('Handshake IO'!L349&lt;&gt;"",'Handshake IO'!L349,"")</f>
        <v/>
      </c>
      <c r="I1934" s="109">
        <f t="shared" ref="I1934:I1997" si="1991">LEN(H1932)</f>
        <v>0</v>
      </c>
      <c r="J1934" s="9"/>
      <c r="K1934" s="178"/>
      <c r="L1934" s="178"/>
      <c r="M1934" s="178"/>
      <c r="N1934" s="177">
        <f t="shared" si="1983"/>
        <v>1931</v>
      </c>
      <c r="O1934" s="178">
        <f t="shared" si="1984"/>
        <v>12422</v>
      </c>
      <c r="P1934" s="178">
        <f t="shared" si="1985"/>
        <v>32442</v>
      </c>
      <c r="Q1934" s="178" t="str">
        <f>IF('Handshake IO'!U349&lt;&gt;"",'Handshake IO'!U349,"")</f>
        <v/>
      </c>
      <c r="R1934" s="4">
        <f t="shared" si="1986"/>
        <v>0</v>
      </c>
      <c r="S1934" s="363"/>
      <c r="T1934" s="6" t="str">
        <f t="shared" si="1981"/>
        <v/>
      </c>
    </row>
    <row r="1935" spans="1:21" ht="16.5" hidden="1" customHeight="1" outlineLevel="1" x14ac:dyDescent="0.25">
      <c r="A1935" s="190"/>
      <c r="B1935" s="85"/>
      <c r="C1935" s="431"/>
      <c r="D1935" s="431"/>
      <c r="E1935" s="138">
        <f>B1932*8-4</f>
        <v>1932</v>
      </c>
      <c r="F1935" s="183">
        <f t="shared" si="1989"/>
        <v>2423</v>
      </c>
      <c r="G1935" s="178">
        <f t="shared" si="1976"/>
        <v>22443</v>
      </c>
      <c r="H1935" s="178" t="str">
        <f>IF('Handshake IO'!L350&lt;&gt;"",'Handshake IO'!L350,"")</f>
        <v/>
      </c>
      <c r="I1935" s="109">
        <f t="shared" si="1991"/>
        <v>0</v>
      </c>
      <c r="J1935" s="9"/>
      <c r="K1935" s="178"/>
      <c r="L1935" s="178"/>
      <c r="M1935" s="178"/>
      <c r="N1935" s="177">
        <f t="shared" si="1983"/>
        <v>1932</v>
      </c>
      <c r="O1935" s="178">
        <f t="shared" si="1984"/>
        <v>12423</v>
      </c>
      <c r="P1935" s="178">
        <f t="shared" si="1985"/>
        <v>32443</v>
      </c>
      <c r="Q1935" s="178" t="str">
        <f>IF('Handshake IO'!U350&lt;&gt;"",'Handshake IO'!U350,"")</f>
        <v/>
      </c>
      <c r="R1935" s="4">
        <f t="shared" si="1986"/>
        <v>0</v>
      </c>
      <c r="S1935" s="363"/>
      <c r="T1935" s="6" t="str">
        <f t="shared" si="1981"/>
        <v/>
      </c>
    </row>
    <row r="1936" spans="1:21" ht="16.5" hidden="1" customHeight="1" outlineLevel="1" x14ac:dyDescent="0.25">
      <c r="A1936" s="190"/>
      <c r="B1936" s="85"/>
      <c r="C1936" s="431"/>
      <c r="D1936" s="431" t="str">
        <f>CONCATENATE(B1939,B1934)</f>
        <v>GH 484</v>
      </c>
      <c r="E1936" s="138">
        <f>B1932*8-3</f>
        <v>1933</v>
      </c>
      <c r="F1936" s="183">
        <f t="shared" si="1989"/>
        <v>2424</v>
      </c>
      <c r="G1936" s="178">
        <f t="shared" si="1976"/>
        <v>22444</v>
      </c>
      <c r="H1936" s="178" t="str">
        <f>IF('Handshake IO'!L351&lt;&gt;"",'Handshake IO'!L351,"")</f>
        <v/>
      </c>
      <c r="I1936" s="109">
        <f t="shared" si="1991"/>
        <v>0</v>
      </c>
      <c r="J1936" s="9"/>
      <c r="K1936" s="178"/>
      <c r="L1936" s="178"/>
      <c r="M1936" s="178"/>
      <c r="N1936" s="177">
        <f t="shared" si="1983"/>
        <v>1933</v>
      </c>
      <c r="O1936" s="178">
        <f t="shared" si="1984"/>
        <v>12424</v>
      </c>
      <c r="P1936" s="178">
        <f t="shared" si="1985"/>
        <v>32444</v>
      </c>
      <c r="Q1936" s="178" t="str">
        <f>IF('Handshake IO'!U351&lt;&gt;"",'Handshake IO'!U351,"")</f>
        <v/>
      </c>
      <c r="R1936" s="4">
        <f t="shared" si="1986"/>
        <v>0</v>
      </c>
      <c r="S1936" s="363"/>
      <c r="T1936" s="6">
        <f t="shared" ref="T1936" si="1992">+T1932+1</f>
        <v>486</v>
      </c>
      <c r="U1936" s="338" t="str">
        <f t="shared" ref="U1936" si="1993">CONCATENATE(H1936,",",H1937,",",H1938,",",H1939)</f>
        <v>,,,</v>
      </c>
    </row>
    <row r="1937" spans="1:21" ht="16.5" hidden="1" customHeight="1" outlineLevel="1" x14ac:dyDescent="0.25">
      <c r="A1937" s="190"/>
      <c r="B1937" s="85"/>
      <c r="C1937" s="431"/>
      <c r="D1937" s="431"/>
      <c r="E1937" s="138">
        <f>B1932*8-2</f>
        <v>1934</v>
      </c>
      <c r="F1937" s="183">
        <f t="shared" si="1989"/>
        <v>2425</v>
      </c>
      <c r="G1937" s="178">
        <f t="shared" si="1976"/>
        <v>22445</v>
      </c>
      <c r="H1937" s="178" t="str">
        <f>IF('Handshake IO'!L352&lt;&gt;"",'Handshake IO'!L352,"")</f>
        <v/>
      </c>
      <c r="I1937" s="109">
        <f t="shared" si="1991"/>
        <v>0</v>
      </c>
      <c r="J1937" s="9"/>
      <c r="K1937" s="178"/>
      <c r="L1937" s="178"/>
      <c r="M1937" s="178"/>
      <c r="N1937" s="177">
        <f t="shared" si="1983"/>
        <v>1934</v>
      </c>
      <c r="O1937" s="178">
        <f t="shared" si="1984"/>
        <v>12425</v>
      </c>
      <c r="P1937" s="178">
        <f t="shared" si="1985"/>
        <v>32445</v>
      </c>
      <c r="Q1937" s="178" t="str">
        <f>IF('Handshake IO'!U352&lt;&gt;"",'Handshake IO'!U352,"")</f>
        <v/>
      </c>
      <c r="R1937" s="4">
        <f t="shared" si="1986"/>
        <v>0</v>
      </c>
      <c r="S1937" s="363"/>
      <c r="T1937" s="6">
        <f t="shared" si="1981"/>
        <v>999</v>
      </c>
      <c r="U1937" s="338" t="str">
        <f t="shared" ref="U1937" si="1994">CONCATENATE(Q1936,",",Q1937,",",Q1938,",",Q1939)</f>
        <v>,,,</v>
      </c>
    </row>
    <row r="1938" spans="1:21" ht="16.5" hidden="1" customHeight="1" outlineLevel="1" x14ac:dyDescent="0.25">
      <c r="A1938" s="190"/>
      <c r="B1938" s="85" t="str">
        <f>B1930</f>
        <v xml:space="preserve">Group </v>
      </c>
      <c r="C1938" s="431"/>
      <c r="D1938" s="431"/>
      <c r="E1938" s="138">
        <f>B1932*8-1</f>
        <v>1935</v>
      </c>
      <c r="F1938" s="183">
        <f t="shared" si="1989"/>
        <v>2426</v>
      </c>
      <c r="G1938" s="178">
        <f t="shared" si="1976"/>
        <v>22446</v>
      </c>
      <c r="H1938" s="178" t="str">
        <f>IF('Handshake IO'!L353&lt;&gt;"",'Handshake IO'!L353,"")</f>
        <v/>
      </c>
      <c r="I1938" s="109">
        <f t="shared" si="1991"/>
        <v>0</v>
      </c>
      <c r="J1938" s="9"/>
      <c r="K1938" s="178"/>
      <c r="L1938" s="178"/>
      <c r="M1938" s="178"/>
      <c r="N1938" s="177">
        <f t="shared" si="1983"/>
        <v>1935</v>
      </c>
      <c r="O1938" s="178">
        <f t="shared" si="1984"/>
        <v>12426</v>
      </c>
      <c r="P1938" s="178">
        <f t="shared" si="1985"/>
        <v>32446</v>
      </c>
      <c r="Q1938" s="178" t="str">
        <f>IF('Handshake IO'!U353&lt;&gt;"",'Handshake IO'!U353,"")</f>
        <v/>
      </c>
      <c r="R1938" s="4">
        <f t="shared" si="1986"/>
        <v>0</v>
      </c>
      <c r="S1938" s="363"/>
      <c r="T1938" s="6" t="str">
        <f t="shared" si="1981"/>
        <v/>
      </c>
    </row>
    <row r="1939" spans="1:21" ht="16.5" hidden="1" customHeight="1" outlineLevel="1" thickBot="1" x14ac:dyDescent="0.3">
      <c r="A1939" s="190"/>
      <c r="B1939" s="86" t="str">
        <f>B1931</f>
        <v xml:space="preserve">GH </v>
      </c>
      <c r="C1939" s="432"/>
      <c r="D1939" s="432"/>
      <c r="E1939" s="136">
        <f>B1932*8</f>
        <v>1936</v>
      </c>
      <c r="F1939" s="184">
        <f t="shared" si="1989"/>
        <v>2427</v>
      </c>
      <c r="G1939" s="24">
        <f t="shared" si="1976"/>
        <v>22447</v>
      </c>
      <c r="H1939" s="24" t="str">
        <f>IF('Handshake IO'!L354&lt;&gt;"",'Handshake IO'!L354,"")</f>
        <v/>
      </c>
      <c r="I1939" s="10">
        <f t="shared" si="1991"/>
        <v>0</v>
      </c>
      <c r="J1939" s="15"/>
      <c r="K1939" s="24"/>
      <c r="L1939" s="24"/>
      <c r="M1939" s="24"/>
      <c r="N1939" s="175">
        <f t="shared" si="1983"/>
        <v>1936</v>
      </c>
      <c r="O1939" s="24">
        <f t="shared" si="1984"/>
        <v>12427</v>
      </c>
      <c r="P1939" s="24">
        <f t="shared" si="1985"/>
        <v>32447</v>
      </c>
      <c r="Q1939" s="24" t="str">
        <f>IF('Handshake IO'!U354&lt;&gt;"",'Handshake IO'!U354,"")</f>
        <v/>
      </c>
      <c r="R1939" s="20">
        <f t="shared" si="1986"/>
        <v>0</v>
      </c>
      <c r="S1939" s="363"/>
      <c r="T1939" s="6" t="str">
        <f t="shared" si="1981"/>
        <v/>
      </c>
    </row>
    <row r="1940" spans="1:21" ht="16.5" hidden="1" customHeight="1" outlineLevel="1" x14ac:dyDescent="0.25">
      <c r="A1940" s="190"/>
      <c r="B1940" s="88">
        <f>B1932+1</f>
        <v>243</v>
      </c>
      <c r="C1940" s="430" t="str">
        <f>CONCATENATE(B1946,B1940)</f>
        <v>Group 243</v>
      </c>
      <c r="D1940" s="430" t="str">
        <f>CONCATENATE(B1947,B1941)</f>
        <v>GH 485</v>
      </c>
      <c r="E1940" s="137">
        <f>B1940*8-7</f>
        <v>1937</v>
      </c>
      <c r="F1940" s="182">
        <f>B1940*10</f>
        <v>2430</v>
      </c>
      <c r="G1940" s="25">
        <f>F1940+20020</f>
        <v>22450</v>
      </c>
      <c r="H1940" s="25" t="str">
        <f>IF('Handshake IO'!L355&lt;&gt;"",'Handshake IO'!L355,"")</f>
        <v/>
      </c>
      <c r="I1940" s="11">
        <f t="shared" si="1991"/>
        <v>0</v>
      </c>
      <c r="J1940" s="14"/>
      <c r="K1940" s="25"/>
      <c r="L1940" s="25"/>
      <c r="M1940" s="25"/>
      <c r="N1940" s="176">
        <f t="shared" si="1983"/>
        <v>1937</v>
      </c>
      <c r="O1940" s="25">
        <f t="shared" si="1984"/>
        <v>12430</v>
      </c>
      <c r="P1940" s="25">
        <f t="shared" si="1985"/>
        <v>32450</v>
      </c>
      <c r="Q1940" s="25" t="str">
        <f>IF('Handshake IO'!U355&lt;&gt;"",'Handshake IO'!U355,"")</f>
        <v/>
      </c>
      <c r="R1940" s="3">
        <f t="shared" si="1986"/>
        <v>0</v>
      </c>
      <c r="S1940" s="363"/>
      <c r="T1940" s="6">
        <f t="shared" ref="T1940" si="1995">+T1936+1</f>
        <v>487</v>
      </c>
      <c r="U1940" s="338" t="str">
        <f t="shared" ref="U1940" si="1996">CONCATENATE(H1940,",",H1941,",",H1942,",",H1943)</f>
        <v>,,,</v>
      </c>
    </row>
    <row r="1941" spans="1:21" ht="16.5" hidden="1" customHeight="1" outlineLevel="1" x14ac:dyDescent="0.25">
      <c r="A1941" s="190"/>
      <c r="B1941" s="85">
        <f>B1940*2-1</f>
        <v>485</v>
      </c>
      <c r="C1941" s="431"/>
      <c r="D1941" s="431"/>
      <c r="E1941" s="138">
        <f>B1940*8-6</f>
        <v>1938</v>
      </c>
      <c r="F1941" s="183">
        <f>F1940+1</f>
        <v>2431</v>
      </c>
      <c r="G1941" s="178">
        <f t="shared" ref="G1941:G1955" si="1997">F1941+20020</f>
        <v>22451</v>
      </c>
      <c r="H1941" s="178" t="str">
        <f>IF('Handshake IO'!L356&lt;&gt;"",'Handshake IO'!L356,"")</f>
        <v/>
      </c>
      <c r="I1941" s="109">
        <f t="shared" si="1991"/>
        <v>0</v>
      </c>
      <c r="J1941" s="9"/>
      <c r="K1941" s="178"/>
      <c r="L1941" s="178"/>
      <c r="M1941" s="178"/>
      <c r="N1941" s="177">
        <f t="shared" si="1983"/>
        <v>1938</v>
      </c>
      <c r="O1941" s="178">
        <f t="shared" si="1984"/>
        <v>12431</v>
      </c>
      <c r="P1941" s="178">
        <f t="shared" si="1985"/>
        <v>32451</v>
      </c>
      <c r="Q1941" s="178" t="str">
        <f>IF('Handshake IO'!U356&lt;&gt;"",'Handshake IO'!U356,"")</f>
        <v/>
      </c>
      <c r="R1941" s="4">
        <f t="shared" si="1986"/>
        <v>0</v>
      </c>
      <c r="S1941" s="363"/>
      <c r="T1941" s="6">
        <f t="shared" si="1981"/>
        <v>1000</v>
      </c>
      <c r="U1941" s="338" t="str">
        <f t="shared" ref="U1941" si="1998">CONCATENATE(Q1940,",",Q1941,",",Q1942,",",Q1943)</f>
        <v>,,,</v>
      </c>
    </row>
    <row r="1942" spans="1:21" ht="16.5" hidden="1" customHeight="1" outlineLevel="1" x14ac:dyDescent="0.25">
      <c r="A1942" s="190"/>
      <c r="B1942" s="85">
        <f>B1941+1</f>
        <v>486</v>
      </c>
      <c r="C1942" s="431"/>
      <c r="D1942" s="431"/>
      <c r="E1942" s="138">
        <f>B1940*8-5</f>
        <v>1939</v>
      </c>
      <c r="F1942" s="183">
        <f t="shared" ref="F1942:F1947" si="1999">F1941+1</f>
        <v>2432</v>
      </c>
      <c r="G1942" s="178">
        <f t="shared" si="1997"/>
        <v>22452</v>
      </c>
      <c r="H1942" s="178" t="str">
        <f>IF('Handshake IO'!L357&lt;&gt;"",'Handshake IO'!L357,"")</f>
        <v/>
      </c>
      <c r="I1942" s="109">
        <f t="shared" si="1991"/>
        <v>0</v>
      </c>
      <c r="J1942" s="9"/>
      <c r="K1942" s="178"/>
      <c r="L1942" s="178"/>
      <c r="M1942" s="178"/>
      <c r="N1942" s="177">
        <f t="shared" si="1983"/>
        <v>1939</v>
      </c>
      <c r="O1942" s="178">
        <f t="shared" si="1984"/>
        <v>12432</v>
      </c>
      <c r="P1942" s="178">
        <f t="shared" si="1985"/>
        <v>32452</v>
      </c>
      <c r="Q1942" s="178" t="str">
        <f>IF('Handshake IO'!U357&lt;&gt;"",'Handshake IO'!U357,"")</f>
        <v/>
      </c>
      <c r="R1942" s="4">
        <f t="shared" si="1986"/>
        <v>0</v>
      </c>
      <c r="S1942" s="363"/>
      <c r="T1942" s="6" t="str">
        <f t="shared" si="1981"/>
        <v/>
      </c>
    </row>
    <row r="1943" spans="1:21" ht="16.5" hidden="1" customHeight="1" outlineLevel="1" x14ac:dyDescent="0.25">
      <c r="A1943" s="190"/>
      <c r="B1943" s="85"/>
      <c r="C1943" s="431"/>
      <c r="D1943" s="431"/>
      <c r="E1943" s="138">
        <f>B1940*8-4</f>
        <v>1940</v>
      </c>
      <c r="F1943" s="183">
        <f t="shared" si="1999"/>
        <v>2433</v>
      </c>
      <c r="G1943" s="178">
        <f t="shared" si="1997"/>
        <v>22453</v>
      </c>
      <c r="H1943" s="178" t="str">
        <f>IF('Handshake IO'!L358&lt;&gt;"",'Handshake IO'!L358,"")</f>
        <v/>
      </c>
      <c r="I1943" s="109">
        <f t="shared" si="1991"/>
        <v>0</v>
      </c>
      <c r="J1943" s="9"/>
      <c r="K1943" s="178"/>
      <c r="L1943" s="178"/>
      <c r="M1943" s="178"/>
      <c r="N1943" s="177">
        <f t="shared" si="1983"/>
        <v>1940</v>
      </c>
      <c r="O1943" s="178">
        <f t="shared" si="1984"/>
        <v>12433</v>
      </c>
      <c r="P1943" s="178">
        <f t="shared" si="1985"/>
        <v>32453</v>
      </c>
      <c r="Q1943" s="178" t="str">
        <f>IF('Handshake IO'!U358&lt;&gt;"",'Handshake IO'!U358,"")</f>
        <v/>
      </c>
      <c r="R1943" s="4">
        <f t="shared" si="1986"/>
        <v>0</v>
      </c>
      <c r="S1943" s="363"/>
      <c r="T1943" s="6" t="str">
        <f t="shared" si="1981"/>
        <v/>
      </c>
    </row>
    <row r="1944" spans="1:21" ht="16.5" hidden="1" customHeight="1" outlineLevel="1" x14ac:dyDescent="0.25">
      <c r="A1944" s="190"/>
      <c r="B1944" s="85"/>
      <c r="C1944" s="431"/>
      <c r="D1944" s="431" t="str">
        <f>CONCATENATE(B1947,B1942)</f>
        <v>GH 486</v>
      </c>
      <c r="E1944" s="138">
        <f>B1940*8-3</f>
        <v>1941</v>
      </c>
      <c r="F1944" s="183">
        <f t="shared" si="1999"/>
        <v>2434</v>
      </c>
      <c r="G1944" s="178">
        <f t="shared" si="1997"/>
        <v>22454</v>
      </c>
      <c r="H1944" s="178" t="str">
        <f>IF('Handshake IO'!L359&lt;&gt;"",'Handshake IO'!L359,"")</f>
        <v/>
      </c>
      <c r="I1944" s="109">
        <f t="shared" si="1991"/>
        <v>0</v>
      </c>
      <c r="J1944" s="9"/>
      <c r="K1944" s="178"/>
      <c r="L1944" s="178"/>
      <c r="M1944" s="178"/>
      <c r="N1944" s="177">
        <f t="shared" si="1983"/>
        <v>1941</v>
      </c>
      <c r="O1944" s="178">
        <f t="shared" si="1984"/>
        <v>12434</v>
      </c>
      <c r="P1944" s="178">
        <f t="shared" si="1985"/>
        <v>32454</v>
      </c>
      <c r="Q1944" s="178" t="str">
        <f>IF('Handshake IO'!U359&lt;&gt;"",'Handshake IO'!U359,"")</f>
        <v/>
      </c>
      <c r="R1944" s="4">
        <f t="shared" si="1986"/>
        <v>0</v>
      </c>
      <c r="S1944" s="363"/>
      <c r="T1944" s="6">
        <f t="shared" ref="T1944" si="2000">+T1940+1</f>
        <v>488</v>
      </c>
      <c r="U1944" s="338" t="str">
        <f t="shared" ref="U1944" si="2001">CONCATENATE(H1944,",",H1945,",",H1946,",",H1947)</f>
        <v>,,,</v>
      </c>
    </row>
    <row r="1945" spans="1:21" ht="16.5" hidden="1" customHeight="1" outlineLevel="1" x14ac:dyDescent="0.25">
      <c r="A1945" s="190"/>
      <c r="B1945" s="85"/>
      <c r="C1945" s="431"/>
      <c r="D1945" s="431"/>
      <c r="E1945" s="138">
        <f>B1940*8-2</f>
        <v>1942</v>
      </c>
      <c r="F1945" s="183">
        <f t="shared" si="1999"/>
        <v>2435</v>
      </c>
      <c r="G1945" s="178">
        <f t="shared" si="1997"/>
        <v>22455</v>
      </c>
      <c r="H1945" s="178" t="str">
        <f>IF('Handshake IO'!L360&lt;&gt;"",'Handshake IO'!L360,"")</f>
        <v/>
      </c>
      <c r="I1945" s="109">
        <f t="shared" si="1991"/>
        <v>0</v>
      </c>
      <c r="J1945" s="9"/>
      <c r="K1945" s="178"/>
      <c r="L1945" s="178"/>
      <c r="M1945" s="178"/>
      <c r="N1945" s="177">
        <f t="shared" si="1983"/>
        <v>1942</v>
      </c>
      <c r="O1945" s="178">
        <f t="shared" si="1984"/>
        <v>12435</v>
      </c>
      <c r="P1945" s="178">
        <f t="shared" si="1985"/>
        <v>32455</v>
      </c>
      <c r="Q1945" s="178" t="str">
        <f>IF('Handshake IO'!U360&lt;&gt;"",'Handshake IO'!U360,"")</f>
        <v/>
      </c>
      <c r="R1945" s="4">
        <f t="shared" si="1986"/>
        <v>0</v>
      </c>
      <c r="S1945" s="363"/>
      <c r="T1945" s="6">
        <f t="shared" si="1981"/>
        <v>1001</v>
      </c>
      <c r="U1945" s="338" t="str">
        <f t="shared" ref="U1945" si="2002">CONCATENATE(Q1944,",",Q1945,",",Q1946,",",Q1947)</f>
        <v>,,,</v>
      </c>
    </row>
    <row r="1946" spans="1:21" ht="16.5" hidden="1" customHeight="1" outlineLevel="1" x14ac:dyDescent="0.25">
      <c r="A1946" s="190"/>
      <c r="B1946" s="85" t="str">
        <f>B1938</f>
        <v xml:space="preserve">Group </v>
      </c>
      <c r="C1946" s="431"/>
      <c r="D1946" s="431"/>
      <c r="E1946" s="138">
        <f>B1940*8-1</f>
        <v>1943</v>
      </c>
      <c r="F1946" s="183">
        <f t="shared" si="1999"/>
        <v>2436</v>
      </c>
      <c r="G1946" s="178">
        <f t="shared" si="1997"/>
        <v>22456</v>
      </c>
      <c r="H1946" s="178" t="str">
        <f>IF('Handshake IO'!L361&lt;&gt;"",'Handshake IO'!L361,"")</f>
        <v/>
      </c>
      <c r="I1946" s="109">
        <f t="shared" si="1991"/>
        <v>0</v>
      </c>
      <c r="J1946" s="9"/>
      <c r="K1946" s="178"/>
      <c r="L1946" s="178"/>
      <c r="M1946" s="178"/>
      <c r="N1946" s="177">
        <f t="shared" si="1983"/>
        <v>1943</v>
      </c>
      <c r="O1946" s="178">
        <f t="shared" si="1984"/>
        <v>12436</v>
      </c>
      <c r="P1946" s="178">
        <f t="shared" si="1985"/>
        <v>32456</v>
      </c>
      <c r="Q1946" s="178" t="str">
        <f>IF('Handshake IO'!U361&lt;&gt;"",'Handshake IO'!U361,"")</f>
        <v/>
      </c>
      <c r="R1946" s="4">
        <f t="shared" si="1986"/>
        <v>0</v>
      </c>
      <c r="S1946" s="363"/>
      <c r="T1946" s="6" t="str">
        <f t="shared" si="1981"/>
        <v/>
      </c>
    </row>
    <row r="1947" spans="1:21" ht="16.5" hidden="1" customHeight="1" outlineLevel="1" thickBot="1" x14ac:dyDescent="0.3">
      <c r="A1947" s="190"/>
      <c r="B1947" s="86" t="str">
        <f>B1939</f>
        <v xml:space="preserve">GH </v>
      </c>
      <c r="C1947" s="432"/>
      <c r="D1947" s="432"/>
      <c r="E1947" s="136">
        <f>B1940*8</f>
        <v>1944</v>
      </c>
      <c r="F1947" s="184">
        <f t="shared" si="1999"/>
        <v>2437</v>
      </c>
      <c r="G1947" s="24">
        <f t="shared" si="1997"/>
        <v>22457</v>
      </c>
      <c r="H1947" s="24" t="str">
        <f>IF('Handshake IO'!L362&lt;&gt;"",'Handshake IO'!L362,"")</f>
        <v/>
      </c>
      <c r="I1947" s="10">
        <f t="shared" si="1991"/>
        <v>0</v>
      </c>
      <c r="J1947" s="15"/>
      <c r="K1947" s="24"/>
      <c r="L1947" s="24"/>
      <c r="M1947" s="24"/>
      <c r="N1947" s="175">
        <f t="shared" si="1983"/>
        <v>1944</v>
      </c>
      <c r="O1947" s="24">
        <f t="shared" si="1984"/>
        <v>12437</v>
      </c>
      <c r="P1947" s="24">
        <f t="shared" si="1985"/>
        <v>32457</v>
      </c>
      <c r="Q1947" s="24" t="str">
        <f>IF('Handshake IO'!U362&lt;&gt;"",'Handshake IO'!U362,"")</f>
        <v/>
      </c>
      <c r="R1947" s="20">
        <f t="shared" si="1986"/>
        <v>0</v>
      </c>
      <c r="S1947" s="363"/>
      <c r="T1947" s="6" t="str">
        <f t="shared" si="1981"/>
        <v/>
      </c>
    </row>
    <row r="1948" spans="1:21" ht="16.5" hidden="1" customHeight="1" outlineLevel="1" x14ac:dyDescent="0.25">
      <c r="A1948" s="190"/>
      <c r="B1948" s="88">
        <f>B1940+1</f>
        <v>244</v>
      </c>
      <c r="C1948" s="430" t="str">
        <f>CONCATENATE(B1954,B1948)</f>
        <v>Group 244</v>
      </c>
      <c r="D1948" s="430" t="str">
        <f>CONCATENATE(B1955,B1949)</f>
        <v>GH 487</v>
      </c>
      <c r="E1948" s="137">
        <f>B1948*8-7</f>
        <v>1945</v>
      </c>
      <c r="F1948" s="182">
        <f>B1948*10</f>
        <v>2440</v>
      </c>
      <c r="G1948" s="25">
        <f t="shared" si="1997"/>
        <v>22460</v>
      </c>
      <c r="H1948" s="25" t="str">
        <f>IF('Handshake IO'!L363&lt;&gt;"",'Handshake IO'!L363,"")</f>
        <v/>
      </c>
      <c r="I1948" s="11">
        <f t="shared" si="1991"/>
        <v>0</v>
      </c>
      <c r="J1948" s="14"/>
      <c r="K1948" s="25"/>
      <c r="L1948" s="25"/>
      <c r="M1948" s="25"/>
      <c r="N1948" s="176">
        <f t="shared" si="1983"/>
        <v>1945</v>
      </c>
      <c r="O1948" s="25">
        <f t="shared" si="1984"/>
        <v>12440</v>
      </c>
      <c r="P1948" s="25">
        <f t="shared" si="1985"/>
        <v>32460</v>
      </c>
      <c r="Q1948" s="25" t="str">
        <f>IF('Handshake IO'!U363&lt;&gt;"",'Handshake IO'!U363,"")</f>
        <v/>
      </c>
      <c r="R1948" s="3">
        <f t="shared" si="1986"/>
        <v>0</v>
      </c>
      <c r="S1948" s="363"/>
      <c r="T1948" s="6">
        <f t="shared" ref="T1948" si="2003">+T1944+1</f>
        <v>489</v>
      </c>
      <c r="U1948" s="338" t="str">
        <f t="shared" ref="U1948" si="2004">CONCATENATE(H1948,",",H1949,",",H1950,",",H1951)</f>
        <v>,,,</v>
      </c>
    </row>
    <row r="1949" spans="1:21" ht="16.5" hidden="1" customHeight="1" outlineLevel="1" x14ac:dyDescent="0.25">
      <c r="A1949" s="190"/>
      <c r="B1949" s="85">
        <f>B1948*2-1</f>
        <v>487</v>
      </c>
      <c r="C1949" s="431"/>
      <c r="D1949" s="431"/>
      <c r="E1949" s="138">
        <f>B1948*8-6</f>
        <v>1946</v>
      </c>
      <c r="F1949" s="183">
        <f t="shared" ref="F1949:F1955" si="2005">F1948+1</f>
        <v>2441</v>
      </c>
      <c r="G1949" s="178">
        <f t="shared" si="1997"/>
        <v>22461</v>
      </c>
      <c r="H1949" s="178" t="str">
        <f>IF('Handshake IO'!L364&lt;&gt;"",'Handshake IO'!L364,"")</f>
        <v/>
      </c>
      <c r="I1949" s="109">
        <f t="shared" si="1991"/>
        <v>0</v>
      </c>
      <c r="J1949" s="9"/>
      <c r="K1949" s="178"/>
      <c r="L1949" s="178"/>
      <c r="M1949" s="178"/>
      <c r="N1949" s="177">
        <f t="shared" si="1983"/>
        <v>1946</v>
      </c>
      <c r="O1949" s="178">
        <f t="shared" si="1984"/>
        <v>12441</v>
      </c>
      <c r="P1949" s="178">
        <f t="shared" si="1985"/>
        <v>32461</v>
      </c>
      <c r="Q1949" s="178" t="str">
        <f>IF('Handshake IO'!U364&lt;&gt;"",'Handshake IO'!U364,"")</f>
        <v/>
      </c>
      <c r="R1949" s="4">
        <f t="shared" si="1986"/>
        <v>0</v>
      </c>
      <c r="S1949" s="363"/>
      <c r="T1949" s="6">
        <f t="shared" si="1981"/>
        <v>1002</v>
      </c>
      <c r="U1949" s="338" t="str">
        <f t="shared" ref="U1949" si="2006">CONCATENATE(Q1948,",",Q1949,",",Q1950,",",Q1951)</f>
        <v>,,,</v>
      </c>
    </row>
    <row r="1950" spans="1:21" ht="16.5" hidden="1" customHeight="1" outlineLevel="1" x14ac:dyDescent="0.25">
      <c r="A1950" s="190"/>
      <c r="B1950" s="85">
        <f>B1949+1</f>
        <v>488</v>
      </c>
      <c r="C1950" s="431"/>
      <c r="D1950" s="431"/>
      <c r="E1950" s="138">
        <f>B1948*8-5</f>
        <v>1947</v>
      </c>
      <c r="F1950" s="183">
        <f t="shared" si="2005"/>
        <v>2442</v>
      </c>
      <c r="G1950" s="178">
        <f t="shared" si="1997"/>
        <v>22462</v>
      </c>
      <c r="H1950" s="178" t="str">
        <f>IF('Handshake IO'!L365&lt;&gt;"",'Handshake IO'!L365,"")</f>
        <v/>
      </c>
      <c r="I1950" s="109">
        <f t="shared" si="1991"/>
        <v>0</v>
      </c>
      <c r="J1950" s="9"/>
      <c r="K1950" s="178"/>
      <c r="L1950" s="178"/>
      <c r="M1950" s="178"/>
      <c r="N1950" s="177">
        <f t="shared" si="1983"/>
        <v>1947</v>
      </c>
      <c r="O1950" s="178">
        <f t="shared" si="1984"/>
        <v>12442</v>
      </c>
      <c r="P1950" s="178">
        <f t="shared" si="1985"/>
        <v>32462</v>
      </c>
      <c r="Q1950" s="178" t="str">
        <f>IF('Handshake IO'!U365&lt;&gt;"",'Handshake IO'!U365,"")</f>
        <v/>
      </c>
      <c r="R1950" s="4">
        <f t="shared" si="1986"/>
        <v>0</v>
      </c>
      <c r="S1950" s="363"/>
      <c r="T1950" s="6" t="str">
        <f t="shared" si="1981"/>
        <v/>
      </c>
    </row>
    <row r="1951" spans="1:21" ht="16.5" hidden="1" customHeight="1" outlineLevel="1" x14ac:dyDescent="0.25">
      <c r="A1951" s="190"/>
      <c r="B1951" s="85"/>
      <c r="C1951" s="431"/>
      <c r="D1951" s="431"/>
      <c r="E1951" s="138">
        <f>B1948*8-4</f>
        <v>1948</v>
      </c>
      <c r="F1951" s="183">
        <f t="shared" si="2005"/>
        <v>2443</v>
      </c>
      <c r="G1951" s="178">
        <f t="shared" si="1997"/>
        <v>22463</v>
      </c>
      <c r="H1951" s="178" t="str">
        <f>IF('Handshake IO'!L366&lt;&gt;"",'Handshake IO'!L366,"")</f>
        <v/>
      </c>
      <c r="I1951" s="109">
        <f t="shared" si="1991"/>
        <v>0</v>
      </c>
      <c r="J1951" s="9"/>
      <c r="K1951" s="178"/>
      <c r="L1951" s="178"/>
      <c r="M1951" s="178"/>
      <c r="N1951" s="177">
        <f t="shared" si="1983"/>
        <v>1948</v>
      </c>
      <c r="O1951" s="178">
        <f t="shared" si="1984"/>
        <v>12443</v>
      </c>
      <c r="P1951" s="178">
        <f t="shared" si="1985"/>
        <v>32463</v>
      </c>
      <c r="Q1951" s="178" t="str">
        <f>IF('Handshake IO'!U366&lt;&gt;"",'Handshake IO'!U366,"")</f>
        <v/>
      </c>
      <c r="R1951" s="4">
        <f t="shared" si="1986"/>
        <v>0</v>
      </c>
      <c r="S1951" s="363"/>
      <c r="T1951" s="6" t="str">
        <f t="shared" si="1981"/>
        <v/>
      </c>
    </row>
    <row r="1952" spans="1:21" ht="16.5" hidden="1" customHeight="1" outlineLevel="1" x14ac:dyDescent="0.25">
      <c r="A1952" s="190"/>
      <c r="B1952" s="85"/>
      <c r="C1952" s="431"/>
      <c r="D1952" s="431" t="str">
        <f>CONCATENATE(B1955,B1950)</f>
        <v>GH 488</v>
      </c>
      <c r="E1952" s="138">
        <f>B1948*8-3</f>
        <v>1949</v>
      </c>
      <c r="F1952" s="183">
        <f t="shared" si="2005"/>
        <v>2444</v>
      </c>
      <c r="G1952" s="178">
        <f t="shared" si="1997"/>
        <v>22464</v>
      </c>
      <c r="H1952" s="178" t="str">
        <f>IF('Handshake IO'!L367&lt;&gt;"",'Handshake IO'!L367,"")</f>
        <v/>
      </c>
      <c r="I1952" s="109">
        <f t="shared" si="1991"/>
        <v>0</v>
      </c>
      <c r="J1952" s="9"/>
      <c r="K1952" s="178"/>
      <c r="L1952" s="178"/>
      <c r="M1952" s="178"/>
      <c r="N1952" s="177">
        <f t="shared" si="1983"/>
        <v>1949</v>
      </c>
      <c r="O1952" s="178">
        <f t="shared" si="1984"/>
        <v>12444</v>
      </c>
      <c r="P1952" s="178">
        <f t="shared" si="1985"/>
        <v>32464</v>
      </c>
      <c r="Q1952" s="178" t="str">
        <f>IF('Handshake IO'!U367&lt;&gt;"",'Handshake IO'!U367,"")</f>
        <v/>
      </c>
      <c r="R1952" s="4">
        <f t="shared" si="1986"/>
        <v>0</v>
      </c>
      <c r="S1952" s="363"/>
      <c r="T1952" s="6">
        <f t="shared" ref="T1952" si="2007">+T1948+1</f>
        <v>490</v>
      </c>
      <c r="U1952" s="338" t="str">
        <f t="shared" ref="U1952" si="2008">CONCATENATE(H1952,",",H1953,",",H1954,",",H1955)</f>
        <v>,,,</v>
      </c>
    </row>
    <row r="1953" spans="1:21" ht="16.5" hidden="1" customHeight="1" outlineLevel="1" x14ac:dyDescent="0.25">
      <c r="A1953" s="190"/>
      <c r="B1953" s="85"/>
      <c r="C1953" s="431"/>
      <c r="D1953" s="431"/>
      <c r="E1953" s="138">
        <f>B1948*8-2</f>
        <v>1950</v>
      </c>
      <c r="F1953" s="183">
        <f t="shared" si="2005"/>
        <v>2445</v>
      </c>
      <c r="G1953" s="178">
        <f t="shared" si="1997"/>
        <v>22465</v>
      </c>
      <c r="H1953" s="178" t="str">
        <f>IF('Handshake IO'!L368&lt;&gt;"",'Handshake IO'!L368,"")</f>
        <v/>
      </c>
      <c r="I1953" s="109">
        <f t="shared" si="1991"/>
        <v>0</v>
      </c>
      <c r="J1953" s="9"/>
      <c r="K1953" s="178"/>
      <c r="L1953" s="178"/>
      <c r="M1953" s="178"/>
      <c r="N1953" s="177">
        <f t="shared" si="1983"/>
        <v>1950</v>
      </c>
      <c r="O1953" s="178">
        <f t="shared" si="1984"/>
        <v>12445</v>
      </c>
      <c r="P1953" s="178">
        <f t="shared" si="1985"/>
        <v>32465</v>
      </c>
      <c r="Q1953" s="178" t="str">
        <f>IF('Handshake IO'!U368&lt;&gt;"",'Handshake IO'!U368,"")</f>
        <v/>
      </c>
      <c r="R1953" s="4">
        <f t="shared" si="1986"/>
        <v>0</v>
      </c>
      <c r="S1953" s="363"/>
      <c r="T1953" s="6">
        <f t="shared" si="1981"/>
        <v>1003</v>
      </c>
      <c r="U1953" s="338" t="str">
        <f t="shared" ref="U1953" si="2009">CONCATENATE(Q1952,",",Q1953,",",Q1954,",",Q1955)</f>
        <v>,,,</v>
      </c>
    </row>
    <row r="1954" spans="1:21" ht="16.5" hidden="1" customHeight="1" outlineLevel="1" x14ac:dyDescent="0.25">
      <c r="A1954" s="190"/>
      <c r="B1954" s="85" t="str">
        <f>B1946</f>
        <v xml:space="preserve">Group </v>
      </c>
      <c r="C1954" s="431"/>
      <c r="D1954" s="431"/>
      <c r="E1954" s="138">
        <f>B1948*8-1</f>
        <v>1951</v>
      </c>
      <c r="F1954" s="183">
        <f t="shared" si="2005"/>
        <v>2446</v>
      </c>
      <c r="G1954" s="178">
        <f t="shared" si="1997"/>
        <v>22466</v>
      </c>
      <c r="H1954" s="178" t="str">
        <f>IF('Handshake IO'!L369&lt;&gt;"",'Handshake IO'!L369,"")</f>
        <v/>
      </c>
      <c r="I1954" s="109">
        <f t="shared" si="1991"/>
        <v>0</v>
      </c>
      <c r="J1954" s="9"/>
      <c r="K1954" s="178"/>
      <c r="L1954" s="178"/>
      <c r="M1954" s="178"/>
      <c r="N1954" s="177">
        <f t="shared" si="1983"/>
        <v>1951</v>
      </c>
      <c r="O1954" s="178">
        <f t="shared" si="1984"/>
        <v>12446</v>
      </c>
      <c r="P1954" s="178">
        <f t="shared" si="1985"/>
        <v>32466</v>
      </c>
      <c r="Q1954" s="178" t="str">
        <f>IF('Handshake IO'!U369&lt;&gt;"",'Handshake IO'!U369,"")</f>
        <v/>
      </c>
      <c r="R1954" s="4">
        <f t="shared" si="1986"/>
        <v>0</v>
      </c>
      <c r="S1954" s="363"/>
      <c r="T1954" s="6" t="str">
        <f t="shared" si="1981"/>
        <v/>
      </c>
    </row>
    <row r="1955" spans="1:21" ht="16.5" hidden="1" customHeight="1" outlineLevel="1" thickBot="1" x14ac:dyDescent="0.3">
      <c r="A1955" s="190"/>
      <c r="B1955" s="86" t="str">
        <f>B1947</f>
        <v xml:space="preserve">GH </v>
      </c>
      <c r="C1955" s="432"/>
      <c r="D1955" s="432"/>
      <c r="E1955" s="136">
        <f>B1948*8</f>
        <v>1952</v>
      </c>
      <c r="F1955" s="184">
        <f t="shared" si="2005"/>
        <v>2447</v>
      </c>
      <c r="G1955" s="24">
        <f t="shared" si="1997"/>
        <v>22467</v>
      </c>
      <c r="H1955" s="24" t="str">
        <f>IF('Handshake IO'!L370&lt;&gt;"",'Handshake IO'!L370,"")</f>
        <v/>
      </c>
      <c r="I1955" s="10">
        <f t="shared" si="1991"/>
        <v>0</v>
      </c>
      <c r="J1955" s="15"/>
      <c r="K1955" s="24"/>
      <c r="L1955" s="24"/>
      <c r="M1955" s="24"/>
      <c r="N1955" s="175">
        <f t="shared" si="1983"/>
        <v>1952</v>
      </c>
      <c r="O1955" s="24">
        <f t="shared" si="1984"/>
        <v>12447</v>
      </c>
      <c r="P1955" s="24">
        <f t="shared" si="1985"/>
        <v>32467</v>
      </c>
      <c r="Q1955" s="24" t="str">
        <f>IF('Handshake IO'!U370&lt;&gt;"",'Handshake IO'!U370,"")</f>
        <v/>
      </c>
      <c r="R1955" s="20">
        <f t="shared" si="1986"/>
        <v>0</v>
      </c>
      <c r="S1955" s="363"/>
      <c r="T1955" s="6" t="str">
        <f t="shared" si="1981"/>
        <v/>
      </c>
    </row>
    <row r="1956" spans="1:21" ht="16.5" hidden="1" customHeight="1" outlineLevel="1" x14ac:dyDescent="0.25">
      <c r="A1956" s="190"/>
      <c r="B1956" s="88">
        <f>B1948+1</f>
        <v>245</v>
      </c>
      <c r="C1956" s="430" t="str">
        <f>CONCATENATE(B1962,B1956)</f>
        <v>Group 245</v>
      </c>
      <c r="D1956" s="430" t="str">
        <f>CONCATENATE(B1963,B1957)</f>
        <v>GH 489</v>
      </c>
      <c r="E1956" s="137">
        <f>B1956*8-7</f>
        <v>1953</v>
      </c>
      <c r="F1956" s="182">
        <f>B1956*10</f>
        <v>2450</v>
      </c>
      <c r="G1956" s="25">
        <f>F1956+20020</f>
        <v>22470</v>
      </c>
      <c r="H1956" s="25" t="str">
        <f>IF('Handshake IO'!L371&lt;&gt;"",'Handshake IO'!L371,"")</f>
        <v/>
      </c>
      <c r="I1956" s="11">
        <f t="shared" si="1991"/>
        <v>0</v>
      </c>
      <c r="J1956" s="14"/>
      <c r="K1956" s="25"/>
      <c r="L1956" s="25"/>
      <c r="M1956" s="25"/>
      <c r="N1956" s="176">
        <f t="shared" si="1983"/>
        <v>1953</v>
      </c>
      <c r="O1956" s="25">
        <f t="shared" si="1984"/>
        <v>12450</v>
      </c>
      <c r="P1956" s="25">
        <f t="shared" si="1985"/>
        <v>32470</v>
      </c>
      <c r="Q1956" s="25" t="str">
        <f>IF('Handshake IO'!U371&lt;&gt;"",'Handshake IO'!U371,"")</f>
        <v/>
      </c>
      <c r="R1956" s="3">
        <f t="shared" si="1986"/>
        <v>0</v>
      </c>
      <c r="S1956" s="363"/>
      <c r="T1956" s="6">
        <f t="shared" ref="T1956" si="2010">+T1952+1</f>
        <v>491</v>
      </c>
      <c r="U1956" s="338" t="str">
        <f t="shared" ref="U1956" si="2011">CONCATENATE(H1956,",",H1957,",",H1958,",",H1959)</f>
        <v>,,,</v>
      </c>
    </row>
    <row r="1957" spans="1:21" ht="16.5" hidden="1" customHeight="1" outlineLevel="1" x14ac:dyDescent="0.25">
      <c r="A1957" s="190"/>
      <c r="B1957" s="85">
        <f>B1956*2-1</f>
        <v>489</v>
      </c>
      <c r="C1957" s="431"/>
      <c r="D1957" s="431"/>
      <c r="E1957" s="138">
        <f>B1956*8-6</f>
        <v>1954</v>
      </c>
      <c r="F1957" s="183">
        <f>F1956+1</f>
        <v>2451</v>
      </c>
      <c r="G1957" s="178">
        <f t="shared" ref="G1957:G1971" si="2012">F1957+20020</f>
        <v>22471</v>
      </c>
      <c r="H1957" s="178" t="str">
        <f>IF('Handshake IO'!L372&lt;&gt;"",'Handshake IO'!L372,"")</f>
        <v/>
      </c>
      <c r="I1957" s="109">
        <f t="shared" si="1991"/>
        <v>0</v>
      </c>
      <c r="J1957" s="9"/>
      <c r="K1957" s="178"/>
      <c r="L1957" s="178"/>
      <c r="M1957" s="178"/>
      <c r="N1957" s="177">
        <f t="shared" si="1983"/>
        <v>1954</v>
      </c>
      <c r="O1957" s="178">
        <f t="shared" si="1984"/>
        <v>12451</v>
      </c>
      <c r="P1957" s="178">
        <f t="shared" si="1985"/>
        <v>32471</v>
      </c>
      <c r="Q1957" s="178" t="str">
        <f>IF('Handshake IO'!U372&lt;&gt;"",'Handshake IO'!U372,"")</f>
        <v/>
      </c>
      <c r="R1957" s="4">
        <f t="shared" si="1986"/>
        <v>0</v>
      </c>
      <c r="S1957" s="363"/>
      <c r="T1957" s="6">
        <f t="shared" si="1981"/>
        <v>1004</v>
      </c>
      <c r="U1957" s="338" t="str">
        <f t="shared" ref="U1957" si="2013">CONCATENATE(Q1956,",",Q1957,",",Q1958,",",Q1959)</f>
        <v>,,,</v>
      </c>
    </row>
    <row r="1958" spans="1:21" ht="16.5" hidden="1" customHeight="1" outlineLevel="1" x14ac:dyDescent="0.25">
      <c r="A1958" s="190"/>
      <c r="B1958" s="85">
        <f>B1957+1</f>
        <v>490</v>
      </c>
      <c r="C1958" s="431"/>
      <c r="D1958" s="431"/>
      <c r="E1958" s="138">
        <f>B1956*8-5</f>
        <v>1955</v>
      </c>
      <c r="F1958" s="183">
        <f t="shared" ref="F1958:F1963" si="2014">F1957+1</f>
        <v>2452</v>
      </c>
      <c r="G1958" s="178">
        <f t="shared" si="2012"/>
        <v>22472</v>
      </c>
      <c r="H1958" s="178" t="str">
        <f>IF('Handshake IO'!L373&lt;&gt;"",'Handshake IO'!L373,"")</f>
        <v/>
      </c>
      <c r="I1958" s="109">
        <f t="shared" si="1991"/>
        <v>0</v>
      </c>
      <c r="J1958" s="9"/>
      <c r="K1958" s="178"/>
      <c r="L1958" s="178"/>
      <c r="M1958" s="178"/>
      <c r="N1958" s="177">
        <f t="shared" si="1983"/>
        <v>1955</v>
      </c>
      <c r="O1958" s="178">
        <f t="shared" si="1984"/>
        <v>12452</v>
      </c>
      <c r="P1958" s="178">
        <f t="shared" si="1985"/>
        <v>32472</v>
      </c>
      <c r="Q1958" s="178" t="str">
        <f>IF('Handshake IO'!U373&lt;&gt;"",'Handshake IO'!U373,"")</f>
        <v/>
      </c>
      <c r="R1958" s="4">
        <f t="shared" si="1986"/>
        <v>0</v>
      </c>
      <c r="S1958" s="363"/>
      <c r="T1958" s="6" t="str">
        <f t="shared" si="1981"/>
        <v/>
      </c>
    </row>
    <row r="1959" spans="1:21" ht="16.5" hidden="1" customHeight="1" outlineLevel="1" x14ac:dyDescent="0.25">
      <c r="A1959" s="190"/>
      <c r="B1959" s="85"/>
      <c r="C1959" s="431"/>
      <c r="D1959" s="431"/>
      <c r="E1959" s="138">
        <f>B1956*8-4</f>
        <v>1956</v>
      </c>
      <c r="F1959" s="183">
        <f t="shared" si="2014"/>
        <v>2453</v>
      </c>
      <c r="G1959" s="178">
        <f t="shared" si="2012"/>
        <v>22473</v>
      </c>
      <c r="H1959" s="178" t="str">
        <f>IF('Handshake IO'!L374&lt;&gt;"",'Handshake IO'!L374,"")</f>
        <v/>
      </c>
      <c r="I1959" s="109">
        <f t="shared" si="1991"/>
        <v>0</v>
      </c>
      <c r="J1959" s="9"/>
      <c r="K1959" s="178"/>
      <c r="L1959" s="178"/>
      <c r="M1959" s="178"/>
      <c r="N1959" s="177">
        <f t="shared" si="1983"/>
        <v>1956</v>
      </c>
      <c r="O1959" s="178">
        <f t="shared" si="1984"/>
        <v>12453</v>
      </c>
      <c r="P1959" s="178">
        <f t="shared" si="1985"/>
        <v>32473</v>
      </c>
      <c r="Q1959" s="178" t="str">
        <f>IF('Handshake IO'!U374&lt;&gt;"",'Handshake IO'!U374,"")</f>
        <v/>
      </c>
      <c r="R1959" s="4">
        <f t="shared" si="1986"/>
        <v>0</v>
      </c>
      <c r="S1959" s="363"/>
      <c r="T1959" s="6" t="str">
        <f t="shared" si="1981"/>
        <v/>
      </c>
    </row>
    <row r="1960" spans="1:21" ht="16.5" hidden="1" customHeight="1" outlineLevel="1" x14ac:dyDescent="0.25">
      <c r="A1960" s="190"/>
      <c r="B1960" s="85"/>
      <c r="C1960" s="431"/>
      <c r="D1960" s="431" t="str">
        <f>CONCATENATE(B1963,B1958)</f>
        <v>GH 490</v>
      </c>
      <c r="E1960" s="138">
        <f>B1956*8-3</f>
        <v>1957</v>
      </c>
      <c r="F1960" s="183">
        <f t="shared" si="2014"/>
        <v>2454</v>
      </c>
      <c r="G1960" s="178">
        <f t="shared" si="2012"/>
        <v>22474</v>
      </c>
      <c r="H1960" s="178" t="str">
        <f>IF('Handshake IO'!L375&lt;&gt;"",'Handshake IO'!L375,"")</f>
        <v/>
      </c>
      <c r="I1960" s="109">
        <f t="shared" si="1991"/>
        <v>0</v>
      </c>
      <c r="J1960" s="9"/>
      <c r="K1960" s="178"/>
      <c r="L1960" s="178"/>
      <c r="M1960" s="178"/>
      <c r="N1960" s="177">
        <f t="shared" si="1983"/>
        <v>1957</v>
      </c>
      <c r="O1960" s="178">
        <f t="shared" si="1984"/>
        <v>12454</v>
      </c>
      <c r="P1960" s="178">
        <f t="shared" si="1985"/>
        <v>32474</v>
      </c>
      <c r="Q1960" s="178" t="str">
        <f>IF('Handshake IO'!U375&lt;&gt;"",'Handshake IO'!U375,"")</f>
        <v/>
      </c>
      <c r="R1960" s="4">
        <f t="shared" si="1986"/>
        <v>0</v>
      </c>
      <c r="S1960" s="363"/>
      <c r="T1960" s="6">
        <f t="shared" ref="T1960" si="2015">+T1956+1</f>
        <v>492</v>
      </c>
      <c r="U1960" s="338" t="str">
        <f t="shared" ref="U1960" si="2016">CONCATENATE(H1960,",",H1961,",",H1962,",",H1963)</f>
        <v>,,,</v>
      </c>
    </row>
    <row r="1961" spans="1:21" ht="16.5" hidden="1" customHeight="1" outlineLevel="1" x14ac:dyDescent="0.25">
      <c r="A1961" s="190"/>
      <c r="B1961" s="85"/>
      <c r="C1961" s="431"/>
      <c r="D1961" s="431"/>
      <c r="E1961" s="138">
        <f>B1956*8-2</f>
        <v>1958</v>
      </c>
      <c r="F1961" s="183">
        <f t="shared" si="2014"/>
        <v>2455</v>
      </c>
      <c r="G1961" s="178">
        <f t="shared" si="2012"/>
        <v>22475</v>
      </c>
      <c r="H1961" s="178" t="str">
        <f>IF('Handshake IO'!L376&lt;&gt;"",'Handshake IO'!L376,"")</f>
        <v/>
      </c>
      <c r="I1961" s="109">
        <f t="shared" si="1991"/>
        <v>0</v>
      </c>
      <c r="J1961" s="9"/>
      <c r="K1961" s="178"/>
      <c r="L1961" s="178"/>
      <c r="M1961" s="178"/>
      <c r="N1961" s="177">
        <f t="shared" si="1983"/>
        <v>1958</v>
      </c>
      <c r="O1961" s="178">
        <f t="shared" si="1984"/>
        <v>12455</v>
      </c>
      <c r="P1961" s="178">
        <f t="shared" si="1985"/>
        <v>32475</v>
      </c>
      <c r="Q1961" s="178" t="str">
        <f>IF('Handshake IO'!U376&lt;&gt;"",'Handshake IO'!U376,"")</f>
        <v/>
      </c>
      <c r="R1961" s="4">
        <f t="shared" si="1986"/>
        <v>0</v>
      </c>
      <c r="S1961" s="363"/>
      <c r="T1961" s="6">
        <f t="shared" si="1981"/>
        <v>1005</v>
      </c>
      <c r="U1961" s="338" t="str">
        <f t="shared" ref="U1961" si="2017">CONCATENATE(Q1960,",",Q1961,",",Q1962,",",Q1963)</f>
        <v>,,,</v>
      </c>
    </row>
    <row r="1962" spans="1:21" ht="16.5" hidden="1" customHeight="1" outlineLevel="1" x14ac:dyDescent="0.25">
      <c r="A1962" s="190"/>
      <c r="B1962" s="85" t="str">
        <f>B1954</f>
        <v xml:space="preserve">Group </v>
      </c>
      <c r="C1962" s="431"/>
      <c r="D1962" s="431"/>
      <c r="E1962" s="138">
        <f>B1956*8-1</f>
        <v>1959</v>
      </c>
      <c r="F1962" s="183">
        <f t="shared" si="2014"/>
        <v>2456</v>
      </c>
      <c r="G1962" s="178">
        <f t="shared" si="2012"/>
        <v>22476</v>
      </c>
      <c r="H1962" s="178" t="str">
        <f>IF('Handshake IO'!L377&lt;&gt;"",'Handshake IO'!L377,"")</f>
        <v/>
      </c>
      <c r="I1962" s="109">
        <f t="shared" si="1991"/>
        <v>0</v>
      </c>
      <c r="J1962" s="9"/>
      <c r="K1962" s="178"/>
      <c r="L1962" s="178"/>
      <c r="M1962" s="178"/>
      <c r="N1962" s="177">
        <f t="shared" si="1983"/>
        <v>1959</v>
      </c>
      <c r="O1962" s="178">
        <f t="shared" si="1984"/>
        <v>12456</v>
      </c>
      <c r="P1962" s="178">
        <f t="shared" si="1985"/>
        <v>32476</v>
      </c>
      <c r="Q1962" s="178" t="str">
        <f>IF('Handshake IO'!U377&lt;&gt;"",'Handshake IO'!U377,"")</f>
        <v/>
      </c>
      <c r="R1962" s="4">
        <f t="shared" si="1986"/>
        <v>0</v>
      </c>
      <c r="S1962" s="363"/>
      <c r="T1962" s="6" t="str">
        <f t="shared" si="1981"/>
        <v/>
      </c>
    </row>
    <row r="1963" spans="1:21" ht="16.5" hidden="1" customHeight="1" outlineLevel="1" thickBot="1" x14ac:dyDescent="0.3">
      <c r="A1963" s="190"/>
      <c r="B1963" s="86" t="str">
        <f>B1955</f>
        <v xml:space="preserve">GH </v>
      </c>
      <c r="C1963" s="432"/>
      <c r="D1963" s="432"/>
      <c r="E1963" s="136">
        <f>B1956*8</f>
        <v>1960</v>
      </c>
      <c r="F1963" s="184">
        <f t="shared" si="2014"/>
        <v>2457</v>
      </c>
      <c r="G1963" s="24">
        <f t="shared" si="2012"/>
        <v>22477</v>
      </c>
      <c r="H1963" s="24" t="str">
        <f>IF('Handshake IO'!L378&lt;&gt;"",'Handshake IO'!L378,"")</f>
        <v/>
      </c>
      <c r="I1963" s="10">
        <f t="shared" si="1991"/>
        <v>0</v>
      </c>
      <c r="J1963" s="15"/>
      <c r="K1963" s="24"/>
      <c r="L1963" s="24"/>
      <c r="M1963" s="24"/>
      <c r="N1963" s="175">
        <f t="shared" si="1983"/>
        <v>1960</v>
      </c>
      <c r="O1963" s="24">
        <f t="shared" si="1984"/>
        <v>12457</v>
      </c>
      <c r="P1963" s="24">
        <f t="shared" si="1985"/>
        <v>32477</v>
      </c>
      <c r="Q1963" s="24" t="str">
        <f>IF('Handshake IO'!U378&lt;&gt;"",'Handshake IO'!U378,"")</f>
        <v/>
      </c>
      <c r="R1963" s="20">
        <f t="shared" si="1986"/>
        <v>0</v>
      </c>
      <c r="S1963" s="363"/>
      <c r="T1963" s="6" t="str">
        <f t="shared" si="1981"/>
        <v/>
      </c>
    </row>
    <row r="1964" spans="1:21" ht="16.5" hidden="1" customHeight="1" outlineLevel="1" x14ac:dyDescent="0.25">
      <c r="A1964" s="190"/>
      <c r="B1964" s="88">
        <f>B1956+1</f>
        <v>246</v>
      </c>
      <c r="C1964" s="430" t="str">
        <f>CONCATENATE(B1970,B1964)</f>
        <v>Group 246</v>
      </c>
      <c r="D1964" s="430" t="str">
        <f>CONCATENATE(B1971,B1965)</f>
        <v>GH 491</v>
      </c>
      <c r="E1964" s="137">
        <f>B1964*8-7</f>
        <v>1961</v>
      </c>
      <c r="F1964" s="182">
        <f>B1964*10</f>
        <v>2460</v>
      </c>
      <c r="G1964" s="25">
        <f t="shared" si="2012"/>
        <v>22480</v>
      </c>
      <c r="H1964" s="25" t="str">
        <f>IF('Handshake IO'!L379&lt;&gt;"",'Handshake IO'!L379,"")</f>
        <v/>
      </c>
      <c r="I1964" s="11">
        <f t="shared" si="1991"/>
        <v>0</v>
      </c>
      <c r="J1964" s="14"/>
      <c r="K1964" s="25"/>
      <c r="L1964" s="25"/>
      <c r="M1964" s="25"/>
      <c r="N1964" s="176">
        <f t="shared" si="1983"/>
        <v>1961</v>
      </c>
      <c r="O1964" s="25">
        <f t="shared" si="1984"/>
        <v>12460</v>
      </c>
      <c r="P1964" s="25">
        <f t="shared" si="1985"/>
        <v>32480</v>
      </c>
      <c r="Q1964" s="25" t="str">
        <f>IF('Handshake IO'!U379&lt;&gt;"",'Handshake IO'!U379,"")</f>
        <v/>
      </c>
      <c r="R1964" s="3">
        <f t="shared" si="1986"/>
        <v>0</v>
      </c>
      <c r="S1964" s="363"/>
      <c r="T1964" s="6">
        <f t="shared" ref="T1964" si="2018">+T1960+1</f>
        <v>493</v>
      </c>
      <c r="U1964" s="338" t="str">
        <f t="shared" ref="U1964" si="2019">CONCATENATE(H1964,",",H1965,",",H1966,",",H1967)</f>
        <v>,,,</v>
      </c>
    </row>
    <row r="1965" spans="1:21" ht="16.5" hidden="1" customHeight="1" outlineLevel="1" x14ac:dyDescent="0.25">
      <c r="A1965" s="190"/>
      <c r="B1965" s="85">
        <f>B1964*2-1</f>
        <v>491</v>
      </c>
      <c r="C1965" s="431"/>
      <c r="D1965" s="431"/>
      <c r="E1965" s="138">
        <f>B1964*8-6</f>
        <v>1962</v>
      </c>
      <c r="F1965" s="183">
        <f t="shared" ref="F1965:F1971" si="2020">F1964+1</f>
        <v>2461</v>
      </c>
      <c r="G1965" s="178">
        <f t="shared" si="2012"/>
        <v>22481</v>
      </c>
      <c r="H1965" s="178" t="str">
        <f>IF('Handshake IO'!L380&lt;&gt;"",'Handshake IO'!L380,"")</f>
        <v/>
      </c>
      <c r="I1965" s="109">
        <f t="shared" si="1991"/>
        <v>0</v>
      </c>
      <c r="J1965" s="9"/>
      <c r="K1965" s="178"/>
      <c r="L1965" s="178"/>
      <c r="M1965" s="178"/>
      <c r="N1965" s="177">
        <f t="shared" si="1983"/>
        <v>1962</v>
      </c>
      <c r="O1965" s="178">
        <f t="shared" si="1984"/>
        <v>12461</v>
      </c>
      <c r="P1965" s="178">
        <f t="shared" si="1985"/>
        <v>32481</v>
      </c>
      <c r="Q1965" s="178" t="str">
        <f>IF('Handshake IO'!U380&lt;&gt;"",'Handshake IO'!U380,"")</f>
        <v/>
      </c>
      <c r="R1965" s="4">
        <f t="shared" si="1986"/>
        <v>0</v>
      </c>
      <c r="S1965" s="363"/>
      <c r="T1965" s="6">
        <f t="shared" si="1981"/>
        <v>1006</v>
      </c>
      <c r="U1965" s="338" t="str">
        <f t="shared" ref="U1965" si="2021">CONCATENATE(Q1964,",",Q1965,",",Q1966,",",Q1967)</f>
        <v>,,,</v>
      </c>
    </row>
    <row r="1966" spans="1:21" ht="16.5" hidden="1" customHeight="1" outlineLevel="1" x14ac:dyDescent="0.25">
      <c r="A1966" s="190"/>
      <c r="B1966" s="85">
        <f>B1965+1</f>
        <v>492</v>
      </c>
      <c r="C1966" s="431"/>
      <c r="D1966" s="431"/>
      <c r="E1966" s="138">
        <f>B1964*8-5</f>
        <v>1963</v>
      </c>
      <c r="F1966" s="183">
        <f t="shared" si="2020"/>
        <v>2462</v>
      </c>
      <c r="G1966" s="178">
        <f t="shared" si="2012"/>
        <v>22482</v>
      </c>
      <c r="H1966" s="178" t="str">
        <f>IF('Handshake IO'!L381&lt;&gt;"",'Handshake IO'!L381,"")</f>
        <v/>
      </c>
      <c r="I1966" s="109">
        <f t="shared" si="1991"/>
        <v>0</v>
      </c>
      <c r="J1966" s="9"/>
      <c r="K1966" s="178"/>
      <c r="L1966" s="178"/>
      <c r="M1966" s="178"/>
      <c r="N1966" s="177">
        <f t="shared" si="1983"/>
        <v>1963</v>
      </c>
      <c r="O1966" s="178">
        <f t="shared" si="1984"/>
        <v>12462</v>
      </c>
      <c r="P1966" s="178">
        <f t="shared" si="1985"/>
        <v>32482</v>
      </c>
      <c r="Q1966" s="178" t="str">
        <f>IF('Handshake IO'!U381&lt;&gt;"",'Handshake IO'!U381,"")</f>
        <v/>
      </c>
      <c r="R1966" s="4">
        <f t="shared" si="1986"/>
        <v>0</v>
      </c>
      <c r="S1966" s="363"/>
      <c r="T1966" s="6" t="str">
        <f t="shared" si="1981"/>
        <v/>
      </c>
    </row>
    <row r="1967" spans="1:21" ht="16.5" hidden="1" customHeight="1" outlineLevel="1" x14ac:dyDescent="0.25">
      <c r="A1967" s="190"/>
      <c r="B1967" s="85"/>
      <c r="C1967" s="431"/>
      <c r="D1967" s="431"/>
      <c r="E1967" s="138">
        <f>B1964*8-4</f>
        <v>1964</v>
      </c>
      <c r="F1967" s="183">
        <f t="shared" si="2020"/>
        <v>2463</v>
      </c>
      <c r="G1967" s="178">
        <f t="shared" si="2012"/>
        <v>22483</v>
      </c>
      <c r="H1967" s="178" t="str">
        <f>IF('Handshake IO'!L382&lt;&gt;"",'Handshake IO'!L382,"")</f>
        <v/>
      </c>
      <c r="I1967" s="109">
        <f t="shared" si="1991"/>
        <v>0</v>
      </c>
      <c r="J1967" s="9"/>
      <c r="K1967" s="178"/>
      <c r="L1967" s="178"/>
      <c r="M1967" s="178"/>
      <c r="N1967" s="177">
        <f t="shared" si="1983"/>
        <v>1964</v>
      </c>
      <c r="O1967" s="178">
        <f t="shared" si="1984"/>
        <v>12463</v>
      </c>
      <c r="P1967" s="178">
        <f t="shared" si="1985"/>
        <v>32483</v>
      </c>
      <c r="Q1967" s="178" t="str">
        <f>IF('Handshake IO'!U382&lt;&gt;"",'Handshake IO'!U382,"")</f>
        <v/>
      </c>
      <c r="R1967" s="4">
        <f t="shared" si="1986"/>
        <v>0</v>
      </c>
      <c r="S1967" s="363"/>
      <c r="T1967" s="6" t="str">
        <f t="shared" si="1981"/>
        <v/>
      </c>
    </row>
    <row r="1968" spans="1:21" ht="16.5" hidden="1" customHeight="1" outlineLevel="1" x14ac:dyDescent="0.25">
      <c r="A1968" s="190"/>
      <c r="B1968" s="85"/>
      <c r="C1968" s="431"/>
      <c r="D1968" s="431" t="str">
        <f>CONCATENATE(B1971,B1966)</f>
        <v>GH 492</v>
      </c>
      <c r="E1968" s="138">
        <f>B1964*8-3</f>
        <v>1965</v>
      </c>
      <c r="F1968" s="183">
        <f t="shared" si="2020"/>
        <v>2464</v>
      </c>
      <c r="G1968" s="178">
        <f t="shared" si="2012"/>
        <v>22484</v>
      </c>
      <c r="H1968" s="178" t="str">
        <f>IF('Handshake IO'!L383&lt;&gt;"",'Handshake IO'!L383,"")</f>
        <v/>
      </c>
      <c r="I1968" s="109">
        <f t="shared" si="1991"/>
        <v>0</v>
      </c>
      <c r="J1968" s="9"/>
      <c r="K1968" s="178"/>
      <c r="L1968" s="178"/>
      <c r="M1968" s="178"/>
      <c r="N1968" s="177">
        <f t="shared" si="1983"/>
        <v>1965</v>
      </c>
      <c r="O1968" s="178">
        <f t="shared" si="1984"/>
        <v>12464</v>
      </c>
      <c r="P1968" s="178">
        <f t="shared" si="1985"/>
        <v>32484</v>
      </c>
      <c r="Q1968" s="178" t="str">
        <f>IF('Handshake IO'!U383&lt;&gt;"",'Handshake IO'!U383,"")</f>
        <v/>
      </c>
      <c r="R1968" s="4">
        <f t="shared" si="1986"/>
        <v>0</v>
      </c>
      <c r="S1968" s="363"/>
      <c r="T1968" s="6">
        <f t="shared" ref="T1968" si="2022">+T1964+1</f>
        <v>494</v>
      </c>
      <c r="U1968" s="338" t="str">
        <f t="shared" ref="U1968" si="2023">CONCATENATE(H1968,",",H1969,",",H1970,",",H1971)</f>
        <v>,,,</v>
      </c>
    </row>
    <row r="1969" spans="1:21" ht="16.5" hidden="1" customHeight="1" outlineLevel="1" x14ac:dyDescent="0.25">
      <c r="A1969" s="190"/>
      <c r="B1969" s="85"/>
      <c r="C1969" s="431"/>
      <c r="D1969" s="431"/>
      <c r="E1969" s="138">
        <f>B1964*8-2</f>
        <v>1966</v>
      </c>
      <c r="F1969" s="183">
        <f t="shared" si="2020"/>
        <v>2465</v>
      </c>
      <c r="G1969" s="178">
        <f t="shared" si="2012"/>
        <v>22485</v>
      </c>
      <c r="H1969" s="178" t="str">
        <f>IF('Handshake IO'!L384&lt;&gt;"",'Handshake IO'!L384,"")</f>
        <v/>
      </c>
      <c r="I1969" s="109">
        <f t="shared" si="1991"/>
        <v>0</v>
      </c>
      <c r="J1969" s="9"/>
      <c r="K1969" s="178"/>
      <c r="L1969" s="178"/>
      <c r="M1969" s="178"/>
      <c r="N1969" s="177">
        <f t="shared" si="1983"/>
        <v>1966</v>
      </c>
      <c r="O1969" s="178">
        <f t="shared" si="1984"/>
        <v>12465</v>
      </c>
      <c r="P1969" s="178">
        <f t="shared" si="1985"/>
        <v>32485</v>
      </c>
      <c r="Q1969" s="178" t="str">
        <f>IF('Handshake IO'!U384&lt;&gt;"",'Handshake IO'!U384,"")</f>
        <v/>
      </c>
      <c r="R1969" s="4">
        <f t="shared" si="1986"/>
        <v>0</v>
      </c>
      <c r="S1969" s="363"/>
      <c r="T1969" s="6">
        <f t="shared" si="1981"/>
        <v>1007</v>
      </c>
      <c r="U1969" s="338" t="str">
        <f t="shared" ref="U1969" si="2024">CONCATENATE(Q1968,",",Q1969,",",Q1970,",",Q1971)</f>
        <v>,,,</v>
      </c>
    </row>
    <row r="1970" spans="1:21" ht="16.5" hidden="1" customHeight="1" outlineLevel="1" x14ac:dyDescent="0.25">
      <c r="A1970" s="190"/>
      <c r="B1970" s="85" t="str">
        <f>B1962</f>
        <v xml:space="preserve">Group </v>
      </c>
      <c r="C1970" s="431"/>
      <c r="D1970" s="431"/>
      <c r="E1970" s="138">
        <f>B1964*8-1</f>
        <v>1967</v>
      </c>
      <c r="F1970" s="183">
        <f t="shared" si="2020"/>
        <v>2466</v>
      </c>
      <c r="G1970" s="178">
        <f t="shared" si="2012"/>
        <v>22486</v>
      </c>
      <c r="H1970" s="178" t="str">
        <f>IF('Handshake IO'!L385&lt;&gt;"",'Handshake IO'!L385,"")</f>
        <v/>
      </c>
      <c r="I1970" s="109">
        <f t="shared" si="1991"/>
        <v>0</v>
      </c>
      <c r="J1970" s="9"/>
      <c r="K1970" s="178"/>
      <c r="L1970" s="178"/>
      <c r="M1970" s="178"/>
      <c r="N1970" s="177">
        <f t="shared" si="1983"/>
        <v>1967</v>
      </c>
      <c r="O1970" s="178">
        <f t="shared" si="1984"/>
        <v>12466</v>
      </c>
      <c r="P1970" s="178">
        <f t="shared" si="1985"/>
        <v>32486</v>
      </c>
      <c r="Q1970" s="178" t="str">
        <f>IF('Handshake IO'!U385&lt;&gt;"",'Handshake IO'!U385,"")</f>
        <v/>
      </c>
      <c r="R1970" s="4">
        <f t="shared" si="1986"/>
        <v>0</v>
      </c>
      <c r="S1970" s="363"/>
      <c r="T1970" s="6" t="str">
        <f t="shared" si="1981"/>
        <v/>
      </c>
    </row>
    <row r="1971" spans="1:21" ht="16.5" hidden="1" customHeight="1" outlineLevel="1" thickBot="1" x14ac:dyDescent="0.3">
      <c r="A1971" s="190"/>
      <c r="B1971" s="86" t="str">
        <f>B1963</f>
        <v xml:space="preserve">GH </v>
      </c>
      <c r="C1971" s="432"/>
      <c r="D1971" s="432"/>
      <c r="E1971" s="136">
        <f>B1964*8</f>
        <v>1968</v>
      </c>
      <c r="F1971" s="184">
        <f t="shared" si="2020"/>
        <v>2467</v>
      </c>
      <c r="G1971" s="24">
        <f t="shared" si="2012"/>
        <v>22487</v>
      </c>
      <c r="H1971" s="24" t="str">
        <f>IF('Handshake IO'!L386&lt;&gt;"",'Handshake IO'!L386,"")</f>
        <v/>
      </c>
      <c r="I1971" s="10">
        <f t="shared" si="1991"/>
        <v>0</v>
      </c>
      <c r="J1971" s="15"/>
      <c r="K1971" s="24"/>
      <c r="L1971" s="24"/>
      <c r="M1971" s="24"/>
      <c r="N1971" s="175">
        <f t="shared" si="1983"/>
        <v>1968</v>
      </c>
      <c r="O1971" s="24">
        <f t="shared" si="1984"/>
        <v>12467</v>
      </c>
      <c r="P1971" s="24">
        <f t="shared" si="1985"/>
        <v>32487</v>
      </c>
      <c r="Q1971" s="24" t="str">
        <f>IF('Handshake IO'!U386&lt;&gt;"",'Handshake IO'!U386,"")</f>
        <v/>
      </c>
      <c r="R1971" s="20">
        <f t="shared" si="1986"/>
        <v>0</v>
      </c>
      <c r="S1971" s="363"/>
      <c r="T1971" s="6" t="str">
        <f t="shared" si="1981"/>
        <v/>
      </c>
    </row>
    <row r="1972" spans="1:21" ht="16.5" hidden="1" customHeight="1" outlineLevel="1" x14ac:dyDescent="0.25">
      <c r="A1972" s="190"/>
      <c r="B1972" s="88">
        <f>B1964+1</f>
        <v>247</v>
      </c>
      <c r="C1972" s="430" t="str">
        <f>CONCATENATE(B1978,B1972)</f>
        <v>Group 247</v>
      </c>
      <c r="D1972" s="430" t="str">
        <f>CONCATENATE(B1979,B1973)</f>
        <v>GH 493</v>
      </c>
      <c r="E1972" s="137">
        <f>B1972*8-7</f>
        <v>1969</v>
      </c>
      <c r="F1972" s="182">
        <f>B1972*10</f>
        <v>2470</v>
      </c>
      <c r="G1972" s="25">
        <f>F1972+20020</f>
        <v>22490</v>
      </c>
      <c r="H1972" s="25" t="str">
        <f>IF('Handshake IO'!L387&lt;&gt;"",'Handshake IO'!L387,"")</f>
        <v/>
      </c>
      <c r="I1972" s="11">
        <f t="shared" si="1991"/>
        <v>0</v>
      </c>
      <c r="J1972" s="14"/>
      <c r="K1972" s="25"/>
      <c r="L1972" s="25"/>
      <c r="M1972" s="25"/>
      <c r="N1972" s="176">
        <f t="shared" si="1983"/>
        <v>1969</v>
      </c>
      <c r="O1972" s="25">
        <f t="shared" si="1984"/>
        <v>12470</v>
      </c>
      <c r="P1972" s="25">
        <f t="shared" si="1985"/>
        <v>32490</v>
      </c>
      <c r="Q1972" s="25" t="str">
        <f>IF('Handshake IO'!U387&lt;&gt;"",'Handshake IO'!U387,"")</f>
        <v/>
      </c>
      <c r="R1972" s="3">
        <f t="shared" si="1986"/>
        <v>0</v>
      </c>
      <c r="S1972" s="363"/>
      <c r="T1972" s="6">
        <f t="shared" ref="T1972" si="2025">+T1968+1</f>
        <v>495</v>
      </c>
      <c r="U1972" s="338" t="str">
        <f t="shared" ref="U1972" si="2026">CONCATENATE(H1972,",",H1973,",",H1974,",",H1975)</f>
        <v>,,,</v>
      </c>
    </row>
    <row r="1973" spans="1:21" ht="16.5" hidden="1" customHeight="1" outlineLevel="1" x14ac:dyDescent="0.25">
      <c r="A1973" s="190"/>
      <c r="B1973" s="85">
        <f>B1972*2-1</f>
        <v>493</v>
      </c>
      <c r="C1973" s="431"/>
      <c r="D1973" s="431"/>
      <c r="E1973" s="138">
        <f>B1972*8-6</f>
        <v>1970</v>
      </c>
      <c r="F1973" s="183">
        <f>F1972+1</f>
        <v>2471</v>
      </c>
      <c r="G1973" s="178">
        <f t="shared" ref="G1973:G1987" si="2027">F1973+20020</f>
        <v>22491</v>
      </c>
      <c r="H1973" s="178" t="str">
        <f>IF('Handshake IO'!L388&lt;&gt;"",'Handshake IO'!L388,"")</f>
        <v/>
      </c>
      <c r="I1973" s="109">
        <f t="shared" si="1991"/>
        <v>0</v>
      </c>
      <c r="J1973" s="9"/>
      <c r="K1973" s="178"/>
      <c r="L1973" s="178"/>
      <c r="M1973" s="178"/>
      <c r="N1973" s="177">
        <f t="shared" si="1983"/>
        <v>1970</v>
      </c>
      <c r="O1973" s="178">
        <f t="shared" si="1984"/>
        <v>12471</v>
      </c>
      <c r="P1973" s="178">
        <f t="shared" si="1985"/>
        <v>32491</v>
      </c>
      <c r="Q1973" s="178" t="str">
        <f>IF('Handshake IO'!U388&lt;&gt;"",'Handshake IO'!U388,"")</f>
        <v/>
      </c>
      <c r="R1973" s="4">
        <f t="shared" si="1986"/>
        <v>0</v>
      </c>
      <c r="S1973" s="363"/>
      <c r="T1973" s="6">
        <f t="shared" si="1981"/>
        <v>1008</v>
      </c>
      <c r="U1973" s="338" t="str">
        <f t="shared" ref="U1973" si="2028">CONCATENATE(Q1972,",",Q1973,",",Q1974,",",Q1975)</f>
        <v>,,,</v>
      </c>
    </row>
    <row r="1974" spans="1:21" ht="16.5" hidden="1" customHeight="1" outlineLevel="1" x14ac:dyDescent="0.25">
      <c r="A1974" s="190"/>
      <c r="B1974" s="85">
        <f>B1973+1</f>
        <v>494</v>
      </c>
      <c r="C1974" s="431"/>
      <c r="D1974" s="431"/>
      <c r="E1974" s="138">
        <f>B1972*8-5</f>
        <v>1971</v>
      </c>
      <c r="F1974" s="183">
        <f t="shared" ref="F1974:F1979" si="2029">F1973+1</f>
        <v>2472</v>
      </c>
      <c r="G1974" s="178">
        <f t="shared" si="2027"/>
        <v>22492</v>
      </c>
      <c r="H1974" s="178" t="str">
        <f>IF('Handshake IO'!L389&lt;&gt;"",'Handshake IO'!L389,"")</f>
        <v/>
      </c>
      <c r="I1974" s="109">
        <f t="shared" si="1991"/>
        <v>0</v>
      </c>
      <c r="J1974" s="9"/>
      <c r="K1974" s="178"/>
      <c r="L1974" s="178"/>
      <c r="M1974" s="178"/>
      <c r="N1974" s="177">
        <f t="shared" si="1983"/>
        <v>1971</v>
      </c>
      <c r="O1974" s="178">
        <f t="shared" si="1984"/>
        <v>12472</v>
      </c>
      <c r="P1974" s="178">
        <f t="shared" si="1985"/>
        <v>32492</v>
      </c>
      <c r="Q1974" s="178" t="str">
        <f>IF('Handshake IO'!U389&lt;&gt;"",'Handshake IO'!U389,"")</f>
        <v/>
      </c>
      <c r="R1974" s="4">
        <f t="shared" si="1986"/>
        <v>0</v>
      </c>
      <c r="S1974" s="363"/>
      <c r="T1974" s="6" t="str">
        <f t="shared" si="1981"/>
        <v/>
      </c>
    </row>
    <row r="1975" spans="1:21" ht="16.5" hidden="1" customHeight="1" outlineLevel="1" x14ac:dyDescent="0.25">
      <c r="A1975" s="190"/>
      <c r="B1975" s="85"/>
      <c r="C1975" s="431"/>
      <c r="D1975" s="431"/>
      <c r="E1975" s="138">
        <f>B1972*8-4</f>
        <v>1972</v>
      </c>
      <c r="F1975" s="183">
        <f t="shared" si="2029"/>
        <v>2473</v>
      </c>
      <c r="G1975" s="178">
        <f t="shared" si="2027"/>
        <v>22493</v>
      </c>
      <c r="H1975" s="178" t="str">
        <f>IF('Handshake IO'!L390&lt;&gt;"",'Handshake IO'!L390,"")</f>
        <v/>
      </c>
      <c r="I1975" s="109">
        <f t="shared" si="1991"/>
        <v>0</v>
      </c>
      <c r="J1975" s="9"/>
      <c r="K1975" s="178"/>
      <c r="L1975" s="178"/>
      <c r="M1975" s="178"/>
      <c r="N1975" s="177">
        <f t="shared" si="1983"/>
        <v>1972</v>
      </c>
      <c r="O1975" s="178">
        <f t="shared" si="1984"/>
        <v>12473</v>
      </c>
      <c r="P1975" s="178">
        <f t="shared" si="1985"/>
        <v>32493</v>
      </c>
      <c r="Q1975" s="178" t="str">
        <f>IF('Handshake IO'!U390&lt;&gt;"",'Handshake IO'!U390,"")</f>
        <v/>
      </c>
      <c r="R1975" s="4">
        <f t="shared" si="1986"/>
        <v>0</v>
      </c>
      <c r="S1975" s="363"/>
      <c r="T1975" s="6" t="str">
        <f t="shared" si="1981"/>
        <v/>
      </c>
    </row>
    <row r="1976" spans="1:21" ht="16.5" hidden="1" customHeight="1" outlineLevel="1" x14ac:dyDescent="0.25">
      <c r="A1976" s="190"/>
      <c r="B1976" s="85"/>
      <c r="C1976" s="431"/>
      <c r="D1976" s="431" t="str">
        <f>CONCATENATE(B1979,B1974)</f>
        <v>GH 494</v>
      </c>
      <c r="E1976" s="138">
        <f>B1972*8-3</f>
        <v>1973</v>
      </c>
      <c r="F1976" s="183">
        <f t="shared" si="2029"/>
        <v>2474</v>
      </c>
      <c r="G1976" s="178">
        <f t="shared" si="2027"/>
        <v>22494</v>
      </c>
      <c r="H1976" s="178" t="str">
        <f>IF('Handshake IO'!L391&lt;&gt;"",'Handshake IO'!L391,"")</f>
        <v/>
      </c>
      <c r="I1976" s="109">
        <f t="shared" si="1991"/>
        <v>0</v>
      </c>
      <c r="J1976" s="9"/>
      <c r="K1976" s="178"/>
      <c r="L1976" s="178"/>
      <c r="M1976" s="178"/>
      <c r="N1976" s="177">
        <f t="shared" si="1983"/>
        <v>1973</v>
      </c>
      <c r="O1976" s="178">
        <f t="shared" si="1984"/>
        <v>12474</v>
      </c>
      <c r="P1976" s="178">
        <f t="shared" si="1985"/>
        <v>32494</v>
      </c>
      <c r="Q1976" s="178" t="str">
        <f>IF('Handshake IO'!U391&lt;&gt;"",'Handshake IO'!U391,"")</f>
        <v/>
      </c>
      <c r="R1976" s="4">
        <f t="shared" si="1986"/>
        <v>0</v>
      </c>
      <c r="S1976" s="363"/>
      <c r="T1976" s="6">
        <f t="shared" ref="T1976" si="2030">+T1972+1</f>
        <v>496</v>
      </c>
      <c r="U1976" s="338" t="str">
        <f t="shared" ref="U1976" si="2031">CONCATENATE(H1976,",",H1977,",",H1978,",",H1979)</f>
        <v>,,,</v>
      </c>
    </row>
    <row r="1977" spans="1:21" ht="16.5" hidden="1" customHeight="1" outlineLevel="1" x14ac:dyDescent="0.25">
      <c r="A1977" s="190"/>
      <c r="B1977" s="85"/>
      <c r="C1977" s="431"/>
      <c r="D1977" s="431"/>
      <c r="E1977" s="138">
        <f>B1972*8-2</f>
        <v>1974</v>
      </c>
      <c r="F1977" s="183">
        <f t="shared" si="2029"/>
        <v>2475</v>
      </c>
      <c r="G1977" s="178">
        <f t="shared" si="2027"/>
        <v>22495</v>
      </c>
      <c r="H1977" s="178" t="str">
        <f>IF('Handshake IO'!L392&lt;&gt;"",'Handshake IO'!L392,"")</f>
        <v/>
      </c>
      <c r="I1977" s="109">
        <f t="shared" si="1991"/>
        <v>0</v>
      </c>
      <c r="J1977" s="9"/>
      <c r="K1977" s="178"/>
      <c r="L1977" s="178"/>
      <c r="M1977" s="178"/>
      <c r="N1977" s="177">
        <f t="shared" si="1983"/>
        <v>1974</v>
      </c>
      <c r="O1977" s="178">
        <f t="shared" si="1984"/>
        <v>12475</v>
      </c>
      <c r="P1977" s="178">
        <f t="shared" si="1985"/>
        <v>32495</v>
      </c>
      <c r="Q1977" s="178" t="str">
        <f>IF('Handshake IO'!U392&lt;&gt;"",'Handshake IO'!U392,"")</f>
        <v/>
      </c>
      <c r="R1977" s="4">
        <f t="shared" si="1986"/>
        <v>0</v>
      </c>
      <c r="S1977" s="363"/>
      <c r="T1977" s="6">
        <f t="shared" si="1981"/>
        <v>1009</v>
      </c>
      <c r="U1977" s="338" t="str">
        <f t="shared" ref="U1977" si="2032">CONCATENATE(Q1976,",",Q1977,",",Q1978,",",Q1979)</f>
        <v>,,,</v>
      </c>
    </row>
    <row r="1978" spans="1:21" ht="16.5" hidden="1" customHeight="1" outlineLevel="1" x14ac:dyDescent="0.25">
      <c r="A1978" s="190"/>
      <c r="B1978" s="85" t="str">
        <f>B1970</f>
        <v xml:space="preserve">Group </v>
      </c>
      <c r="C1978" s="431"/>
      <c r="D1978" s="431"/>
      <c r="E1978" s="138">
        <f>B1972*8-1</f>
        <v>1975</v>
      </c>
      <c r="F1978" s="183">
        <f t="shared" si="2029"/>
        <v>2476</v>
      </c>
      <c r="G1978" s="178">
        <f t="shared" si="2027"/>
        <v>22496</v>
      </c>
      <c r="H1978" s="178" t="str">
        <f>IF('Handshake IO'!L393&lt;&gt;"",'Handshake IO'!L393,"")</f>
        <v/>
      </c>
      <c r="I1978" s="109">
        <f t="shared" si="1991"/>
        <v>0</v>
      </c>
      <c r="J1978" s="9"/>
      <c r="K1978" s="178"/>
      <c r="L1978" s="178"/>
      <c r="M1978" s="178"/>
      <c r="N1978" s="177">
        <f t="shared" si="1983"/>
        <v>1975</v>
      </c>
      <c r="O1978" s="178">
        <f t="shared" si="1984"/>
        <v>12476</v>
      </c>
      <c r="P1978" s="178">
        <f t="shared" si="1985"/>
        <v>32496</v>
      </c>
      <c r="Q1978" s="178" t="str">
        <f>IF('Handshake IO'!U393&lt;&gt;"",'Handshake IO'!U393,"")</f>
        <v/>
      </c>
      <c r="R1978" s="4">
        <f t="shared" si="1986"/>
        <v>0</v>
      </c>
      <c r="S1978" s="363"/>
      <c r="T1978" s="6" t="str">
        <f t="shared" si="1981"/>
        <v/>
      </c>
    </row>
    <row r="1979" spans="1:21" ht="16.5" hidden="1" customHeight="1" outlineLevel="1" thickBot="1" x14ac:dyDescent="0.3">
      <c r="A1979" s="190"/>
      <c r="B1979" s="86" t="str">
        <f>B1971</f>
        <v xml:space="preserve">GH </v>
      </c>
      <c r="C1979" s="432"/>
      <c r="D1979" s="432"/>
      <c r="E1979" s="136">
        <f>B1972*8</f>
        <v>1976</v>
      </c>
      <c r="F1979" s="184">
        <f t="shared" si="2029"/>
        <v>2477</v>
      </c>
      <c r="G1979" s="24">
        <f t="shared" si="2027"/>
        <v>22497</v>
      </c>
      <c r="H1979" s="24" t="str">
        <f>IF('Handshake IO'!L394&lt;&gt;"",'Handshake IO'!L394,"")</f>
        <v/>
      </c>
      <c r="I1979" s="10">
        <f t="shared" si="1991"/>
        <v>0</v>
      </c>
      <c r="J1979" s="15"/>
      <c r="K1979" s="24"/>
      <c r="L1979" s="24"/>
      <c r="M1979" s="24"/>
      <c r="N1979" s="175">
        <f t="shared" si="1983"/>
        <v>1976</v>
      </c>
      <c r="O1979" s="24">
        <f t="shared" si="1984"/>
        <v>12477</v>
      </c>
      <c r="P1979" s="24">
        <f t="shared" si="1985"/>
        <v>32497</v>
      </c>
      <c r="Q1979" s="24" t="str">
        <f>IF('Handshake IO'!U394&lt;&gt;"",'Handshake IO'!U394,"")</f>
        <v/>
      </c>
      <c r="R1979" s="20">
        <f t="shared" si="1986"/>
        <v>0</v>
      </c>
      <c r="S1979" s="363"/>
      <c r="T1979" s="6" t="str">
        <f t="shared" si="1981"/>
        <v/>
      </c>
    </row>
    <row r="1980" spans="1:21" ht="16.5" hidden="1" customHeight="1" outlineLevel="1" x14ac:dyDescent="0.25">
      <c r="A1980" s="190"/>
      <c r="B1980" s="88">
        <f>B1972+1</f>
        <v>248</v>
      </c>
      <c r="C1980" s="430" t="str">
        <f>CONCATENATE(B1986,B1980)</f>
        <v>Group 248</v>
      </c>
      <c r="D1980" s="430" t="str">
        <f>CONCATENATE(B1987,B1981)</f>
        <v>GH 495</v>
      </c>
      <c r="E1980" s="137">
        <f>B1980*8-7</f>
        <v>1977</v>
      </c>
      <c r="F1980" s="182">
        <f>B1980*10</f>
        <v>2480</v>
      </c>
      <c r="G1980" s="25">
        <f t="shared" si="2027"/>
        <v>22500</v>
      </c>
      <c r="H1980" s="25" t="str">
        <f>IF('Handshake IO'!L395&lt;&gt;"",'Handshake IO'!L395,"")</f>
        <v/>
      </c>
      <c r="I1980" s="11">
        <f t="shared" si="1991"/>
        <v>0</v>
      </c>
      <c r="J1980" s="14"/>
      <c r="K1980" s="25"/>
      <c r="L1980" s="25"/>
      <c r="M1980" s="25"/>
      <c r="N1980" s="176">
        <f t="shared" si="1983"/>
        <v>1977</v>
      </c>
      <c r="O1980" s="25">
        <f t="shared" si="1984"/>
        <v>12480</v>
      </c>
      <c r="P1980" s="25">
        <f t="shared" si="1985"/>
        <v>32500</v>
      </c>
      <c r="Q1980" s="25" t="str">
        <f>IF('Handshake IO'!U395&lt;&gt;"",'Handshake IO'!U395,"")</f>
        <v/>
      </c>
      <c r="R1980" s="3">
        <f t="shared" si="1986"/>
        <v>0</v>
      </c>
      <c r="S1980" s="363"/>
      <c r="T1980" s="6">
        <f t="shared" ref="T1980" si="2033">+T1976+1</f>
        <v>497</v>
      </c>
      <c r="U1980" s="338" t="str">
        <f t="shared" ref="U1980" si="2034">CONCATENATE(H1980,",",H1981,",",H1982,",",H1983)</f>
        <v>,,,</v>
      </c>
    </row>
    <row r="1981" spans="1:21" ht="16.5" hidden="1" customHeight="1" outlineLevel="1" x14ac:dyDescent="0.25">
      <c r="A1981" s="190"/>
      <c r="B1981" s="85">
        <f>B1980*2-1</f>
        <v>495</v>
      </c>
      <c r="C1981" s="431"/>
      <c r="D1981" s="431"/>
      <c r="E1981" s="138">
        <f>B1980*8-6</f>
        <v>1978</v>
      </c>
      <c r="F1981" s="183">
        <f t="shared" ref="F1981:F1987" si="2035">F1980+1</f>
        <v>2481</v>
      </c>
      <c r="G1981" s="178">
        <f t="shared" si="2027"/>
        <v>22501</v>
      </c>
      <c r="H1981" s="178" t="str">
        <f>IF('Handshake IO'!L396&lt;&gt;"",'Handshake IO'!L396,"")</f>
        <v/>
      </c>
      <c r="I1981" s="109">
        <f t="shared" si="1991"/>
        <v>0</v>
      </c>
      <c r="J1981" s="9"/>
      <c r="K1981" s="178"/>
      <c r="L1981" s="178"/>
      <c r="M1981" s="178"/>
      <c r="N1981" s="177">
        <f t="shared" si="1983"/>
        <v>1978</v>
      </c>
      <c r="O1981" s="178">
        <f t="shared" si="1984"/>
        <v>12481</v>
      </c>
      <c r="P1981" s="178">
        <f t="shared" si="1985"/>
        <v>32501</v>
      </c>
      <c r="Q1981" s="178" t="str">
        <f>IF('Handshake IO'!U396&lt;&gt;"",'Handshake IO'!U396,"")</f>
        <v/>
      </c>
      <c r="R1981" s="4">
        <f t="shared" si="1986"/>
        <v>0</v>
      </c>
      <c r="S1981" s="363"/>
      <c r="T1981" s="6">
        <f t="shared" si="1981"/>
        <v>1010</v>
      </c>
      <c r="U1981" s="338" t="str">
        <f t="shared" ref="U1981" si="2036">CONCATENATE(Q1980,",",Q1981,",",Q1982,",",Q1983)</f>
        <v>,,,</v>
      </c>
    </row>
    <row r="1982" spans="1:21" ht="16.5" hidden="1" customHeight="1" outlineLevel="1" x14ac:dyDescent="0.25">
      <c r="A1982" s="190"/>
      <c r="B1982" s="85">
        <f>B1981+1</f>
        <v>496</v>
      </c>
      <c r="C1982" s="431"/>
      <c r="D1982" s="431"/>
      <c r="E1982" s="138">
        <f>B1980*8-5</f>
        <v>1979</v>
      </c>
      <c r="F1982" s="183">
        <f t="shared" si="2035"/>
        <v>2482</v>
      </c>
      <c r="G1982" s="178">
        <f t="shared" si="2027"/>
        <v>22502</v>
      </c>
      <c r="H1982" s="178" t="str">
        <f>IF('Handshake IO'!L397&lt;&gt;"",'Handshake IO'!L397,"")</f>
        <v/>
      </c>
      <c r="I1982" s="109">
        <f t="shared" si="1991"/>
        <v>0</v>
      </c>
      <c r="J1982" s="9"/>
      <c r="K1982" s="178"/>
      <c r="L1982" s="178"/>
      <c r="M1982" s="178"/>
      <c r="N1982" s="177">
        <f t="shared" si="1983"/>
        <v>1979</v>
      </c>
      <c r="O1982" s="178">
        <f t="shared" si="1984"/>
        <v>12482</v>
      </c>
      <c r="P1982" s="178">
        <f t="shared" si="1985"/>
        <v>32502</v>
      </c>
      <c r="Q1982" s="178" t="str">
        <f>IF('Handshake IO'!U397&lt;&gt;"",'Handshake IO'!U397,"")</f>
        <v/>
      </c>
      <c r="R1982" s="4">
        <f t="shared" si="1986"/>
        <v>0</v>
      </c>
      <c r="S1982" s="363"/>
      <c r="T1982" s="6" t="str">
        <f t="shared" si="1981"/>
        <v/>
      </c>
    </row>
    <row r="1983" spans="1:21" ht="16.5" hidden="1" customHeight="1" outlineLevel="1" x14ac:dyDescent="0.25">
      <c r="A1983" s="190"/>
      <c r="B1983" s="85"/>
      <c r="C1983" s="431"/>
      <c r="D1983" s="431"/>
      <c r="E1983" s="138">
        <f>B1980*8-4</f>
        <v>1980</v>
      </c>
      <c r="F1983" s="183">
        <f t="shared" si="2035"/>
        <v>2483</v>
      </c>
      <c r="G1983" s="178">
        <f t="shared" si="2027"/>
        <v>22503</v>
      </c>
      <c r="H1983" s="178" t="str">
        <f>IF('Handshake IO'!L398&lt;&gt;"",'Handshake IO'!L398,"")</f>
        <v/>
      </c>
      <c r="I1983" s="109">
        <f t="shared" si="1991"/>
        <v>0</v>
      </c>
      <c r="J1983" s="9"/>
      <c r="K1983" s="178"/>
      <c r="L1983" s="178"/>
      <c r="M1983" s="178"/>
      <c r="N1983" s="177">
        <f t="shared" si="1983"/>
        <v>1980</v>
      </c>
      <c r="O1983" s="178">
        <f t="shared" si="1984"/>
        <v>12483</v>
      </c>
      <c r="P1983" s="178">
        <f t="shared" si="1985"/>
        <v>32503</v>
      </c>
      <c r="Q1983" s="178" t="str">
        <f>IF('Handshake IO'!U398&lt;&gt;"",'Handshake IO'!U398,"")</f>
        <v/>
      </c>
      <c r="R1983" s="4">
        <f t="shared" si="1986"/>
        <v>0</v>
      </c>
      <c r="S1983" s="363"/>
      <c r="T1983" s="6" t="str">
        <f t="shared" si="1981"/>
        <v/>
      </c>
    </row>
    <row r="1984" spans="1:21" ht="16.5" hidden="1" customHeight="1" outlineLevel="1" x14ac:dyDescent="0.25">
      <c r="A1984" s="190"/>
      <c r="B1984" s="85"/>
      <c r="C1984" s="431"/>
      <c r="D1984" s="431" t="str">
        <f>CONCATENATE(B1987,B1982)</f>
        <v>GH 496</v>
      </c>
      <c r="E1984" s="138">
        <f>B1980*8-3</f>
        <v>1981</v>
      </c>
      <c r="F1984" s="183">
        <f t="shared" si="2035"/>
        <v>2484</v>
      </c>
      <c r="G1984" s="178">
        <f t="shared" si="2027"/>
        <v>22504</v>
      </c>
      <c r="H1984" s="178" t="str">
        <f>IF('Handshake IO'!L399&lt;&gt;"",'Handshake IO'!L399,"")</f>
        <v/>
      </c>
      <c r="I1984" s="109">
        <f t="shared" si="1991"/>
        <v>0</v>
      </c>
      <c r="J1984" s="9"/>
      <c r="K1984" s="178"/>
      <c r="L1984" s="178"/>
      <c r="M1984" s="178"/>
      <c r="N1984" s="177">
        <f t="shared" si="1983"/>
        <v>1981</v>
      </c>
      <c r="O1984" s="178">
        <f t="shared" si="1984"/>
        <v>12484</v>
      </c>
      <c r="P1984" s="178">
        <f t="shared" si="1985"/>
        <v>32504</v>
      </c>
      <c r="Q1984" s="178" t="str">
        <f>IF('Handshake IO'!U399&lt;&gt;"",'Handshake IO'!U399,"")</f>
        <v/>
      </c>
      <c r="R1984" s="4">
        <f t="shared" si="1986"/>
        <v>0</v>
      </c>
      <c r="S1984" s="363"/>
      <c r="T1984" s="6">
        <f t="shared" ref="T1984" si="2037">+T1980+1</f>
        <v>498</v>
      </c>
      <c r="U1984" s="338" t="str">
        <f t="shared" ref="U1984" si="2038">CONCATENATE(H1984,",",H1985,",",H1986,",",H1987)</f>
        <v>,,,</v>
      </c>
    </row>
    <row r="1985" spans="1:21" ht="16.5" hidden="1" customHeight="1" outlineLevel="1" x14ac:dyDescent="0.25">
      <c r="A1985" s="190"/>
      <c r="B1985" s="85"/>
      <c r="C1985" s="431"/>
      <c r="D1985" s="431"/>
      <c r="E1985" s="138">
        <f>B1980*8-2</f>
        <v>1982</v>
      </c>
      <c r="F1985" s="183">
        <f t="shared" si="2035"/>
        <v>2485</v>
      </c>
      <c r="G1985" s="178">
        <f t="shared" si="2027"/>
        <v>22505</v>
      </c>
      <c r="H1985" s="178" t="str">
        <f>IF('Handshake IO'!L400&lt;&gt;"",'Handshake IO'!L400,"")</f>
        <v/>
      </c>
      <c r="I1985" s="109">
        <f t="shared" si="1991"/>
        <v>0</v>
      </c>
      <c r="J1985" s="9"/>
      <c r="K1985" s="178"/>
      <c r="L1985" s="178"/>
      <c r="M1985" s="178"/>
      <c r="N1985" s="177">
        <f t="shared" si="1983"/>
        <v>1982</v>
      </c>
      <c r="O1985" s="178">
        <f t="shared" si="1984"/>
        <v>12485</v>
      </c>
      <c r="P1985" s="178">
        <f t="shared" si="1985"/>
        <v>32505</v>
      </c>
      <c r="Q1985" s="178" t="str">
        <f>IF('Handshake IO'!U400&lt;&gt;"",'Handshake IO'!U400,"")</f>
        <v/>
      </c>
      <c r="R1985" s="4">
        <f t="shared" si="1986"/>
        <v>0</v>
      </c>
      <c r="S1985" s="363"/>
      <c r="T1985" s="6">
        <f t="shared" si="1981"/>
        <v>1011</v>
      </c>
      <c r="U1985" s="338" t="str">
        <f t="shared" ref="U1985" si="2039">CONCATENATE(Q1984,",",Q1985,",",Q1986,",",Q1987)</f>
        <v>,,,</v>
      </c>
    </row>
    <row r="1986" spans="1:21" ht="16.5" hidden="1" customHeight="1" outlineLevel="1" x14ac:dyDescent="0.25">
      <c r="A1986" s="190"/>
      <c r="B1986" s="85" t="str">
        <f>B1978</f>
        <v xml:space="preserve">Group </v>
      </c>
      <c r="C1986" s="431"/>
      <c r="D1986" s="431"/>
      <c r="E1986" s="138">
        <f>B1980*8-1</f>
        <v>1983</v>
      </c>
      <c r="F1986" s="183">
        <f t="shared" si="2035"/>
        <v>2486</v>
      </c>
      <c r="G1986" s="178">
        <f t="shared" si="2027"/>
        <v>22506</v>
      </c>
      <c r="H1986" s="178" t="str">
        <f>IF('Handshake IO'!L401&lt;&gt;"",'Handshake IO'!L401,"")</f>
        <v/>
      </c>
      <c r="I1986" s="109">
        <f t="shared" si="1991"/>
        <v>0</v>
      </c>
      <c r="J1986" s="9"/>
      <c r="K1986" s="178"/>
      <c r="L1986" s="178"/>
      <c r="M1986" s="178"/>
      <c r="N1986" s="177">
        <f t="shared" si="1983"/>
        <v>1983</v>
      </c>
      <c r="O1986" s="178">
        <f t="shared" si="1984"/>
        <v>12486</v>
      </c>
      <c r="P1986" s="178">
        <f t="shared" si="1985"/>
        <v>32506</v>
      </c>
      <c r="Q1986" s="178" t="str">
        <f>IF('Handshake IO'!U401&lt;&gt;"",'Handshake IO'!U401,"")</f>
        <v/>
      </c>
      <c r="R1986" s="4">
        <f t="shared" si="1986"/>
        <v>0</v>
      </c>
      <c r="S1986" s="363"/>
      <c r="T1986" s="6" t="str">
        <f t="shared" si="1981"/>
        <v/>
      </c>
    </row>
    <row r="1987" spans="1:21" ht="16.5" hidden="1" customHeight="1" outlineLevel="1" thickBot="1" x14ac:dyDescent="0.3">
      <c r="A1987" s="190"/>
      <c r="B1987" s="86" t="str">
        <f>B1979</f>
        <v xml:space="preserve">GH </v>
      </c>
      <c r="C1987" s="432"/>
      <c r="D1987" s="432"/>
      <c r="E1987" s="136">
        <f>B1980*8</f>
        <v>1984</v>
      </c>
      <c r="F1987" s="184">
        <f t="shared" si="2035"/>
        <v>2487</v>
      </c>
      <c r="G1987" s="24">
        <f t="shared" si="2027"/>
        <v>22507</v>
      </c>
      <c r="H1987" s="24" t="str">
        <f>IF('Handshake IO'!L402&lt;&gt;"",'Handshake IO'!L402,"")</f>
        <v/>
      </c>
      <c r="I1987" s="10">
        <f t="shared" si="1991"/>
        <v>0</v>
      </c>
      <c r="J1987" s="15"/>
      <c r="K1987" s="24"/>
      <c r="L1987" s="24"/>
      <c r="M1987" s="24"/>
      <c r="N1987" s="175">
        <f t="shared" si="1983"/>
        <v>1984</v>
      </c>
      <c r="O1987" s="24">
        <f t="shared" si="1984"/>
        <v>12487</v>
      </c>
      <c r="P1987" s="24">
        <f t="shared" si="1985"/>
        <v>32507</v>
      </c>
      <c r="Q1987" s="24" t="str">
        <f>IF('Handshake IO'!U402&lt;&gt;"",'Handshake IO'!U402,"")</f>
        <v/>
      </c>
      <c r="R1987" s="20">
        <f t="shared" si="1986"/>
        <v>0</v>
      </c>
      <c r="S1987" s="363"/>
      <c r="T1987" s="6" t="str">
        <f t="shared" si="1981"/>
        <v/>
      </c>
    </row>
    <row r="1988" spans="1:21" ht="16.5" hidden="1" customHeight="1" outlineLevel="1" x14ac:dyDescent="0.25">
      <c r="A1988" s="190"/>
      <c r="B1988" s="88">
        <f>B1980+1</f>
        <v>249</v>
      </c>
      <c r="C1988" s="430" t="str">
        <f>CONCATENATE(B1994,B1988)</f>
        <v>Group 249</v>
      </c>
      <c r="D1988" s="430" t="str">
        <f>CONCATENATE(B1995,B1989)</f>
        <v>GH 497</v>
      </c>
      <c r="E1988" s="137">
        <f>B1988*8-7</f>
        <v>1985</v>
      </c>
      <c r="F1988" s="182">
        <f>B1988*10</f>
        <v>2490</v>
      </c>
      <c r="G1988" s="25">
        <f>F1988+20020</f>
        <v>22510</v>
      </c>
      <c r="H1988" s="25" t="str">
        <f>IF('Handshake IO'!L403&lt;&gt;"",'Handshake IO'!L403,"")</f>
        <v/>
      </c>
      <c r="I1988" s="11">
        <f t="shared" si="1991"/>
        <v>0</v>
      </c>
      <c r="J1988" s="14"/>
      <c r="K1988" s="25"/>
      <c r="L1988" s="25"/>
      <c r="M1988" s="25"/>
      <c r="N1988" s="176">
        <f t="shared" si="1983"/>
        <v>1985</v>
      </c>
      <c r="O1988" s="25">
        <f t="shared" si="1984"/>
        <v>12490</v>
      </c>
      <c r="P1988" s="25">
        <f t="shared" si="1985"/>
        <v>32510</v>
      </c>
      <c r="Q1988" s="25" t="str">
        <f>IF('Handshake IO'!U403&lt;&gt;"",'Handshake IO'!U403,"")</f>
        <v/>
      </c>
      <c r="R1988" s="3">
        <f t="shared" si="1986"/>
        <v>0</v>
      </c>
      <c r="S1988" s="363"/>
      <c r="T1988" s="6">
        <f t="shared" ref="T1988" si="2040">+T1984+1</f>
        <v>499</v>
      </c>
      <c r="U1988" s="338" t="str">
        <f t="shared" ref="U1988" si="2041">CONCATENATE(H1988,",",H1989,",",H1990,",",H1991)</f>
        <v>,,,</v>
      </c>
    </row>
    <row r="1989" spans="1:21" ht="16.5" hidden="1" customHeight="1" outlineLevel="1" x14ac:dyDescent="0.25">
      <c r="A1989" s="190"/>
      <c r="B1989" s="85">
        <f>B1988*2-1</f>
        <v>497</v>
      </c>
      <c r="C1989" s="431"/>
      <c r="D1989" s="431"/>
      <c r="E1989" s="138">
        <f>B1988*8-6</f>
        <v>1986</v>
      </c>
      <c r="F1989" s="183">
        <f>F1988+1</f>
        <v>2491</v>
      </c>
      <c r="G1989" s="178">
        <f t="shared" ref="G1989:G2003" si="2042">F1989+20020</f>
        <v>22511</v>
      </c>
      <c r="H1989" s="178" t="str">
        <f>IF('Handshake IO'!L404&lt;&gt;"",'Handshake IO'!L404,"")</f>
        <v/>
      </c>
      <c r="I1989" s="109">
        <f t="shared" si="1991"/>
        <v>0</v>
      </c>
      <c r="J1989" s="9"/>
      <c r="K1989" s="178"/>
      <c r="L1989" s="178"/>
      <c r="M1989" s="178"/>
      <c r="N1989" s="177">
        <f t="shared" si="1983"/>
        <v>1986</v>
      </c>
      <c r="O1989" s="178">
        <f t="shared" si="1984"/>
        <v>12491</v>
      </c>
      <c r="P1989" s="178">
        <f t="shared" si="1985"/>
        <v>32511</v>
      </c>
      <c r="Q1989" s="178" t="str">
        <f>IF('Handshake IO'!U404&lt;&gt;"",'Handshake IO'!U404,"")</f>
        <v/>
      </c>
      <c r="R1989" s="4">
        <f t="shared" si="1986"/>
        <v>0</v>
      </c>
      <c r="S1989" s="363"/>
      <c r="T1989" s="6">
        <f t="shared" si="1981"/>
        <v>1012</v>
      </c>
      <c r="U1989" s="338" t="str">
        <f t="shared" ref="U1989" si="2043">CONCATENATE(Q1988,",",Q1989,",",Q1990,",",Q1991)</f>
        <v>,,,</v>
      </c>
    </row>
    <row r="1990" spans="1:21" ht="16.5" hidden="1" customHeight="1" outlineLevel="1" x14ac:dyDescent="0.25">
      <c r="A1990" s="190"/>
      <c r="B1990" s="85">
        <f>B1989+1</f>
        <v>498</v>
      </c>
      <c r="C1990" s="431"/>
      <c r="D1990" s="431"/>
      <c r="E1990" s="138">
        <f>B1988*8-5</f>
        <v>1987</v>
      </c>
      <c r="F1990" s="183">
        <f t="shared" ref="F1990:F1995" si="2044">F1989+1</f>
        <v>2492</v>
      </c>
      <c r="G1990" s="178">
        <f t="shared" si="2042"/>
        <v>22512</v>
      </c>
      <c r="H1990" s="178" t="str">
        <f>IF('Handshake IO'!L405&lt;&gt;"",'Handshake IO'!L405,"")</f>
        <v/>
      </c>
      <c r="I1990" s="109">
        <f t="shared" si="1991"/>
        <v>0</v>
      </c>
      <c r="J1990" s="9"/>
      <c r="K1990" s="178"/>
      <c r="L1990" s="178"/>
      <c r="M1990" s="178"/>
      <c r="N1990" s="177">
        <f t="shared" si="1983"/>
        <v>1987</v>
      </c>
      <c r="O1990" s="178">
        <f t="shared" si="1984"/>
        <v>12492</v>
      </c>
      <c r="P1990" s="178">
        <f t="shared" si="1985"/>
        <v>32512</v>
      </c>
      <c r="Q1990" s="178" t="str">
        <f>IF('Handshake IO'!U405&lt;&gt;"",'Handshake IO'!U405,"")</f>
        <v/>
      </c>
      <c r="R1990" s="4">
        <f t="shared" si="1986"/>
        <v>0</v>
      </c>
      <c r="S1990" s="363"/>
      <c r="T1990" s="6" t="str">
        <f t="shared" si="1981"/>
        <v/>
      </c>
    </row>
    <row r="1991" spans="1:21" ht="16.5" hidden="1" customHeight="1" outlineLevel="1" x14ac:dyDescent="0.25">
      <c r="A1991" s="190"/>
      <c r="B1991" s="85"/>
      <c r="C1991" s="431"/>
      <c r="D1991" s="431"/>
      <c r="E1991" s="138">
        <f>B1988*8-4</f>
        <v>1988</v>
      </c>
      <c r="F1991" s="183">
        <f t="shared" si="2044"/>
        <v>2493</v>
      </c>
      <c r="G1991" s="178">
        <f t="shared" si="2042"/>
        <v>22513</v>
      </c>
      <c r="H1991" s="178" t="str">
        <f>IF('Handshake IO'!L406&lt;&gt;"",'Handshake IO'!L406,"")</f>
        <v/>
      </c>
      <c r="I1991" s="109">
        <f t="shared" si="1991"/>
        <v>0</v>
      </c>
      <c r="J1991" s="9"/>
      <c r="K1991" s="178"/>
      <c r="L1991" s="178"/>
      <c r="M1991" s="178"/>
      <c r="N1991" s="177">
        <f t="shared" si="1983"/>
        <v>1988</v>
      </c>
      <c r="O1991" s="178">
        <f t="shared" si="1984"/>
        <v>12493</v>
      </c>
      <c r="P1991" s="178">
        <f t="shared" si="1985"/>
        <v>32513</v>
      </c>
      <c r="Q1991" s="178" t="str">
        <f>IF('Handshake IO'!U406&lt;&gt;"",'Handshake IO'!U406,"")</f>
        <v/>
      </c>
      <c r="R1991" s="4">
        <f t="shared" si="1986"/>
        <v>0</v>
      </c>
      <c r="S1991" s="363"/>
      <c r="T1991" s="6" t="str">
        <f t="shared" si="1981"/>
        <v/>
      </c>
    </row>
    <row r="1992" spans="1:21" ht="16.5" hidden="1" customHeight="1" outlineLevel="1" x14ac:dyDescent="0.25">
      <c r="A1992" s="190"/>
      <c r="B1992" s="85"/>
      <c r="C1992" s="431"/>
      <c r="D1992" s="431" t="str">
        <f>CONCATENATE(B1995,B1990)</f>
        <v>GH 498</v>
      </c>
      <c r="E1992" s="138">
        <f>B1988*8-3</f>
        <v>1989</v>
      </c>
      <c r="F1992" s="183">
        <f t="shared" si="2044"/>
        <v>2494</v>
      </c>
      <c r="G1992" s="178">
        <f t="shared" si="2042"/>
        <v>22514</v>
      </c>
      <c r="H1992" s="178" t="str">
        <f>IF('Handshake IO'!L407&lt;&gt;"",'Handshake IO'!L407,"")</f>
        <v/>
      </c>
      <c r="I1992" s="109">
        <f t="shared" si="1991"/>
        <v>0</v>
      </c>
      <c r="J1992" s="9"/>
      <c r="K1992" s="178"/>
      <c r="L1992" s="178"/>
      <c r="M1992" s="178"/>
      <c r="N1992" s="177">
        <f t="shared" si="1983"/>
        <v>1989</v>
      </c>
      <c r="O1992" s="178">
        <f t="shared" si="1984"/>
        <v>12494</v>
      </c>
      <c r="P1992" s="178">
        <f t="shared" si="1985"/>
        <v>32514</v>
      </c>
      <c r="Q1992" s="178" t="str">
        <f>IF('Handshake IO'!U407&lt;&gt;"",'Handshake IO'!U407,"")</f>
        <v/>
      </c>
      <c r="R1992" s="4">
        <f t="shared" si="1986"/>
        <v>0</v>
      </c>
      <c r="S1992" s="363"/>
      <c r="T1992" s="6">
        <f t="shared" ref="T1992" si="2045">+T1988+1</f>
        <v>500</v>
      </c>
      <c r="U1992" s="338" t="str">
        <f t="shared" ref="U1992" si="2046">CONCATENATE(H1992,",",H1993,",",H1994,",",H1995)</f>
        <v>,,,</v>
      </c>
    </row>
    <row r="1993" spans="1:21" ht="16.5" hidden="1" customHeight="1" outlineLevel="1" x14ac:dyDescent="0.25">
      <c r="A1993" s="190"/>
      <c r="B1993" s="85"/>
      <c r="C1993" s="431"/>
      <c r="D1993" s="431"/>
      <c r="E1993" s="138">
        <f>B1988*8-2</f>
        <v>1990</v>
      </c>
      <c r="F1993" s="183">
        <f t="shared" si="2044"/>
        <v>2495</v>
      </c>
      <c r="G1993" s="178">
        <f t="shared" si="2042"/>
        <v>22515</v>
      </c>
      <c r="H1993" s="178" t="str">
        <f>IF('Handshake IO'!L408&lt;&gt;"",'Handshake IO'!L408,"")</f>
        <v/>
      </c>
      <c r="I1993" s="109">
        <f t="shared" si="1991"/>
        <v>0</v>
      </c>
      <c r="J1993" s="9"/>
      <c r="K1993" s="178"/>
      <c r="L1993" s="178"/>
      <c r="M1993" s="178"/>
      <c r="N1993" s="177">
        <f t="shared" si="1983"/>
        <v>1990</v>
      </c>
      <c r="O1993" s="178">
        <f t="shared" si="1984"/>
        <v>12495</v>
      </c>
      <c r="P1993" s="178">
        <f t="shared" si="1985"/>
        <v>32515</v>
      </c>
      <c r="Q1993" s="178" t="str">
        <f>IF('Handshake IO'!U408&lt;&gt;"",'Handshake IO'!U408,"")</f>
        <v/>
      </c>
      <c r="R1993" s="4">
        <f t="shared" si="1986"/>
        <v>0</v>
      </c>
      <c r="S1993" s="363"/>
      <c r="T1993" s="6">
        <f t="shared" ref="T1993:T2051" si="2047">IF(T1989&lt;&gt;"",T1989+1,"")</f>
        <v>1013</v>
      </c>
      <c r="U1993" s="338" t="str">
        <f t="shared" ref="U1993" si="2048">CONCATENATE(Q1992,",",Q1993,",",Q1994,",",Q1995)</f>
        <v>,,,</v>
      </c>
    </row>
    <row r="1994" spans="1:21" ht="16.5" hidden="1" customHeight="1" outlineLevel="1" x14ac:dyDescent="0.25">
      <c r="A1994" s="190"/>
      <c r="B1994" s="85" t="str">
        <f>B1986</f>
        <v xml:space="preserve">Group </v>
      </c>
      <c r="C1994" s="431"/>
      <c r="D1994" s="431"/>
      <c r="E1994" s="138">
        <f>B1988*8-1</f>
        <v>1991</v>
      </c>
      <c r="F1994" s="183">
        <f t="shared" si="2044"/>
        <v>2496</v>
      </c>
      <c r="G1994" s="178">
        <f t="shared" si="2042"/>
        <v>22516</v>
      </c>
      <c r="H1994" s="178" t="str">
        <f>IF('Handshake IO'!L409&lt;&gt;"",'Handshake IO'!L409,"")</f>
        <v/>
      </c>
      <c r="I1994" s="109">
        <f t="shared" si="1991"/>
        <v>0</v>
      </c>
      <c r="J1994" s="9"/>
      <c r="K1994" s="178"/>
      <c r="L1994" s="178"/>
      <c r="M1994" s="178"/>
      <c r="N1994" s="177">
        <f t="shared" si="1983"/>
        <v>1991</v>
      </c>
      <c r="O1994" s="178">
        <f t="shared" si="1984"/>
        <v>12496</v>
      </c>
      <c r="P1994" s="178">
        <f t="shared" si="1985"/>
        <v>32516</v>
      </c>
      <c r="Q1994" s="178" t="str">
        <f>IF('Handshake IO'!U409&lt;&gt;"",'Handshake IO'!U409,"")</f>
        <v/>
      </c>
      <c r="R1994" s="4">
        <f t="shared" si="1986"/>
        <v>0</v>
      </c>
      <c r="S1994" s="363"/>
      <c r="T1994" s="6" t="str">
        <f t="shared" si="2047"/>
        <v/>
      </c>
    </row>
    <row r="1995" spans="1:21" ht="16.5" hidden="1" customHeight="1" outlineLevel="1" thickBot="1" x14ac:dyDescent="0.3">
      <c r="A1995" s="190"/>
      <c r="B1995" s="86" t="str">
        <f>B1987</f>
        <v xml:space="preserve">GH </v>
      </c>
      <c r="C1995" s="432"/>
      <c r="D1995" s="432"/>
      <c r="E1995" s="136">
        <f>B1988*8</f>
        <v>1992</v>
      </c>
      <c r="F1995" s="184">
        <f t="shared" si="2044"/>
        <v>2497</v>
      </c>
      <c r="G1995" s="24">
        <f t="shared" si="2042"/>
        <v>22517</v>
      </c>
      <c r="H1995" s="24" t="str">
        <f>IF('Handshake IO'!L410&lt;&gt;"",'Handshake IO'!L410,"")</f>
        <v/>
      </c>
      <c r="I1995" s="10">
        <f t="shared" si="1991"/>
        <v>0</v>
      </c>
      <c r="J1995" s="15"/>
      <c r="K1995" s="24"/>
      <c r="L1995" s="24"/>
      <c r="M1995" s="24"/>
      <c r="N1995" s="175">
        <f t="shared" si="1983"/>
        <v>1992</v>
      </c>
      <c r="O1995" s="24">
        <f t="shared" si="1984"/>
        <v>12497</v>
      </c>
      <c r="P1995" s="24">
        <f t="shared" si="1985"/>
        <v>32517</v>
      </c>
      <c r="Q1995" s="24" t="str">
        <f>IF('Handshake IO'!U410&lt;&gt;"",'Handshake IO'!U410,"")</f>
        <v/>
      </c>
      <c r="R1995" s="20">
        <f t="shared" si="1986"/>
        <v>0</v>
      </c>
      <c r="S1995" s="363"/>
      <c r="T1995" s="6" t="str">
        <f t="shared" si="2047"/>
        <v/>
      </c>
    </row>
    <row r="1996" spans="1:21" ht="16.5" hidden="1" customHeight="1" outlineLevel="1" x14ac:dyDescent="0.25">
      <c r="A1996" s="190"/>
      <c r="B1996" s="88">
        <f>B1988+1</f>
        <v>250</v>
      </c>
      <c r="C1996" s="430" t="str">
        <f>CONCATENATE(B2002,B1996)</f>
        <v>Group 250</v>
      </c>
      <c r="D1996" s="430" t="str">
        <f>CONCATENATE(B2003,B1997)</f>
        <v>GH 499</v>
      </c>
      <c r="E1996" s="137">
        <f>B1996*8-7</f>
        <v>1993</v>
      </c>
      <c r="F1996" s="182">
        <f>B1996*10</f>
        <v>2500</v>
      </c>
      <c r="G1996" s="25">
        <f t="shared" si="2042"/>
        <v>22520</v>
      </c>
      <c r="H1996" s="25" t="str">
        <f>IF('Handshake IO'!L411&lt;&gt;"",'Handshake IO'!L411,"")</f>
        <v/>
      </c>
      <c r="I1996" s="11">
        <f t="shared" si="1991"/>
        <v>0</v>
      </c>
      <c r="J1996" s="14"/>
      <c r="K1996" s="25"/>
      <c r="L1996" s="25"/>
      <c r="M1996" s="25"/>
      <c r="N1996" s="176">
        <f t="shared" ref="N1996:N2051" si="2049">E1996</f>
        <v>1993</v>
      </c>
      <c r="O1996" s="25">
        <f t="shared" ref="O1996:O2051" si="2050">F1996+10000</f>
        <v>12500</v>
      </c>
      <c r="P1996" s="25">
        <f t="shared" ref="P1996:P2051" si="2051">G1996+10000</f>
        <v>32520</v>
      </c>
      <c r="Q1996" s="25" t="str">
        <f>IF('Handshake IO'!U411&lt;&gt;"",'Handshake IO'!U411,"")</f>
        <v/>
      </c>
      <c r="R1996" s="3">
        <f t="shared" ref="R1996:R2014" si="2052">LEN(Q1994)</f>
        <v>0</v>
      </c>
      <c r="S1996" s="363"/>
      <c r="T1996" s="6">
        <f t="shared" ref="T1996" si="2053">+T1992+1</f>
        <v>501</v>
      </c>
      <c r="U1996" s="338" t="str">
        <f t="shared" ref="U1996" si="2054">CONCATENATE(H1996,",",H1997,",",H1998,",",H1999)</f>
        <v>,,,</v>
      </c>
    </row>
    <row r="1997" spans="1:21" ht="16.5" hidden="1" customHeight="1" outlineLevel="1" x14ac:dyDescent="0.25">
      <c r="A1997" s="190"/>
      <c r="B1997" s="85">
        <f>B1996*2-1</f>
        <v>499</v>
      </c>
      <c r="C1997" s="431"/>
      <c r="D1997" s="431"/>
      <c r="E1997" s="138">
        <f>B1996*8-6</f>
        <v>1994</v>
      </c>
      <c r="F1997" s="183">
        <f t="shared" ref="F1997:F2003" si="2055">F1996+1</f>
        <v>2501</v>
      </c>
      <c r="G1997" s="178">
        <f t="shared" si="2042"/>
        <v>22521</v>
      </c>
      <c r="H1997" s="178" t="str">
        <f>IF('Handshake IO'!L412&lt;&gt;"",'Handshake IO'!L412,"")</f>
        <v/>
      </c>
      <c r="I1997" s="109">
        <f t="shared" si="1991"/>
        <v>0</v>
      </c>
      <c r="J1997" s="9"/>
      <c r="K1997" s="178"/>
      <c r="L1997" s="178"/>
      <c r="M1997" s="178"/>
      <c r="N1997" s="177">
        <f t="shared" si="2049"/>
        <v>1994</v>
      </c>
      <c r="O1997" s="178">
        <f t="shared" si="2050"/>
        <v>12501</v>
      </c>
      <c r="P1997" s="178">
        <f t="shared" si="2051"/>
        <v>32521</v>
      </c>
      <c r="Q1997" s="178" t="str">
        <f>IF('Handshake IO'!U412&lt;&gt;"",'Handshake IO'!U412,"")</f>
        <v/>
      </c>
      <c r="R1997" s="4">
        <f t="shared" si="2052"/>
        <v>0</v>
      </c>
      <c r="S1997" s="363"/>
      <c r="T1997" s="6">
        <f t="shared" si="2047"/>
        <v>1014</v>
      </c>
      <c r="U1997" s="338" t="str">
        <f t="shared" ref="U1997" si="2056">CONCATENATE(Q1996,",",Q1997,",",Q1998,",",Q1999)</f>
        <v>,,,</v>
      </c>
    </row>
    <row r="1998" spans="1:21" ht="16.5" hidden="1" customHeight="1" outlineLevel="1" x14ac:dyDescent="0.25">
      <c r="A1998" s="190"/>
      <c r="B1998" s="85">
        <f>B1997+1</f>
        <v>500</v>
      </c>
      <c r="C1998" s="431"/>
      <c r="D1998" s="431"/>
      <c r="E1998" s="138">
        <f>B1996*8-5</f>
        <v>1995</v>
      </c>
      <c r="F1998" s="183">
        <f t="shared" si="2055"/>
        <v>2502</v>
      </c>
      <c r="G1998" s="178">
        <f t="shared" si="2042"/>
        <v>22522</v>
      </c>
      <c r="H1998" s="178" t="str">
        <f>IF('Handshake IO'!L413&lt;&gt;"",'Handshake IO'!L413,"")</f>
        <v/>
      </c>
      <c r="I1998" s="109">
        <f t="shared" ref="I1998:I2017" si="2057">LEN(H1996)</f>
        <v>0</v>
      </c>
      <c r="J1998" s="9"/>
      <c r="K1998" s="178"/>
      <c r="L1998" s="178"/>
      <c r="M1998" s="178"/>
      <c r="N1998" s="177">
        <f t="shared" si="2049"/>
        <v>1995</v>
      </c>
      <c r="O1998" s="178">
        <f t="shared" si="2050"/>
        <v>12502</v>
      </c>
      <c r="P1998" s="178">
        <f t="shared" si="2051"/>
        <v>32522</v>
      </c>
      <c r="Q1998" s="178" t="str">
        <f>IF('Handshake IO'!U413&lt;&gt;"",'Handshake IO'!U413,"")</f>
        <v/>
      </c>
      <c r="R1998" s="4">
        <f t="shared" si="2052"/>
        <v>0</v>
      </c>
      <c r="S1998" s="363"/>
      <c r="T1998" s="6" t="str">
        <f t="shared" si="2047"/>
        <v/>
      </c>
    </row>
    <row r="1999" spans="1:21" ht="16.5" hidden="1" customHeight="1" outlineLevel="1" x14ac:dyDescent="0.25">
      <c r="A1999" s="190"/>
      <c r="B1999" s="85"/>
      <c r="C1999" s="431"/>
      <c r="D1999" s="431"/>
      <c r="E1999" s="138">
        <f>B1996*8-4</f>
        <v>1996</v>
      </c>
      <c r="F1999" s="183">
        <f t="shared" si="2055"/>
        <v>2503</v>
      </c>
      <c r="G1999" s="178">
        <f t="shared" si="2042"/>
        <v>22523</v>
      </c>
      <c r="H1999" s="178" t="str">
        <f>IF('Handshake IO'!L414&lt;&gt;"",'Handshake IO'!L414,"")</f>
        <v/>
      </c>
      <c r="I1999" s="109">
        <f t="shared" si="2057"/>
        <v>0</v>
      </c>
      <c r="J1999" s="9"/>
      <c r="K1999" s="178"/>
      <c r="L1999" s="178"/>
      <c r="M1999" s="178"/>
      <c r="N1999" s="177">
        <f t="shared" si="2049"/>
        <v>1996</v>
      </c>
      <c r="O1999" s="178">
        <f t="shared" si="2050"/>
        <v>12503</v>
      </c>
      <c r="P1999" s="178">
        <f t="shared" si="2051"/>
        <v>32523</v>
      </c>
      <c r="Q1999" s="178" t="str">
        <f>IF('Handshake IO'!U414&lt;&gt;"",'Handshake IO'!U414,"")</f>
        <v/>
      </c>
      <c r="R1999" s="4">
        <f t="shared" si="2052"/>
        <v>0</v>
      </c>
      <c r="S1999" s="363"/>
      <c r="T1999" s="6" t="str">
        <f t="shared" si="2047"/>
        <v/>
      </c>
    </row>
    <row r="2000" spans="1:21" ht="16.5" hidden="1" customHeight="1" outlineLevel="1" x14ac:dyDescent="0.25">
      <c r="A2000" s="190"/>
      <c r="B2000" s="85"/>
      <c r="C2000" s="431"/>
      <c r="D2000" s="431" t="str">
        <f>CONCATENATE(B2003,B1998)</f>
        <v>GH 500</v>
      </c>
      <c r="E2000" s="138">
        <f>B1996*8-3</f>
        <v>1997</v>
      </c>
      <c r="F2000" s="183">
        <f t="shared" si="2055"/>
        <v>2504</v>
      </c>
      <c r="G2000" s="178">
        <f t="shared" si="2042"/>
        <v>22524</v>
      </c>
      <c r="H2000" s="178" t="str">
        <f>IF('Handshake IO'!L415&lt;&gt;"",'Handshake IO'!L415,"")</f>
        <v/>
      </c>
      <c r="I2000" s="109">
        <f t="shared" si="2057"/>
        <v>0</v>
      </c>
      <c r="J2000" s="9"/>
      <c r="K2000" s="178"/>
      <c r="L2000" s="178"/>
      <c r="M2000" s="178"/>
      <c r="N2000" s="177">
        <f t="shared" si="2049"/>
        <v>1997</v>
      </c>
      <c r="O2000" s="178">
        <f t="shared" si="2050"/>
        <v>12504</v>
      </c>
      <c r="P2000" s="178">
        <f t="shared" si="2051"/>
        <v>32524</v>
      </c>
      <c r="Q2000" s="178" t="str">
        <f>IF('Handshake IO'!U415&lt;&gt;"",'Handshake IO'!U415,"")</f>
        <v/>
      </c>
      <c r="R2000" s="4">
        <f t="shared" si="2052"/>
        <v>0</v>
      </c>
      <c r="S2000" s="363"/>
      <c r="T2000" s="6">
        <f t="shared" ref="T2000" si="2058">+T1996+1</f>
        <v>502</v>
      </c>
      <c r="U2000" s="338" t="str">
        <f t="shared" ref="U2000" si="2059">CONCATENATE(H2000,",",H2001,",",H2002,",",H2003)</f>
        <v>,,,</v>
      </c>
    </row>
    <row r="2001" spans="1:21" ht="16.5" hidden="1" customHeight="1" outlineLevel="1" x14ac:dyDescent="0.25">
      <c r="A2001" s="190"/>
      <c r="B2001" s="85"/>
      <c r="C2001" s="431"/>
      <c r="D2001" s="431"/>
      <c r="E2001" s="138">
        <f>B1996*8-2</f>
        <v>1998</v>
      </c>
      <c r="F2001" s="183">
        <f t="shared" si="2055"/>
        <v>2505</v>
      </c>
      <c r="G2001" s="178">
        <f t="shared" si="2042"/>
        <v>22525</v>
      </c>
      <c r="H2001" s="178" t="str">
        <f>IF('Handshake IO'!L416&lt;&gt;"",'Handshake IO'!L416,"")</f>
        <v/>
      </c>
      <c r="I2001" s="109">
        <f t="shared" si="2057"/>
        <v>0</v>
      </c>
      <c r="J2001" s="9"/>
      <c r="K2001" s="178"/>
      <c r="L2001" s="178"/>
      <c r="M2001" s="178"/>
      <c r="N2001" s="177">
        <f t="shared" si="2049"/>
        <v>1998</v>
      </c>
      <c r="O2001" s="178">
        <f t="shared" si="2050"/>
        <v>12505</v>
      </c>
      <c r="P2001" s="178">
        <f t="shared" si="2051"/>
        <v>32525</v>
      </c>
      <c r="Q2001" s="178" t="str">
        <f>IF('Handshake IO'!U416&lt;&gt;"",'Handshake IO'!U416,"")</f>
        <v/>
      </c>
      <c r="R2001" s="4">
        <f t="shared" si="2052"/>
        <v>0</v>
      </c>
      <c r="S2001" s="363"/>
      <c r="T2001" s="6">
        <f t="shared" si="2047"/>
        <v>1015</v>
      </c>
      <c r="U2001" s="338" t="str">
        <f t="shared" ref="U2001" si="2060">CONCATENATE(Q2000,",",Q2001,",",Q2002,",",Q2003)</f>
        <v>,,,</v>
      </c>
    </row>
    <row r="2002" spans="1:21" ht="16.5" hidden="1" customHeight="1" outlineLevel="1" x14ac:dyDescent="0.25">
      <c r="A2002" s="190"/>
      <c r="B2002" s="85" t="str">
        <f>B1994</f>
        <v xml:space="preserve">Group </v>
      </c>
      <c r="C2002" s="431"/>
      <c r="D2002" s="431"/>
      <c r="E2002" s="138">
        <f>B1996*8-1</f>
        <v>1999</v>
      </c>
      <c r="F2002" s="183">
        <f t="shared" si="2055"/>
        <v>2506</v>
      </c>
      <c r="G2002" s="178">
        <f t="shared" si="2042"/>
        <v>22526</v>
      </c>
      <c r="H2002" s="178" t="str">
        <f>IF('Handshake IO'!L417&lt;&gt;"",'Handshake IO'!L417,"")</f>
        <v/>
      </c>
      <c r="I2002" s="109">
        <f t="shared" si="2057"/>
        <v>0</v>
      </c>
      <c r="J2002" s="9"/>
      <c r="K2002" s="178"/>
      <c r="L2002" s="178"/>
      <c r="M2002" s="178"/>
      <c r="N2002" s="177">
        <f t="shared" si="2049"/>
        <v>1999</v>
      </c>
      <c r="O2002" s="178">
        <f t="shared" si="2050"/>
        <v>12506</v>
      </c>
      <c r="P2002" s="178">
        <f t="shared" si="2051"/>
        <v>32526</v>
      </c>
      <c r="Q2002" s="178" t="str">
        <f>IF('Handshake IO'!U417&lt;&gt;"",'Handshake IO'!U417,"")</f>
        <v/>
      </c>
      <c r="R2002" s="4">
        <f t="shared" si="2052"/>
        <v>0</v>
      </c>
      <c r="S2002" s="363"/>
      <c r="T2002" s="6" t="str">
        <f t="shared" si="2047"/>
        <v/>
      </c>
    </row>
    <row r="2003" spans="1:21" ht="16.5" hidden="1" customHeight="1" outlineLevel="1" thickBot="1" x14ac:dyDescent="0.3">
      <c r="A2003" s="190"/>
      <c r="B2003" s="86" t="str">
        <f>B1995</f>
        <v xml:space="preserve">GH </v>
      </c>
      <c r="C2003" s="432"/>
      <c r="D2003" s="432"/>
      <c r="E2003" s="136">
        <f>B1996*8</f>
        <v>2000</v>
      </c>
      <c r="F2003" s="184">
        <f t="shared" si="2055"/>
        <v>2507</v>
      </c>
      <c r="G2003" s="24">
        <f t="shared" si="2042"/>
        <v>22527</v>
      </c>
      <c r="H2003" s="24" t="str">
        <f>IF('Handshake IO'!L418&lt;&gt;"",'Handshake IO'!L418,"")</f>
        <v/>
      </c>
      <c r="I2003" s="10">
        <f t="shared" si="2057"/>
        <v>0</v>
      </c>
      <c r="J2003" s="15"/>
      <c r="K2003" s="24"/>
      <c r="L2003" s="24"/>
      <c r="M2003" s="24"/>
      <c r="N2003" s="175">
        <f t="shared" si="2049"/>
        <v>2000</v>
      </c>
      <c r="O2003" s="24">
        <f t="shared" si="2050"/>
        <v>12507</v>
      </c>
      <c r="P2003" s="24">
        <f t="shared" si="2051"/>
        <v>32527</v>
      </c>
      <c r="Q2003" s="24" t="str">
        <f>IF('Handshake IO'!U418&lt;&gt;"",'Handshake IO'!U418,"")</f>
        <v/>
      </c>
      <c r="R2003" s="20">
        <f t="shared" si="2052"/>
        <v>0</v>
      </c>
      <c r="S2003" s="363"/>
      <c r="T2003" s="6" t="str">
        <f t="shared" si="2047"/>
        <v/>
      </c>
    </row>
    <row r="2004" spans="1:21" ht="16.5" hidden="1" customHeight="1" outlineLevel="1" x14ac:dyDescent="0.25">
      <c r="A2004" s="190"/>
      <c r="B2004" s="88">
        <f>B1996+1</f>
        <v>251</v>
      </c>
      <c r="C2004" s="430" t="str">
        <f>CONCATENATE(B2010,B2004)</f>
        <v>Group 251</v>
      </c>
      <c r="D2004" s="430" t="str">
        <f>CONCATENATE(B2011,B2005)</f>
        <v>GH 501</v>
      </c>
      <c r="E2004" s="137">
        <f>B2004*8-7</f>
        <v>2001</v>
      </c>
      <c r="F2004" s="182">
        <f>B2004*10</f>
        <v>2510</v>
      </c>
      <c r="G2004" s="25">
        <f>F2004+20020</f>
        <v>22530</v>
      </c>
      <c r="H2004" s="25" t="str">
        <f>IF('Handshake IO'!L419&lt;&gt;"",'Handshake IO'!L419,"")</f>
        <v/>
      </c>
      <c r="I2004" s="11">
        <f t="shared" si="2057"/>
        <v>0</v>
      </c>
      <c r="J2004" s="14"/>
      <c r="K2004" s="25"/>
      <c r="L2004" s="25"/>
      <c r="M2004" s="25"/>
      <c r="N2004" s="176">
        <f t="shared" si="2049"/>
        <v>2001</v>
      </c>
      <c r="O2004" s="25">
        <f t="shared" si="2050"/>
        <v>12510</v>
      </c>
      <c r="P2004" s="25">
        <f t="shared" si="2051"/>
        <v>32530</v>
      </c>
      <c r="Q2004" s="25" t="str">
        <f>IF('Handshake IO'!U419&lt;&gt;"",'Handshake IO'!U419,"")</f>
        <v/>
      </c>
      <c r="R2004" s="3">
        <f t="shared" si="2052"/>
        <v>0</v>
      </c>
      <c r="S2004" s="363"/>
      <c r="T2004" s="6">
        <f t="shared" ref="T2004" si="2061">+T2000+1</f>
        <v>503</v>
      </c>
      <c r="U2004" s="338" t="str">
        <f t="shared" ref="U2004" si="2062">CONCATENATE(H2004,",",H2005,",",H2006,",",H2007)</f>
        <v>,,,</v>
      </c>
    </row>
    <row r="2005" spans="1:21" ht="16.5" hidden="1" customHeight="1" outlineLevel="1" x14ac:dyDescent="0.25">
      <c r="A2005" s="190"/>
      <c r="B2005" s="85">
        <f>B2004*2-1</f>
        <v>501</v>
      </c>
      <c r="C2005" s="431"/>
      <c r="D2005" s="431"/>
      <c r="E2005" s="138">
        <f>B2004*8-6</f>
        <v>2002</v>
      </c>
      <c r="F2005" s="183">
        <f>F2004+1</f>
        <v>2511</v>
      </c>
      <c r="G2005" s="178">
        <f t="shared" ref="G2005:G2019" si="2063">F2005+20020</f>
        <v>22531</v>
      </c>
      <c r="H2005" s="178" t="str">
        <f>IF('Handshake IO'!L420&lt;&gt;"",'Handshake IO'!L420,"")</f>
        <v/>
      </c>
      <c r="I2005" s="109">
        <f t="shared" si="2057"/>
        <v>0</v>
      </c>
      <c r="J2005" s="9"/>
      <c r="K2005" s="178"/>
      <c r="L2005" s="178"/>
      <c r="M2005" s="178"/>
      <c r="N2005" s="177">
        <f t="shared" si="2049"/>
        <v>2002</v>
      </c>
      <c r="O2005" s="178">
        <f t="shared" si="2050"/>
        <v>12511</v>
      </c>
      <c r="P2005" s="178">
        <f t="shared" si="2051"/>
        <v>32531</v>
      </c>
      <c r="Q2005" s="178" t="str">
        <f>IF('Handshake IO'!U420&lt;&gt;"",'Handshake IO'!U420,"")</f>
        <v/>
      </c>
      <c r="R2005" s="4">
        <f t="shared" si="2052"/>
        <v>0</v>
      </c>
      <c r="S2005" s="363"/>
      <c r="T2005" s="6">
        <f t="shared" si="2047"/>
        <v>1016</v>
      </c>
      <c r="U2005" s="338" t="str">
        <f t="shared" ref="U2005" si="2064">CONCATENATE(Q2004,",",Q2005,",",Q2006,",",Q2007)</f>
        <v>,,,</v>
      </c>
    </row>
    <row r="2006" spans="1:21" ht="16.5" hidden="1" customHeight="1" outlineLevel="1" x14ac:dyDescent="0.25">
      <c r="A2006" s="190"/>
      <c r="B2006" s="85">
        <f>B2005+1</f>
        <v>502</v>
      </c>
      <c r="C2006" s="431"/>
      <c r="D2006" s="431"/>
      <c r="E2006" s="138">
        <f>B2004*8-5</f>
        <v>2003</v>
      </c>
      <c r="F2006" s="183">
        <f t="shared" ref="F2006:F2011" si="2065">F2005+1</f>
        <v>2512</v>
      </c>
      <c r="G2006" s="178">
        <f t="shared" si="2063"/>
        <v>22532</v>
      </c>
      <c r="H2006" s="178" t="str">
        <f>IF('Handshake IO'!L421&lt;&gt;"",'Handshake IO'!L421,"")</f>
        <v/>
      </c>
      <c r="I2006" s="109">
        <f t="shared" si="2057"/>
        <v>0</v>
      </c>
      <c r="J2006" s="9"/>
      <c r="K2006" s="178"/>
      <c r="L2006" s="178"/>
      <c r="M2006" s="178"/>
      <c r="N2006" s="177">
        <f t="shared" si="2049"/>
        <v>2003</v>
      </c>
      <c r="O2006" s="178">
        <f t="shared" si="2050"/>
        <v>12512</v>
      </c>
      <c r="P2006" s="178">
        <f t="shared" si="2051"/>
        <v>32532</v>
      </c>
      <c r="Q2006" s="178" t="str">
        <f>IF('Handshake IO'!U421&lt;&gt;"",'Handshake IO'!U421,"")</f>
        <v/>
      </c>
      <c r="R2006" s="4">
        <f t="shared" si="2052"/>
        <v>0</v>
      </c>
      <c r="S2006" s="363"/>
      <c r="T2006" s="6" t="str">
        <f t="shared" si="2047"/>
        <v/>
      </c>
    </row>
    <row r="2007" spans="1:21" ht="16.5" hidden="1" customHeight="1" outlineLevel="1" x14ac:dyDescent="0.25">
      <c r="A2007" s="190"/>
      <c r="B2007" s="85"/>
      <c r="C2007" s="431"/>
      <c r="D2007" s="431"/>
      <c r="E2007" s="138">
        <f>B2004*8-4</f>
        <v>2004</v>
      </c>
      <c r="F2007" s="183">
        <f t="shared" si="2065"/>
        <v>2513</v>
      </c>
      <c r="G2007" s="178">
        <f t="shared" si="2063"/>
        <v>22533</v>
      </c>
      <c r="H2007" s="178" t="str">
        <f>IF('Handshake IO'!L422&lt;&gt;"",'Handshake IO'!L422,"")</f>
        <v/>
      </c>
      <c r="I2007" s="109">
        <f t="shared" si="2057"/>
        <v>0</v>
      </c>
      <c r="J2007" s="9"/>
      <c r="K2007" s="178"/>
      <c r="L2007" s="178"/>
      <c r="M2007" s="178"/>
      <c r="N2007" s="177">
        <f t="shared" si="2049"/>
        <v>2004</v>
      </c>
      <c r="O2007" s="178">
        <f t="shared" si="2050"/>
        <v>12513</v>
      </c>
      <c r="P2007" s="178">
        <f t="shared" si="2051"/>
        <v>32533</v>
      </c>
      <c r="Q2007" s="178" t="str">
        <f>IF('Handshake IO'!U422&lt;&gt;"",'Handshake IO'!U422,"")</f>
        <v/>
      </c>
      <c r="R2007" s="4">
        <f t="shared" si="2052"/>
        <v>0</v>
      </c>
      <c r="S2007" s="363"/>
      <c r="T2007" s="6" t="str">
        <f t="shared" si="2047"/>
        <v/>
      </c>
    </row>
    <row r="2008" spans="1:21" ht="16.5" hidden="1" customHeight="1" outlineLevel="1" x14ac:dyDescent="0.25">
      <c r="A2008" s="190"/>
      <c r="B2008" s="85"/>
      <c r="C2008" s="431"/>
      <c r="D2008" s="431" t="str">
        <f>CONCATENATE(B2011,B2006)</f>
        <v>GH 502</v>
      </c>
      <c r="E2008" s="138">
        <f>B2004*8-3</f>
        <v>2005</v>
      </c>
      <c r="F2008" s="183">
        <f t="shared" si="2065"/>
        <v>2514</v>
      </c>
      <c r="G2008" s="178">
        <f t="shared" si="2063"/>
        <v>22534</v>
      </c>
      <c r="H2008" s="178" t="str">
        <f>IF('Handshake IO'!L423&lt;&gt;"",'Handshake IO'!L423,"")</f>
        <v/>
      </c>
      <c r="I2008" s="109">
        <f t="shared" si="2057"/>
        <v>0</v>
      </c>
      <c r="J2008" s="9"/>
      <c r="K2008" s="178"/>
      <c r="L2008" s="178"/>
      <c r="M2008" s="178"/>
      <c r="N2008" s="177">
        <f t="shared" si="2049"/>
        <v>2005</v>
      </c>
      <c r="O2008" s="178">
        <f t="shared" si="2050"/>
        <v>12514</v>
      </c>
      <c r="P2008" s="178">
        <f t="shared" si="2051"/>
        <v>32534</v>
      </c>
      <c r="Q2008" s="178" t="str">
        <f>IF('Handshake IO'!U423&lt;&gt;"",'Handshake IO'!U423,"")</f>
        <v/>
      </c>
      <c r="R2008" s="4">
        <f t="shared" si="2052"/>
        <v>0</v>
      </c>
      <c r="S2008" s="363"/>
      <c r="T2008" s="6">
        <f t="shared" ref="T2008" si="2066">+T2004+1</f>
        <v>504</v>
      </c>
      <c r="U2008" s="338" t="str">
        <f t="shared" ref="U2008" si="2067">CONCATENATE(H2008,",",H2009,",",H2010,",",H2011)</f>
        <v>,,,</v>
      </c>
    </row>
    <row r="2009" spans="1:21" ht="16.5" hidden="1" customHeight="1" outlineLevel="1" x14ac:dyDescent="0.25">
      <c r="A2009" s="190"/>
      <c r="B2009" s="85"/>
      <c r="C2009" s="431"/>
      <c r="D2009" s="431"/>
      <c r="E2009" s="138">
        <f>B2004*8-2</f>
        <v>2006</v>
      </c>
      <c r="F2009" s="183">
        <f t="shared" si="2065"/>
        <v>2515</v>
      </c>
      <c r="G2009" s="178">
        <f t="shared" si="2063"/>
        <v>22535</v>
      </c>
      <c r="H2009" s="178" t="str">
        <f>IF('Handshake IO'!L424&lt;&gt;"",'Handshake IO'!L424,"")</f>
        <v/>
      </c>
      <c r="I2009" s="109">
        <f t="shared" si="2057"/>
        <v>0</v>
      </c>
      <c r="J2009" s="9"/>
      <c r="K2009" s="178"/>
      <c r="L2009" s="178"/>
      <c r="M2009" s="178"/>
      <c r="N2009" s="177">
        <f t="shared" si="2049"/>
        <v>2006</v>
      </c>
      <c r="O2009" s="178">
        <f t="shared" si="2050"/>
        <v>12515</v>
      </c>
      <c r="P2009" s="178">
        <f t="shared" si="2051"/>
        <v>32535</v>
      </c>
      <c r="Q2009" s="178" t="str">
        <f>IF('Handshake IO'!U424&lt;&gt;"",'Handshake IO'!U424,"")</f>
        <v/>
      </c>
      <c r="R2009" s="4">
        <f t="shared" si="2052"/>
        <v>0</v>
      </c>
      <c r="S2009" s="363"/>
      <c r="T2009" s="6">
        <f t="shared" si="2047"/>
        <v>1017</v>
      </c>
      <c r="U2009" s="338" t="str">
        <f t="shared" ref="U2009" si="2068">CONCATENATE(Q2008,",",Q2009,",",Q2010,",",Q2011)</f>
        <v>,,,</v>
      </c>
    </row>
    <row r="2010" spans="1:21" ht="16.5" hidden="1" customHeight="1" outlineLevel="1" x14ac:dyDescent="0.25">
      <c r="A2010" s="190"/>
      <c r="B2010" s="85" t="str">
        <f>B2002</f>
        <v xml:space="preserve">Group </v>
      </c>
      <c r="C2010" s="431"/>
      <c r="D2010" s="431"/>
      <c r="E2010" s="138">
        <f>B2004*8-1</f>
        <v>2007</v>
      </c>
      <c r="F2010" s="183">
        <f t="shared" si="2065"/>
        <v>2516</v>
      </c>
      <c r="G2010" s="178">
        <f t="shared" si="2063"/>
        <v>22536</v>
      </c>
      <c r="H2010" s="178" t="str">
        <f>IF('Handshake IO'!L425&lt;&gt;"",'Handshake IO'!L425,"")</f>
        <v/>
      </c>
      <c r="I2010" s="109">
        <f t="shared" si="2057"/>
        <v>0</v>
      </c>
      <c r="J2010" s="9"/>
      <c r="K2010" s="178"/>
      <c r="L2010" s="178"/>
      <c r="M2010" s="178"/>
      <c r="N2010" s="177">
        <f t="shared" si="2049"/>
        <v>2007</v>
      </c>
      <c r="O2010" s="178">
        <f t="shared" si="2050"/>
        <v>12516</v>
      </c>
      <c r="P2010" s="178">
        <f t="shared" si="2051"/>
        <v>32536</v>
      </c>
      <c r="Q2010" s="178" t="str">
        <f>IF('Handshake IO'!U425&lt;&gt;"",'Handshake IO'!U425,"")</f>
        <v/>
      </c>
      <c r="R2010" s="4">
        <f t="shared" si="2052"/>
        <v>0</v>
      </c>
      <c r="S2010" s="363"/>
      <c r="T2010" s="6" t="str">
        <f t="shared" si="2047"/>
        <v/>
      </c>
    </row>
    <row r="2011" spans="1:21" ht="16.5" hidden="1" customHeight="1" outlineLevel="1" thickBot="1" x14ac:dyDescent="0.3">
      <c r="A2011" s="190"/>
      <c r="B2011" s="86" t="str">
        <f>B2003</f>
        <v xml:space="preserve">GH </v>
      </c>
      <c r="C2011" s="432"/>
      <c r="D2011" s="432"/>
      <c r="E2011" s="136">
        <f>B2004*8</f>
        <v>2008</v>
      </c>
      <c r="F2011" s="184">
        <f t="shared" si="2065"/>
        <v>2517</v>
      </c>
      <c r="G2011" s="24">
        <f t="shared" si="2063"/>
        <v>22537</v>
      </c>
      <c r="H2011" s="24" t="str">
        <f>IF('Handshake IO'!L426&lt;&gt;"",'Handshake IO'!L426,"")</f>
        <v/>
      </c>
      <c r="I2011" s="10">
        <f t="shared" si="2057"/>
        <v>0</v>
      </c>
      <c r="J2011" s="15"/>
      <c r="K2011" s="24"/>
      <c r="L2011" s="24"/>
      <c r="M2011" s="24"/>
      <c r="N2011" s="175">
        <f t="shared" si="2049"/>
        <v>2008</v>
      </c>
      <c r="O2011" s="24">
        <f t="shared" si="2050"/>
        <v>12517</v>
      </c>
      <c r="P2011" s="24">
        <f t="shared" si="2051"/>
        <v>32537</v>
      </c>
      <c r="Q2011" s="24" t="str">
        <f>IF('Handshake IO'!U426&lt;&gt;"",'Handshake IO'!U426,"")</f>
        <v/>
      </c>
      <c r="R2011" s="20">
        <f t="shared" si="2052"/>
        <v>0</v>
      </c>
      <c r="S2011" s="363"/>
      <c r="T2011" s="6" t="str">
        <f t="shared" si="2047"/>
        <v/>
      </c>
    </row>
    <row r="2012" spans="1:21" ht="16.5" hidden="1" customHeight="1" outlineLevel="1" x14ac:dyDescent="0.25">
      <c r="B2012" s="88">
        <f>B2004+1</f>
        <v>252</v>
      </c>
      <c r="C2012" s="430" t="str">
        <f>CONCATENATE(B2018,B2012)</f>
        <v>Group 252</v>
      </c>
      <c r="D2012" s="430" t="str">
        <f>CONCATENATE(B2019,B2013)</f>
        <v>GH 503</v>
      </c>
      <c r="E2012" s="137">
        <f>B2012*8-7</f>
        <v>2009</v>
      </c>
      <c r="F2012" s="182">
        <f>B2012*10</f>
        <v>2520</v>
      </c>
      <c r="G2012" s="25">
        <f t="shared" si="2063"/>
        <v>22540</v>
      </c>
      <c r="H2012" s="25"/>
      <c r="I2012" s="11">
        <f t="shared" si="2057"/>
        <v>0</v>
      </c>
      <c r="J2012" s="14"/>
      <c r="K2012" s="25"/>
      <c r="L2012" s="25"/>
      <c r="M2012" s="25"/>
      <c r="N2012" s="176">
        <f t="shared" si="2049"/>
        <v>2009</v>
      </c>
      <c r="O2012" s="25">
        <f t="shared" si="2050"/>
        <v>12520</v>
      </c>
      <c r="P2012" s="25">
        <f t="shared" si="2051"/>
        <v>32540</v>
      </c>
      <c r="Q2012" s="25"/>
      <c r="R2012" s="3">
        <f t="shared" si="2052"/>
        <v>0</v>
      </c>
      <c r="T2012" s="6">
        <f t="shared" ref="T2012" si="2069">+T2008+1</f>
        <v>505</v>
      </c>
      <c r="U2012" s="338" t="str">
        <f t="shared" ref="U2012" si="2070">CONCATENATE(H2012,",",H2013,",",H2014,",",H2015)</f>
        <v>,,,</v>
      </c>
    </row>
    <row r="2013" spans="1:21" ht="16.5" hidden="1" customHeight="1" outlineLevel="1" x14ac:dyDescent="0.25">
      <c r="B2013" s="85">
        <f>B2012*2-1</f>
        <v>503</v>
      </c>
      <c r="C2013" s="431"/>
      <c r="D2013" s="431"/>
      <c r="E2013" s="138">
        <f>B2012*8-6</f>
        <v>2010</v>
      </c>
      <c r="F2013" s="183">
        <f t="shared" ref="F2013:F2019" si="2071">F2012+1</f>
        <v>2521</v>
      </c>
      <c r="G2013" s="178">
        <f t="shared" si="2063"/>
        <v>22541</v>
      </c>
      <c r="H2013" s="178"/>
      <c r="I2013" s="109">
        <f t="shared" si="2057"/>
        <v>0</v>
      </c>
      <c r="J2013" s="9"/>
      <c r="K2013" s="178"/>
      <c r="L2013" s="178"/>
      <c r="M2013" s="178"/>
      <c r="N2013" s="177">
        <f t="shared" si="2049"/>
        <v>2010</v>
      </c>
      <c r="O2013" s="178">
        <f t="shared" si="2050"/>
        <v>12521</v>
      </c>
      <c r="P2013" s="178">
        <f t="shared" si="2051"/>
        <v>32541</v>
      </c>
      <c r="Q2013" s="178"/>
      <c r="R2013" s="4">
        <f t="shared" si="2052"/>
        <v>0</v>
      </c>
      <c r="T2013" s="6">
        <f t="shared" si="2047"/>
        <v>1018</v>
      </c>
      <c r="U2013" s="338" t="str">
        <f t="shared" ref="U2013" si="2072">CONCATENATE(Q2012,",",Q2013,",",Q2014,",",Q2015)</f>
        <v>,,,</v>
      </c>
    </row>
    <row r="2014" spans="1:21" ht="16.5" hidden="1" customHeight="1" outlineLevel="1" x14ac:dyDescent="0.25">
      <c r="B2014" s="85">
        <f>B2013+1</f>
        <v>504</v>
      </c>
      <c r="C2014" s="431"/>
      <c r="D2014" s="431"/>
      <c r="E2014" s="138">
        <f>B2012*8-5</f>
        <v>2011</v>
      </c>
      <c r="F2014" s="183">
        <f t="shared" si="2071"/>
        <v>2522</v>
      </c>
      <c r="G2014" s="178">
        <f t="shared" si="2063"/>
        <v>22542</v>
      </c>
      <c r="H2014" s="178"/>
      <c r="I2014" s="109">
        <f t="shared" si="2057"/>
        <v>0</v>
      </c>
      <c r="J2014" s="9"/>
      <c r="K2014" s="178"/>
      <c r="L2014" s="178"/>
      <c r="M2014" s="178"/>
      <c r="N2014" s="177">
        <f t="shared" si="2049"/>
        <v>2011</v>
      </c>
      <c r="O2014" s="178">
        <f t="shared" si="2050"/>
        <v>12522</v>
      </c>
      <c r="P2014" s="178">
        <f t="shared" si="2051"/>
        <v>32542</v>
      </c>
      <c r="Q2014" s="178"/>
      <c r="R2014" s="4">
        <f t="shared" si="2052"/>
        <v>0</v>
      </c>
      <c r="T2014" s="6" t="str">
        <f t="shared" si="2047"/>
        <v/>
      </c>
    </row>
    <row r="2015" spans="1:21" ht="16.5" hidden="1" customHeight="1" outlineLevel="1" x14ac:dyDescent="0.25">
      <c r="B2015" s="85"/>
      <c r="C2015" s="431"/>
      <c r="D2015" s="431"/>
      <c r="E2015" s="138">
        <f>B2012*8-4</f>
        <v>2012</v>
      </c>
      <c r="F2015" s="183">
        <f t="shared" si="2071"/>
        <v>2523</v>
      </c>
      <c r="G2015" s="178">
        <f t="shared" si="2063"/>
        <v>22543</v>
      </c>
      <c r="H2015" s="178"/>
      <c r="I2015" s="109">
        <f t="shared" si="2057"/>
        <v>0</v>
      </c>
      <c r="J2015" s="9"/>
      <c r="K2015" s="178"/>
      <c r="L2015" s="178"/>
      <c r="M2015" s="178"/>
      <c r="N2015" s="177">
        <f t="shared" si="2049"/>
        <v>2012</v>
      </c>
      <c r="O2015" s="178">
        <f t="shared" si="2050"/>
        <v>12523</v>
      </c>
      <c r="P2015" s="178">
        <f t="shared" si="2051"/>
        <v>32543</v>
      </c>
      <c r="Q2015" s="178"/>
      <c r="R2015" s="4">
        <f t="shared" ref="R2015:R2051" si="2073">LEN(Q2015)</f>
        <v>0</v>
      </c>
      <c r="T2015" s="6" t="str">
        <f t="shared" si="2047"/>
        <v/>
      </c>
    </row>
    <row r="2016" spans="1:21" ht="16.5" hidden="1" customHeight="1" outlineLevel="1" x14ac:dyDescent="0.25">
      <c r="B2016" s="85"/>
      <c r="C2016" s="431"/>
      <c r="D2016" s="431" t="str">
        <f>CONCATENATE(B2019,B2014)</f>
        <v>GH 504</v>
      </c>
      <c r="E2016" s="138">
        <f>B2012*8-3</f>
        <v>2013</v>
      </c>
      <c r="F2016" s="183">
        <f t="shared" si="2071"/>
        <v>2524</v>
      </c>
      <c r="G2016" s="178">
        <f t="shared" si="2063"/>
        <v>22544</v>
      </c>
      <c r="H2016" s="178"/>
      <c r="I2016" s="109">
        <f t="shared" si="2057"/>
        <v>0</v>
      </c>
      <c r="J2016" s="9"/>
      <c r="K2016" s="178"/>
      <c r="L2016" s="178"/>
      <c r="M2016" s="178"/>
      <c r="N2016" s="177">
        <f t="shared" si="2049"/>
        <v>2013</v>
      </c>
      <c r="O2016" s="178">
        <f t="shared" si="2050"/>
        <v>12524</v>
      </c>
      <c r="P2016" s="178">
        <f t="shared" si="2051"/>
        <v>32544</v>
      </c>
      <c r="Q2016" s="178"/>
      <c r="R2016" s="4">
        <f t="shared" si="2073"/>
        <v>0</v>
      </c>
      <c r="T2016" s="6">
        <f t="shared" ref="T2016" si="2074">+T2012+1</f>
        <v>506</v>
      </c>
      <c r="U2016" s="338" t="str">
        <f t="shared" ref="U2016" si="2075">CONCATENATE(H2016,",",H2017,",",H2018,",",H2019)</f>
        <v>,,,</v>
      </c>
    </row>
    <row r="2017" spans="2:21" ht="16.5" hidden="1" customHeight="1" outlineLevel="1" x14ac:dyDescent="0.25">
      <c r="B2017" s="85"/>
      <c r="C2017" s="431"/>
      <c r="D2017" s="431"/>
      <c r="E2017" s="138">
        <f>B2012*8-2</f>
        <v>2014</v>
      </c>
      <c r="F2017" s="183">
        <f t="shared" si="2071"/>
        <v>2525</v>
      </c>
      <c r="G2017" s="178">
        <f t="shared" si="2063"/>
        <v>22545</v>
      </c>
      <c r="H2017" s="178"/>
      <c r="I2017" s="109">
        <f t="shared" si="2057"/>
        <v>0</v>
      </c>
      <c r="J2017" s="9"/>
      <c r="K2017" s="178"/>
      <c r="L2017" s="178"/>
      <c r="M2017" s="178"/>
      <c r="N2017" s="177">
        <f t="shared" si="2049"/>
        <v>2014</v>
      </c>
      <c r="O2017" s="178">
        <f t="shared" si="2050"/>
        <v>12525</v>
      </c>
      <c r="P2017" s="178">
        <f t="shared" si="2051"/>
        <v>32545</v>
      </c>
      <c r="Q2017" s="178"/>
      <c r="R2017" s="4">
        <f t="shared" si="2073"/>
        <v>0</v>
      </c>
      <c r="T2017" s="6">
        <f t="shared" si="2047"/>
        <v>1019</v>
      </c>
      <c r="U2017" s="338" t="str">
        <f t="shared" ref="U2017" si="2076">CONCATENATE(Q2016,",",Q2017,",",Q2018,",",Q2019)</f>
        <v>,,,</v>
      </c>
    </row>
    <row r="2018" spans="2:21" ht="16.5" hidden="1" customHeight="1" outlineLevel="1" x14ac:dyDescent="0.25">
      <c r="B2018" s="85" t="str">
        <f>B2010</f>
        <v xml:space="preserve">Group </v>
      </c>
      <c r="C2018" s="431"/>
      <c r="D2018" s="431"/>
      <c r="E2018" s="138">
        <f>B2012*8-1</f>
        <v>2015</v>
      </c>
      <c r="F2018" s="183">
        <f t="shared" si="2071"/>
        <v>2526</v>
      </c>
      <c r="G2018" s="178">
        <f t="shared" si="2063"/>
        <v>22546</v>
      </c>
      <c r="H2018" s="178"/>
      <c r="I2018" s="109">
        <f t="shared" ref="I2018:I2051" si="2077">LEN(H2018)</f>
        <v>0</v>
      </c>
      <c r="J2018" s="9"/>
      <c r="K2018" s="178"/>
      <c r="L2018" s="178"/>
      <c r="M2018" s="178"/>
      <c r="N2018" s="177">
        <f t="shared" si="2049"/>
        <v>2015</v>
      </c>
      <c r="O2018" s="178">
        <f t="shared" si="2050"/>
        <v>12526</v>
      </c>
      <c r="P2018" s="178">
        <f t="shared" si="2051"/>
        <v>32546</v>
      </c>
      <c r="Q2018" s="178"/>
      <c r="R2018" s="4">
        <f t="shared" si="2073"/>
        <v>0</v>
      </c>
      <c r="T2018" s="6" t="str">
        <f t="shared" si="2047"/>
        <v/>
      </c>
    </row>
    <row r="2019" spans="2:21" ht="16.5" hidden="1" customHeight="1" outlineLevel="1" thickBot="1" x14ac:dyDescent="0.3">
      <c r="B2019" s="86" t="str">
        <f>B2011</f>
        <v xml:space="preserve">GH </v>
      </c>
      <c r="C2019" s="432"/>
      <c r="D2019" s="432"/>
      <c r="E2019" s="136">
        <f>B2012*8</f>
        <v>2016</v>
      </c>
      <c r="F2019" s="184">
        <f t="shared" si="2071"/>
        <v>2527</v>
      </c>
      <c r="G2019" s="24">
        <f t="shared" si="2063"/>
        <v>22547</v>
      </c>
      <c r="H2019" s="24"/>
      <c r="I2019" s="10">
        <f t="shared" si="2077"/>
        <v>0</v>
      </c>
      <c r="J2019" s="15"/>
      <c r="K2019" s="24"/>
      <c r="L2019" s="24"/>
      <c r="M2019" s="24"/>
      <c r="N2019" s="175">
        <f t="shared" si="2049"/>
        <v>2016</v>
      </c>
      <c r="O2019" s="24">
        <f t="shared" si="2050"/>
        <v>12527</v>
      </c>
      <c r="P2019" s="24">
        <f t="shared" si="2051"/>
        <v>32547</v>
      </c>
      <c r="Q2019" s="24"/>
      <c r="R2019" s="20">
        <f t="shared" si="2073"/>
        <v>0</v>
      </c>
      <c r="T2019" s="6" t="str">
        <f t="shared" si="2047"/>
        <v/>
      </c>
    </row>
    <row r="2020" spans="2:21" ht="16.5" hidden="1" customHeight="1" outlineLevel="1" x14ac:dyDescent="0.25">
      <c r="B2020" s="88">
        <f>B2012+1</f>
        <v>253</v>
      </c>
      <c r="C2020" s="430" t="str">
        <f>CONCATENATE(B2026,B2020)</f>
        <v>Group 253</v>
      </c>
      <c r="D2020" s="430" t="str">
        <f>CONCATENATE(B2027,B2021)</f>
        <v>GH 505</v>
      </c>
      <c r="E2020" s="137">
        <f>B2020*8-7</f>
        <v>2017</v>
      </c>
      <c r="F2020" s="182">
        <f>B2020*10</f>
        <v>2530</v>
      </c>
      <c r="G2020" s="25">
        <f>F2020+20020</f>
        <v>22550</v>
      </c>
      <c r="H2020" s="25"/>
      <c r="I2020" s="11">
        <f t="shared" si="2077"/>
        <v>0</v>
      </c>
      <c r="J2020" s="14"/>
      <c r="K2020" s="25"/>
      <c r="L2020" s="25"/>
      <c r="M2020" s="25"/>
      <c r="N2020" s="176">
        <f t="shared" si="2049"/>
        <v>2017</v>
      </c>
      <c r="O2020" s="25">
        <f t="shared" si="2050"/>
        <v>12530</v>
      </c>
      <c r="P2020" s="25">
        <f t="shared" si="2051"/>
        <v>32550</v>
      </c>
      <c r="Q2020" s="25"/>
      <c r="R2020" s="3">
        <f t="shared" si="2073"/>
        <v>0</v>
      </c>
      <c r="T2020" s="6">
        <f t="shared" ref="T2020" si="2078">+T2016+1</f>
        <v>507</v>
      </c>
      <c r="U2020" s="338" t="str">
        <f t="shared" ref="U2020" si="2079">CONCATENATE(H2020,",",H2021,",",H2022,",",H2023)</f>
        <v>,,,</v>
      </c>
    </row>
    <row r="2021" spans="2:21" ht="16.5" hidden="1" customHeight="1" outlineLevel="1" x14ac:dyDescent="0.25">
      <c r="B2021" s="85">
        <f>B2020*2-1</f>
        <v>505</v>
      </c>
      <c r="C2021" s="431"/>
      <c r="D2021" s="431"/>
      <c r="E2021" s="138">
        <f>B2020*8-6</f>
        <v>2018</v>
      </c>
      <c r="F2021" s="183">
        <f>F2020+1</f>
        <v>2531</v>
      </c>
      <c r="G2021" s="178">
        <f t="shared" ref="G2021:G2035" si="2080">F2021+20020</f>
        <v>22551</v>
      </c>
      <c r="H2021" s="178"/>
      <c r="I2021" s="109">
        <f t="shared" si="2077"/>
        <v>0</v>
      </c>
      <c r="J2021" s="9"/>
      <c r="K2021" s="178"/>
      <c r="L2021" s="178"/>
      <c r="M2021" s="178"/>
      <c r="N2021" s="177">
        <f t="shared" si="2049"/>
        <v>2018</v>
      </c>
      <c r="O2021" s="178">
        <f t="shared" si="2050"/>
        <v>12531</v>
      </c>
      <c r="P2021" s="178">
        <f t="shared" si="2051"/>
        <v>32551</v>
      </c>
      <c r="Q2021" s="178"/>
      <c r="R2021" s="4">
        <f t="shared" si="2073"/>
        <v>0</v>
      </c>
      <c r="T2021" s="6">
        <f t="shared" si="2047"/>
        <v>1020</v>
      </c>
      <c r="U2021" s="338" t="str">
        <f t="shared" ref="U2021" si="2081">CONCATENATE(Q2020,",",Q2021,",",Q2022,",",Q2023)</f>
        <v>,,,</v>
      </c>
    </row>
    <row r="2022" spans="2:21" ht="16.5" hidden="1" customHeight="1" outlineLevel="1" x14ac:dyDescent="0.25">
      <c r="B2022" s="85">
        <f>B2021+1</f>
        <v>506</v>
      </c>
      <c r="C2022" s="431"/>
      <c r="D2022" s="431"/>
      <c r="E2022" s="138">
        <f>B2020*8-5</f>
        <v>2019</v>
      </c>
      <c r="F2022" s="183">
        <f t="shared" ref="F2022:F2027" si="2082">F2021+1</f>
        <v>2532</v>
      </c>
      <c r="G2022" s="178">
        <f t="shared" si="2080"/>
        <v>22552</v>
      </c>
      <c r="H2022" s="178"/>
      <c r="I2022" s="109">
        <f t="shared" si="2077"/>
        <v>0</v>
      </c>
      <c r="J2022" s="9"/>
      <c r="K2022" s="178"/>
      <c r="L2022" s="178"/>
      <c r="M2022" s="178"/>
      <c r="N2022" s="177">
        <f t="shared" si="2049"/>
        <v>2019</v>
      </c>
      <c r="O2022" s="178">
        <f t="shared" si="2050"/>
        <v>12532</v>
      </c>
      <c r="P2022" s="178">
        <f t="shared" si="2051"/>
        <v>32552</v>
      </c>
      <c r="Q2022" s="178"/>
      <c r="R2022" s="4">
        <f t="shared" si="2073"/>
        <v>0</v>
      </c>
      <c r="T2022" s="6" t="str">
        <f t="shared" si="2047"/>
        <v/>
      </c>
    </row>
    <row r="2023" spans="2:21" ht="16.5" hidden="1" customHeight="1" outlineLevel="1" x14ac:dyDescent="0.25">
      <c r="B2023" s="85"/>
      <c r="C2023" s="431"/>
      <c r="D2023" s="431"/>
      <c r="E2023" s="138">
        <f>B2020*8-4</f>
        <v>2020</v>
      </c>
      <c r="F2023" s="183">
        <f t="shared" si="2082"/>
        <v>2533</v>
      </c>
      <c r="G2023" s="178">
        <f t="shared" si="2080"/>
        <v>22553</v>
      </c>
      <c r="H2023" s="178"/>
      <c r="I2023" s="109">
        <f t="shared" si="2077"/>
        <v>0</v>
      </c>
      <c r="J2023" s="9"/>
      <c r="K2023" s="178"/>
      <c r="L2023" s="178"/>
      <c r="M2023" s="178"/>
      <c r="N2023" s="177">
        <f t="shared" si="2049"/>
        <v>2020</v>
      </c>
      <c r="O2023" s="178">
        <f t="shared" si="2050"/>
        <v>12533</v>
      </c>
      <c r="P2023" s="178">
        <f t="shared" si="2051"/>
        <v>32553</v>
      </c>
      <c r="Q2023" s="178"/>
      <c r="R2023" s="4">
        <f t="shared" si="2073"/>
        <v>0</v>
      </c>
      <c r="T2023" s="6" t="str">
        <f t="shared" si="2047"/>
        <v/>
      </c>
    </row>
    <row r="2024" spans="2:21" ht="16.5" hidden="1" customHeight="1" outlineLevel="1" x14ac:dyDescent="0.25">
      <c r="B2024" s="85"/>
      <c r="C2024" s="431"/>
      <c r="D2024" s="431" t="str">
        <f>CONCATENATE(B2027,B2022)</f>
        <v>GH 506</v>
      </c>
      <c r="E2024" s="138">
        <f>B2020*8-3</f>
        <v>2021</v>
      </c>
      <c r="F2024" s="183">
        <f t="shared" si="2082"/>
        <v>2534</v>
      </c>
      <c r="G2024" s="178">
        <f t="shared" si="2080"/>
        <v>22554</v>
      </c>
      <c r="H2024" s="178"/>
      <c r="I2024" s="109">
        <f t="shared" si="2077"/>
        <v>0</v>
      </c>
      <c r="J2024" s="9"/>
      <c r="K2024" s="178"/>
      <c r="L2024" s="178"/>
      <c r="M2024" s="178"/>
      <c r="N2024" s="177">
        <f t="shared" si="2049"/>
        <v>2021</v>
      </c>
      <c r="O2024" s="178">
        <f t="shared" si="2050"/>
        <v>12534</v>
      </c>
      <c r="P2024" s="178">
        <f t="shared" si="2051"/>
        <v>32554</v>
      </c>
      <c r="Q2024" s="178"/>
      <c r="R2024" s="4">
        <f t="shared" si="2073"/>
        <v>0</v>
      </c>
      <c r="T2024" s="6">
        <f t="shared" ref="T2024" si="2083">+T2020+1</f>
        <v>508</v>
      </c>
      <c r="U2024" s="338" t="str">
        <f t="shared" ref="U2024" si="2084">CONCATENATE(H2024,",",H2025,",",H2026,",",H2027)</f>
        <v>,,,</v>
      </c>
    </row>
    <row r="2025" spans="2:21" ht="16.5" hidden="1" customHeight="1" outlineLevel="1" x14ac:dyDescent="0.25">
      <c r="B2025" s="85"/>
      <c r="C2025" s="431"/>
      <c r="D2025" s="431"/>
      <c r="E2025" s="138">
        <f>B2020*8-2</f>
        <v>2022</v>
      </c>
      <c r="F2025" s="183">
        <f t="shared" si="2082"/>
        <v>2535</v>
      </c>
      <c r="G2025" s="178">
        <f t="shared" si="2080"/>
        <v>22555</v>
      </c>
      <c r="H2025" s="178"/>
      <c r="I2025" s="109">
        <f t="shared" si="2077"/>
        <v>0</v>
      </c>
      <c r="J2025" s="9"/>
      <c r="K2025" s="178"/>
      <c r="L2025" s="178"/>
      <c r="M2025" s="178"/>
      <c r="N2025" s="177">
        <f t="shared" si="2049"/>
        <v>2022</v>
      </c>
      <c r="O2025" s="178">
        <f t="shared" si="2050"/>
        <v>12535</v>
      </c>
      <c r="P2025" s="178">
        <f t="shared" si="2051"/>
        <v>32555</v>
      </c>
      <c r="Q2025" s="178"/>
      <c r="R2025" s="4">
        <f t="shared" si="2073"/>
        <v>0</v>
      </c>
      <c r="T2025" s="6">
        <f t="shared" si="2047"/>
        <v>1021</v>
      </c>
      <c r="U2025" s="338" t="str">
        <f t="shared" ref="U2025" si="2085">CONCATENATE(Q2024,",",Q2025,",",Q2026,",",Q2027)</f>
        <v>,,,</v>
      </c>
    </row>
    <row r="2026" spans="2:21" ht="16.5" hidden="1" customHeight="1" outlineLevel="1" x14ac:dyDescent="0.25">
      <c r="B2026" s="85" t="str">
        <f>B2018</f>
        <v xml:space="preserve">Group </v>
      </c>
      <c r="C2026" s="431"/>
      <c r="D2026" s="431"/>
      <c r="E2026" s="138">
        <f>B2020*8-1</f>
        <v>2023</v>
      </c>
      <c r="F2026" s="183">
        <f t="shared" si="2082"/>
        <v>2536</v>
      </c>
      <c r="G2026" s="178">
        <f t="shared" si="2080"/>
        <v>22556</v>
      </c>
      <c r="H2026" s="178"/>
      <c r="I2026" s="109">
        <f t="shared" si="2077"/>
        <v>0</v>
      </c>
      <c r="J2026" s="9"/>
      <c r="K2026" s="178"/>
      <c r="L2026" s="178"/>
      <c r="M2026" s="178"/>
      <c r="N2026" s="177">
        <f t="shared" si="2049"/>
        <v>2023</v>
      </c>
      <c r="O2026" s="178">
        <f t="shared" si="2050"/>
        <v>12536</v>
      </c>
      <c r="P2026" s="178">
        <f t="shared" si="2051"/>
        <v>32556</v>
      </c>
      <c r="Q2026" s="178"/>
      <c r="R2026" s="4">
        <f t="shared" si="2073"/>
        <v>0</v>
      </c>
      <c r="T2026" s="6" t="str">
        <f t="shared" si="2047"/>
        <v/>
      </c>
    </row>
    <row r="2027" spans="2:21" ht="16.5" hidden="1" customHeight="1" outlineLevel="1" thickBot="1" x14ac:dyDescent="0.3">
      <c r="B2027" s="86" t="str">
        <f>B2019</f>
        <v xml:space="preserve">GH </v>
      </c>
      <c r="C2027" s="432"/>
      <c r="D2027" s="432"/>
      <c r="E2027" s="136">
        <f>B2020*8</f>
        <v>2024</v>
      </c>
      <c r="F2027" s="184">
        <f t="shared" si="2082"/>
        <v>2537</v>
      </c>
      <c r="G2027" s="24">
        <f t="shared" si="2080"/>
        <v>22557</v>
      </c>
      <c r="H2027" s="24"/>
      <c r="I2027" s="10">
        <f t="shared" si="2077"/>
        <v>0</v>
      </c>
      <c r="J2027" s="15"/>
      <c r="K2027" s="24"/>
      <c r="L2027" s="24"/>
      <c r="M2027" s="24"/>
      <c r="N2027" s="175">
        <f t="shared" si="2049"/>
        <v>2024</v>
      </c>
      <c r="O2027" s="24">
        <f t="shared" si="2050"/>
        <v>12537</v>
      </c>
      <c r="P2027" s="24">
        <f t="shared" si="2051"/>
        <v>32557</v>
      </c>
      <c r="Q2027" s="24"/>
      <c r="R2027" s="20">
        <f t="shared" si="2073"/>
        <v>0</v>
      </c>
      <c r="T2027" s="6" t="str">
        <f t="shared" si="2047"/>
        <v/>
      </c>
    </row>
    <row r="2028" spans="2:21" ht="16.5" hidden="1" customHeight="1" outlineLevel="1" x14ac:dyDescent="0.25">
      <c r="B2028" s="88">
        <f>B2020+1</f>
        <v>254</v>
      </c>
      <c r="C2028" s="430" t="str">
        <f>CONCATENATE(B2034,B2028)</f>
        <v>Group 254</v>
      </c>
      <c r="D2028" s="430" t="str">
        <f>CONCATENATE(B2035,B2029)</f>
        <v>GH 507</v>
      </c>
      <c r="E2028" s="137">
        <f>B2028*8-7</f>
        <v>2025</v>
      </c>
      <c r="F2028" s="182">
        <f>B2028*10</f>
        <v>2540</v>
      </c>
      <c r="G2028" s="25">
        <f t="shared" si="2080"/>
        <v>22560</v>
      </c>
      <c r="H2028" s="25"/>
      <c r="I2028" s="11">
        <f t="shared" si="2077"/>
        <v>0</v>
      </c>
      <c r="J2028" s="14"/>
      <c r="K2028" s="25"/>
      <c r="L2028" s="25"/>
      <c r="M2028" s="25"/>
      <c r="N2028" s="176">
        <f t="shared" si="2049"/>
        <v>2025</v>
      </c>
      <c r="O2028" s="25">
        <f t="shared" si="2050"/>
        <v>12540</v>
      </c>
      <c r="P2028" s="25">
        <f t="shared" si="2051"/>
        <v>32560</v>
      </c>
      <c r="Q2028" s="25"/>
      <c r="R2028" s="3">
        <f t="shared" si="2073"/>
        <v>0</v>
      </c>
      <c r="T2028" s="6">
        <f t="shared" ref="T2028" si="2086">+T2024+1</f>
        <v>509</v>
      </c>
      <c r="U2028" s="338" t="str">
        <f t="shared" ref="U2028" si="2087">CONCATENATE(H2028,",",H2029,",",H2030,",",H2031)</f>
        <v>,,,</v>
      </c>
    </row>
    <row r="2029" spans="2:21" ht="16.5" hidden="1" customHeight="1" outlineLevel="1" x14ac:dyDescent="0.25">
      <c r="B2029" s="85">
        <f>B2028*2-1</f>
        <v>507</v>
      </c>
      <c r="C2029" s="431"/>
      <c r="D2029" s="431"/>
      <c r="E2029" s="138">
        <f>B2028*8-6</f>
        <v>2026</v>
      </c>
      <c r="F2029" s="183">
        <f t="shared" ref="F2029:F2035" si="2088">F2028+1</f>
        <v>2541</v>
      </c>
      <c r="G2029" s="178">
        <f t="shared" si="2080"/>
        <v>22561</v>
      </c>
      <c r="H2029" s="178"/>
      <c r="I2029" s="109">
        <f t="shared" si="2077"/>
        <v>0</v>
      </c>
      <c r="J2029" s="9"/>
      <c r="K2029" s="178"/>
      <c r="L2029" s="178"/>
      <c r="M2029" s="178"/>
      <c r="N2029" s="177">
        <f t="shared" si="2049"/>
        <v>2026</v>
      </c>
      <c r="O2029" s="178">
        <f t="shared" si="2050"/>
        <v>12541</v>
      </c>
      <c r="P2029" s="178">
        <f t="shared" si="2051"/>
        <v>32561</v>
      </c>
      <c r="Q2029" s="178"/>
      <c r="R2029" s="4">
        <f t="shared" si="2073"/>
        <v>0</v>
      </c>
      <c r="T2029" s="6">
        <f t="shared" si="2047"/>
        <v>1022</v>
      </c>
      <c r="U2029" s="338" t="str">
        <f t="shared" ref="U2029" si="2089">CONCATENATE(Q2028,",",Q2029,",",Q2030,",",Q2031)</f>
        <v>,,,</v>
      </c>
    </row>
    <row r="2030" spans="2:21" ht="16.5" hidden="1" customHeight="1" outlineLevel="1" x14ac:dyDescent="0.25">
      <c r="B2030" s="85">
        <f>B2029+1</f>
        <v>508</v>
      </c>
      <c r="C2030" s="431"/>
      <c r="D2030" s="431"/>
      <c r="E2030" s="138">
        <f>B2028*8-5</f>
        <v>2027</v>
      </c>
      <c r="F2030" s="183">
        <f t="shared" si="2088"/>
        <v>2542</v>
      </c>
      <c r="G2030" s="178">
        <f t="shared" si="2080"/>
        <v>22562</v>
      </c>
      <c r="H2030" s="178"/>
      <c r="I2030" s="109">
        <f t="shared" si="2077"/>
        <v>0</v>
      </c>
      <c r="J2030" s="9"/>
      <c r="K2030" s="178"/>
      <c r="L2030" s="178"/>
      <c r="M2030" s="178"/>
      <c r="N2030" s="177">
        <f t="shared" si="2049"/>
        <v>2027</v>
      </c>
      <c r="O2030" s="178">
        <f t="shared" si="2050"/>
        <v>12542</v>
      </c>
      <c r="P2030" s="178">
        <f t="shared" si="2051"/>
        <v>32562</v>
      </c>
      <c r="Q2030" s="178"/>
      <c r="R2030" s="4">
        <f t="shared" si="2073"/>
        <v>0</v>
      </c>
      <c r="T2030" s="6" t="str">
        <f t="shared" si="2047"/>
        <v/>
      </c>
    </row>
    <row r="2031" spans="2:21" ht="16.5" hidden="1" customHeight="1" outlineLevel="1" x14ac:dyDescent="0.25">
      <c r="B2031" s="85"/>
      <c r="C2031" s="431"/>
      <c r="D2031" s="431"/>
      <c r="E2031" s="138">
        <f>B2028*8-4</f>
        <v>2028</v>
      </c>
      <c r="F2031" s="183">
        <f t="shared" si="2088"/>
        <v>2543</v>
      </c>
      <c r="G2031" s="178">
        <f t="shared" si="2080"/>
        <v>22563</v>
      </c>
      <c r="H2031" s="178"/>
      <c r="I2031" s="109">
        <f t="shared" si="2077"/>
        <v>0</v>
      </c>
      <c r="J2031" s="9"/>
      <c r="K2031" s="178"/>
      <c r="L2031" s="178"/>
      <c r="M2031" s="178"/>
      <c r="N2031" s="177">
        <f t="shared" si="2049"/>
        <v>2028</v>
      </c>
      <c r="O2031" s="178">
        <f t="shared" si="2050"/>
        <v>12543</v>
      </c>
      <c r="P2031" s="178">
        <f t="shared" si="2051"/>
        <v>32563</v>
      </c>
      <c r="Q2031" s="178"/>
      <c r="R2031" s="4">
        <f t="shared" si="2073"/>
        <v>0</v>
      </c>
      <c r="T2031" s="6" t="str">
        <f t="shared" si="2047"/>
        <v/>
      </c>
    </row>
    <row r="2032" spans="2:21" ht="16.5" hidden="1" customHeight="1" outlineLevel="1" x14ac:dyDescent="0.25">
      <c r="B2032" s="85"/>
      <c r="C2032" s="431"/>
      <c r="D2032" s="431" t="str">
        <f>CONCATENATE(B2035,B2030)</f>
        <v>GH 508</v>
      </c>
      <c r="E2032" s="138">
        <f>B2028*8-3</f>
        <v>2029</v>
      </c>
      <c r="F2032" s="183">
        <f t="shared" si="2088"/>
        <v>2544</v>
      </c>
      <c r="G2032" s="178">
        <f t="shared" si="2080"/>
        <v>22564</v>
      </c>
      <c r="H2032" s="178"/>
      <c r="I2032" s="109">
        <f t="shared" si="2077"/>
        <v>0</v>
      </c>
      <c r="J2032" s="9"/>
      <c r="K2032" s="178"/>
      <c r="L2032" s="178"/>
      <c r="M2032" s="178"/>
      <c r="N2032" s="177">
        <f t="shared" si="2049"/>
        <v>2029</v>
      </c>
      <c r="O2032" s="178">
        <f t="shared" si="2050"/>
        <v>12544</v>
      </c>
      <c r="P2032" s="178">
        <f t="shared" si="2051"/>
        <v>32564</v>
      </c>
      <c r="Q2032" s="178"/>
      <c r="R2032" s="4">
        <f t="shared" si="2073"/>
        <v>0</v>
      </c>
      <c r="T2032" s="6">
        <f t="shared" ref="T2032" si="2090">+T2028+1</f>
        <v>510</v>
      </c>
      <c r="U2032" s="338" t="str">
        <f t="shared" ref="U2032" si="2091">CONCATENATE(H2032,",",H2033,",",H2034,",",H2035)</f>
        <v>,,,</v>
      </c>
    </row>
    <row r="2033" spans="2:21" ht="16.5" hidden="1" customHeight="1" outlineLevel="1" x14ac:dyDescent="0.25">
      <c r="B2033" s="85"/>
      <c r="C2033" s="431"/>
      <c r="D2033" s="431"/>
      <c r="E2033" s="138">
        <f>B2028*8-2</f>
        <v>2030</v>
      </c>
      <c r="F2033" s="183">
        <f t="shared" si="2088"/>
        <v>2545</v>
      </c>
      <c r="G2033" s="178">
        <f t="shared" si="2080"/>
        <v>22565</v>
      </c>
      <c r="H2033" s="178"/>
      <c r="I2033" s="109">
        <f t="shared" si="2077"/>
        <v>0</v>
      </c>
      <c r="J2033" s="9"/>
      <c r="K2033" s="178"/>
      <c r="L2033" s="178"/>
      <c r="M2033" s="178"/>
      <c r="N2033" s="177">
        <f t="shared" si="2049"/>
        <v>2030</v>
      </c>
      <c r="O2033" s="178">
        <f t="shared" si="2050"/>
        <v>12545</v>
      </c>
      <c r="P2033" s="178">
        <f t="shared" si="2051"/>
        <v>32565</v>
      </c>
      <c r="Q2033" s="178"/>
      <c r="R2033" s="4">
        <f t="shared" si="2073"/>
        <v>0</v>
      </c>
      <c r="T2033" s="6">
        <f t="shared" si="2047"/>
        <v>1023</v>
      </c>
      <c r="U2033" s="338" t="str">
        <f t="shared" ref="U2033" si="2092">CONCATENATE(Q2032,",",Q2033,",",Q2034,",",Q2035)</f>
        <v>,,,</v>
      </c>
    </row>
    <row r="2034" spans="2:21" ht="16.5" hidden="1" customHeight="1" outlineLevel="1" x14ac:dyDescent="0.25">
      <c r="B2034" s="85" t="str">
        <f>B2026</f>
        <v xml:space="preserve">Group </v>
      </c>
      <c r="C2034" s="431"/>
      <c r="D2034" s="431"/>
      <c r="E2034" s="138">
        <f>B2028*8-1</f>
        <v>2031</v>
      </c>
      <c r="F2034" s="183">
        <f t="shared" si="2088"/>
        <v>2546</v>
      </c>
      <c r="G2034" s="178">
        <f t="shared" si="2080"/>
        <v>22566</v>
      </c>
      <c r="H2034" s="178"/>
      <c r="I2034" s="109">
        <f t="shared" si="2077"/>
        <v>0</v>
      </c>
      <c r="J2034" s="9"/>
      <c r="K2034" s="178"/>
      <c r="L2034" s="178"/>
      <c r="M2034" s="178"/>
      <c r="N2034" s="177">
        <f t="shared" si="2049"/>
        <v>2031</v>
      </c>
      <c r="O2034" s="178">
        <f t="shared" si="2050"/>
        <v>12546</v>
      </c>
      <c r="P2034" s="178">
        <f t="shared" si="2051"/>
        <v>32566</v>
      </c>
      <c r="Q2034" s="178"/>
      <c r="R2034" s="4">
        <f t="shared" si="2073"/>
        <v>0</v>
      </c>
      <c r="T2034" s="6" t="str">
        <f t="shared" si="2047"/>
        <v/>
      </c>
    </row>
    <row r="2035" spans="2:21" ht="16.5" hidden="1" customHeight="1" outlineLevel="1" thickBot="1" x14ac:dyDescent="0.3">
      <c r="B2035" s="86" t="str">
        <f>B2027</f>
        <v xml:space="preserve">GH </v>
      </c>
      <c r="C2035" s="432"/>
      <c r="D2035" s="432"/>
      <c r="E2035" s="136">
        <f>B2028*8</f>
        <v>2032</v>
      </c>
      <c r="F2035" s="184">
        <f t="shared" si="2088"/>
        <v>2547</v>
      </c>
      <c r="G2035" s="24">
        <f t="shared" si="2080"/>
        <v>22567</v>
      </c>
      <c r="H2035" s="24"/>
      <c r="I2035" s="10">
        <f t="shared" si="2077"/>
        <v>0</v>
      </c>
      <c r="J2035" s="15"/>
      <c r="K2035" s="24"/>
      <c r="L2035" s="24"/>
      <c r="M2035" s="24"/>
      <c r="N2035" s="175">
        <f t="shared" si="2049"/>
        <v>2032</v>
      </c>
      <c r="O2035" s="24">
        <f t="shared" si="2050"/>
        <v>12547</v>
      </c>
      <c r="P2035" s="24">
        <f t="shared" si="2051"/>
        <v>32567</v>
      </c>
      <c r="Q2035" s="24"/>
      <c r="R2035" s="20">
        <f t="shared" si="2073"/>
        <v>0</v>
      </c>
      <c r="T2035" s="6" t="str">
        <f t="shared" si="2047"/>
        <v/>
      </c>
    </row>
    <row r="2036" spans="2:21" ht="16.5" hidden="1" customHeight="1" outlineLevel="1" x14ac:dyDescent="0.25">
      <c r="B2036" s="88">
        <f>B2028+1</f>
        <v>255</v>
      </c>
      <c r="C2036" s="430" t="str">
        <f>CONCATENATE(B2042,B2036)</f>
        <v>Group 255</v>
      </c>
      <c r="D2036" s="430" t="str">
        <f>CONCATENATE(B2043,B2037)</f>
        <v>GH 509</v>
      </c>
      <c r="E2036" s="137">
        <f>B2036*8-7</f>
        <v>2033</v>
      </c>
      <c r="F2036" s="182">
        <f>B2036*10</f>
        <v>2550</v>
      </c>
      <c r="G2036" s="25">
        <f>F2036+20020</f>
        <v>22570</v>
      </c>
      <c r="H2036" s="25"/>
      <c r="I2036" s="11">
        <f t="shared" si="2077"/>
        <v>0</v>
      </c>
      <c r="J2036" s="14"/>
      <c r="K2036" s="25"/>
      <c r="L2036" s="25"/>
      <c r="M2036" s="25"/>
      <c r="N2036" s="176">
        <f t="shared" si="2049"/>
        <v>2033</v>
      </c>
      <c r="O2036" s="25">
        <f t="shared" si="2050"/>
        <v>12550</v>
      </c>
      <c r="P2036" s="25">
        <f t="shared" si="2051"/>
        <v>32570</v>
      </c>
      <c r="Q2036" s="25"/>
      <c r="R2036" s="3">
        <f t="shared" si="2073"/>
        <v>0</v>
      </c>
      <c r="T2036" s="6">
        <f t="shared" ref="T2036" si="2093">+T2032+1</f>
        <v>511</v>
      </c>
      <c r="U2036" s="338" t="str">
        <f t="shared" ref="U2036" si="2094">CONCATENATE(H2036,",",H2037,",",H2038,",",H2039)</f>
        <v>,,,</v>
      </c>
    </row>
    <row r="2037" spans="2:21" ht="16.5" hidden="1" customHeight="1" outlineLevel="1" x14ac:dyDescent="0.25">
      <c r="B2037" s="85">
        <f>B2036*2-1</f>
        <v>509</v>
      </c>
      <c r="C2037" s="431"/>
      <c r="D2037" s="431"/>
      <c r="E2037" s="138">
        <f>B2036*8-6</f>
        <v>2034</v>
      </c>
      <c r="F2037" s="183">
        <f>F2036+1</f>
        <v>2551</v>
      </c>
      <c r="G2037" s="178">
        <f t="shared" ref="G2037:G2051" si="2095">F2037+20020</f>
        <v>22571</v>
      </c>
      <c r="H2037" s="178"/>
      <c r="I2037" s="109">
        <f t="shared" si="2077"/>
        <v>0</v>
      </c>
      <c r="J2037" s="9"/>
      <c r="K2037" s="178"/>
      <c r="L2037" s="178"/>
      <c r="M2037" s="178"/>
      <c r="N2037" s="177">
        <f t="shared" si="2049"/>
        <v>2034</v>
      </c>
      <c r="O2037" s="178">
        <f t="shared" si="2050"/>
        <v>12551</v>
      </c>
      <c r="P2037" s="178">
        <f t="shared" si="2051"/>
        <v>32571</v>
      </c>
      <c r="Q2037" s="178"/>
      <c r="R2037" s="4">
        <f t="shared" si="2073"/>
        <v>0</v>
      </c>
      <c r="T2037" s="6">
        <f t="shared" si="2047"/>
        <v>1024</v>
      </c>
      <c r="U2037" s="338" t="str">
        <f t="shared" ref="U2037" si="2096">CONCATENATE(Q2036,",",Q2037,",",Q2038,",",Q2039)</f>
        <v>,,,</v>
      </c>
    </row>
    <row r="2038" spans="2:21" ht="16.5" hidden="1" customHeight="1" outlineLevel="1" x14ac:dyDescent="0.25">
      <c r="B2038" s="85">
        <f>B2037+1</f>
        <v>510</v>
      </c>
      <c r="C2038" s="431"/>
      <c r="D2038" s="431"/>
      <c r="E2038" s="138">
        <f>B2036*8-5</f>
        <v>2035</v>
      </c>
      <c r="F2038" s="183">
        <f t="shared" ref="F2038:F2043" si="2097">F2037+1</f>
        <v>2552</v>
      </c>
      <c r="G2038" s="178">
        <f t="shared" si="2095"/>
        <v>22572</v>
      </c>
      <c r="H2038" s="178"/>
      <c r="I2038" s="109">
        <f t="shared" si="2077"/>
        <v>0</v>
      </c>
      <c r="J2038" s="9"/>
      <c r="K2038" s="178"/>
      <c r="L2038" s="178"/>
      <c r="M2038" s="178"/>
      <c r="N2038" s="177">
        <f t="shared" si="2049"/>
        <v>2035</v>
      </c>
      <c r="O2038" s="178">
        <f t="shared" si="2050"/>
        <v>12552</v>
      </c>
      <c r="P2038" s="178">
        <f t="shared" si="2051"/>
        <v>32572</v>
      </c>
      <c r="Q2038" s="178"/>
      <c r="R2038" s="4">
        <f t="shared" si="2073"/>
        <v>0</v>
      </c>
      <c r="T2038" s="6" t="str">
        <f t="shared" si="2047"/>
        <v/>
      </c>
    </row>
    <row r="2039" spans="2:21" ht="16.5" hidden="1" customHeight="1" outlineLevel="1" x14ac:dyDescent="0.25">
      <c r="B2039" s="85"/>
      <c r="C2039" s="431"/>
      <c r="D2039" s="431"/>
      <c r="E2039" s="138">
        <f>B2036*8-4</f>
        <v>2036</v>
      </c>
      <c r="F2039" s="183">
        <f t="shared" si="2097"/>
        <v>2553</v>
      </c>
      <c r="G2039" s="178">
        <f t="shared" si="2095"/>
        <v>22573</v>
      </c>
      <c r="H2039" s="178"/>
      <c r="I2039" s="109">
        <f t="shared" si="2077"/>
        <v>0</v>
      </c>
      <c r="J2039" s="9"/>
      <c r="K2039" s="178"/>
      <c r="L2039" s="178"/>
      <c r="M2039" s="178"/>
      <c r="N2039" s="177">
        <f t="shared" si="2049"/>
        <v>2036</v>
      </c>
      <c r="O2039" s="178">
        <f t="shared" si="2050"/>
        <v>12553</v>
      </c>
      <c r="P2039" s="178">
        <f t="shared" si="2051"/>
        <v>32573</v>
      </c>
      <c r="Q2039" s="178"/>
      <c r="R2039" s="4">
        <f t="shared" si="2073"/>
        <v>0</v>
      </c>
      <c r="T2039" s="6" t="str">
        <f t="shared" si="2047"/>
        <v/>
      </c>
    </row>
    <row r="2040" spans="2:21" ht="16.5" hidden="1" customHeight="1" outlineLevel="1" x14ac:dyDescent="0.25">
      <c r="B2040" s="85"/>
      <c r="C2040" s="431"/>
      <c r="D2040" s="431" t="str">
        <f>CONCATENATE(B2043,B2038)</f>
        <v>GH 510</v>
      </c>
      <c r="E2040" s="138">
        <f>B2036*8-3</f>
        <v>2037</v>
      </c>
      <c r="F2040" s="183">
        <f t="shared" si="2097"/>
        <v>2554</v>
      </c>
      <c r="G2040" s="178">
        <f t="shared" si="2095"/>
        <v>22574</v>
      </c>
      <c r="H2040" s="178"/>
      <c r="I2040" s="109">
        <f t="shared" si="2077"/>
        <v>0</v>
      </c>
      <c r="J2040" s="9"/>
      <c r="K2040" s="178"/>
      <c r="L2040" s="178"/>
      <c r="M2040" s="178"/>
      <c r="N2040" s="177">
        <f t="shared" si="2049"/>
        <v>2037</v>
      </c>
      <c r="O2040" s="178">
        <f t="shared" si="2050"/>
        <v>12554</v>
      </c>
      <c r="P2040" s="178">
        <f t="shared" si="2051"/>
        <v>32574</v>
      </c>
      <c r="Q2040" s="178"/>
      <c r="R2040" s="4">
        <f t="shared" si="2073"/>
        <v>0</v>
      </c>
      <c r="T2040" s="6">
        <f t="shared" ref="T2040" si="2098">+T2036+1</f>
        <v>512</v>
      </c>
      <c r="U2040" s="338" t="str">
        <f t="shared" ref="U2040" si="2099">CONCATENATE(H2040,",",H2041,",",H2042,",",H2043)</f>
        <v>,,,</v>
      </c>
    </row>
    <row r="2041" spans="2:21" ht="16.5" hidden="1" customHeight="1" outlineLevel="1" x14ac:dyDescent="0.25">
      <c r="B2041" s="85"/>
      <c r="C2041" s="431"/>
      <c r="D2041" s="431"/>
      <c r="E2041" s="138">
        <f>B2036*8-2</f>
        <v>2038</v>
      </c>
      <c r="F2041" s="183">
        <f t="shared" si="2097"/>
        <v>2555</v>
      </c>
      <c r="G2041" s="178">
        <f t="shared" si="2095"/>
        <v>22575</v>
      </c>
      <c r="H2041" s="178"/>
      <c r="I2041" s="109">
        <f t="shared" si="2077"/>
        <v>0</v>
      </c>
      <c r="J2041" s="9"/>
      <c r="K2041" s="178"/>
      <c r="L2041" s="178"/>
      <c r="M2041" s="178"/>
      <c r="N2041" s="177">
        <f t="shared" si="2049"/>
        <v>2038</v>
      </c>
      <c r="O2041" s="178">
        <f t="shared" si="2050"/>
        <v>12555</v>
      </c>
      <c r="P2041" s="178">
        <f t="shared" si="2051"/>
        <v>32575</v>
      </c>
      <c r="Q2041" s="178"/>
      <c r="R2041" s="4">
        <f t="shared" si="2073"/>
        <v>0</v>
      </c>
      <c r="T2041" s="6">
        <f t="shared" si="2047"/>
        <v>1025</v>
      </c>
      <c r="U2041" s="338" t="str">
        <f t="shared" ref="U2041" si="2100">CONCATENATE(Q2040,",",Q2041,",",Q2042,",",Q2043)</f>
        <v>,,,</v>
      </c>
    </row>
    <row r="2042" spans="2:21" ht="16.5" hidden="1" customHeight="1" outlineLevel="1" x14ac:dyDescent="0.25">
      <c r="B2042" s="85" t="str">
        <f>B2034</f>
        <v xml:space="preserve">Group </v>
      </c>
      <c r="C2042" s="431"/>
      <c r="D2042" s="431"/>
      <c r="E2042" s="138">
        <f>B2036*8-1</f>
        <v>2039</v>
      </c>
      <c r="F2042" s="183">
        <f t="shared" si="2097"/>
        <v>2556</v>
      </c>
      <c r="G2042" s="178">
        <f t="shared" si="2095"/>
        <v>22576</v>
      </c>
      <c r="H2042" s="178"/>
      <c r="I2042" s="109">
        <f t="shared" si="2077"/>
        <v>0</v>
      </c>
      <c r="J2042" s="9"/>
      <c r="K2042" s="178"/>
      <c r="L2042" s="178"/>
      <c r="M2042" s="178"/>
      <c r="N2042" s="177">
        <f t="shared" si="2049"/>
        <v>2039</v>
      </c>
      <c r="O2042" s="178">
        <f t="shared" si="2050"/>
        <v>12556</v>
      </c>
      <c r="P2042" s="178">
        <f t="shared" si="2051"/>
        <v>32576</v>
      </c>
      <c r="Q2042" s="178"/>
      <c r="R2042" s="4">
        <f t="shared" si="2073"/>
        <v>0</v>
      </c>
      <c r="T2042" s="6" t="str">
        <f t="shared" si="2047"/>
        <v/>
      </c>
    </row>
    <row r="2043" spans="2:21" ht="16.5" hidden="1" customHeight="1" outlineLevel="1" thickBot="1" x14ac:dyDescent="0.3">
      <c r="B2043" s="86" t="str">
        <f>B2035</f>
        <v xml:space="preserve">GH </v>
      </c>
      <c r="C2043" s="432"/>
      <c r="D2043" s="432"/>
      <c r="E2043" s="136">
        <f>B2036*8</f>
        <v>2040</v>
      </c>
      <c r="F2043" s="184">
        <f t="shared" si="2097"/>
        <v>2557</v>
      </c>
      <c r="G2043" s="24">
        <f t="shared" si="2095"/>
        <v>22577</v>
      </c>
      <c r="H2043" s="24"/>
      <c r="I2043" s="10">
        <f t="shared" si="2077"/>
        <v>0</v>
      </c>
      <c r="J2043" s="15"/>
      <c r="K2043" s="24"/>
      <c r="L2043" s="24"/>
      <c r="M2043" s="24"/>
      <c r="N2043" s="175">
        <f t="shared" si="2049"/>
        <v>2040</v>
      </c>
      <c r="O2043" s="24">
        <f t="shared" si="2050"/>
        <v>12557</v>
      </c>
      <c r="P2043" s="24">
        <f t="shared" si="2051"/>
        <v>32577</v>
      </c>
      <c r="Q2043" s="24"/>
      <c r="R2043" s="20">
        <f t="shared" si="2073"/>
        <v>0</v>
      </c>
      <c r="T2043" s="6" t="str">
        <f t="shared" si="2047"/>
        <v/>
      </c>
    </row>
    <row r="2044" spans="2:21" ht="16.5" customHeight="1" collapsed="1" x14ac:dyDescent="0.25">
      <c r="B2044" s="88">
        <f>B2036+1</f>
        <v>256</v>
      </c>
      <c r="C2044" s="430" t="str">
        <f>CONCATENATE(B2050,B2044)</f>
        <v>Group 256</v>
      </c>
      <c r="D2044" s="430" t="str">
        <f>CONCATENATE(B2051,B2045)</f>
        <v>GH 511</v>
      </c>
      <c r="E2044" s="137">
        <f>B2044*8-7</f>
        <v>2041</v>
      </c>
      <c r="F2044" s="182">
        <f>B2044*10</f>
        <v>2560</v>
      </c>
      <c r="G2044" s="25">
        <f t="shared" si="2095"/>
        <v>22580</v>
      </c>
      <c r="H2044" s="25"/>
      <c r="I2044" s="11">
        <f t="shared" si="2077"/>
        <v>0</v>
      </c>
      <c r="J2044" s="14"/>
      <c r="K2044" s="25"/>
      <c r="L2044" s="25"/>
      <c r="M2044" s="25"/>
      <c r="N2044" s="176">
        <f t="shared" si="2049"/>
        <v>2041</v>
      </c>
      <c r="O2044" s="25">
        <f t="shared" si="2050"/>
        <v>12560</v>
      </c>
      <c r="P2044" s="25">
        <f t="shared" si="2051"/>
        <v>32580</v>
      </c>
      <c r="Q2044" s="25"/>
      <c r="R2044" s="3">
        <f t="shared" si="2073"/>
        <v>0</v>
      </c>
      <c r="T2044" s="6">
        <f t="shared" ref="T2044" si="2101">+T2040+1</f>
        <v>513</v>
      </c>
      <c r="U2044" s="338" t="str">
        <f t="shared" ref="U2044" si="2102">CONCATENATE(H2044,",",H2045,",",H2046,",",H2047)</f>
        <v>,,,</v>
      </c>
    </row>
    <row r="2045" spans="2:21" ht="16.5" customHeight="1" x14ac:dyDescent="0.25">
      <c r="B2045" s="85">
        <f>B2044*2-1</f>
        <v>511</v>
      </c>
      <c r="C2045" s="431"/>
      <c r="D2045" s="431"/>
      <c r="E2045" s="138">
        <f>B2044*8-6</f>
        <v>2042</v>
      </c>
      <c r="F2045" s="183">
        <f t="shared" ref="F2045:F2051" si="2103">F2044+1</f>
        <v>2561</v>
      </c>
      <c r="G2045" s="178">
        <f t="shared" si="2095"/>
        <v>22581</v>
      </c>
      <c r="H2045" s="178"/>
      <c r="I2045" s="109">
        <f t="shared" si="2077"/>
        <v>0</v>
      </c>
      <c r="J2045" s="9"/>
      <c r="K2045" s="178"/>
      <c r="L2045" s="178"/>
      <c r="M2045" s="178"/>
      <c r="N2045" s="177">
        <f t="shared" si="2049"/>
        <v>2042</v>
      </c>
      <c r="O2045" s="178">
        <f t="shared" si="2050"/>
        <v>12561</v>
      </c>
      <c r="P2045" s="178">
        <f t="shared" si="2051"/>
        <v>32581</v>
      </c>
      <c r="Q2045" s="178"/>
      <c r="R2045" s="4">
        <f t="shared" si="2073"/>
        <v>0</v>
      </c>
      <c r="T2045" s="6">
        <f t="shared" si="2047"/>
        <v>1026</v>
      </c>
      <c r="U2045" s="338" t="str">
        <f t="shared" ref="U2045" si="2104">CONCATENATE(Q2044,",",Q2045,",",Q2046,",",Q2047)</f>
        <v>,,,</v>
      </c>
    </row>
    <row r="2046" spans="2:21" ht="16.5" customHeight="1" x14ac:dyDescent="0.25">
      <c r="B2046" s="85">
        <f>B2045+1</f>
        <v>512</v>
      </c>
      <c r="C2046" s="431"/>
      <c r="D2046" s="431"/>
      <c r="E2046" s="138">
        <f>B2044*8-5</f>
        <v>2043</v>
      </c>
      <c r="F2046" s="183">
        <f t="shared" si="2103"/>
        <v>2562</v>
      </c>
      <c r="G2046" s="178">
        <f t="shared" si="2095"/>
        <v>22582</v>
      </c>
      <c r="H2046" s="178"/>
      <c r="I2046" s="109">
        <f t="shared" si="2077"/>
        <v>0</v>
      </c>
      <c r="J2046" s="9"/>
      <c r="K2046" s="178"/>
      <c r="L2046" s="178"/>
      <c r="M2046" s="178"/>
      <c r="N2046" s="177">
        <f t="shared" si="2049"/>
        <v>2043</v>
      </c>
      <c r="O2046" s="178">
        <f t="shared" si="2050"/>
        <v>12562</v>
      </c>
      <c r="P2046" s="178">
        <f t="shared" si="2051"/>
        <v>32582</v>
      </c>
      <c r="Q2046" s="178"/>
      <c r="R2046" s="4">
        <f t="shared" si="2073"/>
        <v>0</v>
      </c>
      <c r="T2046" s="6" t="str">
        <f t="shared" si="2047"/>
        <v/>
      </c>
    </row>
    <row r="2047" spans="2:21" ht="16.5" customHeight="1" x14ac:dyDescent="0.25">
      <c r="B2047" s="85"/>
      <c r="C2047" s="431"/>
      <c r="D2047" s="431"/>
      <c r="E2047" s="138">
        <f>B2044*8-4</f>
        <v>2044</v>
      </c>
      <c r="F2047" s="183">
        <f t="shared" si="2103"/>
        <v>2563</v>
      </c>
      <c r="G2047" s="178">
        <f t="shared" si="2095"/>
        <v>22583</v>
      </c>
      <c r="H2047" s="178"/>
      <c r="I2047" s="109">
        <f t="shared" si="2077"/>
        <v>0</v>
      </c>
      <c r="J2047" s="9"/>
      <c r="K2047" s="178"/>
      <c r="L2047" s="178"/>
      <c r="M2047" s="178"/>
      <c r="N2047" s="177">
        <f t="shared" si="2049"/>
        <v>2044</v>
      </c>
      <c r="O2047" s="178">
        <f t="shared" si="2050"/>
        <v>12563</v>
      </c>
      <c r="P2047" s="178">
        <f t="shared" si="2051"/>
        <v>32583</v>
      </c>
      <c r="Q2047" s="178"/>
      <c r="R2047" s="4">
        <f t="shared" si="2073"/>
        <v>0</v>
      </c>
      <c r="T2047" s="6" t="str">
        <f t="shared" si="2047"/>
        <v/>
      </c>
    </row>
    <row r="2048" spans="2:21" ht="16.5" customHeight="1" x14ac:dyDescent="0.25">
      <c r="B2048" s="85"/>
      <c r="C2048" s="431"/>
      <c r="D2048" s="431" t="str">
        <f>CONCATENATE(B2051,B2046)</f>
        <v>GH 512</v>
      </c>
      <c r="E2048" s="138">
        <f>B2044*8-3</f>
        <v>2045</v>
      </c>
      <c r="F2048" s="183">
        <f t="shared" si="2103"/>
        <v>2564</v>
      </c>
      <c r="G2048" s="178">
        <f t="shared" si="2095"/>
        <v>22584</v>
      </c>
      <c r="H2048" s="178"/>
      <c r="I2048" s="109">
        <f t="shared" si="2077"/>
        <v>0</v>
      </c>
      <c r="J2048" s="9"/>
      <c r="K2048" s="178"/>
      <c r="L2048" s="178"/>
      <c r="M2048" s="178"/>
      <c r="N2048" s="177">
        <f t="shared" si="2049"/>
        <v>2045</v>
      </c>
      <c r="O2048" s="178">
        <f t="shared" si="2050"/>
        <v>12564</v>
      </c>
      <c r="P2048" s="178">
        <f t="shared" si="2051"/>
        <v>32584</v>
      </c>
      <c r="Q2048" s="178"/>
      <c r="R2048" s="4">
        <f t="shared" si="2073"/>
        <v>0</v>
      </c>
      <c r="T2048" s="6">
        <f t="shared" ref="T2048" si="2105">+T2044+1</f>
        <v>514</v>
      </c>
      <c r="U2048" s="338" t="str">
        <f t="shared" ref="U2048" si="2106">CONCATENATE(H2048,",",H2049,",",H2050,",",H2051)</f>
        <v>,,,</v>
      </c>
    </row>
    <row r="2049" spans="2:21" ht="16.5" customHeight="1" x14ac:dyDescent="0.25">
      <c r="B2049" s="85"/>
      <c r="C2049" s="431"/>
      <c r="D2049" s="431"/>
      <c r="E2049" s="138">
        <f>B2044*8-2</f>
        <v>2046</v>
      </c>
      <c r="F2049" s="183">
        <f t="shared" si="2103"/>
        <v>2565</v>
      </c>
      <c r="G2049" s="178">
        <f t="shared" si="2095"/>
        <v>22585</v>
      </c>
      <c r="H2049" s="178"/>
      <c r="I2049" s="109">
        <f t="shared" si="2077"/>
        <v>0</v>
      </c>
      <c r="J2049" s="9"/>
      <c r="K2049" s="178"/>
      <c r="L2049" s="178"/>
      <c r="M2049" s="178"/>
      <c r="N2049" s="177">
        <f t="shared" si="2049"/>
        <v>2046</v>
      </c>
      <c r="O2049" s="178">
        <f t="shared" si="2050"/>
        <v>12565</v>
      </c>
      <c r="P2049" s="178">
        <f t="shared" si="2051"/>
        <v>32585</v>
      </c>
      <c r="Q2049" s="178"/>
      <c r="R2049" s="4">
        <f t="shared" si="2073"/>
        <v>0</v>
      </c>
      <c r="T2049" s="6">
        <f t="shared" si="2047"/>
        <v>1027</v>
      </c>
      <c r="U2049" s="338" t="str">
        <f t="shared" ref="U2049" si="2107">CONCATENATE(Q2048,",",Q2049,",",Q2050,",",Q2051)</f>
        <v>,,,</v>
      </c>
    </row>
    <row r="2050" spans="2:21" ht="16.5" customHeight="1" x14ac:dyDescent="0.25">
      <c r="B2050" s="85" t="str">
        <f>B2042</f>
        <v xml:space="preserve">Group </v>
      </c>
      <c r="C2050" s="431"/>
      <c r="D2050" s="431"/>
      <c r="E2050" s="138">
        <f>B2044*8-1</f>
        <v>2047</v>
      </c>
      <c r="F2050" s="183">
        <f t="shared" si="2103"/>
        <v>2566</v>
      </c>
      <c r="G2050" s="178">
        <f t="shared" si="2095"/>
        <v>22586</v>
      </c>
      <c r="H2050" s="178"/>
      <c r="I2050" s="109">
        <f t="shared" si="2077"/>
        <v>0</v>
      </c>
      <c r="J2050" s="9"/>
      <c r="K2050" s="178"/>
      <c r="L2050" s="178"/>
      <c r="M2050" s="178"/>
      <c r="N2050" s="177">
        <f t="shared" si="2049"/>
        <v>2047</v>
      </c>
      <c r="O2050" s="178">
        <f t="shared" si="2050"/>
        <v>12566</v>
      </c>
      <c r="P2050" s="178">
        <f t="shared" si="2051"/>
        <v>32586</v>
      </c>
      <c r="Q2050" s="178"/>
      <c r="R2050" s="4">
        <f t="shared" si="2073"/>
        <v>0</v>
      </c>
      <c r="T2050" s="6" t="str">
        <f t="shared" si="2047"/>
        <v/>
      </c>
    </row>
    <row r="2051" spans="2:21" ht="16.5" customHeight="1" thickBot="1" x14ac:dyDescent="0.3">
      <c r="B2051" s="86" t="str">
        <f>B2043</f>
        <v xml:space="preserve">GH </v>
      </c>
      <c r="C2051" s="432"/>
      <c r="D2051" s="432"/>
      <c r="E2051" s="136">
        <f>B2044*8</f>
        <v>2048</v>
      </c>
      <c r="F2051" s="184">
        <f t="shared" si="2103"/>
        <v>2567</v>
      </c>
      <c r="G2051" s="24">
        <f t="shared" si="2095"/>
        <v>22587</v>
      </c>
      <c r="H2051" s="24"/>
      <c r="I2051" s="10">
        <f t="shared" si="2077"/>
        <v>0</v>
      </c>
      <c r="J2051" s="15"/>
      <c r="K2051" s="24"/>
      <c r="L2051" s="24"/>
      <c r="M2051" s="24"/>
      <c r="N2051" s="175">
        <f t="shared" si="2049"/>
        <v>2048</v>
      </c>
      <c r="O2051" s="24">
        <f t="shared" si="2050"/>
        <v>12567</v>
      </c>
      <c r="P2051" s="24">
        <f t="shared" si="2051"/>
        <v>32587</v>
      </c>
      <c r="Q2051" s="24"/>
      <c r="R2051" s="20">
        <f t="shared" si="2073"/>
        <v>0</v>
      </c>
      <c r="T2051" s="6" t="str">
        <f t="shared" si="2047"/>
        <v/>
      </c>
    </row>
    <row r="2052" spans="2:21" x14ac:dyDescent="0.25">
      <c r="B2052" s="92"/>
      <c r="C2052" s="455"/>
      <c r="D2052" s="455"/>
      <c r="E2052" s="141"/>
      <c r="F2052" s="191"/>
      <c r="G2052" s="92"/>
      <c r="H2052" s="92"/>
      <c r="I2052" s="142"/>
      <c r="J2052" s="111"/>
      <c r="K2052" s="92"/>
      <c r="L2052" s="92"/>
      <c r="M2052" s="92"/>
      <c r="N2052" s="141"/>
      <c r="O2052" s="92"/>
      <c r="P2052" s="92"/>
      <c r="Q2052" s="92"/>
      <c r="R2052" s="142"/>
    </row>
    <row r="2053" spans="2:21" x14ac:dyDescent="0.25">
      <c r="B2053" s="92"/>
      <c r="C2053" s="455"/>
      <c r="D2053" s="455"/>
      <c r="E2053" s="141"/>
      <c r="F2053" s="191"/>
      <c r="G2053" s="92"/>
      <c r="H2053" s="92"/>
      <c r="I2053" s="142"/>
      <c r="J2053" s="111"/>
      <c r="K2053" s="92"/>
      <c r="L2053" s="92"/>
      <c r="M2053" s="92"/>
      <c r="N2053" s="141"/>
      <c r="O2053" s="92"/>
      <c r="P2053" s="92"/>
      <c r="Q2053" s="92"/>
      <c r="R2053" s="142"/>
    </row>
    <row r="2054" spans="2:21" x14ac:dyDescent="0.25">
      <c r="B2054" s="92"/>
      <c r="C2054" s="455"/>
      <c r="D2054" s="455"/>
      <c r="E2054" s="141"/>
      <c r="F2054" s="191"/>
      <c r="G2054" s="92"/>
      <c r="H2054" s="92"/>
      <c r="I2054" s="142"/>
      <c r="J2054" s="111"/>
      <c r="K2054" s="92"/>
      <c r="L2054" s="92"/>
      <c r="M2054" s="92"/>
      <c r="N2054" s="141"/>
      <c r="O2054" s="92"/>
      <c r="P2054" s="92"/>
      <c r="Q2054" s="92"/>
      <c r="R2054" s="142"/>
    </row>
    <row r="2055" spans="2:21" x14ac:dyDescent="0.25">
      <c r="B2055" s="92"/>
      <c r="C2055" s="455"/>
      <c r="D2055" s="455"/>
      <c r="E2055" s="141"/>
      <c r="F2055" s="191"/>
      <c r="G2055" s="92"/>
      <c r="H2055" s="92"/>
      <c r="I2055" s="142"/>
      <c r="J2055" s="111"/>
      <c r="K2055" s="92"/>
      <c r="L2055" s="92"/>
      <c r="M2055" s="92"/>
      <c r="N2055" s="141"/>
      <c r="O2055" s="92"/>
      <c r="P2055" s="92"/>
      <c r="Q2055" s="92"/>
      <c r="R2055" s="142"/>
    </row>
    <row r="2056" spans="2:21" x14ac:dyDescent="0.25">
      <c r="B2056" s="92"/>
      <c r="C2056" s="455"/>
      <c r="D2056" s="455"/>
      <c r="E2056" s="141"/>
      <c r="F2056" s="191"/>
      <c r="G2056" s="92"/>
      <c r="H2056" s="92"/>
      <c r="I2056" s="142"/>
      <c r="J2056" s="111"/>
      <c r="K2056" s="92"/>
      <c r="L2056" s="92"/>
      <c r="M2056" s="92"/>
      <c r="N2056" s="141"/>
      <c r="O2056" s="92"/>
      <c r="P2056" s="92"/>
      <c r="Q2056" s="92"/>
      <c r="R2056" s="142"/>
    </row>
    <row r="2057" spans="2:21" x14ac:dyDescent="0.25">
      <c r="B2057" s="92"/>
      <c r="C2057" s="455"/>
      <c r="D2057" s="455"/>
      <c r="E2057" s="141"/>
      <c r="F2057" s="191"/>
      <c r="G2057" s="92"/>
      <c r="H2057" s="92"/>
      <c r="I2057" s="142"/>
      <c r="J2057" s="111"/>
      <c r="K2057" s="92"/>
      <c r="L2057" s="92"/>
      <c r="M2057" s="92"/>
      <c r="N2057" s="141"/>
      <c r="O2057" s="92"/>
      <c r="P2057" s="92"/>
      <c r="Q2057" s="92"/>
      <c r="R2057" s="142"/>
    </row>
    <row r="2058" spans="2:21" x14ac:dyDescent="0.25">
      <c r="B2058" s="92"/>
      <c r="C2058" s="455"/>
      <c r="D2058" s="455"/>
      <c r="E2058" s="141"/>
      <c r="F2058" s="191"/>
      <c r="G2058" s="92"/>
      <c r="H2058" s="92"/>
      <c r="I2058" s="142"/>
      <c r="J2058" s="111"/>
      <c r="K2058" s="92"/>
      <c r="L2058" s="92"/>
      <c r="M2058" s="92"/>
      <c r="N2058" s="141"/>
      <c r="O2058" s="92"/>
      <c r="P2058" s="92"/>
      <c r="Q2058" s="92"/>
      <c r="R2058" s="142"/>
    </row>
    <row r="2059" spans="2:21" x14ac:dyDescent="0.25">
      <c r="B2059" s="92"/>
      <c r="C2059" s="455"/>
      <c r="D2059" s="455"/>
      <c r="E2059" s="141"/>
      <c r="F2059" s="191"/>
      <c r="G2059" s="92"/>
      <c r="H2059" s="92"/>
      <c r="I2059" s="142"/>
      <c r="J2059" s="111"/>
      <c r="K2059" s="92"/>
      <c r="L2059" s="92"/>
      <c r="M2059" s="92"/>
      <c r="N2059" s="141"/>
      <c r="O2059" s="92"/>
      <c r="P2059" s="92"/>
      <c r="Q2059" s="92"/>
      <c r="R2059" s="142"/>
    </row>
    <row r="2060" spans="2:21" x14ac:dyDescent="0.25">
      <c r="B2060" s="92"/>
      <c r="C2060" s="455"/>
      <c r="D2060" s="455"/>
      <c r="E2060" s="141"/>
      <c r="F2060" s="191"/>
      <c r="G2060" s="92"/>
      <c r="H2060" s="92"/>
      <c r="I2060" s="142"/>
      <c r="J2060" s="111"/>
      <c r="K2060" s="92"/>
      <c r="L2060" s="92"/>
      <c r="M2060" s="92"/>
      <c r="N2060" s="141"/>
      <c r="O2060" s="92"/>
      <c r="P2060" s="92"/>
      <c r="Q2060" s="92"/>
      <c r="R2060" s="142"/>
    </row>
    <row r="2061" spans="2:21" x14ac:dyDescent="0.25">
      <c r="B2061" s="92"/>
      <c r="C2061" s="455"/>
      <c r="D2061" s="455"/>
      <c r="E2061" s="141"/>
      <c r="F2061" s="191"/>
      <c r="G2061" s="92"/>
      <c r="H2061" s="92"/>
      <c r="I2061" s="142"/>
      <c r="J2061" s="111"/>
      <c r="K2061" s="92"/>
      <c r="L2061" s="92"/>
      <c r="M2061" s="92"/>
      <c r="N2061" s="141"/>
      <c r="O2061" s="92"/>
      <c r="P2061" s="92"/>
      <c r="Q2061" s="92"/>
      <c r="R2061" s="142"/>
    </row>
    <row r="2062" spans="2:21" x14ac:dyDescent="0.25">
      <c r="B2062" s="92"/>
      <c r="C2062" s="455"/>
      <c r="D2062" s="455"/>
      <c r="E2062" s="141"/>
      <c r="F2062" s="191"/>
      <c r="G2062" s="92"/>
      <c r="H2062" s="92"/>
      <c r="I2062" s="142"/>
      <c r="J2062" s="364"/>
      <c r="K2062" s="92"/>
      <c r="L2062" s="92"/>
      <c r="M2062" s="92"/>
      <c r="N2062" s="141"/>
      <c r="O2062" s="92"/>
      <c r="P2062" s="92"/>
      <c r="Q2062" s="92"/>
      <c r="R2062" s="142"/>
    </row>
    <row r="2063" spans="2:21" x14ac:dyDescent="0.25">
      <c r="B2063" s="92"/>
      <c r="C2063" s="455"/>
      <c r="D2063" s="455"/>
      <c r="E2063" s="141"/>
      <c r="F2063" s="191"/>
      <c r="G2063" s="92"/>
      <c r="H2063" s="92"/>
      <c r="I2063" s="142"/>
      <c r="J2063" s="364"/>
      <c r="K2063" s="92"/>
      <c r="L2063" s="92"/>
      <c r="M2063" s="92"/>
      <c r="N2063" s="141"/>
      <c r="O2063" s="92"/>
      <c r="P2063" s="92"/>
      <c r="Q2063" s="92"/>
      <c r="R2063" s="142"/>
    </row>
    <row r="2064" spans="2:21" x14ac:dyDescent="0.25">
      <c r="B2064" s="92"/>
      <c r="C2064" s="455"/>
      <c r="D2064" s="455"/>
      <c r="E2064" s="141"/>
      <c r="F2064" s="191"/>
      <c r="G2064" s="92"/>
      <c r="H2064" s="92"/>
      <c r="I2064" s="142"/>
      <c r="J2064" s="364"/>
      <c r="K2064" s="92"/>
      <c r="L2064" s="92"/>
      <c r="M2064" s="92"/>
      <c r="N2064" s="141"/>
      <c r="O2064" s="92"/>
      <c r="P2064" s="92"/>
      <c r="Q2064" s="92"/>
      <c r="R2064" s="142"/>
    </row>
    <row r="2065" spans="2:18" x14ac:dyDescent="0.25">
      <c r="B2065" s="92"/>
      <c r="C2065" s="455"/>
      <c r="D2065" s="455"/>
      <c r="E2065" s="141"/>
      <c r="F2065" s="191"/>
      <c r="G2065" s="92"/>
      <c r="H2065" s="92"/>
      <c r="I2065" s="142"/>
      <c r="J2065" s="364"/>
      <c r="K2065" s="92"/>
      <c r="L2065" s="92"/>
      <c r="M2065" s="92"/>
      <c r="N2065" s="141"/>
      <c r="O2065" s="92"/>
      <c r="P2065" s="92"/>
      <c r="Q2065" s="92"/>
      <c r="R2065" s="142"/>
    </row>
    <row r="2066" spans="2:18" x14ac:dyDescent="0.25">
      <c r="B2066" s="92"/>
      <c r="C2066" s="455"/>
      <c r="D2066" s="455"/>
      <c r="E2066" s="141"/>
      <c r="F2066" s="191"/>
      <c r="G2066" s="92"/>
      <c r="H2066" s="92"/>
      <c r="I2066" s="142"/>
      <c r="J2066" s="364"/>
      <c r="K2066" s="92"/>
      <c r="L2066" s="92"/>
      <c r="M2066" s="92"/>
      <c r="N2066" s="141"/>
      <c r="O2066" s="92"/>
      <c r="P2066" s="92"/>
      <c r="Q2066" s="92"/>
      <c r="R2066" s="142"/>
    </row>
    <row r="2067" spans="2:18" x14ac:dyDescent="0.25">
      <c r="B2067" s="92"/>
      <c r="C2067" s="455"/>
      <c r="D2067" s="455"/>
      <c r="E2067" s="141"/>
      <c r="F2067" s="191"/>
      <c r="G2067" s="92"/>
      <c r="H2067" s="92"/>
      <c r="I2067" s="142"/>
      <c r="J2067" s="364"/>
      <c r="K2067" s="92"/>
      <c r="L2067" s="92"/>
      <c r="M2067" s="92"/>
      <c r="N2067" s="141"/>
      <c r="O2067" s="92"/>
      <c r="P2067" s="92"/>
      <c r="Q2067" s="92"/>
      <c r="R2067" s="142"/>
    </row>
    <row r="2068" spans="2:18" x14ac:dyDescent="0.25">
      <c r="B2068" s="92"/>
      <c r="C2068" s="455"/>
      <c r="D2068" s="455"/>
      <c r="E2068" s="141"/>
      <c r="F2068" s="191"/>
      <c r="G2068" s="92"/>
      <c r="H2068" s="92"/>
      <c r="I2068" s="142"/>
      <c r="J2068" s="364"/>
      <c r="K2068" s="92"/>
      <c r="L2068" s="92"/>
      <c r="M2068" s="92"/>
      <c r="N2068" s="141"/>
      <c r="O2068" s="92"/>
      <c r="P2068" s="92"/>
      <c r="Q2068" s="92"/>
      <c r="R2068" s="142"/>
    </row>
    <row r="2069" spans="2:18" x14ac:dyDescent="0.25">
      <c r="B2069" s="92"/>
      <c r="C2069" s="455"/>
      <c r="D2069" s="455"/>
      <c r="E2069" s="141"/>
      <c r="F2069" s="191"/>
      <c r="G2069" s="92"/>
      <c r="H2069" s="92"/>
      <c r="I2069" s="142"/>
      <c r="J2069" s="364"/>
      <c r="K2069" s="92"/>
      <c r="L2069" s="92"/>
      <c r="M2069" s="92"/>
      <c r="N2069" s="141"/>
      <c r="O2069" s="92"/>
      <c r="P2069" s="92"/>
      <c r="Q2069" s="92"/>
      <c r="R2069" s="142"/>
    </row>
    <row r="2070" spans="2:18" x14ac:dyDescent="0.25">
      <c r="B2070" s="92"/>
      <c r="C2070" s="455"/>
      <c r="D2070" s="455"/>
      <c r="E2070" s="141"/>
      <c r="F2070" s="191"/>
      <c r="G2070" s="92"/>
      <c r="H2070" s="92"/>
      <c r="I2070" s="142"/>
      <c r="J2070" s="364"/>
      <c r="K2070" s="92"/>
      <c r="L2070" s="92"/>
      <c r="M2070" s="92"/>
      <c r="N2070" s="141"/>
      <c r="O2070" s="92"/>
      <c r="P2070" s="92"/>
      <c r="Q2070" s="92"/>
      <c r="R2070" s="142"/>
    </row>
    <row r="2071" spans="2:18" x14ac:dyDescent="0.25">
      <c r="B2071" s="92"/>
      <c r="C2071" s="455"/>
      <c r="D2071" s="455"/>
      <c r="E2071" s="141"/>
      <c r="F2071" s="191"/>
      <c r="G2071" s="92"/>
      <c r="H2071" s="92"/>
      <c r="I2071" s="142"/>
      <c r="J2071" s="364"/>
      <c r="K2071" s="92"/>
      <c r="L2071" s="92"/>
      <c r="M2071" s="92"/>
      <c r="N2071" s="141"/>
      <c r="O2071" s="92"/>
      <c r="P2071" s="92"/>
      <c r="Q2071" s="92"/>
      <c r="R2071" s="142"/>
    </row>
    <row r="2072" spans="2:18" x14ac:dyDescent="0.25">
      <c r="B2072" s="92"/>
      <c r="C2072" s="455"/>
      <c r="D2072" s="455"/>
      <c r="E2072" s="141"/>
      <c r="F2072" s="191"/>
      <c r="G2072" s="92"/>
      <c r="H2072" s="92"/>
      <c r="I2072" s="142"/>
      <c r="J2072" s="364"/>
      <c r="K2072" s="92"/>
      <c r="L2072" s="92"/>
      <c r="M2072" s="92"/>
      <c r="N2072" s="141"/>
      <c r="O2072" s="92"/>
      <c r="P2072" s="92"/>
      <c r="Q2072" s="92"/>
      <c r="R2072" s="142"/>
    </row>
    <row r="2073" spans="2:18" x14ac:dyDescent="0.25">
      <c r="B2073" s="92"/>
      <c r="C2073" s="455"/>
      <c r="D2073" s="455"/>
      <c r="E2073" s="141"/>
      <c r="F2073" s="191"/>
      <c r="G2073" s="92"/>
      <c r="H2073" s="92"/>
      <c r="I2073" s="142"/>
      <c r="J2073" s="364"/>
      <c r="K2073" s="92"/>
      <c r="L2073" s="92"/>
      <c r="M2073" s="92"/>
      <c r="N2073" s="141"/>
      <c r="O2073" s="92"/>
      <c r="P2073" s="92"/>
      <c r="Q2073" s="92"/>
      <c r="R2073" s="142"/>
    </row>
    <row r="2074" spans="2:18" x14ac:dyDescent="0.25">
      <c r="B2074" s="92"/>
      <c r="C2074" s="455"/>
      <c r="D2074" s="455"/>
      <c r="E2074" s="141"/>
      <c r="F2074" s="191"/>
      <c r="G2074" s="92"/>
      <c r="H2074" s="92"/>
      <c r="I2074" s="142"/>
      <c r="J2074" s="364"/>
      <c r="K2074" s="92"/>
      <c r="L2074" s="92"/>
      <c r="M2074" s="92"/>
      <c r="N2074" s="141"/>
      <c r="O2074" s="92"/>
      <c r="P2074" s="92"/>
      <c r="Q2074" s="92"/>
      <c r="R2074" s="142"/>
    </row>
    <row r="2075" spans="2:18" x14ac:dyDescent="0.25">
      <c r="B2075" s="92"/>
      <c r="C2075" s="455"/>
      <c r="D2075" s="455"/>
      <c r="E2075" s="141"/>
      <c r="F2075" s="191"/>
      <c r="G2075" s="92"/>
      <c r="H2075" s="92"/>
      <c r="I2075" s="142"/>
      <c r="J2075" s="364"/>
      <c r="K2075" s="92"/>
      <c r="L2075" s="92"/>
      <c r="M2075" s="92"/>
      <c r="N2075" s="141"/>
      <c r="O2075" s="92"/>
      <c r="P2075" s="92"/>
      <c r="Q2075" s="92"/>
      <c r="R2075" s="142"/>
    </row>
    <row r="2076" spans="2:18" x14ac:dyDescent="0.25">
      <c r="B2076" s="144"/>
      <c r="C2076" s="454"/>
      <c r="D2076" s="454"/>
      <c r="E2076" s="143"/>
      <c r="F2076" s="192"/>
      <c r="G2076" s="144"/>
      <c r="H2076" s="144"/>
      <c r="I2076" s="145"/>
      <c r="J2076" s="144"/>
      <c r="K2076" s="144"/>
      <c r="L2076" s="144"/>
      <c r="M2076" s="144"/>
      <c r="N2076" s="143"/>
      <c r="O2076" s="144"/>
      <c r="P2076" s="144"/>
      <c r="Q2076" s="144"/>
      <c r="R2076" s="145"/>
    </row>
    <row r="2077" spans="2:18" x14ac:dyDescent="0.25">
      <c r="B2077" s="144"/>
      <c r="C2077" s="454"/>
      <c r="D2077" s="454"/>
      <c r="E2077" s="143"/>
      <c r="F2077" s="192"/>
      <c r="G2077" s="144"/>
      <c r="H2077" s="144"/>
      <c r="I2077" s="145"/>
      <c r="J2077" s="144"/>
      <c r="K2077" s="144"/>
      <c r="L2077" s="144"/>
      <c r="M2077" s="144"/>
      <c r="N2077" s="143"/>
      <c r="O2077" s="144"/>
      <c r="P2077" s="144"/>
      <c r="Q2077" s="144"/>
      <c r="R2077" s="145"/>
    </row>
    <row r="2078" spans="2:18" x14ac:dyDescent="0.25">
      <c r="B2078" s="144"/>
      <c r="C2078" s="454"/>
      <c r="D2078" s="454"/>
      <c r="E2078" s="143"/>
      <c r="F2078" s="192"/>
      <c r="G2078" s="144"/>
      <c r="H2078" s="144"/>
      <c r="I2078" s="145"/>
      <c r="J2078" s="144"/>
      <c r="K2078" s="144"/>
      <c r="L2078" s="144"/>
      <c r="M2078" s="144"/>
      <c r="N2078" s="143"/>
      <c r="O2078" s="144"/>
      <c r="P2078" s="144"/>
      <c r="Q2078" s="144"/>
      <c r="R2078" s="145"/>
    </row>
    <row r="2079" spans="2:18" x14ac:dyDescent="0.25">
      <c r="B2079" s="144"/>
      <c r="C2079" s="454"/>
      <c r="D2079" s="454"/>
      <c r="E2079" s="143"/>
      <c r="F2079" s="192"/>
      <c r="G2079" s="144"/>
      <c r="H2079" s="144"/>
      <c r="I2079" s="145"/>
      <c r="J2079" s="144"/>
      <c r="K2079" s="144"/>
      <c r="L2079" s="144"/>
      <c r="M2079" s="144"/>
      <c r="N2079" s="143"/>
      <c r="O2079" s="144"/>
      <c r="P2079" s="144"/>
      <c r="Q2079" s="144"/>
      <c r="R2079" s="145"/>
    </row>
    <row r="2080" spans="2:18" x14ac:dyDescent="0.25">
      <c r="B2080" s="144"/>
      <c r="C2080" s="454"/>
      <c r="D2080" s="454"/>
      <c r="E2080" s="143"/>
      <c r="F2080" s="192"/>
      <c r="G2080" s="144"/>
      <c r="H2080" s="144"/>
      <c r="I2080" s="145"/>
      <c r="J2080" s="144"/>
      <c r="K2080" s="144"/>
      <c r="L2080" s="144"/>
      <c r="M2080" s="144"/>
      <c r="N2080" s="143"/>
      <c r="O2080" s="144"/>
      <c r="P2080" s="144"/>
      <c r="Q2080" s="144"/>
      <c r="R2080" s="145"/>
    </row>
    <row r="2081" spans="2:18" x14ac:dyDescent="0.25">
      <c r="B2081" s="144"/>
      <c r="C2081" s="454"/>
      <c r="D2081" s="454"/>
      <c r="E2081" s="143"/>
      <c r="F2081" s="192"/>
      <c r="G2081" s="144"/>
      <c r="H2081" s="144"/>
      <c r="I2081" s="145"/>
      <c r="J2081" s="144"/>
      <c r="K2081" s="144"/>
      <c r="L2081" s="144"/>
      <c r="M2081" s="144"/>
      <c r="N2081" s="143"/>
      <c r="O2081" s="144"/>
      <c r="P2081" s="144"/>
      <c r="Q2081" s="144"/>
      <c r="R2081" s="145"/>
    </row>
    <row r="2082" spans="2:18" x14ac:dyDescent="0.25">
      <c r="B2082" s="144"/>
      <c r="C2082" s="454"/>
      <c r="D2082" s="454"/>
      <c r="E2082" s="143"/>
      <c r="F2082" s="192"/>
      <c r="G2082" s="144"/>
      <c r="H2082" s="144"/>
      <c r="I2082" s="145"/>
      <c r="J2082" s="144"/>
      <c r="K2082" s="144"/>
      <c r="L2082" s="144"/>
      <c r="M2082" s="144"/>
      <c r="N2082" s="143"/>
      <c r="O2082" s="144"/>
      <c r="P2082" s="144"/>
      <c r="Q2082" s="144"/>
      <c r="R2082" s="145"/>
    </row>
    <row r="2083" spans="2:18" x14ac:dyDescent="0.25">
      <c r="B2083" s="144"/>
      <c r="C2083" s="454"/>
      <c r="D2083" s="454"/>
      <c r="E2083" s="143"/>
      <c r="F2083" s="192"/>
      <c r="G2083" s="144"/>
      <c r="H2083" s="144"/>
      <c r="I2083" s="145"/>
      <c r="J2083" s="144"/>
      <c r="K2083" s="144"/>
      <c r="L2083" s="144"/>
      <c r="M2083" s="144"/>
      <c r="N2083" s="143"/>
      <c r="O2083" s="144"/>
      <c r="P2083" s="144"/>
      <c r="Q2083" s="144"/>
      <c r="R2083" s="145"/>
    </row>
    <row r="2084" spans="2:18" x14ac:dyDescent="0.25">
      <c r="B2084" s="144"/>
      <c r="C2084" s="454"/>
      <c r="D2084" s="454"/>
      <c r="E2084" s="143"/>
      <c r="F2084" s="192"/>
      <c r="G2084" s="144"/>
      <c r="H2084" s="144"/>
      <c r="I2084" s="145"/>
      <c r="J2084" s="144"/>
      <c r="K2084" s="144"/>
      <c r="L2084" s="144"/>
      <c r="M2084" s="144"/>
      <c r="N2084" s="143"/>
      <c r="O2084" s="144"/>
      <c r="P2084" s="144"/>
      <c r="Q2084" s="144"/>
      <c r="R2084" s="145"/>
    </row>
    <row r="2085" spans="2:18" x14ac:dyDescent="0.25">
      <c r="B2085" s="144"/>
      <c r="C2085" s="454"/>
      <c r="D2085" s="454"/>
      <c r="E2085" s="143"/>
      <c r="F2085" s="192"/>
      <c r="G2085" s="144"/>
      <c r="H2085" s="144"/>
      <c r="I2085" s="145"/>
      <c r="J2085" s="144"/>
      <c r="K2085" s="144"/>
      <c r="L2085" s="144"/>
      <c r="M2085" s="144"/>
      <c r="N2085" s="143"/>
      <c r="O2085" s="144"/>
      <c r="P2085" s="144"/>
      <c r="Q2085" s="144"/>
      <c r="R2085" s="145"/>
    </row>
    <row r="2086" spans="2:18" x14ac:dyDescent="0.25">
      <c r="B2086" s="144"/>
      <c r="C2086" s="454"/>
      <c r="D2086" s="454"/>
      <c r="E2086" s="143"/>
      <c r="F2086" s="192"/>
      <c r="G2086" s="144"/>
      <c r="H2086" s="144"/>
      <c r="I2086" s="145"/>
      <c r="J2086" s="144"/>
      <c r="K2086" s="144"/>
      <c r="L2086" s="144"/>
      <c r="M2086" s="144"/>
      <c r="N2086" s="143"/>
      <c r="O2086" s="144"/>
      <c r="P2086" s="144"/>
      <c r="Q2086" s="144"/>
      <c r="R2086" s="145"/>
    </row>
    <row r="2087" spans="2:18" x14ac:dyDescent="0.25">
      <c r="B2087" s="144"/>
      <c r="C2087" s="454"/>
      <c r="D2087" s="454"/>
      <c r="E2087" s="143"/>
      <c r="F2087" s="192"/>
      <c r="G2087" s="144"/>
      <c r="H2087" s="144"/>
      <c r="I2087" s="145"/>
      <c r="J2087" s="144"/>
      <c r="K2087" s="144"/>
      <c r="L2087" s="144"/>
      <c r="M2087" s="144"/>
      <c r="N2087" s="143"/>
      <c r="O2087" s="144"/>
      <c r="P2087" s="144"/>
      <c r="Q2087" s="144"/>
      <c r="R2087" s="145"/>
    </row>
    <row r="2088" spans="2:18" x14ac:dyDescent="0.25">
      <c r="B2088" s="144"/>
      <c r="C2088" s="454"/>
      <c r="D2088" s="454"/>
      <c r="E2088" s="143"/>
      <c r="F2088" s="192"/>
      <c r="G2088" s="144"/>
      <c r="H2088" s="144"/>
      <c r="I2088" s="145"/>
      <c r="J2088" s="144"/>
      <c r="K2088" s="144"/>
      <c r="L2088" s="144"/>
      <c r="M2088" s="144"/>
      <c r="N2088" s="143"/>
      <c r="O2088" s="144"/>
      <c r="P2088" s="144"/>
      <c r="Q2088" s="144"/>
      <c r="R2088" s="145"/>
    </row>
    <row r="2089" spans="2:18" x14ac:dyDescent="0.25">
      <c r="B2089" s="144"/>
      <c r="C2089" s="454"/>
      <c r="D2089" s="454"/>
      <c r="E2089" s="143"/>
      <c r="F2089" s="192"/>
      <c r="G2089" s="144"/>
      <c r="H2089" s="144"/>
      <c r="I2089" s="145"/>
      <c r="J2089" s="144"/>
      <c r="K2089" s="144"/>
      <c r="L2089" s="144"/>
      <c r="M2089" s="144"/>
      <c r="N2089" s="143"/>
      <c r="O2089" s="144"/>
      <c r="P2089" s="144"/>
      <c r="Q2089" s="144"/>
      <c r="R2089" s="145"/>
    </row>
    <row r="2090" spans="2:18" x14ac:dyDescent="0.25">
      <c r="B2090" s="144"/>
      <c r="C2090" s="454"/>
      <c r="D2090" s="454"/>
      <c r="E2090" s="143"/>
      <c r="F2090" s="192"/>
      <c r="G2090" s="144"/>
      <c r="H2090" s="144"/>
      <c r="I2090" s="145"/>
      <c r="J2090" s="144"/>
      <c r="K2090" s="144"/>
      <c r="L2090" s="144"/>
      <c r="M2090" s="144"/>
      <c r="N2090" s="143"/>
      <c r="O2090" s="144"/>
      <c r="P2090" s="144"/>
      <c r="Q2090" s="144"/>
      <c r="R2090" s="145"/>
    </row>
    <row r="2091" spans="2:18" x14ac:dyDescent="0.25">
      <c r="B2091" s="144"/>
      <c r="C2091" s="454"/>
      <c r="D2091" s="454"/>
      <c r="E2091" s="143"/>
      <c r="F2091" s="192"/>
      <c r="G2091" s="144"/>
      <c r="H2091" s="144"/>
      <c r="I2091" s="145"/>
      <c r="J2091" s="144"/>
      <c r="K2091" s="144"/>
      <c r="L2091" s="144"/>
      <c r="M2091" s="144"/>
      <c r="N2091" s="143"/>
      <c r="O2091" s="144"/>
      <c r="P2091" s="144"/>
      <c r="Q2091" s="144"/>
      <c r="R2091" s="145"/>
    </row>
    <row r="2092" spans="2:18" x14ac:dyDescent="0.25">
      <c r="B2092" s="144"/>
      <c r="C2092" s="454"/>
      <c r="D2092" s="454"/>
      <c r="E2092" s="143"/>
      <c r="F2092" s="192"/>
      <c r="G2092" s="144"/>
      <c r="H2092" s="144"/>
      <c r="I2092" s="145"/>
      <c r="J2092" s="144"/>
      <c r="K2092" s="144"/>
      <c r="L2092" s="144"/>
      <c r="M2092" s="144"/>
      <c r="N2092" s="143"/>
      <c r="O2092" s="144"/>
      <c r="P2092" s="144"/>
      <c r="Q2092" s="144"/>
      <c r="R2092" s="145"/>
    </row>
    <row r="2093" spans="2:18" x14ac:dyDescent="0.25">
      <c r="B2093" s="144"/>
      <c r="C2093" s="454"/>
      <c r="D2093" s="454"/>
      <c r="E2093" s="143"/>
      <c r="F2093" s="192"/>
      <c r="G2093" s="144"/>
      <c r="H2093" s="144"/>
      <c r="I2093" s="145"/>
      <c r="J2093" s="144"/>
      <c r="K2093" s="144"/>
      <c r="L2093" s="144"/>
      <c r="M2093" s="144"/>
      <c r="N2093" s="143"/>
      <c r="O2093" s="144"/>
      <c r="P2093" s="144"/>
      <c r="Q2093" s="144"/>
      <c r="R2093" s="145"/>
    </row>
    <row r="2094" spans="2:18" x14ac:dyDescent="0.25">
      <c r="B2094" s="144"/>
      <c r="C2094" s="454"/>
      <c r="D2094" s="454"/>
      <c r="E2094" s="143"/>
      <c r="F2094" s="192"/>
      <c r="G2094" s="144"/>
      <c r="H2094" s="144"/>
      <c r="I2094" s="145"/>
      <c r="J2094" s="144"/>
      <c r="K2094" s="144"/>
      <c r="L2094" s="144"/>
      <c r="M2094" s="144"/>
      <c r="N2094" s="143"/>
      <c r="O2094" s="144"/>
      <c r="P2094" s="144"/>
      <c r="Q2094" s="144"/>
      <c r="R2094" s="145"/>
    </row>
    <row r="2095" spans="2:18" x14ac:dyDescent="0.25">
      <c r="B2095" s="144"/>
      <c r="C2095" s="454"/>
      <c r="D2095" s="454"/>
      <c r="E2095" s="143"/>
      <c r="F2095" s="192"/>
      <c r="G2095" s="144"/>
      <c r="H2095" s="144"/>
      <c r="I2095" s="145"/>
      <c r="J2095" s="144"/>
      <c r="K2095" s="144"/>
      <c r="L2095" s="144"/>
      <c r="M2095" s="144"/>
      <c r="N2095" s="143"/>
      <c r="O2095" s="144"/>
      <c r="P2095" s="144"/>
      <c r="Q2095" s="144"/>
      <c r="R2095" s="145"/>
    </row>
    <row r="2096" spans="2:18" x14ac:dyDescent="0.25">
      <c r="B2096" s="144"/>
      <c r="C2096" s="454"/>
      <c r="D2096" s="454"/>
      <c r="E2096" s="143"/>
      <c r="F2096" s="192"/>
      <c r="G2096" s="144"/>
      <c r="H2096" s="144"/>
      <c r="I2096" s="145"/>
      <c r="J2096" s="144"/>
      <c r="K2096" s="144"/>
      <c r="L2096" s="144"/>
      <c r="M2096" s="144"/>
      <c r="N2096" s="143"/>
      <c r="O2096" s="144"/>
      <c r="P2096" s="144"/>
      <c r="Q2096" s="144"/>
      <c r="R2096" s="145"/>
    </row>
    <row r="2097" spans="2:18" x14ac:dyDescent="0.25">
      <c r="B2097" s="144"/>
      <c r="C2097" s="454"/>
      <c r="D2097" s="454"/>
      <c r="E2097" s="143"/>
      <c r="F2097" s="192"/>
      <c r="G2097" s="144"/>
      <c r="H2097" s="144"/>
      <c r="I2097" s="145"/>
      <c r="J2097" s="144"/>
      <c r="K2097" s="144"/>
      <c r="L2097" s="144"/>
      <c r="M2097" s="144"/>
      <c r="N2097" s="143"/>
      <c r="O2097" s="144"/>
      <c r="P2097" s="144"/>
      <c r="Q2097" s="144"/>
      <c r="R2097" s="145"/>
    </row>
    <row r="2098" spans="2:18" x14ac:dyDescent="0.25">
      <c r="B2098" s="144"/>
      <c r="C2098" s="454"/>
      <c r="D2098" s="454"/>
      <c r="E2098" s="143"/>
      <c r="F2098" s="192"/>
      <c r="G2098" s="144"/>
      <c r="H2098" s="144"/>
      <c r="I2098" s="145"/>
      <c r="J2098" s="144"/>
      <c r="K2098" s="144"/>
      <c r="L2098" s="144"/>
      <c r="M2098" s="144"/>
      <c r="N2098" s="143"/>
      <c r="O2098" s="144"/>
      <c r="P2098" s="144"/>
      <c r="Q2098" s="144"/>
      <c r="R2098" s="145"/>
    </row>
    <row r="2099" spans="2:18" x14ac:dyDescent="0.25">
      <c r="B2099" s="144"/>
      <c r="C2099" s="454"/>
      <c r="D2099" s="454"/>
      <c r="E2099" s="143"/>
      <c r="F2099" s="192"/>
      <c r="G2099" s="144"/>
      <c r="H2099" s="144"/>
      <c r="I2099" s="145"/>
      <c r="J2099" s="144"/>
      <c r="K2099" s="144"/>
      <c r="L2099" s="144"/>
      <c r="M2099" s="144"/>
      <c r="N2099" s="143"/>
      <c r="O2099" s="144"/>
      <c r="P2099" s="144"/>
      <c r="Q2099" s="144"/>
      <c r="R2099" s="145"/>
    </row>
    <row r="2100" spans="2:18" x14ac:dyDescent="0.25">
      <c r="B2100" s="144"/>
      <c r="C2100" s="454"/>
      <c r="D2100" s="454"/>
      <c r="E2100" s="143"/>
      <c r="F2100" s="192"/>
      <c r="G2100" s="144"/>
      <c r="H2100" s="144"/>
      <c r="I2100" s="145"/>
      <c r="J2100" s="144"/>
      <c r="K2100" s="144"/>
      <c r="L2100" s="144"/>
      <c r="M2100" s="144"/>
      <c r="N2100" s="143"/>
      <c r="O2100" s="144"/>
      <c r="P2100" s="144"/>
      <c r="Q2100" s="144"/>
      <c r="R2100" s="145"/>
    </row>
    <row r="2101" spans="2:18" x14ac:dyDescent="0.25">
      <c r="B2101" s="144"/>
      <c r="C2101" s="454"/>
      <c r="D2101" s="454"/>
      <c r="E2101" s="143"/>
      <c r="F2101" s="192"/>
      <c r="G2101" s="144"/>
      <c r="H2101" s="144"/>
      <c r="I2101" s="145"/>
      <c r="J2101" s="144"/>
      <c r="K2101" s="144"/>
      <c r="L2101" s="144"/>
      <c r="M2101" s="144"/>
      <c r="N2101" s="143"/>
      <c r="O2101" s="144"/>
      <c r="P2101" s="144"/>
      <c r="Q2101" s="144"/>
      <c r="R2101" s="145"/>
    </row>
    <row r="2102" spans="2:18" x14ac:dyDescent="0.25">
      <c r="B2102" s="144"/>
      <c r="C2102" s="454"/>
      <c r="D2102" s="454"/>
      <c r="E2102" s="143"/>
      <c r="F2102" s="192"/>
      <c r="G2102" s="144"/>
      <c r="H2102" s="144"/>
      <c r="I2102" s="145"/>
      <c r="J2102" s="144"/>
      <c r="K2102" s="144"/>
      <c r="L2102" s="144"/>
      <c r="M2102" s="144"/>
      <c r="N2102" s="143"/>
      <c r="O2102" s="144"/>
      <c r="P2102" s="144"/>
      <c r="Q2102" s="144"/>
      <c r="R2102" s="145"/>
    </row>
    <row r="2103" spans="2:18" x14ac:dyDescent="0.25">
      <c r="B2103" s="144"/>
      <c r="C2103" s="454"/>
      <c r="D2103" s="454"/>
      <c r="E2103" s="143"/>
      <c r="F2103" s="192"/>
      <c r="G2103" s="144"/>
      <c r="H2103" s="144"/>
      <c r="I2103" s="145"/>
      <c r="J2103" s="144"/>
      <c r="K2103" s="144"/>
      <c r="L2103" s="144"/>
      <c r="M2103" s="144"/>
      <c r="N2103" s="143"/>
      <c r="O2103" s="144"/>
      <c r="P2103" s="144"/>
      <c r="Q2103" s="144"/>
      <c r="R2103" s="145"/>
    </row>
    <row r="2104" spans="2:18" x14ac:dyDescent="0.25">
      <c r="B2104" s="144"/>
      <c r="C2104" s="454"/>
      <c r="D2104" s="454"/>
      <c r="E2104" s="143"/>
      <c r="F2104" s="192"/>
      <c r="G2104" s="144"/>
      <c r="H2104" s="144"/>
      <c r="I2104" s="145"/>
      <c r="J2104" s="144"/>
      <c r="K2104" s="144"/>
      <c r="L2104" s="144"/>
      <c r="M2104" s="144"/>
      <c r="N2104" s="143"/>
      <c r="O2104" s="144"/>
      <c r="P2104" s="144"/>
      <c r="Q2104" s="144"/>
      <c r="R2104" s="145"/>
    </row>
    <row r="2105" spans="2:18" x14ac:dyDescent="0.25">
      <c r="B2105" s="144"/>
      <c r="C2105" s="454"/>
      <c r="D2105" s="454"/>
      <c r="E2105" s="143"/>
      <c r="F2105" s="192"/>
      <c r="G2105" s="144"/>
      <c r="H2105" s="144"/>
      <c r="I2105" s="145"/>
      <c r="J2105" s="144"/>
      <c r="K2105" s="144"/>
      <c r="L2105" s="144"/>
      <c r="M2105" s="144"/>
      <c r="N2105" s="143"/>
      <c r="O2105" s="144"/>
      <c r="P2105" s="144"/>
      <c r="Q2105" s="144"/>
      <c r="R2105" s="145"/>
    </row>
    <row r="2106" spans="2:18" x14ac:dyDescent="0.25">
      <c r="B2106" s="144"/>
      <c r="C2106" s="454"/>
      <c r="D2106" s="454"/>
      <c r="E2106" s="143"/>
      <c r="F2106" s="192"/>
      <c r="G2106" s="144"/>
      <c r="H2106" s="144"/>
      <c r="I2106" s="145"/>
      <c r="J2106" s="144"/>
      <c r="K2106" s="144"/>
      <c r="L2106" s="144"/>
      <c r="M2106" s="144"/>
      <c r="N2106" s="143"/>
      <c r="O2106" s="144"/>
      <c r="P2106" s="144"/>
      <c r="Q2106" s="144"/>
      <c r="R2106" s="145"/>
    </row>
    <row r="2107" spans="2:18" x14ac:dyDescent="0.25">
      <c r="B2107" s="144"/>
      <c r="C2107" s="454"/>
      <c r="D2107" s="454"/>
      <c r="E2107" s="143"/>
      <c r="F2107" s="192"/>
      <c r="G2107" s="144"/>
      <c r="H2107" s="144"/>
      <c r="I2107" s="145"/>
      <c r="J2107" s="144"/>
      <c r="K2107" s="144"/>
      <c r="L2107" s="144"/>
      <c r="M2107" s="144"/>
      <c r="N2107" s="143"/>
      <c r="O2107" s="144"/>
      <c r="P2107" s="144"/>
      <c r="Q2107" s="144"/>
      <c r="R2107" s="145"/>
    </row>
    <row r="2108" spans="2:18" x14ac:dyDescent="0.25">
      <c r="B2108" s="144"/>
      <c r="C2108" s="454"/>
      <c r="D2108" s="454"/>
      <c r="E2108" s="143"/>
      <c r="F2108" s="192"/>
      <c r="G2108" s="144"/>
      <c r="H2108" s="144"/>
      <c r="I2108" s="145"/>
      <c r="J2108" s="144"/>
      <c r="K2108" s="144"/>
      <c r="L2108" s="144"/>
      <c r="M2108" s="144"/>
      <c r="N2108" s="143"/>
      <c r="O2108" s="144"/>
      <c r="P2108" s="144"/>
      <c r="Q2108" s="144"/>
      <c r="R2108" s="145"/>
    </row>
    <row r="2109" spans="2:18" x14ac:dyDescent="0.25">
      <c r="B2109" s="144"/>
      <c r="C2109" s="454"/>
      <c r="D2109" s="454"/>
      <c r="E2109" s="143"/>
      <c r="F2109" s="192"/>
      <c r="G2109" s="144"/>
      <c r="H2109" s="144"/>
      <c r="I2109" s="145"/>
      <c r="J2109" s="144"/>
      <c r="K2109" s="144"/>
      <c r="L2109" s="144"/>
      <c r="M2109" s="144"/>
      <c r="N2109" s="143"/>
      <c r="O2109" s="144"/>
      <c r="P2109" s="144"/>
      <c r="Q2109" s="144"/>
      <c r="R2109" s="145"/>
    </row>
    <row r="2110" spans="2:18" x14ac:dyDescent="0.25">
      <c r="B2110" s="144"/>
      <c r="C2110" s="454"/>
      <c r="D2110" s="454"/>
      <c r="E2110" s="143"/>
      <c r="F2110" s="192"/>
      <c r="G2110" s="144"/>
      <c r="H2110" s="144"/>
      <c r="I2110" s="145"/>
      <c r="J2110" s="144"/>
      <c r="K2110" s="144"/>
      <c r="L2110" s="144"/>
      <c r="M2110" s="144"/>
      <c r="N2110" s="143"/>
      <c r="O2110" s="144"/>
      <c r="P2110" s="144"/>
      <c r="Q2110" s="144"/>
      <c r="R2110" s="145"/>
    </row>
    <row r="2111" spans="2:18" x14ac:dyDescent="0.25">
      <c r="B2111" s="144"/>
      <c r="C2111" s="454"/>
      <c r="D2111" s="454"/>
      <c r="E2111" s="143"/>
      <c r="F2111" s="192"/>
      <c r="G2111" s="144"/>
      <c r="H2111" s="144"/>
      <c r="I2111" s="145"/>
      <c r="J2111" s="144"/>
      <c r="K2111" s="144"/>
      <c r="L2111" s="144"/>
      <c r="M2111" s="144"/>
      <c r="N2111" s="143"/>
      <c r="O2111" s="144"/>
      <c r="P2111" s="144"/>
      <c r="Q2111" s="144"/>
      <c r="R2111" s="145"/>
    </row>
    <row r="2112" spans="2:18" x14ac:dyDescent="0.25">
      <c r="B2112" s="144"/>
      <c r="C2112" s="454"/>
      <c r="D2112" s="454"/>
      <c r="E2112" s="143"/>
      <c r="F2112" s="192"/>
      <c r="G2112" s="144"/>
      <c r="H2112" s="144"/>
      <c r="I2112" s="145"/>
      <c r="J2112" s="144"/>
      <c r="K2112" s="144"/>
      <c r="L2112" s="144"/>
      <c r="M2112" s="144"/>
      <c r="N2112" s="143"/>
      <c r="O2112" s="144"/>
      <c r="P2112" s="144"/>
      <c r="Q2112" s="144"/>
      <c r="R2112" s="145"/>
    </row>
    <row r="2113" spans="2:18" x14ac:dyDescent="0.25">
      <c r="B2113" s="144"/>
      <c r="C2113" s="454"/>
      <c r="D2113" s="454"/>
      <c r="E2113" s="143"/>
      <c r="F2113" s="192"/>
      <c r="G2113" s="144"/>
      <c r="H2113" s="144"/>
      <c r="I2113" s="145"/>
      <c r="J2113" s="144"/>
      <c r="K2113" s="144"/>
      <c r="L2113" s="144"/>
      <c r="M2113" s="144"/>
      <c r="N2113" s="143"/>
      <c r="O2113" s="144"/>
      <c r="P2113" s="144"/>
      <c r="Q2113" s="144"/>
      <c r="R2113" s="145"/>
    </row>
    <row r="2114" spans="2:18" x14ac:dyDescent="0.25">
      <c r="B2114" s="144"/>
      <c r="C2114" s="454"/>
      <c r="D2114" s="454"/>
      <c r="E2114" s="143"/>
      <c r="F2114" s="192"/>
      <c r="G2114" s="144"/>
      <c r="H2114" s="144"/>
      <c r="I2114" s="145"/>
      <c r="J2114" s="144"/>
      <c r="K2114" s="144"/>
      <c r="L2114" s="144"/>
      <c r="M2114" s="144"/>
      <c r="N2114" s="143"/>
      <c r="O2114" s="144"/>
      <c r="P2114" s="144"/>
      <c r="Q2114" s="144"/>
      <c r="R2114" s="145"/>
    </row>
    <row r="2115" spans="2:18" x14ac:dyDescent="0.25">
      <c r="B2115" s="144"/>
      <c r="C2115" s="454"/>
      <c r="D2115" s="454"/>
      <c r="E2115" s="143"/>
      <c r="F2115" s="192"/>
      <c r="G2115" s="144"/>
      <c r="H2115" s="144"/>
      <c r="I2115" s="145"/>
      <c r="J2115" s="144"/>
      <c r="K2115" s="144"/>
      <c r="L2115" s="144"/>
      <c r="M2115" s="144"/>
      <c r="N2115" s="143"/>
      <c r="O2115" s="144"/>
      <c r="P2115" s="144"/>
      <c r="Q2115" s="144"/>
      <c r="R2115" s="145"/>
    </row>
    <row r="2116" spans="2:18" x14ac:dyDescent="0.25">
      <c r="B2116" s="144"/>
      <c r="C2116" s="454"/>
      <c r="D2116" s="454"/>
      <c r="E2116" s="143"/>
      <c r="F2116" s="192"/>
      <c r="G2116" s="144"/>
      <c r="H2116" s="144"/>
      <c r="I2116" s="145"/>
      <c r="J2116" s="144"/>
      <c r="K2116" s="144"/>
      <c r="L2116" s="144"/>
      <c r="M2116" s="144"/>
      <c r="N2116" s="143"/>
      <c r="O2116" s="144"/>
      <c r="P2116" s="144"/>
      <c r="Q2116" s="144"/>
      <c r="R2116" s="145"/>
    </row>
    <row r="2117" spans="2:18" x14ac:dyDescent="0.25">
      <c r="B2117" s="144"/>
      <c r="C2117" s="454"/>
      <c r="D2117" s="454"/>
      <c r="E2117" s="143"/>
      <c r="F2117" s="192"/>
      <c r="G2117" s="144"/>
      <c r="H2117" s="144"/>
      <c r="I2117" s="145"/>
      <c r="J2117" s="144"/>
      <c r="K2117" s="144"/>
      <c r="L2117" s="144"/>
      <c r="M2117" s="144"/>
      <c r="N2117" s="143"/>
      <c r="O2117" s="144"/>
      <c r="P2117" s="144"/>
      <c r="Q2117" s="144"/>
      <c r="R2117" s="145"/>
    </row>
    <row r="2118" spans="2:18" x14ac:dyDescent="0.25">
      <c r="B2118" s="144"/>
      <c r="C2118" s="454"/>
      <c r="D2118" s="454"/>
      <c r="E2118" s="143"/>
      <c r="F2118" s="192"/>
      <c r="G2118" s="144"/>
      <c r="H2118" s="144"/>
      <c r="I2118" s="145"/>
      <c r="J2118" s="144"/>
      <c r="K2118" s="144"/>
      <c r="L2118" s="144"/>
      <c r="M2118" s="144"/>
      <c r="N2118" s="143"/>
      <c r="O2118" s="144"/>
      <c r="P2118" s="144"/>
      <c r="Q2118" s="144"/>
      <c r="R2118" s="145"/>
    </row>
    <row r="2119" spans="2:18" x14ac:dyDescent="0.25">
      <c r="B2119" s="144"/>
      <c r="C2119" s="454"/>
      <c r="D2119" s="454"/>
      <c r="E2119" s="143"/>
      <c r="F2119" s="192"/>
      <c r="G2119" s="144"/>
      <c r="H2119" s="144"/>
      <c r="I2119" s="145"/>
      <c r="J2119" s="144"/>
      <c r="K2119" s="144"/>
      <c r="L2119" s="144"/>
      <c r="M2119" s="144"/>
      <c r="N2119" s="143"/>
      <c r="O2119" s="144"/>
      <c r="P2119" s="144"/>
      <c r="Q2119" s="144"/>
      <c r="R2119" s="145"/>
    </row>
    <row r="2120" spans="2:18" x14ac:dyDescent="0.25">
      <c r="B2120" s="144"/>
      <c r="C2120" s="454"/>
      <c r="D2120" s="454"/>
      <c r="E2120" s="143"/>
      <c r="F2120" s="192"/>
      <c r="G2120" s="144"/>
      <c r="H2120" s="144"/>
      <c r="I2120" s="145"/>
      <c r="J2120" s="144"/>
      <c r="K2120" s="144"/>
      <c r="L2120" s="144"/>
      <c r="M2120" s="144"/>
      <c r="N2120" s="143"/>
      <c r="O2120" s="144"/>
      <c r="P2120" s="144"/>
      <c r="Q2120" s="144"/>
      <c r="R2120" s="145"/>
    </row>
    <row r="2121" spans="2:18" x14ac:dyDescent="0.25">
      <c r="B2121" s="144"/>
      <c r="C2121" s="454"/>
      <c r="D2121" s="454"/>
      <c r="E2121" s="143"/>
      <c r="F2121" s="192"/>
      <c r="G2121" s="144"/>
      <c r="H2121" s="144"/>
      <c r="I2121" s="145"/>
      <c r="J2121" s="144"/>
      <c r="K2121" s="144"/>
      <c r="L2121" s="144"/>
      <c r="M2121" s="144"/>
      <c r="N2121" s="143"/>
      <c r="O2121" s="144"/>
      <c r="P2121" s="144"/>
      <c r="Q2121" s="144"/>
      <c r="R2121" s="145"/>
    </row>
    <row r="2122" spans="2:18" x14ac:dyDescent="0.25">
      <c r="B2122" s="144"/>
      <c r="C2122" s="454"/>
      <c r="D2122" s="454"/>
      <c r="E2122" s="143"/>
      <c r="F2122" s="192"/>
      <c r="G2122" s="144"/>
      <c r="H2122" s="144"/>
      <c r="I2122" s="145"/>
      <c r="J2122" s="144"/>
      <c r="K2122" s="144"/>
      <c r="L2122" s="144"/>
      <c r="M2122" s="144"/>
      <c r="N2122" s="143"/>
      <c r="O2122" s="144"/>
      <c r="P2122" s="144"/>
      <c r="Q2122" s="144"/>
      <c r="R2122" s="145"/>
    </row>
    <row r="2123" spans="2:18" x14ac:dyDescent="0.25">
      <c r="B2123" s="144"/>
      <c r="C2123" s="454"/>
      <c r="D2123" s="454"/>
      <c r="E2123" s="143"/>
      <c r="F2123" s="192"/>
      <c r="G2123" s="144"/>
      <c r="H2123" s="144"/>
      <c r="I2123" s="145"/>
      <c r="J2123" s="144"/>
      <c r="K2123" s="144"/>
      <c r="L2123" s="144"/>
      <c r="M2123" s="144"/>
      <c r="N2123" s="143"/>
      <c r="O2123" s="144"/>
      <c r="P2123" s="144"/>
      <c r="Q2123" s="144"/>
      <c r="R2123" s="145"/>
    </row>
    <row r="2124" spans="2:18" x14ac:dyDescent="0.25">
      <c r="B2124" s="144"/>
      <c r="C2124" s="454"/>
      <c r="D2124" s="454"/>
      <c r="E2124" s="143"/>
      <c r="F2124" s="192"/>
      <c r="G2124" s="144"/>
      <c r="H2124" s="144"/>
      <c r="I2124" s="145"/>
      <c r="J2124" s="144"/>
      <c r="K2124" s="144"/>
      <c r="L2124" s="144"/>
      <c r="M2124" s="144"/>
      <c r="N2124" s="143"/>
      <c r="O2124" s="144"/>
      <c r="P2124" s="144"/>
      <c r="Q2124" s="144"/>
      <c r="R2124" s="145"/>
    </row>
    <row r="2125" spans="2:18" x14ac:dyDescent="0.25">
      <c r="B2125" s="144"/>
      <c r="C2125" s="454"/>
      <c r="D2125" s="454"/>
      <c r="E2125" s="143"/>
      <c r="F2125" s="192"/>
      <c r="G2125" s="144"/>
      <c r="H2125" s="144"/>
      <c r="I2125" s="145"/>
      <c r="J2125" s="144"/>
      <c r="K2125" s="144"/>
      <c r="L2125" s="144"/>
      <c r="M2125" s="144"/>
      <c r="N2125" s="143"/>
      <c r="O2125" s="144"/>
      <c r="P2125" s="144"/>
      <c r="Q2125" s="144"/>
      <c r="R2125" s="145"/>
    </row>
    <row r="2126" spans="2:18" x14ac:dyDescent="0.25">
      <c r="B2126" s="144"/>
      <c r="C2126" s="454"/>
      <c r="D2126" s="454"/>
      <c r="E2126" s="143"/>
      <c r="F2126" s="192"/>
      <c r="G2126" s="144"/>
      <c r="H2126" s="144"/>
      <c r="I2126" s="145"/>
      <c r="J2126" s="144"/>
      <c r="K2126" s="144"/>
      <c r="L2126" s="144"/>
      <c r="M2126" s="144"/>
      <c r="N2126" s="143"/>
      <c r="O2126" s="144"/>
      <c r="P2126" s="144"/>
      <c r="Q2126" s="144"/>
      <c r="R2126" s="145"/>
    </row>
    <row r="2127" spans="2:18" x14ac:dyDescent="0.25">
      <c r="B2127" s="144"/>
      <c r="C2127" s="454"/>
      <c r="D2127" s="454"/>
      <c r="E2127" s="143"/>
      <c r="F2127" s="192"/>
      <c r="G2127" s="144"/>
      <c r="H2127" s="144"/>
      <c r="I2127" s="145"/>
      <c r="J2127" s="144"/>
      <c r="K2127" s="144"/>
      <c r="L2127" s="144"/>
      <c r="M2127" s="144"/>
      <c r="N2127" s="143"/>
      <c r="O2127" s="144"/>
      <c r="P2127" s="144"/>
      <c r="Q2127" s="144"/>
      <c r="R2127" s="145"/>
    </row>
    <row r="2128" spans="2:18" x14ac:dyDescent="0.25">
      <c r="B2128" s="144"/>
      <c r="C2128" s="454"/>
      <c r="D2128" s="454"/>
      <c r="E2128" s="143"/>
      <c r="F2128" s="192"/>
      <c r="G2128" s="144"/>
      <c r="H2128" s="144"/>
      <c r="I2128" s="145"/>
      <c r="J2128" s="144"/>
      <c r="K2128" s="144"/>
      <c r="L2128" s="144"/>
      <c r="M2128" s="144"/>
      <c r="N2128" s="143"/>
      <c r="O2128" s="144"/>
      <c r="P2128" s="144"/>
      <c r="Q2128" s="144"/>
      <c r="R2128" s="145"/>
    </row>
    <row r="2129" spans="2:18" x14ac:dyDescent="0.25">
      <c r="B2129" s="144"/>
      <c r="C2129" s="454"/>
      <c r="D2129" s="454"/>
      <c r="E2129" s="143"/>
      <c r="F2129" s="192"/>
      <c r="G2129" s="144"/>
      <c r="H2129" s="144"/>
      <c r="I2129" s="145"/>
      <c r="J2129" s="144"/>
      <c r="K2129" s="144"/>
      <c r="L2129" s="144"/>
      <c r="M2129" s="144"/>
      <c r="N2129" s="143"/>
      <c r="O2129" s="144"/>
      <c r="P2129" s="144"/>
      <c r="Q2129" s="144"/>
      <c r="R2129" s="145"/>
    </row>
    <row r="2130" spans="2:18" x14ac:dyDescent="0.25">
      <c r="B2130" s="144"/>
      <c r="C2130" s="454"/>
      <c r="D2130" s="454"/>
      <c r="E2130" s="143"/>
      <c r="F2130" s="192"/>
      <c r="G2130" s="144"/>
      <c r="H2130" s="144"/>
      <c r="I2130" s="145"/>
      <c r="J2130" s="144"/>
      <c r="K2130" s="144"/>
      <c r="L2130" s="144"/>
      <c r="M2130" s="144"/>
      <c r="N2130" s="143"/>
      <c r="O2130" s="144"/>
      <c r="P2130" s="144"/>
      <c r="Q2130" s="144"/>
      <c r="R2130" s="145"/>
    </row>
    <row r="2131" spans="2:18" x14ac:dyDescent="0.25">
      <c r="B2131" s="144"/>
      <c r="C2131" s="454"/>
      <c r="D2131" s="454"/>
      <c r="E2131" s="143"/>
      <c r="F2131" s="192"/>
      <c r="G2131" s="144"/>
      <c r="H2131" s="144"/>
      <c r="I2131" s="145"/>
      <c r="J2131" s="144"/>
      <c r="K2131" s="144"/>
      <c r="L2131" s="144"/>
      <c r="M2131" s="144"/>
      <c r="N2131" s="143"/>
      <c r="O2131" s="144"/>
      <c r="P2131" s="144"/>
      <c r="Q2131" s="144"/>
      <c r="R2131" s="145"/>
    </row>
    <row r="2132" spans="2:18" x14ac:dyDescent="0.25">
      <c r="B2132" s="144"/>
      <c r="C2132" s="454"/>
      <c r="D2132" s="454"/>
      <c r="E2132" s="143"/>
      <c r="F2132" s="192"/>
      <c r="G2132" s="144"/>
      <c r="H2132" s="144"/>
      <c r="I2132" s="145"/>
      <c r="J2132" s="144"/>
      <c r="K2132" s="144"/>
      <c r="L2132" s="144"/>
      <c r="M2132" s="144"/>
      <c r="N2132" s="143"/>
      <c r="O2132" s="144"/>
      <c r="P2132" s="144"/>
      <c r="Q2132" s="144"/>
      <c r="R2132" s="145"/>
    </row>
    <row r="2133" spans="2:18" x14ac:dyDescent="0.25">
      <c r="B2133" s="144"/>
      <c r="C2133" s="454"/>
      <c r="D2133" s="454"/>
      <c r="E2133" s="143"/>
      <c r="F2133" s="192"/>
      <c r="G2133" s="144"/>
      <c r="H2133" s="144"/>
      <c r="I2133" s="145"/>
      <c r="J2133" s="144"/>
      <c r="K2133" s="144"/>
      <c r="L2133" s="144"/>
      <c r="M2133" s="144"/>
      <c r="N2133" s="143"/>
      <c r="O2133" s="144"/>
      <c r="P2133" s="144"/>
      <c r="Q2133" s="144"/>
      <c r="R2133" s="145"/>
    </row>
    <row r="2134" spans="2:18" x14ac:dyDescent="0.25">
      <c r="B2134" s="144"/>
      <c r="C2134" s="454"/>
      <c r="D2134" s="454"/>
      <c r="E2134" s="143"/>
      <c r="F2134" s="192"/>
      <c r="G2134" s="144"/>
      <c r="H2134" s="144"/>
      <c r="I2134" s="145"/>
      <c r="J2134" s="144"/>
      <c r="K2134" s="144"/>
      <c r="L2134" s="144"/>
      <c r="M2134" s="144"/>
      <c r="N2134" s="143"/>
      <c r="O2134" s="144"/>
      <c r="P2134" s="144"/>
      <c r="Q2134" s="144"/>
      <c r="R2134" s="145"/>
    </row>
    <row r="2135" spans="2:18" x14ac:dyDescent="0.25">
      <c r="B2135" s="144"/>
      <c r="C2135" s="454"/>
      <c r="D2135" s="454"/>
      <c r="E2135" s="143"/>
      <c r="F2135" s="192"/>
      <c r="G2135" s="144"/>
      <c r="H2135" s="144"/>
      <c r="I2135" s="145"/>
      <c r="J2135" s="144"/>
      <c r="K2135" s="144"/>
      <c r="L2135" s="144"/>
      <c r="M2135" s="144"/>
      <c r="N2135" s="143"/>
      <c r="O2135" s="144"/>
      <c r="P2135" s="144"/>
      <c r="Q2135" s="144"/>
      <c r="R2135" s="145"/>
    </row>
    <row r="2136" spans="2:18" x14ac:dyDescent="0.25">
      <c r="B2136" s="144"/>
      <c r="C2136" s="454"/>
      <c r="D2136" s="454"/>
      <c r="E2136" s="143"/>
      <c r="F2136" s="192"/>
      <c r="G2136" s="144"/>
      <c r="H2136" s="144"/>
      <c r="I2136" s="145"/>
      <c r="J2136" s="144"/>
      <c r="K2136" s="144"/>
      <c r="L2136" s="144"/>
      <c r="M2136" s="144"/>
      <c r="N2136" s="143"/>
      <c r="O2136" s="144"/>
      <c r="P2136" s="144"/>
      <c r="Q2136" s="144"/>
      <c r="R2136" s="145"/>
    </row>
    <row r="2137" spans="2:18" x14ac:dyDescent="0.25">
      <c r="B2137" s="144"/>
      <c r="C2137" s="454"/>
      <c r="D2137" s="454"/>
      <c r="E2137" s="143"/>
      <c r="F2137" s="192"/>
      <c r="G2137" s="144"/>
      <c r="H2137" s="144"/>
      <c r="I2137" s="145"/>
      <c r="J2137" s="144"/>
      <c r="K2137" s="144"/>
      <c r="L2137" s="144"/>
      <c r="M2137" s="144"/>
      <c r="N2137" s="143"/>
      <c r="O2137" s="144"/>
      <c r="P2137" s="144"/>
      <c r="Q2137" s="144"/>
      <c r="R2137" s="145"/>
    </row>
    <row r="2138" spans="2:18" x14ac:dyDescent="0.25">
      <c r="B2138" s="144"/>
      <c r="C2138" s="454"/>
      <c r="D2138" s="454"/>
      <c r="E2138" s="143"/>
      <c r="F2138" s="192"/>
      <c r="G2138" s="144"/>
      <c r="H2138" s="144"/>
      <c r="I2138" s="145"/>
      <c r="J2138" s="144"/>
      <c r="K2138" s="144"/>
      <c r="L2138" s="144"/>
      <c r="M2138" s="144"/>
      <c r="N2138" s="143"/>
      <c r="O2138" s="144"/>
      <c r="P2138" s="144"/>
      <c r="Q2138" s="144"/>
      <c r="R2138" s="145"/>
    </row>
    <row r="2139" spans="2:18" x14ac:dyDescent="0.25">
      <c r="B2139" s="144"/>
      <c r="C2139" s="454"/>
      <c r="D2139" s="454"/>
      <c r="E2139" s="143"/>
      <c r="F2139" s="192"/>
      <c r="G2139" s="144"/>
      <c r="H2139" s="144"/>
      <c r="I2139" s="145"/>
      <c r="J2139" s="144"/>
      <c r="K2139" s="144"/>
      <c r="L2139" s="144"/>
      <c r="M2139" s="144"/>
      <c r="N2139" s="143"/>
      <c r="O2139" s="144"/>
      <c r="P2139" s="144"/>
      <c r="Q2139" s="144"/>
      <c r="R2139" s="145"/>
    </row>
    <row r="2140" spans="2:18" x14ac:dyDescent="0.25">
      <c r="B2140" s="144"/>
      <c r="C2140" s="454"/>
      <c r="D2140" s="454"/>
      <c r="E2140" s="143"/>
      <c r="F2140" s="192"/>
      <c r="G2140" s="144"/>
      <c r="H2140" s="144"/>
      <c r="I2140" s="145"/>
      <c r="J2140" s="144"/>
      <c r="K2140" s="144"/>
      <c r="L2140" s="144"/>
      <c r="M2140" s="144"/>
      <c r="N2140" s="143"/>
      <c r="O2140" s="144"/>
      <c r="P2140" s="144"/>
      <c r="Q2140" s="144"/>
      <c r="R2140" s="145"/>
    </row>
    <row r="2141" spans="2:18" x14ac:dyDescent="0.25">
      <c r="B2141" s="144"/>
      <c r="C2141" s="454"/>
      <c r="D2141" s="454"/>
      <c r="E2141" s="143"/>
      <c r="F2141" s="192"/>
      <c r="G2141" s="144"/>
      <c r="H2141" s="144"/>
      <c r="I2141" s="145"/>
      <c r="J2141" s="144"/>
      <c r="K2141" s="144"/>
      <c r="L2141" s="144"/>
      <c r="M2141" s="144"/>
      <c r="N2141" s="143"/>
      <c r="O2141" s="144"/>
      <c r="P2141" s="144"/>
      <c r="Q2141" s="144"/>
      <c r="R2141" s="145"/>
    </row>
    <row r="2142" spans="2:18" x14ac:dyDescent="0.25">
      <c r="B2142" s="144"/>
      <c r="C2142" s="454"/>
      <c r="D2142" s="454"/>
      <c r="E2142" s="143"/>
      <c r="F2142" s="192"/>
      <c r="G2142" s="144"/>
      <c r="H2142" s="144"/>
      <c r="I2142" s="145"/>
      <c r="J2142" s="144"/>
      <c r="K2142" s="144"/>
      <c r="L2142" s="144"/>
      <c r="M2142" s="144"/>
      <c r="N2142" s="143"/>
      <c r="O2142" s="144"/>
      <c r="P2142" s="144"/>
      <c r="Q2142" s="144"/>
      <c r="R2142" s="145"/>
    </row>
    <row r="2143" spans="2:18" x14ac:dyDescent="0.25">
      <c r="B2143" s="144"/>
      <c r="C2143" s="454"/>
      <c r="D2143" s="454"/>
      <c r="E2143" s="143"/>
      <c r="F2143" s="192"/>
      <c r="G2143" s="144"/>
      <c r="H2143" s="144"/>
      <c r="I2143" s="145"/>
      <c r="J2143" s="144"/>
      <c r="K2143" s="144"/>
      <c r="L2143" s="144"/>
      <c r="M2143" s="144"/>
      <c r="N2143" s="143"/>
      <c r="O2143" s="144"/>
      <c r="P2143" s="144"/>
      <c r="Q2143" s="144"/>
      <c r="R2143" s="145"/>
    </row>
    <row r="2144" spans="2:18" x14ac:dyDescent="0.25">
      <c r="B2144" s="144"/>
      <c r="C2144" s="454"/>
      <c r="D2144" s="454"/>
      <c r="E2144" s="143"/>
      <c r="F2144" s="192"/>
      <c r="G2144" s="144"/>
      <c r="H2144" s="144"/>
      <c r="I2144" s="145"/>
      <c r="J2144" s="144"/>
      <c r="K2144" s="144"/>
      <c r="L2144" s="144"/>
      <c r="M2144" s="144"/>
      <c r="N2144" s="143"/>
      <c r="O2144" s="144"/>
      <c r="P2144" s="144"/>
      <c r="Q2144" s="144"/>
      <c r="R2144" s="145"/>
    </row>
    <row r="2145" spans="2:18" x14ac:dyDescent="0.25">
      <c r="B2145" s="144"/>
      <c r="C2145" s="454"/>
      <c r="D2145" s="454"/>
      <c r="E2145" s="143"/>
      <c r="F2145" s="192"/>
      <c r="G2145" s="144"/>
      <c r="H2145" s="144"/>
      <c r="I2145" s="145"/>
      <c r="J2145" s="144"/>
      <c r="K2145" s="144"/>
      <c r="L2145" s="144"/>
      <c r="M2145" s="144"/>
      <c r="N2145" s="143"/>
      <c r="O2145" s="144"/>
      <c r="P2145" s="144"/>
      <c r="Q2145" s="144"/>
      <c r="R2145" s="145"/>
    </row>
    <row r="2146" spans="2:18" x14ac:dyDescent="0.25">
      <c r="B2146" s="144"/>
      <c r="C2146" s="454"/>
      <c r="D2146" s="454"/>
      <c r="E2146" s="143"/>
      <c r="F2146" s="192"/>
      <c r="G2146" s="144"/>
      <c r="H2146" s="144"/>
      <c r="I2146" s="145"/>
      <c r="J2146" s="144"/>
      <c r="K2146" s="144"/>
      <c r="L2146" s="144"/>
      <c r="M2146" s="144"/>
      <c r="N2146" s="143"/>
      <c r="O2146" s="144"/>
      <c r="P2146" s="144"/>
      <c r="Q2146" s="144"/>
      <c r="R2146" s="145"/>
    </row>
    <row r="2147" spans="2:18" x14ac:dyDescent="0.25">
      <c r="B2147" s="144"/>
      <c r="C2147" s="454"/>
      <c r="D2147" s="454"/>
      <c r="E2147" s="143"/>
      <c r="F2147" s="192"/>
      <c r="G2147" s="144"/>
      <c r="H2147" s="144"/>
      <c r="I2147" s="145"/>
      <c r="J2147" s="144"/>
      <c r="K2147" s="144"/>
      <c r="L2147" s="144"/>
      <c r="M2147" s="144"/>
      <c r="N2147" s="143"/>
      <c r="O2147" s="144"/>
      <c r="P2147" s="144"/>
      <c r="Q2147" s="144"/>
      <c r="R2147" s="145"/>
    </row>
    <row r="2148" spans="2:18" x14ac:dyDescent="0.25">
      <c r="B2148" s="144"/>
      <c r="C2148" s="454"/>
      <c r="D2148" s="454"/>
      <c r="E2148" s="143"/>
      <c r="F2148" s="192"/>
      <c r="G2148" s="144"/>
      <c r="H2148" s="144"/>
      <c r="I2148" s="145"/>
      <c r="J2148" s="144"/>
      <c r="K2148" s="144"/>
      <c r="L2148" s="144"/>
      <c r="M2148" s="144"/>
      <c r="N2148" s="143"/>
      <c r="O2148" s="144"/>
      <c r="P2148" s="144"/>
      <c r="Q2148" s="144"/>
      <c r="R2148" s="145"/>
    </row>
    <row r="2149" spans="2:18" x14ac:dyDescent="0.25">
      <c r="B2149" s="144"/>
      <c r="C2149" s="454"/>
      <c r="D2149" s="454"/>
      <c r="E2149" s="143"/>
      <c r="F2149" s="192"/>
      <c r="G2149" s="144"/>
      <c r="H2149" s="144"/>
      <c r="I2149" s="145"/>
      <c r="J2149" s="144"/>
      <c r="K2149" s="144"/>
      <c r="L2149" s="144"/>
      <c r="M2149" s="144"/>
      <c r="N2149" s="143"/>
      <c r="O2149" s="144"/>
      <c r="P2149" s="144"/>
      <c r="Q2149" s="144"/>
      <c r="R2149" s="145"/>
    </row>
    <row r="2150" spans="2:18" x14ac:dyDescent="0.25">
      <c r="B2150" s="144"/>
      <c r="C2150" s="454"/>
      <c r="D2150" s="454"/>
      <c r="E2150" s="143"/>
      <c r="F2150" s="192"/>
      <c r="G2150" s="144"/>
      <c r="H2150" s="144"/>
      <c r="I2150" s="145"/>
      <c r="J2150" s="144"/>
      <c r="K2150" s="144"/>
      <c r="L2150" s="144"/>
      <c r="M2150" s="144"/>
      <c r="N2150" s="143"/>
      <c r="O2150" s="144"/>
      <c r="P2150" s="144"/>
      <c r="Q2150" s="144"/>
      <c r="R2150" s="145"/>
    </row>
    <row r="2151" spans="2:18" x14ac:dyDescent="0.25">
      <c r="B2151" s="144"/>
      <c r="C2151" s="454"/>
      <c r="D2151" s="454"/>
      <c r="E2151" s="143"/>
      <c r="F2151" s="192"/>
      <c r="G2151" s="144"/>
      <c r="H2151" s="144"/>
      <c r="I2151" s="145"/>
      <c r="J2151" s="144"/>
      <c r="K2151" s="144"/>
      <c r="L2151" s="144"/>
      <c r="M2151" s="144"/>
      <c r="N2151" s="143"/>
      <c r="O2151" s="144"/>
      <c r="P2151" s="144"/>
      <c r="Q2151" s="144"/>
      <c r="R2151" s="145"/>
    </row>
    <row r="2152" spans="2:18" x14ac:dyDescent="0.25">
      <c r="B2152" s="144"/>
      <c r="C2152" s="454"/>
      <c r="D2152" s="454"/>
      <c r="E2152" s="143"/>
      <c r="F2152" s="192"/>
      <c r="G2152" s="144"/>
      <c r="H2152" s="144"/>
      <c r="I2152" s="145"/>
      <c r="J2152" s="144"/>
      <c r="K2152" s="144"/>
      <c r="L2152" s="144"/>
      <c r="M2152" s="144"/>
      <c r="N2152" s="143"/>
      <c r="O2152" s="144"/>
      <c r="P2152" s="144"/>
      <c r="Q2152" s="144"/>
      <c r="R2152" s="145"/>
    </row>
    <row r="2153" spans="2:18" x14ac:dyDescent="0.25">
      <c r="B2153" s="144"/>
      <c r="C2153" s="454"/>
      <c r="D2153" s="454"/>
      <c r="E2153" s="143"/>
      <c r="F2153" s="192"/>
      <c r="G2153" s="144"/>
      <c r="H2153" s="144"/>
      <c r="I2153" s="145"/>
      <c r="J2153" s="144"/>
      <c r="K2153" s="144"/>
      <c r="L2153" s="144"/>
      <c r="M2153" s="144"/>
      <c r="N2153" s="143"/>
      <c r="O2153" s="144"/>
      <c r="P2153" s="144"/>
      <c r="Q2153" s="144"/>
      <c r="R2153" s="145"/>
    </row>
    <row r="2154" spans="2:18" x14ac:dyDescent="0.25">
      <c r="B2154" s="144"/>
      <c r="C2154" s="454"/>
      <c r="D2154" s="454"/>
      <c r="E2154" s="143"/>
      <c r="F2154" s="192"/>
      <c r="G2154" s="144"/>
      <c r="H2154" s="144"/>
      <c r="I2154" s="145"/>
      <c r="J2154" s="144"/>
      <c r="K2154" s="144"/>
      <c r="L2154" s="144"/>
      <c r="M2154" s="144"/>
      <c r="N2154" s="143"/>
      <c r="O2154" s="144"/>
      <c r="P2154" s="144"/>
      <c r="Q2154" s="144"/>
      <c r="R2154" s="145"/>
    </row>
    <row r="2155" spans="2:18" x14ac:dyDescent="0.25">
      <c r="B2155" s="144"/>
      <c r="C2155" s="454"/>
      <c r="D2155" s="454"/>
      <c r="E2155" s="143"/>
      <c r="F2155" s="192"/>
      <c r="G2155" s="144"/>
      <c r="H2155" s="144"/>
      <c r="I2155" s="145"/>
      <c r="J2155" s="144"/>
      <c r="K2155" s="144"/>
      <c r="L2155" s="144"/>
      <c r="M2155" s="144"/>
      <c r="N2155" s="143"/>
      <c r="O2155" s="144"/>
      <c r="P2155" s="144"/>
      <c r="Q2155" s="144"/>
      <c r="R2155" s="145"/>
    </row>
    <row r="2156" spans="2:18" x14ac:dyDescent="0.25">
      <c r="B2156" s="144"/>
      <c r="C2156" s="454"/>
      <c r="D2156" s="454"/>
      <c r="E2156" s="143"/>
      <c r="F2156" s="192"/>
      <c r="G2156" s="144"/>
      <c r="H2156" s="144"/>
      <c r="I2156" s="145"/>
      <c r="J2156" s="144"/>
      <c r="K2156" s="144"/>
      <c r="L2156" s="144"/>
      <c r="M2156" s="144"/>
      <c r="N2156" s="143"/>
      <c r="O2156" s="144"/>
      <c r="P2156" s="144"/>
      <c r="Q2156" s="144"/>
      <c r="R2156" s="145"/>
    </row>
    <row r="2157" spans="2:18" x14ac:dyDescent="0.25">
      <c r="B2157" s="144"/>
      <c r="C2157" s="454"/>
      <c r="D2157" s="454"/>
      <c r="E2157" s="143"/>
      <c r="F2157" s="192"/>
      <c r="G2157" s="144"/>
      <c r="H2157" s="144"/>
      <c r="I2157" s="145"/>
      <c r="J2157" s="144"/>
      <c r="K2157" s="144"/>
      <c r="L2157" s="144"/>
      <c r="M2157" s="144"/>
      <c r="N2157" s="143"/>
      <c r="O2157" s="144"/>
      <c r="P2157" s="144"/>
      <c r="Q2157" s="144"/>
      <c r="R2157" s="145"/>
    </row>
    <row r="2158" spans="2:18" x14ac:dyDescent="0.25">
      <c r="B2158" s="144"/>
      <c r="C2158" s="454"/>
      <c r="D2158" s="454"/>
      <c r="E2158" s="143"/>
      <c r="F2158" s="192"/>
      <c r="G2158" s="144"/>
      <c r="H2158" s="144"/>
      <c r="I2158" s="145"/>
      <c r="J2158" s="144"/>
      <c r="K2158" s="144"/>
      <c r="L2158" s="144"/>
      <c r="M2158" s="144"/>
      <c r="N2158" s="143"/>
      <c r="O2158" s="144"/>
      <c r="P2158" s="144"/>
      <c r="Q2158" s="144"/>
      <c r="R2158" s="145"/>
    </row>
    <row r="2159" spans="2:18" x14ac:dyDescent="0.25">
      <c r="B2159" s="144"/>
      <c r="C2159" s="454"/>
      <c r="D2159" s="454"/>
      <c r="E2159" s="143"/>
      <c r="F2159" s="192"/>
      <c r="G2159" s="144"/>
      <c r="H2159" s="144"/>
      <c r="I2159" s="145"/>
      <c r="J2159" s="144"/>
      <c r="K2159" s="144"/>
      <c r="L2159" s="144"/>
      <c r="M2159" s="144"/>
      <c r="N2159" s="143"/>
      <c r="O2159" s="144"/>
      <c r="P2159" s="144"/>
      <c r="Q2159" s="144"/>
      <c r="R2159" s="145"/>
    </row>
    <row r="2160" spans="2:18" x14ac:dyDescent="0.25">
      <c r="B2160" s="144"/>
      <c r="C2160" s="454"/>
      <c r="D2160" s="454"/>
      <c r="E2160" s="143"/>
      <c r="F2160" s="192"/>
      <c r="G2160" s="144"/>
      <c r="H2160" s="144"/>
      <c r="I2160" s="145"/>
      <c r="J2160" s="144"/>
      <c r="K2160" s="144"/>
      <c r="L2160" s="144"/>
      <c r="M2160" s="144"/>
      <c r="N2160" s="143"/>
      <c r="O2160" s="144"/>
      <c r="P2160" s="144"/>
      <c r="Q2160" s="144"/>
      <c r="R2160" s="145"/>
    </row>
    <row r="2161" spans="2:18" x14ac:dyDescent="0.25">
      <c r="B2161" s="144"/>
      <c r="C2161" s="454"/>
      <c r="D2161" s="454"/>
      <c r="E2161" s="143"/>
      <c r="F2161" s="192"/>
      <c r="G2161" s="144"/>
      <c r="H2161" s="144"/>
      <c r="I2161" s="145"/>
      <c r="J2161" s="144"/>
      <c r="K2161" s="144"/>
      <c r="L2161" s="144"/>
      <c r="M2161" s="144"/>
      <c r="N2161" s="143"/>
      <c r="O2161" s="144"/>
      <c r="P2161" s="144"/>
      <c r="Q2161" s="144"/>
      <c r="R2161" s="145"/>
    </row>
    <row r="2162" spans="2:18" x14ac:dyDescent="0.25">
      <c r="B2162" s="144"/>
      <c r="C2162" s="454"/>
      <c r="D2162" s="454"/>
      <c r="E2162" s="143"/>
      <c r="F2162" s="192"/>
      <c r="G2162" s="144"/>
      <c r="H2162" s="144"/>
      <c r="I2162" s="145"/>
      <c r="J2162" s="144"/>
      <c r="K2162" s="144"/>
      <c r="L2162" s="144"/>
      <c r="M2162" s="144"/>
      <c r="N2162" s="143"/>
      <c r="O2162" s="144"/>
      <c r="P2162" s="144"/>
      <c r="Q2162" s="144"/>
      <c r="R2162" s="145"/>
    </row>
    <row r="2163" spans="2:18" x14ac:dyDescent="0.25">
      <c r="B2163" s="144"/>
      <c r="C2163" s="454"/>
      <c r="D2163" s="454"/>
      <c r="E2163" s="143"/>
      <c r="F2163" s="192"/>
      <c r="G2163" s="144"/>
      <c r="H2163" s="144"/>
      <c r="I2163" s="145"/>
      <c r="J2163" s="144"/>
      <c r="K2163" s="144"/>
      <c r="L2163" s="144"/>
      <c r="M2163" s="144"/>
      <c r="N2163" s="143"/>
      <c r="O2163" s="144"/>
      <c r="P2163" s="144"/>
      <c r="Q2163" s="144"/>
      <c r="R2163" s="145"/>
    </row>
    <row r="2164" spans="2:18" x14ac:dyDescent="0.25">
      <c r="B2164" s="144"/>
      <c r="C2164" s="454"/>
      <c r="D2164" s="454"/>
      <c r="E2164" s="143"/>
      <c r="F2164" s="192"/>
      <c r="G2164" s="144"/>
      <c r="H2164" s="144"/>
      <c r="I2164" s="145"/>
      <c r="J2164" s="144"/>
      <c r="K2164" s="144"/>
      <c r="L2164" s="144"/>
      <c r="M2164" s="144"/>
      <c r="N2164" s="143"/>
      <c r="O2164" s="144"/>
      <c r="P2164" s="144"/>
      <c r="Q2164" s="144"/>
      <c r="R2164" s="145"/>
    </row>
    <row r="2165" spans="2:18" x14ac:dyDescent="0.25">
      <c r="B2165" s="144"/>
      <c r="C2165" s="454"/>
      <c r="D2165" s="454"/>
      <c r="E2165" s="143"/>
      <c r="F2165" s="192"/>
      <c r="G2165" s="144"/>
      <c r="H2165" s="144"/>
      <c r="I2165" s="145"/>
      <c r="J2165" s="144"/>
      <c r="K2165" s="144"/>
      <c r="L2165" s="144"/>
      <c r="M2165" s="144"/>
      <c r="N2165" s="143"/>
      <c r="O2165" s="144"/>
      <c r="P2165" s="144"/>
      <c r="Q2165" s="144"/>
      <c r="R2165" s="145"/>
    </row>
    <row r="2166" spans="2:18" x14ac:dyDescent="0.25">
      <c r="B2166" s="144"/>
      <c r="C2166" s="454"/>
      <c r="D2166" s="454"/>
      <c r="E2166" s="143"/>
      <c r="F2166" s="192"/>
      <c r="G2166" s="144"/>
      <c r="H2166" s="144"/>
      <c r="I2166" s="145"/>
      <c r="J2166" s="144"/>
      <c r="K2166" s="144"/>
      <c r="L2166" s="144"/>
      <c r="M2166" s="144"/>
      <c r="N2166" s="143"/>
      <c r="O2166" s="144"/>
      <c r="P2166" s="144"/>
      <c r="Q2166" s="144"/>
      <c r="R2166" s="145"/>
    </row>
    <row r="2167" spans="2:18" x14ac:dyDescent="0.25">
      <c r="B2167" s="144"/>
      <c r="C2167" s="454"/>
      <c r="D2167" s="454"/>
      <c r="E2167" s="143"/>
      <c r="F2167" s="192"/>
      <c r="G2167" s="144"/>
      <c r="H2167" s="144"/>
      <c r="I2167" s="145"/>
      <c r="J2167" s="144"/>
      <c r="K2167" s="144"/>
      <c r="L2167" s="144"/>
      <c r="M2167" s="144"/>
      <c r="N2167" s="143"/>
      <c r="O2167" s="144"/>
      <c r="P2167" s="144"/>
      <c r="Q2167" s="144"/>
      <c r="R2167" s="145"/>
    </row>
    <row r="2168" spans="2:18" x14ac:dyDescent="0.25">
      <c r="B2168" s="144"/>
      <c r="C2168" s="454"/>
      <c r="D2168" s="454"/>
      <c r="E2168" s="143"/>
      <c r="F2168" s="192"/>
      <c r="G2168" s="144"/>
      <c r="H2168" s="144"/>
      <c r="I2168" s="145"/>
      <c r="J2168" s="144"/>
      <c r="K2168" s="144"/>
      <c r="L2168" s="144"/>
      <c r="M2168" s="144"/>
      <c r="N2168" s="143"/>
      <c r="O2168" s="144"/>
      <c r="P2168" s="144"/>
      <c r="Q2168" s="144"/>
      <c r="R2168" s="145"/>
    </row>
    <row r="2169" spans="2:18" x14ac:dyDescent="0.25">
      <c r="B2169" s="144"/>
      <c r="C2169" s="454"/>
      <c r="D2169" s="454"/>
      <c r="E2169" s="143"/>
      <c r="F2169" s="192"/>
      <c r="G2169" s="144"/>
      <c r="H2169" s="144"/>
      <c r="I2169" s="145"/>
      <c r="J2169" s="144"/>
      <c r="K2169" s="144"/>
      <c r="L2169" s="144"/>
      <c r="M2169" s="144"/>
      <c r="N2169" s="143"/>
      <c r="O2169" s="144"/>
      <c r="P2169" s="144"/>
      <c r="Q2169" s="144"/>
      <c r="R2169" s="145"/>
    </row>
    <row r="2170" spans="2:18" x14ac:dyDescent="0.25">
      <c r="B2170" s="144"/>
      <c r="C2170" s="454"/>
      <c r="D2170" s="454"/>
      <c r="E2170" s="143"/>
      <c r="F2170" s="192"/>
      <c r="G2170" s="144"/>
      <c r="H2170" s="144"/>
      <c r="I2170" s="145"/>
      <c r="J2170" s="144"/>
      <c r="K2170" s="144"/>
      <c r="L2170" s="144"/>
      <c r="M2170" s="144"/>
      <c r="N2170" s="143"/>
      <c r="O2170" s="144"/>
      <c r="P2170" s="144"/>
      <c r="Q2170" s="144"/>
      <c r="R2170" s="145"/>
    </row>
    <row r="2171" spans="2:18" x14ac:dyDescent="0.25">
      <c r="B2171" s="144"/>
      <c r="C2171" s="454"/>
      <c r="D2171" s="454"/>
      <c r="E2171" s="143"/>
      <c r="F2171" s="192"/>
      <c r="G2171" s="144"/>
      <c r="H2171" s="144"/>
      <c r="I2171" s="145"/>
      <c r="J2171" s="144"/>
      <c r="K2171" s="144"/>
      <c r="L2171" s="144"/>
      <c r="M2171" s="144"/>
      <c r="N2171" s="143"/>
      <c r="O2171" s="144"/>
      <c r="P2171" s="144"/>
      <c r="Q2171" s="144"/>
      <c r="R2171" s="145"/>
    </row>
    <row r="2172" spans="2:18" x14ac:dyDescent="0.25">
      <c r="B2172" s="144"/>
      <c r="C2172" s="454"/>
      <c r="D2172" s="454"/>
      <c r="E2172" s="143"/>
      <c r="F2172" s="192"/>
      <c r="G2172" s="144"/>
      <c r="H2172" s="144"/>
      <c r="I2172" s="145"/>
      <c r="J2172" s="144"/>
      <c r="K2172" s="144"/>
      <c r="L2172" s="144"/>
      <c r="M2172" s="144"/>
      <c r="N2172" s="143"/>
      <c r="O2172" s="144"/>
      <c r="P2172" s="144"/>
      <c r="Q2172" s="144"/>
      <c r="R2172" s="145"/>
    </row>
    <row r="2173" spans="2:18" x14ac:dyDescent="0.25">
      <c r="B2173" s="144"/>
      <c r="C2173" s="454"/>
      <c r="D2173" s="454"/>
      <c r="E2173" s="143"/>
      <c r="F2173" s="192"/>
      <c r="G2173" s="144"/>
      <c r="H2173" s="144"/>
      <c r="I2173" s="145"/>
      <c r="J2173" s="144"/>
      <c r="K2173" s="144"/>
      <c r="L2173" s="144"/>
      <c r="M2173" s="144"/>
      <c r="N2173" s="143"/>
      <c r="O2173" s="144"/>
      <c r="P2173" s="144"/>
      <c r="Q2173" s="144"/>
      <c r="R2173" s="145"/>
    </row>
    <row r="2174" spans="2:18" x14ac:dyDescent="0.25">
      <c r="B2174" s="144"/>
      <c r="C2174" s="454"/>
      <c r="D2174" s="454"/>
      <c r="E2174" s="143"/>
      <c r="F2174" s="192"/>
      <c r="G2174" s="144"/>
      <c r="H2174" s="144"/>
      <c r="I2174" s="145"/>
      <c r="J2174" s="144"/>
      <c r="K2174" s="144"/>
      <c r="L2174" s="144"/>
      <c r="M2174" s="144"/>
      <c r="N2174" s="143"/>
      <c r="O2174" s="144"/>
      <c r="P2174" s="144"/>
      <c r="Q2174" s="144"/>
      <c r="R2174" s="145"/>
    </row>
    <row r="2175" spans="2:18" x14ac:dyDescent="0.25">
      <c r="B2175" s="144"/>
      <c r="C2175" s="454"/>
      <c r="D2175" s="454"/>
      <c r="E2175" s="143"/>
      <c r="F2175" s="192"/>
      <c r="G2175" s="144"/>
      <c r="H2175" s="144"/>
      <c r="I2175" s="145"/>
      <c r="J2175" s="144"/>
      <c r="K2175" s="144"/>
      <c r="L2175" s="144"/>
      <c r="M2175" s="144"/>
      <c r="N2175" s="143"/>
      <c r="O2175" s="144"/>
      <c r="P2175" s="144"/>
      <c r="Q2175" s="144"/>
      <c r="R2175" s="145"/>
    </row>
    <row r="2176" spans="2:18" x14ac:dyDescent="0.25">
      <c r="B2176" s="144"/>
      <c r="C2176" s="454"/>
      <c r="D2176" s="454"/>
      <c r="E2176" s="143"/>
      <c r="F2176" s="192"/>
      <c r="G2176" s="144"/>
      <c r="H2176" s="144"/>
      <c r="I2176" s="145"/>
      <c r="J2176" s="144"/>
      <c r="K2176" s="144"/>
      <c r="L2176" s="144"/>
      <c r="M2176" s="144"/>
      <c r="N2176" s="143"/>
      <c r="O2176" s="144"/>
      <c r="P2176" s="144"/>
      <c r="Q2176" s="144"/>
      <c r="R2176" s="145"/>
    </row>
    <row r="2177" spans="2:18" x14ac:dyDescent="0.25">
      <c r="B2177" s="144"/>
      <c r="C2177" s="454"/>
      <c r="D2177" s="454"/>
      <c r="E2177" s="143"/>
      <c r="F2177" s="192"/>
      <c r="G2177" s="144"/>
      <c r="H2177" s="144"/>
      <c r="I2177" s="145"/>
      <c r="J2177" s="144"/>
      <c r="K2177" s="144"/>
      <c r="L2177" s="144"/>
      <c r="M2177" s="144"/>
      <c r="N2177" s="143"/>
      <c r="O2177" s="144"/>
      <c r="P2177" s="144"/>
      <c r="Q2177" s="144"/>
      <c r="R2177" s="145"/>
    </row>
    <row r="2178" spans="2:18" x14ac:dyDescent="0.25">
      <c r="B2178" s="144"/>
      <c r="C2178" s="454"/>
      <c r="D2178" s="454"/>
      <c r="E2178" s="143"/>
      <c r="F2178" s="192"/>
      <c r="G2178" s="144"/>
      <c r="H2178" s="144"/>
      <c r="I2178" s="145"/>
      <c r="J2178" s="144"/>
      <c r="K2178" s="144"/>
      <c r="L2178" s="144"/>
      <c r="M2178" s="144"/>
      <c r="N2178" s="143"/>
      <c r="O2178" s="144"/>
      <c r="P2178" s="144"/>
      <c r="Q2178" s="144"/>
      <c r="R2178" s="145"/>
    </row>
    <row r="2179" spans="2:18" x14ac:dyDescent="0.25">
      <c r="B2179" s="144"/>
      <c r="C2179" s="454"/>
      <c r="D2179" s="454"/>
      <c r="E2179" s="143"/>
      <c r="F2179" s="192"/>
      <c r="G2179" s="144"/>
      <c r="H2179" s="144"/>
      <c r="I2179" s="145"/>
      <c r="J2179" s="144"/>
      <c r="K2179" s="144"/>
      <c r="L2179" s="144"/>
      <c r="M2179" s="144"/>
      <c r="N2179" s="143"/>
      <c r="O2179" s="144"/>
      <c r="P2179" s="144"/>
      <c r="Q2179" s="144"/>
      <c r="R2179" s="145"/>
    </row>
    <row r="2180" spans="2:18" x14ac:dyDescent="0.25">
      <c r="B2180" s="144"/>
      <c r="C2180" s="454"/>
      <c r="D2180" s="454"/>
      <c r="E2180" s="143"/>
      <c r="F2180" s="192"/>
      <c r="G2180" s="144"/>
      <c r="H2180" s="144"/>
      <c r="I2180" s="145"/>
      <c r="J2180" s="144"/>
      <c r="K2180" s="144"/>
      <c r="L2180" s="144"/>
      <c r="M2180" s="144"/>
      <c r="N2180" s="143"/>
      <c r="O2180" s="144"/>
      <c r="P2180" s="144"/>
      <c r="Q2180" s="144"/>
      <c r="R2180" s="145"/>
    </row>
    <row r="2181" spans="2:18" x14ac:dyDescent="0.25">
      <c r="B2181" s="144"/>
      <c r="C2181" s="454"/>
      <c r="D2181" s="454"/>
      <c r="E2181" s="143"/>
      <c r="F2181" s="192"/>
      <c r="G2181" s="144"/>
      <c r="H2181" s="144"/>
      <c r="I2181" s="145"/>
      <c r="J2181" s="144"/>
      <c r="K2181" s="144"/>
      <c r="L2181" s="144"/>
      <c r="M2181" s="144"/>
      <c r="N2181" s="143"/>
      <c r="O2181" s="144"/>
      <c r="P2181" s="144"/>
      <c r="Q2181" s="144"/>
      <c r="R2181" s="145"/>
    </row>
    <row r="2182" spans="2:18" x14ac:dyDescent="0.25">
      <c r="B2182" s="144"/>
      <c r="C2182" s="454"/>
      <c r="D2182" s="454"/>
      <c r="E2182" s="143"/>
      <c r="F2182" s="192"/>
      <c r="G2182" s="144"/>
      <c r="H2182" s="144"/>
      <c r="I2182" s="145"/>
      <c r="J2182" s="144"/>
      <c r="K2182" s="144"/>
      <c r="L2182" s="144"/>
      <c r="M2182" s="144"/>
      <c r="N2182" s="143"/>
      <c r="O2182" s="144"/>
      <c r="P2182" s="144"/>
      <c r="Q2182" s="144"/>
      <c r="R2182" s="145"/>
    </row>
    <row r="2183" spans="2:18" x14ac:dyDescent="0.25">
      <c r="B2183" s="144"/>
      <c r="C2183" s="454"/>
      <c r="D2183" s="454"/>
      <c r="E2183" s="143"/>
      <c r="F2183" s="192"/>
      <c r="G2183" s="144"/>
      <c r="H2183" s="144"/>
      <c r="I2183" s="145"/>
      <c r="J2183" s="144"/>
      <c r="K2183" s="144"/>
      <c r="L2183" s="144"/>
      <c r="M2183" s="144"/>
      <c r="N2183" s="143"/>
      <c r="O2183" s="144"/>
      <c r="P2183" s="144"/>
      <c r="Q2183" s="144"/>
      <c r="R2183" s="145"/>
    </row>
    <row r="2184" spans="2:18" x14ac:dyDescent="0.25">
      <c r="B2184" s="144"/>
      <c r="C2184" s="454"/>
      <c r="D2184" s="454"/>
      <c r="E2184" s="143"/>
      <c r="F2184" s="192"/>
      <c r="G2184" s="144"/>
      <c r="H2184" s="144"/>
      <c r="I2184" s="145"/>
      <c r="J2184" s="144"/>
      <c r="K2184" s="144"/>
      <c r="L2184" s="144"/>
      <c r="M2184" s="144"/>
      <c r="N2184" s="143"/>
      <c r="O2184" s="144"/>
      <c r="P2184" s="144"/>
      <c r="Q2184" s="144"/>
      <c r="R2184" s="145"/>
    </row>
    <row r="2185" spans="2:18" x14ac:dyDescent="0.25">
      <c r="B2185" s="144"/>
      <c r="C2185" s="454"/>
      <c r="D2185" s="454"/>
      <c r="E2185" s="143"/>
      <c r="F2185" s="192"/>
      <c r="G2185" s="144"/>
      <c r="H2185" s="144"/>
      <c r="I2185" s="145"/>
      <c r="J2185" s="144"/>
      <c r="K2185" s="144"/>
      <c r="L2185" s="144"/>
      <c r="M2185" s="144"/>
      <c r="N2185" s="143"/>
      <c r="O2185" s="144"/>
      <c r="P2185" s="144"/>
      <c r="Q2185" s="144"/>
      <c r="R2185" s="145"/>
    </row>
    <row r="2186" spans="2:18" x14ac:dyDescent="0.25">
      <c r="B2186" s="144"/>
      <c r="C2186" s="454"/>
      <c r="D2186" s="454"/>
      <c r="E2186" s="143"/>
      <c r="F2186" s="192"/>
      <c r="G2186" s="144"/>
      <c r="H2186" s="144"/>
      <c r="I2186" s="145"/>
      <c r="J2186" s="144"/>
      <c r="K2186" s="144"/>
      <c r="L2186" s="144"/>
      <c r="M2186" s="144"/>
      <c r="N2186" s="143"/>
      <c r="O2186" s="144"/>
      <c r="P2186" s="144"/>
      <c r="Q2186" s="144"/>
      <c r="R2186" s="145"/>
    </row>
    <row r="2187" spans="2:18" x14ac:dyDescent="0.25">
      <c r="B2187" s="144"/>
      <c r="C2187" s="454"/>
      <c r="D2187" s="454"/>
      <c r="E2187" s="143"/>
      <c r="F2187" s="192"/>
      <c r="G2187" s="144"/>
      <c r="H2187" s="144"/>
      <c r="I2187" s="145"/>
      <c r="J2187" s="144"/>
      <c r="K2187" s="144"/>
      <c r="L2187" s="144"/>
      <c r="M2187" s="144"/>
      <c r="N2187" s="143"/>
      <c r="O2187" s="144"/>
      <c r="P2187" s="144"/>
      <c r="Q2187" s="144"/>
      <c r="R2187" s="145"/>
    </row>
    <row r="2188" spans="2:18" x14ac:dyDescent="0.25">
      <c r="B2188" s="144"/>
      <c r="C2188" s="454"/>
      <c r="D2188" s="454"/>
      <c r="E2188" s="143"/>
      <c r="F2188" s="192"/>
      <c r="G2188" s="144"/>
      <c r="H2188" s="144"/>
      <c r="I2188" s="145"/>
      <c r="J2188" s="144"/>
      <c r="K2188" s="144"/>
      <c r="L2188" s="144"/>
      <c r="M2188" s="144"/>
      <c r="N2188" s="143"/>
      <c r="O2188" s="144"/>
      <c r="P2188" s="144"/>
      <c r="Q2188" s="144"/>
      <c r="R2188" s="145"/>
    </row>
    <row r="2189" spans="2:18" x14ac:dyDescent="0.25">
      <c r="B2189" s="144"/>
      <c r="C2189" s="454"/>
      <c r="D2189" s="454"/>
      <c r="E2189" s="143"/>
      <c r="F2189" s="192"/>
      <c r="G2189" s="144"/>
      <c r="H2189" s="144"/>
      <c r="I2189" s="145"/>
      <c r="J2189" s="144"/>
      <c r="K2189" s="144"/>
      <c r="L2189" s="144"/>
      <c r="M2189" s="144"/>
      <c r="N2189" s="143"/>
      <c r="O2189" s="144"/>
      <c r="P2189" s="144"/>
      <c r="Q2189" s="144"/>
      <c r="R2189" s="145"/>
    </row>
    <row r="2190" spans="2:18" x14ac:dyDescent="0.25">
      <c r="B2190" s="144"/>
      <c r="C2190" s="454"/>
      <c r="D2190" s="454"/>
      <c r="E2190" s="143"/>
      <c r="F2190" s="192"/>
      <c r="G2190" s="144"/>
      <c r="H2190" s="144"/>
      <c r="I2190" s="145"/>
      <c r="J2190" s="144"/>
      <c r="K2190" s="144"/>
      <c r="L2190" s="144"/>
      <c r="M2190" s="144"/>
      <c r="N2190" s="143"/>
      <c r="O2190" s="144"/>
      <c r="P2190" s="144"/>
      <c r="Q2190" s="144"/>
      <c r="R2190" s="145"/>
    </row>
    <row r="2191" spans="2:18" x14ac:dyDescent="0.25">
      <c r="B2191" s="144"/>
      <c r="C2191" s="454"/>
      <c r="D2191" s="454"/>
      <c r="E2191" s="143"/>
      <c r="F2191" s="192"/>
      <c r="G2191" s="144"/>
      <c r="H2191" s="144"/>
      <c r="I2191" s="145"/>
      <c r="J2191" s="144"/>
      <c r="K2191" s="144"/>
      <c r="L2191" s="144"/>
      <c r="M2191" s="144"/>
      <c r="N2191" s="143"/>
      <c r="O2191" s="144"/>
      <c r="P2191" s="144"/>
      <c r="Q2191" s="144"/>
      <c r="R2191" s="145"/>
    </row>
    <row r="2192" spans="2:18" x14ac:dyDescent="0.25">
      <c r="B2192" s="144"/>
      <c r="C2192" s="454"/>
      <c r="D2192" s="454"/>
      <c r="E2192" s="143"/>
      <c r="F2192" s="192"/>
      <c r="G2192" s="144"/>
      <c r="H2192" s="144"/>
      <c r="I2192" s="145"/>
      <c r="J2192" s="144"/>
      <c r="K2192" s="144"/>
      <c r="L2192" s="144"/>
      <c r="M2192" s="144"/>
      <c r="N2192" s="143"/>
      <c r="O2192" s="144"/>
      <c r="P2192" s="144"/>
      <c r="Q2192" s="144"/>
      <c r="R2192" s="145"/>
    </row>
    <row r="2193" spans="2:18" x14ac:dyDescent="0.25">
      <c r="B2193" s="144"/>
      <c r="C2193" s="454"/>
      <c r="D2193" s="454"/>
      <c r="E2193" s="143"/>
      <c r="F2193" s="192"/>
      <c r="G2193" s="144"/>
      <c r="H2193" s="144"/>
      <c r="I2193" s="145"/>
      <c r="J2193" s="144"/>
      <c r="K2193" s="144"/>
      <c r="L2193" s="144"/>
      <c r="M2193" s="144"/>
      <c r="N2193" s="143"/>
      <c r="O2193" s="144"/>
      <c r="P2193" s="144"/>
      <c r="Q2193" s="144"/>
      <c r="R2193" s="145"/>
    </row>
    <row r="2194" spans="2:18" x14ac:dyDescent="0.25">
      <c r="B2194" s="144"/>
      <c r="C2194" s="454"/>
      <c r="D2194" s="454"/>
      <c r="E2194" s="143"/>
      <c r="F2194" s="192"/>
      <c r="G2194" s="144"/>
      <c r="H2194" s="144"/>
      <c r="I2194" s="145"/>
      <c r="J2194" s="144"/>
      <c r="K2194" s="144"/>
      <c r="L2194" s="144"/>
      <c r="M2194" s="144"/>
      <c r="N2194" s="143"/>
      <c r="O2194" s="144"/>
      <c r="P2194" s="144"/>
      <c r="Q2194" s="144"/>
      <c r="R2194" s="145"/>
    </row>
    <row r="2195" spans="2:18" x14ac:dyDescent="0.25">
      <c r="B2195" s="144"/>
      <c r="C2195" s="454"/>
      <c r="D2195" s="454"/>
      <c r="E2195" s="143"/>
      <c r="F2195" s="192"/>
      <c r="G2195" s="144"/>
      <c r="H2195" s="144"/>
      <c r="I2195" s="145"/>
      <c r="J2195" s="144"/>
      <c r="K2195" s="144"/>
      <c r="L2195" s="144"/>
      <c r="M2195" s="144"/>
      <c r="N2195" s="143"/>
      <c r="O2195" s="144"/>
      <c r="P2195" s="144"/>
      <c r="Q2195" s="144"/>
      <c r="R2195" s="145"/>
    </row>
    <row r="2196" spans="2:18" x14ac:dyDescent="0.25">
      <c r="B2196" s="144"/>
      <c r="C2196" s="454"/>
      <c r="D2196" s="454"/>
      <c r="E2196" s="143"/>
      <c r="F2196" s="192"/>
      <c r="G2196" s="144"/>
      <c r="H2196" s="144"/>
      <c r="I2196" s="145"/>
      <c r="J2196" s="144"/>
      <c r="K2196" s="144"/>
      <c r="L2196" s="144"/>
      <c r="M2196" s="144"/>
      <c r="N2196" s="143"/>
      <c r="O2196" s="144"/>
      <c r="P2196" s="144"/>
      <c r="Q2196" s="144"/>
      <c r="R2196" s="145"/>
    </row>
    <row r="2197" spans="2:18" x14ac:dyDescent="0.25">
      <c r="B2197" s="144"/>
      <c r="C2197" s="454"/>
      <c r="D2197" s="454"/>
      <c r="E2197" s="143"/>
      <c r="F2197" s="192"/>
      <c r="G2197" s="144"/>
      <c r="H2197" s="144"/>
      <c r="I2197" s="145"/>
      <c r="J2197" s="144"/>
      <c r="K2197" s="144"/>
      <c r="L2197" s="144"/>
      <c r="M2197" s="144"/>
      <c r="N2197" s="143"/>
      <c r="O2197" s="144"/>
      <c r="P2197" s="144"/>
      <c r="Q2197" s="144"/>
      <c r="R2197" s="145"/>
    </row>
    <row r="2198" spans="2:18" x14ac:dyDescent="0.25">
      <c r="B2198" s="144"/>
      <c r="C2198" s="454"/>
      <c r="D2198" s="454"/>
      <c r="E2198" s="143"/>
      <c r="F2198" s="192"/>
      <c r="G2198" s="144"/>
      <c r="H2198" s="144"/>
      <c r="I2198" s="145"/>
      <c r="J2198" s="144"/>
      <c r="K2198" s="144"/>
      <c r="L2198" s="144"/>
      <c r="M2198" s="144"/>
      <c r="N2198" s="143"/>
      <c r="O2198" s="144"/>
      <c r="P2198" s="144"/>
      <c r="Q2198" s="144"/>
      <c r="R2198" s="145"/>
    </row>
    <row r="2199" spans="2:18" x14ac:dyDescent="0.25">
      <c r="B2199" s="144"/>
      <c r="C2199" s="454"/>
      <c r="D2199" s="454"/>
      <c r="E2199" s="143"/>
      <c r="F2199" s="192"/>
      <c r="G2199" s="144"/>
      <c r="H2199" s="144"/>
      <c r="I2199" s="145"/>
      <c r="J2199" s="144"/>
      <c r="K2199" s="144"/>
      <c r="L2199" s="144"/>
      <c r="M2199" s="144"/>
      <c r="N2199" s="143"/>
      <c r="O2199" s="144"/>
      <c r="P2199" s="144"/>
      <c r="Q2199" s="144"/>
      <c r="R2199" s="145"/>
    </row>
    <row r="2200" spans="2:18" x14ac:dyDescent="0.25">
      <c r="B2200" s="144"/>
      <c r="C2200" s="454"/>
      <c r="D2200" s="454"/>
      <c r="E2200" s="143"/>
      <c r="F2200" s="192"/>
      <c r="G2200" s="144"/>
      <c r="H2200" s="144"/>
      <c r="I2200" s="145"/>
      <c r="J2200" s="144"/>
      <c r="K2200" s="144"/>
      <c r="L2200" s="144"/>
      <c r="M2200" s="144"/>
      <c r="N2200" s="143"/>
      <c r="O2200" s="144"/>
      <c r="P2200" s="144"/>
      <c r="Q2200" s="144"/>
      <c r="R2200" s="145"/>
    </row>
    <row r="2201" spans="2:18" x14ac:dyDescent="0.25">
      <c r="B2201" s="144"/>
      <c r="C2201" s="454"/>
      <c r="D2201" s="454"/>
      <c r="E2201" s="143"/>
      <c r="F2201" s="192"/>
      <c r="G2201" s="144"/>
      <c r="H2201" s="144"/>
      <c r="I2201" s="145"/>
      <c r="J2201" s="144"/>
      <c r="K2201" s="144"/>
      <c r="L2201" s="144"/>
      <c r="M2201" s="144"/>
      <c r="N2201" s="143"/>
      <c r="O2201" s="144"/>
      <c r="P2201" s="144"/>
      <c r="Q2201" s="144"/>
      <c r="R2201" s="145"/>
    </row>
    <row r="2202" spans="2:18" x14ac:dyDescent="0.25">
      <c r="B2202" s="144"/>
      <c r="C2202" s="454"/>
      <c r="D2202" s="454"/>
      <c r="E2202" s="143"/>
      <c r="F2202" s="192"/>
      <c r="G2202" s="144"/>
      <c r="H2202" s="144"/>
      <c r="I2202" s="145"/>
      <c r="J2202" s="144"/>
      <c r="K2202" s="144"/>
      <c r="L2202" s="144"/>
      <c r="M2202" s="144"/>
      <c r="N2202" s="143"/>
      <c r="O2202" s="144"/>
      <c r="P2202" s="144"/>
      <c r="Q2202" s="144"/>
      <c r="R2202" s="145"/>
    </row>
    <row r="2203" spans="2:18" x14ac:dyDescent="0.25">
      <c r="B2203" s="144"/>
      <c r="C2203" s="454"/>
      <c r="D2203" s="454"/>
      <c r="E2203" s="143"/>
      <c r="F2203" s="192"/>
      <c r="G2203" s="144"/>
      <c r="H2203" s="144"/>
      <c r="I2203" s="145"/>
      <c r="J2203" s="144"/>
      <c r="K2203" s="144"/>
      <c r="L2203" s="144"/>
      <c r="M2203" s="144"/>
      <c r="N2203" s="143"/>
      <c r="O2203" s="144"/>
      <c r="P2203" s="144"/>
      <c r="Q2203" s="144"/>
      <c r="R2203" s="145"/>
    </row>
    <row r="2204" spans="2:18" x14ac:dyDescent="0.25">
      <c r="B2204" s="144"/>
      <c r="C2204" s="454"/>
      <c r="D2204" s="454"/>
      <c r="E2204" s="143"/>
      <c r="F2204" s="192"/>
      <c r="G2204" s="144"/>
      <c r="H2204" s="144"/>
      <c r="I2204" s="145"/>
      <c r="J2204" s="144"/>
      <c r="K2204" s="144"/>
      <c r="L2204" s="144"/>
      <c r="M2204" s="144"/>
      <c r="N2204" s="143"/>
      <c r="O2204" s="144"/>
      <c r="P2204" s="144"/>
      <c r="Q2204" s="144"/>
      <c r="R2204" s="145"/>
    </row>
    <row r="2205" spans="2:18" x14ac:dyDescent="0.25">
      <c r="B2205" s="144"/>
      <c r="C2205" s="454"/>
      <c r="D2205" s="454"/>
      <c r="E2205" s="143"/>
      <c r="F2205" s="192"/>
      <c r="G2205" s="144"/>
      <c r="H2205" s="144"/>
      <c r="I2205" s="145"/>
      <c r="J2205" s="144"/>
      <c r="K2205" s="144"/>
      <c r="L2205" s="144"/>
      <c r="M2205" s="144"/>
      <c r="N2205" s="143"/>
      <c r="O2205" s="144"/>
      <c r="P2205" s="144"/>
      <c r="Q2205" s="144"/>
      <c r="R2205" s="145"/>
    </row>
    <row r="2206" spans="2:18" x14ac:dyDescent="0.25">
      <c r="B2206" s="144"/>
      <c r="C2206" s="454"/>
      <c r="D2206" s="454"/>
      <c r="E2206" s="143"/>
      <c r="F2206" s="192"/>
      <c r="G2206" s="144"/>
      <c r="H2206" s="144"/>
      <c r="I2206" s="145"/>
      <c r="J2206" s="144"/>
      <c r="K2206" s="144"/>
      <c r="L2206" s="144"/>
      <c r="M2206" s="144"/>
      <c r="N2206" s="143"/>
      <c r="O2206" s="144"/>
      <c r="P2206" s="144"/>
      <c r="Q2206" s="144"/>
      <c r="R2206" s="145"/>
    </row>
    <row r="2207" spans="2:18" x14ac:dyDescent="0.25">
      <c r="B2207" s="144"/>
      <c r="C2207" s="454"/>
      <c r="D2207" s="454"/>
      <c r="E2207" s="143"/>
      <c r="F2207" s="192"/>
      <c r="G2207" s="144"/>
      <c r="H2207" s="144"/>
      <c r="I2207" s="145"/>
      <c r="J2207" s="144"/>
      <c r="K2207" s="144"/>
      <c r="L2207" s="144"/>
      <c r="M2207" s="144"/>
      <c r="N2207" s="143"/>
      <c r="O2207" s="144"/>
      <c r="P2207" s="144"/>
      <c r="Q2207" s="144"/>
      <c r="R2207" s="145"/>
    </row>
    <row r="2208" spans="2:18" x14ac:dyDescent="0.25">
      <c r="B2208" s="144"/>
      <c r="C2208" s="454"/>
      <c r="D2208" s="454"/>
      <c r="E2208" s="143"/>
      <c r="F2208" s="192"/>
      <c r="G2208" s="144"/>
      <c r="H2208" s="144"/>
      <c r="I2208" s="145"/>
      <c r="J2208" s="144"/>
      <c r="K2208" s="144"/>
      <c r="L2208" s="144"/>
      <c r="M2208" s="144"/>
      <c r="N2208" s="143"/>
      <c r="O2208" s="144"/>
      <c r="P2208" s="144"/>
      <c r="Q2208" s="144"/>
      <c r="R2208" s="145"/>
    </row>
    <row r="2209" spans="2:18" x14ac:dyDescent="0.25">
      <c r="B2209" s="144"/>
      <c r="C2209" s="454"/>
      <c r="D2209" s="454"/>
      <c r="E2209" s="143"/>
      <c r="F2209" s="192"/>
      <c r="G2209" s="144"/>
      <c r="H2209" s="144"/>
      <c r="I2209" s="145"/>
      <c r="J2209" s="144"/>
      <c r="K2209" s="144"/>
      <c r="L2209" s="144"/>
      <c r="M2209" s="144"/>
      <c r="N2209" s="143"/>
      <c r="O2209" s="144"/>
      <c r="P2209" s="144"/>
      <c r="Q2209" s="144"/>
      <c r="R2209" s="145"/>
    </row>
    <row r="2210" spans="2:18" x14ac:dyDescent="0.25">
      <c r="B2210" s="144"/>
      <c r="C2210" s="454"/>
      <c r="D2210" s="454"/>
      <c r="E2210" s="143"/>
      <c r="F2210" s="192"/>
      <c r="G2210" s="144"/>
      <c r="H2210" s="144"/>
      <c r="I2210" s="145"/>
      <c r="J2210" s="144"/>
      <c r="K2210" s="144"/>
      <c r="L2210" s="144"/>
      <c r="M2210" s="144"/>
      <c r="N2210" s="143"/>
      <c r="O2210" s="144"/>
      <c r="P2210" s="144"/>
      <c r="Q2210" s="144"/>
      <c r="R2210" s="145"/>
    </row>
    <row r="2211" spans="2:18" x14ac:dyDescent="0.25">
      <c r="B2211" s="144"/>
      <c r="C2211" s="454"/>
      <c r="D2211" s="454"/>
      <c r="E2211" s="143"/>
      <c r="F2211" s="192"/>
      <c r="G2211" s="144"/>
      <c r="H2211" s="144"/>
      <c r="I2211" s="145"/>
      <c r="J2211" s="144"/>
      <c r="K2211" s="144"/>
      <c r="L2211" s="144"/>
      <c r="M2211" s="144"/>
      <c r="N2211" s="143"/>
      <c r="O2211" s="144"/>
      <c r="P2211" s="144"/>
      <c r="Q2211" s="144"/>
      <c r="R2211" s="145"/>
    </row>
    <row r="2212" spans="2:18" x14ac:dyDescent="0.25">
      <c r="B2212" s="144"/>
      <c r="C2212" s="454"/>
      <c r="D2212" s="454"/>
      <c r="E2212" s="143"/>
      <c r="F2212" s="192"/>
      <c r="G2212" s="144"/>
      <c r="H2212" s="144"/>
      <c r="I2212" s="145"/>
      <c r="J2212" s="144"/>
      <c r="K2212" s="144"/>
      <c r="L2212" s="144"/>
      <c r="M2212" s="144"/>
      <c r="N2212" s="143"/>
      <c r="O2212" s="144"/>
      <c r="P2212" s="144"/>
      <c r="Q2212" s="144"/>
      <c r="R2212" s="145"/>
    </row>
    <row r="2213" spans="2:18" x14ac:dyDescent="0.25">
      <c r="B2213" s="144"/>
      <c r="C2213" s="454"/>
      <c r="D2213" s="454"/>
      <c r="E2213" s="143"/>
      <c r="F2213" s="192"/>
      <c r="G2213" s="144"/>
      <c r="H2213" s="144"/>
      <c r="I2213" s="145"/>
      <c r="J2213" s="144"/>
      <c r="K2213" s="144"/>
      <c r="L2213" s="144"/>
      <c r="M2213" s="144"/>
      <c r="N2213" s="143"/>
      <c r="O2213" s="144"/>
      <c r="P2213" s="144"/>
      <c r="Q2213" s="144"/>
      <c r="R2213" s="145"/>
    </row>
    <row r="2214" spans="2:18" x14ac:dyDescent="0.25">
      <c r="B2214" s="144"/>
      <c r="C2214" s="454"/>
      <c r="D2214" s="454"/>
      <c r="E2214" s="143"/>
      <c r="F2214" s="192"/>
      <c r="G2214" s="144"/>
      <c r="H2214" s="144"/>
      <c r="I2214" s="145"/>
      <c r="J2214" s="144"/>
      <c r="K2214" s="144"/>
      <c r="L2214" s="144"/>
      <c r="M2214" s="144"/>
      <c r="N2214" s="143"/>
      <c r="O2214" s="144"/>
      <c r="P2214" s="144"/>
      <c r="Q2214" s="144"/>
      <c r="R2214" s="145"/>
    </row>
    <row r="2215" spans="2:18" x14ac:dyDescent="0.25">
      <c r="B2215" s="144"/>
      <c r="C2215" s="454"/>
      <c r="D2215" s="454"/>
      <c r="E2215" s="143"/>
      <c r="F2215" s="192"/>
      <c r="G2215" s="144"/>
      <c r="H2215" s="144"/>
      <c r="I2215" s="145"/>
      <c r="J2215" s="144"/>
      <c r="K2215" s="144"/>
      <c r="L2215" s="144"/>
      <c r="M2215" s="144"/>
      <c r="N2215" s="143"/>
      <c r="O2215" s="144"/>
      <c r="P2215" s="144"/>
      <c r="Q2215" s="144"/>
      <c r="R2215" s="145"/>
    </row>
    <row r="2216" spans="2:18" x14ac:dyDescent="0.25">
      <c r="B2216" s="144"/>
      <c r="C2216" s="454"/>
      <c r="D2216" s="454"/>
      <c r="E2216" s="143"/>
      <c r="F2216" s="192"/>
      <c r="G2216" s="144"/>
      <c r="H2216" s="144"/>
      <c r="I2216" s="145"/>
      <c r="J2216" s="144"/>
      <c r="K2216" s="144"/>
      <c r="L2216" s="144"/>
      <c r="M2216" s="144"/>
      <c r="N2216" s="143"/>
      <c r="O2216" s="144"/>
      <c r="P2216" s="144"/>
      <c r="Q2216" s="144"/>
      <c r="R2216" s="145"/>
    </row>
    <row r="2217" spans="2:18" x14ac:dyDescent="0.25">
      <c r="B2217" s="144"/>
      <c r="C2217" s="454"/>
      <c r="D2217" s="454"/>
      <c r="E2217" s="143"/>
      <c r="F2217" s="192"/>
      <c r="G2217" s="144"/>
      <c r="H2217" s="144"/>
      <c r="I2217" s="145"/>
      <c r="J2217" s="144"/>
      <c r="K2217" s="144"/>
      <c r="L2217" s="144"/>
      <c r="M2217" s="144"/>
      <c r="N2217" s="143"/>
      <c r="O2217" s="144"/>
      <c r="P2217" s="144"/>
      <c r="Q2217" s="144"/>
      <c r="R2217" s="145"/>
    </row>
    <row r="2218" spans="2:18" x14ac:dyDescent="0.25">
      <c r="B2218" s="144"/>
      <c r="C2218" s="454"/>
      <c r="D2218" s="454"/>
      <c r="E2218" s="143"/>
      <c r="F2218" s="192"/>
      <c r="G2218" s="144"/>
      <c r="H2218" s="144"/>
      <c r="I2218" s="145"/>
      <c r="J2218" s="144"/>
      <c r="K2218" s="144"/>
      <c r="L2218" s="144"/>
      <c r="M2218" s="144"/>
      <c r="N2218" s="143"/>
      <c r="O2218" s="144"/>
      <c r="P2218" s="144"/>
      <c r="Q2218" s="144"/>
      <c r="R2218" s="145"/>
    </row>
    <row r="2219" spans="2:18" x14ac:dyDescent="0.25">
      <c r="B2219" s="144"/>
      <c r="C2219" s="454"/>
      <c r="D2219" s="454"/>
      <c r="E2219" s="143"/>
      <c r="F2219" s="192"/>
      <c r="G2219" s="144"/>
      <c r="H2219" s="144"/>
      <c r="I2219" s="145"/>
      <c r="J2219" s="144"/>
      <c r="K2219" s="144"/>
      <c r="L2219" s="144"/>
      <c r="M2219" s="144"/>
      <c r="N2219" s="143"/>
      <c r="O2219" s="144"/>
      <c r="P2219" s="144"/>
      <c r="Q2219" s="144"/>
      <c r="R2219" s="145"/>
    </row>
    <row r="2220" spans="2:18" x14ac:dyDescent="0.25">
      <c r="B2220" s="144"/>
      <c r="C2220" s="454"/>
      <c r="D2220" s="454"/>
      <c r="E2220" s="143"/>
      <c r="F2220" s="192"/>
      <c r="G2220" s="144"/>
      <c r="H2220" s="144"/>
      <c r="I2220" s="145"/>
      <c r="J2220" s="144"/>
      <c r="K2220" s="144"/>
      <c r="L2220" s="144"/>
      <c r="M2220" s="144"/>
      <c r="N2220" s="143"/>
      <c r="O2220" s="144"/>
      <c r="P2220" s="144"/>
      <c r="Q2220" s="144"/>
      <c r="R2220" s="145"/>
    </row>
    <row r="2221" spans="2:18" x14ac:dyDescent="0.25">
      <c r="B2221" s="144"/>
      <c r="C2221" s="454"/>
      <c r="D2221" s="454"/>
      <c r="E2221" s="143"/>
      <c r="F2221" s="192"/>
      <c r="G2221" s="144"/>
      <c r="H2221" s="144"/>
      <c r="I2221" s="145"/>
      <c r="J2221" s="144"/>
      <c r="K2221" s="144"/>
      <c r="L2221" s="144"/>
      <c r="M2221" s="144"/>
      <c r="N2221" s="143"/>
      <c r="O2221" s="144"/>
      <c r="P2221" s="144"/>
      <c r="Q2221" s="144"/>
      <c r="R2221" s="145"/>
    </row>
    <row r="2222" spans="2:18" x14ac:dyDescent="0.25">
      <c r="B2222" s="144"/>
      <c r="C2222" s="454"/>
      <c r="D2222" s="454"/>
      <c r="E2222" s="143"/>
      <c r="F2222" s="192"/>
      <c r="G2222" s="144"/>
      <c r="H2222" s="144"/>
      <c r="I2222" s="145"/>
      <c r="J2222" s="144"/>
      <c r="K2222" s="144"/>
      <c r="L2222" s="144"/>
      <c r="M2222" s="144"/>
      <c r="N2222" s="143"/>
      <c r="O2222" s="144"/>
      <c r="P2222" s="144"/>
      <c r="Q2222" s="144"/>
      <c r="R2222" s="145"/>
    </row>
    <row r="2223" spans="2:18" x14ac:dyDescent="0.25">
      <c r="B2223" s="144"/>
      <c r="C2223" s="454"/>
      <c r="D2223" s="454"/>
      <c r="E2223" s="143"/>
      <c r="F2223" s="192"/>
      <c r="G2223" s="144"/>
      <c r="H2223" s="144"/>
      <c r="I2223" s="145"/>
      <c r="J2223" s="144"/>
      <c r="K2223" s="144"/>
      <c r="L2223" s="144"/>
      <c r="M2223" s="144"/>
      <c r="N2223" s="143"/>
      <c r="O2223" s="144"/>
      <c r="P2223" s="144"/>
      <c r="Q2223" s="144"/>
      <c r="R2223" s="145"/>
    </row>
    <row r="2224" spans="2:18" x14ac:dyDescent="0.25">
      <c r="B2224" s="144"/>
      <c r="C2224" s="454"/>
      <c r="D2224" s="454"/>
      <c r="E2224" s="143"/>
      <c r="F2224" s="192"/>
      <c r="G2224" s="144"/>
      <c r="H2224" s="144"/>
      <c r="I2224" s="145"/>
      <c r="J2224" s="144"/>
      <c r="K2224" s="144"/>
      <c r="L2224" s="144"/>
      <c r="M2224" s="144"/>
      <c r="N2224" s="143"/>
      <c r="O2224" s="144"/>
      <c r="P2224" s="144"/>
      <c r="Q2224" s="144"/>
      <c r="R2224" s="145"/>
    </row>
    <row r="2225" spans="2:18" x14ac:dyDescent="0.25">
      <c r="B2225" s="144"/>
      <c r="C2225" s="454"/>
      <c r="D2225" s="454"/>
      <c r="E2225" s="143"/>
      <c r="F2225" s="192"/>
      <c r="G2225" s="144"/>
      <c r="H2225" s="144"/>
      <c r="I2225" s="145"/>
      <c r="J2225" s="144"/>
      <c r="K2225" s="144"/>
      <c r="L2225" s="144"/>
      <c r="M2225" s="144"/>
      <c r="N2225" s="143"/>
      <c r="O2225" s="144"/>
      <c r="P2225" s="144"/>
      <c r="Q2225" s="144"/>
      <c r="R2225" s="145"/>
    </row>
    <row r="2226" spans="2:18" x14ac:dyDescent="0.25">
      <c r="B2226" s="144"/>
      <c r="C2226" s="454"/>
      <c r="D2226" s="454"/>
      <c r="E2226" s="143"/>
      <c r="F2226" s="192"/>
      <c r="G2226" s="144"/>
      <c r="H2226" s="144"/>
      <c r="I2226" s="145"/>
      <c r="J2226" s="144"/>
      <c r="K2226" s="144"/>
      <c r="L2226" s="144"/>
      <c r="M2226" s="144"/>
      <c r="N2226" s="143"/>
      <c r="O2226" s="144"/>
      <c r="P2226" s="144"/>
      <c r="Q2226" s="144"/>
      <c r="R2226" s="145"/>
    </row>
    <row r="2227" spans="2:18" x14ac:dyDescent="0.25">
      <c r="B2227" s="144"/>
      <c r="C2227" s="454"/>
      <c r="D2227" s="454"/>
      <c r="E2227" s="143"/>
      <c r="F2227" s="192"/>
      <c r="G2227" s="144"/>
      <c r="H2227" s="144"/>
      <c r="I2227" s="145"/>
      <c r="J2227" s="144"/>
      <c r="K2227" s="144"/>
      <c r="L2227" s="144"/>
      <c r="M2227" s="144"/>
      <c r="N2227" s="143"/>
      <c r="O2227" s="144"/>
      <c r="P2227" s="144"/>
      <c r="Q2227" s="144"/>
      <c r="R2227" s="145"/>
    </row>
    <row r="2228" spans="2:18" x14ac:dyDescent="0.25">
      <c r="B2228" s="144"/>
      <c r="C2228" s="454"/>
      <c r="D2228" s="454"/>
      <c r="E2228" s="143"/>
      <c r="F2228" s="192"/>
      <c r="G2228" s="144"/>
      <c r="H2228" s="144"/>
      <c r="I2228" s="145"/>
      <c r="J2228" s="144"/>
      <c r="K2228" s="144"/>
      <c r="L2228" s="144"/>
      <c r="M2228" s="144"/>
      <c r="N2228" s="143"/>
      <c r="O2228" s="144"/>
      <c r="P2228" s="144"/>
      <c r="Q2228" s="144"/>
      <c r="R2228" s="145"/>
    </row>
    <row r="2229" spans="2:18" x14ac:dyDescent="0.25">
      <c r="B2229" s="144"/>
      <c r="C2229" s="454"/>
      <c r="D2229" s="454"/>
      <c r="E2229" s="143"/>
      <c r="F2229" s="192"/>
      <c r="G2229" s="144"/>
      <c r="H2229" s="144"/>
      <c r="I2229" s="145"/>
      <c r="J2229" s="144"/>
      <c r="K2229" s="144"/>
      <c r="L2229" s="144"/>
      <c r="M2229" s="144"/>
      <c r="N2229" s="143"/>
      <c r="O2229" s="144"/>
      <c r="P2229" s="144"/>
      <c r="Q2229" s="144"/>
      <c r="R2229" s="145"/>
    </row>
    <row r="2230" spans="2:18" x14ac:dyDescent="0.25">
      <c r="B2230" s="144"/>
      <c r="C2230" s="454"/>
      <c r="D2230" s="454"/>
      <c r="E2230" s="143"/>
      <c r="F2230" s="192"/>
      <c r="G2230" s="144"/>
      <c r="H2230" s="144"/>
      <c r="I2230" s="145"/>
      <c r="J2230" s="144"/>
      <c r="K2230" s="144"/>
      <c r="L2230" s="144"/>
      <c r="M2230" s="144"/>
      <c r="N2230" s="143"/>
      <c r="O2230" s="144"/>
      <c r="P2230" s="144"/>
      <c r="Q2230" s="144"/>
      <c r="R2230" s="145"/>
    </row>
    <row r="2231" spans="2:18" x14ac:dyDescent="0.25">
      <c r="B2231" s="144"/>
      <c r="C2231" s="454"/>
      <c r="D2231" s="454"/>
      <c r="E2231" s="143"/>
      <c r="F2231" s="192"/>
      <c r="G2231" s="144"/>
      <c r="H2231" s="144"/>
      <c r="I2231" s="145"/>
      <c r="J2231" s="144"/>
      <c r="K2231" s="144"/>
      <c r="L2231" s="144"/>
      <c r="M2231" s="144"/>
      <c r="N2231" s="143"/>
      <c r="O2231" s="144"/>
      <c r="P2231" s="144"/>
      <c r="Q2231" s="144"/>
      <c r="R2231" s="145"/>
    </row>
    <row r="2232" spans="2:18" x14ac:dyDescent="0.25">
      <c r="B2232" s="144"/>
      <c r="C2232" s="454"/>
      <c r="D2232" s="454"/>
      <c r="E2232" s="143"/>
      <c r="F2232" s="192"/>
      <c r="G2232" s="144"/>
      <c r="H2232" s="144"/>
      <c r="I2232" s="145"/>
      <c r="J2232" s="144"/>
      <c r="K2232" s="144"/>
      <c r="L2232" s="144"/>
      <c r="M2232" s="144"/>
      <c r="N2232" s="143"/>
      <c r="O2232" s="144"/>
      <c r="P2232" s="144"/>
      <c r="Q2232" s="144"/>
      <c r="R2232" s="145"/>
    </row>
    <row r="2233" spans="2:18" x14ac:dyDescent="0.25">
      <c r="B2233" s="144"/>
      <c r="C2233" s="454"/>
      <c r="D2233" s="454"/>
      <c r="E2233" s="143"/>
      <c r="F2233" s="192"/>
      <c r="G2233" s="144"/>
      <c r="H2233" s="144"/>
      <c r="I2233" s="145"/>
      <c r="J2233" s="144"/>
      <c r="K2233" s="144"/>
      <c r="L2233" s="144"/>
      <c r="M2233" s="144"/>
      <c r="N2233" s="143"/>
      <c r="O2233" s="144"/>
      <c r="P2233" s="144"/>
      <c r="Q2233" s="144"/>
      <c r="R2233" s="145"/>
    </row>
    <row r="2234" spans="2:18" x14ac:dyDescent="0.25">
      <c r="B2234" s="144"/>
      <c r="C2234" s="454"/>
      <c r="D2234" s="454"/>
      <c r="E2234" s="143"/>
      <c r="F2234" s="192"/>
      <c r="G2234" s="144"/>
      <c r="H2234" s="144"/>
      <c r="I2234" s="145"/>
      <c r="J2234" s="144"/>
      <c r="K2234" s="144"/>
      <c r="L2234" s="144"/>
      <c r="M2234" s="144"/>
      <c r="N2234" s="143"/>
      <c r="O2234" s="144"/>
      <c r="P2234" s="144"/>
      <c r="Q2234" s="144"/>
      <c r="R2234" s="145"/>
    </row>
    <row r="2235" spans="2:18" x14ac:dyDescent="0.25">
      <c r="B2235" s="144"/>
      <c r="C2235" s="454"/>
      <c r="D2235" s="454"/>
      <c r="E2235" s="143"/>
      <c r="F2235" s="192"/>
      <c r="G2235" s="144"/>
      <c r="H2235" s="144"/>
      <c r="I2235" s="145"/>
      <c r="J2235" s="144"/>
      <c r="K2235" s="144"/>
      <c r="L2235" s="144"/>
      <c r="M2235" s="144"/>
      <c r="N2235" s="143"/>
      <c r="O2235" s="144"/>
      <c r="P2235" s="144"/>
      <c r="Q2235" s="144"/>
      <c r="R2235" s="145"/>
    </row>
    <row r="2236" spans="2:18" x14ac:dyDescent="0.25">
      <c r="B2236" s="144"/>
      <c r="C2236" s="454"/>
      <c r="D2236" s="454"/>
      <c r="E2236" s="143"/>
      <c r="F2236" s="192"/>
      <c r="G2236" s="144"/>
      <c r="H2236" s="144"/>
      <c r="I2236" s="145"/>
      <c r="J2236" s="144"/>
      <c r="K2236" s="144"/>
      <c r="L2236" s="144"/>
      <c r="M2236" s="144"/>
      <c r="N2236" s="143"/>
      <c r="O2236" s="144"/>
      <c r="P2236" s="144"/>
      <c r="Q2236" s="144"/>
      <c r="R2236" s="145"/>
    </row>
    <row r="2237" spans="2:18" x14ac:dyDescent="0.25">
      <c r="B2237" s="144"/>
      <c r="C2237" s="454"/>
      <c r="D2237" s="454"/>
      <c r="E2237" s="143"/>
      <c r="F2237" s="192"/>
      <c r="G2237" s="144"/>
      <c r="H2237" s="144"/>
      <c r="I2237" s="145"/>
      <c r="J2237" s="144"/>
      <c r="K2237" s="144"/>
      <c r="L2237" s="144"/>
      <c r="M2237" s="144"/>
      <c r="N2237" s="143"/>
      <c r="O2237" s="144"/>
      <c r="P2237" s="144"/>
      <c r="Q2237" s="144"/>
      <c r="R2237" s="145"/>
    </row>
    <row r="2238" spans="2:18" x14ac:dyDescent="0.25">
      <c r="B2238" s="144"/>
      <c r="C2238" s="454"/>
      <c r="D2238" s="454"/>
      <c r="E2238" s="143"/>
      <c r="F2238" s="192"/>
      <c r="G2238" s="144"/>
      <c r="H2238" s="144"/>
      <c r="I2238" s="145"/>
      <c r="J2238" s="144"/>
      <c r="K2238" s="144"/>
      <c r="L2238" s="144"/>
      <c r="M2238" s="144"/>
      <c r="N2238" s="143"/>
      <c r="O2238" s="144"/>
      <c r="P2238" s="144"/>
      <c r="Q2238" s="144"/>
      <c r="R2238" s="145"/>
    </row>
    <row r="2239" spans="2:18" x14ac:dyDescent="0.25">
      <c r="B2239" s="144"/>
      <c r="C2239" s="454"/>
      <c r="D2239" s="454"/>
      <c r="E2239" s="143"/>
      <c r="F2239" s="192"/>
      <c r="G2239" s="144"/>
      <c r="H2239" s="144"/>
      <c r="I2239" s="145"/>
      <c r="J2239" s="144"/>
      <c r="K2239" s="144"/>
      <c r="L2239" s="144"/>
      <c r="M2239" s="144"/>
      <c r="N2239" s="143"/>
      <c r="O2239" s="144"/>
      <c r="P2239" s="144"/>
      <c r="Q2239" s="144"/>
      <c r="R2239" s="145"/>
    </row>
    <row r="2240" spans="2:18" x14ac:dyDescent="0.25">
      <c r="B2240" s="144"/>
      <c r="C2240" s="454"/>
      <c r="D2240" s="454"/>
      <c r="E2240" s="143"/>
      <c r="F2240" s="192"/>
      <c r="G2240" s="144"/>
      <c r="H2240" s="144"/>
      <c r="I2240" s="145"/>
      <c r="J2240" s="144"/>
      <c r="K2240" s="144"/>
      <c r="L2240" s="144"/>
      <c r="M2240" s="144"/>
      <c r="N2240" s="143"/>
      <c r="O2240" s="144"/>
      <c r="P2240" s="144"/>
      <c r="Q2240" s="144"/>
      <c r="R2240" s="145"/>
    </row>
    <row r="2241" spans="2:18" x14ac:dyDescent="0.25">
      <c r="B2241" s="144"/>
      <c r="C2241" s="454"/>
      <c r="D2241" s="454"/>
      <c r="E2241" s="143"/>
      <c r="F2241" s="192"/>
      <c r="G2241" s="144"/>
      <c r="H2241" s="144"/>
      <c r="I2241" s="145"/>
      <c r="J2241" s="144"/>
      <c r="K2241" s="144"/>
      <c r="L2241" s="144"/>
      <c r="M2241" s="144"/>
      <c r="N2241" s="143"/>
      <c r="O2241" s="144"/>
      <c r="P2241" s="144"/>
      <c r="Q2241" s="144"/>
      <c r="R2241" s="145"/>
    </row>
    <row r="2242" spans="2:18" x14ac:dyDescent="0.25">
      <c r="B2242" s="144"/>
      <c r="C2242" s="454"/>
      <c r="D2242" s="454"/>
      <c r="E2242" s="143"/>
      <c r="F2242" s="192"/>
      <c r="G2242" s="144"/>
      <c r="H2242" s="144"/>
      <c r="I2242" s="145"/>
      <c r="J2242" s="144"/>
      <c r="K2242" s="144"/>
      <c r="L2242" s="144"/>
      <c r="M2242" s="144"/>
      <c r="N2242" s="143"/>
      <c r="O2242" s="144"/>
      <c r="P2242" s="144"/>
      <c r="Q2242" s="144"/>
      <c r="R2242" s="145"/>
    </row>
    <row r="2243" spans="2:18" x14ac:dyDescent="0.25">
      <c r="B2243" s="144"/>
      <c r="C2243" s="454"/>
      <c r="D2243" s="454"/>
      <c r="E2243" s="143"/>
      <c r="F2243" s="192"/>
      <c r="G2243" s="144"/>
      <c r="H2243" s="144"/>
      <c r="I2243" s="145"/>
      <c r="J2243" s="144"/>
      <c r="K2243" s="144"/>
      <c r="L2243" s="144"/>
      <c r="M2243" s="144"/>
      <c r="N2243" s="143"/>
      <c r="O2243" s="144"/>
      <c r="P2243" s="144"/>
      <c r="Q2243" s="144"/>
      <c r="R2243" s="145"/>
    </row>
    <row r="2244" spans="2:18" x14ac:dyDescent="0.25">
      <c r="B2244" s="144"/>
      <c r="C2244" s="454"/>
      <c r="D2244" s="454"/>
      <c r="E2244" s="143"/>
      <c r="F2244" s="192"/>
      <c r="G2244" s="144"/>
      <c r="H2244" s="144"/>
      <c r="I2244" s="145"/>
      <c r="J2244" s="144"/>
      <c r="K2244" s="144"/>
      <c r="L2244" s="144"/>
      <c r="M2244" s="144"/>
      <c r="N2244" s="143"/>
      <c r="O2244" s="144"/>
      <c r="P2244" s="144"/>
      <c r="Q2244" s="144"/>
      <c r="R2244" s="145"/>
    </row>
    <row r="2245" spans="2:18" x14ac:dyDescent="0.25">
      <c r="B2245" s="144"/>
      <c r="C2245" s="454"/>
      <c r="D2245" s="454"/>
      <c r="E2245" s="143"/>
      <c r="F2245" s="192"/>
      <c r="G2245" s="144"/>
      <c r="H2245" s="144"/>
      <c r="I2245" s="145"/>
      <c r="J2245" s="144"/>
      <c r="K2245" s="144"/>
      <c r="L2245" s="144"/>
      <c r="M2245" s="144"/>
      <c r="N2245" s="143"/>
      <c r="O2245" s="144"/>
      <c r="P2245" s="144"/>
      <c r="Q2245" s="144"/>
      <c r="R2245" s="145"/>
    </row>
    <row r="2246" spans="2:18" x14ac:dyDescent="0.25">
      <c r="B2246" s="144"/>
      <c r="C2246" s="454"/>
      <c r="D2246" s="454"/>
      <c r="E2246" s="143"/>
      <c r="F2246" s="192"/>
      <c r="G2246" s="144"/>
      <c r="H2246" s="144"/>
      <c r="I2246" s="145"/>
      <c r="J2246" s="144"/>
      <c r="K2246" s="144"/>
      <c r="L2246" s="144"/>
      <c r="M2246" s="144"/>
      <c r="N2246" s="143"/>
      <c r="O2246" s="144"/>
      <c r="P2246" s="144"/>
      <c r="Q2246" s="144"/>
      <c r="R2246" s="145"/>
    </row>
    <row r="2247" spans="2:18" x14ac:dyDescent="0.25">
      <c r="B2247" s="144"/>
      <c r="C2247" s="454"/>
      <c r="D2247" s="454"/>
      <c r="E2247" s="143"/>
      <c r="F2247" s="192"/>
      <c r="G2247" s="144"/>
      <c r="H2247" s="144"/>
      <c r="I2247" s="145"/>
      <c r="J2247" s="144"/>
      <c r="K2247" s="144"/>
      <c r="L2247" s="144"/>
      <c r="M2247" s="144"/>
      <c r="N2247" s="143"/>
      <c r="O2247" s="144"/>
      <c r="P2247" s="144"/>
      <c r="Q2247" s="144"/>
      <c r="R2247" s="145"/>
    </row>
    <row r="2248" spans="2:18" x14ac:dyDescent="0.25">
      <c r="B2248" s="144"/>
      <c r="C2248" s="454"/>
      <c r="D2248" s="454"/>
      <c r="E2248" s="143"/>
      <c r="F2248" s="192"/>
      <c r="G2248" s="144"/>
      <c r="H2248" s="144"/>
      <c r="I2248" s="145"/>
      <c r="J2248" s="144"/>
      <c r="K2248" s="144"/>
      <c r="L2248" s="144"/>
      <c r="M2248" s="144"/>
      <c r="N2248" s="143"/>
      <c r="O2248" s="144"/>
      <c r="P2248" s="144"/>
      <c r="Q2248" s="144"/>
      <c r="R2248" s="145"/>
    </row>
    <row r="2249" spans="2:18" x14ac:dyDescent="0.25">
      <c r="B2249" s="144"/>
      <c r="C2249" s="454"/>
      <c r="D2249" s="454"/>
      <c r="E2249" s="143"/>
      <c r="F2249" s="192"/>
      <c r="G2249" s="144"/>
      <c r="H2249" s="144"/>
      <c r="I2249" s="145"/>
      <c r="J2249" s="144"/>
      <c r="K2249" s="144"/>
      <c r="L2249" s="144"/>
      <c r="M2249" s="144"/>
      <c r="N2249" s="143"/>
      <c r="O2249" s="144"/>
      <c r="P2249" s="144"/>
      <c r="Q2249" s="144"/>
      <c r="R2249" s="145"/>
    </row>
    <row r="2250" spans="2:18" x14ac:dyDescent="0.25">
      <c r="B2250" s="144"/>
      <c r="C2250" s="454"/>
      <c r="D2250" s="454"/>
      <c r="E2250" s="143"/>
      <c r="F2250" s="192"/>
      <c r="G2250" s="144"/>
      <c r="H2250" s="144"/>
      <c r="I2250" s="145"/>
      <c r="J2250" s="144"/>
      <c r="K2250" s="144"/>
      <c r="L2250" s="144"/>
      <c r="M2250" s="144"/>
      <c r="N2250" s="143"/>
      <c r="O2250" s="144"/>
      <c r="P2250" s="144"/>
      <c r="Q2250" s="144"/>
      <c r="R2250" s="145"/>
    </row>
    <row r="2251" spans="2:18" x14ac:dyDescent="0.25">
      <c r="B2251" s="144"/>
      <c r="C2251" s="454"/>
      <c r="D2251" s="454"/>
      <c r="E2251" s="143"/>
      <c r="F2251" s="192"/>
      <c r="G2251" s="144"/>
      <c r="H2251" s="144"/>
      <c r="I2251" s="145"/>
      <c r="J2251" s="144"/>
      <c r="K2251" s="144"/>
      <c r="L2251" s="144"/>
      <c r="M2251" s="144"/>
      <c r="N2251" s="143"/>
      <c r="O2251" s="144"/>
      <c r="P2251" s="144"/>
      <c r="Q2251" s="144"/>
      <c r="R2251" s="145"/>
    </row>
    <row r="2252" spans="2:18" x14ac:dyDescent="0.25">
      <c r="B2252" s="144"/>
      <c r="C2252" s="454"/>
      <c r="D2252" s="454"/>
      <c r="E2252" s="143"/>
      <c r="F2252" s="192"/>
      <c r="G2252" s="144"/>
      <c r="H2252" s="144"/>
      <c r="I2252" s="145"/>
      <c r="J2252" s="144"/>
      <c r="K2252" s="144"/>
      <c r="L2252" s="144"/>
      <c r="M2252" s="144"/>
      <c r="N2252" s="143"/>
      <c r="O2252" s="144"/>
      <c r="P2252" s="144"/>
      <c r="Q2252" s="144"/>
      <c r="R2252" s="145"/>
    </row>
    <row r="2253" spans="2:18" x14ac:dyDescent="0.25">
      <c r="B2253" s="144"/>
      <c r="C2253" s="454"/>
      <c r="D2253" s="454"/>
      <c r="E2253" s="143"/>
      <c r="F2253" s="192"/>
      <c r="G2253" s="144"/>
      <c r="H2253" s="144"/>
      <c r="I2253" s="145"/>
      <c r="J2253" s="144"/>
      <c r="K2253" s="144"/>
      <c r="L2253" s="144"/>
      <c r="M2253" s="144"/>
      <c r="N2253" s="143"/>
      <c r="O2253" s="144"/>
      <c r="P2253" s="144"/>
      <c r="Q2253" s="144"/>
      <c r="R2253" s="145"/>
    </row>
    <row r="2254" spans="2:18" x14ac:dyDescent="0.25">
      <c r="B2254" s="144"/>
      <c r="C2254" s="454"/>
      <c r="D2254" s="454"/>
      <c r="E2254" s="143"/>
      <c r="F2254" s="192"/>
      <c r="G2254" s="144"/>
      <c r="H2254" s="144"/>
      <c r="I2254" s="145"/>
      <c r="J2254" s="144"/>
      <c r="K2254" s="144"/>
      <c r="L2254" s="144"/>
      <c r="M2254" s="144"/>
      <c r="N2254" s="143"/>
      <c r="O2254" s="144"/>
      <c r="P2254" s="144"/>
      <c r="Q2254" s="144"/>
      <c r="R2254" s="145"/>
    </row>
    <row r="2255" spans="2:18" x14ac:dyDescent="0.25">
      <c r="B2255" s="144"/>
      <c r="C2255" s="454"/>
      <c r="D2255" s="454"/>
      <c r="E2255" s="143"/>
      <c r="F2255" s="192"/>
      <c r="G2255" s="144"/>
      <c r="H2255" s="144"/>
      <c r="I2255" s="145"/>
      <c r="J2255" s="144"/>
      <c r="K2255" s="144"/>
      <c r="L2255" s="144"/>
      <c r="M2255" s="144"/>
      <c r="N2255" s="143"/>
      <c r="O2255" s="144"/>
      <c r="P2255" s="144"/>
      <c r="Q2255" s="144"/>
      <c r="R2255" s="145"/>
    </row>
    <row r="2256" spans="2:18" x14ac:dyDescent="0.25">
      <c r="B2256" s="144"/>
      <c r="C2256" s="454"/>
      <c r="D2256" s="454"/>
      <c r="E2256" s="143"/>
      <c r="F2256" s="192"/>
      <c r="G2256" s="144"/>
      <c r="H2256" s="144"/>
      <c r="I2256" s="145"/>
      <c r="J2256" s="144"/>
      <c r="K2256" s="144"/>
      <c r="L2256" s="144"/>
      <c r="M2256" s="144"/>
      <c r="N2256" s="143"/>
      <c r="O2256" s="144"/>
      <c r="P2256" s="144"/>
      <c r="Q2256" s="144"/>
      <c r="R2256" s="145"/>
    </row>
    <row r="2257" spans="2:18" x14ac:dyDescent="0.25">
      <c r="B2257" s="144"/>
      <c r="C2257" s="454"/>
      <c r="D2257" s="454"/>
      <c r="E2257" s="143"/>
      <c r="F2257" s="192"/>
      <c r="G2257" s="144"/>
      <c r="H2257" s="144"/>
      <c r="I2257" s="145"/>
      <c r="J2257" s="144"/>
      <c r="K2257" s="144"/>
      <c r="L2257" s="144"/>
      <c r="M2257" s="144"/>
      <c r="N2257" s="143"/>
      <c r="O2257" s="144"/>
      <c r="P2257" s="144"/>
      <c r="Q2257" s="144"/>
      <c r="R2257" s="145"/>
    </row>
    <row r="2258" spans="2:18" x14ac:dyDescent="0.25">
      <c r="B2258" s="144"/>
      <c r="C2258" s="454"/>
      <c r="D2258" s="454"/>
      <c r="E2258" s="143"/>
      <c r="F2258" s="192"/>
      <c r="G2258" s="144"/>
      <c r="H2258" s="144"/>
      <c r="I2258" s="145"/>
      <c r="J2258" s="144"/>
      <c r="K2258" s="144"/>
      <c r="L2258" s="144"/>
      <c r="M2258" s="144"/>
      <c r="N2258" s="143"/>
      <c r="O2258" s="144"/>
      <c r="P2258" s="144"/>
      <c r="Q2258" s="144"/>
      <c r="R2258" s="145"/>
    </row>
    <row r="2259" spans="2:18" x14ac:dyDescent="0.25">
      <c r="B2259" s="144"/>
      <c r="C2259" s="454"/>
      <c r="D2259" s="454"/>
      <c r="E2259" s="143"/>
      <c r="F2259" s="192"/>
      <c r="G2259" s="144"/>
      <c r="H2259" s="144"/>
      <c r="I2259" s="145"/>
      <c r="J2259" s="144"/>
      <c r="K2259" s="144"/>
      <c r="L2259" s="144"/>
      <c r="M2259" s="144"/>
      <c r="N2259" s="143"/>
      <c r="O2259" s="144"/>
      <c r="P2259" s="144"/>
      <c r="Q2259" s="144"/>
      <c r="R2259" s="145"/>
    </row>
    <row r="2260" spans="2:18" x14ac:dyDescent="0.25">
      <c r="B2260" s="144"/>
      <c r="C2260" s="454"/>
      <c r="D2260" s="454"/>
      <c r="E2260" s="143"/>
      <c r="F2260" s="192"/>
      <c r="G2260" s="144"/>
      <c r="H2260" s="144"/>
      <c r="I2260" s="145"/>
      <c r="J2260" s="144"/>
      <c r="K2260" s="144"/>
      <c r="L2260" s="144"/>
      <c r="M2260" s="144"/>
      <c r="N2260" s="143"/>
      <c r="O2260" s="144"/>
      <c r="P2260" s="144"/>
      <c r="Q2260" s="144"/>
      <c r="R2260" s="145"/>
    </row>
    <row r="2261" spans="2:18" x14ac:dyDescent="0.25">
      <c r="B2261" s="144"/>
      <c r="C2261" s="454"/>
      <c r="D2261" s="454"/>
      <c r="E2261" s="143"/>
      <c r="F2261" s="192"/>
      <c r="G2261" s="144"/>
      <c r="H2261" s="144"/>
      <c r="I2261" s="145"/>
      <c r="J2261" s="144"/>
      <c r="K2261" s="144"/>
      <c r="L2261" s="144"/>
      <c r="M2261" s="144"/>
      <c r="N2261" s="143"/>
      <c r="O2261" s="144"/>
      <c r="P2261" s="144"/>
      <c r="Q2261" s="144"/>
      <c r="R2261" s="145"/>
    </row>
    <row r="2262" spans="2:18" x14ac:dyDescent="0.25">
      <c r="B2262" s="144"/>
      <c r="C2262" s="454"/>
      <c r="D2262" s="454"/>
      <c r="E2262" s="143"/>
      <c r="F2262" s="192"/>
      <c r="G2262" s="144"/>
      <c r="H2262" s="144"/>
      <c r="I2262" s="145"/>
      <c r="J2262" s="144"/>
      <c r="K2262" s="144"/>
      <c r="L2262" s="144"/>
      <c r="M2262" s="144"/>
      <c r="N2262" s="143"/>
      <c r="O2262" s="144"/>
      <c r="P2262" s="144"/>
      <c r="Q2262" s="144"/>
      <c r="R2262" s="145"/>
    </row>
    <row r="2263" spans="2:18" x14ac:dyDescent="0.25">
      <c r="B2263" s="144"/>
      <c r="C2263" s="454"/>
      <c r="D2263" s="454"/>
      <c r="E2263" s="143"/>
      <c r="F2263" s="192"/>
      <c r="G2263" s="144"/>
      <c r="H2263" s="144"/>
      <c r="I2263" s="145"/>
      <c r="J2263" s="144"/>
      <c r="K2263" s="144"/>
      <c r="L2263" s="144"/>
      <c r="M2263" s="144"/>
      <c r="N2263" s="143"/>
      <c r="O2263" s="144"/>
      <c r="P2263" s="144"/>
      <c r="Q2263" s="144"/>
      <c r="R2263" s="145"/>
    </row>
    <row r="2264" spans="2:18" x14ac:dyDescent="0.25">
      <c r="B2264" s="144"/>
      <c r="C2264" s="454"/>
      <c r="D2264" s="454"/>
      <c r="E2264" s="143"/>
      <c r="F2264" s="192"/>
      <c r="G2264" s="144"/>
      <c r="H2264" s="144"/>
      <c r="I2264" s="145"/>
      <c r="J2264" s="144"/>
      <c r="K2264" s="144"/>
      <c r="L2264" s="144"/>
      <c r="M2264" s="144"/>
      <c r="N2264" s="143"/>
      <c r="O2264" s="144"/>
      <c r="P2264" s="144"/>
      <c r="Q2264" s="144"/>
      <c r="R2264" s="145"/>
    </row>
    <row r="2265" spans="2:18" x14ac:dyDescent="0.25">
      <c r="B2265" s="144"/>
      <c r="C2265" s="454"/>
      <c r="D2265" s="454"/>
      <c r="E2265" s="143"/>
      <c r="F2265" s="192"/>
      <c r="G2265" s="144"/>
      <c r="H2265" s="144"/>
      <c r="I2265" s="145"/>
      <c r="J2265" s="144"/>
      <c r="K2265" s="144"/>
      <c r="L2265" s="144"/>
      <c r="M2265" s="144"/>
      <c r="N2265" s="143"/>
      <c r="O2265" s="144"/>
      <c r="P2265" s="144"/>
      <c r="Q2265" s="144"/>
      <c r="R2265" s="145"/>
    </row>
    <row r="2266" spans="2:18" x14ac:dyDescent="0.25">
      <c r="B2266" s="144"/>
      <c r="C2266" s="454"/>
      <c r="D2266" s="454"/>
      <c r="E2266" s="143"/>
      <c r="F2266" s="192"/>
      <c r="G2266" s="144"/>
      <c r="H2266" s="144"/>
      <c r="I2266" s="145"/>
      <c r="J2266" s="144"/>
      <c r="K2266" s="144"/>
      <c r="L2266" s="144"/>
      <c r="M2266" s="144"/>
      <c r="N2266" s="143"/>
      <c r="O2266" s="144"/>
      <c r="P2266" s="144"/>
      <c r="Q2266" s="144"/>
      <c r="R2266" s="145"/>
    </row>
    <row r="2267" spans="2:18" x14ac:dyDescent="0.25">
      <c r="B2267" s="144"/>
      <c r="C2267" s="454"/>
      <c r="D2267" s="454"/>
      <c r="E2267" s="143"/>
      <c r="F2267" s="192"/>
      <c r="G2267" s="144"/>
      <c r="H2267" s="144"/>
      <c r="I2267" s="145"/>
      <c r="J2267" s="144"/>
      <c r="K2267" s="144"/>
      <c r="L2267" s="144"/>
      <c r="M2267" s="144"/>
      <c r="N2267" s="143"/>
      <c r="O2267" s="144"/>
      <c r="P2267" s="144"/>
      <c r="Q2267" s="144"/>
      <c r="R2267" s="145"/>
    </row>
    <row r="2268" spans="2:18" x14ac:dyDescent="0.25">
      <c r="B2268" s="144"/>
      <c r="C2268" s="454"/>
      <c r="D2268" s="454"/>
      <c r="E2268" s="143"/>
      <c r="F2268" s="192"/>
      <c r="G2268" s="144"/>
      <c r="H2268" s="144"/>
      <c r="I2268" s="145"/>
      <c r="J2268" s="144"/>
      <c r="K2268" s="144"/>
      <c r="L2268" s="144"/>
      <c r="M2268" s="144"/>
      <c r="N2268" s="143"/>
      <c r="O2268" s="144"/>
      <c r="P2268" s="144"/>
      <c r="Q2268" s="144"/>
      <c r="R2268" s="145"/>
    </row>
    <row r="2269" spans="2:18" x14ac:dyDescent="0.25">
      <c r="B2269" s="144"/>
      <c r="C2269" s="454"/>
      <c r="D2269" s="454"/>
      <c r="E2269" s="143"/>
      <c r="F2269" s="192"/>
      <c r="G2269" s="144"/>
      <c r="H2269" s="144"/>
      <c r="I2269" s="145"/>
      <c r="J2269" s="144"/>
      <c r="K2269" s="144"/>
      <c r="L2269" s="144"/>
      <c r="M2269" s="144"/>
      <c r="N2269" s="143"/>
      <c r="O2269" s="144"/>
      <c r="P2269" s="144"/>
      <c r="Q2269" s="144"/>
      <c r="R2269" s="145"/>
    </row>
    <row r="2270" spans="2:18" x14ac:dyDescent="0.25">
      <c r="B2270" s="144"/>
      <c r="C2270" s="454"/>
      <c r="D2270" s="454"/>
      <c r="E2270" s="143"/>
      <c r="F2270" s="192"/>
      <c r="G2270" s="144"/>
      <c r="H2270" s="144"/>
      <c r="I2270" s="145"/>
      <c r="J2270" s="144"/>
      <c r="K2270" s="144"/>
      <c r="L2270" s="144"/>
      <c r="M2270" s="144"/>
      <c r="N2270" s="143"/>
      <c r="O2270" s="144"/>
      <c r="P2270" s="144"/>
      <c r="Q2270" s="144"/>
      <c r="R2270" s="145"/>
    </row>
    <row r="2271" spans="2:18" x14ac:dyDescent="0.25">
      <c r="B2271" s="144"/>
      <c r="C2271" s="454"/>
      <c r="D2271" s="454"/>
      <c r="E2271" s="143"/>
      <c r="F2271" s="192"/>
      <c r="G2271" s="144"/>
      <c r="H2271" s="144"/>
      <c r="I2271" s="145"/>
      <c r="J2271" s="144"/>
      <c r="K2271" s="144"/>
      <c r="L2271" s="144"/>
      <c r="M2271" s="144"/>
      <c r="N2271" s="143"/>
      <c r="O2271" s="144"/>
      <c r="P2271" s="144"/>
      <c r="Q2271" s="144"/>
      <c r="R2271" s="145"/>
    </row>
    <row r="2272" spans="2:18" x14ac:dyDescent="0.25">
      <c r="B2272" s="144"/>
      <c r="C2272" s="454"/>
      <c r="D2272" s="454"/>
      <c r="E2272" s="143"/>
      <c r="F2272" s="192"/>
      <c r="G2272" s="144"/>
      <c r="H2272" s="144"/>
      <c r="I2272" s="145"/>
      <c r="J2272" s="144"/>
      <c r="K2272" s="144"/>
      <c r="L2272" s="144"/>
      <c r="M2272" s="144"/>
      <c r="N2272" s="143"/>
      <c r="O2272" s="144"/>
      <c r="P2272" s="144"/>
      <c r="Q2272" s="144"/>
      <c r="R2272" s="145"/>
    </row>
    <row r="2273" spans="2:18" x14ac:dyDescent="0.25">
      <c r="B2273" s="144"/>
      <c r="C2273" s="454"/>
      <c r="D2273" s="454"/>
      <c r="E2273" s="143"/>
      <c r="F2273" s="192"/>
      <c r="G2273" s="144"/>
      <c r="H2273" s="144"/>
      <c r="I2273" s="145"/>
      <c r="J2273" s="144"/>
      <c r="K2273" s="144"/>
      <c r="L2273" s="144"/>
      <c r="M2273" s="144"/>
      <c r="N2273" s="143"/>
      <c r="O2273" s="144"/>
      <c r="P2273" s="144"/>
      <c r="Q2273" s="144"/>
      <c r="R2273" s="145"/>
    </row>
    <row r="2274" spans="2:18" x14ac:dyDescent="0.25">
      <c r="B2274" s="144"/>
      <c r="C2274" s="454"/>
      <c r="D2274" s="454"/>
      <c r="E2274" s="143"/>
      <c r="F2274" s="192"/>
      <c r="G2274" s="144"/>
      <c r="H2274" s="144"/>
      <c r="I2274" s="145"/>
      <c r="J2274" s="144"/>
      <c r="K2274" s="144"/>
      <c r="L2274" s="144"/>
      <c r="M2274" s="144"/>
      <c r="N2274" s="143"/>
      <c r="O2274" s="144"/>
      <c r="P2274" s="144"/>
      <c r="Q2274" s="144"/>
      <c r="R2274" s="145"/>
    </row>
    <row r="2275" spans="2:18" x14ac:dyDescent="0.25">
      <c r="B2275" s="144"/>
      <c r="C2275" s="454"/>
      <c r="D2275" s="454"/>
      <c r="E2275" s="143"/>
      <c r="F2275" s="192"/>
      <c r="G2275" s="144"/>
      <c r="H2275" s="144"/>
      <c r="I2275" s="145"/>
      <c r="J2275" s="144"/>
      <c r="K2275" s="144"/>
      <c r="L2275" s="144"/>
      <c r="M2275" s="144"/>
      <c r="N2275" s="143"/>
      <c r="O2275" s="144"/>
      <c r="P2275" s="144"/>
      <c r="Q2275" s="144"/>
      <c r="R2275" s="145"/>
    </row>
    <row r="2276" spans="2:18" x14ac:dyDescent="0.25">
      <c r="B2276" s="144"/>
      <c r="C2276" s="454"/>
      <c r="D2276" s="454"/>
      <c r="E2276" s="143"/>
      <c r="F2276" s="192"/>
      <c r="G2276" s="144"/>
      <c r="H2276" s="144"/>
      <c r="I2276" s="145"/>
      <c r="J2276" s="144"/>
      <c r="K2276" s="144"/>
      <c r="L2276" s="144"/>
      <c r="M2276" s="144"/>
      <c r="N2276" s="143"/>
      <c r="O2276" s="144"/>
      <c r="P2276" s="144"/>
      <c r="Q2276" s="144"/>
      <c r="R2276" s="145"/>
    </row>
    <row r="2277" spans="2:18" x14ac:dyDescent="0.25">
      <c r="B2277" s="144"/>
      <c r="C2277" s="454"/>
      <c r="D2277" s="454"/>
      <c r="E2277" s="143"/>
      <c r="F2277" s="192"/>
      <c r="G2277" s="144"/>
      <c r="H2277" s="144"/>
      <c r="I2277" s="145"/>
      <c r="J2277" s="144"/>
      <c r="K2277" s="144"/>
      <c r="L2277" s="144"/>
      <c r="M2277" s="144"/>
      <c r="N2277" s="143"/>
      <c r="O2277" s="144"/>
      <c r="P2277" s="144"/>
      <c r="Q2277" s="144"/>
      <c r="R2277" s="145"/>
    </row>
    <row r="2278" spans="2:18" x14ac:dyDescent="0.25">
      <c r="B2278" s="144"/>
      <c r="C2278" s="454"/>
      <c r="D2278" s="454"/>
      <c r="E2278" s="143"/>
      <c r="F2278" s="192"/>
      <c r="G2278" s="144"/>
      <c r="H2278" s="144"/>
      <c r="I2278" s="145"/>
      <c r="J2278" s="144"/>
      <c r="K2278" s="144"/>
      <c r="L2278" s="144"/>
      <c r="M2278" s="144"/>
      <c r="N2278" s="143"/>
      <c r="O2278" s="144"/>
      <c r="P2278" s="144"/>
      <c r="Q2278" s="144"/>
      <c r="R2278" s="145"/>
    </row>
    <row r="2279" spans="2:18" x14ac:dyDescent="0.25">
      <c r="B2279" s="144"/>
      <c r="C2279" s="454"/>
      <c r="D2279" s="454"/>
      <c r="E2279" s="143"/>
      <c r="F2279" s="192"/>
      <c r="G2279" s="144"/>
      <c r="H2279" s="144"/>
      <c r="I2279" s="145"/>
      <c r="J2279" s="144"/>
      <c r="K2279" s="144"/>
      <c r="L2279" s="144"/>
      <c r="M2279" s="144"/>
      <c r="N2279" s="143"/>
      <c r="O2279" s="144"/>
      <c r="P2279" s="144"/>
      <c r="Q2279" s="144"/>
      <c r="R2279" s="145"/>
    </row>
    <row r="2280" spans="2:18" x14ac:dyDescent="0.25">
      <c r="B2280" s="144"/>
      <c r="C2280" s="454"/>
      <c r="D2280" s="454"/>
      <c r="E2280" s="143"/>
      <c r="F2280" s="192"/>
      <c r="G2280" s="144"/>
      <c r="H2280" s="144"/>
      <c r="I2280" s="145"/>
      <c r="J2280" s="144"/>
      <c r="K2280" s="144"/>
      <c r="L2280" s="144"/>
      <c r="M2280" s="144"/>
      <c r="N2280" s="143"/>
      <c r="O2280" s="144"/>
      <c r="P2280" s="144"/>
      <c r="Q2280" s="144"/>
      <c r="R2280" s="145"/>
    </row>
    <row r="2281" spans="2:18" x14ac:dyDescent="0.25">
      <c r="B2281" s="144"/>
      <c r="C2281" s="454"/>
      <c r="D2281" s="454"/>
      <c r="E2281" s="143"/>
      <c r="F2281" s="192"/>
      <c r="G2281" s="144"/>
      <c r="H2281" s="144"/>
      <c r="I2281" s="145"/>
      <c r="J2281" s="144"/>
      <c r="K2281" s="144"/>
      <c r="L2281" s="144"/>
      <c r="M2281" s="144"/>
      <c r="N2281" s="143"/>
      <c r="O2281" s="144"/>
      <c r="P2281" s="144"/>
      <c r="Q2281" s="144"/>
      <c r="R2281" s="145"/>
    </row>
    <row r="2282" spans="2:18" x14ac:dyDescent="0.25">
      <c r="B2282" s="144"/>
      <c r="C2282" s="454"/>
      <c r="D2282" s="454"/>
      <c r="E2282" s="143"/>
      <c r="F2282" s="192"/>
      <c r="G2282" s="144"/>
      <c r="H2282" s="144"/>
      <c r="I2282" s="145"/>
      <c r="J2282" s="144"/>
      <c r="K2282" s="144"/>
      <c r="L2282" s="144"/>
      <c r="M2282" s="144"/>
      <c r="N2282" s="143"/>
      <c r="O2282" s="144"/>
      <c r="P2282" s="144"/>
      <c r="Q2282" s="144"/>
      <c r="R2282" s="145"/>
    </row>
    <row r="2283" spans="2:18" x14ac:dyDescent="0.25">
      <c r="B2283" s="144"/>
      <c r="C2283" s="454"/>
      <c r="D2283" s="454"/>
      <c r="E2283" s="143"/>
      <c r="F2283" s="192"/>
      <c r="G2283" s="144"/>
      <c r="H2283" s="144"/>
      <c r="I2283" s="145"/>
      <c r="J2283" s="144"/>
      <c r="K2283" s="144"/>
      <c r="L2283" s="144"/>
      <c r="M2283" s="144"/>
      <c r="N2283" s="143"/>
      <c r="O2283" s="144"/>
      <c r="P2283" s="144"/>
      <c r="Q2283" s="144"/>
      <c r="R2283" s="145"/>
    </row>
    <row r="2284" spans="2:18" x14ac:dyDescent="0.25">
      <c r="B2284" s="144"/>
      <c r="C2284" s="454"/>
      <c r="D2284" s="454"/>
      <c r="E2284" s="143"/>
      <c r="F2284" s="192"/>
      <c r="G2284" s="144"/>
      <c r="H2284" s="144"/>
      <c r="I2284" s="145"/>
      <c r="J2284" s="144"/>
      <c r="K2284" s="144"/>
      <c r="L2284" s="144"/>
      <c r="M2284" s="144"/>
      <c r="N2284" s="143"/>
      <c r="O2284" s="144"/>
      <c r="P2284" s="144"/>
      <c r="Q2284" s="144"/>
      <c r="R2284" s="145"/>
    </row>
    <row r="2285" spans="2:18" x14ac:dyDescent="0.25">
      <c r="B2285" s="144"/>
      <c r="C2285" s="454"/>
      <c r="D2285" s="454"/>
      <c r="E2285" s="143"/>
      <c r="F2285" s="192"/>
      <c r="G2285" s="144"/>
      <c r="H2285" s="144"/>
      <c r="I2285" s="145"/>
      <c r="J2285" s="144"/>
      <c r="K2285" s="144"/>
      <c r="L2285" s="144"/>
      <c r="M2285" s="144"/>
      <c r="N2285" s="143"/>
      <c r="O2285" s="144"/>
      <c r="P2285" s="144"/>
      <c r="Q2285" s="144"/>
      <c r="R2285" s="145"/>
    </row>
    <row r="2286" spans="2:18" x14ac:dyDescent="0.25">
      <c r="B2286" s="144"/>
      <c r="C2286" s="454"/>
      <c r="D2286" s="454"/>
      <c r="E2286" s="143"/>
      <c r="F2286" s="192"/>
      <c r="G2286" s="144"/>
      <c r="H2286" s="144"/>
      <c r="I2286" s="145"/>
      <c r="J2286" s="144"/>
      <c r="K2286" s="144"/>
      <c r="L2286" s="144"/>
      <c r="M2286" s="144"/>
      <c r="N2286" s="143"/>
      <c r="O2286" s="144"/>
      <c r="P2286" s="144"/>
      <c r="Q2286" s="144"/>
      <c r="R2286" s="145"/>
    </row>
    <row r="2287" spans="2:18" x14ac:dyDescent="0.25">
      <c r="B2287" s="144"/>
      <c r="C2287" s="454"/>
      <c r="D2287" s="454"/>
      <c r="E2287" s="143"/>
      <c r="F2287" s="192"/>
      <c r="G2287" s="144"/>
      <c r="H2287" s="144"/>
      <c r="I2287" s="145"/>
      <c r="J2287" s="144"/>
      <c r="K2287" s="144"/>
      <c r="L2287" s="144"/>
      <c r="M2287" s="144"/>
      <c r="N2287" s="143"/>
      <c r="O2287" s="144"/>
      <c r="P2287" s="144"/>
      <c r="Q2287" s="144"/>
      <c r="R2287" s="145"/>
    </row>
    <row r="2288" spans="2:18" x14ac:dyDescent="0.25">
      <c r="B2288" s="144"/>
      <c r="C2288" s="454"/>
      <c r="D2288" s="454"/>
      <c r="E2288" s="143"/>
      <c r="F2288" s="192"/>
      <c r="G2288" s="144"/>
      <c r="H2288" s="144"/>
      <c r="I2288" s="145"/>
      <c r="J2288" s="144"/>
      <c r="K2288" s="144"/>
      <c r="L2288" s="144"/>
      <c r="M2288" s="144"/>
      <c r="N2288" s="143"/>
      <c r="O2288" s="144"/>
      <c r="P2288" s="144"/>
      <c r="Q2288" s="144"/>
      <c r="R2288" s="145"/>
    </row>
    <row r="2289" spans="2:18" x14ac:dyDescent="0.25">
      <c r="B2289" s="144"/>
      <c r="C2289" s="454"/>
      <c r="D2289" s="454"/>
      <c r="E2289" s="143"/>
      <c r="F2289" s="192"/>
      <c r="G2289" s="144"/>
      <c r="H2289" s="144"/>
      <c r="I2289" s="145"/>
      <c r="J2289" s="144"/>
      <c r="K2289" s="144"/>
      <c r="L2289" s="144"/>
      <c r="M2289" s="144"/>
      <c r="N2289" s="143"/>
      <c r="O2289" s="144"/>
      <c r="P2289" s="144"/>
      <c r="Q2289" s="144"/>
      <c r="R2289" s="145"/>
    </row>
    <row r="2290" spans="2:18" x14ac:dyDescent="0.25">
      <c r="B2290" s="144"/>
      <c r="C2290" s="454"/>
      <c r="D2290" s="454"/>
      <c r="E2290" s="143"/>
      <c r="F2290" s="192"/>
      <c r="G2290" s="144"/>
      <c r="H2290" s="144"/>
      <c r="I2290" s="145"/>
      <c r="J2290" s="144"/>
      <c r="K2290" s="144"/>
      <c r="L2290" s="144"/>
      <c r="M2290" s="144"/>
      <c r="N2290" s="143"/>
      <c r="O2290" s="144"/>
      <c r="P2290" s="144"/>
      <c r="Q2290" s="144"/>
      <c r="R2290" s="145"/>
    </row>
    <row r="2291" spans="2:18" x14ac:dyDescent="0.25">
      <c r="B2291" s="144"/>
      <c r="C2291" s="454"/>
      <c r="D2291" s="454"/>
      <c r="E2291" s="143"/>
      <c r="F2291" s="192"/>
      <c r="G2291" s="144"/>
      <c r="H2291" s="144"/>
      <c r="I2291" s="145"/>
      <c r="J2291" s="144"/>
      <c r="K2291" s="144"/>
      <c r="L2291" s="144"/>
      <c r="M2291" s="144"/>
      <c r="N2291" s="143"/>
      <c r="O2291" s="144"/>
      <c r="P2291" s="144"/>
      <c r="Q2291" s="144"/>
      <c r="R2291" s="145"/>
    </row>
    <row r="2292" spans="2:18" x14ac:dyDescent="0.25">
      <c r="B2292" s="144"/>
      <c r="C2292" s="454"/>
      <c r="D2292" s="454"/>
      <c r="E2292" s="143"/>
      <c r="F2292" s="192"/>
      <c r="G2292" s="144"/>
      <c r="H2292" s="144"/>
      <c r="I2292" s="145"/>
      <c r="J2292" s="144"/>
      <c r="K2292" s="144"/>
      <c r="L2292" s="144"/>
      <c r="M2292" s="144"/>
      <c r="N2292" s="143"/>
      <c r="O2292" s="144"/>
      <c r="P2292" s="144"/>
      <c r="Q2292" s="144"/>
      <c r="R2292" s="145"/>
    </row>
    <row r="2293" spans="2:18" x14ac:dyDescent="0.25">
      <c r="B2293" s="144"/>
      <c r="C2293" s="454"/>
      <c r="D2293" s="454"/>
      <c r="E2293" s="143"/>
      <c r="F2293" s="192"/>
      <c r="G2293" s="144"/>
      <c r="H2293" s="144"/>
      <c r="I2293" s="145"/>
      <c r="J2293" s="144"/>
      <c r="K2293" s="144"/>
      <c r="L2293" s="144"/>
      <c r="M2293" s="144"/>
      <c r="N2293" s="143"/>
      <c r="O2293" s="144"/>
      <c r="P2293" s="144"/>
      <c r="Q2293" s="144"/>
      <c r="R2293" s="145"/>
    </row>
    <row r="2294" spans="2:18" x14ac:dyDescent="0.25">
      <c r="B2294" s="144"/>
      <c r="C2294" s="454"/>
      <c r="D2294" s="454"/>
      <c r="E2294" s="143"/>
      <c r="F2294" s="192"/>
      <c r="G2294" s="144"/>
      <c r="H2294" s="144"/>
      <c r="I2294" s="145"/>
      <c r="J2294" s="144"/>
      <c r="K2294" s="144"/>
      <c r="L2294" s="144"/>
      <c r="M2294" s="144"/>
      <c r="N2294" s="143"/>
      <c r="O2294" s="144"/>
      <c r="P2294" s="144"/>
      <c r="Q2294" s="144"/>
      <c r="R2294" s="145"/>
    </row>
    <row r="2295" spans="2:18" x14ac:dyDescent="0.25">
      <c r="B2295" s="144"/>
      <c r="C2295" s="454"/>
      <c r="D2295" s="454"/>
      <c r="E2295" s="143"/>
      <c r="F2295" s="192"/>
      <c r="G2295" s="144"/>
      <c r="H2295" s="144"/>
      <c r="I2295" s="145"/>
      <c r="J2295" s="144"/>
      <c r="K2295" s="144"/>
      <c r="L2295" s="144"/>
      <c r="M2295" s="144"/>
      <c r="N2295" s="143"/>
      <c r="O2295" s="144"/>
      <c r="P2295" s="144"/>
      <c r="Q2295" s="144"/>
      <c r="R2295" s="145"/>
    </row>
    <row r="2296" spans="2:18" x14ac:dyDescent="0.25">
      <c r="B2296" s="144"/>
      <c r="C2296" s="454"/>
      <c r="D2296" s="454"/>
      <c r="E2296" s="143"/>
      <c r="F2296" s="192"/>
      <c r="G2296" s="144"/>
      <c r="H2296" s="144"/>
      <c r="I2296" s="145"/>
      <c r="J2296" s="144"/>
      <c r="K2296" s="144"/>
      <c r="L2296" s="144"/>
      <c r="M2296" s="144"/>
      <c r="N2296" s="143"/>
      <c r="O2296" s="144"/>
      <c r="P2296" s="144"/>
      <c r="Q2296" s="144"/>
      <c r="R2296" s="145"/>
    </row>
    <row r="2297" spans="2:18" x14ac:dyDescent="0.25">
      <c r="B2297" s="144"/>
      <c r="C2297" s="454"/>
      <c r="D2297" s="454"/>
      <c r="E2297" s="143"/>
      <c r="F2297" s="192"/>
      <c r="G2297" s="144"/>
      <c r="H2297" s="144"/>
      <c r="I2297" s="145"/>
      <c r="J2297" s="144"/>
      <c r="K2297" s="144"/>
      <c r="L2297" s="144"/>
      <c r="M2297" s="144"/>
      <c r="N2297" s="143"/>
      <c r="O2297" s="144"/>
      <c r="P2297" s="144"/>
      <c r="Q2297" s="144"/>
      <c r="R2297" s="145"/>
    </row>
    <row r="2298" spans="2:18" x14ac:dyDescent="0.25">
      <c r="B2298" s="144"/>
      <c r="C2298" s="454"/>
      <c r="D2298" s="454"/>
      <c r="E2298" s="143"/>
      <c r="F2298" s="192"/>
      <c r="G2298" s="144"/>
      <c r="H2298" s="144"/>
      <c r="I2298" s="145"/>
      <c r="J2298" s="144"/>
      <c r="K2298" s="144"/>
      <c r="L2298" s="144"/>
      <c r="M2298" s="144"/>
      <c r="N2298" s="143"/>
      <c r="O2298" s="144"/>
      <c r="P2298" s="144"/>
      <c r="Q2298" s="144"/>
      <c r="R2298" s="145"/>
    </row>
    <row r="2299" spans="2:18" x14ac:dyDescent="0.25">
      <c r="B2299" s="144"/>
      <c r="C2299" s="454"/>
      <c r="D2299" s="454"/>
      <c r="E2299" s="143"/>
      <c r="F2299" s="192"/>
      <c r="G2299" s="144"/>
      <c r="H2299" s="144"/>
      <c r="I2299" s="145"/>
      <c r="J2299" s="144"/>
      <c r="K2299" s="144"/>
      <c r="L2299" s="144"/>
      <c r="M2299" s="144"/>
      <c r="N2299" s="143"/>
      <c r="O2299" s="144"/>
      <c r="P2299" s="144"/>
      <c r="Q2299" s="144"/>
      <c r="R2299" s="145"/>
    </row>
    <row r="2300" spans="2:18" x14ac:dyDescent="0.25">
      <c r="B2300" s="144"/>
      <c r="C2300" s="454"/>
      <c r="D2300" s="454"/>
      <c r="E2300" s="143"/>
      <c r="F2300" s="192"/>
      <c r="G2300" s="144"/>
      <c r="H2300" s="144"/>
      <c r="I2300" s="145"/>
      <c r="J2300" s="144"/>
      <c r="K2300" s="144"/>
      <c r="L2300" s="144"/>
      <c r="M2300" s="144"/>
      <c r="N2300" s="143"/>
      <c r="O2300" s="144"/>
      <c r="P2300" s="144"/>
      <c r="Q2300" s="144"/>
      <c r="R2300" s="145"/>
    </row>
    <row r="2301" spans="2:18" x14ac:dyDescent="0.25">
      <c r="B2301" s="144"/>
      <c r="C2301" s="454"/>
      <c r="D2301" s="454"/>
      <c r="E2301" s="143"/>
      <c r="F2301" s="192"/>
      <c r="G2301" s="144"/>
      <c r="H2301" s="144"/>
      <c r="I2301" s="145"/>
      <c r="J2301" s="144"/>
      <c r="K2301" s="144"/>
      <c r="L2301" s="144"/>
      <c r="M2301" s="144"/>
      <c r="N2301" s="143"/>
      <c r="O2301" s="144"/>
      <c r="P2301" s="144"/>
      <c r="Q2301" s="144"/>
      <c r="R2301" s="145"/>
    </row>
    <row r="2302" spans="2:18" x14ac:dyDescent="0.25">
      <c r="B2302" s="144"/>
      <c r="C2302" s="454"/>
      <c r="D2302" s="454"/>
      <c r="E2302" s="143"/>
      <c r="F2302" s="192"/>
      <c r="G2302" s="144"/>
      <c r="H2302" s="144"/>
      <c r="I2302" s="145"/>
      <c r="J2302" s="144"/>
      <c r="K2302" s="144"/>
      <c r="L2302" s="144"/>
      <c r="M2302" s="144"/>
      <c r="N2302" s="143"/>
      <c r="O2302" s="144"/>
      <c r="P2302" s="144"/>
      <c r="Q2302" s="144"/>
      <c r="R2302" s="145"/>
    </row>
    <row r="2303" spans="2:18" x14ac:dyDescent="0.25">
      <c r="B2303" s="144"/>
      <c r="C2303" s="454"/>
      <c r="D2303" s="454"/>
      <c r="E2303" s="143"/>
      <c r="F2303" s="192"/>
      <c r="G2303" s="144"/>
      <c r="H2303" s="144"/>
      <c r="I2303" s="145"/>
      <c r="J2303" s="144"/>
      <c r="K2303" s="144"/>
      <c r="L2303" s="144"/>
      <c r="M2303" s="144"/>
      <c r="N2303" s="143"/>
      <c r="O2303" s="144"/>
      <c r="P2303" s="144"/>
      <c r="Q2303" s="144"/>
      <c r="R2303" s="145"/>
    </row>
    <row r="2304" spans="2:18" x14ac:dyDescent="0.25">
      <c r="B2304" s="144"/>
      <c r="C2304" s="454"/>
      <c r="D2304" s="454"/>
      <c r="E2304" s="143"/>
      <c r="F2304" s="192"/>
      <c r="G2304" s="144"/>
      <c r="H2304" s="144"/>
      <c r="I2304" s="145"/>
      <c r="J2304" s="144"/>
      <c r="K2304" s="144"/>
      <c r="L2304" s="144"/>
      <c r="M2304" s="144"/>
      <c r="N2304" s="143"/>
      <c r="O2304" s="144"/>
      <c r="P2304" s="144"/>
      <c r="Q2304" s="144"/>
      <c r="R2304" s="145"/>
    </row>
    <row r="2305" spans="2:18" x14ac:dyDescent="0.25">
      <c r="B2305" s="144"/>
      <c r="C2305" s="454"/>
      <c r="D2305" s="454"/>
      <c r="E2305" s="143"/>
      <c r="F2305" s="192"/>
      <c r="G2305" s="144"/>
      <c r="H2305" s="144"/>
      <c r="I2305" s="145"/>
      <c r="J2305" s="144"/>
      <c r="K2305" s="144"/>
      <c r="L2305" s="144"/>
      <c r="M2305" s="144"/>
      <c r="N2305" s="143"/>
      <c r="O2305" s="144"/>
      <c r="P2305" s="144"/>
      <c r="Q2305" s="144"/>
      <c r="R2305" s="145"/>
    </row>
    <row r="2306" spans="2:18" x14ac:dyDescent="0.25">
      <c r="B2306" s="144"/>
      <c r="C2306" s="454"/>
      <c r="D2306" s="454"/>
      <c r="E2306" s="143"/>
      <c r="F2306" s="192"/>
      <c r="G2306" s="144"/>
      <c r="H2306" s="144"/>
      <c r="I2306" s="145"/>
      <c r="J2306" s="144"/>
      <c r="K2306" s="144"/>
      <c r="L2306" s="144"/>
      <c r="M2306" s="144"/>
      <c r="N2306" s="143"/>
      <c r="O2306" s="144"/>
      <c r="P2306" s="144"/>
      <c r="Q2306" s="144"/>
      <c r="R2306" s="145"/>
    </row>
    <row r="2307" spans="2:18" x14ac:dyDescent="0.25">
      <c r="B2307" s="144"/>
      <c r="C2307" s="454"/>
      <c r="D2307" s="454"/>
      <c r="E2307" s="143"/>
      <c r="F2307" s="192"/>
      <c r="G2307" s="144"/>
      <c r="H2307" s="144"/>
      <c r="I2307" s="145"/>
      <c r="J2307" s="144"/>
      <c r="K2307" s="144"/>
      <c r="L2307" s="144"/>
      <c r="M2307" s="144"/>
      <c r="N2307" s="143"/>
      <c r="O2307" s="144"/>
      <c r="P2307" s="144"/>
      <c r="Q2307" s="144"/>
      <c r="R2307" s="145"/>
    </row>
    <row r="2308" spans="2:18" x14ac:dyDescent="0.25">
      <c r="B2308" s="144"/>
      <c r="C2308" s="454"/>
      <c r="D2308" s="454"/>
      <c r="E2308" s="143"/>
      <c r="F2308" s="192"/>
      <c r="G2308" s="144"/>
      <c r="H2308" s="144"/>
      <c r="I2308" s="145"/>
      <c r="J2308" s="144"/>
      <c r="K2308" s="144"/>
      <c r="L2308" s="144"/>
      <c r="M2308" s="144"/>
      <c r="N2308" s="143"/>
      <c r="O2308" s="144"/>
      <c r="P2308" s="144"/>
      <c r="Q2308" s="144"/>
      <c r="R2308" s="145"/>
    </row>
    <row r="2309" spans="2:18" x14ac:dyDescent="0.25">
      <c r="B2309" s="144"/>
      <c r="C2309" s="454"/>
      <c r="D2309" s="454"/>
      <c r="E2309" s="143"/>
      <c r="F2309" s="192"/>
      <c r="G2309" s="144"/>
      <c r="H2309" s="144"/>
      <c r="I2309" s="145"/>
      <c r="J2309" s="144"/>
      <c r="K2309" s="144"/>
      <c r="L2309" s="144"/>
      <c r="M2309" s="144"/>
      <c r="N2309" s="143"/>
      <c r="O2309" s="144"/>
      <c r="P2309" s="144"/>
      <c r="Q2309" s="144"/>
      <c r="R2309" s="145"/>
    </row>
    <row r="2310" spans="2:18" x14ac:dyDescent="0.25">
      <c r="B2310" s="144"/>
      <c r="C2310" s="454"/>
      <c r="D2310" s="454"/>
      <c r="E2310" s="143"/>
      <c r="F2310" s="192"/>
      <c r="G2310" s="144"/>
      <c r="H2310" s="144"/>
      <c r="I2310" s="145"/>
      <c r="J2310" s="144"/>
      <c r="K2310" s="144"/>
      <c r="L2310" s="144"/>
      <c r="M2310" s="144"/>
      <c r="N2310" s="143"/>
      <c r="O2310" s="144"/>
      <c r="P2310" s="144"/>
      <c r="Q2310" s="144"/>
      <c r="R2310" s="145"/>
    </row>
    <row r="2311" spans="2:18" x14ac:dyDescent="0.25">
      <c r="B2311" s="144"/>
      <c r="C2311" s="454"/>
      <c r="D2311" s="454"/>
      <c r="E2311" s="143"/>
      <c r="F2311" s="192"/>
      <c r="G2311" s="144"/>
      <c r="H2311" s="144"/>
      <c r="I2311" s="145"/>
      <c r="J2311" s="144"/>
      <c r="K2311" s="144"/>
      <c r="L2311" s="144"/>
      <c r="M2311" s="144"/>
      <c r="N2311" s="143"/>
      <c r="O2311" s="144"/>
      <c r="P2311" s="144"/>
      <c r="Q2311" s="144"/>
      <c r="R2311" s="145"/>
    </row>
    <row r="2312" spans="2:18" x14ac:dyDescent="0.25">
      <c r="B2312" s="144"/>
      <c r="C2312" s="454"/>
      <c r="D2312" s="454"/>
      <c r="E2312" s="143"/>
      <c r="F2312" s="192"/>
      <c r="G2312" s="144"/>
      <c r="H2312" s="144"/>
      <c r="I2312" s="145"/>
      <c r="J2312" s="144"/>
      <c r="K2312" s="144"/>
      <c r="L2312" s="144"/>
      <c r="M2312" s="144"/>
      <c r="N2312" s="143"/>
      <c r="O2312" s="144"/>
      <c r="P2312" s="144"/>
      <c r="Q2312" s="144"/>
      <c r="R2312" s="145"/>
    </row>
    <row r="2313" spans="2:18" x14ac:dyDescent="0.25">
      <c r="B2313" s="144"/>
      <c r="C2313" s="454"/>
      <c r="D2313" s="454"/>
      <c r="E2313" s="143"/>
      <c r="F2313" s="192"/>
      <c r="G2313" s="144"/>
      <c r="H2313" s="144"/>
      <c r="I2313" s="145"/>
      <c r="J2313" s="144"/>
      <c r="K2313" s="144"/>
      <c r="L2313" s="144"/>
      <c r="M2313" s="144"/>
      <c r="N2313" s="143"/>
      <c r="O2313" s="144"/>
      <c r="P2313" s="144"/>
      <c r="Q2313" s="144"/>
      <c r="R2313" s="145"/>
    </row>
    <row r="2314" spans="2:18" x14ac:dyDescent="0.25">
      <c r="B2314" s="144"/>
      <c r="C2314" s="454"/>
      <c r="D2314" s="454"/>
      <c r="E2314" s="143"/>
      <c r="F2314" s="192"/>
      <c r="G2314" s="144"/>
      <c r="H2314" s="144"/>
      <c r="I2314" s="145"/>
      <c r="J2314" s="144"/>
      <c r="K2314" s="144"/>
      <c r="L2314" s="144"/>
      <c r="M2314" s="144"/>
      <c r="N2314" s="143"/>
      <c r="O2314" s="144"/>
      <c r="P2314" s="144"/>
      <c r="Q2314" s="144"/>
      <c r="R2314" s="145"/>
    </row>
    <row r="2315" spans="2:18" x14ac:dyDescent="0.25">
      <c r="B2315" s="144"/>
      <c r="C2315" s="454"/>
      <c r="D2315" s="454"/>
      <c r="E2315" s="143"/>
      <c r="F2315" s="192"/>
      <c r="G2315" s="144"/>
      <c r="H2315" s="144"/>
      <c r="I2315" s="145"/>
      <c r="J2315" s="144"/>
      <c r="K2315" s="144"/>
      <c r="L2315" s="144"/>
      <c r="M2315" s="144"/>
      <c r="N2315" s="143"/>
      <c r="O2315" s="144"/>
      <c r="P2315" s="144"/>
      <c r="Q2315" s="144"/>
      <c r="R2315" s="145"/>
    </row>
    <row r="2316" spans="2:18" x14ac:dyDescent="0.25">
      <c r="B2316" s="144"/>
      <c r="C2316" s="454"/>
      <c r="D2316" s="454"/>
      <c r="E2316" s="143"/>
      <c r="F2316" s="192"/>
      <c r="G2316" s="144"/>
      <c r="H2316" s="144"/>
      <c r="I2316" s="145"/>
      <c r="J2316" s="144"/>
      <c r="K2316" s="144"/>
      <c r="L2316" s="144"/>
      <c r="M2316" s="144"/>
      <c r="N2316" s="143"/>
      <c r="O2316" s="144"/>
      <c r="P2316" s="144"/>
      <c r="Q2316" s="144"/>
      <c r="R2316" s="145"/>
    </row>
    <row r="2317" spans="2:18" x14ac:dyDescent="0.25">
      <c r="B2317" s="144"/>
      <c r="C2317" s="454"/>
      <c r="D2317" s="454"/>
      <c r="E2317" s="143"/>
      <c r="F2317" s="192"/>
      <c r="G2317" s="144"/>
      <c r="H2317" s="144"/>
      <c r="I2317" s="145"/>
      <c r="J2317" s="144"/>
      <c r="K2317" s="144"/>
      <c r="L2317" s="144"/>
      <c r="M2317" s="144"/>
      <c r="N2317" s="143"/>
      <c r="O2317" s="144"/>
      <c r="P2317" s="144"/>
      <c r="Q2317" s="144"/>
      <c r="R2317" s="145"/>
    </row>
    <row r="2318" spans="2:18" x14ac:dyDescent="0.25">
      <c r="B2318" s="144"/>
      <c r="C2318" s="454"/>
      <c r="D2318" s="454"/>
      <c r="E2318" s="143"/>
      <c r="F2318" s="192"/>
      <c r="G2318" s="144"/>
      <c r="H2318" s="144"/>
      <c r="I2318" s="145"/>
      <c r="J2318" s="144"/>
      <c r="K2318" s="144"/>
      <c r="L2318" s="144"/>
      <c r="M2318" s="144"/>
      <c r="N2318" s="143"/>
      <c r="O2318" s="144"/>
      <c r="P2318" s="144"/>
      <c r="Q2318" s="144"/>
      <c r="R2318" s="145"/>
    </row>
    <row r="2319" spans="2:18" x14ac:dyDescent="0.25">
      <c r="B2319" s="144"/>
      <c r="C2319" s="454"/>
      <c r="D2319" s="454"/>
      <c r="E2319" s="143"/>
      <c r="F2319" s="192"/>
      <c r="G2319" s="144"/>
      <c r="H2319" s="144"/>
      <c r="I2319" s="145"/>
      <c r="J2319" s="144"/>
      <c r="K2319" s="144"/>
      <c r="L2319" s="144"/>
      <c r="M2319" s="144"/>
      <c r="N2319" s="143"/>
      <c r="O2319" s="144"/>
      <c r="P2319" s="144"/>
      <c r="Q2319" s="144"/>
      <c r="R2319" s="145"/>
    </row>
    <row r="2320" spans="2:18" x14ac:dyDescent="0.25">
      <c r="B2320" s="144"/>
      <c r="C2320" s="454"/>
      <c r="D2320" s="454"/>
      <c r="E2320" s="143"/>
      <c r="F2320" s="192"/>
      <c r="G2320" s="144"/>
      <c r="H2320" s="144"/>
      <c r="I2320" s="145"/>
      <c r="J2320" s="144"/>
      <c r="K2320" s="144"/>
      <c r="L2320" s="144"/>
      <c r="M2320" s="144"/>
      <c r="N2320" s="143"/>
      <c r="O2320" s="144"/>
      <c r="P2320" s="144"/>
      <c r="Q2320" s="144"/>
      <c r="R2320" s="145"/>
    </row>
    <row r="2321" spans="2:18" x14ac:dyDescent="0.25">
      <c r="B2321" s="144"/>
      <c r="C2321" s="454"/>
      <c r="D2321" s="454"/>
      <c r="E2321" s="143"/>
      <c r="F2321" s="192"/>
      <c r="G2321" s="144"/>
      <c r="H2321" s="144"/>
      <c r="I2321" s="145"/>
      <c r="J2321" s="144"/>
      <c r="K2321" s="144"/>
      <c r="L2321" s="144"/>
      <c r="M2321" s="144"/>
      <c r="N2321" s="143"/>
      <c r="O2321" s="144"/>
      <c r="P2321" s="144"/>
      <c r="Q2321" s="144"/>
      <c r="R2321" s="145"/>
    </row>
    <row r="2322" spans="2:18" x14ac:dyDescent="0.25">
      <c r="B2322" s="144"/>
      <c r="C2322" s="454"/>
      <c r="D2322" s="454"/>
      <c r="E2322" s="143"/>
      <c r="F2322" s="192"/>
      <c r="G2322" s="144"/>
      <c r="H2322" s="144"/>
      <c r="I2322" s="145"/>
      <c r="J2322" s="144"/>
      <c r="K2322" s="144"/>
      <c r="L2322" s="144"/>
      <c r="M2322" s="144"/>
      <c r="N2322" s="143"/>
      <c r="O2322" s="144"/>
      <c r="P2322" s="144"/>
      <c r="Q2322" s="144"/>
      <c r="R2322" s="145"/>
    </row>
    <row r="2323" spans="2:18" x14ac:dyDescent="0.25">
      <c r="B2323" s="144"/>
      <c r="C2323" s="454"/>
      <c r="D2323" s="454"/>
      <c r="E2323" s="143"/>
      <c r="F2323" s="192"/>
      <c r="G2323" s="144"/>
      <c r="H2323" s="144"/>
      <c r="I2323" s="145"/>
      <c r="J2323" s="144"/>
      <c r="K2323" s="144"/>
      <c r="L2323" s="144"/>
      <c r="M2323" s="144"/>
      <c r="N2323" s="143"/>
      <c r="O2323" s="144"/>
      <c r="P2323" s="144"/>
      <c r="Q2323" s="144"/>
      <c r="R2323" s="145"/>
    </row>
    <row r="2324" spans="2:18" x14ac:dyDescent="0.25">
      <c r="B2324" s="144"/>
      <c r="C2324" s="454"/>
      <c r="D2324" s="454"/>
      <c r="E2324" s="143"/>
      <c r="F2324" s="192"/>
      <c r="G2324" s="144"/>
      <c r="H2324" s="144"/>
      <c r="I2324" s="145"/>
      <c r="J2324" s="144"/>
      <c r="K2324" s="144"/>
      <c r="L2324" s="144"/>
      <c r="M2324" s="144"/>
      <c r="N2324" s="143"/>
      <c r="O2324" s="144"/>
      <c r="P2324" s="144"/>
      <c r="Q2324" s="144"/>
      <c r="R2324" s="145"/>
    </row>
    <row r="2325" spans="2:18" x14ac:dyDescent="0.25">
      <c r="B2325" s="144"/>
      <c r="C2325" s="454"/>
      <c r="D2325" s="454"/>
      <c r="E2325" s="143"/>
      <c r="F2325" s="192"/>
      <c r="G2325" s="144"/>
      <c r="H2325" s="144"/>
      <c r="I2325" s="145"/>
      <c r="J2325" s="144"/>
      <c r="K2325" s="144"/>
      <c r="L2325" s="144"/>
      <c r="M2325" s="144"/>
      <c r="N2325" s="143"/>
      <c r="O2325" s="144"/>
      <c r="P2325" s="144"/>
      <c r="Q2325" s="144"/>
      <c r="R2325" s="145"/>
    </row>
    <row r="2326" spans="2:18" x14ac:dyDescent="0.25">
      <c r="B2326" s="144"/>
      <c r="C2326" s="454"/>
      <c r="D2326" s="454"/>
      <c r="E2326" s="143"/>
      <c r="F2326" s="192"/>
      <c r="G2326" s="144"/>
      <c r="H2326" s="144"/>
      <c r="I2326" s="145"/>
      <c r="J2326" s="144"/>
      <c r="K2326" s="144"/>
      <c r="L2326" s="144"/>
      <c r="M2326" s="144"/>
      <c r="N2326" s="143"/>
      <c r="O2326" s="144"/>
      <c r="P2326" s="144"/>
      <c r="Q2326" s="144"/>
      <c r="R2326" s="145"/>
    </row>
    <row r="2327" spans="2:18" x14ac:dyDescent="0.25">
      <c r="B2327" s="144"/>
      <c r="C2327" s="454"/>
      <c r="D2327" s="454"/>
      <c r="E2327" s="143"/>
      <c r="F2327" s="192"/>
      <c r="G2327" s="144"/>
      <c r="H2327" s="144"/>
      <c r="I2327" s="145"/>
      <c r="J2327" s="144"/>
      <c r="K2327" s="144"/>
      <c r="L2327" s="144"/>
      <c r="M2327" s="144"/>
      <c r="N2327" s="143"/>
      <c r="O2327" s="144"/>
      <c r="P2327" s="144"/>
      <c r="Q2327" s="144"/>
      <c r="R2327" s="145"/>
    </row>
    <row r="2328" spans="2:18" x14ac:dyDescent="0.25">
      <c r="B2328" s="144"/>
      <c r="C2328" s="454"/>
      <c r="D2328" s="454"/>
      <c r="E2328" s="143"/>
      <c r="F2328" s="192"/>
      <c r="G2328" s="144"/>
      <c r="H2328" s="144"/>
      <c r="I2328" s="145"/>
      <c r="J2328" s="144"/>
      <c r="K2328" s="144"/>
      <c r="L2328" s="144"/>
      <c r="M2328" s="144"/>
      <c r="N2328" s="143"/>
      <c r="O2328" s="144"/>
      <c r="P2328" s="144"/>
      <c r="Q2328" s="144"/>
      <c r="R2328" s="145"/>
    </row>
    <row r="2329" spans="2:18" x14ac:dyDescent="0.25">
      <c r="B2329" s="144"/>
      <c r="C2329" s="454"/>
      <c r="D2329" s="454"/>
      <c r="E2329" s="143"/>
      <c r="F2329" s="192"/>
      <c r="G2329" s="144"/>
      <c r="H2329" s="144"/>
      <c r="I2329" s="145"/>
      <c r="J2329" s="144"/>
      <c r="K2329" s="144"/>
      <c r="L2329" s="144"/>
      <c r="M2329" s="144"/>
      <c r="N2329" s="143"/>
      <c r="O2329" s="144"/>
      <c r="P2329" s="144"/>
      <c r="Q2329" s="144"/>
      <c r="R2329" s="145"/>
    </row>
    <row r="2330" spans="2:18" x14ac:dyDescent="0.25">
      <c r="B2330" s="144"/>
      <c r="C2330" s="454"/>
      <c r="D2330" s="454"/>
      <c r="E2330" s="143"/>
      <c r="F2330" s="192"/>
      <c r="G2330" s="144"/>
      <c r="H2330" s="144"/>
      <c r="I2330" s="145"/>
      <c r="J2330" s="144"/>
      <c r="K2330" s="144"/>
      <c r="L2330" s="144"/>
      <c r="M2330" s="144"/>
      <c r="N2330" s="143"/>
      <c r="O2330" s="144"/>
      <c r="P2330" s="144"/>
      <c r="Q2330" s="144"/>
      <c r="R2330" s="145"/>
    </row>
    <row r="2331" spans="2:18" x14ac:dyDescent="0.25">
      <c r="B2331" s="144"/>
      <c r="C2331" s="454"/>
      <c r="D2331" s="454"/>
      <c r="E2331" s="143"/>
      <c r="F2331" s="192"/>
      <c r="G2331" s="144"/>
      <c r="H2331" s="144"/>
      <c r="I2331" s="145"/>
      <c r="J2331" s="144"/>
      <c r="K2331" s="144"/>
      <c r="L2331" s="144"/>
      <c r="M2331" s="144"/>
      <c r="N2331" s="143"/>
      <c r="O2331" s="144"/>
      <c r="P2331" s="144"/>
      <c r="Q2331" s="144"/>
      <c r="R2331" s="145"/>
    </row>
    <row r="2332" spans="2:18" x14ac:dyDescent="0.25">
      <c r="B2332" s="144"/>
      <c r="C2332" s="454"/>
      <c r="D2332" s="454"/>
      <c r="E2332" s="143"/>
      <c r="F2332" s="192"/>
      <c r="G2332" s="144"/>
      <c r="H2332" s="144"/>
      <c r="I2332" s="145"/>
      <c r="J2332" s="144"/>
      <c r="K2332" s="144"/>
      <c r="L2332" s="144"/>
      <c r="M2332" s="144"/>
      <c r="N2332" s="143"/>
      <c r="O2332" s="144"/>
      <c r="P2332" s="144"/>
      <c r="Q2332" s="144"/>
      <c r="R2332" s="145"/>
    </row>
    <row r="2333" spans="2:18" x14ac:dyDescent="0.25">
      <c r="B2333" s="144"/>
      <c r="C2333" s="454"/>
      <c r="D2333" s="454"/>
      <c r="E2333" s="143"/>
      <c r="F2333" s="192"/>
      <c r="G2333" s="144"/>
      <c r="H2333" s="144"/>
      <c r="I2333" s="145"/>
      <c r="J2333" s="144"/>
      <c r="K2333" s="144"/>
      <c r="L2333" s="144"/>
      <c r="M2333" s="144"/>
      <c r="N2333" s="143"/>
      <c r="O2333" s="144"/>
      <c r="P2333" s="144"/>
      <c r="Q2333" s="144"/>
      <c r="R2333" s="145"/>
    </row>
    <row r="2334" spans="2:18" x14ac:dyDescent="0.25">
      <c r="B2334" s="144"/>
      <c r="C2334" s="454"/>
      <c r="D2334" s="454"/>
      <c r="E2334" s="143"/>
      <c r="F2334" s="192"/>
      <c r="G2334" s="144"/>
      <c r="H2334" s="144"/>
      <c r="I2334" s="145"/>
      <c r="J2334" s="144"/>
      <c r="K2334" s="144"/>
      <c r="L2334" s="144"/>
      <c r="M2334" s="144"/>
      <c r="N2334" s="143"/>
      <c r="O2334" s="144"/>
      <c r="P2334" s="144"/>
      <c r="Q2334" s="144"/>
      <c r="R2334" s="145"/>
    </row>
    <row r="2335" spans="2:18" x14ac:dyDescent="0.25">
      <c r="B2335" s="144"/>
      <c r="C2335" s="454"/>
      <c r="D2335" s="454"/>
      <c r="E2335" s="143"/>
      <c r="F2335" s="192"/>
      <c r="G2335" s="144"/>
      <c r="H2335" s="144"/>
      <c r="I2335" s="145"/>
      <c r="J2335" s="144"/>
      <c r="K2335" s="144"/>
      <c r="L2335" s="144"/>
      <c r="M2335" s="144"/>
      <c r="N2335" s="143"/>
      <c r="O2335" s="144"/>
      <c r="P2335" s="144"/>
      <c r="Q2335" s="144"/>
      <c r="R2335" s="145"/>
    </row>
    <row r="2336" spans="2:18" x14ac:dyDescent="0.25">
      <c r="B2336" s="144"/>
      <c r="C2336" s="454"/>
      <c r="D2336" s="454"/>
      <c r="E2336" s="143"/>
      <c r="F2336" s="192"/>
      <c r="G2336" s="144"/>
      <c r="H2336" s="144"/>
      <c r="I2336" s="145"/>
      <c r="J2336" s="144"/>
      <c r="K2336" s="144"/>
      <c r="L2336" s="144"/>
      <c r="M2336" s="144"/>
      <c r="N2336" s="143"/>
      <c r="O2336" s="144"/>
      <c r="P2336" s="144"/>
      <c r="Q2336" s="144"/>
      <c r="R2336" s="145"/>
    </row>
    <row r="2337" spans="2:18" x14ac:dyDescent="0.25">
      <c r="B2337" s="144"/>
      <c r="C2337" s="454"/>
      <c r="D2337" s="454"/>
      <c r="E2337" s="143"/>
      <c r="F2337" s="192"/>
      <c r="G2337" s="144"/>
      <c r="H2337" s="144"/>
      <c r="I2337" s="145"/>
      <c r="J2337" s="144"/>
      <c r="K2337" s="144"/>
      <c r="L2337" s="144"/>
      <c r="M2337" s="144"/>
      <c r="N2337" s="143"/>
      <c r="O2337" s="144"/>
      <c r="P2337" s="144"/>
      <c r="Q2337" s="144"/>
      <c r="R2337" s="145"/>
    </row>
    <row r="2338" spans="2:18" x14ac:dyDescent="0.25">
      <c r="B2338" s="144"/>
      <c r="C2338" s="454"/>
      <c r="D2338" s="454"/>
      <c r="E2338" s="143"/>
      <c r="F2338" s="192"/>
      <c r="G2338" s="144"/>
      <c r="H2338" s="144"/>
      <c r="I2338" s="145"/>
      <c r="J2338" s="144"/>
      <c r="K2338" s="144"/>
      <c r="L2338" s="144"/>
      <c r="M2338" s="144"/>
      <c r="N2338" s="143"/>
      <c r="O2338" s="144"/>
      <c r="P2338" s="144"/>
      <c r="Q2338" s="144"/>
      <c r="R2338" s="145"/>
    </row>
    <row r="2339" spans="2:18" x14ac:dyDescent="0.25">
      <c r="B2339" s="144"/>
      <c r="C2339" s="454"/>
      <c r="D2339" s="454"/>
      <c r="E2339" s="143"/>
      <c r="F2339" s="192"/>
      <c r="G2339" s="144"/>
      <c r="H2339" s="144"/>
      <c r="I2339" s="145"/>
      <c r="J2339" s="144"/>
      <c r="K2339" s="144"/>
      <c r="L2339" s="144"/>
      <c r="M2339" s="144"/>
      <c r="N2339" s="143"/>
      <c r="O2339" s="144"/>
      <c r="P2339" s="144"/>
      <c r="Q2339" s="144"/>
      <c r="R2339" s="145"/>
    </row>
    <row r="2340" spans="2:18" x14ac:dyDescent="0.25">
      <c r="B2340" s="144"/>
      <c r="C2340" s="454"/>
      <c r="D2340" s="454"/>
      <c r="E2340" s="143"/>
      <c r="F2340" s="192"/>
      <c r="G2340" s="144"/>
      <c r="H2340" s="144"/>
      <c r="I2340" s="145"/>
      <c r="J2340" s="144"/>
      <c r="K2340" s="144"/>
      <c r="L2340" s="144"/>
      <c r="M2340" s="144"/>
      <c r="N2340" s="143"/>
      <c r="O2340" s="144"/>
      <c r="P2340" s="144"/>
      <c r="Q2340" s="144"/>
      <c r="R2340" s="145"/>
    </row>
    <row r="2341" spans="2:18" x14ac:dyDescent="0.25">
      <c r="B2341" s="144"/>
      <c r="C2341" s="454"/>
      <c r="D2341" s="454"/>
      <c r="E2341" s="143"/>
      <c r="F2341" s="192"/>
      <c r="G2341" s="144"/>
      <c r="H2341" s="144"/>
      <c r="I2341" s="145"/>
      <c r="J2341" s="144"/>
      <c r="K2341" s="144"/>
      <c r="L2341" s="144"/>
      <c r="M2341" s="144"/>
      <c r="N2341" s="143"/>
      <c r="O2341" s="144"/>
      <c r="P2341" s="144"/>
      <c r="Q2341" s="144"/>
      <c r="R2341" s="145"/>
    </row>
    <row r="2342" spans="2:18" x14ac:dyDescent="0.25">
      <c r="B2342" s="144"/>
      <c r="C2342" s="454"/>
      <c r="D2342" s="454"/>
      <c r="E2342" s="143"/>
      <c r="F2342" s="192"/>
      <c r="G2342" s="144"/>
      <c r="H2342" s="144"/>
      <c r="I2342" s="145"/>
      <c r="J2342" s="144"/>
      <c r="K2342" s="144"/>
      <c r="L2342" s="144"/>
      <c r="M2342" s="144"/>
      <c r="N2342" s="143"/>
      <c r="O2342" s="144"/>
      <c r="P2342" s="144"/>
      <c r="Q2342" s="144"/>
      <c r="R2342" s="145"/>
    </row>
    <row r="2343" spans="2:18" x14ac:dyDescent="0.25">
      <c r="B2343" s="144"/>
      <c r="C2343" s="454"/>
      <c r="D2343" s="454"/>
      <c r="E2343" s="143"/>
      <c r="F2343" s="192"/>
      <c r="G2343" s="144"/>
      <c r="H2343" s="144"/>
      <c r="I2343" s="145"/>
      <c r="J2343" s="144"/>
      <c r="K2343" s="144"/>
      <c r="L2343" s="144"/>
      <c r="M2343" s="144"/>
      <c r="N2343" s="143"/>
      <c r="O2343" s="144"/>
      <c r="P2343" s="144"/>
      <c r="Q2343" s="144"/>
      <c r="R2343" s="145"/>
    </row>
    <row r="2344" spans="2:18" x14ac:dyDescent="0.25">
      <c r="B2344" s="144"/>
      <c r="C2344" s="454"/>
      <c r="D2344" s="454"/>
      <c r="E2344" s="143"/>
      <c r="F2344" s="192"/>
      <c r="G2344" s="144"/>
      <c r="H2344" s="144"/>
      <c r="I2344" s="145"/>
      <c r="J2344" s="144"/>
      <c r="K2344" s="144"/>
      <c r="L2344" s="144"/>
      <c r="M2344" s="144"/>
      <c r="N2344" s="143"/>
      <c r="O2344" s="144"/>
      <c r="P2344" s="144"/>
      <c r="Q2344" s="144"/>
      <c r="R2344" s="145"/>
    </row>
    <row r="2345" spans="2:18" x14ac:dyDescent="0.25">
      <c r="B2345" s="144"/>
      <c r="C2345" s="454"/>
      <c r="D2345" s="454"/>
      <c r="E2345" s="143"/>
      <c r="F2345" s="192"/>
      <c r="G2345" s="144"/>
      <c r="H2345" s="144"/>
      <c r="I2345" s="145"/>
      <c r="J2345" s="144"/>
      <c r="K2345" s="144"/>
      <c r="L2345" s="144"/>
      <c r="M2345" s="144"/>
      <c r="N2345" s="143"/>
      <c r="O2345" s="144"/>
      <c r="P2345" s="144"/>
      <c r="Q2345" s="144"/>
      <c r="R2345" s="145"/>
    </row>
    <row r="2346" spans="2:18" x14ac:dyDescent="0.25">
      <c r="B2346" s="144"/>
      <c r="C2346" s="454"/>
      <c r="D2346" s="454"/>
      <c r="E2346" s="143"/>
      <c r="F2346" s="192"/>
      <c r="G2346" s="144"/>
      <c r="H2346" s="144"/>
      <c r="I2346" s="145"/>
      <c r="J2346" s="144"/>
      <c r="K2346" s="144"/>
      <c r="L2346" s="144"/>
      <c r="M2346" s="144"/>
      <c r="N2346" s="143"/>
      <c r="O2346" s="144"/>
      <c r="P2346" s="144"/>
      <c r="Q2346" s="144"/>
      <c r="R2346" s="145"/>
    </row>
    <row r="2347" spans="2:18" x14ac:dyDescent="0.25">
      <c r="B2347" s="144"/>
      <c r="C2347" s="454"/>
      <c r="D2347" s="454"/>
      <c r="E2347" s="143"/>
      <c r="F2347" s="192"/>
      <c r="G2347" s="144"/>
      <c r="H2347" s="144"/>
      <c r="I2347" s="145"/>
      <c r="J2347" s="144"/>
      <c r="K2347" s="144"/>
      <c r="L2347" s="144"/>
      <c r="M2347" s="144"/>
      <c r="N2347" s="143"/>
      <c r="O2347" s="144"/>
      <c r="P2347" s="144"/>
      <c r="Q2347" s="144"/>
      <c r="R2347" s="145"/>
    </row>
    <row r="2348" spans="2:18" x14ac:dyDescent="0.25">
      <c r="B2348" s="144"/>
      <c r="C2348" s="454"/>
      <c r="D2348" s="454"/>
      <c r="E2348" s="143"/>
      <c r="F2348" s="192"/>
      <c r="G2348" s="144"/>
      <c r="H2348" s="144"/>
      <c r="I2348" s="145"/>
      <c r="J2348" s="144"/>
      <c r="K2348" s="144"/>
      <c r="L2348" s="144"/>
      <c r="M2348" s="144"/>
      <c r="N2348" s="143"/>
      <c r="O2348" s="144"/>
      <c r="P2348" s="144"/>
      <c r="Q2348" s="144"/>
      <c r="R2348" s="145"/>
    </row>
    <row r="2349" spans="2:18" x14ac:dyDescent="0.25">
      <c r="B2349" s="144"/>
      <c r="C2349" s="454"/>
      <c r="D2349" s="454"/>
      <c r="E2349" s="143"/>
      <c r="F2349" s="192"/>
      <c r="G2349" s="144"/>
      <c r="H2349" s="144"/>
      <c r="I2349" s="145"/>
      <c r="J2349" s="144"/>
      <c r="K2349" s="144"/>
      <c r="L2349" s="144"/>
      <c r="M2349" s="144"/>
      <c r="N2349" s="143"/>
      <c r="O2349" s="144"/>
      <c r="P2349" s="144"/>
      <c r="Q2349" s="144"/>
      <c r="R2349" s="145"/>
    </row>
    <row r="2350" spans="2:18" x14ac:dyDescent="0.25">
      <c r="B2350" s="144"/>
      <c r="C2350" s="454"/>
      <c r="D2350" s="454"/>
      <c r="E2350" s="143"/>
      <c r="F2350" s="192"/>
      <c r="G2350" s="144"/>
      <c r="H2350" s="144"/>
      <c r="I2350" s="145"/>
      <c r="J2350" s="144"/>
      <c r="K2350" s="144"/>
      <c r="L2350" s="144"/>
      <c r="M2350" s="144"/>
      <c r="N2350" s="143"/>
      <c r="O2350" s="144"/>
      <c r="P2350" s="144"/>
      <c r="Q2350" s="144"/>
      <c r="R2350" s="145"/>
    </row>
    <row r="2351" spans="2:18" x14ac:dyDescent="0.25">
      <c r="B2351" s="144"/>
      <c r="C2351" s="454"/>
      <c r="D2351" s="454"/>
      <c r="E2351" s="143"/>
      <c r="F2351" s="192"/>
      <c r="G2351" s="144"/>
      <c r="H2351" s="144"/>
      <c r="I2351" s="145"/>
      <c r="J2351" s="144"/>
      <c r="K2351" s="144"/>
      <c r="L2351" s="144"/>
      <c r="M2351" s="144"/>
      <c r="N2351" s="143"/>
      <c r="O2351" s="144"/>
      <c r="P2351" s="144"/>
      <c r="Q2351" s="144"/>
      <c r="R2351" s="145"/>
    </row>
    <row r="2352" spans="2:18" x14ac:dyDescent="0.25">
      <c r="B2352" s="144"/>
      <c r="C2352" s="454"/>
      <c r="D2352" s="454"/>
      <c r="E2352" s="143"/>
      <c r="F2352" s="192"/>
      <c r="G2352" s="144"/>
      <c r="H2352" s="144"/>
      <c r="I2352" s="145"/>
      <c r="J2352" s="144"/>
      <c r="K2352" s="144"/>
      <c r="L2352" s="144"/>
      <c r="M2352" s="144"/>
      <c r="N2352" s="143"/>
      <c r="O2352" s="144"/>
      <c r="P2352" s="144"/>
      <c r="Q2352" s="144"/>
      <c r="R2352" s="145"/>
    </row>
    <row r="2353" spans="2:18" x14ac:dyDescent="0.25">
      <c r="B2353" s="144"/>
      <c r="C2353" s="454"/>
      <c r="D2353" s="454"/>
      <c r="E2353" s="143"/>
      <c r="F2353" s="192"/>
      <c r="G2353" s="144"/>
      <c r="H2353" s="144"/>
      <c r="I2353" s="145"/>
      <c r="J2353" s="144"/>
      <c r="K2353" s="144"/>
      <c r="L2353" s="144"/>
      <c r="M2353" s="144"/>
      <c r="N2353" s="143"/>
      <c r="O2353" s="144"/>
      <c r="P2353" s="144"/>
      <c r="Q2353" s="144"/>
      <c r="R2353" s="145"/>
    </row>
    <row r="2354" spans="2:18" x14ac:dyDescent="0.25">
      <c r="B2354" s="144"/>
      <c r="C2354" s="454"/>
      <c r="D2354" s="454"/>
      <c r="E2354" s="143"/>
      <c r="F2354" s="192"/>
      <c r="G2354" s="144"/>
      <c r="H2354" s="144"/>
      <c r="I2354" s="145"/>
      <c r="J2354" s="144"/>
      <c r="K2354" s="144"/>
      <c r="L2354" s="144"/>
      <c r="M2354" s="144"/>
      <c r="N2354" s="143"/>
      <c r="O2354" s="144"/>
      <c r="P2354" s="144"/>
      <c r="Q2354" s="144"/>
      <c r="R2354" s="145"/>
    </row>
    <row r="2355" spans="2:18" x14ac:dyDescent="0.25">
      <c r="B2355" s="144"/>
      <c r="C2355" s="454"/>
      <c r="D2355" s="454"/>
      <c r="E2355" s="143"/>
      <c r="F2355" s="192"/>
      <c r="G2355" s="144"/>
      <c r="H2355" s="144"/>
      <c r="I2355" s="145"/>
      <c r="J2355" s="144"/>
      <c r="K2355" s="144"/>
      <c r="L2355" s="144"/>
      <c r="M2355" s="144"/>
      <c r="N2355" s="143"/>
      <c r="O2355" s="144"/>
      <c r="P2355" s="144"/>
      <c r="Q2355" s="144"/>
      <c r="R2355" s="145"/>
    </row>
    <row r="2356" spans="2:18" x14ac:dyDescent="0.25">
      <c r="B2356" s="144"/>
      <c r="C2356" s="454"/>
      <c r="D2356" s="454"/>
      <c r="E2356" s="143"/>
      <c r="F2356" s="192"/>
      <c r="G2356" s="144"/>
      <c r="H2356" s="144"/>
      <c r="I2356" s="145"/>
      <c r="J2356" s="144"/>
      <c r="K2356" s="144"/>
      <c r="L2356" s="144"/>
      <c r="M2356" s="144"/>
      <c r="N2356" s="143"/>
      <c r="O2356" s="144"/>
      <c r="P2356" s="144"/>
      <c r="Q2356" s="144"/>
      <c r="R2356" s="145"/>
    </row>
    <row r="2357" spans="2:18" x14ac:dyDescent="0.25">
      <c r="B2357" s="144"/>
      <c r="C2357" s="454"/>
      <c r="D2357" s="454"/>
      <c r="E2357" s="143"/>
      <c r="F2357" s="192"/>
      <c r="G2357" s="144"/>
      <c r="H2357" s="144"/>
      <c r="I2357" s="145"/>
      <c r="J2357" s="144"/>
      <c r="K2357" s="144"/>
      <c r="L2357" s="144"/>
      <c r="M2357" s="144"/>
      <c r="N2357" s="143"/>
      <c r="O2357" s="144"/>
      <c r="P2357" s="144"/>
      <c r="Q2357" s="144"/>
      <c r="R2357" s="145"/>
    </row>
    <row r="2358" spans="2:18" x14ac:dyDescent="0.25">
      <c r="B2358" s="144"/>
      <c r="C2358" s="454"/>
      <c r="D2358" s="454"/>
      <c r="E2358" s="143"/>
      <c r="F2358" s="192"/>
      <c r="G2358" s="144"/>
      <c r="H2358" s="144"/>
      <c r="I2358" s="145"/>
      <c r="J2358" s="144"/>
      <c r="K2358" s="144"/>
      <c r="L2358" s="144"/>
      <c r="M2358" s="144"/>
      <c r="N2358" s="143"/>
      <c r="O2358" s="144"/>
      <c r="P2358" s="144"/>
      <c r="Q2358" s="144"/>
      <c r="R2358" s="145"/>
    </row>
    <row r="2359" spans="2:18" x14ac:dyDescent="0.25">
      <c r="B2359" s="144"/>
      <c r="C2359" s="454"/>
      <c r="D2359" s="454"/>
      <c r="E2359" s="143"/>
      <c r="F2359" s="192"/>
      <c r="G2359" s="144"/>
      <c r="H2359" s="144"/>
      <c r="I2359" s="145"/>
      <c r="J2359" s="144"/>
      <c r="K2359" s="144"/>
      <c r="L2359" s="144"/>
      <c r="M2359" s="144"/>
      <c r="N2359" s="143"/>
      <c r="O2359" s="144"/>
      <c r="P2359" s="144"/>
      <c r="Q2359" s="144"/>
      <c r="R2359" s="145"/>
    </row>
    <row r="2360" spans="2:18" x14ac:dyDescent="0.25">
      <c r="B2360" s="144"/>
      <c r="C2360" s="454"/>
      <c r="D2360" s="454"/>
      <c r="E2360" s="143"/>
      <c r="F2360" s="192"/>
      <c r="G2360" s="144"/>
      <c r="H2360" s="144"/>
      <c r="I2360" s="145"/>
      <c r="J2360" s="144"/>
      <c r="K2360" s="144"/>
      <c r="L2360" s="144"/>
      <c r="M2360" s="144"/>
      <c r="N2360" s="143"/>
      <c r="O2360" s="144"/>
      <c r="P2360" s="144"/>
      <c r="Q2360" s="144"/>
      <c r="R2360" s="145"/>
    </row>
    <row r="2361" spans="2:18" x14ac:dyDescent="0.25">
      <c r="B2361" s="144"/>
      <c r="C2361" s="454"/>
      <c r="D2361" s="454"/>
      <c r="E2361" s="143"/>
      <c r="F2361" s="192"/>
      <c r="G2361" s="144"/>
      <c r="H2361" s="144"/>
      <c r="I2361" s="145"/>
      <c r="J2361" s="144"/>
      <c r="K2361" s="144"/>
      <c r="L2361" s="144"/>
      <c r="M2361" s="144"/>
      <c r="N2361" s="143"/>
      <c r="O2361" s="144"/>
      <c r="P2361" s="144"/>
      <c r="Q2361" s="144"/>
      <c r="R2361" s="145"/>
    </row>
    <row r="2362" spans="2:18" x14ac:dyDescent="0.25">
      <c r="B2362" s="144"/>
      <c r="C2362" s="454"/>
      <c r="D2362" s="454"/>
      <c r="E2362" s="143"/>
      <c r="F2362" s="192"/>
      <c r="G2362" s="144"/>
      <c r="H2362" s="144"/>
      <c r="I2362" s="145"/>
      <c r="J2362" s="144"/>
      <c r="K2362" s="144"/>
      <c r="L2362" s="144"/>
      <c r="M2362" s="144"/>
      <c r="N2362" s="143"/>
      <c r="O2362" s="144"/>
      <c r="P2362" s="144"/>
      <c r="Q2362" s="144"/>
      <c r="R2362" s="145"/>
    </row>
    <row r="2363" spans="2:18" x14ac:dyDescent="0.25">
      <c r="B2363" s="144"/>
      <c r="C2363" s="454"/>
      <c r="D2363" s="454"/>
      <c r="E2363" s="143"/>
      <c r="F2363" s="192"/>
      <c r="G2363" s="144"/>
      <c r="H2363" s="144"/>
      <c r="I2363" s="145"/>
      <c r="J2363" s="144"/>
      <c r="K2363" s="144"/>
      <c r="L2363" s="144"/>
      <c r="M2363" s="144"/>
      <c r="N2363" s="143"/>
      <c r="O2363" s="144"/>
      <c r="P2363" s="144"/>
      <c r="Q2363" s="144"/>
      <c r="R2363" s="145"/>
    </row>
    <row r="2364" spans="2:18" x14ac:dyDescent="0.25">
      <c r="B2364" s="144"/>
      <c r="C2364" s="454"/>
      <c r="D2364" s="454"/>
      <c r="E2364" s="143"/>
      <c r="F2364" s="192"/>
      <c r="G2364" s="144"/>
      <c r="H2364" s="144"/>
      <c r="I2364" s="145"/>
      <c r="J2364" s="144"/>
      <c r="K2364" s="144"/>
      <c r="L2364" s="144"/>
      <c r="M2364" s="144"/>
      <c r="N2364" s="143"/>
      <c r="O2364" s="144"/>
      <c r="P2364" s="144"/>
      <c r="Q2364" s="144"/>
      <c r="R2364" s="145"/>
    </row>
    <row r="2365" spans="2:18" x14ac:dyDescent="0.25">
      <c r="B2365" s="144"/>
      <c r="C2365" s="454"/>
      <c r="D2365" s="454"/>
      <c r="E2365" s="143"/>
      <c r="F2365" s="192"/>
      <c r="G2365" s="144"/>
      <c r="H2365" s="144"/>
      <c r="I2365" s="145"/>
      <c r="J2365" s="144"/>
      <c r="K2365" s="144"/>
      <c r="L2365" s="144"/>
      <c r="M2365" s="144"/>
      <c r="N2365" s="143"/>
      <c r="O2365" s="144"/>
      <c r="P2365" s="144"/>
      <c r="Q2365" s="144"/>
      <c r="R2365" s="145"/>
    </row>
    <row r="2366" spans="2:18" x14ac:dyDescent="0.25">
      <c r="B2366" s="144"/>
      <c r="C2366" s="454"/>
      <c r="D2366" s="454"/>
      <c r="E2366" s="143"/>
      <c r="F2366" s="192"/>
      <c r="G2366" s="144"/>
      <c r="H2366" s="144"/>
      <c r="I2366" s="145"/>
      <c r="J2366" s="144"/>
      <c r="K2366" s="144"/>
      <c r="L2366" s="144"/>
      <c r="M2366" s="144"/>
      <c r="N2366" s="143"/>
      <c r="O2366" s="144"/>
      <c r="P2366" s="144"/>
      <c r="Q2366" s="144"/>
      <c r="R2366" s="145"/>
    </row>
    <row r="2367" spans="2:18" x14ac:dyDescent="0.25">
      <c r="B2367" s="144"/>
      <c r="C2367" s="454"/>
      <c r="D2367" s="454"/>
      <c r="E2367" s="143"/>
      <c r="F2367" s="192"/>
      <c r="G2367" s="144"/>
      <c r="H2367" s="144"/>
      <c r="I2367" s="145"/>
      <c r="J2367" s="144"/>
      <c r="K2367" s="144"/>
      <c r="L2367" s="144"/>
      <c r="M2367" s="144"/>
      <c r="N2367" s="143"/>
      <c r="O2367" s="144"/>
      <c r="P2367" s="144"/>
      <c r="Q2367" s="144"/>
      <c r="R2367" s="145"/>
    </row>
    <row r="2368" spans="2:18" x14ac:dyDescent="0.25">
      <c r="B2368" s="144"/>
      <c r="C2368" s="454"/>
      <c r="D2368" s="454"/>
      <c r="E2368" s="143"/>
      <c r="F2368" s="192"/>
      <c r="G2368" s="144"/>
      <c r="H2368" s="144"/>
      <c r="I2368" s="145"/>
      <c r="J2368" s="144"/>
      <c r="K2368" s="144"/>
      <c r="L2368" s="144"/>
      <c r="M2368" s="144"/>
      <c r="N2368" s="143"/>
      <c r="O2368" s="144"/>
      <c r="P2368" s="144"/>
      <c r="Q2368" s="144"/>
      <c r="R2368" s="145"/>
    </row>
    <row r="2369" spans="2:18" x14ac:dyDescent="0.25">
      <c r="B2369" s="144"/>
      <c r="C2369" s="454"/>
      <c r="D2369" s="454"/>
      <c r="E2369" s="143"/>
      <c r="F2369" s="192"/>
      <c r="G2369" s="144"/>
      <c r="H2369" s="144"/>
      <c r="I2369" s="145"/>
      <c r="J2369" s="144"/>
      <c r="K2369" s="144"/>
      <c r="L2369" s="144"/>
      <c r="M2369" s="144"/>
      <c r="N2369" s="143"/>
      <c r="O2369" s="144"/>
      <c r="P2369" s="144"/>
      <c r="Q2369" s="144"/>
      <c r="R2369" s="145"/>
    </row>
    <row r="2370" spans="2:18" x14ac:dyDescent="0.25">
      <c r="B2370" s="144"/>
      <c r="C2370" s="454"/>
      <c r="D2370" s="454"/>
      <c r="E2370" s="143"/>
      <c r="F2370" s="192"/>
      <c r="G2370" s="144"/>
      <c r="H2370" s="144"/>
      <c r="I2370" s="145"/>
      <c r="J2370" s="144"/>
      <c r="K2370" s="144"/>
      <c r="L2370" s="144"/>
      <c r="M2370" s="144"/>
      <c r="N2370" s="143"/>
      <c r="O2370" s="144"/>
      <c r="P2370" s="144"/>
      <c r="Q2370" s="144"/>
      <c r="R2370" s="145"/>
    </row>
    <row r="2371" spans="2:18" x14ac:dyDescent="0.25">
      <c r="B2371" s="144"/>
      <c r="C2371" s="454"/>
      <c r="D2371" s="454"/>
      <c r="E2371" s="143"/>
      <c r="F2371" s="192"/>
      <c r="G2371" s="144"/>
      <c r="H2371" s="144"/>
      <c r="I2371" s="145"/>
      <c r="J2371" s="144"/>
      <c r="K2371" s="144"/>
      <c r="L2371" s="144"/>
      <c r="M2371" s="144"/>
      <c r="N2371" s="143"/>
      <c r="O2371" s="144"/>
      <c r="P2371" s="144"/>
      <c r="Q2371" s="144"/>
      <c r="R2371" s="145"/>
    </row>
    <row r="2372" spans="2:18" x14ac:dyDescent="0.25">
      <c r="B2372" s="144"/>
      <c r="C2372" s="454"/>
      <c r="D2372" s="454"/>
      <c r="E2372" s="143"/>
      <c r="F2372" s="192"/>
      <c r="G2372" s="144"/>
      <c r="H2372" s="144"/>
      <c r="I2372" s="145"/>
      <c r="J2372" s="144"/>
      <c r="K2372" s="144"/>
      <c r="L2372" s="144"/>
      <c r="M2372" s="144"/>
      <c r="N2372" s="143"/>
      <c r="O2372" s="144"/>
      <c r="P2372" s="144"/>
      <c r="Q2372" s="144"/>
      <c r="R2372" s="145"/>
    </row>
    <row r="2373" spans="2:18" x14ac:dyDescent="0.25">
      <c r="B2373" s="144"/>
      <c r="C2373" s="454"/>
      <c r="D2373" s="454"/>
      <c r="E2373" s="143"/>
      <c r="F2373" s="192"/>
      <c r="G2373" s="144"/>
      <c r="H2373" s="144"/>
      <c r="I2373" s="145"/>
      <c r="J2373" s="144"/>
      <c r="K2373" s="144"/>
      <c r="L2373" s="144"/>
      <c r="M2373" s="144"/>
      <c r="N2373" s="143"/>
      <c r="O2373" s="144"/>
      <c r="P2373" s="144"/>
      <c r="Q2373" s="144"/>
      <c r="R2373" s="145"/>
    </row>
    <row r="2374" spans="2:18" x14ac:dyDescent="0.25">
      <c r="B2374" s="144"/>
      <c r="C2374" s="454"/>
      <c r="D2374" s="454"/>
      <c r="E2374" s="143"/>
      <c r="F2374" s="192"/>
      <c r="G2374" s="144"/>
      <c r="H2374" s="144"/>
      <c r="I2374" s="145"/>
      <c r="J2374" s="144"/>
      <c r="K2374" s="144"/>
      <c r="L2374" s="144"/>
      <c r="M2374" s="144"/>
      <c r="N2374" s="143"/>
      <c r="O2374" s="144"/>
      <c r="P2374" s="144"/>
      <c r="Q2374" s="144"/>
      <c r="R2374" s="145"/>
    </row>
    <row r="2375" spans="2:18" x14ac:dyDescent="0.25">
      <c r="B2375" s="144"/>
      <c r="C2375" s="454"/>
      <c r="D2375" s="454"/>
      <c r="E2375" s="143"/>
      <c r="F2375" s="192"/>
      <c r="G2375" s="144"/>
      <c r="H2375" s="144"/>
      <c r="I2375" s="145"/>
      <c r="J2375" s="144"/>
      <c r="K2375" s="144"/>
      <c r="L2375" s="144"/>
      <c r="M2375" s="144"/>
      <c r="N2375" s="143"/>
      <c r="O2375" s="144"/>
      <c r="P2375" s="144"/>
      <c r="Q2375" s="144"/>
      <c r="R2375" s="145"/>
    </row>
    <row r="2376" spans="2:18" x14ac:dyDescent="0.25">
      <c r="B2376" s="144"/>
      <c r="C2376" s="454"/>
      <c r="D2376" s="454"/>
      <c r="E2376" s="143"/>
      <c r="F2376" s="192"/>
      <c r="G2376" s="144"/>
      <c r="H2376" s="144"/>
      <c r="I2376" s="145"/>
      <c r="J2376" s="144"/>
      <c r="K2376" s="144"/>
      <c r="L2376" s="144"/>
      <c r="M2376" s="144"/>
      <c r="N2376" s="143"/>
      <c r="O2376" s="144"/>
      <c r="P2376" s="144"/>
      <c r="Q2376" s="144"/>
      <c r="R2376" s="145"/>
    </row>
    <row r="2377" spans="2:18" x14ac:dyDescent="0.25">
      <c r="B2377" s="144"/>
      <c r="C2377" s="454"/>
      <c r="D2377" s="454"/>
      <c r="E2377" s="143"/>
      <c r="F2377" s="192"/>
      <c r="G2377" s="144"/>
      <c r="H2377" s="144"/>
      <c r="I2377" s="145"/>
      <c r="J2377" s="144"/>
      <c r="K2377" s="144"/>
      <c r="L2377" s="144"/>
      <c r="M2377" s="144"/>
      <c r="N2377" s="143"/>
      <c r="O2377" s="144"/>
      <c r="P2377" s="144"/>
      <c r="Q2377" s="144"/>
      <c r="R2377" s="145"/>
    </row>
    <row r="2378" spans="2:18" x14ac:dyDescent="0.25">
      <c r="B2378" s="144"/>
      <c r="C2378" s="454"/>
      <c r="D2378" s="454"/>
      <c r="E2378" s="143"/>
      <c r="F2378" s="192"/>
      <c r="G2378" s="144"/>
      <c r="H2378" s="144"/>
      <c r="I2378" s="145"/>
      <c r="J2378" s="144"/>
      <c r="K2378" s="144"/>
      <c r="L2378" s="144"/>
      <c r="M2378" s="144"/>
      <c r="N2378" s="143"/>
      <c r="O2378" s="144"/>
      <c r="P2378" s="144"/>
      <c r="Q2378" s="144"/>
      <c r="R2378" s="145"/>
    </row>
    <row r="2379" spans="2:18" x14ac:dyDescent="0.25">
      <c r="B2379" s="144"/>
      <c r="C2379" s="454"/>
      <c r="D2379" s="454"/>
      <c r="E2379" s="143"/>
      <c r="F2379" s="192"/>
      <c r="G2379" s="144"/>
      <c r="H2379" s="144"/>
      <c r="I2379" s="145"/>
      <c r="J2379" s="144"/>
      <c r="K2379" s="144"/>
      <c r="L2379" s="144"/>
      <c r="M2379" s="144"/>
      <c r="N2379" s="143"/>
      <c r="O2379" s="144"/>
      <c r="P2379" s="144"/>
      <c r="Q2379" s="144"/>
      <c r="R2379" s="145"/>
    </row>
    <row r="2380" spans="2:18" x14ac:dyDescent="0.25">
      <c r="B2380" s="144"/>
      <c r="C2380" s="454"/>
      <c r="D2380" s="454"/>
      <c r="E2380" s="143"/>
      <c r="F2380" s="192"/>
      <c r="G2380" s="144"/>
      <c r="H2380" s="144"/>
      <c r="I2380" s="145"/>
      <c r="J2380" s="144"/>
      <c r="K2380" s="144"/>
      <c r="L2380" s="144"/>
      <c r="M2380" s="144"/>
      <c r="N2380" s="143"/>
      <c r="O2380" s="144"/>
      <c r="P2380" s="144"/>
      <c r="Q2380" s="144"/>
      <c r="R2380" s="145"/>
    </row>
    <row r="2381" spans="2:18" x14ac:dyDescent="0.25">
      <c r="B2381" s="144"/>
      <c r="C2381" s="454"/>
      <c r="D2381" s="454"/>
      <c r="E2381" s="143"/>
      <c r="F2381" s="192"/>
      <c r="G2381" s="144"/>
      <c r="H2381" s="144"/>
      <c r="I2381" s="145"/>
      <c r="J2381" s="144"/>
      <c r="K2381" s="144"/>
      <c r="L2381" s="144"/>
      <c r="M2381" s="144"/>
      <c r="N2381" s="143"/>
      <c r="O2381" s="144"/>
      <c r="P2381" s="144"/>
      <c r="Q2381" s="144"/>
      <c r="R2381" s="145"/>
    </row>
    <row r="2382" spans="2:18" x14ac:dyDescent="0.25">
      <c r="B2382" s="144"/>
      <c r="C2382" s="454"/>
      <c r="D2382" s="454"/>
      <c r="E2382" s="143"/>
      <c r="F2382" s="192"/>
      <c r="G2382" s="144"/>
      <c r="H2382" s="144"/>
      <c r="I2382" s="145"/>
      <c r="J2382" s="144"/>
      <c r="K2382" s="144"/>
      <c r="L2382" s="144"/>
      <c r="M2382" s="144"/>
      <c r="N2382" s="143"/>
      <c r="O2382" s="144"/>
      <c r="P2382" s="144"/>
      <c r="Q2382" s="144"/>
      <c r="R2382" s="145"/>
    </row>
    <row r="2383" spans="2:18" x14ac:dyDescent="0.25">
      <c r="B2383" s="144"/>
      <c r="C2383" s="454"/>
      <c r="D2383" s="454"/>
      <c r="E2383" s="143"/>
      <c r="F2383" s="192"/>
      <c r="G2383" s="144"/>
      <c r="H2383" s="144"/>
      <c r="I2383" s="145"/>
      <c r="J2383" s="144"/>
      <c r="K2383" s="144"/>
      <c r="L2383" s="144"/>
      <c r="M2383" s="144"/>
      <c r="N2383" s="143"/>
      <c r="O2383" s="144"/>
      <c r="P2383" s="144"/>
      <c r="Q2383" s="144"/>
      <c r="R2383" s="145"/>
    </row>
    <row r="2384" spans="2:18" x14ac:dyDescent="0.25">
      <c r="B2384" s="144"/>
      <c r="C2384" s="454"/>
      <c r="D2384" s="454"/>
      <c r="E2384" s="143"/>
      <c r="F2384" s="192"/>
      <c r="G2384" s="144"/>
      <c r="H2384" s="144"/>
      <c r="I2384" s="145"/>
      <c r="J2384" s="144"/>
      <c r="K2384" s="144"/>
      <c r="L2384" s="144"/>
      <c r="M2384" s="144"/>
      <c r="N2384" s="143"/>
      <c r="O2384" s="144"/>
      <c r="P2384" s="144"/>
      <c r="Q2384" s="144"/>
      <c r="R2384" s="145"/>
    </row>
    <row r="2385" spans="2:18" x14ac:dyDescent="0.25">
      <c r="B2385" s="144"/>
      <c r="C2385" s="454"/>
      <c r="D2385" s="454"/>
      <c r="E2385" s="143"/>
      <c r="F2385" s="192"/>
      <c r="G2385" s="144"/>
      <c r="H2385" s="144"/>
      <c r="I2385" s="145"/>
      <c r="J2385" s="144"/>
      <c r="K2385" s="144"/>
      <c r="L2385" s="144"/>
      <c r="M2385" s="144"/>
      <c r="N2385" s="143"/>
      <c r="O2385" s="144"/>
      <c r="P2385" s="144"/>
      <c r="Q2385" s="144"/>
      <c r="R2385" s="145"/>
    </row>
    <row r="2386" spans="2:18" x14ac:dyDescent="0.25">
      <c r="B2386" s="144"/>
      <c r="C2386" s="454"/>
      <c r="D2386" s="454"/>
      <c r="E2386" s="143"/>
      <c r="F2386" s="192"/>
      <c r="G2386" s="144"/>
      <c r="H2386" s="144"/>
      <c r="I2386" s="145"/>
      <c r="J2386" s="144"/>
      <c r="K2386" s="144"/>
      <c r="L2386" s="144"/>
      <c r="M2386" s="144"/>
      <c r="N2386" s="143"/>
      <c r="O2386" s="144"/>
      <c r="P2386" s="144"/>
      <c r="Q2386" s="144"/>
      <c r="R2386" s="145"/>
    </row>
    <row r="2387" spans="2:18" x14ac:dyDescent="0.25">
      <c r="B2387" s="144"/>
      <c r="C2387" s="454"/>
      <c r="D2387" s="454"/>
      <c r="E2387" s="143"/>
      <c r="F2387" s="192"/>
      <c r="G2387" s="144"/>
      <c r="H2387" s="144"/>
      <c r="I2387" s="145"/>
      <c r="J2387" s="144"/>
      <c r="K2387" s="144"/>
      <c r="L2387" s="144"/>
      <c r="M2387" s="144"/>
      <c r="N2387" s="143"/>
      <c r="O2387" s="144"/>
      <c r="P2387" s="144"/>
      <c r="Q2387" s="144"/>
      <c r="R2387" s="145"/>
    </row>
    <row r="2388" spans="2:18" x14ac:dyDescent="0.25">
      <c r="B2388" s="144"/>
      <c r="C2388" s="454"/>
      <c r="D2388" s="454"/>
      <c r="E2388" s="143"/>
      <c r="F2388" s="192"/>
      <c r="G2388" s="144"/>
      <c r="H2388" s="144"/>
      <c r="I2388" s="145"/>
      <c r="J2388" s="144"/>
      <c r="K2388" s="144"/>
      <c r="L2388" s="144"/>
      <c r="M2388" s="144"/>
      <c r="N2388" s="143"/>
      <c r="O2388" s="144"/>
      <c r="P2388" s="144"/>
      <c r="Q2388" s="144"/>
      <c r="R2388" s="145"/>
    </row>
    <row r="2389" spans="2:18" x14ac:dyDescent="0.25">
      <c r="B2389" s="144"/>
      <c r="C2389" s="454"/>
      <c r="D2389" s="454"/>
      <c r="E2389" s="143"/>
      <c r="F2389" s="192"/>
      <c r="G2389" s="144"/>
      <c r="H2389" s="144"/>
      <c r="I2389" s="145"/>
      <c r="J2389" s="144"/>
      <c r="K2389" s="144"/>
      <c r="L2389" s="144"/>
      <c r="M2389" s="144"/>
      <c r="N2389" s="143"/>
      <c r="O2389" s="144"/>
      <c r="P2389" s="144"/>
      <c r="Q2389" s="144"/>
      <c r="R2389" s="145"/>
    </row>
    <row r="2390" spans="2:18" x14ac:dyDescent="0.25">
      <c r="B2390" s="144"/>
      <c r="C2390" s="454"/>
      <c r="D2390" s="454"/>
      <c r="E2390" s="143"/>
      <c r="F2390" s="192"/>
      <c r="G2390" s="144"/>
      <c r="H2390" s="144"/>
      <c r="I2390" s="145"/>
      <c r="J2390" s="144"/>
      <c r="K2390" s="144"/>
      <c r="L2390" s="144"/>
      <c r="M2390" s="144"/>
      <c r="N2390" s="143"/>
      <c r="O2390" s="144"/>
      <c r="P2390" s="144"/>
      <c r="Q2390" s="144"/>
      <c r="R2390" s="145"/>
    </row>
    <row r="2391" spans="2:18" x14ac:dyDescent="0.25">
      <c r="B2391" s="144"/>
      <c r="C2391" s="454"/>
      <c r="D2391" s="454"/>
      <c r="E2391" s="143"/>
      <c r="F2391" s="192"/>
      <c r="G2391" s="144"/>
      <c r="H2391" s="144"/>
      <c r="I2391" s="145"/>
      <c r="J2391" s="144"/>
      <c r="K2391" s="144"/>
      <c r="L2391" s="144"/>
      <c r="M2391" s="144"/>
      <c r="N2391" s="143"/>
      <c r="O2391" s="144"/>
      <c r="P2391" s="144"/>
      <c r="Q2391" s="144"/>
      <c r="R2391" s="145"/>
    </row>
    <row r="2392" spans="2:18" x14ac:dyDescent="0.25">
      <c r="B2392" s="144"/>
      <c r="C2392" s="454"/>
      <c r="D2392" s="454"/>
      <c r="E2392" s="143"/>
      <c r="F2392" s="192"/>
      <c r="G2392" s="144"/>
      <c r="H2392" s="144"/>
      <c r="I2392" s="145"/>
      <c r="J2392" s="144"/>
      <c r="K2392" s="144"/>
      <c r="L2392" s="144"/>
      <c r="M2392" s="144"/>
      <c r="N2392" s="143"/>
      <c r="O2392" s="144"/>
      <c r="P2392" s="144"/>
      <c r="Q2392" s="144"/>
      <c r="R2392" s="145"/>
    </row>
    <row r="2393" spans="2:18" x14ac:dyDescent="0.25">
      <c r="B2393" s="144"/>
      <c r="C2393" s="454"/>
      <c r="D2393" s="454"/>
      <c r="E2393" s="143"/>
      <c r="F2393" s="192"/>
      <c r="G2393" s="144"/>
      <c r="H2393" s="144"/>
      <c r="I2393" s="145"/>
      <c r="J2393" s="144"/>
      <c r="K2393" s="144"/>
      <c r="L2393" s="144"/>
      <c r="M2393" s="144"/>
      <c r="N2393" s="143"/>
      <c r="O2393" s="144"/>
      <c r="P2393" s="144"/>
      <c r="Q2393" s="144"/>
      <c r="R2393" s="145"/>
    </row>
    <row r="2394" spans="2:18" x14ac:dyDescent="0.25">
      <c r="B2394" s="144"/>
      <c r="C2394" s="454"/>
      <c r="D2394" s="454"/>
      <c r="E2394" s="143"/>
      <c r="F2394" s="192"/>
      <c r="G2394" s="144"/>
      <c r="H2394" s="144"/>
      <c r="I2394" s="145"/>
      <c r="J2394" s="144"/>
      <c r="K2394" s="144"/>
      <c r="L2394" s="144"/>
      <c r="M2394" s="144"/>
      <c r="N2394" s="143"/>
      <c r="O2394" s="144"/>
      <c r="P2394" s="144"/>
      <c r="Q2394" s="144"/>
      <c r="R2394" s="145"/>
    </row>
    <row r="2395" spans="2:18" x14ac:dyDescent="0.25">
      <c r="B2395" s="144"/>
      <c r="C2395" s="454"/>
      <c r="D2395" s="454"/>
      <c r="E2395" s="143"/>
      <c r="F2395" s="192"/>
      <c r="G2395" s="144"/>
      <c r="H2395" s="144"/>
      <c r="I2395" s="145"/>
      <c r="J2395" s="144"/>
      <c r="K2395" s="144"/>
      <c r="L2395" s="144"/>
      <c r="M2395" s="144"/>
      <c r="N2395" s="143"/>
      <c r="O2395" s="144"/>
      <c r="P2395" s="144"/>
      <c r="Q2395" s="144"/>
      <c r="R2395" s="145"/>
    </row>
    <row r="2396" spans="2:18" x14ac:dyDescent="0.25">
      <c r="B2396" s="144"/>
      <c r="C2396" s="454"/>
      <c r="D2396" s="454"/>
      <c r="E2396" s="143"/>
      <c r="F2396" s="192"/>
      <c r="G2396" s="144"/>
      <c r="H2396" s="144"/>
      <c r="I2396" s="145"/>
      <c r="J2396" s="144"/>
      <c r="K2396" s="144"/>
      <c r="L2396" s="144"/>
      <c r="M2396" s="144"/>
      <c r="N2396" s="143"/>
      <c r="O2396" s="144"/>
      <c r="P2396" s="144"/>
      <c r="Q2396" s="144"/>
      <c r="R2396" s="145"/>
    </row>
    <row r="2397" spans="2:18" x14ac:dyDescent="0.25">
      <c r="B2397" s="144"/>
      <c r="C2397" s="454"/>
      <c r="D2397" s="454"/>
      <c r="E2397" s="143"/>
      <c r="F2397" s="192"/>
      <c r="G2397" s="144"/>
      <c r="H2397" s="144"/>
      <c r="I2397" s="145"/>
      <c r="J2397" s="144"/>
      <c r="K2397" s="144"/>
      <c r="L2397" s="144"/>
      <c r="M2397" s="144"/>
      <c r="N2397" s="143"/>
      <c r="O2397" s="144"/>
      <c r="P2397" s="144"/>
      <c r="Q2397" s="144"/>
      <c r="R2397" s="145"/>
    </row>
    <row r="2398" spans="2:18" x14ac:dyDescent="0.25">
      <c r="B2398" s="144"/>
      <c r="C2398" s="454"/>
      <c r="D2398" s="454"/>
      <c r="E2398" s="143"/>
      <c r="F2398" s="192"/>
      <c r="G2398" s="144"/>
      <c r="H2398" s="144"/>
      <c r="I2398" s="145"/>
      <c r="J2398" s="144"/>
      <c r="K2398" s="144"/>
      <c r="L2398" s="144"/>
      <c r="M2398" s="144"/>
      <c r="N2398" s="143"/>
      <c r="O2398" s="144"/>
      <c r="P2398" s="144"/>
      <c r="Q2398" s="144"/>
      <c r="R2398" s="145"/>
    </row>
    <row r="2399" spans="2:18" x14ac:dyDescent="0.25">
      <c r="B2399" s="144"/>
      <c r="C2399" s="454"/>
      <c r="D2399" s="454"/>
      <c r="E2399" s="143"/>
      <c r="F2399" s="192"/>
      <c r="G2399" s="144"/>
      <c r="H2399" s="144"/>
      <c r="I2399" s="145"/>
      <c r="J2399" s="144"/>
      <c r="K2399" s="144"/>
      <c r="L2399" s="144"/>
      <c r="M2399" s="144"/>
      <c r="N2399" s="143"/>
      <c r="O2399" s="144"/>
      <c r="P2399" s="144"/>
      <c r="Q2399" s="144"/>
      <c r="R2399" s="145"/>
    </row>
    <row r="2400" spans="2:18" x14ac:dyDescent="0.25">
      <c r="B2400" s="144"/>
      <c r="C2400" s="454"/>
      <c r="D2400" s="454"/>
      <c r="E2400" s="143"/>
      <c r="F2400" s="192"/>
      <c r="G2400" s="144"/>
      <c r="H2400" s="144"/>
      <c r="I2400" s="145"/>
      <c r="J2400" s="144"/>
      <c r="K2400" s="144"/>
      <c r="L2400" s="144"/>
      <c r="M2400" s="144"/>
      <c r="N2400" s="143"/>
      <c r="O2400" s="144"/>
      <c r="P2400" s="144"/>
      <c r="Q2400" s="144"/>
      <c r="R2400" s="145"/>
    </row>
    <row r="2401" spans="2:18" x14ac:dyDescent="0.25">
      <c r="B2401" s="144"/>
      <c r="C2401" s="454"/>
      <c r="D2401" s="454"/>
      <c r="E2401" s="143"/>
      <c r="F2401" s="192"/>
      <c r="G2401" s="144"/>
      <c r="H2401" s="144"/>
      <c r="I2401" s="145"/>
      <c r="J2401" s="144"/>
      <c r="K2401" s="144"/>
      <c r="L2401" s="144"/>
      <c r="M2401" s="144"/>
      <c r="N2401" s="143"/>
      <c r="O2401" s="144"/>
      <c r="P2401" s="144"/>
      <c r="Q2401" s="144"/>
      <c r="R2401" s="145"/>
    </row>
    <row r="2402" spans="2:18" x14ac:dyDescent="0.25">
      <c r="B2402" s="144"/>
      <c r="C2402" s="454"/>
      <c r="D2402" s="454"/>
      <c r="E2402" s="143"/>
      <c r="F2402" s="192"/>
      <c r="G2402" s="144"/>
      <c r="H2402" s="144"/>
      <c r="I2402" s="145"/>
      <c r="J2402" s="144"/>
      <c r="K2402" s="144"/>
      <c r="L2402" s="144"/>
      <c r="M2402" s="144"/>
      <c r="N2402" s="143"/>
      <c r="O2402" s="144"/>
      <c r="P2402" s="144"/>
      <c r="Q2402" s="144"/>
      <c r="R2402" s="145"/>
    </row>
    <row r="2403" spans="2:18" x14ac:dyDescent="0.25">
      <c r="B2403" s="144"/>
      <c r="C2403" s="454"/>
      <c r="D2403" s="454"/>
      <c r="E2403" s="143"/>
      <c r="F2403" s="192"/>
      <c r="G2403" s="144"/>
      <c r="H2403" s="144"/>
      <c r="I2403" s="145"/>
      <c r="J2403" s="144"/>
      <c r="K2403" s="144"/>
      <c r="L2403" s="144"/>
      <c r="M2403" s="144"/>
      <c r="N2403" s="143"/>
      <c r="O2403" s="144"/>
      <c r="P2403" s="144"/>
      <c r="Q2403" s="144"/>
      <c r="R2403" s="145"/>
    </row>
    <row r="2404" spans="2:18" x14ac:dyDescent="0.25">
      <c r="B2404" s="144"/>
      <c r="C2404" s="454"/>
      <c r="D2404" s="454"/>
      <c r="E2404" s="143"/>
      <c r="F2404" s="192"/>
      <c r="G2404" s="144"/>
      <c r="H2404" s="144"/>
      <c r="I2404" s="145"/>
      <c r="J2404" s="144"/>
      <c r="K2404" s="144"/>
      <c r="L2404" s="144"/>
      <c r="M2404" s="144"/>
      <c r="N2404" s="143"/>
      <c r="O2404" s="144"/>
      <c r="P2404" s="144"/>
      <c r="Q2404" s="144"/>
      <c r="R2404" s="145"/>
    </row>
    <row r="2405" spans="2:18" x14ac:dyDescent="0.25">
      <c r="B2405" s="144"/>
      <c r="C2405" s="454"/>
      <c r="D2405" s="454"/>
      <c r="E2405" s="143"/>
      <c r="F2405" s="192"/>
      <c r="G2405" s="144"/>
      <c r="H2405" s="144"/>
      <c r="I2405" s="145"/>
      <c r="J2405" s="144"/>
      <c r="K2405" s="144"/>
      <c r="L2405" s="144"/>
      <c r="M2405" s="144"/>
      <c r="N2405" s="143"/>
      <c r="O2405" s="144"/>
      <c r="P2405" s="144"/>
      <c r="Q2405" s="144"/>
      <c r="R2405" s="145"/>
    </row>
    <row r="2406" spans="2:18" x14ac:dyDescent="0.25">
      <c r="B2406" s="144"/>
      <c r="C2406" s="454"/>
      <c r="D2406" s="454"/>
      <c r="E2406" s="143"/>
      <c r="F2406" s="192"/>
      <c r="G2406" s="144"/>
      <c r="H2406" s="144"/>
      <c r="I2406" s="145"/>
      <c r="J2406" s="144"/>
      <c r="K2406" s="144"/>
      <c r="L2406" s="144"/>
      <c r="M2406" s="144"/>
      <c r="N2406" s="143"/>
      <c r="O2406" s="144"/>
      <c r="P2406" s="144"/>
      <c r="Q2406" s="144"/>
      <c r="R2406" s="145"/>
    </row>
    <row r="2407" spans="2:18" x14ac:dyDescent="0.25">
      <c r="B2407" s="144"/>
      <c r="C2407" s="454"/>
      <c r="D2407" s="454"/>
      <c r="E2407" s="143"/>
      <c r="F2407" s="192"/>
      <c r="G2407" s="144"/>
      <c r="H2407" s="144"/>
      <c r="I2407" s="145"/>
      <c r="J2407" s="144"/>
      <c r="K2407" s="144"/>
      <c r="L2407" s="144"/>
      <c r="M2407" s="144"/>
      <c r="N2407" s="143"/>
      <c r="O2407" s="144"/>
      <c r="P2407" s="144"/>
      <c r="Q2407" s="144"/>
      <c r="R2407" s="145"/>
    </row>
    <row r="2408" spans="2:18" x14ac:dyDescent="0.25">
      <c r="B2408" s="144"/>
      <c r="C2408" s="454"/>
      <c r="D2408" s="454"/>
      <c r="E2408" s="143"/>
      <c r="F2408" s="192"/>
      <c r="G2408" s="144"/>
      <c r="H2408" s="144"/>
      <c r="I2408" s="145"/>
      <c r="J2408" s="144"/>
      <c r="K2408" s="144"/>
      <c r="L2408" s="144"/>
      <c r="M2408" s="144"/>
      <c r="N2408" s="143"/>
      <c r="O2408" s="144"/>
      <c r="P2408" s="144"/>
      <c r="Q2408" s="144"/>
      <c r="R2408" s="145"/>
    </row>
    <row r="2409" spans="2:18" x14ac:dyDescent="0.25">
      <c r="B2409" s="144"/>
      <c r="C2409" s="454"/>
      <c r="D2409" s="454"/>
      <c r="E2409" s="143"/>
      <c r="F2409" s="192"/>
      <c r="G2409" s="144"/>
      <c r="H2409" s="144"/>
      <c r="I2409" s="145"/>
      <c r="J2409" s="144"/>
      <c r="K2409" s="144"/>
      <c r="L2409" s="144"/>
      <c r="M2409" s="144"/>
      <c r="N2409" s="143"/>
      <c r="O2409" s="144"/>
      <c r="P2409" s="144"/>
      <c r="Q2409" s="144"/>
      <c r="R2409" s="145"/>
    </row>
    <row r="2410" spans="2:18" x14ac:dyDescent="0.25">
      <c r="B2410" s="144"/>
      <c r="C2410" s="454"/>
      <c r="D2410" s="454"/>
      <c r="E2410" s="143"/>
      <c r="F2410" s="192"/>
      <c r="G2410" s="144"/>
      <c r="H2410" s="144"/>
      <c r="I2410" s="145"/>
      <c r="J2410" s="144"/>
      <c r="K2410" s="144"/>
      <c r="L2410" s="144"/>
      <c r="M2410" s="144"/>
      <c r="N2410" s="143"/>
      <c r="O2410" s="144"/>
      <c r="P2410" s="144"/>
      <c r="Q2410" s="144"/>
      <c r="R2410" s="145"/>
    </row>
    <row r="2411" spans="2:18" x14ac:dyDescent="0.25">
      <c r="B2411" s="144"/>
      <c r="C2411" s="454"/>
      <c r="D2411" s="454"/>
      <c r="E2411" s="143"/>
      <c r="F2411" s="192"/>
      <c r="G2411" s="144"/>
      <c r="H2411" s="144"/>
      <c r="I2411" s="145"/>
      <c r="J2411" s="144"/>
      <c r="K2411" s="144"/>
      <c r="L2411" s="144"/>
      <c r="M2411" s="144"/>
      <c r="N2411" s="143"/>
      <c r="O2411" s="144"/>
      <c r="P2411" s="144"/>
      <c r="Q2411" s="144"/>
      <c r="R2411" s="145"/>
    </row>
    <row r="2412" spans="2:18" x14ac:dyDescent="0.25">
      <c r="B2412" s="144"/>
      <c r="C2412" s="454"/>
      <c r="D2412" s="454"/>
      <c r="E2412" s="143"/>
      <c r="F2412" s="192"/>
      <c r="G2412" s="144"/>
      <c r="H2412" s="144"/>
      <c r="I2412" s="145"/>
      <c r="J2412" s="144"/>
      <c r="K2412" s="144"/>
      <c r="L2412" s="144"/>
      <c r="M2412" s="144"/>
      <c r="N2412" s="143"/>
      <c r="O2412" s="144"/>
      <c r="P2412" s="144"/>
      <c r="Q2412" s="144"/>
      <c r="R2412" s="145"/>
    </row>
    <row r="2413" spans="2:18" x14ac:dyDescent="0.25">
      <c r="B2413" s="144"/>
      <c r="C2413" s="454"/>
      <c r="D2413" s="454"/>
      <c r="E2413" s="143"/>
      <c r="F2413" s="192"/>
      <c r="G2413" s="144"/>
      <c r="H2413" s="144"/>
      <c r="I2413" s="145"/>
      <c r="J2413" s="144"/>
      <c r="K2413" s="144"/>
      <c r="L2413" s="144"/>
      <c r="M2413" s="144"/>
      <c r="N2413" s="143"/>
      <c r="O2413" s="144"/>
      <c r="P2413" s="144"/>
      <c r="Q2413" s="144"/>
      <c r="R2413" s="145"/>
    </row>
    <row r="2414" spans="2:18" x14ac:dyDescent="0.25">
      <c r="B2414" s="144"/>
      <c r="C2414" s="454"/>
      <c r="D2414" s="454"/>
      <c r="E2414" s="143"/>
      <c r="F2414" s="192"/>
      <c r="G2414" s="144"/>
      <c r="H2414" s="144"/>
      <c r="I2414" s="145"/>
      <c r="J2414" s="144"/>
      <c r="K2414" s="144"/>
      <c r="L2414" s="144"/>
      <c r="M2414" s="144"/>
      <c r="N2414" s="143"/>
      <c r="O2414" s="144"/>
      <c r="P2414" s="144"/>
      <c r="Q2414" s="144"/>
      <c r="R2414" s="145"/>
    </row>
    <row r="2415" spans="2:18" x14ac:dyDescent="0.25">
      <c r="B2415" s="144"/>
      <c r="C2415" s="454"/>
      <c r="D2415" s="454"/>
      <c r="E2415" s="143"/>
      <c r="F2415" s="192"/>
      <c r="G2415" s="144"/>
      <c r="H2415" s="144"/>
      <c r="I2415" s="145"/>
      <c r="J2415" s="144"/>
      <c r="K2415" s="144"/>
      <c r="L2415" s="144"/>
      <c r="M2415" s="144"/>
      <c r="N2415" s="143"/>
      <c r="O2415" s="144"/>
      <c r="P2415" s="144"/>
      <c r="Q2415" s="144"/>
      <c r="R2415" s="145"/>
    </row>
    <row r="2416" spans="2:18" x14ac:dyDescent="0.25">
      <c r="B2416" s="144"/>
      <c r="C2416" s="454"/>
      <c r="D2416" s="454"/>
      <c r="E2416" s="143"/>
      <c r="F2416" s="192"/>
      <c r="G2416" s="144"/>
      <c r="H2416" s="144"/>
      <c r="I2416" s="145"/>
      <c r="J2416" s="144"/>
      <c r="K2416" s="144"/>
      <c r="L2416" s="144"/>
      <c r="M2416" s="144"/>
      <c r="N2416" s="143"/>
      <c r="O2416" s="144"/>
      <c r="P2416" s="144"/>
      <c r="Q2416" s="144"/>
      <c r="R2416" s="145"/>
    </row>
    <row r="2417" spans="2:18" x14ac:dyDescent="0.25">
      <c r="B2417" s="144"/>
      <c r="C2417" s="454"/>
      <c r="D2417" s="454"/>
      <c r="E2417" s="143"/>
      <c r="F2417" s="192"/>
      <c r="G2417" s="144"/>
      <c r="H2417" s="144"/>
      <c r="I2417" s="145"/>
      <c r="J2417" s="144"/>
      <c r="K2417" s="144"/>
      <c r="L2417" s="144"/>
      <c r="M2417" s="144"/>
      <c r="N2417" s="143"/>
      <c r="O2417" s="144"/>
      <c r="P2417" s="144"/>
      <c r="Q2417" s="144"/>
      <c r="R2417" s="145"/>
    </row>
    <row r="2418" spans="2:18" x14ac:dyDescent="0.25">
      <c r="B2418" s="144"/>
      <c r="C2418" s="454"/>
      <c r="D2418" s="454"/>
      <c r="E2418" s="143"/>
      <c r="F2418" s="192"/>
      <c r="G2418" s="144"/>
      <c r="H2418" s="144"/>
      <c r="I2418" s="145"/>
      <c r="J2418" s="144"/>
      <c r="K2418" s="144"/>
      <c r="L2418" s="144"/>
      <c r="M2418" s="144"/>
      <c r="N2418" s="143"/>
      <c r="O2418" s="144"/>
      <c r="P2418" s="144"/>
      <c r="Q2418" s="144"/>
      <c r="R2418" s="145"/>
    </row>
    <row r="2419" spans="2:18" x14ac:dyDescent="0.25">
      <c r="B2419" s="144"/>
      <c r="C2419" s="454"/>
      <c r="D2419" s="454"/>
      <c r="E2419" s="143"/>
      <c r="F2419" s="192"/>
      <c r="G2419" s="144"/>
      <c r="H2419" s="144"/>
      <c r="I2419" s="145"/>
      <c r="J2419" s="144"/>
      <c r="K2419" s="144"/>
      <c r="L2419" s="144"/>
      <c r="M2419" s="144"/>
      <c r="N2419" s="143"/>
      <c r="O2419" s="144"/>
      <c r="P2419" s="144"/>
      <c r="Q2419" s="144"/>
      <c r="R2419" s="145"/>
    </row>
    <row r="2420" spans="2:18" x14ac:dyDescent="0.25">
      <c r="B2420" s="144"/>
      <c r="C2420" s="454"/>
      <c r="D2420" s="454"/>
      <c r="E2420" s="143"/>
      <c r="F2420" s="192"/>
      <c r="G2420" s="144"/>
      <c r="H2420" s="144"/>
      <c r="I2420" s="145"/>
      <c r="J2420" s="144"/>
      <c r="K2420" s="144"/>
      <c r="L2420" s="144"/>
      <c r="M2420" s="144"/>
      <c r="N2420" s="143"/>
      <c r="O2420" s="144"/>
      <c r="P2420" s="144"/>
      <c r="Q2420" s="144"/>
      <c r="R2420" s="145"/>
    </row>
    <row r="2421" spans="2:18" x14ac:dyDescent="0.25">
      <c r="B2421" s="144"/>
      <c r="C2421" s="454"/>
      <c r="D2421" s="454"/>
      <c r="E2421" s="143"/>
      <c r="F2421" s="192"/>
      <c r="G2421" s="144"/>
      <c r="H2421" s="144"/>
      <c r="I2421" s="145"/>
      <c r="J2421" s="144"/>
      <c r="K2421" s="144"/>
      <c r="L2421" s="144"/>
      <c r="M2421" s="144"/>
      <c r="N2421" s="143"/>
      <c r="O2421" s="144"/>
      <c r="P2421" s="144"/>
      <c r="Q2421" s="144"/>
      <c r="R2421" s="145"/>
    </row>
    <row r="2422" spans="2:18" x14ac:dyDescent="0.25">
      <c r="B2422" s="144"/>
      <c r="C2422" s="454"/>
      <c r="D2422" s="454"/>
      <c r="E2422" s="143"/>
      <c r="F2422" s="192"/>
      <c r="G2422" s="144"/>
      <c r="H2422" s="144"/>
      <c r="I2422" s="145"/>
      <c r="J2422" s="144"/>
      <c r="K2422" s="144"/>
      <c r="L2422" s="144"/>
      <c r="M2422" s="144"/>
      <c r="N2422" s="143"/>
      <c r="O2422" s="144"/>
      <c r="P2422" s="144"/>
      <c r="Q2422" s="144"/>
      <c r="R2422" s="145"/>
    </row>
    <row r="2423" spans="2:18" x14ac:dyDescent="0.25">
      <c r="B2423" s="144"/>
      <c r="C2423" s="454"/>
      <c r="D2423" s="454"/>
      <c r="E2423" s="143"/>
      <c r="F2423" s="192"/>
      <c r="G2423" s="144"/>
      <c r="H2423" s="144"/>
      <c r="I2423" s="145"/>
      <c r="J2423" s="144"/>
      <c r="K2423" s="144"/>
      <c r="L2423" s="144"/>
      <c r="M2423" s="144"/>
      <c r="N2423" s="143"/>
      <c r="O2423" s="144"/>
      <c r="P2423" s="144"/>
      <c r="Q2423" s="144"/>
      <c r="R2423" s="145"/>
    </row>
    <row r="2424" spans="2:18" x14ac:dyDescent="0.25">
      <c r="B2424" s="144"/>
      <c r="C2424" s="454"/>
      <c r="D2424" s="454"/>
      <c r="E2424" s="143"/>
      <c r="F2424" s="192"/>
      <c r="G2424" s="144"/>
      <c r="H2424" s="144"/>
      <c r="I2424" s="145"/>
      <c r="J2424" s="144"/>
      <c r="K2424" s="144"/>
      <c r="L2424" s="144"/>
      <c r="M2424" s="144"/>
      <c r="N2424" s="143"/>
      <c r="O2424" s="144"/>
      <c r="P2424" s="144"/>
      <c r="Q2424" s="144"/>
      <c r="R2424" s="145"/>
    </row>
    <row r="2425" spans="2:18" x14ac:dyDescent="0.25">
      <c r="B2425" s="144"/>
      <c r="C2425" s="454"/>
      <c r="D2425" s="454"/>
      <c r="E2425" s="143"/>
      <c r="F2425" s="192"/>
      <c r="G2425" s="144"/>
      <c r="H2425" s="144"/>
      <c r="I2425" s="145"/>
      <c r="J2425" s="144"/>
      <c r="K2425" s="144"/>
      <c r="L2425" s="144"/>
      <c r="M2425" s="144"/>
      <c r="N2425" s="143"/>
      <c r="O2425" s="144"/>
      <c r="P2425" s="144"/>
      <c r="Q2425" s="144"/>
      <c r="R2425" s="145"/>
    </row>
    <row r="2426" spans="2:18" x14ac:dyDescent="0.25">
      <c r="B2426" s="144"/>
      <c r="C2426" s="454"/>
      <c r="D2426" s="454"/>
      <c r="E2426" s="143"/>
      <c r="F2426" s="192"/>
      <c r="G2426" s="144"/>
      <c r="H2426" s="144"/>
      <c r="I2426" s="145"/>
      <c r="J2426" s="144"/>
      <c r="K2426" s="144"/>
      <c r="L2426" s="144"/>
      <c r="M2426" s="144"/>
      <c r="N2426" s="143"/>
      <c r="O2426" s="144"/>
      <c r="P2426" s="144"/>
      <c r="Q2426" s="144"/>
      <c r="R2426" s="145"/>
    </row>
    <row r="2427" spans="2:18" x14ac:dyDescent="0.25">
      <c r="B2427" s="144"/>
      <c r="C2427" s="454"/>
      <c r="D2427" s="454"/>
      <c r="E2427" s="143"/>
      <c r="F2427" s="192"/>
      <c r="G2427" s="144"/>
      <c r="H2427" s="144"/>
      <c r="I2427" s="145"/>
      <c r="J2427" s="144"/>
      <c r="K2427" s="144"/>
      <c r="L2427" s="144"/>
      <c r="M2427" s="144"/>
      <c r="N2427" s="143"/>
      <c r="O2427" s="144"/>
      <c r="P2427" s="144"/>
      <c r="Q2427" s="144"/>
      <c r="R2427" s="145"/>
    </row>
    <row r="2428" spans="2:18" x14ac:dyDescent="0.25">
      <c r="B2428" s="144"/>
      <c r="C2428" s="454"/>
      <c r="D2428" s="454"/>
      <c r="E2428" s="143"/>
      <c r="F2428" s="192"/>
      <c r="G2428" s="144"/>
      <c r="H2428" s="144"/>
      <c r="I2428" s="145"/>
      <c r="J2428" s="144"/>
      <c r="K2428" s="144"/>
      <c r="L2428" s="144"/>
      <c r="M2428" s="144"/>
      <c r="N2428" s="143"/>
      <c r="O2428" s="144"/>
      <c r="P2428" s="144"/>
      <c r="Q2428" s="144"/>
      <c r="R2428" s="145"/>
    </row>
    <row r="2429" spans="2:18" x14ac:dyDescent="0.25">
      <c r="B2429" s="144"/>
      <c r="C2429" s="454"/>
      <c r="D2429" s="454"/>
      <c r="E2429" s="143"/>
      <c r="F2429" s="192"/>
      <c r="G2429" s="144"/>
      <c r="H2429" s="144"/>
      <c r="I2429" s="145"/>
      <c r="J2429" s="144"/>
      <c r="K2429" s="144"/>
      <c r="L2429" s="144"/>
      <c r="M2429" s="144"/>
      <c r="N2429" s="143"/>
      <c r="O2429" s="144"/>
      <c r="P2429" s="144"/>
      <c r="Q2429" s="144"/>
      <c r="R2429" s="145"/>
    </row>
    <row r="2430" spans="2:18" x14ac:dyDescent="0.25">
      <c r="B2430" s="144"/>
      <c r="C2430" s="454"/>
      <c r="D2430" s="454"/>
      <c r="E2430" s="143"/>
      <c r="F2430" s="192"/>
      <c r="G2430" s="144"/>
      <c r="H2430" s="144"/>
      <c r="I2430" s="145"/>
      <c r="J2430" s="144"/>
      <c r="K2430" s="144"/>
      <c r="L2430" s="144"/>
      <c r="M2430" s="144"/>
      <c r="N2430" s="143"/>
      <c r="O2430" s="144"/>
      <c r="P2430" s="144"/>
      <c r="Q2430" s="144"/>
      <c r="R2430" s="145"/>
    </row>
    <row r="2431" spans="2:18" x14ac:dyDescent="0.25">
      <c r="B2431" s="144"/>
      <c r="C2431" s="454"/>
      <c r="D2431" s="454"/>
      <c r="E2431" s="143"/>
      <c r="F2431" s="192"/>
      <c r="G2431" s="144"/>
      <c r="H2431" s="144"/>
      <c r="I2431" s="145"/>
      <c r="J2431" s="144"/>
      <c r="K2431" s="144"/>
      <c r="L2431" s="144"/>
      <c r="M2431" s="144"/>
      <c r="N2431" s="143"/>
      <c r="O2431" s="144"/>
      <c r="P2431" s="144"/>
      <c r="Q2431" s="144"/>
      <c r="R2431" s="145"/>
    </row>
    <row r="2432" spans="2:18" x14ac:dyDescent="0.25">
      <c r="B2432" s="144"/>
      <c r="C2432" s="454"/>
      <c r="D2432" s="454"/>
      <c r="E2432" s="143"/>
      <c r="F2432" s="192"/>
      <c r="G2432" s="144"/>
      <c r="H2432" s="144"/>
      <c r="I2432" s="145"/>
      <c r="J2432" s="144"/>
      <c r="K2432" s="144"/>
      <c r="L2432" s="144"/>
      <c r="M2432" s="144"/>
      <c r="N2432" s="143"/>
      <c r="O2432" s="144"/>
      <c r="P2432" s="144"/>
      <c r="Q2432" s="144"/>
      <c r="R2432" s="145"/>
    </row>
    <row r="2433" spans="2:18" x14ac:dyDescent="0.25">
      <c r="B2433" s="144"/>
      <c r="C2433" s="454"/>
      <c r="D2433" s="454"/>
      <c r="E2433" s="143"/>
      <c r="F2433" s="192"/>
      <c r="G2433" s="144"/>
      <c r="H2433" s="144"/>
      <c r="I2433" s="145"/>
      <c r="J2433" s="144"/>
      <c r="K2433" s="144"/>
      <c r="L2433" s="144"/>
      <c r="M2433" s="144"/>
      <c r="N2433" s="143"/>
      <c r="O2433" s="144"/>
      <c r="P2433" s="144"/>
      <c r="Q2433" s="144"/>
      <c r="R2433" s="145"/>
    </row>
    <row r="2434" spans="2:18" x14ac:dyDescent="0.25">
      <c r="B2434" s="144"/>
      <c r="C2434" s="454"/>
      <c r="D2434" s="454"/>
      <c r="E2434" s="143"/>
      <c r="F2434" s="192"/>
      <c r="G2434" s="144"/>
      <c r="H2434" s="144"/>
      <c r="I2434" s="145"/>
      <c r="J2434" s="144"/>
      <c r="K2434" s="144"/>
      <c r="L2434" s="144"/>
      <c r="M2434" s="144"/>
      <c r="N2434" s="143"/>
      <c r="O2434" s="144"/>
      <c r="P2434" s="144"/>
      <c r="Q2434" s="144"/>
      <c r="R2434" s="145"/>
    </row>
    <row r="2435" spans="2:18" x14ac:dyDescent="0.25">
      <c r="B2435" s="144"/>
      <c r="C2435" s="454"/>
      <c r="D2435" s="454"/>
      <c r="E2435" s="143"/>
      <c r="F2435" s="192"/>
      <c r="G2435" s="144"/>
      <c r="H2435" s="144"/>
      <c r="I2435" s="145"/>
      <c r="J2435" s="144"/>
      <c r="K2435" s="144"/>
      <c r="L2435" s="144"/>
      <c r="M2435" s="144"/>
      <c r="N2435" s="143"/>
      <c r="O2435" s="144"/>
      <c r="P2435" s="144"/>
      <c r="Q2435" s="144"/>
      <c r="R2435" s="145"/>
    </row>
    <row r="2436" spans="2:18" x14ac:dyDescent="0.25">
      <c r="B2436" s="144"/>
      <c r="C2436" s="454"/>
      <c r="D2436" s="454"/>
      <c r="E2436" s="143"/>
      <c r="F2436" s="192"/>
      <c r="G2436" s="144"/>
      <c r="H2436" s="144"/>
      <c r="I2436" s="145"/>
      <c r="J2436" s="144"/>
      <c r="K2436" s="144"/>
      <c r="L2436" s="144"/>
      <c r="M2436" s="144"/>
      <c r="N2436" s="143"/>
      <c r="O2436" s="144"/>
      <c r="P2436" s="144"/>
      <c r="Q2436" s="144"/>
      <c r="R2436" s="145"/>
    </row>
    <row r="2437" spans="2:18" x14ac:dyDescent="0.25">
      <c r="B2437" s="144"/>
      <c r="C2437" s="454"/>
      <c r="D2437" s="454"/>
      <c r="E2437" s="143"/>
      <c r="F2437" s="192"/>
      <c r="G2437" s="144"/>
      <c r="H2437" s="144"/>
      <c r="I2437" s="145"/>
      <c r="J2437" s="144"/>
      <c r="K2437" s="144"/>
      <c r="L2437" s="144"/>
      <c r="M2437" s="144"/>
      <c r="N2437" s="143"/>
      <c r="O2437" s="144"/>
      <c r="P2437" s="144"/>
      <c r="Q2437" s="144"/>
      <c r="R2437" s="145"/>
    </row>
    <row r="2438" spans="2:18" x14ac:dyDescent="0.25">
      <c r="B2438" s="144"/>
      <c r="C2438" s="454"/>
      <c r="D2438" s="454"/>
      <c r="E2438" s="143"/>
      <c r="F2438" s="192"/>
      <c r="G2438" s="144"/>
      <c r="H2438" s="144"/>
      <c r="I2438" s="145"/>
      <c r="J2438" s="144"/>
      <c r="K2438" s="144"/>
      <c r="L2438" s="144"/>
      <c r="M2438" s="144"/>
      <c r="N2438" s="143"/>
      <c r="O2438" s="144"/>
      <c r="P2438" s="144"/>
      <c r="Q2438" s="144"/>
      <c r="R2438" s="145"/>
    </row>
    <row r="2439" spans="2:18" x14ac:dyDescent="0.25">
      <c r="B2439" s="144"/>
      <c r="C2439" s="454"/>
      <c r="D2439" s="454"/>
      <c r="E2439" s="143"/>
      <c r="F2439" s="192"/>
      <c r="G2439" s="144"/>
      <c r="H2439" s="144"/>
      <c r="I2439" s="145"/>
      <c r="J2439" s="144"/>
      <c r="K2439" s="144"/>
      <c r="L2439" s="144"/>
      <c r="M2439" s="144"/>
      <c r="N2439" s="143"/>
      <c r="O2439" s="144"/>
      <c r="P2439" s="144"/>
      <c r="Q2439" s="144"/>
      <c r="R2439" s="145"/>
    </row>
    <row r="2440" spans="2:18" x14ac:dyDescent="0.25">
      <c r="B2440" s="144"/>
      <c r="C2440" s="454"/>
      <c r="D2440" s="454"/>
      <c r="E2440" s="143"/>
      <c r="F2440" s="192"/>
      <c r="G2440" s="144"/>
      <c r="H2440" s="144"/>
      <c r="I2440" s="145"/>
      <c r="J2440" s="144"/>
      <c r="K2440" s="144"/>
      <c r="L2440" s="144"/>
      <c r="M2440" s="144"/>
      <c r="N2440" s="143"/>
      <c r="O2440" s="144"/>
      <c r="P2440" s="144"/>
      <c r="Q2440" s="144"/>
      <c r="R2440" s="145"/>
    </row>
    <row r="2441" spans="2:18" x14ac:dyDescent="0.25">
      <c r="B2441" s="144"/>
      <c r="C2441" s="454"/>
      <c r="D2441" s="454"/>
      <c r="E2441" s="143"/>
      <c r="F2441" s="192"/>
      <c r="G2441" s="144"/>
      <c r="H2441" s="144"/>
      <c r="I2441" s="145"/>
      <c r="J2441" s="144"/>
      <c r="K2441" s="144"/>
      <c r="L2441" s="144"/>
      <c r="M2441" s="144"/>
      <c r="N2441" s="143"/>
      <c r="O2441" s="144"/>
      <c r="P2441" s="144"/>
      <c r="Q2441" s="144"/>
      <c r="R2441" s="145"/>
    </row>
    <row r="2442" spans="2:18" x14ac:dyDescent="0.25">
      <c r="B2442" s="144"/>
      <c r="C2442" s="454"/>
      <c r="D2442" s="454"/>
      <c r="E2442" s="143"/>
      <c r="F2442" s="192"/>
      <c r="G2442" s="144"/>
      <c r="H2442" s="144"/>
      <c r="I2442" s="145"/>
      <c r="J2442" s="144"/>
      <c r="K2442" s="144"/>
      <c r="L2442" s="144"/>
      <c r="M2442" s="144"/>
      <c r="N2442" s="143"/>
      <c r="O2442" s="144"/>
      <c r="P2442" s="144"/>
      <c r="Q2442" s="144"/>
      <c r="R2442" s="145"/>
    </row>
    <row r="2443" spans="2:18" x14ac:dyDescent="0.25">
      <c r="B2443" s="144"/>
      <c r="C2443" s="454"/>
      <c r="D2443" s="454"/>
      <c r="E2443" s="143"/>
      <c r="F2443" s="192"/>
      <c r="G2443" s="144"/>
      <c r="H2443" s="144"/>
      <c r="I2443" s="145"/>
      <c r="J2443" s="144"/>
      <c r="K2443" s="144"/>
      <c r="L2443" s="144"/>
      <c r="M2443" s="144"/>
      <c r="N2443" s="143"/>
      <c r="O2443" s="144"/>
      <c r="P2443" s="144"/>
      <c r="Q2443" s="144"/>
      <c r="R2443" s="145"/>
    </row>
    <row r="2444" spans="2:18" x14ac:dyDescent="0.25">
      <c r="B2444" s="144"/>
      <c r="C2444" s="454"/>
      <c r="D2444" s="454"/>
      <c r="E2444" s="143"/>
      <c r="F2444" s="192"/>
      <c r="G2444" s="144"/>
      <c r="H2444" s="144"/>
      <c r="I2444" s="145"/>
      <c r="J2444" s="144"/>
      <c r="K2444" s="144"/>
      <c r="L2444" s="144"/>
      <c r="M2444" s="144"/>
      <c r="N2444" s="143"/>
      <c r="O2444" s="144"/>
      <c r="P2444" s="144"/>
      <c r="Q2444" s="144"/>
      <c r="R2444" s="145"/>
    </row>
    <row r="2445" spans="2:18" x14ac:dyDescent="0.25">
      <c r="B2445" s="144"/>
      <c r="C2445" s="454"/>
      <c r="D2445" s="454"/>
      <c r="E2445" s="143"/>
      <c r="F2445" s="192"/>
      <c r="G2445" s="144"/>
      <c r="H2445" s="144"/>
      <c r="I2445" s="145"/>
      <c r="J2445" s="144"/>
      <c r="K2445" s="144"/>
      <c r="L2445" s="144"/>
      <c r="M2445" s="144"/>
      <c r="N2445" s="143"/>
      <c r="O2445" s="144"/>
      <c r="P2445" s="144"/>
      <c r="Q2445" s="144"/>
      <c r="R2445" s="145"/>
    </row>
    <row r="2446" spans="2:18" x14ac:dyDescent="0.25">
      <c r="B2446" s="144"/>
      <c r="C2446" s="454"/>
      <c r="D2446" s="454"/>
      <c r="E2446" s="143"/>
      <c r="F2446" s="192"/>
      <c r="G2446" s="144"/>
      <c r="H2446" s="144"/>
      <c r="I2446" s="145"/>
      <c r="J2446" s="144"/>
      <c r="K2446" s="144"/>
      <c r="L2446" s="144"/>
      <c r="M2446" s="144"/>
      <c r="N2446" s="143"/>
      <c r="O2446" s="144"/>
      <c r="P2446" s="144"/>
      <c r="Q2446" s="144"/>
      <c r="R2446" s="145"/>
    </row>
    <row r="2447" spans="2:18" x14ac:dyDescent="0.25">
      <c r="B2447" s="144"/>
      <c r="C2447" s="454"/>
      <c r="D2447" s="454"/>
      <c r="E2447" s="143"/>
      <c r="F2447" s="192"/>
      <c r="G2447" s="144"/>
      <c r="H2447" s="144"/>
      <c r="I2447" s="145"/>
      <c r="J2447" s="144"/>
      <c r="K2447" s="144"/>
      <c r="L2447" s="144"/>
      <c r="M2447" s="144"/>
      <c r="N2447" s="143"/>
      <c r="O2447" s="144"/>
      <c r="P2447" s="144"/>
      <c r="Q2447" s="144"/>
      <c r="R2447" s="145"/>
    </row>
    <row r="2448" spans="2:18" x14ac:dyDescent="0.25">
      <c r="B2448" s="144"/>
      <c r="C2448" s="454"/>
      <c r="D2448" s="454"/>
      <c r="E2448" s="143"/>
      <c r="F2448" s="192"/>
      <c r="G2448" s="144"/>
      <c r="H2448" s="144"/>
      <c r="I2448" s="145"/>
      <c r="J2448" s="144"/>
      <c r="K2448" s="144"/>
      <c r="L2448" s="144"/>
      <c r="M2448" s="144"/>
      <c r="N2448" s="143"/>
      <c r="O2448" s="144"/>
      <c r="P2448" s="144"/>
      <c r="Q2448" s="144"/>
      <c r="R2448" s="145"/>
    </row>
    <row r="2449" spans="2:18" x14ac:dyDescent="0.25">
      <c r="B2449" s="144"/>
      <c r="C2449" s="454"/>
      <c r="D2449" s="454"/>
      <c r="E2449" s="143"/>
      <c r="F2449" s="192"/>
      <c r="G2449" s="144"/>
      <c r="H2449" s="144"/>
      <c r="I2449" s="145"/>
      <c r="J2449" s="144"/>
      <c r="K2449" s="144"/>
      <c r="L2449" s="144"/>
      <c r="M2449" s="144"/>
      <c r="N2449" s="143"/>
      <c r="O2449" s="144"/>
      <c r="P2449" s="144"/>
      <c r="Q2449" s="144"/>
      <c r="R2449" s="145"/>
    </row>
    <row r="2450" spans="2:18" x14ac:dyDescent="0.25">
      <c r="B2450" s="144"/>
      <c r="C2450" s="454"/>
      <c r="D2450" s="454"/>
      <c r="E2450" s="143"/>
      <c r="F2450" s="192"/>
      <c r="G2450" s="144"/>
      <c r="H2450" s="144"/>
      <c r="I2450" s="145"/>
      <c r="J2450" s="144"/>
      <c r="K2450" s="144"/>
      <c r="L2450" s="144"/>
      <c r="M2450" s="144"/>
      <c r="N2450" s="143"/>
      <c r="O2450" s="144"/>
      <c r="P2450" s="144"/>
      <c r="Q2450" s="144"/>
      <c r="R2450" s="145"/>
    </row>
    <row r="2451" spans="2:18" x14ac:dyDescent="0.25">
      <c r="B2451" s="144"/>
      <c r="C2451" s="454"/>
      <c r="D2451" s="454"/>
      <c r="E2451" s="143"/>
      <c r="F2451" s="192"/>
      <c r="G2451" s="144"/>
      <c r="H2451" s="144"/>
      <c r="I2451" s="145"/>
      <c r="J2451" s="144"/>
      <c r="K2451" s="144"/>
      <c r="L2451" s="144"/>
      <c r="M2451" s="144"/>
      <c r="N2451" s="143"/>
      <c r="O2451" s="144"/>
      <c r="P2451" s="144"/>
      <c r="Q2451" s="144"/>
      <c r="R2451" s="145"/>
    </row>
    <row r="2452" spans="2:18" x14ac:dyDescent="0.25">
      <c r="B2452" s="144"/>
      <c r="C2452" s="454"/>
      <c r="D2452" s="454"/>
      <c r="E2452" s="143"/>
      <c r="F2452" s="192"/>
      <c r="G2452" s="144"/>
      <c r="H2452" s="144"/>
      <c r="I2452" s="145"/>
      <c r="J2452" s="144"/>
      <c r="K2452" s="144"/>
      <c r="L2452" s="144"/>
      <c r="M2452" s="144"/>
      <c r="N2452" s="143"/>
      <c r="O2452" s="144"/>
      <c r="P2452" s="144"/>
      <c r="Q2452" s="144"/>
      <c r="R2452" s="145"/>
    </row>
    <row r="2453" spans="2:18" x14ac:dyDescent="0.25">
      <c r="B2453" s="144"/>
      <c r="C2453" s="454"/>
      <c r="D2453" s="454"/>
      <c r="E2453" s="143"/>
      <c r="F2453" s="192"/>
      <c r="G2453" s="144"/>
      <c r="H2453" s="144"/>
      <c r="I2453" s="145"/>
      <c r="J2453" s="144"/>
      <c r="K2453" s="144"/>
      <c r="L2453" s="144"/>
      <c r="M2453" s="144"/>
      <c r="N2453" s="143"/>
      <c r="O2453" s="144"/>
      <c r="P2453" s="144"/>
      <c r="Q2453" s="144"/>
      <c r="R2453" s="145"/>
    </row>
    <row r="2454" spans="2:18" x14ac:dyDescent="0.25">
      <c r="B2454" s="144"/>
      <c r="C2454" s="454"/>
      <c r="D2454" s="454"/>
      <c r="E2454" s="143"/>
      <c r="F2454" s="192"/>
      <c r="G2454" s="144"/>
      <c r="H2454" s="144"/>
      <c r="I2454" s="145"/>
      <c r="J2454" s="144"/>
      <c r="K2454" s="144"/>
      <c r="L2454" s="144"/>
      <c r="M2454" s="144"/>
      <c r="N2454" s="143"/>
      <c r="O2454" s="144"/>
      <c r="P2454" s="144"/>
      <c r="Q2454" s="144"/>
      <c r="R2454" s="145"/>
    </row>
    <row r="2455" spans="2:18" x14ac:dyDescent="0.25">
      <c r="B2455" s="144"/>
      <c r="C2455" s="454"/>
      <c r="D2455" s="454"/>
      <c r="E2455" s="143"/>
      <c r="F2455" s="192"/>
      <c r="G2455" s="144"/>
      <c r="H2455" s="144"/>
      <c r="I2455" s="145"/>
      <c r="J2455" s="144"/>
      <c r="K2455" s="144"/>
      <c r="L2455" s="144"/>
      <c r="M2455" s="144"/>
      <c r="N2455" s="143"/>
      <c r="O2455" s="144"/>
      <c r="P2455" s="144"/>
      <c r="Q2455" s="144"/>
      <c r="R2455" s="145"/>
    </row>
    <row r="2456" spans="2:18" x14ac:dyDescent="0.25">
      <c r="B2456" s="144"/>
      <c r="C2456" s="454"/>
      <c r="D2456" s="454"/>
      <c r="E2456" s="143"/>
      <c r="F2456" s="192"/>
      <c r="G2456" s="144"/>
      <c r="H2456" s="144"/>
      <c r="I2456" s="145"/>
      <c r="J2456" s="144"/>
      <c r="K2456" s="144"/>
      <c r="L2456" s="144"/>
      <c r="M2456" s="144"/>
      <c r="N2456" s="143"/>
      <c r="O2456" s="144"/>
      <c r="P2456" s="144"/>
      <c r="Q2456" s="144"/>
      <c r="R2456" s="145"/>
    </row>
    <row r="2457" spans="2:18" x14ac:dyDescent="0.25">
      <c r="B2457" s="144"/>
      <c r="C2457" s="454"/>
      <c r="D2457" s="454"/>
      <c r="E2457" s="143"/>
      <c r="F2457" s="192"/>
      <c r="G2457" s="144"/>
      <c r="H2457" s="144"/>
      <c r="I2457" s="145"/>
      <c r="J2457" s="144"/>
      <c r="K2457" s="144"/>
      <c r="L2457" s="144"/>
      <c r="M2457" s="144"/>
      <c r="N2457" s="143"/>
      <c r="O2457" s="144"/>
      <c r="P2457" s="144"/>
      <c r="Q2457" s="144"/>
      <c r="R2457" s="145"/>
    </row>
    <row r="2458" spans="2:18" x14ac:dyDescent="0.25">
      <c r="B2458" s="144"/>
      <c r="C2458" s="454"/>
      <c r="D2458" s="454"/>
      <c r="E2458" s="143"/>
      <c r="F2458" s="192"/>
      <c r="G2458" s="144"/>
      <c r="H2458" s="144"/>
      <c r="I2458" s="145"/>
      <c r="J2458" s="144"/>
      <c r="K2458" s="144"/>
      <c r="L2458" s="144"/>
      <c r="M2458" s="144"/>
      <c r="N2458" s="143"/>
      <c r="O2458" s="144"/>
      <c r="P2458" s="144"/>
      <c r="Q2458" s="144"/>
      <c r="R2458" s="145"/>
    </row>
    <row r="2459" spans="2:18" x14ac:dyDescent="0.25">
      <c r="B2459" s="144"/>
      <c r="C2459" s="454"/>
      <c r="D2459" s="454"/>
      <c r="E2459" s="143"/>
      <c r="F2459" s="192"/>
      <c r="G2459" s="144"/>
      <c r="H2459" s="144"/>
      <c r="I2459" s="145"/>
      <c r="J2459" s="144"/>
      <c r="K2459" s="144"/>
      <c r="L2459" s="144"/>
      <c r="M2459" s="144"/>
      <c r="N2459" s="143"/>
      <c r="O2459" s="144"/>
      <c r="P2459" s="144"/>
      <c r="Q2459" s="144"/>
      <c r="R2459" s="145"/>
    </row>
    <row r="2460" spans="2:18" x14ac:dyDescent="0.25">
      <c r="B2460" s="144"/>
      <c r="C2460" s="454"/>
      <c r="D2460" s="454"/>
      <c r="E2460" s="143"/>
      <c r="F2460" s="192"/>
      <c r="G2460" s="144"/>
      <c r="H2460" s="144"/>
      <c r="I2460" s="145"/>
      <c r="J2460" s="144"/>
      <c r="K2460" s="144"/>
      <c r="L2460" s="144"/>
      <c r="M2460" s="144"/>
      <c r="N2460" s="143"/>
      <c r="O2460" s="144"/>
      <c r="P2460" s="144"/>
      <c r="Q2460" s="144"/>
      <c r="R2460" s="145"/>
    </row>
    <row r="2461" spans="2:18" x14ac:dyDescent="0.25">
      <c r="B2461" s="144"/>
      <c r="C2461" s="454"/>
      <c r="D2461" s="454"/>
      <c r="E2461" s="143"/>
      <c r="F2461" s="192"/>
      <c r="G2461" s="144"/>
      <c r="H2461" s="144"/>
      <c r="I2461" s="145"/>
      <c r="J2461" s="144"/>
      <c r="K2461" s="144"/>
      <c r="L2461" s="144"/>
      <c r="M2461" s="144"/>
      <c r="N2461" s="143"/>
      <c r="O2461" s="144"/>
      <c r="P2461" s="144"/>
      <c r="Q2461" s="144"/>
      <c r="R2461" s="145"/>
    </row>
    <row r="2462" spans="2:18" x14ac:dyDescent="0.25">
      <c r="B2462" s="144"/>
      <c r="C2462" s="454"/>
      <c r="D2462" s="454"/>
      <c r="E2462" s="143"/>
      <c r="F2462" s="192"/>
      <c r="G2462" s="144"/>
      <c r="H2462" s="144"/>
      <c r="I2462" s="145"/>
      <c r="J2462" s="144"/>
      <c r="K2462" s="144"/>
      <c r="L2462" s="144"/>
      <c r="M2462" s="144"/>
      <c r="N2462" s="143"/>
      <c r="O2462" s="144"/>
      <c r="P2462" s="144"/>
      <c r="Q2462" s="144"/>
      <c r="R2462" s="145"/>
    </row>
    <row r="2463" spans="2:18" x14ac:dyDescent="0.25">
      <c r="B2463" s="144"/>
      <c r="C2463" s="454"/>
      <c r="D2463" s="454"/>
      <c r="E2463" s="143"/>
      <c r="F2463" s="192"/>
      <c r="G2463" s="144"/>
      <c r="H2463" s="144"/>
      <c r="I2463" s="145"/>
      <c r="J2463" s="144"/>
      <c r="K2463" s="144"/>
      <c r="L2463" s="144"/>
      <c r="M2463" s="144"/>
      <c r="N2463" s="143"/>
      <c r="O2463" s="144"/>
      <c r="P2463" s="144"/>
      <c r="Q2463" s="144"/>
      <c r="R2463" s="145"/>
    </row>
    <row r="2464" spans="2:18" x14ac:dyDescent="0.25">
      <c r="B2464" s="144"/>
      <c r="C2464" s="454"/>
      <c r="D2464" s="454"/>
      <c r="E2464" s="143"/>
      <c r="F2464" s="192"/>
      <c r="G2464" s="144"/>
      <c r="H2464" s="144"/>
      <c r="I2464" s="145"/>
      <c r="J2464" s="144"/>
      <c r="K2464" s="144"/>
      <c r="L2464" s="144"/>
      <c r="M2464" s="144"/>
      <c r="N2464" s="143"/>
      <c r="O2464" s="144"/>
      <c r="P2464" s="144"/>
      <c r="Q2464" s="144"/>
      <c r="R2464" s="145"/>
    </row>
    <row r="2465" spans="2:18" x14ac:dyDescent="0.25">
      <c r="B2465" s="144"/>
      <c r="C2465" s="454"/>
      <c r="D2465" s="454"/>
      <c r="E2465" s="143"/>
      <c r="F2465" s="192"/>
      <c r="G2465" s="144"/>
      <c r="H2465" s="144"/>
      <c r="I2465" s="145"/>
      <c r="J2465" s="144"/>
      <c r="K2465" s="144"/>
      <c r="L2465" s="144"/>
      <c r="M2465" s="144"/>
      <c r="N2465" s="143"/>
      <c r="O2465" s="144"/>
      <c r="P2465" s="144"/>
      <c r="Q2465" s="144"/>
      <c r="R2465" s="145"/>
    </row>
    <row r="2466" spans="2:18" x14ac:dyDescent="0.25">
      <c r="B2466" s="144"/>
      <c r="C2466" s="454"/>
      <c r="D2466" s="454"/>
      <c r="E2466" s="143"/>
      <c r="F2466" s="192"/>
      <c r="G2466" s="144"/>
      <c r="H2466" s="144"/>
      <c r="I2466" s="145"/>
      <c r="J2466" s="144"/>
      <c r="K2466" s="144"/>
      <c r="L2466" s="144"/>
      <c r="M2466" s="144"/>
      <c r="N2466" s="143"/>
      <c r="O2466" s="144"/>
      <c r="P2466" s="144"/>
      <c r="Q2466" s="144"/>
      <c r="R2466" s="145"/>
    </row>
    <row r="2467" spans="2:18" x14ac:dyDescent="0.25">
      <c r="B2467" s="144"/>
      <c r="C2467" s="454"/>
      <c r="D2467" s="454"/>
      <c r="E2467" s="143"/>
      <c r="F2467" s="192"/>
      <c r="G2467" s="144"/>
      <c r="H2467" s="144"/>
      <c r="I2467" s="145"/>
      <c r="J2467" s="144"/>
      <c r="K2467" s="144"/>
      <c r="L2467" s="144"/>
      <c r="M2467" s="144"/>
      <c r="N2467" s="143"/>
      <c r="O2467" s="144"/>
      <c r="P2467" s="144"/>
      <c r="Q2467" s="144"/>
      <c r="R2467" s="145"/>
    </row>
    <row r="2468" spans="2:18" x14ac:dyDescent="0.25">
      <c r="B2468" s="144"/>
      <c r="C2468" s="454"/>
      <c r="D2468" s="454"/>
      <c r="E2468" s="143"/>
      <c r="F2468" s="192"/>
      <c r="G2468" s="144"/>
      <c r="H2468" s="144"/>
      <c r="I2468" s="145"/>
      <c r="J2468" s="144"/>
      <c r="K2468" s="144"/>
      <c r="L2468" s="144"/>
      <c r="M2468" s="144"/>
      <c r="N2468" s="143"/>
      <c r="O2468" s="144"/>
      <c r="P2468" s="144"/>
      <c r="Q2468" s="144"/>
      <c r="R2468" s="145"/>
    </row>
    <row r="2469" spans="2:18" x14ac:dyDescent="0.25">
      <c r="B2469" s="144"/>
      <c r="C2469" s="454"/>
      <c r="D2469" s="454"/>
      <c r="E2469" s="143"/>
      <c r="F2469" s="192"/>
      <c r="G2469" s="144"/>
      <c r="H2469" s="144"/>
      <c r="I2469" s="145"/>
      <c r="J2469" s="144"/>
      <c r="K2469" s="144"/>
      <c r="L2469" s="144"/>
      <c r="M2469" s="144"/>
      <c r="N2469" s="143"/>
      <c r="O2469" s="144"/>
      <c r="P2469" s="144"/>
      <c r="Q2469" s="144"/>
      <c r="R2469" s="145"/>
    </row>
    <row r="2470" spans="2:18" x14ac:dyDescent="0.25">
      <c r="B2470" s="144"/>
      <c r="C2470" s="454"/>
      <c r="D2470" s="454"/>
      <c r="E2470" s="143"/>
      <c r="F2470" s="192"/>
      <c r="G2470" s="144"/>
      <c r="H2470" s="144"/>
      <c r="I2470" s="145"/>
      <c r="J2470" s="144"/>
      <c r="K2470" s="144"/>
      <c r="L2470" s="144"/>
      <c r="M2470" s="144"/>
      <c r="N2470" s="143"/>
      <c r="O2470" s="144"/>
      <c r="P2470" s="144"/>
      <c r="Q2470" s="144"/>
      <c r="R2470" s="145"/>
    </row>
    <row r="2471" spans="2:18" x14ac:dyDescent="0.25">
      <c r="B2471" s="144"/>
      <c r="C2471" s="454"/>
      <c r="D2471" s="454"/>
      <c r="E2471" s="143"/>
      <c r="F2471" s="192"/>
      <c r="G2471" s="144"/>
      <c r="H2471" s="144"/>
      <c r="I2471" s="145"/>
      <c r="J2471" s="144"/>
      <c r="K2471" s="144"/>
      <c r="L2471" s="144"/>
      <c r="M2471" s="144"/>
      <c r="N2471" s="143"/>
      <c r="O2471" s="144"/>
      <c r="P2471" s="144"/>
      <c r="Q2471" s="144"/>
      <c r="R2471" s="145"/>
    </row>
    <row r="2472" spans="2:18" x14ac:dyDescent="0.25">
      <c r="B2472" s="144"/>
      <c r="C2472" s="454"/>
      <c r="D2472" s="454"/>
      <c r="E2472" s="143"/>
      <c r="F2472" s="192"/>
      <c r="G2472" s="144"/>
      <c r="H2472" s="144"/>
      <c r="I2472" s="145"/>
      <c r="J2472" s="144"/>
      <c r="K2472" s="144"/>
      <c r="L2472" s="144"/>
      <c r="M2472" s="144"/>
      <c r="N2472" s="143"/>
      <c r="O2472" s="144"/>
      <c r="P2472" s="144"/>
      <c r="Q2472" s="144"/>
      <c r="R2472" s="145"/>
    </row>
    <row r="2473" spans="2:18" x14ac:dyDescent="0.25">
      <c r="B2473" s="144"/>
      <c r="C2473" s="454"/>
      <c r="D2473" s="454"/>
      <c r="E2473" s="143"/>
      <c r="F2473" s="192"/>
      <c r="G2473" s="144"/>
      <c r="H2473" s="144"/>
      <c r="I2473" s="145"/>
      <c r="J2473" s="144"/>
      <c r="K2473" s="144"/>
      <c r="L2473" s="144"/>
      <c r="M2473" s="144"/>
      <c r="N2473" s="143"/>
      <c r="O2473" s="144"/>
      <c r="P2473" s="144"/>
      <c r="Q2473" s="144"/>
      <c r="R2473" s="145"/>
    </row>
    <row r="2474" spans="2:18" x14ac:dyDescent="0.25">
      <c r="B2474" s="144"/>
      <c r="C2474" s="454"/>
      <c r="D2474" s="454"/>
      <c r="E2474" s="143"/>
      <c r="F2474" s="192"/>
      <c r="G2474" s="144"/>
      <c r="H2474" s="144"/>
      <c r="I2474" s="145"/>
      <c r="J2474" s="144"/>
      <c r="K2474" s="144"/>
      <c r="L2474" s="144"/>
      <c r="M2474" s="144"/>
      <c r="N2474" s="143"/>
      <c r="O2474" s="144"/>
      <c r="P2474" s="144"/>
      <c r="Q2474" s="144"/>
      <c r="R2474" s="145"/>
    </row>
    <row r="2475" spans="2:18" x14ac:dyDescent="0.25">
      <c r="B2475" s="144"/>
      <c r="C2475" s="454"/>
      <c r="D2475" s="454"/>
      <c r="E2475" s="143"/>
      <c r="F2475" s="192"/>
      <c r="G2475" s="144"/>
      <c r="H2475" s="144"/>
      <c r="I2475" s="145"/>
      <c r="J2475" s="144"/>
      <c r="K2475" s="144"/>
      <c r="L2475" s="144"/>
      <c r="M2475" s="144"/>
      <c r="N2475" s="143"/>
      <c r="O2475" s="144"/>
      <c r="P2475" s="144"/>
      <c r="Q2475" s="144"/>
      <c r="R2475" s="145"/>
    </row>
    <row r="2476" spans="2:18" x14ac:dyDescent="0.25">
      <c r="B2476" s="144"/>
      <c r="C2476" s="454"/>
      <c r="D2476" s="454"/>
      <c r="E2476" s="143"/>
      <c r="F2476" s="192"/>
      <c r="G2476" s="144"/>
      <c r="H2476" s="144"/>
      <c r="I2476" s="145"/>
      <c r="J2476" s="144"/>
      <c r="K2476" s="144"/>
      <c r="L2476" s="144"/>
      <c r="M2476" s="144"/>
      <c r="N2476" s="143"/>
      <c r="O2476" s="144"/>
      <c r="P2476" s="144"/>
      <c r="Q2476" s="144"/>
      <c r="R2476" s="145"/>
    </row>
    <row r="2477" spans="2:18" x14ac:dyDescent="0.25">
      <c r="B2477" s="144"/>
      <c r="C2477" s="454"/>
      <c r="D2477" s="454"/>
      <c r="E2477" s="143"/>
      <c r="F2477" s="192"/>
      <c r="G2477" s="144"/>
      <c r="H2477" s="144"/>
      <c r="I2477" s="145"/>
      <c r="J2477" s="144"/>
      <c r="K2477" s="144"/>
      <c r="L2477" s="144"/>
      <c r="M2477" s="144"/>
      <c r="N2477" s="143"/>
      <c r="O2477" s="144"/>
      <c r="P2477" s="144"/>
      <c r="Q2477" s="144"/>
      <c r="R2477" s="145"/>
    </row>
    <row r="2478" spans="2:18" x14ac:dyDescent="0.25">
      <c r="B2478" s="144"/>
      <c r="C2478" s="454"/>
      <c r="D2478" s="454"/>
      <c r="E2478" s="143"/>
      <c r="F2478" s="192"/>
      <c r="G2478" s="144"/>
      <c r="H2478" s="144"/>
      <c r="I2478" s="145"/>
      <c r="J2478" s="144"/>
      <c r="K2478" s="144"/>
      <c r="L2478" s="144"/>
      <c r="M2478" s="144"/>
      <c r="N2478" s="143"/>
      <c r="O2478" s="144"/>
      <c r="P2478" s="144"/>
      <c r="Q2478" s="144"/>
      <c r="R2478" s="145"/>
    </row>
    <row r="2479" spans="2:18" x14ac:dyDescent="0.25">
      <c r="B2479" s="144"/>
      <c r="C2479" s="454"/>
      <c r="D2479" s="454"/>
      <c r="E2479" s="143"/>
      <c r="F2479" s="192"/>
      <c r="G2479" s="144"/>
      <c r="H2479" s="144"/>
      <c r="I2479" s="145"/>
      <c r="J2479" s="144"/>
      <c r="K2479" s="144"/>
      <c r="L2479" s="144"/>
      <c r="M2479" s="144"/>
      <c r="N2479" s="143"/>
      <c r="O2479" s="144"/>
      <c r="P2479" s="144"/>
      <c r="Q2479" s="144"/>
      <c r="R2479" s="145"/>
    </row>
    <row r="2480" spans="2:18" x14ac:dyDescent="0.25">
      <c r="B2480" s="144"/>
      <c r="C2480" s="454"/>
      <c r="D2480" s="454"/>
      <c r="E2480" s="143"/>
      <c r="F2480" s="192"/>
      <c r="G2480" s="144"/>
      <c r="H2480" s="144"/>
      <c r="I2480" s="145"/>
      <c r="J2480" s="144"/>
      <c r="K2480" s="144"/>
      <c r="L2480" s="144"/>
      <c r="M2480" s="144"/>
      <c r="N2480" s="143"/>
      <c r="O2480" s="144"/>
      <c r="P2480" s="144"/>
      <c r="Q2480" s="144"/>
      <c r="R2480" s="145"/>
    </row>
    <row r="2481" spans="2:18" x14ac:dyDescent="0.25">
      <c r="B2481" s="144"/>
      <c r="C2481" s="454"/>
      <c r="D2481" s="454"/>
      <c r="E2481" s="143"/>
      <c r="F2481" s="192"/>
      <c r="G2481" s="144"/>
      <c r="H2481" s="144"/>
      <c r="I2481" s="145"/>
      <c r="J2481" s="144"/>
      <c r="K2481" s="144"/>
      <c r="L2481" s="144"/>
      <c r="M2481" s="144"/>
      <c r="N2481" s="143"/>
      <c r="O2481" s="144"/>
      <c r="P2481" s="144"/>
      <c r="Q2481" s="144"/>
      <c r="R2481" s="145"/>
    </row>
    <row r="2482" spans="2:18" x14ac:dyDescent="0.25">
      <c r="B2482" s="144"/>
      <c r="C2482" s="454"/>
      <c r="D2482" s="454"/>
      <c r="E2482" s="143"/>
      <c r="F2482" s="192"/>
      <c r="G2482" s="144"/>
      <c r="H2482" s="144"/>
      <c r="I2482" s="145"/>
      <c r="J2482" s="144"/>
      <c r="K2482" s="144"/>
      <c r="L2482" s="144"/>
      <c r="M2482" s="144"/>
      <c r="N2482" s="143"/>
      <c r="O2482" s="144"/>
      <c r="P2482" s="144"/>
      <c r="Q2482" s="144"/>
      <c r="R2482" s="145"/>
    </row>
    <row r="2483" spans="2:18" x14ac:dyDescent="0.25">
      <c r="B2483" s="144"/>
      <c r="C2483" s="454"/>
      <c r="D2483" s="454"/>
      <c r="E2483" s="143"/>
      <c r="F2483" s="192"/>
      <c r="G2483" s="144"/>
      <c r="H2483" s="144"/>
      <c r="I2483" s="145"/>
      <c r="J2483" s="144"/>
      <c r="K2483" s="144"/>
      <c r="L2483" s="144"/>
      <c r="M2483" s="144"/>
      <c r="N2483" s="143"/>
      <c r="O2483" s="144"/>
      <c r="P2483" s="144"/>
      <c r="Q2483" s="144"/>
      <c r="R2483" s="145"/>
    </row>
    <row r="2484" spans="2:18" x14ac:dyDescent="0.25">
      <c r="B2484" s="144"/>
      <c r="C2484" s="454"/>
      <c r="D2484" s="454"/>
      <c r="E2484" s="143"/>
      <c r="F2484" s="192"/>
      <c r="G2484" s="144"/>
      <c r="H2484" s="144"/>
      <c r="I2484" s="145"/>
      <c r="J2484" s="144"/>
      <c r="K2484" s="144"/>
      <c r="L2484" s="144"/>
      <c r="M2484" s="144"/>
      <c r="N2484" s="143"/>
      <c r="O2484" s="144"/>
      <c r="P2484" s="144"/>
      <c r="Q2484" s="144"/>
      <c r="R2484" s="145"/>
    </row>
    <row r="2485" spans="2:18" x14ac:dyDescent="0.25">
      <c r="B2485" s="144"/>
      <c r="C2485" s="454"/>
      <c r="D2485" s="454"/>
      <c r="E2485" s="143"/>
      <c r="F2485" s="192"/>
      <c r="G2485" s="144"/>
      <c r="H2485" s="144"/>
      <c r="I2485" s="145"/>
      <c r="J2485" s="144"/>
      <c r="K2485" s="144"/>
      <c r="L2485" s="144"/>
      <c r="M2485" s="144"/>
      <c r="N2485" s="143"/>
      <c r="O2485" s="144"/>
      <c r="P2485" s="144"/>
      <c r="Q2485" s="144"/>
      <c r="R2485" s="145"/>
    </row>
    <row r="2486" spans="2:18" x14ac:dyDescent="0.25">
      <c r="B2486" s="144"/>
      <c r="C2486" s="454"/>
      <c r="D2486" s="454"/>
      <c r="E2486" s="143"/>
      <c r="F2486" s="192"/>
      <c r="G2486" s="144"/>
      <c r="H2486" s="144"/>
      <c r="I2486" s="145"/>
      <c r="J2486" s="144"/>
      <c r="K2486" s="144"/>
      <c r="L2486" s="144"/>
      <c r="M2486" s="144"/>
      <c r="N2486" s="143"/>
      <c r="O2486" s="144"/>
      <c r="P2486" s="144"/>
      <c r="Q2486" s="144"/>
      <c r="R2486" s="145"/>
    </row>
    <row r="2487" spans="2:18" x14ac:dyDescent="0.25">
      <c r="B2487" s="144"/>
      <c r="C2487" s="454"/>
      <c r="D2487" s="454"/>
      <c r="E2487" s="143"/>
      <c r="F2487" s="192"/>
      <c r="G2487" s="144"/>
      <c r="H2487" s="144"/>
      <c r="I2487" s="145"/>
      <c r="J2487" s="144"/>
      <c r="K2487" s="144"/>
      <c r="L2487" s="144"/>
      <c r="M2487" s="144"/>
      <c r="N2487" s="143"/>
      <c r="O2487" s="144"/>
      <c r="P2487" s="144"/>
      <c r="Q2487" s="144"/>
      <c r="R2487" s="145"/>
    </row>
    <row r="2488" spans="2:18" x14ac:dyDescent="0.25">
      <c r="B2488" s="144"/>
      <c r="C2488" s="454"/>
      <c r="D2488" s="454"/>
      <c r="E2488" s="143"/>
      <c r="F2488" s="192"/>
      <c r="G2488" s="144"/>
      <c r="H2488" s="144"/>
      <c r="I2488" s="145"/>
      <c r="J2488" s="144"/>
      <c r="K2488" s="144"/>
      <c r="L2488" s="144"/>
      <c r="M2488" s="144"/>
      <c r="N2488" s="143"/>
      <c r="O2488" s="144"/>
      <c r="P2488" s="144"/>
      <c r="Q2488" s="144"/>
      <c r="R2488" s="145"/>
    </row>
    <row r="2489" spans="2:18" x14ac:dyDescent="0.25">
      <c r="B2489" s="144"/>
      <c r="C2489" s="454"/>
      <c r="D2489" s="454"/>
      <c r="E2489" s="143"/>
      <c r="F2489" s="192"/>
      <c r="G2489" s="144"/>
      <c r="H2489" s="144"/>
      <c r="I2489" s="145"/>
      <c r="J2489" s="144"/>
      <c r="K2489" s="144"/>
      <c r="L2489" s="144"/>
      <c r="M2489" s="144"/>
      <c r="N2489" s="143"/>
      <c r="O2489" s="144"/>
      <c r="P2489" s="144"/>
      <c r="Q2489" s="144"/>
      <c r="R2489" s="145"/>
    </row>
    <row r="2490" spans="2:18" x14ac:dyDescent="0.25">
      <c r="B2490" s="144"/>
      <c r="C2490" s="454"/>
      <c r="D2490" s="454"/>
      <c r="E2490" s="143"/>
      <c r="F2490" s="192"/>
      <c r="G2490" s="144"/>
      <c r="H2490" s="144"/>
      <c r="I2490" s="145"/>
      <c r="J2490" s="144"/>
      <c r="K2490" s="144"/>
      <c r="L2490" s="144"/>
      <c r="M2490" s="144"/>
      <c r="N2490" s="143"/>
      <c r="O2490" s="144"/>
      <c r="P2490" s="144"/>
      <c r="Q2490" s="144"/>
      <c r="R2490" s="145"/>
    </row>
    <row r="2491" spans="2:18" x14ac:dyDescent="0.25">
      <c r="B2491" s="144"/>
      <c r="C2491" s="454"/>
      <c r="D2491" s="454"/>
      <c r="E2491" s="143"/>
      <c r="F2491" s="192"/>
      <c r="G2491" s="144"/>
      <c r="H2491" s="144"/>
      <c r="I2491" s="145"/>
      <c r="J2491" s="144"/>
      <c r="K2491" s="144"/>
      <c r="L2491" s="144"/>
      <c r="M2491" s="144"/>
      <c r="N2491" s="143"/>
      <c r="O2491" s="144"/>
      <c r="P2491" s="144"/>
      <c r="Q2491" s="144"/>
      <c r="R2491" s="145"/>
    </row>
    <row r="2492" spans="2:18" x14ac:dyDescent="0.25">
      <c r="B2492" s="144"/>
      <c r="C2492" s="454"/>
      <c r="D2492" s="454"/>
      <c r="E2492" s="143"/>
      <c r="F2492" s="192"/>
      <c r="G2492" s="144"/>
      <c r="H2492" s="144"/>
      <c r="I2492" s="145"/>
      <c r="J2492" s="144"/>
      <c r="K2492" s="144"/>
      <c r="L2492" s="144"/>
      <c r="M2492" s="144"/>
      <c r="N2492" s="143"/>
      <c r="O2492" s="144"/>
      <c r="P2492" s="144"/>
      <c r="Q2492" s="144"/>
      <c r="R2492" s="145"/>
    </row>
    <row r="2493" spans="2:18" x14ac:dyDescent="0.25">
      <c r="B2493" s="144"/>
      <c r="C2493" s="454"/>
      <c r="D2493" s="454"/>
      <c r="E2493" s="143"/>
      <c r="F2493" s="192"/>
      <c r="G2493" s="144"/>
      <c r="H2493" s="144"/>
      <c r="I2493" s="145"/>
      <c r="J2493" s="144"/>
      <c r="K2493" s="144"/>
      <c r="L2493" s="144"/>
      <c r="M2493" s="144"/>
      <c r="N2493" s="143"/>
      <c r="O2493" s="144"/>
      <c r="P2493" s="144"/>
      <c r="Q2493" s="144"/>
      <c r="R2493" s="145"/>
    </row>
    <row r="2494" spans="2:18" x14ac:dyDescent="0.25">
      <c r="B2494" s="144"/>
      <c r="C2494" s="454"/>
      <c r="D2494" s="454"/>
      <c r="E2494" s="143"/>
      <c r="F2494" s="192"/>
      <c r="G2494" s="144"/>
      <c r="H2494" s="144"/>
      <c r="I2494" s="145"/>
      <c r="J2494" s="144"/>
      <c r="K2494" s="144"/>
      <c r="L2494" s="144"/>
      <c r="M2494" s="144"/>
      <c r="N2494" s="143"/>
      <c r="O2494" s="144"/>
      <c r="P2494" s="144"/>
      <c r="Q2494" s="144"/>
      <c r="R2494" s="145"/>
    </row>
    <row r="2495" spans="2:18" x14ac:dyDescent="0.25">
      <c r="B2495" s="144"/>
      <c r="C2495" s="454"/>
      <c r="D2495" s="454"/>
      <c r="E2495" s="143"/>
      <c r="F2495" s="192"/>
      <c r="G2495" s="144"/>
      <c r="H2495" s="144"/>
      <c r="I2495" s="145"/>
      <c r="J2495" s="144"/>
      <c r="K2495" s="144"/>
      <c r="L2495" s="144"/>
      <c r="M2495" s="144"/>
      <c r="N2495" s="143"/>
      <c r="O2495" s="144"/>
      <c r="P2495" s="144"/>
      <c r="Q2495" s="144"/>
      <c r="R2495" s="145"/>
    </row>
    <row r="2496" spans="2:18" x14ac:dyDescent="0.25">
      <c r="B2496" s="144"/>
      <c r="C2496" s="454"/>
      <c r="D2496" s="454"/>
      <c r="E2496" s="143"/>
      <c r="F2496" s="192"/>
      <c r="G2496" s="144"/>
      <c r="H2496" s="144"/>
      <c r="I2496" s="145"/>
      <c r="J2496" s="144"/>
      <c r="K2496" s="144"/>
      <c r="L2496" s="144"/>
      <c r="M2496" s="144"/>
      <c r="N2496" s="143"/>
      <c r="O2496" s="144"/>
      <c r="P2496" s="144"/>
      <c r="Q2496" s="144"/>
      <c r="R2496" s="145"/>
    </row>
    <row r="2497" spans="2:18" x14ac:dyDescent="0.25">
      <c r="B2497" s="144"/>
      <c r="C2497" s="454"/>
      <c r="D2497" s="454"/>
      <c r="E2497" s="143"/>
      <c r="F2497" s="192"/>
      <c r="G2497" s="144"/>
      <c r="H2497" s="144"/>
      <c r="I2497" s="145"/>
      <c r="J2497" s="144"/>
      <c r="K2497" s="144"/>
      <c r="L2497" s="144"/>
      <c r="M2497" s="144"/>
      <c r="N2497" s="143"/>
      <c r="O2497" s="144"/>
      <c r="P2497" s="144"/>
      <c r="Q2497" s="144"/>
      <c r="R2497" s="145"/>
    </row>
    <row r="2498" spans="2:18" x14ac:dyDescent="0.25">
      <c r="B2498" s="144"/>
      <c r="C2498" s="454"/>
      <c r="D2498" s="454"/>
      <c r="E2498" s="143"/>
      <c r="F2498" s="192"/>
      <c r="G2498" s="144"/>
      <c r="H2498" s="144"/>
      <c r="I2498" s="145"/>
      <c r="J2498" s="144"/>
      <c r="K2498" s="144"/>
      <c r="L2498" s="144"/>
      <c r="M2498" s="144"/>
      <c r="N2498" s="143"/>
      <c r="O2498" s="144"/>
      <c r="P2498" s="144"/>
      <c r="Q2498" s="144"/>
      <c r="R2498" s="145"/>
    </row>
    <row r="2499" spans="2:18" x14ac:dyDescent="0.25">
      <c r="B2499" s="144"/>
      <c r="C2499" s="454"/>
      <c r="D2499" s="454"/>
      <c r="E2499" s="143"/>
      <c r="F2499" s="192"/>
      <c r="G2499" s="144"/>
      <c r="H2499" s="144"/>
      <c r="I2499" s="145"/>
      <c r="J2499" s="144"/>
      <c r="K2499" s="144"/>
      <c r="L2499" s="144"/>
      <c r="M2499" s="144"/>
      <c r="N2499" s="143"/>
      <c r="O2499" s="144"/>
      <c r="P2499" s="144"/>
      <c r="Q2499" s="144"/>
      <c r="R2499" s="145"/>
    </row>
    <row r="2500" spans="2:18" x14ac:dyDescent="0.25">
      <c r="B2500" s="144"/>
      <c r="C2500" s="454"/>
      <c r="D2500" s="454"/>
      <c r="E2500" s="143"/>
      <c r="F2500" s="192"/>
      <c r="G2500" s="144"/>
      <c r="H2500" s="144"/>
      <c r="I2500" s="145"/>
      <c r="J2500" s="144"/>
      <c r="K2500" s="144"/>
      <c r="L2500" s="144"/>
      <c r="M2500" s="144"/>
      <c r="N2500" s="143"/>
      <c r="O2500" s="144"/>
      <c r="P2500" s="144"/>
      <c r="Q2500" s="144"/>
      <c r="R2500" s="145"/>
    </row>
    <row r="2501" spans="2:18" x14ac:dyDescent="0.25">
      <c r="B2501" s="144"/>
      <c r="C2501" s="454"/>
      <c r="D2501" s="454"/>
      <c r="E2501" s="143"/>
      <c r="F2501" s="192"/>
      <c r="G2501" s="144"/>
      <c r="H2501" s="144"/>
      <c r="I2501" s="145"/>
      <c r="J2501" s="144"/>
      <c r="K2501" s="144"/>
      <c r="L2501" s="144"/>
      <c r="M2501" s="144"/>
      <c r="N2501" s="143"/>
      <c r="O2501" s="144"/>
      <c r="P2501" s="144"/>
      <c r="Q2501" s="144"/>
      <c r="R2501" s="145"/>
    </row>
    <row r="2502" spans="2:18" x14ac:dyDescent="0.25">
      <c r="B2502" s="144"/>
      <c r="C2502" s="454"/>
      <c r="D2502" s="454"/>
      <c r="E2502" s="143"/>
      <c r="F2502" s="192"/>
      <c r="G2502" s="144"/>
      <c r="H2502" s="144"/>
      <c r="I2502" s="145"/>
      <c r="J2502" s="144"/>
      <c r="K2502" s="144"/>
      <c r="L2502" s="144"/>
      <c r="M2502" s="144"/>
      <c r="N2502" s="143"/>
      <c r="O2502" s="144"/>
      <c r="P2502" s="144"/>
      <c r="Q2502" s="144"/>
      <c r="R2502" s="145"/>
    </row>
    <row r="2503" spans="2:18" x14ac:dyDescent="0.25">
      <c r="B2503" s="144"/>
      <c r="C2503" s="454"/>
      <c r="D2503" s="454"/>
      <c r="E2503" s="143"/>
      <c r="F2503" s="192"/>
      <c r="G2503" s="144"/>
      <c r="H2503" s="144"/>
      <c r="I2503" s="145"/>
      <c r="J2503" s="144"/>
      <c r="K2503" s="144"/>
      <c r="L2503" s="144"/>
      <c r="M2503" s="144"/>
      <c r="N2503" s="143"/>
      <c r="O2503" s="144"/>
      <c r="P2503" s="144"/>
      <c r="Q2503" s="144"/>
      <c r="R2503" s="145"/>
    </row>
    <row r="2504" spans="2:18" x14ac:dyDescent="0.25">
      <c r="B2504" s="144"/>
      <c r="C2504" s="454"/>
      <c r="D2504" s="454"/>
      <c r="E2504" s="143"/>
      <c r="F2504" s="192"/>
      <c r="G2504" s="144"/>
      <c r="H2504" s="144"/>
      <c r="I2504" s="145"/>
      <c r="J2504" s="144"/>
      <c r="K2504" s="144"/>
      <c r="L2504" s="144"/>
      <c r="M2504" s="144"/>
      <c r="N2504" s="143"/>
      <c r="O2504" s="144"/>
      <c r="P2504" s="144"/>
      <c r="Q2504" s="144"/>
      <c r="R2504" s="145"/>
    </row>
    <row r="2505" spans="2:18" x14ac:dyDescent="0.25">
      <c r="B2505" s="144"/>
      <c r="C2505" s="454"/>
      <c r="D2505" s="454"/>
      <c r="E2505" s="143"/>
      <c r="F2505" s="192"/>
      <c r="G2505" s="144"/>
      <c r="H2505" s="144"/>
      <c r="I2505" s="145"/>
      <c r="J2505" s="144"/>
      <c r="K2505" s="144"/>
      <c r="L2505" s="144"/>
      <c r="M2505" s="144"/>
      <c r="N2505" s="143"/>
      <c r="O2505" s="144"/>
      <c r="P2505" s="144"/>
      <c r="Q2505" s="144"/>
      <c r="R2505" s="145"/>
    </row>
    <row r="2506" spans="2:18" x14ac:dyDescent="0.25">
      <c r="B2506" s="144"/>
      <c r="C2506" s="454"/>
      <c r="D2506" s="454"/>
      <c r="E2506" s="143"/>
      <c r="F2506" s="192"/>
      <c r="G2506" s="144"/>
      <c r="H2506" s="144"/>
      <c r="I2506" s="145"/>
      <c r="J2506" s="144"/>
      <c r="K2506" s="144"/>
      <c r="L2506" s="144"/>
      <c r="M2506" s="144"/>
      <c r="N2506" s="143"/>
      <c r="O2506" s="144"/>
      <c r="P2506" s="144"/>
      <c r="Q2506" s="144"/>
      <c r="R2506" s="145"/>
    </row>
    <row r="2507" spans="2:18" x14ac:dyDescent="0.25">
      <c r="B2507" s="144"/>
      <c r="C2507" s="454"/>
      <c r="D2507" s="454"/>
      <c r="E2507" s="143"/>
      <c r="F2507" s="192"/>
      <c r="G2507" s="144"/>
      <c r="H2507" s="144"/>
      <c r="I2507" s="145"/>
      <c r="J2507" s="144"/>
      <c r="K2507" s="144"/>
      <c r="L2507" s="144"/>
      <c r="M2507" s="144"/>
      <c r="N2507" s="143"/>
      <c r="O2507" s="144"/>
      <c r="P2507" s="144"/>
      <c r="Q2507" s="144"/>
      <c r="R2507" s="145"/>
    </row>
    <row r="2508" spans="2:18" x14ac:dyDescent="0.25">
      <c r="B2508" s="144"/>
      <c r="C2508" s="454"/>
      <c r="D2508" s="454"/>
      <c r="E2508" s="143"/>
      <c r="F2508" s="192"/>
      <c r="G2508" s="144"/>
      <c r="H2508" s="144"/>
      <c r="I2508" s="145"/>
      <c r="J2508" s="144"/>
      <c r="K2508" s="144"/>
      <c r="L2508" s="144"/>
      <c r="M2508" s="144"/>
      <c r="N2508" s="143"/>
      <c r="O2508" s="144"/>
      <c r="P2508" s="144"/>
      <c r="Q2508" s="144"/>
      <c r="R2508" s="145"/>
    </row>
    <row r="2509" spans="2:18" x14ac:dyDescent="0.25">
      <c r="B2509" s="144"/>
      <c r="C2509" s="454"/>
      <c r="D2509" s="454"/>
      <c r="E2509" s="143"/>
      <c r="F2509" s="192"/>
      <c r="G2509" s="144"/>
      <c r="H2509" s="144"/>
      <c r="I2509" s="145"/>
      <c r="J2509" s="144"/>
      <c r="K2509" s="144"/>
      <c r="L2509" s="144"/>
      <c r="M2509" s="144"/>
      <c r="N2509" s="143"/>
      <c r="O2509" s="144"/>
      <c r="P2509" s="144"/>
      <c r="Q2509" s="144"/>
      <c r="R2509" s="145"/>
    </row>
    <row r="2510" spans="2:18" x14ac:dyDescent="0.25">
      <c r="B2510" s="144"/>
      <c r="C2510" s="454"/>
      <c r="D2510" s="454"/>
      <c r="E2510" s="143"/>
      <c r="F2510" s="192"/>
      <c r="G2510" s="144"/>
      <c r="H2510" s="144"/>
      <c r="I2510" s="145"/>
      <c r="J2510" s="144"/>
      <c r="K2510" s="144"/>
      <c r="L2510" s="144"/>
      <c r="M2510" s="144"/>
      <c r="N2510" s="143"/>
      <c r="O2510" s="144"/>
      <c r="P2510" s="144"/>
      <c r="Q2510" s="144"/>
      <c r="R2510" s="145"/>
    </row>
    <row r="2511" spans="2:18" x14ac:dyDescent="0.25">
      <c r="B2511" s="144"/>
      <c r="C2511" s="454"/>
      <c r="D2511" s="454"/>
      <c r="E2511" s="143"/>
      <c r="F2511" s="192"/>
      <c r="G2511" s="144"/>
      <c r="H2511" s="144"/>
      <c r="I2511" s="145"/>
      <c r="J2511" s="144"/>
      <c r="K2511" s="144"/>
      <c r="L2511" s="144"/>
      <c r="M2511" s="144"/>
      <c r="N2511" s="143"/>
      <c r="O2511" s="144"/>
      <c r="P2511" s="144"/>
      <c r="Q2511" s="144"/>
      <c r="R2511" s="145"/>
    </row>
    <row r="2512" spans="2:18" x14ac:dyDescent="0.25">
      <c r="B2512" s="144"/>
      <c r="C2512" s="454"/>
      <c r="D2512" s="454"/>
      <c r="E2512" s="143"/>
      <c r="F2512" s="192"/>
      <c r="G2512" s="144"/>
      <c r="H2512" s="144"/>
      <c r="I2512" s="145"/>
      <c r="J2512" s="144"/>
      <c r="K2512" s="144"/>
      <c r="L2512" s="144"/>
      <c r="M2512" s="144"/>
      <c r="N2512" s="143"/>
      <c r="O2512" s="144"/>
      <c r="P2512" s="144"/>
      <c r="Q2512" s="144"/>
      <c r="R2512" s="145"/>
    </row>
    <row r="2513" spans="2:18" x14ac:dyDescent="0.25">
      <c r="B2513" s="144"/>
      <c r="C2513" s="454"/>
      <c r="D2513" s="454"/>
      <c r="E2513" s="143"/>
      <c r="F2513" s="192"/>
      <c r="G2513" s="144"/>
      <c r="H2513" s="144"/>
      <c r="I2513" s="145"/>
      <c r="J2513" s="144"/>
      <c r="K2513" s="144"/>
      <c r="L2513" s="144"/>
      <c r="M2513" s="144"/>
      <c r="N2513" s="143"/>
      <c r="O2513" s="144"/>
      <c r="P2513" s="144"/>
      <c r="Q2513" s="144"/>
      <c r="R2513" s="145"/>
    </row>
    <row r="2514" spans="2:18" x14ac:dyDescent="0.25">
      <c r="B2514" s="144"/>
      <c r="C2514" s="454"/>
      <c r="D2514" s="454"/>
      <c r="E2514" s="143"/>
      <c r="F2514" s="192"/>
      <c r="G2514" s="144"/>
      <c r="H2514" s="144"/>
      <c r="I2514" s="145"/>
      <c r="J2514" s="144"/>
      <c r="K2514" s="144"/>
      <c r="L2514" s="144"/>
      <c r="M2514" s="144"/>
      <c r="N2514" s="143"/>
      <c r="O2514" s="144"/>
      <c r="P2514" s="144"/>
      <c r="Q2514" s="144"/>
      <c r="R2514" s="145"/>
    </row>
    <row r="2515" spans="2:18" x14ac:dyDescent="0.25">
      <c r="B2515" s="144"/>
      <c r="C2515" s="454"/>
      <c r="D2515" s="454"/>
      <c r="E2515" s="143"/>
      <c r="F2515" s="192"/>
      <c r="G2515" s="144"/>
      <c r="H2515" s="144"/>
      <c r="I2515" s="145"/>
      <c r="J2515" s="144"/>
      <c r="K2515" s="144"/>
      <c r="L2515" s="144"/>
      <c r="M2515" s="144"/>
      <c r="N2515" s="143"/>
      <c r="O2515" s="144"/>
      <c r="P2515" s="144"/>
      <c r="Q2515" s="144"/>
      <c r="R2515" s="145"/>
    </row>
    <row r="2516" spans="2:18" x14ac:dyDescent="0.25">
      <c r="B2516" s="144"/>
      <c r="C2516" s="454"/>
      <c r="D2516" s="454"/>
      <c r="E2516" s="143"/>
      <c r="F2516" s="192"/>
      <c r="G2516" s="144"/>
      <c r="H2516" s="144"/>
      <c r="I2516" s="145"/>
      <c r="J2516" s="144"/>
      <c r="K2516" s="144"/>
      <c r="L2516" s="144"/>
      <c r="M2516" s="144"/>
      <c r="N2516" s="143"/>
      <c r="O2516" s="144"/>
      <c r="P2516" s="144"/>
      <c r="Q2516" s="144"/>
      <c r="R2516" s="145"/>
    </row>
    <row r="2517" spans="2:18" x14ac:dyDescent="0.25">
      <c r="B2517" s="144"/>
      <c r="C2517" s="454"/>
      <c r="D2517" s="454"/>
      <c r="E2517" s="143"/>
      <c r="F2517" s="192"/>
      <c r="G2517" s="144"/>
      <c r="H2517" s="144"/>
      <c r="I2517" s="145"/>
      <c r="J2517" s="144"/>
      <c r="K2517" s="144"/>
      <c r="L2517" s="144"/>
      <c r="M2517" s="144"/>
      <c r="N2517" s="143"/>
      <c r="O2517" s="144"/>
      <c r="P2517" s="144"/>
      <c r="Q2517" s="144"/>
      <c r="R2517" s="145"/>
    </row>
    <row r="2518" spans="2:18" x14ac:dyDescent="0.25">
      <c r="B2518" s="144"/>
      <c r="C2518" s="454"/>
      <c r="D2518" s="454"/>
      <c r="E2518" s="143"/>
      <c r="F2518" s="192"/>
      <c r="G2518" s="144"/>
      <c r="H2518" s="144"/>
      <c r="I2518" s="145"/>
      <c r="J2518" s="144"/>
      <c r="K2518" s="144"/>
      <c r="L2518" s="144"/>
      <c r="M2518" s="144"/>
      <c r="N2518" s="143"/>
      <c r="O2518" s="144"/>
      <c r="P2518" s="144"/>
      <c r="Q2518" s="144"/>
      <c r="R2518" s="145"/>
    </row>
    <row r="2519" spans="2:18" x14ac:dyDescent="0.25">
      <c r="B2519" s="144"/>
      <c r="C2519" s="454"/>
      <c r="D2519" s="454"/>
      <c r="E2519" s="143"/>
      <c r="F2519" s="192"/>
      <c r="G2519" s="144"/>
      <c r="H2519" s="144"/>
      <c r="I2519" s="145"/>
      <c r="J2519" s="144"/>
      <c r="K2519" s="144"/>
      <c r="L2519" s="144"/>
      <c r="M2519" s="144"/>
      <c r="N2519" s="143"/>
      <c r="O2519" s="144"/>
      <c r="P2519" s="144"/>
      <c r="Q2519" s="144"/>
      <c r="R2519" s="145"/>
    </row>
    <row r="2520" spans="2:18" x14ac:dyDescent="0.25">
      <c r="B2520" s="144"/>
      <c r="C2520" s="454"/>
      <c r="D2520" s="454"/>
      <c r="E2520" s="143"/>
      <c r="F2520" s="192"/>
      <c r="G2520" s="144"/>
      <c r="H2520" s="144"/>
      <c r="I2520" s="145"/>
      <c r="J2520" s="144"/>
      <c r="K2520" s="144"/>
      <c r="L2520" s="144"/>
      <c r="M2520" s="144"/>
      <c r="N2520" s="143"/>
      <c r="O2520" s="144"/>
      <c r="P2520" s="144"/>
      <c r="Q2520" s="144"/>
      <c r="R2520" s="145"/>
    </row>
    <row r="2521" spans="2:18" x14ac:dyDescent="0.25">
      <c r="B2521" s="144"/>
      <c r="C2521" s="454"/>
      <c r="D2521" s="454"/>
      <c r="E2521" s="143"/>
      <c r="F2521" s="192"/>
      <c r="G2521" s="144"/>
      <c r="H2521" s="144"/>
      <c r="I2521" s="145"/>
      <c r="J2521" s="144"/>
      <c r="K2521" s="144"/>
      <c r="L2521" s="144"/>
      <c r="M2521" s="144"/>
      <c r="N2521" s="143"/>
      <c r="O2521" s="144"/>
      <c r="P2521" s="144"/>
      <c r="Q2521" s="144"/>
      <c r="R2521" s="145"/>
    </row>
    <row r="2522" spans="2:18" x14ac:dyDescent="0.25">
      <c r="B2522" s="144"/>
      <c r="C2522" s="454"/>
      <c r="D2522" s="454"/>
      <c r="E2522" s="143"/>
      <c r="F2522" s="192"/>
      <c r="G2522" s="144"/>
      <c r="H2522" s="144"/>
      <c r="I2522" s="145"/>
      <c r="J2522" s="144"/>
      <c r="K2522" s="144"/>
      <c r="L2522" s="144"/>
      <c r="M2522" s="144"/>
      <c r="N2522" s="143"/>
      <c r="O2522" s="144"/>
      <c r="P2522" s="144"/>
      <c r="Q2522" s="144"/>
      <c r="R2522" s="145"/>
    </row>
    <row r="2523" spans="2:18" x14ac:dyDescent="0.25">
      <c r="B2523" s="144"/>
      <c r="C2523" s="454"/>
      <c r="D2523" s="454"/>
      <c r="E2523" s="143"/>
      <c r="F2523" s="192"/>
      <c r="G2523" s="144"/>
      <c r="H2523" s="144"/>
      <c r="I2523" s="145"/>
      <c r="J2523" s="144"/>
      <c r="K2523" s="144"/>
      <c r="L2523" s="144"/>
      <c r="M2523" s="144"/>
      <c r="N2523" s="143"/>
      <c r="O2523" s="144"/>
      <c r="P2523" s="144"/>
      <c r="Q2523" s="144"/>
      <c r="R2523" s="145"/>
    </row>
    <row r="2524" spans="2:18" x14ac:dyDescent="0.25">
      <c r="B2524" s="144"/>
      <c r="C2524" s="454"/>
      <c r="D2524" s="454"/>
      <c r="E2524" s="143"/>
      <c r="F2524" s="192"/>
      <c r="G2524" s="144"/>
      <c r="H2524" s="144"/>
      <c r="I2524" s="145"/>
      <c r="J2524" s="144"/>
      <c r="K2524" s="144"/>
      <c r="L2524" s="144"/>
      <c r="M2524" s="144"/>
      <c r="N2524" s="143"/>
      <c r="O2524" s="144"/>
      <c r="P2524" s="144"/>
      <c r="Q2524" s="144"/>
      <c r="R2524" s="145"/>
    </row>
    <row r="2525" spans="2:18" x14ac:dyDescent="0.25">
      <c r="B2525" s="144"/>
      <c r="C2525" s="454"/>
      <c r="D2525" s="454"/>
      <c r="E2525" s="143"/>
      <c r="F2525" s="192"/>
      <c r="G2525" s="144"/>
      <c r="H2525" s="144"/>
      <c r="I2525" s="145"/>
      <c r="J2525" s="144"/>
      <c r="K2525" s="144"/>
      <c r="L2525" s="144"/>
      <c r="M2525" s="144"/>
      <c r="N2525" s="143"/>
      <c r="O2525" s="144"/>
      <c r="P2525" s="144"/>
      <c r="Q2525" s="144"/>
      <c r="R2525" s="145"/>
    </row>
    <row r="2526" spans="2:18" x14ac:dyDescent="0.25">
      <c r="B2526" s="144"/>
      <c r="C2526" s="454"/>
      <c r="D2526" s="454"/>
      <c r="E2526" s="143"/>
      <c r="F2526" s="192"/>
      <c r="G2526" s="144"/>
      <c r="H2526" s="144"/>
      <c r="I2526" s="145"/>
      <c r="J2526" s="144"/>
      <c r="K2526" s="144"/>
      <c r="L2526" s="144"/>
      <c r="M2526" s="144"/>
      <c r="N2526" s="143"/>
      <c r="O2526" s="144"/>
      <c r="P2526" s="144"/>
      <c r="Q2526" s="144"/>
      <c r="R2526" s="145"/>
    </row>
    <row r="2527" spans="2:18" x14ac:dyDescent="0.25">
      <c r="B2527" s="144"/>
      <c r="C2527" s="454"/>
      <c r="D2527" s="454"/>
      <c r="E2527" s="143"/>
      <c r="F2527" s="192"/>
      <c r="G2527" s="144"/>
      <c r="H2527" s="144"/>
      <c r="I2527" s="145"/>
      <c r="J2527" s="144"/>
      <c r="K2527" s="144"/>
      <c r="L2527" s="144"/>
      <c r="M2527" s="144"/>
      <c r="N2527" s="143"/>
      <c r="O2527" s="144"/>
      <c r="P2527" s="144"/>
      <c r="Q2527" s="144"/>
      <c r="R2527" s="145"/>
    </row>
    <row r="2528" spans="2:18" x14ac:dyDescent="0.25">
      <c r="B2528" s="144"/>
      <c r="C2528" s="454"/>
      <c r="D2528" s="454"/>
      <c r="E2528" s="143"/>
      <c r="F2528" s="192"/>
      <c r="G2528" s="144"/>
      <c r="H2528" s="144"/>
      <c r="I2528" s="145"/>
      <c r="J2528" s="144"/>
      <c r="K2528" s="144"/>
      <c r="L2528" s="144"/>
      <c r="M2528" s="144"/>
      <c r="N2528" s="143"/>
      <c r="O2528" s="144"/>
      <c r="P2528" s="144"/>
      <c r="Q2528" s="144"/>
      <c r="R2528" s="145"/>
    </row>
    <row r="2529" spans="2:18" x14ac:dyDescent="0.25">
      <c r="B2529" s="144"/>
      <c r="C2529" s="454"/>
      <c r="D2529" s="454"/>
      <c r="E2529" s="143"/>
      <c r="F2529" s="192"/>
      <c r="G2529" s="144"/>
      <c r="H2529" s="144"/>
      <c r="I2529" s="145"/>
      <c r="J2529" s="144"/>
      <c r="K2529" s="144"/>
      <c r="L2529" s="144"/>
      <c r="M2529" s="144"/>
      <c r="N2529" s="143"/>
      <c r="O2529" s="144"/>
      <c r="P2529" s="144"/>
      <c r="Q2529" s="144"/>
      <c r="R2529" s="145"/>
    </row>
    <row r="2530" spans="2:18" x14ac:dyDescent="0.25">
      <c r="B2530" s="144"/>
      <c r="C2530" s="454"/>
      <c r="D2530" s="454"/>
      <c r="E2530" s="143"/>
      <c r="F2530" s="192"/>
      <c r="G2530" s="144"/>
      <c r="H2530" s="144"/>
      <c r="I2530" s="145"/>
      <c r="J2530" s="144"/>
      <c r="K2530" s="144"/>
      <c r="L2530" s="144"/>
      <c r="M2530" s="144"/>
      <c r="N2530" s="143"/>
      <c r="O2530" s="144"/>
      <c r="P2530" s="144"/>
      <c r="Q2530" s="144"/>
      <c r="R2530" s="145"/>
    </row>
    <row r="2531" spans="2:18" x14ac:dyDescent="0.25">
      <c r="B2531" s="144"/>
      <c r="C2531" s="454"/>
      <c r="D2531" s="454"/>
      <c r="E2531" s="143"/>
      <c r="F2531" s="192"/>
      <c r="G2531" s="144"/>
      <c r="H2531" s="144"/>
      <c r="I2531" s="145"/>
      <c r="J2531" s="144"/>
      <c r="K2531" s="144"/>
      <c r="L2531" s="144"/>
      <c r="M2531" s="144"/>
      <c r="N2531" s="143"/>
      <c r="O2531" s="144"/>
      <c r="P2531" s="144"/>
      <c r="Q2531" s="144"/>
      <c r="R2531" s="145"/>
    </row>
    <row r="2532" spans="2:18" x14ac:dyDescent="0.25">
      <c r="B2532" s="144"/>
      <c r="C2532" s="454"/>
      <c r="D2532" s="454"/>
      <c r="E2532" s="143"/>
      <c r="F2532" s="192"/>
      <c r="G2532" s="144"/>
      <c r="H2532" s="144"/>
      <c r="I2532" s="145"/>
      <c r="J2532" s="144"/>
      <c r="K2532" s="144"/>
      <c r="L2532" s="144"/>
      <c r="M2532" s="144"/>
      <c r="N2532" s="143"/>
      <c r="O2532" s="144"/>
      <c r="P2532" s="144"/>
      <c r="Q2532" s="144"/>
      <c r="R2532" s="145"/>
    </row>
    <row r="2533" spans="2:18" x14ac:dyDescent="0.25">
      <c r="B2533" s="144"/>
      <c r="C2533" s="454"/>
      <c r="D2533" s="454"/>
      <c r="E2533" s="143"/>
      <c r="F2533" s="192"/>
      <c r="G2533" s="144"/>
      <c r="H2533" s="144"/>
      <c r="I2533" s="145"/>
      <c r="J2533" s="144"/>
      <c r="K2533" s="144"/>
      <c r="L2533" s="144"/>
      <c r="M2533" s="144"/>
      <c r="N2533" s="143"/>
      <c r="O2533" s="144"/>
      <c r="P2533" s="144"/>
      <c r="Q2533" s="144"/>
      <c r="R2533" s="145"/>
    </row>
    <row r="2534" spans="2:18" x14ac:dyDescent="0.25">
      <c r="B2534" s="144"/>
      <c r="C2534" s="454"/>
      <c r="D2534" s="454"/>
      <c r="E2534" s="143"/>
      <c r="F2534" s="192"/>
      <c r="G2534" s="144"/>
      <c r="H2534" s="144"/>
      <c r="I2534" s="145"/>
      <c r="J2534" s="144"/>
      <c r="K2534" s="144"/>
      <c r="L2534" s="144"/>
      <c r="M2534" s="144"/>
      <c r="N2534" s="143"/>
      <c r="O2534" s="144"/>
      <c r="P2534" s="144"/>
      <c r="Q2534" s="144"/>
      <c r="R2534" s="145"/>
    </row>
    <row r="2535" spans="2:18" x14ac:dyDescent="0.25">
      <c r="B2535" s="144"/>
      <c r="C2535" s="454"/>
      <c r="D2535" s="454"/>
      <c r="E2535" s="143"/>
      <c r="F2535" s="192"/>
      <c r="G2535" s="144"/>
      <c r="H2535" s="144"/>
      <c r="I2535" s="145"/>
      <c r="J2535" s="144"/>
      <c r="K2535" s="144"/>
      <c r="L2535" s="144"/>
      <c r="M2535" s="144"/>
      <c r="N2535" s="143"/>
      <c r="O2535" s="144"/>
      <c r="P2535" s="144"/>
      <c r="Q2535" s="144"/>
      <c r="R2535" s="145"/>
    </row>
    <row r="2536" spans="2:18" x14ac:dyDescent="0.25">
      <c r="B2536" s="144"/>
      <c r="C2536" s="454"/>
      <c r="D2536" s="454"/>
      <c r="E2536" s="143"/>
      <c r="F2536" s="192"/>
      <c r="G2536" s="144"/>
      <c r="H2536" s="144"/>
      <c r="I2536" s="145"/>
      <c r="J2536" s="144"/>
      <c r="K2536" s="144"/>
      <c r="L2536" s="144"/>
      <c r="M2536" s="144"/>
      <c r="N2536" s="143"/>
      <c r="O2536" s="144"/>
      <c r="P2536" s="144"/>
      <c r="Q2536" s="144"/>
      <c r="R2536" s="145"/>
    </row>
    <row r="2537" spans="2:18" x14ac:dyDescent="0.25">
      <c r="B2537" s="144"/>
      <c r="C2537" s="454"/>
      <c r="D2537" s="454"/>
      <c r="E2537" s="143"/>
      <c r="F2537" s="192"/>
      <c r="G2537" s="144"/>
      <c r="H2537" s="144"/>
      <c r="I2537" s="145"/>
      <c r="J2537" s="144"/>
      <c r="K2537" s="144"/>
      <c r="L2537" s="144"/>
      <c r="M2537" s="144"/>
      <c r="N2537" s="143"/>
      <c r="O2537" s="144"/>
      <c r="P2537" s="144"/>
      <c r="Q2537" s="144"/>
      <c r="R2537" s="145"/>
    </row>
    <row r="2538" spans="2:18" x14ac:dyDescent="0.25">
      <c r="B2538" s="144"/>
      <c r="C2538" s="454"/>
      <c r="D2538" s="454"/>
      <c r="E2538" s="143"/>
      <c r="F2538" s="192"/>
      <c r="G2538" s="144"/>
      <c r="H2538" s="144"/>
      <c r="I2538" s="145"/>
      <c r="J2538" s="144"/>
      <c r="K2538" s="144"/>
      <c r="L2538" s="144"/>
      <c r="M2538" s="144"/>
      <c r="N2538" s="143"/>
      <c r="O2538" s="144"/>
      <c r="P2538" s="144"/>
      <c r="Q2538" s="144"/>
      <c r="R2538" s="145"/>
    </row>
    <row r="2539" spans="2:18" x14ac:dyDescent="0.25">
      <c r="B2539" s="144"/>
      <c r="C2539" s="454"/>
      <c r="D2539" s="454"/>
      <c r="E2539" s="143"/>
      <c r="F2539" s="192"/>
      <c r="G2539" s="144"/>
      <c r="H2539" s="144"/>
      <c r="I2539" s="145"/>
      <c r="J2539" s="144"/>
      <c r="K2539" s="144"/>
      <c r="L2539" s="144"/>
      <c r="M2539" s="144"/>
      <c r="N2539" s="143"/>
      <c r="O2539" s="144"/>
      <c r="P2539" s="144"/>
      <c r="Q2539" s="144"/>
      <c r="R2539" s="145"/>
    </row>
    <row r="2540" spans="2:18" x14ac:dyDescent="0.25">
      <c r="B2540" s="144"/>
      <c r="C2540" s="454"/>
      <c r="D2540" s="454"/>
      <c r="E2540" s="143"/>
      <c r="F2540" s="192"/>
      <c r="G2540" s="144"/>
      <c r="H2540" s="144"/>
      <c r="I2540" s="145"/>
      <c r="J2540" s="144"/>
      <c r="K2540" s="144"/>
      <c r="L2540" s="144"/>
      <c r="M2540" s="144"/>
      <c r="N2540" s="143"/>
      <c r="O2540" s="144"/>
      <c r="P2540" s="144"/>
      <c r="Q2540" s="144"/>
      <c r="R2540" s="145"/>
    </row>
    <row r="2541" spans="2:18" x14ac:dyDescent="0.25">
      <c r="B2541" s="144"/>
      <c r="C2541" s="454"/>
      <c r="D2541" s="454"/>
      <c r="E2541" s="143"/>
      <c r="F2541" s="192"/>
      <c r="G2541" s="144"/>
      <c r="H2541" s="144"/>
      <c r="I2541" s="145"/>
      <c r="J2541" s="144"/>
      <c r="K2541" s="144"/>
      <c r="L2541" s="144"/>
      <c r="M2541" s="144"/>
      <c r="N2541" s="143"/>
      <c r="O2541" s="144"/>
      <c r="P2541" s="144"/>
      <c r="Q2541" s="144"/>
      <c r="R2541" s="145"/>
    </row>
    <row r="2542" spans="2:18" x14ac:dyDescent="0.25">
      <c r="B2542" s="144"/>
      <c r="C2542" s="454"/>
      <c r="D2542" s="454"/>
      <c r="E2542" s="143"/>
      <c r="F2542" s="192"/>
      <c r="G2542" s="144"/>
      <c r="H2542" s="144"/>
      <c r="I2542" s="145"/>
      <c r="J2542" s="144"/>
      <c r="K2542" s="144"/>
      <c r="L2542" s="144"/>
      <c r="M2542" s="144"/>
      <c r="N2542" s="143"/>
      <c r="O2542" s="144"/>
      <c r="P2542" s="144"/>
      <c r="Q2542" s="144"/>
      <c r="R2542" s="145"/>
    </row>
    <row r="2543" spans="2:18" x14ac:dyDescent="0.25">
      <c r="B2543" s="144"/>
      <c r="C2543" s="454"/>
      <c r="D2543" s="454"/>
      <c r="E2543" s="143"/>
      <c r="F2543" s="192"/>
      <c r="G2543" s="144"/>
      <c r="H2543" s="144"/>
      <c r="I2543" s="145"/>
      <c r="J2543" s="144"/>
      <c r="K2543" s="144"/>
      <c r="L2543" s="144"/>
      <c r="M2543" s="144"/>
      <c r="N2543" s="143"/>
      <c r="O2543" s="144"/>
      <c r="P2543" s="144"/>
      <c r="Q2543" s="144"/>
      <c r="R2543" s="145"/>
    </row>
    <row r="2544" spans="2:18" x14ac:dyDescent="0.25">
      <c r="B2544" s="144"/>
      <c r="C2544" s="454"/>
      <c r="D2544" s="454"/>
      <c r="E2544" s="143"/>
      <c r="F2544" s="192"/>
      <c r="G2544" s="144"/>
      <c r="H2544" s="144"/>
      <c r="I2544" s="145"/>
      <c r="J2544" s="144"/>
      <c r="K2544" s="144"/>
      <c r="L2544" s="144"/>
      <c r="M2544" s="144"/>
      <c r="N2544" s="143"/>
      <c r="O2544" s="144"/>
      <c r="P2544" s="144"/>
      <c r="Q2544" s="144"/>
      <c r="R2544" s="145"/>
    </row>
    <row r="2545" spans="2:18" x14ac:dyDescent="0.25">
      <c r="B2545" s="144"/>
      <c r="C2545" s="454"/>
      <c r="D2545" s="454"/>
      <c r="E2545" s="143"/>
      <c r="F2545" s="192"/>
      <c r="G2545" s="144"/>
      <c r="H2545" s="144"/>
      <c r="I2545" s="145"/>
      <c r="J2545" s="144"/>
      <c r="K2545" s="144"/>
      <c r="L2545" s="144"/>
      <c r="M2545" s="144"/>
      <c r="N2545" s="143"/>
      <c r="O2545" s="144"/>
      <c r="P2545" s="144"/>
      <c r="Q2545" s="144"/>
      <c r="R2545" s="145"/>
    </row>
    <row r="2546" spans="2:18" x14ac:dyDescent="0.25">
      <c r="B2546" s="144"/>
      <c r="C2546" s="454"/>
      <c r="D2546" s="454"/>
      <c r="E2546" s="143"/>
      <c r="F2546" s="192"/>
      <c r="G2546" s="144"/>
      <c r="H2546" s="144"/>
      <c r="I2546" s="145"/>
      <c r="J2546" s="144"/>
      <c r="K2546" s="144"/>
      <c r="L2546" s="144"/>
      <c r="M2546" s="144"/>
      <c r="N2546" s="143"/>
      <c r="O2546" s="144"/>
      <c r="P2546" s="144"/>
      <c r="Q2546" s="144"/>
      <c r="R2546" s="145"/>
    </row>
    <row r="2547" spans="2:18" x14ac:dyDescent="0.25">
      <c r="B2547" s="144"/>
      <c r="C2547" s="454"/>
      <c r="D2547" s="454"/>
      <c r="E2547" s="143"/>
      <c r="F2547" s="192"/>
      <c r="G2547" s="144"/>
      <c r="H2547" s="144"/>
      <c r="I2547" s="145"/>
      <c r="J2547" s="144"/>
      <c r="K2547" s="144"/>
      <c r="L2547" s="144"/>
      <c r="M2547" s="144"/>
      <c r="N2547" s="143"/>
      <c r="O2547" s="144"/>
      <c r="P2547" s="144"/>
      <c r="Q2547" s="144"/>
      <c r="R2547" s="145"/>
    </row>
    <row r="2548" spans="2:18" x14ac:dyDescent="0.25">
      <c r="B2548" s="144"/>
      <c r="C2548" s="454"/>
      <c r="D2548" s="454"/>
      <c r="E2548" s="143"/>
      <c r="F2548" s="192"/>
      <c r="G2548" s="144"/>
      <c r="H2548" s="144"/>
      <c r="I2548" s="145"/>
      <c r="J2548" s="144"/>
      <c r="K2548" s="144"/>
      <c r="L2548" s="144"/>
      <c r="M2548" s="144"/>
      <c r="N2548" s="143"/>
      <c r="O2548" s="144"/>
      <c r="P2548" s="144"/>
      <c r="Q2548" s="144"/>
      <c r="R2548" s="145"/>
    </row>
    <row r="2549" spans="2:18" x14ac:dyDescent="0.25">
      <c r="B2549" s="144"/>
      <c r="C2549" s="454"/>
      <c r="D2549" s="454"/>
      <c r="E2549" s="143"/>
      <c r="F2549" s="192"/>
      <c r="G2549" s="144"/>
      <c r="H2549" s="144"/>
      <c r="I2549" s="145"/>
      <c r="J2549" s="144"/>
      <c r="K2549" s="144"/>
      <c r="L2549" s="144"/>
      <c r="M2549" s="144"/>
      <c r="N2549" s="143"/>
      <c r="O2549" s="144"/>
      <c r="P2549" s="144"/>
      <c r="Q2549" s="144"/>
      <c r="R2549" s="145"/>
    </row>
    <row r="2550" spans="2:18" x14ac:dyDescent="0.25">
      <c r="B2550" s="144"/>
      <c r="C2550" s="454"/>
      <c r="D2550" s="454"/>
      <c r="E2550" s="143"/>
      <c r="F2550" s="192"/>
      <c r="G2550" s="144"/>
      <c r="H2550" s="144"/>
      <c r="I2550" s="145"/>
      <c r="J2550" s="144"/>
      <c r="K2550" s="144"/>
      <c r="L2550" s="144"/>
      <c r="M2550" s="144"/>
      <c r="N2550" s="143"/>
      <c r="O2550" s="144"/>
      <c r="P2550" s="144"/>
      <c r="Q2550" s="144"/>
      <c r="R2550" s="145"/>
    </row>
    <row r="2551" spans="2:18" x14ac:dyDescent="0.25">
      <c r="B2551" s="144"/>
      <c r="C2551" s="454"/>
      <c r="D2551" s="454"/>
      <c r="E2551" s="143"/>
      <c r="F2551" s="192"/>
      <c r="G2551" s="144"/>
      <c r="H2551" s="144"/>
      <c r="I2551" s="145"/>
      <c r="J2551" s="144"/>
      <c r="K2551" s="144"/>
      <c r="L2551" s="144"/>
      <c r="M2551" s="144"/>
      <c r="N2551" s="143"/>
      <c r="O2551" s="144"/>
      <c r="P2551" s="144"/>
      <c r="Q2551" s="144"/>
      <c r="R2551" s="145"/>
    </row>
    <row r="2552" spans="2:18" x14ac:dyDescent="0.25">
      <c r="B2552" s="144"/>
      <c r="C2552" s="454"/>
      <c r="D2552" s="454"/>
      <c r="E2552" s="143"/>
      <c r="F2552" s="192"/>
      <c r="G2552" s="144"/>
      <c r="H2552" s="144"/>
      <c r="I2552" s="145"/>
      <c r="J2552" s="144"/>
      <c r="K2552" s="144"/>
      <c r="L2552" s="144"/>
      <c r="M2552" s="144"/>
      <c r="N2552" s="143"/>
      <c r="O2552" s="144"/>
      <c r="P2552" s="144"/>
      <c r="Q2552" s="144"/>
      <c r="R2552" s="145"/>
    </row>
    <row r="2553" spans="2:18" x14ac:dyDescent="0.25">
      <c r="B2553" s="144"/>
      <c r="C2553" s="454"/>
      <c r="D2553" s="454"/>
      <c r="E2553" s="143"/>
      <c r="F2553" s="192"/>
      <c r="G2553" s="144"/>
      <c r="H2553" s="144"/>
      <c r="I2553" s="145"/>
      <c r="J2553" s="144"/>
      <c r="K2553" s="144"/>
      <c r="L2553" s="144"/>
      <c r="M2553" s="144"/>
      <c r="N2553" s="143"/>
      <c r="O2553" s="144"/>
      <c r="P2553" s="144"/>
      <c r="Q2553" s="144"/>
      <c r="R2553" s="145"/>
    </row>
    <row r="2554" spans="2:18" x14ac:dyDescent="0.25">
      <c r="B2554" s="144"/>
      <c r="C2554" s="454"/>
      <c r="D2554" s="454"/>
      <c r="E2554" s="143"/>
      <c r="F2554" s="192"/>
      <c r="G2554" s="144"/>
      <c r="H2554" s="144"/>
      <c r="I2554" s="145"/>
      <c r="J2554" s="144"/>
      <c r="K2554" s="144"/>
      <c r="L2554" s="144"/>
      <c r="M2554" s="144"/>
      <c r="N2554" s="143"/>
      <c r="O2554" s="144"/>
      <c r="P2554" s="144"/>
      <c r="Q2554" s="144"/>
      <c r="R2554" s="145"/>
    </row>
    <row r="2555" spans="2:18" x14ac:dyDescent="0.25">
      <c r="B2555" s="144"/>
      <c r="C2555" s="454"/>
      <c r="D2555" s="454"/>
      <c r="E2555" s="143"/>
      <c r="F2555" s="192"/>
      <c r="G2555" s="144"/>
      <c r="H2555" s="144"/>
      <c r="I2555" s="145"/>
      <c r="J2555" s="144"/>
      <c r="K2555" s="144"/>
      <c r="L2555" s="144"/>
      <c r="M2555" s="144"/>
      <c r="N2555" s="143"/>
      <c r="O2555" s="144"/>
      <c r="P2555" s="144"/>
      <c r="Q2555" s="144"/>
      <c r="R2555" s="145"/>
    </row>
    <row r="2556" spans="2:18" x14ac:dyDescent="0.25">
      <c r="B2556" s="144"/>
      <c r="C2556" s="454"/>
      <c r="D2556" s="454"/>
      <c r="E2556" s="143"/>
      <c r="F2556" s="192"/>
      <c r="G2556" s="144"/>
      <c r="H2556" s="144"/>
      <c r="I2556" s="145"/>
      <c r="J2556" s="144"/>
      <c r="K2556" s="144"/>
      <c r="L2556" s="144"/>
      <c r="M2556" s="144"/>
      <c r="N2556" s="143"/>
      <c r="O2556" s="144"/>
      <c r="P2556" s="144"/>
      <c r="Q2556" s="144"/>
      <c r="R2556" s="145"/>
    </row>
    <row r="2557" spans="2:18" x14ac:dyDescent="0.25">
      <c r="B2557" s="144"/>
      <c r="C2557" s="454"/>
      <c r="D2557" s="454"/>
      <c r="E2557" s="143"/>
      <c r="F2557" s="192"/>
      <c r="G2557" s="144"/>
      <c r="H2557" s="144"/>
      <c r="I2557" s="145"/>
      <c r="J2557" s="144"/>
      <c r="K2557" s="144"/>
      <c r="L2557" s="144"/>
      <c r="M2557" s="144"/>
      <c r="N2557" s="143"/>
      <c r="O2557" s="144"/>
      <c r="P2557" s="144"/>
      <c r="Q2557" s="144"/>
      <c r="R2557" s="145"/>
    </row>
    <row r="2558" spans="2:18" x14ac:dyDescent="0.25">
      <c r="B2558" s="144"/>
      <c r="C2558" s="454"/>
      <c r="D2558" s="454"/>
      <c r="E2558" s="143"/>
      <c r="F2558" s="192"/>
      <c r="G2558" s="144"/>
      <c r="H2558" s="144"/>
      <c r="I2558" s="145"/>
      <c r="J2558" s="144"/>
      <c r="K2558" s="144"/>
      <c r="L2558" s="144"/>
      <c r="M2558" s="144"/>
      <c r="N2558" s="143"/>
      <c r="O2558" s="144"/>
      <c r="P2558" s="144"/>
      <c r="Q2558" s="144"/>
      <c r="R2558" s="145"/>
    </row>
    <row r="2559" spans="2:18" x14ac:dyDescent="0.25">
      <c r="B2559" s="144"/>
      <c r="C2559" s="454"/>
      <c r="D2559" s="454"/>
      <c r="E2559" s="143"/>
      <c r="F2559" s="192"/>
      <c r="G2559" s="144"/>
      <c r="H2559" s="144"/>
      <c r="I2559" s="145"/>
      <c r="J2559" s="144"/>
      <c r="K2559" s="144"/>
      <c r="L2559" s="144"/>
      <c r="M2559" s="144"/>
      <c r="N2559" s="143"/>
      <c r="O2559" s="144"/>
      <c r="P2559" s="144"/>
      <c r="Q2559" s="144"/>
      <c r="R2559" s="145"/>
    </row>
    <row r="2560" spans="2:18" x14ac:dyDescent="0.25">
      <c r="B2560" s="144"/>
      <c r="C2560" s="454"/>
      <c r="D2560" s="454"/>
      <c r="E2560" s="143"/>
      <c r="F2560" s="192"/>
      <c r="G2560" s="144"/>
      <c r="H2560" s="144"/>
      <c r="I2560" s="145"/>
      <c r="J2560" s="144"/>
      <c r="K2560" s="144"/>
      <c r="L2560" s="144"/>
      <c r="M2560" s="144"/>
      <c r="N2560" s="143"/>
      <c r="O2560" s="144"/>
      <c r="P2560" s="144"/>
      <c r="Q2560" s="144"/>
      <c r="R2560" s="145"/>
    </row>
    <row r="2561" spans="2:18" x14ac:dyDescent="0.25">
      <c r="B2561" s="144"/>
      <c r="C2561" s="454"/>
      <c r="D2561" s="454"/>
      <c r="E2561" s="143"/>
      <c r="F2561" s="192"/>
      <c r="G2561" s="144"/>
      <c r="H2561" s="144"/>
      <c r="I2561" s="145"/>
      <c r="J2561" s="144"/>
      <c r="K2561" s="144"/>
      <c r="L2561" s="144"/>
      <c r="M2561" s="144"/>
      <c r="N2561" s="143"/>
      <c r="O2561" s="144"/>
      <c r="P2561" s="144"/>
      <c r="Q2561" s="144"/>
      <c r="R2561" s="145"/>
    </row>
    <row r="2562" spans="2:18" x14ac:dyDescent="0.25">
      <c r="B2562" s="144"/>
      <c r="C2562" s="454"/>
      <c r="D2562" s="454"/>
      <c r="E2562" s="143"/>
      <c r="F2562" s="192"/>
      <c r="G2562" s="144"/>
      <c r="H2562" s="144"/>
      <c r="I2562" s="145"/>
      <c r="J2562" s="144"/>
      <c r="K2562" s="144"/>
      <c r="L2562" s="144"/>
      <c r="M2562" s="144"/>
      <c r="N2562" s="143"/>
      <c r="O2562" s="144"/>
      <c r="P2562" s="144"/>
      <c r="Q2562" s="144"/>
      <c r="R2562" s="145"/>
    </row>
    <row r="2563" spans="2:18" x14ac:dyDescent="0.25">
      <c r="B2563" s="144"/>
      <c r="C2563" s="454"/>
      <c r="D2563" s="454"/>
      <c r="E2563" s="143"/>
      <c r="F2563" s="192"/>
      <c r="G2563" s="144"/>
      <c r="H2563" s="144"/>
      <c r="I2563" s="145"/>
      <c r="J2563" s="144"/>
      <c r="K2563" s="144"/>
      <c r="L2563" s="144"/>
      <c r="M2563" s="144"/>
      <c r="N2563" s="143"/>
      <c r="O2563" s="144"/>
      <c r="P2563" s="144"/>
      <c r="Q2563" s="144"/>
      <c r="R2563" s="145"/>
    </row>
    <row r="2564" spans="2:18" x14ac:dyDescent="0.25">
      <c r="B2564" s="144"/>
      <c r="C2564" s="454"/>
      <c r="D2564" s="454"/>
      <c r="E2564" s="143"/>
      <c r="F2564" s="192"/>
      <c r="G2564" s="144"/>
      <c r="H2564" s="144"/>
      <c r="I2564" s="145"/>
      <c r="J2564" s="144"/>
      <c r="K2564" s="144"/>
      <c r="L2564" s="144"/>
      <c r="M2564" s="144"/>
      <c r="N2564" s="143"/>
      <c r="O2564" s="144"/>
      <c r="P2564" s="144"/>
      <c r="Q2564" s="144"/>
      <c r="R2564" s="145"/>
    </row>
    <row r="2565" spans="2:18" x14ac:dyDescent="0.25">
      <c r="B2565" s="144"/>
      <c r="C2565" s="454"/>
      <c r="D2565" s="454"/>
      <c r="E2565" s="143"/>
      <c r="F2565" s="192"/>
      <c r="G2565" s="144"/>
      <c r="H2565" s="144"/>
      <c r="I2565" s="145"/>
      <c r="J2565" s="144"/>
      <c r="K2565" s="144"/>
      <c r="L2565" s="144"/>
      <c r="M2565" s="144"/>
      <c r="N2565" s="143"/>
      <c r="O2565" s="144"/>
      <c r="P2565" s="144"/>
      <c r="Q2565" s="144"/>
      <c r="R2565" s="145"/>
    </row>
    <row r="2566" spans="2:18" x14ac:dyDescent="0.25">
      <c r="B2566" s="144"/>
      <c r="C2566" s="454"/>
      <c r="D2566" s="454"/>
      <c r="E2566" s="143"/>
      <c r="F2566" s="192"/>
      <c r="G2566" s="144"/>
      <c r="H2566" s="144"/>
      <c r="I2566" s="145"/>
      <c r="J2566" s="144"/>
      <c r="K2566" s="144"/>
      <c r="L2566" s="144"/>
      <c r="M2566" s="144"/>
      <c r="N2566" s="143"/>
      <c r="O2566" s="144"/>
      <c r="P2566" s="144"/>
      <c r="Q2566" s="144"/>
      <c r="R2566" s="145"/>
    </row>
    <row r="2567" spans="2:18" x14ac:dyDescent="0.25">
      <c r="B2567" s="144"/>
      <c r="C2567" s="454"/>
      <c r="D2567" s="454"/>
      <c r="E2567" s="143"/>
      <c r="F2567" s="192"/>
      <c r="G2567" s="144"/>
      <c r="H2567" s="144"/>
      <c r="I2567" s="145"/>
      <c r="J2567" s="144"/>
      <c r="K2567" s="144"/>
      <c r="L2567" s="144"/>
      <c r="M2567" s="144"/>
      <c r="N2567" s="143"/>
      <c r="O2567" s="144"/>
      <c r="P2567" s="144"/>
      <c r="Q2567" s="144"/>
      <c r="R2567" s="145"/>
    </row>
    <row r="2568" spans="2:18" x14ac:dyDescent="0.25">
      <c r="B2568" s="144"/>
      <c r="C2568" s="454"/>
      <c r="D2568" s="454"/>
      <c r="E2568" s="143"/>
      <c r="F2568" s="192"/>
      <c r="G2568" s="144"/>
      <c r="H2568" s="144"/>
      <c r="I2568" s="145"/>
      <c r="J2568" s="144"/>
      <c r="K2568" s="144"/>
      <c r="L2568" s="144"/>
      <c r="M2568" s="144"/>
      <c r="N2568" s="143"/>
      <c r="O2568" s="144"/>
      <c r="P2568" s="144"/>
      <c r="Q2568" s="144"/>
      <c r="R2568" s="145"/>
    </row>
    <row r="2569" spans="2:18" x14ac:dyDescent="0.25">
      <c r="B2569" s="144"/>
      <c r="C2569" s="454"/>
      <c r="D2569" s="454"/>
      <c r="E2569" s="143"/>
      <c r="F2569" s="192"/>
      <c r="G2569" s="144"/>
      <c r="H2569" s="144"/>
      <c r="I2569" s="145"/>
      <c r="J2569" s="144"/>
      <c r="K2569" s="144"/>
      <c r="L2569" s="144"/>
      <c r="M2569" s="144"/>
      <c r="N2569" s="143"/>
      <c r="O2569" s="144"/>
      <c r="P2569" s="144"/>
      <c r="Q2569" s="144"/>
      <c r="R2569" s="145"/>
    </row>
    <row r="2570" spans="2:18" x14ac:dyDescent="0.25">
      <c r="B2570" s="144"/>
      <c r="C2570" s="454"/>
      <c r="D2570" s="454"/>
      <c r="E2570" s="143"/>
      <c r="F2570" s="192"/>
      <c r="G2570" s="144"/>
      <c r="H2570" s="144"/>
      <c r="I2570" s="145"/>
      <c r="J2570" s="144"/>
      <c r="K2570" s="144"/>
      <c r="L2570" s="144"/>
      <c r="M2570" s="144"/>
      <c r="N2570" s="143"/>
      <c r="O2570" s="144"/>
      <c r="P2570" s="144"/>
      <c r="Q2570" s="144"/>
      <c r="R2570" s="145"/>
    </row>
    <row r="2571" spans="2:18" x14ac:dyDescent="0.25">
      <c r="B2571" s="144"/>
      <c r="C2571" s="454"/>
      <c r="D2571" s="454"/>
      <c r="E2571" s="143"/>
      <c r="F2571" s="192"/>
      <c r="G2571" s="144"/>
      <c r="H2571" s="144"/>
      <c r="I2571" s="145"/>
      <c r="J2571" s="144"/>
      <c r="K2571" s="144"/>
      <c r="L2571" s="144"/>
      <c r="M2571" s="144"/>
      <c r="N2571" s="143"/>
      <c r="O2571" s="144"/>
      <c r="P2571" s="144"/>
      <c r="Q2571" s="144"/>
      <c r="R2571" s="145"/>
    </row>
    <row r="2572" spans="2:18" x14ac:dyDescent="0.25">
      <c r="B2572" s="144"/>
      <c r="C2572" s="454"/>
      <c r="D2572" s="454"/>
      <c r="E2572" s="143"/>
      <c r="F2572" s="192"/>
      <c r="G2572" s="144"/>
      <c r="H2572" s="144"/>
      <c r="I2572" s="145"/>
      <c r="J2572" s="144"/>
      <c r="K2572" s="144"/>
      <c r="L2572" s="144"/>
      <c r="M2572" s="144"/>
      <c r="N2572" s="143"/>
      <c r="O2572" s="144"/>
      <c r="P2572" s="144"/>
      <c r="Q2572" s="144"/>
      <c r="R2572" s="145"/>
    </row>
    <row r="2573" spans="2:18" x14ac:dyDescent="0.25">
      <c r="B2573" s="144"/>
      <c r="C2573" s="454"/>
      <c r="D2573" s="454"/>
      <c r="E2573" s="143"/>
      <c r="F2573" s="192"/>
      <c r="G2573" s="144"/>
      <c r="H2573" s="144"/>
      <c r="I2573" s="145"/>
      <c r="J2573" s="144"/>
      <c r="K2573" s="144"/>
      <c r="L2573" s="144"/>
      <c r="M2573" s="144"/>
      <c r="N2573" s="143"/>
      <c r="O2573" s="144"/>
      <c r="P2573" s="144"/>
      <c r="Q2573" s="144"/>
      <c r="R2573" s="145"/>
    </row>
    <row r="2574" spans="2:18" x14ac:dyDescent="0.25">
      <c r="B2574" s="144"/>
      <c r="C2574" s="454"/>
      <c r="D2574" s="454"/>
      <c r="E2574" s="143"/>
      <c r="F2574" s="192"/>
      <c r="G2574" s="144"/>
      <c r="H2574" s="144"/>
      <c r="I2574" s="145"/>
      <c r="J2574" s="144"/>
      <c r="K2574" s="144"/>
      <c r="L2574" s="144"/>
      <c r="M2574" s="144"/>
      <c r="N2574" s="143"/>
      <c r="O2574" s="144"/>
      <c r="P2574" s="144"/>
      <c r="Q2574" s="144"/>
      <c r="R2574" s="145"/>
    </row>
    <row r="2575" spans="2:18" x14ac:dyDescent="0.25">
      <c r="B2575" s="144"/>
      <c r="C2575" s="454"/>
      <c r="D2575" s="454"/>
      <c r="E2575" s="143"/>
      <c r="F2575" s="192"/>
      <c r="G2575" s="144"/>
      <c r="H2575" s="144"/>
      <c r="I2575" s="145"/>
      <c r="J2575" s="144"/>
      <c r="K2575" s="144"/>
      <c r="L2575" s="144"/>
      <c r="M2575" s="144"/>
      <c r="N2575" s="143"/>
      <c r="O2575" s="144"/>
      <c r="P2575" s="144"/>
      <c r="Q2575" s="144"/>
      <c r="R2575" s="145"/>
    </row>
    <row r="2576" spans="2:18" x14ac:dyDescent="0.25">
      <c r="B2576" s="144"/>
      <c r="C2576" s="454"/>
      <c r="D2576" s="454"/>
      <c r="E2576" s="143"/>
      <c r="F2576" s="192"/>
      <c r="G2576" s="144"/>
      <c r="H2576" s="144"/>
      <c r="I2576" s="145"/>
      <c r="J2576" s="144"/>
      <c r="K2576" s="144"/>
      <c r="L2576" s="144"/>
      <c r="M2576" s="144"/>
      <c r="N2576" s="143"/>
      <c r="O2576" s="144"/>
      <c r="P2576" s="144"/>
      <c r="Q2576" s="144"/>
      <c r="R2576" s="145"/>
    </row>
    <row r="2577" spans="2:18" x14ac:dyDescent="0.25">
      <c r="B2577" s="144"/>
      <c r="C2577" s="454"/>
      <c r="D2577" s="454"/>
      <c r="E2577" s="143"/>
      <c r="F2577" s="192"/>
      <c r="G2577" s="144"/>
      <c r="H2577" s="144"/>
      <c r="I2577" s="145"/>
      <c r="J2577" s="144"/>
      <c r="K2577" s="144"/>
      <c r="L2577" s="144"/>
      <c r="M2577" s="144"/>
      <c r="N2577" s="143"/>
      <c r="O2577" s="144"/>
      <c r="P2577" s="144"/>
      <c r="Q2577" s="144"/>
      <c r="R2577" s="145"/>
    </row>
    <row r="2578" spans="2:18" x14ac:dyDescent="0.25">
      <c r="B2578" s="144"/>
      <c r="C2578" s="454"/>
      <c r="D2578" s="454"/>
      <c r="E2578" s="143"/>
      <c r="F2578" s="192"/>
      <c r="G2578" s="144"/>
      <c r="H2578" s="144"/>
      <c r="I2578" s="145"/>
      <c r="J2578" s="144"/>
      <c r="K2578" s="144"/>
      <c r="L2578" s="144"/>
      <c r="M2578" s="144"/>
      <c r="N2578" s="143"/>
      <c r="O2578" s="144"/>
      <c r="P2578" s="144"/>
      <c r="Q2578" s="144"/>
      <c r="R2578" s="145"/>
    </row>
    <row r="2579" spans="2:18" x14ac:dyDescent="0.25">
      <c r="B2579" s="144"/>
      <c r="C2579" s="454"/>
      <c r="D2579" s="454"/>
      <c r="E2579" s="143"/>
      <c r="F2579" s="192"/>
      <c r="G2579" s="144"/>
      <c r="H2579" s="144"/>
      <c r="I2579" s="145"/>
      <c r="J2579" s="144"/>
      <c r="K2579" s="144"/>
      <c r="L2579" s="144"/>
      <c r="M2579" s="144"/>
      <c r="N2579" s="143"/>
      <c r="O2579" s="144"/>
      <c r="P2579" s="144"/>
      <c r="Q2579" s="144"/>
      <c r="R2579" s="145"/>
    </row>
    <row r="2580" spans="2:18" x14ac:dyDescent="0.25">
      <c r="B2580" s="144"/>
      <c r="C2580" s="454"/>
      <c r="D2580" s="454"/>
      <c r="E2580" s="143"/>
      <c r="F2580" s="192"/>
      <c r="G2580" s="144"/>
      <c r="H2580" s="144"/>
      <c r="I2580" s="145"/>
      <c r="J2580" s="144"/>
      <c r="K2580" s="144"/>
      <c r="L2580" s="144"/>
      <c r="M2580" s="144"/>
      <c r="N2580" s="143"/>
      <c r="O2580" s="144"/>
      <c r="P2580" s="144"/>
      <c r="Q2580" s="144"/>
      <c r="R2580" s="145"/>
    </row>
    <row r="2581" spans="2:18" x14ac:dyDescent="0.25">
      <c r="B2581" s="144"/>
      <c r="C2581" s="454"/>
      <c r="D2581" s="454"/>
      <c r="E2581" s="143"/>
      <c r="F2581" s="192"/>
      <c r="G2581" s="144"/>
      <c r="H2581" s="144"/>
      <c r="I2581" s="145"/>
      <c r="J2581" s="144"/>
      <c r="K2581" s="144"/>
      <c r="L2581" s="144"/>
      <c r="M2581" s="144"/>
      <c r="N2581" s="143"/>
      <c r="O2581" s="144"/>
      <c r="P2581" s="144"/>
      <c r="Q2581" s="144"/>
      <c r="R2581" s="145"/>
    </row>
    <row r="2582" spans="2:18" x14ac:dyDescent="0.25">
      <c r="B2582" s="144"/>
      <c r="C2582" s="454"/>
      <c r="D2582" s="454"/>
      <c r="E2582" s="143"/>
      <c r="F2582" s="192"/>
      <c r="G2582" s="144"/>
      <c r="H2582" s="144"/>
      <c r="I2582" s="145"/>
      <c r="J2582" s="144"/>
      <c r="K2582" s="144"/>
      <c r="L2582" s="144"/>
      <c r="M2582" s="144"/>
      <c r="N2582" s="143"/>
      <c r="O2582" s="144"/>
      <c r="P2582" s="144"/>
      <c r="Q2582" s="144"/>
      <c r="R2582" s="145"/>
    </row>
    <row r="2583" spans="2:18" x14ac:dyDescent="0.25">
      <c r="B2583" s="144"/>
      <c r="C2583" s="454"/>
      <c r="D2583" s="454"/>
      <c r="E2583" s="143"/>
      <c r="F2583" s="192"/>
      <c r="G2583" s="144"/>
      <c r="H2583" s="144"/>
      <c r="I2583" s="145"/>
      <c r="J2583" s="144"/>
      <c r="K2583" s="144"/>
      <c r="L2583" s="144"/>
      <c r="M2583" s="144"/>
      <c r="N2583" s="143"/>
      <c r="O2583" s="144"/>
      <c r="P2583" s="144"/>
      <c r="Q2583" s="144"/>
      <c r="R2583" s="145"/>
    </row>
    <row r="2584" spans="2:18" x14ac:dyDescent="0.25">
      <c r="B2584" s="144"/>
      <c r="C2584" s="454"/>
      <c r="D2584" s="454"/>
      <c r="E2584" s="143"/>
      <c r="F2584" s="192"/>
      <c r="G2584" s="144"/>
      <c r="H2584" s="144"/>
      <c r="I2584" s="145"/>
      <c r="J2584" s="144"/>
      <c r="K2584" s="144"/>
      <c r="L2584" s="144"/>
      <c r="M2584" s="144"/>
      <c r="N2584" s="143"/>
      <c r="O2584" s="144"/>
      <c r="P2584" s="144"/>
      <c r="Q2584" s="144"/>
      <c r="R2584" s="145"/>
    </row>
    <row r="2585" spans="2:18" x14ac:dyDescent="0.25">
      <c r="B2585" s="144"/>
      <c r="C2585" s="454"/>
      <c r="D2585" s="454"/>
      <c r="E2585" s="143"/>
      <c r="F2585" s="192"/>
      <c r="G2585" s="144"/>
      <c r="H2585" s="144"/>
      <c r="I2585" s="145"/>
      <c r="J2585" s="144"/>
      <c r="K2585" s="144"/>
      <c r="L2585" s="144"/>
      <c r="M2585" s="144"/>
      <c r="N2585" s="143"/>
      <c r="O2585" s="144"/>
      <c r="P2585" s="144"/>
      <c r="Q2585" s="144"/>
      <c r="R2585" s="145"/>
    </row>
    <row r="2586" spans="2:18" x14ac:dyDescent="0.25">
      <c r="B2586" s="144"/>
      <c r="C2586" s="454"/>
      <c r="D2586" s="454"/>
      <c r="E2586" s="143"/>
      <c r="F2586" s="192"/>
      <c r="G2586" s="144"/>
      <c r="H2586" s="144"/>
      <c r="I2586" s="145"/>
      <c r="J2586" s="144"/>
      <c r="K2586" s="144"/>
      <c r="L2586" s="144"/>
      <c r="M2586" s="144"/>
      <c r="N2586" s="143"/>
      <c r="O2586" s="144"/>
      <c r="P2586" s="144"/>
      <c r="Q2586" s="144"/>
      <c r="R2586" s="145"/>
    </row>
    <row r="2587" spans="2:18" x14ac:dyDescent="0.25">
      <c r="B2587" s="144"/>
      <c r="C2587" s="454"/>
      <c r="D2587" s="454"/>
      <c r="E2587" s="143"/>
      <c r="F2587" s="192"/>
      <c r="G2587" s="144"/>
      <c r="H2587" s="144"/>
      <c r="I2587" s="145"/>
      <c r="J2587" s="144"/>
      <c r="K2587" s="144"/>
      <c r="L2587" s="144"/>
      <c r="M2587" s="144"/>
      <c r="N2587" s="143"/>
      <c r="O2587" s="144"/>
      <c r="P2587" s="144"/>
      <c r="Q2587" s="144"/>
      <c r="R2587" s="145"/>
    </row>
    <row r="2588" spans="2:18" x14ac:dyDescent="0.25">
      <c r="B2588" s="144"/>
      <c r="C2588" s="454"/>
      <c r="D2588" s="454"/>
      <c r="E2588" s="143"/>
      <c r="F2588" s="192"/>
      <c r="G2588" s="144"/>
      <c r="H2588" s="144"/>
      <c r="I2588" s="145"/>
      <c r="J2588" s="144"/>
      <c r="K2588" s="144"/>
      <c r="L2588" s="144"/>
      <c r="M2588" s="144"/>
      <c r="N2588" s="143"/>
      <c r="O2588" s="144"/>
      <c r="P2588" s="144"/>
      <c r="Q2588" s="144"/>
      <c r="R2588" s="145"/>
    </row>
    <row r="2589" spans="2:18" x14ac:dyDescent="0.25">
      <c r="B2589" s="144"/>
      <c r="C2589" s="454"/>
      <c r="D2589" s="454"/>
      <c r="E2589" s="143"/>
      <c r="F2589" s="192"/>
      <c r="G2589" s="144"/>
      <c r="H2589" s="144"/>
      <c r="I2589" s="145"/>
      <c r="J2589" s="144"/>
      <c r="K2589" s="144"/>
      <c r="L2589" s="144"/>
      <c r="M2589" s="144"/>
      <c r="N2589" s="143"/>
      <c r="O2589" s="144"/>
      <c r="P2589" s="144"/>
      <c r="Q2589" s="144"/>
      <c r="R2589" s="145"/>
    </row>
    <row r="2590" spans="2:18" x14ac:dyDescent="0.25">
      <c r="B2590" s="144"/>
      <c r="C2590" s="454"/>
      <c r="D2590" s="454"/>
      <c r="E2590" s="143"/>
      <c r="F2590" s="192"/>
      <c r="G2590" s="144"/>
      <c r="H2590" s="144"/>
      <c r="I2590" s="145"/>
      <c r="J2590" s="144"/>
      <c r="K2590" s="144"/>
      <c r="L2590" s="144"/>
      <c r="M2590" s="144"/>
      <c r="N2590" s="143"/>
      <c r="O2590" s="144"/>
      <c r="P2590" s="144"/>
      <c r="Q2590" s="144"/>
      <c r="R2590" s="145"/>
    </row>
    <row r="2591" spans="2:18" x14ac:dyDescent="0.25">
      <c r="B2591" s="144"/>
      <c r="C2591" s="454"/>
      <c r="D2591" s="454"/>
      <c r="E2591" s="143"/>
      <c r="F2591" s="192"/>
      <c r="G2591" s="144"/>
      <c r="H2591" s="144"/>
      <c r="I2591" s="145"/>
      <c r="J2591" s="144"/>
      <c r="K2591" s="144"/>
      <c r="L2591" s="144"/>
      <c r="M2591" s="144"/>
      <c r="N2591" s="143"/>
      <c r="O2591" s="144"/>
      <c r="P2591" s="144"/>
      <c r="Q2591" s="144"/>
      <c r="R2591" s="145"/>
    </row>
    <row r="2592" spans="2:18" x14ac:dyDescent="0.25">
      <c r="B2592" s="144"/>
      <c r="C2592" s="454"/>
      <c r="D2592" s="454"/>
      <c r="E2592" s="143"/>
      <c r="F2592" s="192"/>
      <c r="G2592" s="144"/>
      <c r="H2592" s="144"/>
      <c r="I2592" s="145"/>
      <c r="J2592" s="144"/>
      <c r="K2592" s="144"/>
      <c r="L2592" s="144"/>
      <c r="M2592" s="144"/>
      <c r="N2592" s="143"/>
      <c r="O2592" s="144"/>
      <c r="P2592" s="144"/>
      <c r="Q2592" s="144"/>
      <c r="R2592" s="145"/>
    </row>
    <row r="2593" spans="2:18" x14ac:dyDescent="0.25">
      <c r="B2593" s="144"/>
      <c r="C2593" s="454"/>
      <c r="D2593" s="454"/>
      <c r="E2593" s="143"/>
      <c r="F2593" s="192"/>
      <c r="G2593" s="144"/>
      <c r="H2593" s="144"/>
      <c r="I2593" s="145"/>
      <c r="J2593" s="144"/>
      <c r="K2593" s="144"/>
      <c r="L2593" s="144"/>
      <c r="M2593" s="144"/>
      <c r="N2593" s="143"/>
      <c r="O2593" s="144"/>
      <c r="P2593" s="144"/>
      <c r="Q2593" s="144"/>
      <c r="R2593" s="145"/>
    </row>
    <row r="2594" spans="2:18" x14ac:dyDescent="0.25">
      <c r="B2594" s="144"/>
      <c r="C2594" s="454"/>
      <c r="D2594" s="454"/>
      <c r="E2594" s="143"/>
      <c r="F2594" s="192"/>
      <c r="G2594" s="144"/>
      <c r="H2594" s="144"/>
      <c r="I2594" s="145"/>
      <c r="J2594" s="144"/>
      <c r="K2594" s="144"/>
      <c r="L2594" s="144"/>
      <c r="M2594" s="144"/>
      <c r="N2594" s="143"/>
      <c r="O2594" s="144"/>
      <c r="P2594" s="144"/>
      <c r="Q2594" s="144"/>
      <c r="R2594" s="145"/>
    </row>
    <row r="2595" spans="2:18" x14ac:dyDescent="0.25">
      <c r="B2595" s="144"/>
      <c r="C2595" s="454"/>
      <c r="D2595" s="454"/>
      <c r="E2595" s="143"/>
      <c r="F2595" s="192"/>
      <c r="G2595" s="144"/>
      <c r="H2595" s="144"/>
      <c r="I2595" s="145"/>
      <c r="J2595" s="144"/>
      <c r="K2595" s="144"/>
      <c r="L2595" s="144"/>
      <c r="M2595" s="144"/>
      <c r="N2595" s="143"/>
      <c r="O2595" s="144"/>
      <c r="P2595" s="144"/>
      <c r="Q2595" s="144"/>
      <c r="R2595" s="145"/>
    </row>
    <row r="2596" spans="2:18" x14ac:dyDescent="0.25">
      <c r="B2596" s="144"/>
      <c r="C2596" s="454"/>
      <c r="D2596" s="454"/>
      <c r="E2596" s="143"/>
      <c r="F2596" s="192"/>
      <c r="G2596" s="144"/>
      <c r="H2596" s="144"/>
      <c r="I2596" s="145"/>
      <c r="J2596" s="144"/>
      <c r="K2596" s="144"/>
      <c r="L2596" s="144"/>
      <c r="M2596" s="144"/>
      <c r="N2596" s="143"/>
      <c r="O2596" s="144"/>
      <c r="P2596" s="144"/>
      <c r="Q2596" s="144"/>
      <c r="R2596" s="145"/>
    </row>
    <row r="2597" spans="2:18" x14ac:dyDescent="0.25">
      <c r="B2597" s="144"/>
      <c r="C2597" s="454"/>
      <c r="D2597" s="454"/>
      <c r="E2597" s="143"/>
      <c r="F2597" s="192"/>
      <c r="G2597" s="144"/>
      <c r="H2597" s="144"/>
      <c r="I2597" s="145"/>
      <c r="J2597" s="144"/>
      <c r="K2597" s="144"/>
      <c r="L2597" s="144"/>
      <c r="M2597" s="144"/>
      <c r="N2597" s="143"/>
      <c r="O2597" s="144"/>
      <c r="P2597" s="144"/>
      <c r="Q2597" s="144"/>
      <c r="R2597" s="145"/>
    </row>
    <row r="2598" spans="2:18" x14ac:dyDescent="0.25">
      <c r="B2598" s="144"/>
      <c r="C2598" s="454"/>
      <c r="D2598" s="454"/>
      <c r="E2598" s="143"/>
      <c r="F2598" s="192"/>
      <c r="G2598" s="144"/>
      <c r="H2598" s="144"/>
      <c r="I2598" s="145"/>
      <c r="J2598" s="144"/>
      <c r="K2598" s="144"/>
      <c r="L2598" s="144"/>
      <c r="M2598" s="144"/>
      <c r="N2598" s="143"/>
      <c r="O2598" s="144"/>
      <c r="P2598" s="144"/>
      <c r="Q2598" s="144"/>
      <c r="R2598" s="145"/>
    </row>
    <row r="2599" spans="2:18" x14ac:dyDescent="0.25">
      <c r="B2599" s="144"/>
      <c r="C2599" s="454"/>
      <c r="D2599" s="454"/>
      <c r="E2599" s="143"/>
      <c r="F2599" s="192"/>
      <c r="G2599" s="144"/>
      <c r="H2599" s="144"/>
      <c r="I2599" s="145"/>
      <c r="J2599" s="144"/>
      <c r="K2599" s="144"/>
      <c r="L2599" s="144"/>
      <c r="M2599" s="144"/>
      <c r="N2599" s="143"/>
      <c r="O2599" s="144"/>
      <c r="P2599" s="144"/>
      <c r="Q2599" s="144"/>
      <c r="R2599" s="145"/>
    </row>
    <row r="2600" spans="2:18" x14ac:dyDescent="0.25">
      <c r="B2600" s="144"/>
      <c r="C2600" s="454"/>
      <c r="D2600" s="454"/>
      <c r="E2600" s="143"/>
      <c r="F2600" s="192"/>
      <c r="G2600" s="144"/>
      <c r="H2600" s="144"/>
      <c r="I2600" s="145"/>
      <c r="J2600" s="144"/>
      <c r="K2600" s="144"/>
      <c r="L2600" s="144"/>
      <c r="M2600" s="144"/>
      <c r="N2600" s="143"/>
      <c r="O2600" s="144"/>
      <c r="P2600" s="144"/>
      <c r="Q2600" s="144"/>
      <c r="R2600" s="145"/>
    </row>
    <row r="2601" spans="2:18" x14ac:dyDescent="0.25">
      <c r="B2601" s="144"/>
      <c r="C2601" s="454"/>
      <c r="D2601" s="454"/>
      <c r="E2601" s="143"/>
      <c r="F2601" s="192"/>
      <c r="G2601" s="144"/>
      <c r="H2601" s="144"/>
      <c r="I2601" s="145"/>
      <c r="J2601" s="144"/>
      <c r="K2601" s="144"/>
      <c r="L2601" s="144"/>
      <c r="M2601" s="144"/>
      <c r="N2601" s="143"/>
      <c r="O2601" s="144"/>
      <c r="P2601" s="144"/>
      <c r="Q2601" s="144"/>
      <c r="R2601" s="145"/>
    </row>
    <row r="2602" spans="2:18" x14ac:dyDescent="0.25">
      <c r="B2602" s="144"/>
      <c r="C2602" s="454"/>
      <c r="D2602" s="454"/>
      <c r="E2602" s="143"/>
      <c r="F2602" s="192"/>
      <c r="G2602" s="144"/>
      <c r="H2602" s="144"/>
      <c r="I2602" s="145"/>
      <c r="J2602" s="144"/>
      <c r="K2602" s="144"/>
      <c r="L2602" s="144"/>
      <c r="M2602" s="144"/>
      <c r="N2602" s="143"/>
      <c r="O2602" s="144"/>
      <c r="P2602" s="144"/>
      <c r="Q2602" s="144"/>
      <c r="R2602" s="145"/>
    </row>
    <row r="2603" spans="2:18" x14ac:dyDescent="0.25">
      <c r="B2603" s="144"/>
      <c r="C2603" s="454"/>
      <c r="D2603" s="454"/>
      <c r="E2603" s="143"/>
      <c r="F2603" s="192"/>
      <c r="G2603" s="144"/>
      <c r="H2603" s="144"/>
      <c r="I2603" s="145"/>
      <c r="J2603" s="144"/>
      <c r="K2603" s="144"/>
      <c r="L2603" s="144"/>
      <c r="M2603" s="144"/>
      <c r="N2603" s="143"/>
      <c r="O2603" s="144"/>
      <c r="P2603" s="144"/>
      <c r="Q2603" s="144"/>
      <c r="R2603" s="145"/>
    </row>
    <row r="2604" spans="2:18" x14ac:dyDescent="0.25">
      <c r="B2604" s="144"/>
      <c r="C2604" s="454"/>
      <c r="D2604" s="454"/>
      <c r="E2604" s="143"/>
      <c r="F2604" s="192"/>
      <c r="G2604" s="144"/>
      <c r="H2604" s="144"/>
      <c r="I2604" s="145"/>
      <c r="J2604" s="144"/>
      <c r="K2604" s="144"/>
      <c r="L2604" s="144"/>
      <c r="M2604" s="144"/>
      <c r="N2604" s="143"/>
      <c r="O2604" s="144"/>
      <c r="P2604" s="144"/>
      <c r="Q2604" s="144"/>
      <c r="R2604" s="145"/>
    </row>
    <row r="2605" spans="2:18" x14ac:dyDescent="0.25">
      <c r="B2605" s="144"/>
      <c r="C2605" s="454"/>
      <c r="D2605" s="454"/>
      <c r="E2605" s="143"/>
      <c r="F2605" s="192"/>
      <c r="G2605" s="144"/>
      <c r="H2605" s="144"/>
      <c r="I2605" s="145"/>
      <c r="J2605" s="144"/>
      <c r="K2605" s="144"/>
      <c r="L2605" s="144"/>
      <c r="M2605" s="144"/>
      <c r="N2605" s="143"/>
      <c r="O2605" s="144"/>
      <c r="P2605" s="144"/>
      <c r="Q2605" s="144"/>
      <c r="R2605" s="145"/>
    </row>
    <row r="2606" spans="2:18" x14ac:dyDescent="0.25">
      <c r="B2606" s="144"/>
      <c r="C2606" s="454"/>
      <c r="D2606" s="454"/>
      <c r="E2606" s="143"/>
      <c r="F2606" s="192"/>
      <c r="G2606" s="144"/>
      <c r="H2606" s="144"/>
      <c r="I2606" s="145"/>
      <c r="J2606" s="144"/>
      <c r="K2606" s="144"/>
      <c r="L2606" s="144"/>
      <c r="M2606" s="144"/>
      <c r="N2606" s="143"/>
      <c r="O2606" s="144"/>
      <c r="P2606" s="144"/>
      <c r="Q2606" s="144"/>
      <c r="R2606" s="145"/>
    </row>
    <row r="2607" spans="2:18" x14ac:dyDescent="0.25">
      <c r="B2607" s="144"/>
      <c r="C2607" s="454"/>
      <c r="D2607" s="454"/>
      <c r="E2607" s="143"/>
      <c r="F2607" s="192"/>
      <c r="G2607" s="144"/>
      <c r="H2607" s="144"/>
      <c r="I2607" s="145"/>
      <c r="J2607" s="144"/>
      <c r="K2607" s="144"/>
      <c r="L2607" s="144"/>
      <c r="M2607" s="144"/>
      <c r="N2607" s="143"/>
      <c r="O2607" s="144"/>
      <c r="P2607" s="144"/>
      <c r="Q2607" s="144"/>
      <c r="R2607" s="145"/>
    </row>
    <row r="2608" spans="2:18" x14ac:dyDescent="0.25">
      <c r="B2608" s="144"/>
      <c r="C2608" s="454"/>
      <c r="D2608" s="454"/>
      <c r="E2608" s="143"/>
      <c r="F2608" s="192"/>
      <c r="G2608" s="144"/>
      <c r="H2608" s="144"/>
      <c r="I2608" s="145"/>
      <c r="J2608" s="144"/>
      <c r="K2608" s="144"/>
      <c r="L2608" s="144"/>
      <c r="M2608" s="144"/>
      <c r="N2608" s="143"/>
      <c r="O2608" s="144"/>
      <c r="P2608" s="144"/>
      <c r="Q2608" s="144"/>
      <c r="R2608" s="145"/>
    </row>
    <row r="2609" spans="2:18" x14ac:dyDescent="0.25">
      <c r="B2609" s="144"/>
      <c r="C2609" s="454"/>
      <c r="D2609" s="454"/>
      <c r="E2609" s="143"/>
      <c r="F2609" s="192"/>
      <c r="G2609" s="144"/>
      <c r="H2609" s="144"/>
      <c r="I2609" s="145"/>
      <c r="J2609" s="144"/>
      <c r="K2609" s="144"/>
      <c r="L2609" s="144"/>
      <c r="M2609" s="144"/>
      <c r="N2609" s="143"/>
      <c r="O2609" s="144"/>
      <c r="P2609" s="144"/>
      <c r="Q2609" s="144"/>
      <c r="R2609" s="145"/>
    </row>
    <row r="2610" spans="2:18" x14ac:dyDescent="0.25">
      <c r="B2610" s="144"/>
      <c r="C2610" s="454"/>
      <c r="D2610" s="454"/>
      <c r="E2610" s="143"/>
      <c r="F2610" s="192"/>
      <c r="G2610" s="144"/>
      <c r="H2610" s="144"/>
      <c r="I2610" s="145"/>
      <c r="J2610" s="144"/>
      <c r="K2610" s="144"/>
      <c r="L2610" s="144"/>
      <c r="M2610" s="144"/>
      <c r="N2610" s="143"/>
      <c r="O2610" s="144"/>
      <c r="P2610" s="144"/>
      <c r="Q2610" s="144"/>
      <c r="R2610" s="145"/>
    </row>
    <row r="2611" spans="2:18" x14ac:dyDescent="0.25">
      <c r="B2611" s="144"/>
      <c r="C2611" s="454"/>
      <c r="D2611" s="454"/>
      <c r="E2611" s="143"/>
      <c r="F2611" s="192"/>
      <c r="G2611" s="144"/>
      <c r="H2611" s="144"/>
      <c r="I2611" s="145"/>
      <c r="J2611" s="144"/>
      <c r="K2611" s="144"/>
      <c r="L2611" s="144"/>
      <c r="M2611" s="144"/>
      <c r="N2611" s="143"/>
      <c r="O2611" s="144"/>
      <c r="P2611" s="144"/>
      <c r="Q2611" s="144"/>
      <c r="R2611" s="145"/>
    </row>
    <row r="2612" spans="2:18" x14ac:dyDescent="0.25">
      <c r="B2612" s="144"/>
      <c r="C2612" s="454"/>
      <c r="D2612" s="454"/>
      <c r="E2612" s="143"/>
      <c r="F2612" s="192"/>
      <c r="G2612" s="144"/>
      <c r="H2612" s="144"/>
      <c r="I2612" s="145"/>
      <c r="J2612" s="144"/>
      <c r="K2612" s="144"/>
      <c r="L2612" s="144"/>
      <c r="M2612" s="144"/>
      <c r="N2612" s="143"/>
      <c r="O2612" s="144"/>
      <c r="P2612" s="144"/>
      <c r="Q2612" s="144"/>
      <c r="R2612" s="145"/>
    </row>
    <row r="2613" spans="2:18" x14ac:dyDescent="0.25">
      <c r="B2613" s="144"/>
      <c r="C2613" s="454"/>
      <c r="D2613" s="454"/>
      <c r="E2613" s="143"/>
      <c r="F2613" s="192"/>
      <c r="G2613" s="144"/>
      <c r="H2613" s="144"/>
      <c r="I2613" s="145"/>
      <c r="J2613" s="144"/>
      <c r="K2613" s="144"/>
      <c r="L2613" s="144"/>
      <c r="M2613" s="144"/>
      <c r="N2613" s="143"/>
      <c r="O2613" s="144"/>
      <c r="P2613" s="144"/>
      <c r="Q2613" s="144"/>
      <c r="R2613" s="145"/>
    </row>
    <row r="2614" spans="2:18" x14ac:dyDescent="0.25">
      <c r="B2614" s="144"/>
      <c r="C2614" s="454"/>
      <c r="D2614" s="454"/>
      <c r="E2614" s="143"/>
      <c r="F2614" s="192"/>
      <c r="G2614" s="144"/>
      <c r="H2614" s="144"/>
      <c r="I2614" s="145"/>
      <c r="J2614" s="144"/>
      <c r="K2614" s="144"/>
      <c r="L2614" s="144"/>
      <c r="M2614" s="144"/>
      <c r="N2614" s="143"/>
      <c r="O2614" s="144"/>
      <c r="P2614" s="144"/>
      <c r="Q2614" s="144"/>
      <c r="R2614" s="145"/>
    </row>
    <row r="2615" spans="2:18" x14ac:dyDescent="0.25">
      <c r="B2615" s="144"/>
      <c r="C2615" s="454"/>
      <c r="D2615" s="454"/>
      <c r="E2615" s="143"/>
      <c r="F2615" s="192"/>
      <c r="G2615" s="144"/>
      <c r="H2615" s="144"/>
      <c r="I2615" s="145"/>
      <c r="J2615" s="144"/>
      <c r="K2615" s="144"/>
      <c r="L2615" s="144"/>
      <c r="M2615" s="144"/>
      <c r="N2615" s="143"/>
      <c r="O2615" s="144"/>
      <c r="P2615" s="144"/>
      <c r="Q2615" s="144"/>
      <c r="R2615" s="145"/>
    </row>
    <row r="2616" spans="2:18" x14ac:dyDescent="0.25">
      <c r="B2616" s="144"/>
      <c r="C2616" s="454"/>
      <c r="D2616" s="454"/>
      <c r="E2616" s="143"/>
      <c r="F2616" s="192"/>
      <c r="G2616" s="144"/>
      <c r="H2616" s="144"/>
      <c r="I2616" s="145"/>
      <c r="J2616" s="144"/>
      <c r="K2616" s="144"/>
      <c r="L2616" s="144"/>
      <c r="M2616" s="144"/>
      <c r="N2616" s="143"/>
      <c r="O2616" s="144"/>
      <c r="P2616" s="144"/>
      <c r="Q2616" s="144"/>
      <c r="R2616" s="145"/>
    </row>
    <row r="2617" spans="2:18" x14ac:dyDescent="0.25">
      <c r="B2617" s="144"/>
      <c r="C2617" s="454"/>
      <c r="D2617" s="454"/>
      <c r="E2617" s="143"/>
      <c r="F2617" s="192"/>
      <c r="G2617" s="144"/>
      <c r="H2617" s="144"/>
      <c r="I2617" s="145"/>
      <c r="J2617" s="144"/>
      <c r="K2617" s="144"/>
      <c r="L2617" s="144"/>
      <c r="M2617" s="144"/>
      <c r="N2617" s="143"/>
      <c r="O2617" s="144"/>
      <c r="P2617" s="144"/>
      <c r="Q2617" s="144"/>
      <c r="R2617" s="145"/>
    </row>
    <row r="2618" spans="2:18" x14ac:dyDescent="0.25">
      <c r="B2618" s="144"/>
      <c r="C2618" s="454"/>
      <c r="D2618" s="454"/>
      <c r="E2618" s="143"/>
      <c r="F2618" s="192"/>
      <c r="G2618" s="144"/>
      <c r="H2618" s="144"/>
      <c r="I2618" s="145"/>
      <c r="J2618" s="144"/>
      <c r="K2618" s="144"/>
      <c r="L2618" s="144"/>
      <c r="M2618" s="144"/>
      <c r="N2618" s="143"/>
      <c r="O2618" s="144"/>
      <c r="P2618" s="144"/>
      <c r="Q2618" s="144"/>
      <c r="R2618" s="145"/>
    </row>
    <row r="2619" spans="2:18" x14ac:dyDescent="0.25">
      <c r="B2619" s="144"/>
      <c r="C2619" s="454"/>
      <c r="D2619" s="454"/>
      <c r="E2619" s="143"/>
      <c r="F2619" s="192"/>
      <c r="G2619" s="144"/>
      <c r="H2619" s="144"/>
      <c r="I2619" s="145"/>
      <c r="J2619" s="144"/>
      <c r="K2619" s="144"/>
      <c r="L2619" s="144"/>
      <c r="M2619" s="144"/>
      <c r="N2619" s="143"/>
      <c r="O2619" s="144"/>
      <c r="P2619" s="144"/>
      <c r="Q2619" s="144"/>
      <c r="R2619" s="145"/>
    </row>
    <row r="2620" spans="2:18" x14ac:dyDescent="0.25">
      <c r="B2620" s="144"/>
      <c r="C2620" s="454"/>
      <c r="D2620" s="454"/>
      <c r="E2620" s="143"/>
      <c r="F2620" s="192"/>
      <c r="G2620" s="144"/>
      <c r="H2620" s="144"/>
      <c r="I2620" s="145"/>
      <c r="J2620" s="144"/>
      <c r="K2620" s="144"/>
      <c r="L2620" s="144"/>
      <c r="M2620" s="144"/>
      <c r="N2620" s="143"/>
      <c r="O2620" s="144"/>
      <c r="P2620" s="144"/>
      <c r="Q2620" s="144"/>
      <c r="R2620" s="145"/>
    </row>
    <row r="2621" spans="2:18" x14ac:dyDescent="0.25">
      <c r="B2621" s="144"/>
      <c r="C2621" s="454"/>
      <c r="D2621" s="454"/>
      <c r="E2621" s="143"/>
      <c r="F2621" s="192"/>
      <c r="G2621" s="144"/>
      <c r="H2621" s="144"/>
      <c r="I2621" s="145"/>
      <c r="J2621" s="144"/>
      <c r="K2621" s="144"/>
      <c r="L2621" s="144"/>
      <c r="M2621" s="144"/>
      <c r="N2621" s="143"/>
      <c r="O2621" s="144"/>
      <c r="P2621" s="144"/>
      <c r="Q2621" s="144"/>
      <c r="R2621" s="145"/>
    </row>
    <row r="2622" spans="2:18" x14ac:dyDescent="0.25">
      <c r="B2622" s="144"/>
      <c r="C2622" s="454"/>
      <c r="D2622" s="454"/>
      <c r="E2622" s="143"/>
      <c r="F2622" s="192"/>
      <c r="G2622" s="144"/>
      <c r="H2622" s="144"/>
      <c r="I2622" s="145"/>
      <c r="J2622" s="144"/>
      <c r="K2622" s="144"/>
      <c r="L2622" s="144"/>
      <c r="M2622" s="144"/>
      <c r="N2622" s="143"/>
      <c r="O2622" s="144"/>
      <c r="P2622" s="144"/>
      <c r="Q2622" s="144"/>
      <c r="R2622" s="145"/>
    </row>
    <row r="2623" spans="2:18" x14ac:dyDescent="0.25">
      <c r="B2623" s="144"/>
      <c r="C2623" s="454"/>
      <c r="D2623" s="454"/>
      <c r="E2623" s="143"/>
      <c r="F2623" s="192"/>
      <c r="G2623" s="144"/>
      <c r="H2623" s="144"/>
      <c r="I2623" s="145"/>
      <c r="J2623" s="144"/>
      <c r="K2623" s="144"/>
      <c r="L2623" s="144"/>
      <c r="M2623" s="144"/>
      <c r="N2623" s="143"/>
      <c r="O2623" s="144"/>
      <c r="P2623" s="144"/>
      <c r="Q2623" s="144"/>
      <c r="R2623" s="145"/>
    </row>
    <row r="2624" spans="2:18" x14ac:dyDescent="0.25">
      <c r="B2624" s="144"/>
      <c r="C2624" s="454"/>
      <c r="D2624" s="454"/>
      <c r="E2624" s="143"/>
      <c r="F2624" s="192"/>
      <c r="G2624" s="144"/>
      <c r="H2624" s="144"/>
      <c r="I2624" s="145"/>
      <c r="J2624" s="144"/>
      <c r="K2624" s="144"/>
      <c r="L2624" s="144"/>
      <c r="M2624" s="144"/>
      <c r="N2624" s="143"/>
      <c r="O2624" s="144"/>
      <c r="P2624" s="144"/>
      <c r="Q2624" s="144"/>
      <c r="R2624" s="145"/>
    </row>
    <row r="2625" spans="2:18" x14ac:dyDescent="0.25">
      <c r="B2625" s="144"/>
      <c r="C2625" s="454"/>
      <c r="D2625" s="454"/>
      <c r="E2625" s="143"/>
      <c r="F2625" s="192"/>
      <c r="G2625" s="144"/>
      <c r="H2625" s="144"/>
      <c r="I2625" s="145"/>
      <c r="J2625" s="144"/>
      <c r="K2625" s="144"/>
      <c r="L2625" s="144"/>
      <c r="M2625" s="144"/>
      <c r="N2625" s="143"/>
      <c r="O2625" s="144"/>
      <c r="P2625" s="144"/>
      <c r="Q2625" s="144"/>
      <c r="R2625" s="145"/>
    </row>
    <row r="2626" spans="2:18" x14ac:dyDescent="0.25">
      <c r="B2626" s="144"/>
      <c r="C2626" s="454"/>
      <c r="D2626" s="454"/>
      <c r="E2626" s="143"/>
      <c r="F2626" s="192"/>
      <c r="G2626" s="144"/>
      <c r="H2626" s="144"/>
      <c r="I2626" s="145"/>
      <c r="J2626" s="144"/>
      <c r="K2626" s="144"/>
      <c r="L2626" s="144"/>
      <c r="M2626" s="144"/>
      <c r="N2626" s="143"/>
      <c r="O2626" s="144"/>
      <c r="P2626" s="144"/>
      <c r="Q2626" s="144"/>
      <c r="R2626" s="145"/>
    </row>
    <row r="2627" spans="2:18" x14ac:dyDescent="0.25">
      <c r="B2627" s="144"/>
      <c r="C2627" s="454"/>
      <c r="D2627" s="454"/>
      <c r="E2627" s="143"/>
      <c r="F2627" s="192"/>
      <c r="G2627" s="144"/>
      <c r="H2627" s="144"/>
      <c r="I2627" s="145"/>
      <c r="J2627" s="144"/>
      <c r="K2627" s="144"/>
      <c r="L2627" s="144"/>
      <c r="M2627" s="144"/>
      <c r="N2627" s="143"/>
      <c r="O2627" s="144"/>
      <c r="P2627" s="144"/>
      <c r="Q2627" s="144"/>
      <c r="R2627" s="145"/>
    </row>
    <row r="2628" spans="2:18" x14ac:dyDescent="0.25">
      <c r="B2628" s="144"/>
      <c r="C2628" s="454"/>
      <c r="D2628" s="454"/>
      <c r="E2628" s="143"/>
      <c r="F2628" s="192"/>
      <c r="G2628" s="144"/>
      <c r="H2628" s="144"/>
      <c r="I2628" s="145"/>
      <c r="J2628" s="144"/>
      <c r="K2628" s="144"/>
      <c r="L2628" s="144"/>
      <c r="M2628" s="144"/>
      <c r="N2628" s="143"/>
      <c r="O2628" s="144"/>
      <c r="P2628" s="144"/>
      <c r="Q2628" s="144"/>
      <c r="R2628" s="145"/>
    </row>
    <row r="2629" spans="2:18" x14ac:dyDescent="0.25">
      <c r="B2629" s="144"/>
      <c r="C2629" s="454"/>
      <c r="D2629" s="454"/>
      <c r="E2629" s="143"/>
      <c r="F2629" s="192"/>
      <c r="G2629" s="144"/>
      <c r="H2629" s="144"/>
      <c r="I2629" s="145"/>
      <c r="J2629" s="144"/>
      <c r="K2629" s="144"/>
      <c r="L2629" s="144"/>
      <c r="M2629" s="144"/>
      <c r="N2629" s="143"/>
      <c r="O2629" s="144"/>
      <c r="P2629" s="144"/>
      <c r="Q2629" s="144"/>
      <c r="R2629" s="145"/>
    </row>
    <row r="2630" spans="2:18" x14ac:dyDescent="0.25">
      <c r="B2630" s="144"/>
      <c r="C2630" s="454"/>
      <c r="D2630" s="454"/>
      <c r="E2630" s="143"/>
      <c r="F2630" s="192"/>
      <c r="G2630" s="144"/>
      <c r="H2630" s="144"/>
      <c r="I2630" s="145"/>
      <c r="J2630" s="144"/>
      <c r="K2630" s="144"/>
      <c r="L2630" s="144"/>
      <c r="M2630" s="144"/>
      <c r="N2630" s="143"/>
      <c r="O2630" s="144"/>
      <c r="P2630" s="144"/>
      <c r="Q2630" s="144"/>
      <c r="R2630" s="145"/>
    </row>
    <row r="2631" spans="2:18" x14ac:dyDescent="0.25">
      <c r="B2631" s="144"/>
      <c r="C2631" s="454"/>
      <c r="D2631" s="454"/>
      <c r="E2631" s="143"/>
      <c r="F2631" s="192"/>
      <c r="G2631" s="144"/>
      <c r="H2631" s="144"/>
      <c r="I2631" s="145"/>
      <c r="J2631" s="144"/>
      <c r="K2631" s="144"/>
      <c r="L2631" s="144"/>
      <c r="M2631" s="144"/>
      <c r="N2631" s="143"/>
      <c r="O2631" s="144"/>
      <c r="P2631" s="144"/>
      <c r="Q2631" s="144"/>
      <c r="R2631" s="145"/>
    </row>
    <row r="2632" spans="2:18" x14ac:dyDescent="0.25">
      <c r="B2632" s="144"/>
      <c r="C2632" s="454"/>
      <c r="D2632" s="454"/>
      <c r="E2632" s="143"/>
      <c r="F2632" s="192"/>
      <c r="G2632" s="144"/>
      <c r="H2632" s="144"/>
      <c r="I2632" s="145"/>
      <c r="J2632" s="144"/>
      <c r="K2632" s="144"/>
      <c r="L2632" s="144"/>
      <c r="M2632" s="144"/>
      <c r="N2632" s="143"/>
      <c r="O2632" s="144"/>
      <c r="P2632" s="144"/>
      <c r="Q2632" s="144"/>
      <c r="R2632" s="145"/>
    </row>
    <row r="2633" spans="2:18" x14ac:dyDescent="0.25">
      <c r="B2633" s="144"/>
      <c r="C2633" s="454"/>
      <c r="D2633" s="454"/>
      <c r="E2633" s="143"/>
      <c r="F2633" s="192"/>
      <c r="G2633" s="144"/>
      <c r="H2633" s="144"/>
      <c r="I2633" s="145"/>
      <c r="J2633" s="144"/>
      <c r="K2633" s="144"/>
      <c r="L2633" s="144"/>
      <c r="M2633" s="144"/>
      <c r="N2633" s="143"/>
      <c r="O2633" s="144"/>
      <c r="P2633" s="144"/>
      <c r="Q2633" s="144"/>
      <c r="R2633" s="145"/>
    </row>
    <row r="2634" spans="2:18" x14ac:dyDescent="0.25">
      <c r="B2634" s="144"/>
      <c r="C2634" s="454"/>
      <c r="D2634" s="454"/>
      <c r="E2634" s="143"/>
      <c r="F2634" s="192"/>
      <c r="G2634" s="144"/>
      <c r="H2634" s="144"/>
      <c r="I2634" s="145"/>
      <c r="J2634" s="144"/>
      <c r="K2634" s="144"/>
      <c r="L2634" s="144"/>
      <c r="M2634" s="144"/>
      <c r="N2634" s="143"/>
      <c r="O2634" s="144"/>
      <c r="P2634" s="144"/>
      <c r="Q2634" s="144"/>
      <c r="R2634" s="145"/>
    </row>
    <row r="2635" spans="2:18" x14ac:dyDescent="0.25">
      <c r="B2635" s="144"/>
      <c r="C2635" s="454"/>
      <c r="D2635" s="454"/>
      <c r="E2635" s="143"/>
      <c r="F2635" s="192"/>
      <c r="G2635" s="144"/>
      <c r="H2635" s="144"/>
      <c r="I2635" s="145"/>
      <c r="J2635" s="144"/>
      <c r="K2635" s="144"/>
      <c r="L2635" s="144"/>
      <c r="M2635" s="144"/>
      <c r="N2635" s="143"/>
      <c r="O2635" s="144"/>
      <c r="P2635" s="144"/>
      <c r="Q2635" s="144"/>
      <c r="R2635" s="145"/>
    </row>
    <row r="2636" spans="2:18" x14ac:dyDescent="0.25">
      <c r="B2636" s="144"/>
      <c r="C2636" s="454"/>
      <c r="D2636" s="454"/>
      <c r="E2636" s="143"/>
      <c r="F2636" s="192"/>
      <c r="G2636" s="144"/>
      <c r="H2636" s="144"/>
      <c r="I2636" s="145"/>
      <c r="J2636" s="144"/>
      <c r="K2636" s="144"/>
      <c r="L2636" s="144"/>
      <c r="M2636" s="144"/>
      <c r="N2636" s="143"/>
      <c r="O2636" s="144"/>
      <c r="P2636" s="144"/>
      <c r="Q2636" s="144"/>
      <c r="R2636" s="145"/>
    </row>
    <row r="2637" spans="2:18" x14ac:dyDescent="0.25">
      <c r="B2637" s="144"/>
      <c r="C2637" s="454"/>
      <c r="D2637" s="454"/>
      <c r="E2637" s="143"/>
      <c r="F2637" s="192"/>
      <c r="G2637" s="144"/>
      <c r="H2637" s="144"/>
      <c r="I2637" s="145"/>
      <c r="J2637" s="144"/>
      <c r="K2637" s="144"/>
      <c r="L2637" s="144"/>
      <c r="M2637" s="144"/>
      <c r="N2637" s="143"/>
      <c r="O2637" s="144"/>
      <c r="P2637" s="144"/>
      <c r="Q2637" s="144"/>
      <c r="R2637" s="145"/>
    </row>
    <row r="2638" spans="2:18" x14ac:dyDescent="0.25">
      <c r="B2638" s="144"/>
      <c r="C2638" s="454"/>
      <c r="D2638" s="454"/>
      <c r="E2638" s="143"/>
      <c r="F2638" s="192"/>
      <c r="G2638" s="144"/>
      <c r="H2638" s="144"/>
      <c r="I2638" s="145"/>
      <c r="J2638" s="144"/>
      <c r="K2638" s="144"/>
      <c r="L2638" s="144"/>
      <c r="M2638" s="144"/>
      <c r="N2638" s="143"/>
      <c r="O2638" s="144"/>
      <c r="P2638" s="144"/>
      <c r="Q2638" s="144"/>
      <c r="R2638" s="145"/>
    </row>
    <row r="2639" spans="2:18" x14ac:dyDescent="0.25">
      <c r="B2639" s="144"/>
      <c r="C2639" s="454"/>
      <c r="D2639" s="454"/>
      <c r="E2639" s="143"/>
      <c r="F2639" s="192"/>
      <c r="G2639" s="144"/>
      <c r="H2639" s="144"/>
      <c r="I2639" s="145"/>
      <c r="J2639" s="144"/>
      <c r="K2639" s="144"/>
      <c r="L2639" s="144"/>
      <c r="M2639" s="144"/>
      <c r="N2639" s="143"/>
      <c r="O2639" s="144"/>
      <c r="P2639" s="144"/>
      <c r="Q2639" s="144"/>
      <c r="R2639" s="145"/>
    </row>
    <row r="2640" spans="2:18" x14ac:dyDescent="0.25">
      <c r="B2640" s="144"/>
      <c r="C2640" s="454"/>
      <c r="D2640" s="454"/>
      <c r="E2640" s="143"/>
      <c r="F2640" s="192"/>
      <c r="G2640" s="144"/>
      <c r="H2640" s="144"/>
      <c r="I2640" s="145"/>
      <c r="J2640" s="144"/>
      <c r="K2640" s="144"/>
      <c r="L2640" s="144"/>
      <c r="M2640" s="144"/>
      <c r="N2640" s="143"/>
      <c r="O2640" s="144"/>
      <c r="P2640" s="144"/>
      <c r="Q2640" s="144"/>
      <c r="R2640" s="145"/>
    </row>
    <row r="2641" spans="2:18" x14ac:dyDescent="0.25">
      <c r="B2641" s="144"/>
      <c r="C2641" s="454"/>
      <c r="D2641" s="454"/>
      <c r="E2641" s="143"/>
      <c r="F2641" s="192"/>
      <c r="G2641" s="144"/>
      <c r="H2641" s="144"/>
      <c r="I2641" s="145"/>
      <c r="J2641" s="144"/>
      <c r="K2641" s="144"/>
      <c r="L2641" s="144"/>
      <c r="M2641" s="144"/>
      <c r="N2641" s="143"/>
      <c r="O2641" s="144"/>
      <c r="P2641" s="144"/>
      <c r="Q2641" s="144"/>
      <c r="R2641" s="145"/>
    </row>
    <row r="2642" spans="2:18" x14ac:dyDescent="0.25">
      <c r="B2642" s="144"/>
      <c r="C2642" s="454"/>
      <c r="D2642" s="454"/>
      <c r="E2642" s="143"/>
      <c r="F2642" s="192"/>
      <c r="G2642" s="144"/>
      <c r="H2642" s="144"/>
      <c r="I2642" s="145"/>
      <c r="J2642" s="144"/>
      <c r="K2642" s="144"/>
      <c r="L2642" s="144"/>
      <c r="M2642" s="144"/>
      <c r="N2642" s="143"/>
      <c r="O2642" s="144"/>
      <c r="P2642" s="144"/>
      <c r="Q2642" s="144"/>
      <c r="R2642" s="145"/>
    </row>
    <row r="2643" spans="2:18" x14ac:dyDescent="0.25">
      <c r="B2643" s="144"/>
      <c r="C2643" s="454"/>
      <c r="D2643" s="454"/>
      <c r="E2643" s="143"/>
      <c r="F2643" s="192"/>
      <c r="G2643" s="144"/>
      <c r="H2643" s="144"/>
      <c r="I2643" s="145"/>
      <c r="J2643" s="144"/>
      <c r="K2643" s="144"/>
      <c r="L2643" s="144"/>
      <c r="M2643" s="144"/>
      <c r="N2643" s="143"/>
      <c r="O2643" s="144"/>
      <c r="P2643" s="144"/>
      <c r="Q2643" s="144"/>
      <c r="R2643" s="145"/>
    </row>
    <row r="2644" spans="2:18" x14ac:dyDescent="0.25">
      <c r="B2644" s="144"/>
      <c r="C2644" s="454"/>
      <c r="D2644" s="454"/>
      <c r="E2644" s="143"/>
      <c r="F2644" s="192"/>
      <c r="G2644" s="144"/>
      <c r="H2644" s="144"/>
      <c r="I2644" s="145"/>
      <c r="J2644" s="144"/>
      <c r="K2644" s="144"/>
      <c r="L2644" s="144"/>
      <c r="M2644" s="144"/>
      <c r="N2644" s="143"/>
      <c r="O2644" s="144"/>
      <c r="P2644" s="144"/>
      <c r="Q2644" s="144"/>
      <c r="R2644" s="145"/>
    </row>
    <row r="2645" spans="2:18" x14ac:dyDescent="0.25">
      <c r="B2645" s="144"/>
      <c r="C2645" s="454"/>
      <c r="D2645" s="454"/>
      <c r="E2645" s="143"/>
      <c r="F2645" s="192"/>
      <c r="G2645" s="144"/>
      <c r="H2645" s="144"/>
      <c r="I2645" s="145"/>
      <c r="J2645" s="144"/>
      <c r="K2645" s="144"/>
      <c r="L2645" s="144"/>
      <c r="M2645" s="144"/>
      <c r="N2645" s="143"/>
      <c r="O2645" s="144"/>
      <c r="P2645" s="144"/>
      <c r="Q2645" s="144"/>
      <c r="R2645" s="145"/>
    </row>
    <row r="2646" spans="2:18" x14ac:dyDescent="0.25">
      <c r="B2646" s="144"/>
      <c r="C2646" s="454"/>
      <c r="D2646" s="454"/>
      <c r="E2646" s="143"/>
      <c r="F2646" s="192"/>
      <c r="G2646" s="144"/>
      <c r="H2646" s="144"/>
      <c r="I2646" s="145"/>
      <c r="J2646" s="144"/>
      <c r="K2646" s="144"/>
      <c r="L2646" s="144"/>
      <c r="M2646" s="144"/>
      <c r="N2646" s="143"/>
      <c r="O2646" s="144"/>
      <c r="P2646" s="144"/>
      <c r="Q2646" s="144"/>
      <c r="R2646" s="145"/>
    </row>
    <row r="2647" spans="2:18" x14ac:dyDescent="0.25">
      <c r="B2647" s="144"/>
      <c r="C2647" s="454"/>
      <c r="D2647" s="454"/>
      <c r="E2647" s="143"/>
      <c r="F2647" s="192"/>
      <c r="G2647" s="144"/>
      <c r="H2647" s="144"/>
      <c r="I2647" s="145"/>
      <c r="J2647" s="144"/>
      <c r="K2647" s="144"/>
      <c r="L2647" s="144"/>
      <c r="M2647" s="144"/>
      <c r="N2647" s="143"/>
      <c r="O2647" s="144"/>
      <c r="P2647" s="144"/>
      <c r="Q2647" s="144"/>
      <c r="R2647" s="145"/>
    </row>
    <row r="2648" spans="2:18" x14ac:dyDescent="0.25">
      <c r="B2648" s="144"/>
      <c r="C2648" s="454"/>
      <c r="D2648" s="454"/>
      <c r="E2648" s="143"/>
      <c r="F2648" s="192"/>
      <c r="G2648" s="144"/>
      <c r="H2648" s="144"/>
      <c r="I2648" s="145"/>
      <c r="J2648" s="144"/>
      <c r="K2648" s="144"/>
      <c r="L2648" s="144"/>
      <c r="M2648" s="144"/>
      <c r="N2648" s="143"/>
      <c r="O2648" s="144"/>
      <c r="P2648" s="144"/>
      <c r="Q2648" s="144"/>
      <c r="R2648" s="145"/>
    </row>
    <row r="2649" spans="2:18" x14ac:dyDescent="0.25">
      <c r="B2649" s="144"/>
      <c r="C2649" s="454"/>
      <c r="D2649" s="454"/>
      <c r="E2649" s="143"/>
      <c r="F2649" s="192"/>
      <c r="G2649" s="144"/>
      <c r="H2649" s="144"/>
      <c r="I2649" s="145"/>
      <c r="J2649" s="144"/>
      <c r="K2649" s="144"/>
      <c r="L2649" s="144"/>
      <c r="M2649" s="144"/>
      <c r="N2649" s="143"/>
      <c r="O2649" s="144"/>
      <c r="P2649" s="144"/>
      <c r="Q2649" s="144"/>
      <c r="R2649" s="145"/>
    </row>
    <row r="2650" spans="2:18" x14ac:dyDescent="0.25">
      <c r="B2650" s="144"/>
      <c r="C2650" s="454"/>
      <c r="D2650" s="454"/>
      <c r="E2650" s="143"/>
      <c r="F2650" s="192"/>
      <c r="G2650" s="144"/>
      <c r="H2650" s="144"/>
      <c r="I2650" s="145"/>
      <c r="J2650" s="144"/>
      <c r="K2650" s="144"/>
      <c r="L2650" s="144"/>
      <c r="M2650" s="144"/>
      <c r="N2650" s="143"/>
      <c r="O2650" s="144"/>
      <c r="P2650" s="144"/>
      <c r="Q2650" s="144"/>
      <c r="R2650" s="145"/>
    </row>
    <row r="2651" spans="2:18" x14ac:dyDescent="0.25">
      <c r="B2651" s="144"/>
      <c r="C2651" s="454"/>
      <c r="D2651" s="454"/>
      <c r="E2651" s="143"/>
      <c r="F2651" s="192"/>
      <c r="G2651" s="144"/>
      <c r="H2651" s="144"/>
      <c r="I2651" s="145"/>
      <c r="J2651" s="144"/>
      <c r="K2651" s="144"/>
      <c r="L2651" s="144"/>
      <c r="M2651" s="144"/>
      <c r="N2651" s="143"/>
      <c r="O2651" s="144"/>
      <c r="P2651" s="144"/>
      <c r="Q2651" s="144"/>
      <c r="R2651" s="145"/>
    </row>
    <row r="2652" spans="2:18" x14ac:dyDescent="0.25">
      <c r="B2652" s="144"/>
      <c r="C2652" s="454"/>
      <c r="D2652" s="454"/>
      <c r="E2652" s="143"/>
      <c r="F2652" s="192"/>
      <c r="G2652" s="144"/>
      <c r="H2652" s="144"/>
      <c r="I2652" s="145"/>
      <c r="J2652" s="144"/>
      <c r="K2652" s="144"/>
      <c r="L2652" s="144"/>
      <c r="M2652" s="144"/>
      <c r="N2652" s="143"/>
      <c r="O2652" s="144"/>
      <c r="P2652" s="144"/>
      <c r="Q2652" s="144"/>
      <c r="R2652" s="145"/>
    </row>
    <row r="2653" spans="2:18" x14ac:dyDescent="0.25">
      <c r="B2653" s="144"/>
      <c r="C2653" s="454"/>
      <c r="D2653" s="454"/>
      <c r="E2653" s="143"/>
      <c r="F2653" s="192"/>
      <c r="G2653" s="144"/>
      <c r="H2653" s="144"/>
      <c r="I2653" s="145"/>
      <c r="J2653" s="144"/>
      <c r="K2653" s="144"/>
      <c r="L2653" s="144"/>
      <c r="M2653" s="144"/>
      <c r="N2653" s="143"/>
      <c r="O2653" s="144"/>
      <c r="P2653" s="144"/>
      <c r="Q2653" s="144"/>
      <c r="R2653" s="145"/>
    </row>
    <row r="2654" spans="2:18" x14ac:dyDescent="0.25">
      <c r="B2654" s="144"/>
      <c r="C2654" s="454"/>
      <c r="D2654" s="454"/>
      <c r="E2654" s="143"/>
      <c r="F2654" s="192"/>
      <c r="G2654" s="144"/>
      <c r="H2654" s="144"/>
      <c r="I2654" s="145"/>
      <c r="J2654" s="144"/>
      <c r="K2654" s="144"/>
      <c r="L2654" s="144"/>
      <c r="M2654" s="144"/>
      <c r="N2654" s="143"/>
      <c r="O2654" s="144"/>
      <c r="P2654" s="144"/>
      <c r="Q2654" s="144"/>
      <c r="R2654" s="145"/>
    </row>
    <row r="2655" spans="2:18" x14ac:dyDescent="0.25">
      <c r="B2655" s="144"/>
      <c r="C2655" s="454"/>
      <c r="D2655" s="454"/>
      <c r="E2655" s="143"/>
      <c r="F2655" s="192"/>
      <c r="G2655" s="144"/>
      <c r="H2655" s="144"/>
      <c r="I2655" s="145"/>
      <c r="J2655" s="144"/>
      <c r="K2655" s="144"/>
      <c r="L2655" s="144"/>
      <c r="M2655" s="144"/>
      <c r="N2655" s="143"/>
      <c r="O2655" s="144"/>
      <c r="P2655" s="144"/>
      <c r="Q2655" s="144"/>
      <c r="R2655" s="145"/>
    </row>
    <row r="2656" spans="2:18" x14ac:dyDescent="0.25">
      <c r="B2656" s="144"/>
      <c r="C2656" s="454"/>
      <c r="D2656" s="454"/>
      <c r="E2656" s="143"/>
      <c r="F2656" s="192"/>
      <c r="G2656" s="144"/>
      <c r="H2656" s="144"/>
      <c r="I2656" s="145"/>
      <c r="J2656" s="144"/>
      <c r="K2656" s="144"/>
      <c r="L2656" s="144"/>
      <c r="M2656" s="144"/>
      <c r="N2656" s="143"/>
      <c r="O2656" s="144"/>
      <c r="P2656" s="144"/>
      <c r="Q2656" s="144"/>
      <c r="R2656" s="145"/>
    </row>
    <row r="2657" spans="2:18" x14ac:dyDescent="0.25">
      <c r="B2657" s="144"/>
      <c r="C2657" s="454"/>
      <c r="D2657" s="454"/>
      <c r="E2657" s="143"/>
      <c r="F2657" s="192"/>
      <c r="G2657" s="144"/>
      <c r="H2657" s="144"/>
      <c r="I2657" s="145"/>
      <c r="J2657" s="144"/>
      <c r="K2657" s="144"/>
      <c r="L2657" s="144"/>
      <c r="M2657" s="144"/>
      <c r="N2657" s="143"/>
      <c r="O2657" s="144"/>
      <c r="P2657" s="144"/>
      <c r="Q2657" s="144"/>
      <c r="R2657" s="145"/>
    </row>
    <row r="2658" spans="2:18" x14ac:dyDescent="0.25">
      <c r="B2658" s="144"/>
      <c r="C2658" s="454"/>
      <c r="D2658" s="454"/>
      <c r="E2658" s="143"/>
      <c r="F2658" s="192"/>
      <c r="G2658" s="144"/>
      <c r="H2658" s="144"/>
      <c r="I2658" s="145"/>
      <c r="J2658" s="144"/>
      <c r="K2658" s="144"/>
      <c r="L2658" s="144"/>
      <c r="M2658" s="144"/>
      <c r="N2658" s="143"/>
      <c r="O2658" s="144"/>
      <c r="P2658" s="144"/>
      <c r="Q2658" s="144"/>
      <c r="R2658" s="145"/>
    </row>
    <row r="2659" spans="2:18" x14ac:dyDescent="0.25">
      <c r="B2659" s="144"/>
      <c r="C2659" s="454"/>
      <c r="D2659" s="454"/>
      <c r="E2659" s="143"/>
      <c r="F2659" s="192"/>
      <c r="G2659" s="144"/>
      <c r="H2659" s="144"/>
      <c r="I2659" s="145"/>
      <c r="J2659" s="144"/>
      <c r="K2659" s="144"/>
      <c r="L2659" s="144"/>
      <c r="M2659" s="144"/>
      <c r="N2659" s="143"/>
      <c r="O2659" s="144"/>
      <c r="P2659" s="144"/>
      <c r="Q2659" s="144"/>
      <c r="R2659" s="145"/>
    </row>
    <row r="2660" spans="2:18" x14ac:dyDescent="0.25">
      <c r="B2660" s="144"/>
      <c r="C2660" s="454"/>
      <c r="D2660" s="454"/>
      <c r="E2660" s="143"/>
      <c r="F2660" s="192"/>
      <c r="G2660" s="144"/>
      <c r="H2660" s="144"/>
      <c r="I2660" s="145"/>
      <c r="J2660" s="144"/>
      <c r="K2660" s="144"/>
      <c r="L2660" s="144"/>
      <c r="M2660" s="144"/>
      <c r="N2660" s="143"/>
      <c r="O2660" s="144"/>
      <c r="P2660" s="144"/>
      <c r="Q2660" s="144"/>
      <c r="R2660" s="145"/>
    </row>
    <row r="2661" spans="2:18" x14ac:dyDescent="0.25">
      <c r="B2661" s="144"/>
      <c r="C2661" s="454"/>
      <c r="D2661" s="454"/>
      <c r="E2661" s="143"/>
      <c r="F2661" s="192"/>
      <c r="G2661" s="144"/>
      <c r="H2661" s="144"/>
      <c r="I2661" s="145"/>
      <c r="J2661" s="144"/>
      <c r="K2661" s="144"/>
      <c r="L2661" s="144"/>
      <c r="M2661" s="144"/>
      <c r="N2661" s="143"/>
      <c r="O2661" s="144"/>
      <c r="P2661" s="144"/>
      <c r="Q2661" s="144"/>
      <c r="R2661" s="145"/>
    </row>
    <row r="2662" spans="2:18" x14ac:dyDescent="0.25">
      <c r="B2662" s="144"/>
      <c r="C2662" s="454"/>
      <c r="D2662" s="454"/>
      <c r="E2662" s="143"/>
      <c r="F2662" s="192"/>
      <c r="G2662" s="144"/>
      <c r="H2662" s="144"/>
      <c r="I2662" s="145"/>
      <c r="J2662" s="144"/>
      <c r="K2662" s="144"/>
      <c r="L2662" s="144"/>
      <c r="M2662" s="144"/>
      <c r="N2662" s="143"/>
      <c r="O2662" s="144"/>
      <c r="P2662" s="144"/>
      <c r="Q2662" s="144"/>
      <c r="R2662" s="145"/>
    </row>
    <row r="2663" spans="2:18" x14ac:dyDescent="0.25">
      <c r="B2663" s="144"/>
      <c r="C2663" s="454"/>
      <c r="D2663" s="454"/>
      <c r="E2663" s="143"/>
      <c r="F2663" s="192"/>
      <c r="G2663" s="144"/>
      <c r="H2663" s="144"/>
      <c r="I2663" s="145"/>
      <c r="J2663" s="144"/>
      <c r="K2663" s="144"/>
      <c r="L2663" s="144"/>
      <c r="M2663" s="144"/>
      <c r="N2663" s="143"/>
      <c r="O2663" s="144"/>
      <c r="P2663" s="144"/>
      <c r="Q2663" s="144"/>
      <c r="R2663" s="145"/>
    </row>
    <row r="2664" spans="2:18" x14ac:dyDescent="0.25">
      <c r="B2664" s="144"/>
      <c r="C2664" s="454"/>
      <c r="D2664" s="454"/>
      <c r="E2664" s="143"/>
      <c r="F2664" s="192"/>
      <c r="G2664" s="144"/>
      <c r="H2664" s="144"/>
      <c r="I2664" s="145"/>
      <c r="J2664" s="144"/>
      <c r="K2664" s="144"/>
      <c r="L2664" s="144"/>
      <c r="M2664" s="144"/>
      <c r="N2664" s="143"/>
      <c r="O2664" s="144"/>
      <c r="P2664" s="144"/>
      <c r="Q2664" s="144"/>
      <c r="R2664" s="145"/>
    </row>
    <row r="2665" spans="2:18" x14ac:dyDescent="0.25">
      <c r="B2665" s="144"/>
      <c r="C2665" s="454"/>
      <c r="D2665" s="454"/>
      <c r="E2665" s="143"/>
      <c r="F2665" s="192"/>
      <c r="G2665" s="144"/>
      <c r="H2665" s="144"/>
      <c r="I2665" s="145"/>
      <c r="J2665" s="144"/>
      <c r="K2665" s="144"/>
      <c r="L2665" s="144"/>
      <c r="M2665" s="144"/>
      <c r="N2665" s="143"/>
      <c r="O2665" s="144"/>
      <c r="P2665" s="144"/>
      <c r="Q2665" s="144"/>
      <c r="R2665" s="145"/>
    </row>
    <row r="2666" spans="2:18" x14ac:dyDescent="0.25">
      <c r="B2666" s="144"/>
      <c r="C2666" s="454"/>
      <c r="D2666" s="454"/>
      <c r="E2666" s="143"/>
      <c r="F2666" s="192"/>
      <c r="G2666" s="144"/>
      <c r="H2666" s="144"/>
      <c r="I2666" s="145"/>
      <c r="J2666" s="144"/>
      <c r="K2666" s="144"/>
      <c r="L2666" s="144"/>
      <c r="M2666" s="144"/>
      <c r="N2666" s="143"/>
      <c r="O2666" s="144"/>
      <c r="P2666" s="144"/>
      <c r="Q2666" s="144"/>
      <c r="R2666" s="145"/>
    </row>
    <row r="2667" spans="2:18" x14ac:dyDescent="0.25">
      <c r="B2667" s="144"/>
      <c r="C2667" s="454"/>
      <c r="D2667" s="454"/>
      <c r="E2667" s="143"/>
      <c r="F2667" s="192"/>
      <c r="G2667" s="144"/>
      <c r="H2667" s="144"/>
      <c r="I2667" s="145"/>
      <c r="J2667" s="144"/>
      <c r="K2667" s="144"/>
      <c r="L2667" s="144"/>
      <c r="M2667" s="144"/>
      <c r="N2667" s="143"/>
      <c r="O2667" s="144"/>
      <c r="P2667" s="144"/>
      <c r="Q2667" s="144"/>
      <c r="R2667" s="145"/>
    </row>
    <row r="2668" spans="2:18" x14ac:dyDescent="0.25">
      <c r="B2668" s="144"/>
      <c r="C2668" s="454"/>
      <c r="D2668" s="454"/>
      <c r="E2668" s="143"/>
      <c r="F2668" s="192"/>
      <c r="G2668" s="144"/>
      <c r="H2668" s="144"/>
      <c r="I2668" s="145"/>
      <c r="J2668" s="144"/>
      <c r="K2668" s="144"/>
      <c r="L2668" s="144"/>
      <c r="M2668" s="144"/>
      <c r="N2668" s="143"/>
      <c r="O2668" s="144"/>
      <c r="P2668" s="144"/>
      <c r="Q2668" s="144"/>
      <c r="R2668" s="145"/>
    </row>
    <row r="2669" spans="2:18" x14ac:dyDescent="0.25">
      <c r="B2669" s="144"/>
      <c r="C2669" s="454"/>
      <c r="D2669" s="454"/>
      <c r="E2669" s="143"/>
      <c r="F2669" s="192"/>
      <c r="G2669" s="144"/>
      <c r="H2669" s="144"/>
      <c r="I2669" s="145"/>
      <c r="J2669" s="144"/>
      <c r="K2669" s="144"/>
      <c r="L2669" s="144"/>
      <c r="M2669" s="144"/>
      <c r="N2669" s="143"/>
      <c r="O2669" s="144"/>
      <c r="P2669" s="144"/>
      <c r="Q2669" s="144"/>
      <c r="R2669" s="145"/>
    </row>
    <row r="2670" spans="2:18" x14ac:dyDescent="0.25">
      <c r="B2670" s="144"/>
      <c r="C2670" s="454"/>
      <c r="D2670" s="454"/>
      <c r="E2670" s="143"/>
      <c r="F2670" s="192"/>
      <c r="G2670" s="144"/>
      <c r="H2670" s="144"/>
      <c r="I2670" s="145"/>
      <c r="J2670" s="144"/>
      <c r="K2670" s="144"/>
      <c r="L2670" s="144"/>
      <c r="M2670" s="144"/>
      <c r="N2670" s="143"/>
      <c r="O2670" s="144"/>
      <c r="P2670" s="144"/>
      <c r="Q2670" s="144"/>
      <c r="R2670" s="145"/>
    </row>
    <row r="2671" spans="2:18" x14ac:dyDescent="0.25">
      <c r="B2671" s="144"/>
      <c r="C2671" s="454"/>
      <c r="D2671" s="454"/>
      <c r="E2671" s="143"/>
      <c r="F2671" s="192"/>
      <c r="G2671" s="144"/>
      <c r="H2671" s="144"/>
      <c r="I2671" s="145"/>
      <c r="J2671" s="144"/>
      <c r="K2671" s="144"/>
      <c r="L2671" s="144"/>
      <c r="M2671" s="144"/>
      <c r="N2671" s="143"/>
      <c r="O2671" s="144"/>
      <c r="P2671" s="144"/>
      <c r="Q2671" s="144"/>
      <c r="R2671" s="145"/>
    </row>
    <row r="2672" spans="2:18" x14ac:dyDescent="0.25">
      <c r="B2672" s="144"/>
      <c r="C2672" s="454"/>
      <c r="D2672" s="454"/>
      <c r="E2672" s="143"/>
      <c r="F2672" s="192"/>
      <c r="G2672" s="144"/>
      <c r="H2672" s="144"/>
      <c r="I2672" s="145"/>
      <c r="J2672" s="144"/>
      <c r="K2672" s="144"/>
      <c r="L2672" s="144"/>
      <c r="M2672" s="144"/>
      <c r="N2672" s="143"/>
      <c r="O2672" s="144"/>
      <c r="P2672" s="144"/>
      <c r="Q2672" s="144"/>
      <c r="R2672" s="145"/>
    </row>
    <row r="2673" spans="2:18" x14ac:dyDescent="0.25">
      <c r="B2673" s="144"/>
      <c r="C2673" s="454"/>
      <c r="D2673" s="454"/>
      <c r="E2673" s="143"/>
      <c r="F2673" s="192"/>
      <c r="G2673" s="144"/>
      <c r="H2673" s="144"/>
      <c r="I2673" s="145"/>
      <c r="J2673" s="144"/>
      <c r="K2673" s="144"/>
      <c r="L2673" s="144"/>
      <c r="M2673" s="144"/>
      <c r="N2673" s="143"/>
      <c r="O2673" s="144"/>
      <c r="P2673" s="144"/>
      <c r="Q2673" s="144"/>
      <c r="R2673" s="145"/>
    </row>
    <row r="2674" spans="2:18" x14ac:dyDescent="0.25">
      <c r="B2674" s="144"/>
      <c r="C2674" s="454"/>
      <c r="D2674" s="454"/>
      <c r="E2674" s="143"/>
      <c r="F2674" s="192"/>
      <c r="G2674" s="144"/>
      <c r="H2674" s="144"/>
      <c r="I2674" s="145"/>
      <c r="J2674" s="144"/>
      <c r="K2674" s="144"/>
      <c r="L2674" s="144"/>
      <c r="M2674" s="144"/>
      <c r="N2674" s="143"/>
      <c r="O2674" s="144"/>
      <c r="P2674" s="144"/>
      <c r="Q2674" s="144"/>
      <c r="R2674" s="145"/>
    </row>
    <row r="2675" spans="2:18" x14ac:dyDescent="0.25">
      <c r="B2675" s="144"/>
      <c r="C2675" s="454"/>
      <c r="D2675" s="454"/>
      <c r="E2675" s="143"/>
      <c r="F2675" s="192"/>
      <c r="G2675" s="144"/>
      <c r="H2675" s="144"/>
      <c r="I2675" s="145"/>
      <c r="J2675" s="144"/>
      <c r="K2675" s="144"/>
      <c r="L2675" s="144"/>
      <c r="M2675" s="144"/>
      <c r="N2675" s="143"/>
      <c r="O2675" s="144"/>
      <c r="P2675" s="144"/>
      <c r="Q2675" s="144"/>
      <c r="R2675" s="145"/>
    </row>
    <row r="2676" spans="2:18" x14ac:dyDescent="0.25">
      <c r="B2676" s="144"/>
      <c r="C2676" s="454"/>
      <c r="D2676" s="454"/>
      <c r="E2676" s="143"/>
      <c r="F2676" s="192"/>
      <c r="G2676" s="144"/>
      <c r="H2676" s="144"/>
      <c r="I2676" s="145"/>
      <c r="J2676" s="144"/>
      <c r="K2676" s="144"/>
      <c r="L2676" s="144"/>
      <c r="M2676" s="144"/>
      <c r="N2676" s="143"/>
      <c r="O2676" s="144"/>
      <c r="P2676" s="144"/>
      <c r="Q2676" s="144"/>
      <c r="R2676" s="145"/>
    </row>
    <row r="2677" spans="2:18" x14ac:dyDescent="0.25">
      <c r="B2677" s="144"/>
      <c r="C2677" s="454"/>
      <c r="D2677" s="454"/>
      <c r="E2677" s="143"/>
      <c r="F2677" s="192"/>
      <c r="G2677" s="144"/>
      <c r="H2677" s="144"/>
      <c r="I2677" s="145"/>
      <c r="J2677" s="144"/>
      <c r="K2677" s="144"/>
      <c r="L2677" s="144"/>
      <c r="M2677" s="144"/>
      <c r="N2677" s="143"/>
      <c r="O2677" s="144"/>
      <c r="P2677" s="144"/>
      <c r="Q2677" s="144"/>
      <c r="R2677" s="145"/>
    </row>
    <row r="2678" spans="2:18" x14ac:dyDescent="0.25">
      <c r="B2678" s="144"/>
      <c r="C2678" s="454"/>
      <c r="D2678" s="454"/>
      <c r="E2678" s="143"/>
      <c r="F2678" s="192"/>
      <c r="G2678" s="144"/>
      <c r="H2678" s="144"/>
      <c r="I2678" s="145"/>
      <c r="J2678" s="144"/>
      <c r="K2678" s="144"/>
      <c r="L2678" s="144"/>
      <c r="M2678" s="144"/>
      <c r="N2678" s="143"/>
      <c r="O2678" s="144"/>
      <c r="P2678" s="144"/>
      <c r="Q2678" s="144"/>
      <c r="R2678" s="145"/>
    </row>
    <row r="2679" spans="2:18" x14ac:dyDescent="0.25">
      <c r="B2679" s="144"/>
      <c r="C2679" s="454"/>
      <c r="D2679" s="454"/>
      <c r="E2679" s="143"/>
      <c r="F2679" s="192"/>
      <c r="G2679" s="144"/>
      <c r="H2679" s="144"/>
      <c r="I2679" s="145"/>
      <c r="J2679" s="144"/>
      <c r="K2679" s="144"/>
      <c r="L2679" s="144"/>
      <c r="M2679" s="144"/>
      <c r="N2679" s="143"/>
      <c r="O2679" s="144"/>
      <c r="P2679" s="144"/>
      <c r="Q2679" s="144"/>
      <c r="R2679" s="145"/>
    </row>
    <row r="2680" spans="2:18" x14ac:dyDescent="0.25">
      <c r="B2680" s="144"/>
      <c r="C2680" s="454"/>
      <c r="D2680" s="454"/>
      <c r="E2680" s="143"/>
      <c r="F2680" s="192"/>
      <c r="G2680" s="144"/>
      <c r="H2680" s="144"/>
      <c r="I2680" s="145"/>
      <c r="J2680" s="144"/>
      <c r="K2680" s="144"/>
      <c r="L2680" s="144"/>
      <c r="M2680" s="144"/>
      <c r="N2680" s="143"/>
      <c r="O2680" s="144"/>
      <c r="P2680" s="144"/>
      <c r="Q2680" s="144"/>
      <c r="R2680" s="145"/>
    </row>
    <row r="2681" spans="2:18" x14ac:dyDescent="0.25">
      <c r="B2681" s="144"/>
      <c r="C2681" s="454"/>
      <c r="D2681" s="454"/>
      <c r="E2681" s="143"/>
      <c r="F2681" s="192"/>
      <c r="G2681" s="144"/>
      <c r="H2681" s="144"/>
      <c r="I2681" s="145"/>
      <c r="J2681" s="144"/>
      <c r="K2681" s="144"/>
      <c r="L2681" s="144"/>
      <c r="M2681" s="144"/>
      <c r="N2681" s="143"/>
      <c r="O2681" s="144"/>
      <c r="P2681" s="144"/>
      <c r="Q2681" s="144"/>
      <c r="R2681" s="145"/>
    </row>
    <row r="2682" spans="2:18" x14ac:dyDescent="0.25">
      <c r="B2682" s="144"/>
      <c r="C2682" s="454"/>
      <c r="D2682" s="454"/>
      <c r="E2682" s="143"/>
      <c r="F2682" s="192"/>
      <c r="G2682" s="144"/>
      <c r="H2682" s="144"/>
      <c r="I2682" s="145"/>
      <c r="J2682" s="144"/>
      <c r="K2682" s="144"/>
      <c r="L2682" s="144"/>
      <c r="M2682" s="144"/>
      <c r="N2682" s="143"/>
      <c r="O2682" s="144"/>
      <c r="P2682" s="144"/>
      <c r="Q2682" s="144"/>
      <c r="R2682" s="145"/>
    </row>
    <row r="2683" spans="2:18" x14ac:dyDescent="0.25">
      <c r="B2683" s="144"/>
      <c r="C2683" s="454"/>
      <c r="D2683" s="454"/>
      <c r="E2683" s="143"/>
      <c r="F2683" s="192"/>
      <c r="G2683" s="144"/>
      <c r="H2683" s="144"/>
      <c r="I2683" s="145"/>
      <c r="J2683" s="144"/>
      <c r="K2683" s="144"/>
      <c r="L2683" s="144"/>
      <c r="M2683" s="144"/>
      <c r="N2683" s="143"/>
      <c r="O2683" s="144"/>
      <c r="P2683" s="144"/>
      <c r="Q2683" s="144"/>
      <c r="R2683" s="145"/>
    </row>
    <row r="2684" spans="2:18" x14ac:dyDescent="0.25">
      <c r="B2684" s="144"/>
      <c r="C2684" s="143"/>
      <c r="D2684" s="143"/>
      <c r="E2684" s="143"/>
      <c r="F2684" s="192"/>
      <c r="G2684" s="144"/>
      <c r="H2684" s="144"/>
      <c r="I2684" s="144"/>
      <c r="J2684" s="144"/>
      <c r="K2684" s="144"/>
      <c r="L2684" s="144"/>
      <c r="M2684" s="144"/>
      <c r="N2684" s="143"/>
      <c r="O2684" s="144"/>
      <c r="P2684" s="144"/>
      <c r="Q2684" s="144"/>
      <c r="R2684" s="144"/>
    </row>
    <row r="2685" spans="2:18" x14ac:dyDescent="0.25">
      <c r="B2685" s="144"/>
      <c r="C2685" s="143"/>
      <c r="D2685" s="143"/>
      <c r="E2685" s="143"/>
      <c r="F2685" s="192"/>
      <c r="G2685" s="144"/>
      <c r="H2685" s="144"/>
      <c r="I2685" s="144"/>
      <c r="J2685" s="144"/>
      <c r="K2685" s="144"/>
      <c r="L2685" s="144"/>
      <c r="M2685" s="144"/>
      <c r="N2685" s="143"/>
      <c r="O2685" s="144"/>
      <c r="P2685" s="144"/>
      <c r="Q2685" s="144"/>
      <c r="R2685" s="144"/>
    </row>
    <row r="2686" spans="2:18" x14ac:dyDescent="0.25">
      <c r="B2686" s="144"/>
      <c r="C2686" s="143"/>
      <c r="D2686" s="143"/>
      <c r="E2686" s="143"/>
      <c r="F2686" s="192"/>
      <c r="G2686" s="144"/>
      <c r="H2686" s="144"/>
      <c r="I2686" s="144"/>
      <c r="J2686" s="144"/>
      <c r="K2686" s="144"/>
      <c r="L2686" s="144"/>
      <c r="M2686" s="144"/>
      <c r="N2686" s="143"/>
      <c r="O2686" s="144"/>
      <c r="P2686" s="144"/>
      <c r="Q2686" s="144"/>
      <c r="R2686" s="144"/>
    </row>
    <row r="2687" spans="2:18" x14ac:dyDescent="0.25">
      <c r="B2687" s="144"/>
      <c r="C2687" s="143"/>
      <c r="D2687" s="143"/>
      <c r="E2687" s="143"/>
      <c r="F2687" s="192"/>
      <c r="G2687" s="144"/>
      <c r="H2687" s="144"/>
      <c r="I2687" s="144"/>
      <c r="J2687" s="144"/>
      <c r="K2687" s="144"/>
      <c r="L2687" s="144"/>
      <c r="M2687" s="144"/>
      <c r="N2687" s="143"/>
      <c r="O2687" s="144"/>
      <c r="P2687" s="144"/>
      <c r="Q2687" s="144"/>
      <c r="R2687" s="144"/>
    </row>
    <row r="2688" spans="2:18" x14ac:dyDescent="0.25">
      <c r="B2688" s="144"/>
      <c r="C2688" s="143"/>
      <c r="D2688" s="143"/>
      <c r="E2688" s="143"/>
      <c r="F2688" s="192"/>
      <c r="G2688" s="144"/>
      <c r="H2688" s="144"/>
      <c r="I2688" s="144"/>
      <c r="J2688" s="144"/>
      <c r="K2688" s="144"/>
      <c r="L2688" s="144"/>
      <c r="M2688" s="144"/>
      <c r="N2688" s="143"/>
      <c r="O2688" s="144"/>
      <c r="P2688" s="144"/>
      <c r="Q2688" s="144"/>
      <c r="R2688" s="144"/>
    </row>
    <row r="2689" spans="2:18" x14ac:dyDescent="0.25">
      <c r="B2689" s="144"/>
      <c r="C2689" s="143"/>
      <c r="D2689" s="143"/>
      <c r="E2689" s="143"/>
      <c r="F2689" s="192"/>
      <c r="G2689" s="144"/>
      <c r="H2689" s="144"/>
      <c r="I2689" s="144"/>
      <c r="J2689" s="144"/>
      <c r="K2689" s="144"/>
      <c r="L2689" s="144"/>
      <c r="M2689" s="144"/>
      <c r="N2689" s="143"/>
      <c r="O2689" s="144"/>
      <c r="P2689" s="144"/>
      <c r="Q2689" s="144"/>
      <c r="R2689" s="144"/>
    </row>
    <row r="2690" spans="2:18" x14ac:dyDescent="0.25">
      <c r="B2690" s="144"/>
      <c r="C2690" s="143"/>
      <c r="D2690" s="143"/>
      <c r="E2690" s="143"/>
      <c r="F2690" s="192"/>
      <c r="G2690" s="144"/>
      <c r="H2690" s="144"/>
      <c r="I2690" s="144"/>
      <c r="J2690" s="144"/>
      <c r="K2690" s="144"/>
      <c r="L2690" s="144"/>
      <c r="M2690" s="144"/>
      <c r="N2690" s="143"/>
      <c r="O2690" s="144"/>
      <c r="P2690" s="144"/>
      <c r="Q2690" s="144"/>
      <c r="R2690" s="144"/>
    </row>
    <row r="2691" spans="2:18" x14ac:dyDescent="0.25">
      <c r="B2691" s="144"/>
      <c r="C2691" s="143"/>
      <c r="D2691" s="143"/>
      <c r="E2691" s="143"/>
      <c r="F2691" s="192"/>
      <c r="G2691" s="144"/>
      <c r="H2691" s="144"/>
      <c r="I2691" s="144"/>
      <c r="J2691" s="144"/>
      <c r="K2691" s="144"/>
      <c r="L2691" s="144"/>
      <c r="M2691" s="144"/>
      <c r="N2691" s="143"/>
      <c r="O2691" s="144"/>
      <c r="P2691" s="144"/>
      <c r="Q2691" s="144"/>
      <c r="R2691" s="144"/>
    </row>
    <row r="2692" spans="2:18" x14ac:dyDescent="0.25">
      <c r="B2692" s="144"/>
      <c r="C2692" s="143"/>
      <c r="D2692" s="143"/>
      <c r="E2692" s="143"/>
      <c r="F2692" s="192"/>
      <c r="G2692" s="144"/>
      <c r="H2692" s="144"/>
      <c r="I2692" s="144"/>
      <c r="J2692" s="144"/>
      <c r="K2692" s="144"/>
      <c r="L2692" s="144"/>
      <c r="M2692" s="144"/>
      <c r="N2692" s="143"/>
      <c r="O2692" s="144"/>
      <c r="P2692" s="144"/>
      <c r="Q2692" s="144"/>
      <c r="R2692" s="144"/>
    </row>
    <row r="2693" spans="2:18" x14ac:dyDescent="0.25">
      <c r="B2693" s="144"/>
      <c r="C2693" s="143"/>
      <c r="D2693" s="143"/>
      <c r="E2693" s="143"/>
      <c r="F2693" s="192"/>
      <c r="G2693" s="144"/>
      <c r="H2693" s="144"/>
      <c r="I2693" s="144"/>
      <c r="J2693" s="144"/>
      <c r="K2693" s="144"/>
      <c r="L2693" s="144"/>
      <c r="M2693" s="144"/>
      <c r="N2693" s="143"/>
      <c r="O2693" s="144"/>
      <c r="P2693" s="144"/>
      <c r="Q2693" s="144"/>
      <c r="R2693" s="144"/>
    </row>
    <row r="2694" spans="2:18" x14ac:dyDescent="0.25">
      <c r="B2694" s="144"/>
      <c r="C2694" s="143"/>
      <c r="D2694" s="143"/>
      <c r="E2694" s="143"/>
      <c r="F2694" s="192"/>
      <c r="G2694" s="144"/>
      <c r="H2694" s="144"/>
      <c r="I2694" s="144"/>
      <c r="J2694" s="144"/>
      <c r="K2694" s="144"/>
      <c r="L2694" s="144"/>
      <c r="M2694" s="144"/>
      <c r="N2694" s="143"/>
      <c r="O2694" s="144"/>
      <c r="P2694" s="144"/>
      <c r="Q2694" s="144"/>
      <c r="R2694" s="144"/>
    </row>
    <row r="2695" spans="2:18" x14ac:dyDescent="0.25">
      <c r="B2695" s="144"/>
      <c r="C2695" s="143"/>
      <c r="D2695" s="143"/>
      <c r="E2695" s="143"/>
      <c r="F2695" s="192"/>
      <c r="G2695" s="144"/>
      <c r="H2695" s="144"/>
      <c r="I2695" s="144"/>
      <c r="J2695" s="144"/>
      <c r="K2695" s="144"/>
      <c r="L2695" s="144"/>
      <c r="M2695" s="144"/>
      <c r="N2695" s="143"/>
      <c r="O2695" s="144"/>
      <c r="P2695" s="144"/>
      <c r="Q2695" s="144"/>
      <c r="R2695" s="144"/>
    </row>
    <row r="2696" spans="2:18" x14ac:dyDescent="0.25">
      <c r="B2696" s="144"/>
      <c r="C2696" s="143"/>
      <c r="D2696" s="143"/>
      <c r="E2696" s="143"/>
      <c r="F2696" s="192"/>
      <c r="G2696" s="144"/>
      <c r="H2696" s="144"/>
      <c r="I2696" s="144"/>
      <c r="J2696" s="144"/>
      <c r="K2696" s="144"/>
      <c r="L2696" s="144"/>
      <c r="M2696" s="144"/>
      <c r="N2696" s="143"/>
      <c r="O2696" s="144"/>
      <c r="P2696" s="144"/>
      <c r="Q2696" s="144"/>
      <c r="R2696" s="144"/>
    </row>
    <row r="2697" spans="2:18" x14ac:dyDescent="0.25">
      <c r="B2697" s="144"/>
      <c r="C2697" s="143"/>
      <c r="D2697" s="143"/>
      <c r="E2697" s="143"/>
      <c r="F2697" s="192"/>
      <c r="G2697" s="144"/>
      <c r="H2697" s="144"/>
      <c r="I2697" s="144"/>
      <c r="J2697" s="144"/>
      <c r="K2697" s="144"/>
      <c r="L2697" s="144"/>
      <c r="M2697" s="144"/>
      <c r="N2697" s="143"/>
      <c r="O2697" s="144"/>
      <c r="P2697" s="144"/>
      <c r="Q2697" s="144"/>
      <c r="R2697" s="144"/>
    </row>
    <row r="2698" spans="2:18" x14ac:dyDescent="0.25">
      <c r="B2698" s="144"/>
      <c r="C2698" s="143"/>
      <c r="D2698" s="143"/>
      <c r="E2698" s="143"/>
      <c r="F2698" s="192"/>
      <c r="G2698" s="144"/>
      <c r="H2698" s="144"/>
      <c r="I2698" s="144"/>
      <c r="J2698" s="144"/>
      <c r="K2698" s="144"/>
      <c r="L2698" s="144"/>
      <c r="M2698" s="144"/>
      <c r="N2698" s="143"/>
      <c r="O2698" s="144"/>
      <c r="P2698" s="144"/>
      <c r="Q2698" s="144"/>
      <c r="R2698" s="144"/>
    </row>
    <row r="2699" spans="2:18" x14ac:dyDescent="0.25">
      <c r="B2699" s="144"/>
      <c r="C2699" s="143"/>
      <c r="D2699" s="143"/>
      <c r="E2699" s="143"/>
      <c r="F2699" s="192"/>
      <c r="G2699" s="144"/>
      <c r="H2699" s="144"/>
      <c r="I2699" s="144"/>
      <c r="J2699" s="144"/>
      <c r="K2699" s="144"/>
      <c r="L2699" s="144"/>
      <c r="M2699" s="144"/>
      <c r="N2699" s="143"/>
      <c r="O2699" s="144"/>
      <c r="P2699" s="144"/>
      <c r="Q2699" s="144"/>
      <c r="R2699" s="144"/>
    </row>
    <row r="2700" spans="2:18" x14ac:dyDescent="0.25">
      <c r="B2700" s="144"/>
      <c r="C2700" s="143"/>
      <c r="D2700" s="143"/>
      <c r="E2700" s="143"/>
      <c r="F2700" s="192"/>
      <c r="G2700" s="144"/>
      <c r="H2700" s="144"/>
      <c r="I2700" s="144"/>
      <c r="J2700" s="144"/>
      <c r="K2700" s="144"/>
      <c r="L2700" s="144"/>
      <c r="M2700" s="144"/>
      <c r="N2700" s="143"/>
      <c r="O2700" s="144"/>
      <c r="P2700" s="144"/>
      <c r="Q2700" s="144"/>
      <c r="R2700" s="144"/>
    </row>
    <row r="2701" spans="2:18" x14ac:dyDescent="0.25">
      <c r="B2701" s="144"/>
      <c r="C2701" s="143"/>
      <c r="D2701" s="143"/>
      <c r="E2701" s="143"/>
      <c r="F2701" s="192"/>
      <c r="G2701" s="144"/>
      <c r="H2701" s="144"/>
      <c r="I2701" s="144"/>
      <c r="J2701" s="144"/>
      <c r="K2701" s="144"/>
      <c r="L2701" s="144"/>
      <c r="M2701" s="144"/>
      <c r="N2701" s="143"/>
      <c r="O2701" s="144"/>
      <c r="P2701" s="144"/>
      <c r="Q2701" s="144"/>
      <c r="R2701" s="144"/>
    </row>
    <row r="2702" spans="2:18" x14ac:dyDescent="0.25">
      <c r="B2702" s="144"/>
      <c r="C2702" s="143"/>
      <c r="D2702" s="143"/>
      <c r="E2702" s="143"/>
      <c r="F2702" s="192"/>
      <c r="G2702" s="144"/>
      <c r="H2702" s="144"/>
      <c r="I2702" s="144"/>
      <c r="J2702" s="144"/>
      <c r="K2702" s="144"/>
      <c r="L2702" s="144"/>
      <c r="M2702" s="144"/>
      <c r="N2702" s="143"/>
      <c r="O2702" s="144"/>
      <c r="P2702" s="144"/>
      <c r="Q2702" s="144"/>
      <c r="R2702" s="144"/>
    </row>
    <row r="2703" spans="2:18" x14ac:dyDescent="0.25">
      <c r="B2703" s="144"/>
      <c r="C2703" s="143"/>
      <c r="D2703" s="143"/>
      <c r="E2703" s="143"/>
      <c r="F2703" s="192"/>
      <c r="G2703" s="144"/>
      <c r="H2703" s="144"/>
      <c r="I2703" s="144"/>
      <c r="J2703" s="144"/>
      <c r="K2703" s="144"/>
      <c r="L2703" s="144"/>
      <c r="M2703" s="144"/>
      <c r="N2703" s="143"/>
      <c r="O2703" s="144"/>
      <c r="P2703" s="144"/>
      <c r="Q2703" s="144"/>
      <c r="R2703" s="144"/>
    </row>
    <row r="2704" spans="2:18" x14ac:dyDescent="0.25">
      <c r="B2704" s="144"/>
      <c r="C2704" s="143"/>
      <c r="D2704" s="143"/>
      <c r="E2704" s="143"/>
      <c r="F2704" s="192"/>
      <c r="G2704" s="144"/>
      <c r="H2704" s="144"/>
      <c r="I2704" s="144"/>
      <c r="J2704" s="144"/>
      <c r="K2704" s="144"/>
      <c r="L2704" s="144"/>
      <c r="M2704" s="144"/>
      <c r="N2704" s="143"/>
      <c r="O2704" s="144"/>
      <c r="P2704" s="144"/>
      <c r="Q2704" s="144"/>
      <c r="R2704" s="144"/>
    </row>
    <row r="2705" spans="2:18" x14ac:dyDescent="0.25">
      <c r="B2705" s="144"/>
      <c r="C2705" s="143"/>
      <c r="D2705" s="143"/>
      <c r="E2705" s="143"/>
      <c r="F2705" s="192"/>
      <c r="G2705" s="144"/>
      <c r="H2705" s="144"/>
      <c r="I2705" s="144"/>
      <c r="J2705" s="144"/>
      <c r="K2705" s="144"/>
      <c r="L2705" s="144"/>
      <c r="M2705" s="144"/>
      <c r="N2705" s="143"/>
      <c r="O2705" s="144"/>
      <c r="P2705" s="144"/>
      <c r="Q2705" s="144"/>
      <c r="R2705" s="144"/>
    </row>
    <row r="2706" spans="2:18" x14ac:dyDescent="0.25">
      <c r="B2706" s="144"/>
      <c r="C2706" s="143"/>
      <c r="D2706" s="143"/>
      <c r="E2706" s="143"/>
      <c r="F2706" s="192"/>
      <c r="G2706" s="144"/>
      <c r="H2706" s="144"/>
      <c r="I2706" s="144"/>
      <c r="J2706" s="144"/>
      <c r="K2706" s="144"/>
      <c r="L2706" s="144"/>
      <c r="M2706" s="144"/>
      <c r="N2706" s="143"/>
      <c r="O2706" s="144"/>
      <c r="P2706" s="144"/>
      <c r="Q2706" s="144"/>
      <c r="R2706" s="144"/>
    </row>
    <row r="2707" spans="2:18" x14ac:dyDescent="0.25">
      <c r="B2707" s="144"/>
      <c r="C2707" s="143"/>
      <c r="D2707" s="143"/>
      <c r="E2707" s="143"/>
      <c r="F2707" s="192"/>
      <c r="G2707" s="144"/>
      <c r="H2707" s="144"/>
      <c r="I2707" s="144"/>
      <c r="J2707" s="144"/>
      <c r="K2707" s="144"/>
      <c r="L2707" s="144"/>
      <c r="M2707" s="144"/>
      <c r="N2707" s="143"/>
      <c r="O2707" s="144"/>
      <c r="P2707" s="144"/>
      <c r="Q2707" s="144"/>
      <c r="R2707" s="144"/>
    </row>
    <row r="2708" spans="2:18" x14ac:dyDescent="0.25">
      <c r="B2708" s="144"/>
      <c r="C2708" s="143"/>
      <c r="D2708" s="143"/>
      <c r="E2708" s="143"/>
      <c r="F2708" s="192"/>
      <c r="G2708" s="144"/>
      <c r="H2708" s="144"/>
      <c r="I2708" s="144"/>
      <c r="J2708" s="144"/>
      <c r="K2708" s="144"/>
      <c r="L2708" s="144"/>
      <c r="M2708" s="144"/>
      <c r="N2708" s="143"/>
      <c r="O2708" s="144"/>
      <c r="P2708" s="144"/>
      <c r="Q2708" s="144"/>
      <c r="R2708" s="144"/>
    </row>
    <row r="2709" spans="2:18" x14ac:dyDescent="0.25">
      <c r="B2709" s="144"/>
      <c r="C2709" s="143"/>
      <c r="D2709" s="143"/>
      <c r="E2709" s="143"/>
      <c r="F2709" s="192"/>
      <c r="G2709" s="144"/>
      <c r="H2709" s="144"/>
      <c r="I2709" s="144"/>
      <c r="J2709" s="144"/>
      <c r="K2709" s="144"/>
      <c r="L2709" s="144"/>
      <c r="M2709" s="144"/>
      <c r="N2709" s="143"/>
      <c r="O2709" s="144"/>
      <c r="P2709" s="144"/>
      <c r="Q2709" s="144"/>
      <c r="R2709" s="144"/>
    </row>
    <row r="2710" spans="2:18" x14ac:dyDescent="0.25">
      <c r="B2710" s="144"/>
      <c r="C2710" s="143"/>
      <c r="D2710" s="143"/>
      <c r="E2710" s="143"/>
      <c r="F2710" s="192"/>
      <c r="G2710" s="144"/>
      <c r="H2710" s="144"/>
      <c r="I2710" s="144"/>
      <c r="J2710" s="144"/>
      <c r="K2710" s="144"/>
      <c r="L2710" s="144"/>
      <c r="M2710" s="144"/>
      <c r="N2710" s="143"/>
      <c r="O2710" s="144"/>
      <c r="P2710" s="144"/>
      <c r="Q2710" s="144"/>
      <c r="R2710" s="144"/>
    </row>
    <row r="2711" spans="2:18" x14ac:dyDescent="0.25">
      <c r="B2711" s="144"/>
      <c r="C2711" s="143"/>
      <c r="D2711" s="143"/>
      <c r="E2711" s="143"/>
      <c r="F2711" s="192"/>
      <c r="G2711" s="144"/>
      <c r="H2711" s="144"/>
      <c r="I2711" s="144"/>
      <c r="J2711" s="144"/>
      <c r="K2711" s="144"/>
      <c r="L2711" s="144"/>
      <c r="M2711" s="144"/>
      <c r="N2711" s="143"/>
      <c r="O2711" s="144"/>
      <c r="P2711" s="144"/>
      <c r="Q2711" s="144"/>
      <c r="R2711" s="144"/>
    </row>
    <row r="2712" spans="2:18" x14ac:dyDescent="0.25">
      <c r="B2712" s="144"/>
      <c r="C2712" s="143"/>
      <c r="D2712" s="143"/>
      <c r="E2712" s="143"/>
      <c r="F2712" s="192"/>
      <c r="G2712" s="144"/>
      <c r="H2712" s="144"/>
      <c r="I2712" s="144"/>
      <c r="J2712" s="144"/>
      <c r="K2712" s="144"/>
      <c r="L2712" s="144"/>
      <c r="M2712" s="144"/>
      <c r="N2712" s="143"/>
      <c r="O2712" s="144"/>
      <c r="P2712" s="144"/>
      <c r="Q2712" s="144"/>
      <c r="R2712" s="144"/>
    </row>
    <row r="2713" spans="2:18" x14ac:dyDescent="0.25">
      <c r="B2713" s="144"/>
      <c r="C2713" s="143"/>
      <c r="D2713" s="143"/>
      <c r="E2713" s="143"/>
      <c r="F2713" s="192"/>
      <c r="G2713" s="144"/>
      <c r="H2713" s="144"/>
      <c r="I2713" s="144"/>
      <c r="J2713" s="144"/>
      <c r="K2713" s="144"/>
      <c r="L2713" s="144"/>
      <c r="M2713" s="144"/>
      <c r="N2713" s="143"/>
      <c r="O2713" s="144"/>
      <c r="P2713" s="144"/>
      <c r="Q2713" s="144"/>
      <c r="R2713" s="144"/>
    </row>
    <row r="2714" spans="2:18" x14ac:dyDescent="0.25">
      <c r="B2714" s="144"/>
      <c r="C2714" s="143"/>
      <c r="D2714" s="143"/>
      <c r="E2714" s="143"/>
      <c r="F2714" s="192"/>
      <c r="G2714" s="144"/>
      <c r="H2714" s="144"/>
      <c r="I2714" s="144"/>
      <c r="J2714" s="144"/>
      <c r="K2714" s="144"/>
      <c r="L2714" s="144"/>
      <c r="M2714" s="144"/>
      <c r="N2714" s="143"/>
      <c r="O2714" s="144"/>
      <c r="P2714" s="144"/>
      <c r="Q2714" s="144"/>
      <c r="R2714" s="144"/>
    </row>
    <row r="2715" spans="2:18" x14ac:dyDescent="0.25">
      <c r="B2715" s="144"/>
      <c r="C2715" s="143"/>
      <c r="D2715" s="143"/>
      <c r="E2715" s="143"/>
      <c r="F2715" s="192"/>
      <c r="G2715" s="144"/>
      <c r="H2715" s="144"/>
      <c r="I2715" s="144"/>
      <c r="J2715" s="144"/>
      <c r="K2715" s="144"/>
      <c r="L2715" s="144"/>
      <c r="M2715" s="144"/>
      <c r="N2715" s="143"/>
      <c r="O2715" s="144"/>
      <c r="P2715" s="144"/>
      <c r="Q2715" s="144"/>
      <c r="R2715" s="144"/>
    </row>
    <row r="2716" spans="2:18" x14ac:dyDescent="0.25">
      <c r="B2716" s="144"/>
      <c r="C2716" s="143"/>
      <c r="D2716" s="143"/>
      <c r="E2716" s="143"/>
      <c r="F2716" s="192"/>
      <c r="G2716" s="144"/>
      <c r="H2716" s="144"/>
      <c r="I2716" s="144"/>
      <c r="J2716" s="144"/>
      <c r="K2716" s="144"/>
      <c r="L2716" s="144"/>
      <c r="M2716" s="144"/>
      <c r="N2716" s="143"/>
      <c r="O2716" s="144"/>
      <c r="P2716" s="144"/>
      <c r="Q2716" s="144"/>
      <c r="R2716" s="144"/>
    </row>
    <row r="2717" spans="2:18" x14ac:dyDescent="0.25">
      <c r="B2717" s="144"/>
      <c r="C2717" s="143"/>
      <c r="D2717" s="143"/>
      <c r="E2717" s="143"/>
      <c r="F2717" s="192"/>
      <c r="G2717" s="144"/>
      <c r="H2717" s="144"/>
      <c r="I2717" s="144"/>
      <c r="J2717" s="144"/>
      <c r="K2717" s="144"/>
      <c r="L2717" s="144"/>
      <c r="M2717" s="144"/>
      <c r="N2717" s="143"/>
      <c r="O2717" s="144"/>
      <c r="P2717" s="144"/>
      <c r="Q2717" s="144"/>
      <c r="R2717" s="144"/>
    </row>
    <row r="2718" spans="2:18" x14ac:dyDescent="0.25">
      <c r="B2718" s="144"/>
      <c r="C2718" s="143"/>
      <c r="D2718" s="143"/>
      <c r="E2718" s="143"/>
      <c r="F2718" s="192"/>
      <c r="G2718" s="144"/>
      <c r="H2718" s="144"/>
      <c r="I2718" s="144"/>
      <c r="J2718" s="144"/>
      <c r="K2718" s="144"/>
      <c r="L2718" s="144"/>
      <c r="M2718" s="144"/>
      <c r="N2718" s="143"/>
      <c r="O2718" s="144"/>
      <c r="P2718" s="144"/>
      <c r="Q2718" s="144"/>
      <c r="R2718" s="144"/>
    </row>
    <row r="2719" spans="2:18" x14ac:dyDescent="0.25">
      <c r="B2719" s="144"/>
      <c r="C2719" s="143"/>
      <c r="D2719" s="143"/>
      <c r="E2719" s="143"/>
      <c r="F2719" s="192"/>
      <c r="G2719" s="144"/>
      <c r="H2719" s="144"/>
      <c r="I2719" s="144"/>
      <c r="J2719" s="144"/>
      <c r="K2719" s="144"/>
      <c r="L2719" s="144"/>
      <c r="M2719" s="144"/>
      <c r="N2719" s="143"/>
      <c r="O2719" s="144"/>
      <c r="P2719" s="144"/>
      <c r="Q2719" s="144"/>
      <c r="R2719" s="144"/>
    </row>
    <row r="2720" spans="2:18" x14ac:dyDescent="0.25">
      <c r="B2720" s="144"/>
      <c r="C2720" s="143"/>
      <c r="D2720" s="143"/>
      <c r="E2720" s="143"/>
      <c r="F2720" s="192"/>
      <c r="G2720" s="144"/>
      <c r="H2720" s="144"/>
      <c r="I2720" s="144"/>
      <c r="J2720" s="144"/>
      <c r="K2720" s="144"/>
      <c r="L2720" s="144"/>
      <c r="M2720" s="144"/>
      <c r="N2720" s="143"/>
      <c r="O2720" s="144"/>
      <c r="P2720" s="144"/>
      <c r="Q2720" s="144"/>
      <c r="R2720" s="144"/>
    </row>
    <row r="2721" spans="2:18" x14ac:dyDescent="0.25">
      <c r="B2721" s="144"/>
      <c r="C2721" s="143"/>
      <c r="D2721" s="143"/>
      <c r="E2721" s="143"/>
      <c r="F2721" s="192"/>
      <c r="G2721" s="144"/>
      <c r="H2721" s="144"/>
      <c r="I2721" s="144"/>
      <c r="J2721" s="144"/>
      <c r="K2721" s="144"/>
      <c r="L2721" s="144"/>
      <c r="M2721" s="144"/>
      <c r="N2721" s="143"/>
      <c r="O2721" s="144"/>
      <c r="P2721" s="144"/>
      <c r="Q2721" s="144"/>
      <c r="R2721" s="144"/>
    </row>
    <row r="2722" spans="2:18" x14ac:dyDescent="0.25">
      <c r="B2722" s="144"/>
      <c r="C2722" s="143"/>
      <c r="D2722" s="143"/>
      <c r="E2722" s="143"/>
      <c r="F2722" s="192"/>
      <c r="G2722" s="144"/>
      <c r="H2722" s="144"/>
      <c r="I2722" s="144"/>
      <c r="J2722" s="144"/>
      <c r="K2722" s="144"/>
      <c r="L2722" s="144"/>
      <c r="M2722" s="144"/>
      <c r="N2722" s="143"/>
      <c r="O2722" s="144"/>
      <c r="P2722" s="144"/>
      <c r="Q2722" s="144"/>
      <c r="R2722" s="144"/>
    </row>
    <row r="2723" spans="2:18" x14ac:dyDescent="0.25">
      <c r="B2723" s="144"/>
      <c r="C2723" s="143"/>
      <c r="D2723" s="143"/>
      <c r="E2723" s="143"/>
      <c r="F2723" s="192"/>
      <c r="G2723" s="144"/>
      <c r="H2723" s="144"/>
      <c r="I2723" s="144"/>
      <c r="J2723" s="144"/>
      <c r="K2723" s="144"/>
      <c r="L2723" s="144"/>
      <c r="M2723" s="144"/>
      <c r="N2723" s="143"/>
      <c r="O2723" s="144"/>
      <c r="P2723" s="144"/>
      <c r="Q2723" s="144"/>
      <c r="R2723" s="144"/>
    </row>
    <row r="2724" spans="2:18" x14ac:dyDescent="0.25">
      <c r="B2724" s="144"/>
      <c r="C2724" s="143"/>
      <c r="D2724" s="143"/>
      <c r="E2724" s="143"/>
      <c r="F2724" s="192"/>
      <c r="G2724" s="144"/>
      <c r="H2724" s="144"/>
      <c r="I2724" s="144"/>
      <c r="J2724" s="144"/>
      <c r="K2724" s="144"/>
      <c r="L2724" s="144"/>
      <c r="M2724" s="144"/>
      <c r="N2724" s="143"/>
      <c r="O2724" s="144"/>
      <c r="P2724" s="144"/>
      <c r="Q2724" s="144"/>
      <c r="R2724" s="144"/>
    </row>
    <row r="2725" spans="2:18" x14ac:dyDescent="0.25">
      <c r="B2725" s="144"/>
      <c r="C2725" s="143"/>
      <c r="D2725" s="143"/>
      <c r="E2725" s="143"/>
      <c r="F2725" s="192"/>
      <c r="G2725" s="144"/>
      <c r="H2725" s="144"/>
      <c r="I2725" s="144"/>
      <c r="J2725" s="144"/>
      <c r="K2725" s="144"/>
      <c r="L2725" s="144"/>
      <c r="M2725" s="144"/>
      <c r="N2725" s="143"/>
      <c r="O2725" s="144"/>
      <c r="P2725" s="144"/>
      <c r="Q2725" s="144"/>
      <c r="R2725" s="144"/>
    </row>
    <row r="2726" spans="2:18" x14ac:dyDescent="0.25">
      <c r="B2726" s="144"/>
      <c r="C2726" s="143"/>
      <c r="D2726" s="143"/>
      <c r="E2726" s="143"/>
      <c r="F2726" s="192"/>
      <c r="G2726" s="144"/>
      <c r="H2726" s="144"/>
      <c r="I2726" s="144"/>
      <c r="J2726" s="144"/>
      <c r="K2726" s="144"/>
      <c r="L2726" s="144"/>
      <c r="M2726" s="144"/>
      <c r="N2726" s="143"/>
      <c r="O2726" s="144"/>
      <c r="P2726" s="144"/>
      <c r="Q2726" s="144"/>
      <c r="R2726" s="144"/>
    </row>
    <row r="2727" spans="2:18" x14ac:dyDescent="0.25">
      <c r="B2727" s="144"/>
      <c r="C2727" s="143"/>
      <c r="D2727" s="143"/>
      <c r="E2727" s="143"/>
      <c r="F2727" s="192"/>
      <c r="G2727" s="144"/>
      <c r="H2727" s="144"/>
      <c r="I2727" s="144"/>
      <c r="J2727" s="144"/>
      <c r="K2727" s="144"/>
      <c r="L2727" s="144"/>
      <c r="M2727" s="144"/>
      <c r="N2727" s="143"/>
      <c r="O2727" s="144"/>
      <c r="P2727" s="144"/>
      <c r="Q2727" s="144"/>
      <c r="R2727" s="144"/>
    </row>
    <row r="2728" spans="2:18" x14ac:dyDescent="0.25">
      <c r="B2728" s="144"/>
      <c r="C2728" s="143"/>
      <c r="D2728" s="143"/>
      <c r="E2728" s="143"/>
      <c r="F2728" s="192"/>
      <c r="G2728" s="144"/>
      <c r="H2728" s="144"/>
      <c r="I2728" s="144"/>
      <c r="J2728" s="144"/>
      <c r="K2728" s="144"/>
      <c r="L2728" s="144"/>
      <c r="M2728" s="144"/>
      <c r="N2728" s="143"/>
      <c r="O2728" s="144"/>
      <c r="P2728" s="144"/>
      <c r="Q2728" s="144"/>
      <c r="R2728" s="144"/>
    </row>
    <row r="2729" spans="2:18" x14ac:dyDescent="0.25">
      <c r="B2729" s="144"/>
      <c r="C2729" s="143"/>
      <c r="D2729" s="143"/>
      <c r="E2729" s="143"/>
      <c r="F2729" s="192"/>
      <c r="G2729" s="144"/>
      <c r="H2729" s="144"/>
      <c r="I2729" s="144"/>
      <c r="J2729" s="144"/>
      <c r="K2729" s="144"/>
      <c r="L2729" s="144"/>
      <c r="M2729" s="144"/>
      <c r="N2729" s="143"/>
      <c r="O2729" s="144"/>
      <c r="P2729" s="144"/>
      <c r="Q2729" s="144"/>
      <c r="R2729" s="144"/>
    </row>
    <row r="2730" spans="2:18" x14ac:dyDescent="0.25">
      <c r="B2730" s="144"/>
      <c r="C2730" s="143"/>
      <c r="D2730" s="143"/>
      <c r="E2730" s="143"/>
      <c r="F2730" s="192"/>
      <c r="G2730" s="144"/>
      <c r="H2730" s="144"/>
      <c r="I2730" s="144"/>
      <c r="J2730" s="144"/>
      <c r="K2730" s="144"/>
      <c r="L2730" s="144"/>
      <c r="M2730" s="144"/>
      <c r="N2730" s="143"/>
      <c r="O2730" s="144"/>
      <c r="P2730" s="144"/>
      <c r="Q2730" s="144"/>
      <c r="R2730" s="144"/>
    </row>
    <row r="2731" spans="2:18" x14ac:dyDescent="0.25">
      <c r="B2731" s="144"/>
      <c r="C2731" s="143"/>
      <c r="D2731" s="143"/>
      <c r="E2731" s="143"/>
      <c r="F2731" s="192"/>
      <c r="G2731" s="144"/>
      <c r="H2731" s="144"/>
      <c r="I2731" s="144"/>
      <c r="J2731" s="144"/>
      <c r="K2731" s="144"/>
      <c r="L2731" s="144"/>
      <c r="M2731" s="144"/>
      <c r="N2731" s="143"/>
      <c r="O2731" s="144"/>
      <c r="P2731" s="144"/>
      <c r="Q2731" s="144"/>
      <c r="R2731" s="144"/>
    </row>
    <row r="2732" spans="2:18" x14ac:dyDescent="0.25">
      <c r="B2732" s="144"/>
      <c r="C2732" s="143"/>
      <c r="D2732" s="143"/>
      <c r="E2732" s="143"/>
      <c r="F2732" s="192"/>
      <c r="G2732" s="144"/>
      <c r="H2732" s="144"/>
      <c r="I2732" s="144"/>
      <c r="J2732" s="144"/>
      <c r="K2732" s="144"/>
      <c r="L2732" s="144"/>
      <c r="M2732" s="144"/>
      <c r="N2732" s="143"/>
      <c r="O2732" s="144"/>
      <c r="P2732" s="144"/>
      <c r="Q2732" s="144"/>
      <c r="R2732" s="144"/>
    </row>
    <row r="2733" spans="2:18" x14ac:dyDescent="0.25">
      <c r="B2733" s="144"/>
      <c r="C2733" s="143"/>
      <c r="D2733" s="143"/>
      <c r="E2733" s="143"/>
      <c r="F2733" s="192"/>
      <c r="G2733" s="144"/>
      <c r="H2733" s="144"/>
      <c r="I2733" s="144"/>
      <c r="J2733" s="144"/>
      <c r="K2733" s="144"/>
      <c r="L2733" s="144"/>
      <c r="M2733" s="144"/>
      <c r="N2733" s="143"/>
      <c r="O2733" s="144"/>
      <c r="P2733" s="144"/>
      <c r="Q2733" s="144"/>
      <c r="R2733" s="144"/>
    </row>
    <row r="2734" spans="2:18" x14ac:dyDescent="0.25">
      <c r="B2734" s="144"/>
      <c r="C2734" s="143"/>
      <c r="D2734" s="143"/>
      <c r="E2734" s="143"/>
      <c r="F2734" s="192"/>
      <c r="G2734" s="144"/>
      <c r="H2734" s="144"/>
      <c r="I2734" s="144"/>
      <c r="J2734" s="144"/>
      <c r="K2734" s="144"/>
      <c r="L2734" s="144"/>
      <c r="M2734" s="144"/>
      <c r="N2734" s="143"/>
      <c r="O2734" s="144"/>
      <c r="P2734" s="144"/>
      <c r="Q2734" s="144"/>
      <c r="R2734" s="144"/>
    </row>
    <row r="2735" spans="2:18" x14ac:dyDescent="0.25">
      <c r="B2735" s="144"/>
      <c r="C2735" s="143"/>
      <c r="D2735" s="143"/>
      <c r="E2735" s="143"/>
      <c r="F2735" s="192"/>
      <c r="G2735" s="144"/>
      <c r="H2735" s="144"/>
      <c r="I2735" s="144"/>
      <c r="J2735" s="144"/>
      <c r="K2735" s="144"/>
      <c r="L2735" s="144"/>
      <c r="M2735" s="144"/>
      <c r="N2735" s="143"/>
      <c r="O2735" s="144"/>
      <c r="P2735" s="144"/>
      <c r="Q2735" s="144"/>
      <c r="R2735" s="144"/>
    </row>
    <row r="2736" spans="2:18" x14ac:dyDescent="0.25">
      <c r="B2736" s="144"/>
      <c r="C2736" s="143"/>
      <c r="D2736" s="143"/>
      <c r="E2736" s="143"/>
      <c r="F2736" s="192"/>
      <c r="G2736" s="144"/>
      <c r="H2736" s="144"/>
      <c r="I2736" s="144"/>
      <c r="J2736" s="144"/>
      <c r="K2736" s="144"/>
      <c r="L2736" s="144"/>
      <c r="M2736" s="144"/>
      <c r="N2736" s="143"/>
      <c r="O2736" s="144"/>
      <c r="P2736" s="144"/>
      <c r="Q2736" s="144"/>
      <c r="R2736" s="144"/>
    </row>
    <row r="2737" spans="2:18" x14ac:dyDescent="0.25">
      <c r="B2737" s="144"/>
      <c r="C2737" s="143"/>
      <c r="D2737" s="143"/>
      <c r="E2737" s="143"/>
      <c r="F2737" s="192"/>
      <c r="G2737" s="144"/>
      <c r="H2737" s="144"/>
      <c r="I2737" s="144"/>
      <c r="J2737" s="144"/>
      <c r="K2737" s="144"/>
      <c r="L2737" s="144"/>
      <c r="M2737" s="144"/>
      <c r="N2737" s="143"/>
      <c r="O2737" s="144"/>
      <c r="P2737" s="144"/>
      <c r="Q2737" s="144"/>
      <c r="R2737" s="144"/>
    </row>
    <row r="2738" spans="2:18" x14ac:dyDescent="0.25">
      <c r="B2738" s="144"/>
      <c r="C2738" s="143"/>
      <c r="D2738" s="143"/>
      <c r="E2738" s="143"/>
      <c r="F2738" s="192"/>
      <c r="G2738" s="144"/>
      <c r="H2738" s="144"/>
      <c r="I2738" s="144"/>
      <c r="J2738" s="144"/>
      <c r="K2738" s="144"/>
      <c r="L2738" s="144"/>
      <c r="M2738" s="144"/>
      <c r="N2738" s="143"/>
      <c r="O2738" s="144"/>
      <c r="P2738" s="144"/>
      <c r="Q2738" s="144"/>
      <c r="R2738" s="144"/>
    </row>
    <row r="2739" spans="2:18" x14ac:dyDescent="0.25">
      <c r="B2739" s="144"/>
      <c r="C2739" s="143"/>
      <c r="D2739" s="143"/>
      <c r="E2739" s="143"/>
      <c r="F2739" s="192"/>
      <c r="G2739" s="144"/>
      <c r="H2739" s="144"/>
      <c r="I2739" s="144"/>
      <c r="J2739" s="144"/>
      <c r="K2739" s="144"/>
      <c r="L2739" s="144"/>
      <c r="M2739" s="144"/>
      <c r="N2739" s="143"/>
      <c r="O2739" s="144"/>
      <c r="P2739" s="144"/>
      <c r="Q2739" s="144"/>
      <c r="R2739" s="144"/>
    </row>
    <row r="2740" spans="2:18" x14ac:dyDescent="0.25">
      <c r="B2740" s="144"/>
      <c r="C2740" s="143"/>
      <c r="D2740" s="143"/>
      <c r="E2740" s="143"/>
      <c r="F2740" s="192"/>
      <c r="G2740" s="144"/>
      <c r="H2740" s="144"/>
      <c r="I2740" s="144"/>
      <c r="J2740" s="144"/>
      <c r="K2740" s="144"/>
      <c r="L2740" s="144"/>
      <c r="M2740" s="144"/>
      <c r="N2740" s="143"/>
      <c r="O2740" s="144"/>
      <c r="P2740" s="144"/>
      <c r="Q2740" s="144"/>
      <c r="R2740" s="144"/>
    </row>
    <row r="2741" spans="2:18" x14ac:dyDescent="0.25">
      <c r="B2741" s="144"/>
      <c r="C2741" s="143"/>
      <c r="D2741" s="143"/>
      <c r="E2741" s="143"/>
      <c r="F2741" s="192"/>
      <c r="G2741" s="144"/>
      <c r="H2741" s="144"/>
      <c r="I2741" s="144"/>
      <c r="J2741" s="144"/>
      <c r="K2741" s="144"/>
      <c r="L2741" s="144"/>
      <c r="M2741" s="144"/>
      <c r="N2741" s="143"/>
      <c r="O2741" s="144"/>
      <c r="P2741" s="144"/>
      <c r="Q2741" s="144"/>
      <c r="R2741" s="144"/>
    </row>
    <row r="2742" spans="2:18" x14ac:dyDescent="0.25">
      <c r="B2742" s="144"/>
      <c r="C2742" s="143"/>
      <c r="D2742" s="143"/>
      <c r="E2742" s="143"/>
      <c r="F2742" s="192"/>
      <c r="G2742" s="144"/>
      <c r="H2742" s="144"/>
      <c r="I2742" s="144"/>
      <c r="J2742" s="144"/>
      <c r="K2742" s="144"/>
      <c r="L2742" s="144"/>
      <c r="M2742" s="144"/>
      <c r="N2742" s="143"/>
      <c r="O2742" s="144"/>
      <c r="P2742" s="144"/>
      <c r="Q2742" s="144"/>
      <c r="R2742" s="144"/>
    </row>
    <row r="2743" spans="2:18" x14ac:dyDescent="0.25">
      <c r="B2743" s="144"/>
      <c r="C2743" s="143"/>
      <c r="D2743" s="143"/>
      <c r="E2743" s="143"/>
      <c r="F2743" s="192"/>
      <c r="G2743" s="144"/>
      <c r="H2743" s="144"/>
      <c r="I2743" s="144"/>
      <c r="J2743" s="144"/>
      <c r="K2743" s="144"/>
      <c r="L2743" s="144"/>
      <c r="M2743" s="144"/>
      <c r="N2743" s="143"/>
      <c r="O2743" s="144"/>
      <c r="P2743" s="144"/>
      <c r="Q2743" s="144"/>
      <c r="R2743" s="144"/>
    </row>
    <row r="2744" spans="2:18" x14ac:dyDescent="0.25">
      <c r="B2744" s="144"/>
      <c r="C2744" s="143"/>
      <c r="D2744" s="143"/>
      <c r="E2744" s="143"/>
      <c r="F2744" s="192"/>
      <c r="G2744" s="144"/>
      <c r="H2744" s="144"/>
      <c r="I2744" s="144"/>
      <c r="J2744" s="144"/>
      <c r="K2744" s="144"/>
      <c r="L2744" s="144"/>
      <c r="M2744" s="144"/>
      <c r="N2744" s="143"/>
      <c r="O2744" s="144"/>
      <c r="P2744" s="144"/>
      <c r="Q2744" s="144"/>
      <c r="R2744" s="144"/>
    </row>
    <row r="2745" spans="2:18" x14ac:dyDescent="0.25">
      <c r="B2745" s="144"/>
      <c r="C2745" s="143"/>
      <c r="D2745" s="143"/>
      <c r="E2745" s="143"/>
      <c r="F2745" s="192"/>
      <c r="G2745" s="144"/>
      <c r="H2745" s="144"/>
      <c r="I2745" s="144"/>
      <c r="J2745" s="144"/>
      <c r="K2745" s="144"/>
      <c r="L2745" s="144"/>
      <c r="M2745" s="144"/>
      <c r="N2745" s="143"/>
      <c r="O2745" s="144"/>
      <c r="P2745" s="144"/>
      <c r="Q2745" s="144"/>
      <c r="R2745" s="144"/>
    </row>
    <row r="2746" spans="2:18" x14ac:dyDescent="0.25">
      <c r="B2746" s="144"/>
      <c r="C2746" s="143"/>
      <c r="D2746" s="143"/>
      <c r="E2746" s="143"/>
      <c r="F2746" s="192"/>
      <c r="G2746" s="144"/>
      <c r="H2746" s="144"/>
      <c r="I2746" s="144"/>
      <c r="J2746" s="144"/>
      <c r="K2746" s="144"/>
      <c r="L2746" s="144"/>
      <c r="M2746" s="144"/>
      <c r="N2746" s="143"/>
      <c r="O2746" s="144"/>
      <c r="P2746" s="144"/>
      <c r="Q2746" s="144"/>
      <c r="R2746" s="144"/>
    </row>
    <row r="2747" spans="2:18" x14ac:dyDescent="0.25">
      <c r="B2747" s="144"/>
      <c r="C2747" s="143"/>
      <c r="D2747" s="143"/>
      <c r="E2747" s="143"/>
      <c r="F2747" s="192"/>
      <c r="G2747" s="144"/>
      <c r="H2747" s="144"/>
      <c r="I2747" s="144"/>
      <c r="J2747" s="144"/>
      <c r="K2747" s="144"/>
      <c r="L2747" s="144"/>
      <c r="M2747" s="144"/>
      <c r="N2747" s="143"/>
      <c r="O2747" s="144"/>
      <c r="P2747" s="144"/>
      <c r="Q2747" s="144"/>
      <c r="R2747" s="144"/>
    </row>
    <row r="2748" spans="2:18" x14ac:dyDescent="0.25">
      <c r="B2748" s="144"/>
      <c r="C2748" s="143"/>
      <c r="D2748" s="143"/>
      <c r="E2748" s="143"/>
      <c r="F2748" s="192"/>
      <c r="G2748" s="144"/>
      <c r="H2748" s="144"/>
      <c r="I2748" s="144"/>
      <c r="J2748" s="144"/>
      <c r="K2748" s="144"/>
      <c r="L2748" s="144"/>
      <c r="M2748" s="144"/>
      <c r="N2748" s="143"/>
      <c r="O2748" s="144"/>
      <c r="P2748" s="144"/>
      <c r="Q2748" s="144"/>
      <c r="R2748" s="144"/>
    </row>
    <row r="2749" spans="2:18" x14ac:dyDescent="0.25">
      <c r="B2749" s="144"/>
      <c r="C2749" s="143"/>
      <c r="D2749" s="143"/>
      <c r="E2749" s="143"/>
      <c r="F2749" s="192"/>
      <c r="G2749" s="144"/>
      <c r="H2749" s="144"/>
      <c r="I2749" s="144"/>
      <c r="J2749" s="144"/>
      <c r="K2749" s="144"/>
      <c r="L2749" s="144"/>
      <c r="M2749" s="144"/>
      <c r="N2749" s="143"/>
      <c r="O2749" s="144"/>
      <c r="P2749" s="144"/>
      <c r="Q2749" s="144"/>
      <c r="R2749" s="144"/>
    </row>
    <row r="2750" spans="2:18" x14ac:dyDescent="0.25">
      <c r="B2750" s="144"/>
      <c r="C2750" s="143"/>
      <c r="D2750" s="143"/>
      <c r="E2750" s="143"/>
      <c r="F2750" s="192"/>
      <c r="G2750" s="144"/>
      <c r="H2750" s="144"/>
      <c r="I2750" s="144"/>
      <c r="J2750" s="144"/>
      <c r="K2750" s="144"/>
      <c r="L2750" s="144"/>
      <c r="M2750" s="144"/>
      <c r="N2750" s="143"/>
      <c r="O2750" s="144"/>
      <c r="P2750" s="144"/>
      <c r="Q2750" s="144"/>
      <c r="R2750" s="144"/>
    </row>
    <row r="2751" spans="2:18" x14ac:dyDescent="0.25">
      <c r="B2751" s="144"/>
      <c r="C2751" s="143"/>
      <c r="D2751" s="143"/>
      <c r="E2751" s="143"/>
      <c r="F2751" s="192"/>
      <c r="G2751" s="144"/>
      <c r="H2751" s="144"/>
      <c r="I2751" s="144"/>
      <c r="J2751" s="144"/>
      <c r="K2751" s="144"/>
      <c r="L2751" s="144"/>
      <c r="M2751" s="144"/>
      <c r="N2751" s="143"/>
      <c r="O2751" s="144"/>
      <c r="P2751" s="144"/>
      <c r="Q2751" s="144"/>
      <c r="R2751" s="144"/>
    </row>
    <row r="2752" spans="2:18" x14ac:dyDescent="0.25">
      <c r="B2752" s="144"/>
      <c r="C2752" s="143"/>
      <c r="D2752" s="143"/>
      <c r="E2752" s="143"/>
      <c r="F2752" s="192"/>
      <c r="G2752" s="144"/>
      <c r="H2752" s="144"/>
      <c r="I2752" s="144"/>
      <c r="J2752" s="144"/>
      <c r="K2752" s="144"/>
      <c r="L2752" s="144"/>
      <c r="M2752" s="144"/>
      <c r="N2752" s="143"/>
      <c r="O2752" s="144"/>
      <c r="P2752" s="144"/>
      <c r="Q2752" s="144"/>
      <c r="R2752" s="144"/>
    </row>
    <row r="2753" spans="2:18" x14ac:dyDescent="0.25">
      <c r="B2753" s="144"/>
      <c r="C2753" s="143"/>
      <c r="D2753" s="143"/>
      <c r="E2753" s="143"/>
      <c r="F2753" s="192"/>
      <c r="G2753" s="144"/>
      <c r="H2753" s="144"/>
      <c r="I2753" s="144"/>
      <c r="J2753" s="144"/>
      <c r="K2753" s="144"/>
      <c r="L2753" s="144"/>
      <c r="M2753" s="144"/>
      <c r="N2753" s="143"/>
      <c r="O2753" s="144"/>
      <c r="P2753" s="144"/>
      <c r="Q2753" s="144"/>
      <c r="R2753" s="144"/>
    </row>
    <row r="2754" spans="2:18" x14ac:dyDescent="0.25">
      <c r="B2754" s="144"/>
      <c r="C2754" s="143"/>
      <c r="D2754" s="143"/>
      <c r="E2754" s="143"/>
      <c r="F2754" s="192"/>
      <c r="G2754" s="144"/>
      <c r="H2754" s="144"/>
      <c r="I2754" s="144"/>
      <c r="J2754" s="144"/>
      <c r="K2754" s="144"/>
      <c r="L2754" s="144"/>
      <c r="M2754" s="144"/>
      <c r="N2754" s="143"/>
      <c r="O2754" s="144"/>
      <c r="P2754" s="144"/>
      <c r="Q2754" s="144"/>
      <c r="R2754" s="144"/>
    </row>
    <row r="2755" spans="2:18" x14ac:dyDescent="0.25">
      <c r="B2755" s="144"/>
      <c r="C2755" s="143"/>
      <c r="D2755" s="143"/>
      <c r="E2755" s="143"/>
      <c r="F2755" s="192"/>
      <c r="G2755" s="144"/>
      <c r="H2755" s="144"/>
      <c r="I2755" s="144"/>
      <c r="J2755" s="144"/>
      <c r="K2755" s="144"/>
      <c r="L2755" s="144"/>
      <c r="M2755" s="144"/>
      <c r="N2755" s="143"/>
      <c r="O2755" s="144"/>
      <c r="P2755" s="144"/>
      <c r="Q2755" s="144"/>
      <c r="R2755" s="144"/>
    </row>
    <row r="2756" spans="2:18" x14ac:dyDescent="0.25">
      <c r="B2756" s="144"/>
      <c r="C2756" s="143"/>
      <c r="D2756" s="143"/>
      <c r="E2756" s="143"/>
      <c r="F2756" s="192"/>
      <c r="G2756" s="144"/>
      <c r="H2756" s="144"/>
      <c r="I2756" s="144"/>
      <c r="J2756" s="144"/>
      <c r="K2756" s="144"/>
      <c r="L2756" s="144"/>
      <c r="M2756" s="144"/>
      <c r="N2756" s="143"/>
      <c r="O2756" s="144"/>
      <c r="P2756" s="144"/>
      <c r="Q2756" s="144"/>
      <c r="R2756" s="144"/>
    </row>
    <row r="2757" spans="2:18" x14ac:dyDescent="0.25">
      <c r="B2757" s="144"/>
      <c r="C2757" s="143"/>
      <c r="D2757" s="143"/>
      <c r="E2757" s="143"/>
      <c r="F2757" s="192"/>
      <c r="G2757" s="144"/>
      <c r="H2757" s="144"/>
      <c r="I2757" s="144"/>
      <c r="J2757" s="144"/>
      <c r="K2757" s="144"/>
      <c r="L2757" s="144"/>
      <c r="M2757" s="144"/>
      <c r="N2757" s="143"/>
      <c r="O2757" s="144"/>
      <c r="P2757" s="144"/>
      <c r="Q2757" s="144"/>
      <c r="R2757" s="144"/>
    </row>
    <row r="2758" spans="2:18" x14ac:dyDescent="0.25">
      <c r="B2758" s="144"/>
      <c r="C2758" s="143"/>
      <c r="D2758" s="143"/>
      <c r="E2758" s="143"/>
      <c r="F2758" s="192"/>
      <c r="G2758" s="144"/>
      <c r="H2758" s="144"/>
      <c r="I2758" s="144"/>
      <c r="J2758" s="144"/>
      <c r="K2758" s="144"/>
      <c r="L2758" s="144"/>
      <c r="M2758" s="144"/>
      <c r="N2758" s="143"/>
      <c r="O2758" s="144"/>
      <c r="P2758" s="144"/>
      <c r="Q2758" s="144"/>
      <c r="R2758" s="144"/>
    </row>
    <row r="2759" spans="2:18" x14ac:dyDescent="0.25">
      <c r="B2759" s="144"/>
      <c r="C2759" s="143"/>
      <c r="D2759" s="143"/>
      <c r="E2759" s="143"/>
      <c r="F2759" s="192"/>
      <c r="G2759" s="144"/>
      <c r="H2759" s="144"/>
      <c r="I2759" s="144"/>
      <c r="J2759" s="144"/>
      <c r="K2759" s="144"/>
      <c r="L2759" s="144"/>
      <c r="M2759" s="144"/>
      <c r="N2759" s="143"/>
      <c r="O2759" s="144"/>
      <c r="P2759" s="144"/>
      <c r="Q2759" s="144"/>
      <c r="R2759" s="144"/>
    </row>
    <row r="2760" spans="2:18" x14ac:dyDescent="0.25">
      <c r="B2760" s="144"/>
      <c r="C2760" s="143"/>
      <c r="D2760" s="143"/>
      <c r="E2760" s="143"/>
      <c r="F2760" s="192"/>
      <c r="G2760" s="144"/>
      <c r="H2760" s="144"/>
      <c r="I2760" s="144"/>
      <c r="J2760" s="144"/>
      <c r="K2760" s="144"/>
      <c r="L2760" s="144"/>
      <c r="M2760" s="144"/>
      <c r="N2760" s="143"/>
      <c r="O2760" s="144"/>
      <c r="P2760" s="144"/>
      <c r="Q2760" s="144"/>
      <c r="R2760" s="144"/>
    </row>
    <row r="2761" spans="2:18" x14ac:dyDescent="0.25">
      <c r="B2761" s="144"/>
      <c r="C2761" s="143"/>
      <c r="D2761" s="143"/>
      <c r="E2761" s="143"/>
      <c r="F2761" s="192"/>
      <c r="G2761" s="144"/>
      <c r="H2761" s="144"/>
      <c r="I2761" s="144"/>
      <c r="J2761" s="144"/>
      <c r="K2761" s="144"/>
      <c r="L2761" s="144"/>
      <c r="M2761" s="144"/>
      <c r="N2761" s="143"/>
      <c r="O2761" s="144"/>
      <c r="P2761" s="144"/>
      <c r="Q2761" s="144"/>
      <c r="R2761" s="144"/>
    </row>
    <row r="2762" spans="2:18" x14ac:dyDescent="0.25">
      <c r="B2762" s="144"/>
      <c r="C2762" s="143"/>
      <c r="D2762" s="143"/>
      <c r="E2762" s="143"/>
      <c r="F2762" s="192"/>
      <c r="G2762" s="144"/>
      <c r="H2762" s="144"/>
      <c r="I2762" s="144"/>
      <c r="J2762" s="144"/>
      <c r="K2762" s="144"/>
      <c r="L2762" s="144"/>
      <c r="M2762" s="144"/>
      <c r="N2762" s="143"/>
      <c r="O2762" s="144"/>
      <c r="P2762" s="144"/>
      <c r="Q2762" s="144"/>
      <c r="R2762" s="144"/>
    </row>
    <row r="2763" spans="2:18" x14ac:dyDescent="0.25">
      <c r="B2763" s="144"/>
      <c r="C2763" s="143"/>
      <c r="D2763" s="143"/>
      <c r="E2763" s="143"/>
      <c r="F2763" s="192"/>
      <c r="G2763" s="144"/>
      <c r="H2763" s="144"/>
      <c r="I2763" s="144"/>
      <c r="J2763" s="144"/>
      <c r="K2763" s="144"/>
      <c r="L2763" s="144"/>
      <c r="M2763" s="144"/>
      <c r="N2763" s="143"/>
      <c r="O2763" s="144"/>
      <c r="P2763" s="144"/>
      <c r="Q2763" s="144"/>
      <c r="R2763" s="144"/>
    </row>
    <row r="2764" spans="2:18" x14ac:dyDescent="0.25">
      <c r="B2764" s="144"/>
      <c r="C2764" s="143"/>
      <c r="D2764" s="143"/>
      <c r="E2764" s="143"/>
      <c r="F2764" s="192"/>
      <c r="G2764" s="144"/>
      <c r="H2764" s="144"/>
      <c r="I2764" s="144"/>
      <c r="J2764" s="144"/>
      <c r="K2764" s="144"/>
      <c r="L2764" s="144"/>
      <c r="M2764" s="144"/>
      <c r="N2764" s="143"/>
      <c r="O2764" s="144"/>
      <c r="P2764" s="144"/>
      <c r="Q2764" s="144"/>
      <c r="R2764" s="144"/>
    </row>
    <row r="2765" spans="2:18" x14ac:dyDescent="0.25">
      <c r="B2765" s="144"/>
      <c r="C2765" s="143"/>
      <c r="D2765" s="143"/>
      <c r="E2765" s="143"/>
      <c r="F2765" s="192"/>
      <c r="G2765" s="144"/>
      <c r="H2765" s="144"/>
      <c r="I2765" s="144"/>
      <c r="J2765" s="144"/>
      <c r="K2765" s="144"/>
      <c r="L2765" s="144"/>
      <c r="M2765" s="144"/>
      <c r="N2765" s="143"/>
      <c r="O2765" s="144"/>
      <c r="P2765" s="144"/>
      <c r="Q2765" s="144"/>
      <c r="R2765" s="144"/>
    </row>
    <row r="2766" spans="2:18" x14ac:dyDescent="0.25">
      <c r="B2766" s="144"/>
      <c r="C2766" s="143"/>
      <c r="D2766" s="143"/>
      <c r="E2766" s="143"/>
      <c r="F2766" s="192"/>
      <c r="G2766" s="144"/>
      <c r="H2766" s="144"/>
      <c r="I2766" s="144"/>
      <c r="J2766" s="144"/>
      <c r="K2766" s="144"/>
      <c r="L2766" s="144"/>
      <c r="M2766" s="144"/>
      <c r="N2766" s="143"/>
      <c r="O2766" s="144"/>
      <c r="P2766" s="144"/>
      <c r="Q2766" s="144"/>
      <c r="R2766" s="144"/>
    </row>
    <row r="2767" spans="2:18" x14ac:dyDescent="0.25">
      <c r="B2767" s="144"/>
      <c r="C2767" s="143"/>
      <c r="D2767" s="143"/>
      <c r="E2767" s="143"/>
      <c r="F2767" s="192"/>
      <c r="G2767" s="144"/>
      <c r="H2767" s="144"/>
      <c r="I2767" s="144"/>
      <c r="J2767" s="144"/>
      <c r="K2767" s="144"/>
      <c r="L2767" s="144"/>
      <c r="M2767" s="144"/>
      <c r="N2767" s="143"/>
      <c r="O2767" s="144"/>
      <c r="P2767" s="144"/>
      <c r="Q2767" s="144"/>
      <c r="R2767" s="144"/>
    </row>
    <row r="2768" spans="2:18" x14ac:dyDescent="0.25">
      <c r="B2768" s="144"/>
      <c r="C2768" s="143"/>
      <c r="D2768" s="143"/>
      <c r="E2768" s="143"/>
      <c r="F2768" s="192"/>
      <c r="G2768" s="144"/>
      <c r="H2768" s="144"/>
      <c r="I2768" s="144"/>
      <c r="J2768" s="144"/>
      <c r="K2768" s="144"/>
      <c r="L2768" s="144"/>
      <c r="M2768" s="144"/>
      <c r="N2768" s="143"/>
      <c r="O2768" s="144"/>
      <c r="P2768" s="144"/>
      <c r="Q2768" s="144"/>
      <c r="R2768" s="144"/>
    </row>
    <row r="2769" spans="2:18" x14ac:dyDescent="0.25">
      <c r="B2769" s="144"/>
      <c r="C2769" s="143"/>
      <c r="D2769" s="143"/>
      <c r="E2769" s="143"/>
      <c r="F2769" s="192"/>
      <c r="G2769" s="144"/>
      <c r="H2769" s="144"/>
      <c r="I2769" s="144"/>
      <c r="J2769" s="144"/>
      <c r="K2769" s="144"/>
      <c r="L2769" s="144"/>
      <c r="M2769" s="144"/>
      <c r="N2769" s="143"/>
      <c r="O2769" s="144"/>
      <c r="P2769" s="144"/>
      <c r="Q2769" s="144"/>
      <c r="R2769" s="144"/>
    </row>
  </sheetData>
  <mergeCells count="1018">
    <mergeCell ref="A1588:A1763"/>
    <mergeCell ref="S1588:S1763"/>
    <mergeCell ref="A996:A1283"/>
    <mergeCell ref="S196:S483"/>
    <mergeCell ref="S996:S1283"/>
    <mergeCell ref="A196:A483"/>
    <mergeCell ref="D12:D15"/>
    <mergeCell ref="D16:D19"/>
    <mergeCell ref="C20:C27"/>
    <mergeCell ref="D20:D23"/>
    <mergeCell ref="D24:D27"/>
    <mergeCell ref="C28:C35"/>
    <mergeCell ref="D28:D31"/>
    <mergeCell ref="D32:D35"/>
    <mergeCell ref="A2:D3"/>
    <mergeCell ref="E2:H2"/>
    <mergeCell ref="K2:Q2"/>
    <mergeCell ref="E3:F3"/>
    <mergeCell ref="N3:O3"/>
    <mergeCell ref="C4:C11"/>
    <mergeCell ref="D4:D7"/>
    <mergeCell ref="D8:D11"/>
    <mergeCell ref="C12:C19"/>
    <mergeCell ref="C68:C75"/>
    <mergeCell ref="D68:D71"/>
    <mergeCell ref="D72:D75"/>
    <mergeCell ref="C76:C83"/>
    <mergeCell ref="D76:D79"/>
    <mergeCell ref="D80:D83"/>
    <mergeCell ref="C52:C59"/>
    <mergeCell ref="D52:D55"/>
    <mergeCell ref="D56:D59"/>
    <mergeCell ref="C60:C67"/>
    <mergeCell ref="D60:D63"/>
    <mergeCell ref="D64:D67"/>
    <mergeCell ref="C36:C43"/>
    <mergeCell ref="D36:D39"/>
    <mergeCell ref="D40:D43"/>
    <mergeCell ref="C44:C51"/>
    <mergeCell ref="D44:D47"/>
    <mergeCell ref="D48:D51"/>
    <mergeCell ref="C140:C147"/>
    <mergeCell ref="D140:D143"/>
    <mergeCell ref="D144:D147"/>
    <mergeCell ref="C148:C155"/>
    <mergeCell ref="D148:D151"/>
    <mergeCell ref="D152:D155"/>
    <mergeCell ref="C124:C131"/>
    <mergeCell ref="D124:D127"/>
    <mergeCell ref="D128:D131"/>
    <mergeCell ref="C132:C139"/>
    <mergeCell ref="D132:D135"/>
    <mergeCell ref="D136:D139"/>
    <mergeCell ref="C100:C107"/>
    <mergeCell ref="D100:D103"/>
    <mergeCell ref="D104:D107"/>
    <mergeCell ref="C108:C115"/>
    <mergeCell ref="D108:D111"/>
    <mergeCell ref="D112:D115"/>
    <mergeCell ref="C116:C123"/>
    <mergeCell ref="D116:D119"/>
    <mergeCell ref="D120:D123"/>
    <mergeCell ref="C84:C91"/>
    <mergeCell ref="D84:D87"/>
    <mergeCell ref="D88:D91"/>
    <mergeCell ref="C92:C99"/>
    <mergeCell ref="D92:D95"/>
    <mergeCell ref="D96:D99"/>
    <mergeCell ref="C188:C195"/>
    <mergeCell ref="D188:D191"/>
    <mergeCell ref="D192:D195"/>
    <mergeCell ref="C196:C203"/>
    <mergeCell ref="D196:D199"/>
    <mergeCell ref="D200:D203"/>
    <mergeCell ref="C172:C179"/>
    <mergeCell ref="D172:D175"/>
    <mergeCell ref="D176:D179"/>
    <mergeCell ref="C180:C187"/>
    <mergeCell ref="D180:D183"/>
    <mergeCell ref="D184:D187"/>
    <mergeCell ref="C252:C259"/>
    <mergeCell ref="D252:D255"/>
    <mergeCell ref="D256:D259"/>
    <mergeCell ref="C156:C163"/>
    <mergeCell ref="D156:D159"/>
    <mergeCell ref="D160:D163"/>
    <mergeCell ref="C164:C171"/>
    <mergeCell ref="D164:D167"/>
    <mergeCell ref="D168:D171"/>
    <mergeCell ref="C236:C243"/>
    <mergeCell ref="D236:D239"/>
    <mergeCell ref="D240:D243"/>
    <mergeCell ref="C204:C211"/>
    <mergeCell ref="D204:D207"/>
    <mergeCell ref="D208:D211"/>
    <mergeCell ref="C212:C219"/>
    <mergeCell ref="C244:C251"/>
    <mergeCell ref="D244:D247"/>
    <mergeCell ref="D248:D251"/>
    <mergeCell ref="C220:C227"/>
    <mergeCell ref="D220:D223"/>
    <mergeCell ref="D224:D227"/>
    <mergeCell ref="C228:C235"/>
    <mergeCell ref="D228:D231"/>
    <mergeCell ref="D232:D235"/>
    <mergeCell ref="C300:C307"/>
    <mergeCell ref="D300:D303"/>
    <mergeCell ref="D304:D307"/>
    <mergeCell ref="C308:C315"/>
    <mergeCell ref="D308:D311"/>
    <mergeCell ref="D312:D315"/>
    <mergeCell ref="D212:D215"/>
    <mergeCell ref="D216:D219"/>
    <mergeCell ref="C284:C291"/>
    <mergeCell ref="D284:D287"/>
    <mergeCell ref="D288:D291"/>
    <mergeCell ref="C292:C299"/>
    <mergeCell ref="D292:D295"/>
    <mergeCell ref="D296:D299"/>
    <mergeCell ref="C268:C275"/>
    <mergeCell ref="D268:D271"/>
    <mergeCell ref="D272:D275"/>
    <mergeCell ref="C276:C283"/>
    <mergeCell ref="D276:D279"/>
    <mergeCell ref="D280:D283"/>
    <mergeCell ref="C260:C267"/>
    <mergeCell ref="D260:D263"/>
    <mergeCell ref="D264:D267"/>
    <mergeCell ref="C348:C355"/>
    <mergeCell ref="D348:D351"/>
    <mergeCell ref="D352:D355"/>
    <mergeCell ref="C356:C363"/>
    <mergeCell ref="D356:D359"/>
    <mergeCell ref="D360:D363"/>
    <mergeCell ref="C332:C339"/>
    <mergeCell ref="D332:D335"/>
    <mergeCell ref="D336:D339"/>
    <mergeCell ref="C340:C347"/>
    <mergeCell ref="D340:D343"/>
    <mergeCell ref="D344:D347"/>
    <mergeCell ref="C316:C323"/>
    <mergeCell ref="D316:D319"/>
    <mergeCell ref="D320:D323"/>
    <mergeCell ref="C324:C331"/>
    <mergeCell ref="D324:D327"/>
    <mergeCell ref="D328:D331"/>
    <mergeCell ref="C396:C403"/>
    <mergeCell ref="D396:D399"/>
    <mergeCell ref="D400:D403"/>
    <mergeCell ref="C404:C411"/>
    <mergeCell ref="D404:D407"/>
    <mergeCell ref="D408:D411"/>
    <mergeCell ref="C380:C387"/>
    <mergeCell ref="D380:D383"/>
    <mergeCell ref="D384:D387"/>
    <mergeCell ref="C388:C395"/>
    <mergeCell ref="D388:D391"/>
    <mergeCell ref="D392:D395"/>
    <mergeCell ref="C364:C371"/>
    <mergeCell ref="D364:D367"/>
    <mergeCell ref="D368:D371"/>
    <mergeCell ref="C372:C379"/>
    <mergeCell ref="D372:D375"/>
    <mergeCell ref="D376:D379"/>
    <mergeCell ref="C444:C451"/>
    <mergeCell ref="D444:D447"/>
    <mergeCell ref="D448:D451"/>
    <mergeCell ref="C452:C459"/>
    <mergeCell ref="D452:D455"/>
    <mergeCell ref="D456:D459"/>
    <mergeCell ref="C428:C435"/>
    <mergeCell ref="D428:D431"/>
    <mergeCell ref="D432:D435"/>
    <mergeCell ref="C436:C443"/>
    <mergeCell ref="D436:D439"/>
    <mergeCell ref="D440:D443"/>
    <mergeCell ref="C412:C419"/>
    <mergeCell ref="D412:D415"/>
    <mergeCell ref="D416:D419"/>
    <mergeCell ref="C420:C427"/>
    <mergeCell ref="D420:D423"/>
    <mergeCell ref="D424:D427"/>
    <mergeCell ref="C492:C499"/>
    <mergeCell ref="D492:D495"/>
    <mergeCell ref="D496:D499"/>
    <mergeCell ref="C500:C507"/>
    <mergeCell ref="D500:D503"/>
    <mergeCell ref="D504:D507"/>
    <mergeCell ref="C476:C483"/>
    <mergeCell ref="D476:D479"/>
    <mergeCell ref="D480:D483"/>
    <mergeCell ref="C484:C491"/>
    <mergeCell ref="D484:D487"/>
    <mergeCell ref="D488:D491"/>
    <mergeCell ref="C460:C467"/>
    <mergeCell ref="D460:D463"/>
    <mergeCell ref="D464:D467"/>
    <mergeCell ref="C468:C475"/>
    <mergeCell ref="D468:D471"/>
    <mergeCell ref="D472:D475"/>
    <mergeCell ref="C540:C547"/>
    <mergeCell ref="D540:D543"/>
    <mergeCell ref="D544:D547"/>
    <mergeCell ref="C548:C555"/>
    <mergeCell ref="D548:D551"/>
    <mergeCell ref="D552:D555"/>
    <mergeCell ref="C524:C531"/>
    <mergeCell ref="D524:D527"/>
    <mergeCell ref="D528:D531"/>
    <mergeCell ref="C532:C539"/>
    <mergeCell ref="D532:D535"/>
    <mergeCell ref="D536:D539"/>
    <mergeCell ref="C508:C515"/>
    <mergeCell ref="D508:D511"/>
    <mergeCell ref="D512:D515"/>
    <mergeCell ref="C516:C523"/>
    <mergeCell ref="D516:D519"/>
    <mergeCell ref="D520:D523"/>
    <mergeCell ref="C588:C595"/>
    <mergeCell ref="D588:D591"/>
    <mergeCell ref="D592:D595"/>
    <mergeCell ref="C596:C603"/>
    <mergeCell ref="D596:D599"/>
    <mergeCell ref="D600:D603"/>
    <mergeCell ref="C572:C579"/>
    <mergeCell ref="D572:D575"/>
    <mergeCell ref="D576:D579"/>
    <mergeCell ref="C580:C587"/>
    <mergeCell ref="D580:D583"/>
    <mergeCell ref="D584:D587"/>
    <mergeCell ref="C556:C563"/>
    <mergeCell ref="D556:D559"/>
    <mergeCell ref="D560:D563"/>
    <mergeCell ref="C564:C571"/>
    <mergeCell ref="D564:D567"/>
    <mergeCell ref="D568:D571"/>
    <mergeCell ref="C636:C643"/>
    <mergeCell ref="D636:D639"/>
    <mergeCell ref="D640:D643"/>
    <mergeCell ref="C644:C651"/>
    <mergeCell ref="D644:D647"/>
    <mergeCell ref="D648:D651"/>
    <mergeCell ref="C620:C627"/>
    <mergeCell ref="D620:D623"/>
    <mergeCell ref="D624:D627"/>
    <mergeCell ref="C628:C635"/>
    <mergeCell ref="D628:D631"/>
    <mergeCell ref="D632:D635"/>
    <mergeCell ref="C604:C611"/>
    <mergeCell ref="D604:D607"/>
    <mergeCell ref="D608:D611"/>
    <mergeCell ref="C612:C619"/>
    <mergeCell ref="D612:D615"/>
    <mergeCell ref="D616:D619"/>
    <mergeCell ref="C684:C691"/>
    <mergeCell ref="D684:D687"/>
    <mergeCell ref="D688:D691"/>
    <mergeCell ref="C692:C699"/>
    <mergeCell ref="D692:D695"/>
    <mergeCell ref="D696:D699"/>
    <mergeCell ref="C668:C675"/>
    <mergeCell ref="D668:D671"/>
    <mergeCell ref="D672:D675"/>
    <mergeCell ref="C676:C683"/>
    <mergeCell ref="D676:D679"/>
    <mergeCell ref="D680:D683"/>
    <mergeCell ref="C652:C659"/>
    <mergeCell ref="D652:D655"/>
    <mergeCell ref="D656:D659"/>
    <mergeCell ref="C660:C667"/>
    <mergeCell ref="D660:D663"/>
    <mergeCell ref="D664:D667"/>
    <mergeCell ref="C732:C739"/>
    <mergeCell ref="D732:D735"/>
    <mergeCell ref="D736:D739"/>
    <mergeCell ref="C740:C747"/>
    <mergeCell ref="D740:D743"/>
    <mergeCell ref="D744:D747"/>
    <mergeCell ref="C716:C723"/>
    <mergeCell ref="D716:D719"/>
    <mergeCell ref="D720:D723"/>
    <mergeCell ref="C724:C731"/>
    <mergeCell ref="D724:D727"/>
    <mergeCell ref="D728:D731"/>
    <mergeCell ref="C700:C707"/>
    <mergeCell ref="D700:D703"/>
    <mergeCell ref="D704:D707"/>
    <mergeCell ref="C708:C715"/>
    <mergeCell ref="D708:D711"/>
    <mergeCell ref="D712:D715"/>
    <mergeCell ref="C780:C787"/>
    <mergeCell ref="D780:D783"/>
    <mergeCell ref="D784:D787"/>
    <mergeCell ref="C788:C795"/>
    <mergeCell ref="D788:D791"/>
    <mergeCell ref="D792:D795"/>
    <mergeCell ref="C764:C771"/>
    <mergeCell ref="D764:D767"/>
    <mergeCell ref="D768:D771"/>
    <mergeCell ref="C772:C779"/>
    <mergeCell ref="D772:D775"/>
    <mergeCell ref="D776:D779"/>
    <mergeCell ref="C748:C755"/>
    <mergeCell ref="D748:D751"/>
    <mergeCell ref="D752:D755"/>
    <mergeCell ref="C756:C763"/>
    <mergeCell ref="D756:D759"/>
    <mergeCell ref="D760:D763"/>
    <mergeCell ref="C828:C835"/>
    <mergeCell ref="D828:D831"/>
    <mergeCell ref="D832:D835"/>
    <mergeCell ref="C836:C843"/>
    <mergeCell ref="D836:D839"/>
    <mergeCell ref="D840:D843"/>
    <mergeCell ref="C812:C819"/>
    <mergeCell ref="D812:D815"/>
    <mergeCell ref="D816:D819"/>
    <mergeCell ref="C820:C827"/>
    <mergeCell ref="D820:D823"/>
    <mergeCell ref="D824:D827"/>
    <mergeCell ref="C796:C803"/>
    <mergeCell ref="D796:D799"/>
    <mergeCell ref="D800:D803"/>
    <mergeCell ref="C804:C811"/>
    <mergeCell ref="D804:D807"/>
    <mergeCell ref="D808:D811"/>
    <mergeCell ref="C876:C883"/>
    <mergeCell ref="D876:D879"/>
    <mergeCell ref="D880:D883"/>
    <mergeCell ref="C884:C891"/>
    <mergeCell ref="D884:D887"/>
    <mergeCell ref="D888:D891"/>
    <mergeCell ref="C860:C867"/>
    <mergeCell ref="D860:D863"/>
    <mergeCell ref="D864:D867"/>
    <mergeCell ref="C868:C875"/>
    <mergeCell ref="D868:D871"/>
    <mergeCell ref="D872:D875"/>
    <mergeCell ref="C844:C851"/>
    <mergeCell ref="D844:D847"/>
    <mergeCell ref="D848:D851"/>
    <mergeCell ref="C852:C859"/>
    <mergeCell ref="D852:D855"/>
    <mergeCell ref="D856:D859"/>
    <mergeCell ref="C924:C931"/>
    <mergeCell ref="D924:D927"/>
    <mergeCell ref="D928:D931"/>
    <mergeCell ref="C932:C939"/>
    <mergeCell ref="D932:D935"/>
    <mergeCell ref="D936:D939"/>
    <mergeCell ref="C908:C915"/>
    <mergeCell ref="D908:D911"/>
    <mergeCell ref="D912:D915"/>
    <mergeCell ref="C916:C923"/>
    <mergeCell ref="D916:D919"/>
    <mergeCell ref="D920:D923"/>
    <mergeCell ref="C892:C899"/>
    <mergeCell ref="D892:D895"/>
    <mergeCell ref="D896:D899"/>
    <mergeCell ref="C900:C907"/>
    <mergeCell ref="D900:D903"/>
    <mergeCell ref="D904:D907"/>
    <mergeCell ref="C972:C979"/>
    <mergeCell ref="D972:D975"/>
    <mergeCell ref="D976:D979"/>
    <mergeCell ref="C980:C987"/>
    <mergeCell ref="D980:D983"/>
    <mergeCell ref="D984:D987"/>
    <mergeCell ref="C956:C963"/>
    <mergeCell ref="D956:D959"/>
    <mergeCell ref="D960:D963"/>
    <mergeCell ref="C964:C971"/>
    <mergeCell ref="D964:D967"/>
    <mergeCell ref="D968:D971"/>
    <mergeCell ref="C940:C947"/>
    <mergeCell ref="D940:D943"/>
    <mergeCell ref="D944:D947"/>
    <mergeCell ref="C948:C955"/>
    <mergeCell ref="D948:D951"/>
    <mergeCell ref="D952:D955"/>
    <mergeCell ref="C1020:C1027"/>
    <mergeCell ref="D1020:D1023"/>
    <mergeCell ref="D1024:D1027"/>
    <mergeCell ref="C1028:C1035"/>
    <mergeCell ref="D1028:D1031"/>
    <mergeCell ref="D1032:D1035"/>
    <mergeCell ref="C1004:C1011"/>
    <mergeCell ref="D1004:D1007"/>
    <mergeCell ref="D1008:D1011"/>
    <mergeCell ref="C1012:C1019"/>
    <mergeCell ref="D1012:D1015"/>
    <mergeCell ref="D1016:D1019"/>
    <mergeCell ref="C988:C995"/>
    <mergeCell ref="D988:D991"/>
    <mergeCell ref="D992:D995"/>
    <mergeCell ref="C996:C1003"/>
    <mergeCell ref="D996:D999"/>
    <mergeCell ref="D1000:D1003"/>
    <mergeCell ref="C1068:C1075"/>
    <mergeCell ref="D1068:D1071"/>
    <mergeCell ref="D1072:D1075"/>
    <mergeCell ref="C1076:C1083"/>
    <mergeCell ref="D1076:D1079"/>
    <mergeCell ref="D1080:D1083"/>
    <mergeCell ref="C1052:C1059"/>
    <mergeCell ref="D1052:D1055"/>
    <mergeCell ref="D1056:D1059"/>
    <mergeCell ref="C1060:C1067"/>
    <mergeCell ref="D1060:D1063"/>
    <mergeCell ref="D1064:D1067"/>
    <mergeCell ref="C1036:C1043"/>
    <mergeCell ref="D1036:D1039"/>
    <mergeCell ref="D1040:D1043"/>
    <mergeCell ref="C1044:C1051"/>
    <mergeCell ref="D1044:D1047"/>
    <mergeCell ref="D1048:D1051"/>
    <mergeCell ref="C1116:C1123"/>
    <mergeCell ref="D1116:D1119"/>
    <mergeCell ref="D1120:D1123"/>
    <mergeCell ref="C1124:C1131"/>
    <mergeCell ref="D1124:D1127"/>
    <mergeCell ref="D1128:D1131"/>
    <mergeCell ref="C1100:C1107"/>
    <mergeCell ref="D1100:D1103"/>
    <mergeCell ref="D1104:D1107"/>
    <mergeCell ref="C1108:C1115"/>
    <mergeCell ref="D1108:D1111"/>
    <mergeCell ref="D1112:D1115"/>
    <mergeCell ref="C1084:C1091"/>
    <mergeCell ref="D1084:D1087"/>
    <mergeCell ref="D1088:D1091"/>
    <mergeCell ref="C1092:C1099"/>
    <mergeCell ref="D1092:D1095"/>
    <mergeCell ref="D1096:D1099"/>
    <mergeCell ref="C1164:C1171"/>
    <mergeCell ref="D1164:D1167"/>
    <mergeCell ref="D1168:D1171"/>
    <mergeCell ref="C1172:C1179"/>
    <mergeCell ref="D1172:D1175"/>
    <mergeCell ref="D1176:D1179"/>
    <mergeCell ref="C1148:C1155"/>
    <mergeCell ref="D1148:D1151"/>
    <mergeCell ref="D1152:D1155"/>
    <mergeCell ref="C1156:C1163"/>
    <mergeCell ref="D1156:D1159"/>
    <mergeCell ref="D1160:D1163"/>
    <mergeCell ref="C1132:C1139"/>
    <mergeCell ref="D1132:D1135"/>
    <mergeCell ref="D1136:D1139"/>
    <mergeCell ref="C1140:C1147"/>
    <mergeCell ref="D1140:D1143"/>
    <mergeCell ref="D1144:D1147"/>
    <mergeCell ref="C1212:C1219"/>
    <mergeCell ref="D1212:D1215"/>
    <mergeCell ref="D1216:D1219"/>
    <mergeCell ref="C1220:C1227"/>
    <mergeCell ref="D1220:D1223"/>
    <mergeCell ref="D1224:D1227"/>
    <mergeCell ref="C1196:C1203"/>
    <mergeCell ref="D1196:D1199"/>
    <mergeCell ref="D1200:D1203"/>
    <mergeCell ref="C1204:C1211"/>
    <mergeCell ref="D1204:D1207"/>
    <mergeCell ref="D1208:D1211"/>
    <mergeCell ref="C1180:C1187"/>
    <mergeCell ref="D1180:D1183"/>
    <mergeCell ref="D1184:D1187"/>
    <mergeCell ref="C1188:C1195"/>
    <mergeCell ref="D1188:D1191"/>
    <mergeCell ref="D1192:D1195"/>
    <mergeCell ref="C1260:C1267"/>
    <mergeCell ref="D1260:D1263"/>
    <mergeCell ref="D1264:D1267"/>
    <mergeCell ref="C1268:C1275"/>
    <mergeCell ref="D1268:D1271"/>
    <mergeCell ref="D1272:D1275"/>
    <mergeCell ref="C1244:C1251"/>
    <mergeCell ref="D1244:D1247"/>
    <mergeCell ref="D1248:D1251"/>
    <mergeCell ref="C1252:C1259"/>
    <mergeCell ref="D1252:D1255"/>
    <mergeCell ref="D1256:D1259"/>
    <mergeCell ref="C1228:C1235"/>
    <mergeCell ref="D1228:D1231"/>
    <mergeCell ref="D1232:D1235"/>
    <mergeCell ref="C1236:C1243"/>
    <mergeCell ref="D1236:D1239"/>
    <mergeCell ref="D1240:D1243"/>
    <mergeCell ref="C1308:C1315"/>
    <mergeCell ref="D1308:D1311"/>
    <mergeCell ref="D1312:D1315"/>
    <mergeCell ref="C1316:C1323"/>
    <mergeCell ref="D1316:D1319"/>
    <mergeCell ref="D1320:D1323"/>
    <mergeCell ref="C1292:C1299"/>
    <mergeCell ref="D1292:D1295"/>
    <mergeCell ref="D1296:D1299"/>
    <mergeCell ref="C1300:C1307"/>
    <mergeCell ref="D1300:D1303"/>
    <mergeCell ref="D1304:D1307"/>
    <mergeCell ref="C1276:C1283"/>
    <mergeCell ref="D1276:D1279"/>
    <mergeCell ref="D1280:D1283"/>
    <mergeCell ref="C1284:C1291"/>
    <mergeCell ref="D1284:D1287"/>
    <mergeCell ref="D1288:D1291"/>
    <mergeCell ref="C1356:C1363"/>
    <mergeCell ref="D1356:D1359"/>
    <mergeCell ref="D1360:D1363"/>
    <mergeCell ref="C1364:C1371"/>
    <mergeCell ref="D1364:D1367"/>
    <mergeCell ref="D1368:D1371"/>
    <mergeCell ref="C1340:C1347"/>
    <mergeCell ref="D1340:D1343"/>
    <mergeCell ref="D1344:D1347"/>
    <mergeCell ref="C1348:C1355"/>
    <mergeCell ref="D1348:D1351"/>
    <mergeCell ref="D1352:D1355"/>
    <mergeCell ref="C1324:C1331"/>
    <mergeCell ref="D1324:D1327"/>
    <mergeCell ref="D1328:D1331"/>
    <mergeCell ref="C1332:C1339"/>
    <mergeCell ref="D1332:D1335"/>
    <mergeCell ref="D1336:D1339"/>
    <mergeCell ref="C1404:C1411"/>
    <mergeCell ref="D1404:D1407"/>
    <mergeCell ref="D1408:D1411"/>
    <mergeCell ref="C1412:C1419"/>
    <mergeCell ref="D1412:D1415"/>
    <mergeCell ref="D1416:D1419"/>
    <mergeCell ref="C1388:C1395"/>
    <mergeCell ref="D1388:D1391"/>
    <mergeCell ref="D1392:D1395"/>
    <mergeCell ref="C1396:C1403"/>
    <mergeCell ref="D1396:D1399"/>
    <mergeCell ref="D1400:D1403"/>
    <mergeCell ref="C1372:C1379"/>
    <mergeCell ref="D1372:D1375"/>
    <mergeCell ref="D1376:D1379"/>
    <mergeCell ref="C1380:C1387"/>
    <mergeCell ref="D1380:D1383"/>
    <mergeCell ref="D1384:D1387"/>
    <mergeCell ref="C1452:C1459"/>
    <mergeCell ref="D1452:D1455"/>
    <mergeCell ref="D1456:D1459"/>
    <mergeCell ref="C1460:C1467"/>
    <mergeCell ref="D1460:D1463"/>
    <mergeCell ref="D1464:D1467"/>
    <mergeCell ref="C1436:C1443"/>
    <mergeCell ref="D1436:D1439"/>
    <mergeCell ref="D1440:D1443"/>
    <mergeCell ref="C1444:C1451"/>
    <mergeCell ref="D1444:D1447"/>
    <mergeCell ref="D1448:D1451"/>
    <mergeCell ref="C1420:C1427"/>
    <mergeCell ref="D1420:D1423"/>
    <mergeCell ref="D1424:D1427"/>
    <mergeCell ref="C1428:C1435"/>
    <mergeCell ref="D1428:D1431"/>
    <mergeCell ref="D1432:D1435"/>
    <mergeCell ref="C1500:C1507"/>
    <mergeCell ref="D1500:D1503"/>
    <mergeCell ref="D1504:D1507"/>
    <mergeCell ref="C1508:C1515"/>
    <mergeCell ref="D1508:D1511"/>
    <mergeCell ref="D1512:D1515"/>
    <mergeCell ref="C1484:C1491"/>
    <mergeCell ref="D1484:D1487"/>
    <mergeCell ref="D1488:D1491"/>
    <mergeCell ref="C1492:C1499"/>
    <mergeCell ref="D1492:D1495"/>
    <mergeCell ref="D1496:D1499"/>
    <mergeCell ref="C1468:C1475"/>
    <mergeCell ref="D1468:D1471"/>
    <mergeCell ref="D1472:D1475"/>
    <mergeCell ref="C1476:C1483"/>
    <mergeCell ref="D1476:D1479"/>
    <mergeCell ref="D1480:D1483"/>
    <mergeCell ref="C1548:C1555"/>
    <mergeCell ref="D1548:D1551"/>
    <mergeCell ref="D1552:D1555"/>
    <mergeCell ref="C1556:C1563"/>
    <mergeCell ref="D1556:D1559"/>
    <mergeCell ref="D1560:D1563"/>
    <mergeCell ref="C1532:C1539"/>
    <mergeCell ref="D1532:D1535"/>
    <mergeCell ref="D1536:D1539"/>
    <mergeCell ref="C1540:C1547"/>
    <mergeCell ref="D1540:D1543"/>
    <mergeCell ref="D1544:D1547"/>
    <mergeCell ref="C1516:C1523"/>
    <mergeCell ref="D1516:D1519"/>
    <mergeCell ref="D1520:D1523"/>
    <mergeCell ref="C1524:C1531"/>
    <mergeCell ref="D1524:D1527"/>
    <mergeCell ref="D1528:D1531"/>
    <mergeCell ref="C1596:C1603"/>
    <mergeCell ref="D1596:D1599"/>
    <mergeCell ref="D1600:D1603"/>
    <mergeCell ref="C1604:C1611"/>
    <mergeCell ref="D1604:D1607"/>
    <mergeCell ref="D1608:D1611"/>
    <mergeCell ref="C1580:C1587"/>
    <mergeCell ref="D1580:D1583"/>
    <mergeCell ref="D1584:D1587"/>
    <mergeCell ref="C1588:C1595"/>
    <mergeCell ref="D1588:D1591"/>
    <mergeCell ref="D1592:D1595"/>
    <mergeCell ref="C1564:C1571"/>
    <mergeCell ref="D1564:D1567"/>
    <mergeCell ref="D1568:D1571"/>
    <mergeCell ref="C1572:C1579"/>
    <mergeCell ref="D1572:D1575"/>
    <mergeCell ref="D1576:D1579"/>
    <mergeCell ref="C1644:C1651"/>
    <mergeCell ref="D1644:D1647"/>
    <mergeCell ref="D1648:D1651"/>
    <mergeCell ref="C1652:C1659"/>
    <mergeCell ref="D1652:D1655"/>
    <mergeCell ref="D1656:D1659"/>
    <mergeCell ref="C1628:C1635"/>
    <mergeCell ref="D1628:D1631"/>
    <mergeCell ref="D1632:D1635"/>
    <mergeCell ref="C1636:C1643"/>
    <mergeCell ref="D1636:D1639"/>
    <mergeCell ref="D1640:D1643"/>
    <mergeCell ref="C1612:C1619"/>
    <mergeCell ref="D1612:D1615"/>
    <mergeCell ref="D1616:D1619"/>
    <mergeCell ref="C1620:C1627"/>
    <mergeCell ref="D1620:D1623"/>
    <mergeCell ref="D1624:D1627"/>
    <mergeCell ref="C1692:C1699"/>
    <mergeCell ref="D1692:D1695"/>
    <mergeCell ref="D1696:D1699"/>
    <mergeCell ref="C1700:C1707"/>
    <mergeCell ref="D1700:D1703"/>
    <mergeCell ref="D1704:D1707"/>
    <mergeCell ref="C1676:C1683"/>
    <mergeCell ref="D1676:D1679"/>
    <mergeCell ref="D1680:D1683"/>
    <mergeCell ref="C1684:C1691"/>
    <mergeCell ref="D1684:D1687"/>
    <mergeCell ref="D1688:D1691"/>
    <mergeCell ref="C1660:C1667"/>
    <mergeCell ref="D1660:D1663"/>
    <mergeCell ref="D1664:D1667"/>
    <mergeCell ref="C1668:C1675"/>
    <mergeCell ref="D1668:D1671"/>
    <mergeCell ref="D1672:D1675"/>
    <mergeCell ref="C1740:C1747"/>
    <mergeCell ref="D1740:D1743"/>
    <mergeCell ref="D1744:D1747"/>
    <mergeCell ref="C1748:C1755"/>
    <mergeCell ref="D1748:D1751"/>
    <mergeCell ref="D1752:D1755"/>
    <mergeCell ref="C1724:C1731"/>
    <mergeCell ref="D1724:D1727"/>
    <mergeCell ref="D1728:D1731"/>
    <mergeCell ref="C1732:C1739"/>
    <mergeCell ref="D1732:D1735"/>
    <mergeCell ref="D1736:D1739"/>
    <mergeCell ref="C1708:C1715"/>
    <mergeCell ref="D1708:D1711"/>
    <mergeCell ref="D1712:D1715"/>
    <mergeCell ref="C1716:C1723"/>
    <mergeCell ref="D1716:D1719"/>
    <mergeCell ref="D1720:D1723"/>
    <mergeCell ref="C1788:C1795"/>
    <mergeCell ref="D1788:D1791"/>
    <mergeCell ref="D1792:D1795"/>
    <mergeCell ref="C1796:C1803"/>
    <mergeCell ref="D1796:D1799"/>
    <mergeCell ref="D1800:D1803"/>
    <mergeCell ref="C1772:C1779"/>
    <mergeCell ref="D1772:D1775"/>
    <mergeCell ref="D1776:D1779"/>
    <mergeCell ref="C1780:C1787"/>
    <mergeCell ref="D1780:D1783"/>
    <mergeCell ref="D1784:D1787"/>
    <mergeCell ref="C1756:C1763"/>
    <mergeCell ref="D1756:D1759"/>
    <mergeCell ref="D1760:D1763"/>
    <mergeCell ref="C1764:C1771"/>
    <mergeCell ref="D1764:D1767"/>
    <mergeCell ref="D1768:D1771"/>
    <mergeCell ref="C1836:C1843"/>
    <mergeCell ref="D1836:D1839"/>
    <mergeCell ref="D1840:D1843"/>
    <mergeCell ref="C1844:C1851"/>
    <mergeCell ref="D1844:D1847"/>
    <mergeCell ref="D1848:D1851"/>
    <mergeCell ref="C1820:C1827"/>
    <mergeCell ref="D1820:D1823"/>
    <mergeCell ref="D1824:D1827"/>
    <mergeCell ref="C1828:C1835"/>
    <mergeCell ref="D1828:D1831"/>
    <mergeCell ref="D1832:D1835"/>
    <mergeCell ref="C1804:C1811"/>
    <mergeCell ref="D1804:D1807"/>
    <mergeCell ref="D1808:D1811"/>
    <mergeCell ref="C1812:C1819"/>
    <mergeCell ref="D1812:D1815"/>
    <mergeCell ref="D1816:D1819"/>
    <mergeCell ref="C1884:C1891"/>
    <mergeCell ref="D1884:D1887"/>
    <mergeCell ref="D1888:D1891"/>
    <mergeCell ref="C1892:C1899"/>
    <mergeCell ref="D1892:D1895"/>
    <mergeCell ref="D1896:D1899"/>
    <mergeCell ref="C1868:C1875"/>
    <mergeCell ref="D1868:D1871"/>
    <mergeCell ref="D1872:D1875"/>
    <mergeCell ref="C1876:C1883"/>
    <mergeCell ref="D1876:D1879"/>
    <mergeCell ref="D1880:D1883"/>
    <mergeCell ref="C1852:C1859"/>
    <mergeCell ref="D1852:D1855"/>
    <mergeCell ref="D1856:D1859"/>
    <mergeCell ref="C1860:C1867"/>
    <mergeCell ref="D1860:D1863"/>
    <mergeCell ref="D1864:D1867"/>
    <mergeCell ref="C1932:C1939"/>
    <mergeCell ref="D1932:D1935"/>
    <mergeCell ref="D1936:D1939"/>
    <mergeCell ref="C1940:C1947"/>
    <mergeCell ref="D1940:D1943"/>
    <mergeCell ref="D1944:D1947"/>
    <mergeCell ref="C1916:C1923"/>
    <mergeCell ref="D1916:D1919"/>
    <mergeCell ref="D1920:D1923"/>
    <mergeCell ref="C1924:C1931"/>
    <mergeCell ref="D1924:D1927"/>
    <mergeCell ref="D1928:D1931"/>
    <mergeCell ref="C1900:C1907"/>
    <mergeCell ref="D1900:D1903"/>
    <mergeCell ref="D1904:D1907"/>
    <mergeCell ref="C1908:C1915"/>
    <mergeCell ref="D1908:D1911"/>
    <mergeCell ref="D1912:D1915"/>
    <mergeCell ref="C1980:C1987"/>
    <mergeCell ref="D1980:D1983"/>
    <mergeCell ref="D1984:D1987"/>
    <mergeCell ref="C1988:C1995"/>
    <mergeCell ref="D1988:D1991"/>
    <mergeCell ref="D1992:D1995"/>
    <mergeCell ref="C1964:C1971"/>
    <mergeCell ref="D1964:D1967"/>
    <mergeCell ref="D1968:D1971"/>
    <mergeCell ref="C1972:C1979"/>
    <mergeCell ref="D1972:D1975"/>
    <mergeCell ref="D1976:D1979"/>
    <mergeCell ref="C1948:C1955"/>
    <mergeCell ref="D1948:D1951"/>
    <mergeCell ref="D1952:D1955"/>
    <mergeCell ref="C1956:C1963"/>
    <mergeCell ref="D1956:D1959"/>
    <mergeCell ref="D1960:D1963"/>
    <mergeCell ref="C2028:C2035"/>
    <mergeCell ref="D2028:D2031"/>
    <mergeCell ref="D2032:D2035"/>
    <mergeCell ref="C2036:C2043"/>
    <mergeCell ref="D2036:D2039"/>
    <mergeCell ref="D2040:D2043"/>
    <mergeCell ref="C2012:C2019"/>
    <mergeCell ref="D2012:D2015"/>
    <mergeCell ref="D2016:D2019"/>
    <mergeCell ref="C2020:C2027"/>
    <mergeCell ref="D2020:D2023"/>
    <mergeCell ref="D2024:D2027"/>
    <mergeCell ref="C1996:C2003"/>
    <mergeCell ref="D1996:D1999"/>
    <mergeCell ref="D2000:D2003"/>
    <mergeCell ref="C2004:C2011"/>
    <mergeCell ref="D2004:D2007"/>
    <mergeCell ref="D2008:D2011"/>
    <mergeCell ref="C2076:C2083"/>
    <mergeCell ref="D2076:D2079"/>
    <mergeCell ref="D2080:D2083"/>
    <mergeCell ref="C2084:C2091"/>
    <mergeCell ref="D2084:D2087"/>
    <mergeCell ref="D2088:D2091"/>
    <mergeCell ref="C2060:C2067"/>
    <mergeCell ref="D2060:D2063"/>
    <mergeCell ref="D2064:D2067"/>
    <mergeCell ref="C2068:C2075"/>
    <mergeCell ref="D2068:D2071"/>
    <mergeCell ref="D2072:D2075"/>
    <mergeCell ref="C2044:C2051"/>
    <mergeCell ref="D2044:D2047"/>
    <mergeCell ref="D2048:D2051"/>
    <mergeCell ref="C2052:C2059"/>
    <mergeCell ref="D2052:D2055"/>
    <mergeCell ref="D2056:D2059"/>
    <mergeCell ref="C2124:C2131"/>
    <mergeCell ref="D2124:D2127"/>
    <mergeCell ref="D2128:D2131"/>
    <mergeCell ref="C2132:C2139"/>
    <mergeCell ref="D2132:D2135"/>
    <mergeCell ref="D2136:D2139"/>
    <mergeCell ref="C2108:C2115"/>
    <mergeCell ref="D2108:D2111"/>
    <mergeCell ref="D2112:D2115"/>
    <mergeCell ref="C2116:C2123"/>
    <mergeCell ref="D2116:D2119"/>
    <mergeCell ref="D2120:D2123"/>
    <mergeCell ref="C2092:C2099"/>
    <mergeCell ref="D2092:D2095"/>
    <mergeCell ref="D2096:D2099"/>
    <mergeCell ref="C2100:C2107"/>
    <mergeCell ref="D2100:D2103"/>
    <mergeCell ref="D2104:D2107"/>
    <mergeCell ref="C2172:C2179"/>
    <mergeCell ref="D2172:D2175"/>
    <mergeCell ref="D2176:D2179"/>
    <mergeCell ref="C2180:C2187"/>
    <mergeCell ref="D2180:D2183"/>
    <mergeCell ref="D2184:D2187"/>
    <mergeCell ref="C2156:C2163"/>
    <mergeCell ref="D2156:D2159"/>
    <mergeCell ref="D2160:D2163"/>
    <mergeCell ref="C2164:C2171"/>
    <mergeCell ref="D2164:D2167"/>
    <mergeCell ref="D2168:D2171"/>
    <mergeCell ref="C2140:C2147"/>
    <mergeCell ref="D2140:D2143"/>
    <mergeCell ref="D2144:D2147"/>
    <mergeCell ref="C2148:C2155"/>
    <mergeCell ref="D2148:D2151"/>
    <mergeCell ref="D2152:D2155"/>
    <mergeCell ref="C2220:C2227"/>
    <mergeCell ref="D2220:D2223"/>
    <mergeCell ref="D2224:D2227"/>
    <mergeCell ref="C2228:C2235"/>
    <mergeCell ref="D2228:D2231"/>
    <mergeCell ref="D2232:D2235"/>
    <mergeCell ref="C2204:C2211"/>
    <mergeCell ref="D2204:D2207"/>
    <mergeCell ref="D2208:D2211"/>
    <mergeCell ref="C2212:C2219"/>
    <mergeCell ref="D2212:D2215"/>
    <mergeCell ref="D2216:D2219"/>
    <mergeCell ref="C2188:C2195"/>
    <mergeCell ref="D2188:D2191"/>
    <mergeCell ref="D2192:D2195"/>
    <mergeCell ref="C2196:C2203"/>
    <mergeCell ref="D2196:D2199"/>
    <mergeCell ref="D2200:D2203"/>
    <mergeCell ref="C2268:C2275"/>
    <mergeCell ref="D2268:D2271"/>
    <mergeCell ref="D2272:D2275"/>
    <mergeCell ref="C2276:C2283"/>
    <mergeCell ref="D2276:D2279"/>
    <mergeCell ref="D2280:D2283"/>
    <mergeCell ref="C2252:C2259"/>
    <mergeCell ref="D2252:D2255"/>
    <mergeCell ref="D2256:D2259"/>
    <mergeCell ref="C2260:C2267"/>
    <mergeCell ref="D2260:D2263"/>
    <mergeCell ref="D2264:D2267"/>
    <mergeCell ref="C2236:C2243"/>
    <mergeCell ref="D2236:D2239"/>
    <mergeCell ref="D2240:D2243"/>
    <mergeCell ref="C2244:C2251"/>
    <mergeCell ref="D2244:D2247"/>
    <mergeCell ref="D2248:D2251"/>
    <mergeCell ref="C2316:C2323"/>
    <mergeCell ref="D2316:D2319"/>
    <mergeCell ref="D2320:D2323"/>
    <mergeCell ref="C2324:C2331"/>
    <mergeCell ref="D2324:D2327"/>
    <mergeCell ref="D2328:D2331"/>
    <mergeCell ref="C2300:C2307"/>
    <mergeCell ref="D2300:D2303"/>
    <mergeCell ref="D2304:D2307"/>
    <mergeCell ref="C2308:C2315"/>
    <mergeCell ref="D2308:D2311"/>
    <mergeCell ref="D2312:D2315"/>
    <mergeCell ref="C2284:C2291"/>
    <mergeCell ref="D2284:D2287"/>
    <mergeCell ref="D2288:D2291"/>
    <mergeCell ref="C2292:C2299"/>
    <mergeCell ref="D2292:D2295"/>
    <mergeCell ref="D2296:D2299"/>
    <mergeCell ref="C2364:C2371"/>
    <mergeCell ref="D2364:D2367"/>
    <mergeCell ref="D2368:D2371"/>
    <mergeCell ref="C2372:C2379"/>
    <mergeCell ref="D2372:D2375"/>
    <mergeCell ref="D2376:D2379"/>
    <mergeCell ref="C2348:C2355"/>
    <mergeCell ref="D2348:D2351"/>
    <mergeCell ref="D2352:D2355"/>
    <mergeCell ref="C2356:C2363"/>
    <mergeCell ref="D2356:D2359"/>
    <mergeCell ref="D2360:D2363"/>
    <mergeCell ref="C2332:C2339"/>
    <mergeCell ref="D2332:D2335"/>
    <mergeCell ref="D2336:D2339"/>
    <mergeCell ref="C2340:C2347"/>
    <mergeCell ref="D2340:D2343"/>
    <mergeCell ref="D2344:D2347"/>
    <mergeCell ref="D2460:D2463"/>
    <mergeCell ref="D2464:D2467"/>
    <mergeCell ref="C2412:C2419"/>
    <mergeCell ref="D2412:D2415"/>
    <mergeCell ref="D2416:D2419"/>
    <mergeCell ref="C2420:C2427"/>
    <mergeCell ref="D2420:D2423"/>
    <mergeCell ref="D2424:D2427"/>
    <mergeCell ref="C2396:C2403"/>
    <mergeCell ref="D2396:D2399"/>
    <mergeCell ref="D2400:D2403"/>
    <mergeCell ref="C2404:C2411"/>
    <mergeCell ref="D2404:D2407"/>
    <mergeCell ref="D2408:D2411"/>
    <mergeCell ref="C2380:C2387"/>
    <mergeCell ref="D2380:D2383"/>
    <mergeCell ref="D2384:D2387"/>
    <mergeCell ref="C2388:C2395"/>
    <mergeCell ref="D2388:D2391"/>
    <mergeCell ref="D2392:D2395"/>
    <mergeCell ref="D2592:D2595"/>
    <mergeCell ref="C2500:C2507"/>
    <mergeCell ref="C2444:C2451"/>
    <mergeCell ref="D2444:D2447"/>
    <mergeCell ref="D2448:D2451"/>
    <mergeCell ref="C2428:C2435"/>
    <mergeCell ref="D2428:D2431"/>
    <mergeCell ref="D2432:D2435"/>
    <mergeCell ref="C2436:C2443"/>
    <mergeCell ref="D2436:D2439"/>
    <mergeCell ref="D2440:D2443"/>
    <mergeCell ref="C2532:C2539"/>
    <mergeCell ref="D2532:D2535"/>
    <mergeCell ref="D2536:D2539"/>
    <mergeCell ref="C2508:C2515"/>
    <mergeCell ref="D2508:D2511"/>
    <mergeCell ref="D2512:D2515"/>
    <mergeCell ref="C2516:C2523"/>
    <mergeCell ref="D2516:D2519"/>
    <mergeCell ref="D2520:D2523"/>
    <mergeCell ref="C2492:C2499"/>
    <mergeCell ref="D2492:D2495"/>
    <mergeCell ref="D2496:D2499"/>
    <mergeCell ref="D2476:D2479"/>
    <mergeCell ref="D2480:D2483"/>
    <mergeCell ref="C2484:C2491"/>
    <mergeCell ref="D2484:D2487"/>
    <mergeCell ref="D2488:D2491"/>
    <mergeCell ref="C2452:C2459"/>
    <mergeCell ref="D2452:D2455"/>
    <mergeCell ref="D2456:D2459"/>
    <mergeCell ref="C2460:C2467"/>
    <mergeCell ref="D2624:D2627"/>
    <mergeCell ref="C2628:C2635"/>
    <mergeCell ref="D2628:D2631"/>
    <mergeCell ref="C2468:C2475"/>
    <mergeCell ref="D2468:D2471"/>
    <mergeCell ref="D2472:D2475"/>
    <mergeCell ref="D2572:D2575"/>
    <mergeCell ref="D2576:D2579"/>
    <mergeCell ref="C2580:C2587"/>
    <mergeCell ref="D2580:D2583"/>
    <mergeCell ref="D2584:D2587"/>
    <mergeCell ref="C2556:C2563"/>
    <mergeCell ref="D2556:D2559"/>
    <mergeCell ref="D2560:D2563"/>
    <mergeCell ref="C2564:C2571"/>
    <mergeCell ref="C2668:C2675"/>
    <mergeCell ref="D2668:D2671"/>
    <mergeCell ref="D2672:D2675"/>
    <mergeCell ref="C2604:C2611"/>
    <mergeCell ref="D2604:D2607"/>
    <mergeCell ref="D2608:D2611"/>
    <mergeCell ref="C2612:C2619"/>
    <mergeCell ref="D2612:D2615"/>
    <mergeCell ref="D2616:D2619"/>
    <mergeCell ref="C2588:C2595"/>
    <mergeCell ref="C2548:C2555"/>
    <mergeCell ref="D2548:D2551"/>
    <mergeCell ref="D2552:D2555"/>
    <mergeCell ref="C2524:C2531"/>
    <mergeCell ref="D2524:D2527"/>
    <mergeCell ref="D2528:D2531"/>
    <mergeCell ref="D2588:D2591"/>
    <mergeCell ref="A484:A627"/>
    <mergeCell ref="S484:S627"/>
    <mergeCell ref="D2632:D2635"/>
    <mergeCell ref="D2500:D2503"/>
    <mergeCell ref="D2504:D2507"/>
    <mergeCell ref="C2476:C2483"/>
    <mergeCell ref="C2596:C2603"/>
    <mergeCell ref="D2596:D2599"/>
    <mergeCell ref="D2600:D2603"/>
    <mergeCell ref="C2572:C2579"/>
    <mergeCell ref="D2564:D2567"/>
    <mergeCell ref="D2568:D2571"/>
    <mergeCell ref="C2540:C2547"/>
    <mergeCell ref="D2540:D2543"/>
    <mergeCell ref="D2544:D2547"/>
    <mergeCell ref="C2676:C2683"/>
    <mergeCell ref="D2676:D2679"/>
    <mergeCell ref="D2680:D2683"/>
    <mergeCell ref="C2652:C2659"/>
    <mergeCell ref="D2652:D2655"/>
    <mergeCell ref="D2656:D2659"/>
    <mergeCell ref="C2660:C2667"/>
    <mergeCell ref="D2660:D2663"/>
    <mergeCell ref="D2664:D2667"/>
    <mergeCell ref="C2636:C2643"/>
    <mergeCell ref="D2636:D2639"/>
    <mergeCell ref="D2640:D2643"/>
    <mergeCell ref="C2644:C2651"/>
    <mergeCell ref="D2644:D2647"/>
    <mergeCell ref="D2648:D2651"/>
    <mergeCell ref="C2620:C2627"/>
    <mergeCell ref="D2620:D262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9"/>
  <dimension ref="A1:AC2769"/>
  <sheetViews>
    <sheetView workbookViewId="0">
      <pane xSplit="1" ySplit="3" topLeftCell="B618" activePane="bottomRight" state="frozen"/>
      <selection pane="topRight" activeCell="B1" sqref="B1"/>
      <selection pane="bottomLeft" activeCell="A3" sqref="A3"/>
      <selection pane="bottomRight" activeCell="G499" sqref="G499"/>
    </sheetView>
  </sheetViews>
  <sheetFormatPr defaultColWidth="9.140625" defaultRowHeight="21" outlineLevelRow="1" x14ac:dyDescent="0.25"/>
  <cols>
    <col min="1" max="1" width="16.42578125" style="146" bestFit="1" customWidth="1"/>
    <col min="2" max="2" width="8" style="6" customWidth="1"/>
    <col min="3" max="3" width="11.140625" style="8" bestFit="1" customWidth="1"/>
    <col min="4" max="4" width="7.85546875" style="8" bestFit="1" customWidth="1"/>
    <col min="5" max="5" width="8.7109375" style="193" customWidth="1"/>
    <col min="6" max="6" width="15" style="6" hidden="1" customWidth="1"/>
    <col min="7" max="7" width="19.42578125" style="6" bestFit="1" customWidth="1" collapsed="1"/>
    <col min="8" max="8" width="3.28515625" style="5" hidden="1" customWidth="1"/>
    <col min="9" max="9" width="3.85546875" style="7" customWidth="1"/>
    <col min="10" max="10" width="10.28515625" style="6" hidden="1" customWidth="1"/>
    <col min="11" max="12" width="0" style="6" hidden="1" customWidth="1"/>
    <col min="13" max="13" width="8.7109375" style="6" customWidth="1"/>
    <col min="14" max="14" width="16.85546875" style="6" hidden="1" customWidth="1"/>
    <col min="15" max="15" width="20.42578125" style="6" bestFit="1" customWidth="1"/>
    <col min="16" max="16" width="3.28515625" style="6" hidden="1" customWidth="1"/>
    <col min="17" max="17" width="17.28515625" style="6" customWidth="1"/>
    <col min="18" max="18" width="6.7109375" style="6" customWidth="1"/>
    <col min="19" max="19" width="54.42578125" style="338" customWidth="1"/>
    <col min="20" max="20" width="17.85546875" style="6" customWidth="1"/>
    <col min="21" max="21" width="9.140625" style="6"/>
    <col min="22" max="22" width="4.7109375" style="6" customWidth="1"/>
    <col min="23" max="26" width="5.7109375" style="6" customWidth="1"/>
    <col min="27" max="27" width="9.140625" style="6"/>
    <col min="28" max="28" width="4.7109375" style="6" customWidth="1"/>
    <col min="29" max="16384" width="9.140625" style="6"/>
  </cols>
  <sheetData>
    <row r="1" spans="1:29" ht="21.75" thickBot="1" x14ac:dyDescent="0.3">
      <c r="R1" s="8">
        <v>1</v>
      </c>
      <c r="S1" s="337" t="s">
        <v>2034</v>
      </c>
    </row>
    <row r="2" spans="1:29" s="8" customFormat="1" ht="18.75" x14ac:dyDescent="0.25">
      <c r="A2" s="459" t="s">
        <v>229</v>
      </c>
      <c r="B2" s="460"/>
      <c r="C2" s="460"/>
      <c r="D2" s="461"/>
      <c r="E2" s="465" t="s">
        <v>2033</v>
      </c>
      <c r="F2" s="465"/>
      <c r="G2" s="465"/>
      <c r="H2" s="35"/>
      <c r="I2" s="29"/>
      <c r="J2" s="465" t="s">
        <v>2032</v>
      </c>
      <c r="K2" s="465"/>
      <c r="L2" s="465"/>
      <c r="M2" s="465"/>
      <c r="N2" s="465"/>
      <c r="O2" s="465"/>
      <c r="P2" s="36"/>
      <c r="R2" s="8">
        <v>2</v>
      </c>
      <c r="S2" s="337" t="s">
        <v>2035</v>
      </c>
      <c r="AC2" s="335"/>
    </row>
    <row r="3" spans="1:29" s="8" customFormat="1" ht="19.5" thickBot="1" x14ac:dyDescent="0.3">
      <c r="A3" s="462"/>
      <c r="B3" s="463"/>
      <c r="C3" s="463"/>
      <c r="D3" s="464"/>
      <c r="E3" s="347"/>
      <c r="F3" s="345" t="s">
        <v>101</v>
      </c>
      <c r="G3" s="345" t="s">
        <v>102</v>
      </c>
      <c r="H3" s="82"/>
      <c r="I3" s="83"/>
      <c r="J3" s="140"/>
      <c r="K3" s="140"/>
      <c r="L3" s="140"/>
      <c r="M3" s="347"/>
      <c r="N3" s="345" t="s">
        <v>104</v>
      </c>
      <c r="O3" s="345" t="s">
        <v>102</v>
      </c>
      <c r="P3" s="84"/>
      <c r="R3" s="8">
        <v>515</v>
      </c>
      <c r="S3" s="337" t="s">
        <v>2036</v>
      </c>
      <c r="T3" s="336"/>
      <c r="X3" s="336"/>
      <c r="Y3" s="336"/>
      <c r="Z3" s="336"/>
      <c r="AC3" s="335"/>
    </row>
    <row r="4" spans="1:29" ht="16.5" customHeight="1" x14ac:dyDescent="0.25">
      <c r="A4" s="344"/>
      <c r="B4" s="88">
        <v>1</v>
      </c>
      <c r="C4" s="430" t="str">
        <f>CONCATENATE(B10,B4)</f>
        <v>Group 1</v>
      </c>
      <c r="D4" s="430" t="str">
        <f>CONCATENATE(B11,B5)</f>
        <v>GH 1</v>
      </c>
      <c r="E4" s="182">
        <f>20000+B4*10</f>
        <v>20010</v>
      </c>
      <c r="F4" s="25">
        <f>E4+20020</f>
        <v>40030</v>
      </c>
      <c r="G4" s="25"/>
      <c r="H4" s="11">
        <f t="shared" ref="H4:H67" si="0">LEN(G4)</f>
        <v>0</v>
      </c>
      <c r="I4" s="14"/>
      <c r="J4" s="25"/>
      <c r="K4" s="25"/>
      <c r="L4" s="25"/>
      <c r="M4" s="25">
        <f t="shared" ref="M4:M67" si="1">E4+10000</f>
        <v>30010</v>
      </c>
      <c r="N4" s="25">
        <f t="shared" ref="N4:N67" si="2">F4+10000</f>
        <v>50030</v>
      </c>
      <c r="O4" s="25"/>
      <c r="P4" s="3">
        <f t="shared" ref="P4:P67" si="3">LEN(O4)</f>
        <v>0</v>
      </c>
      <c r="R4" s="6">
        <v>3</v>
      </c>
      <c r="S4" s="338" t="str">
        <f>CONCATENATE(G4,",",G5,",",G6,",",G7)</f>
        <v>,,,</v>
      </c>
    </row>
    <row r="5" spans="1:29" ht="16.5" customHeight="1" x14ac:dyDescent="0.25">
      <c r="A5" s="344"/>
      <c r="B5" s="85">
        <f>B4*2-1</f>
        <v>1</v>
      </c>
      <c r="C5" s="431"/>
      <c r="D5" s="431"/>
      <c r="E5" s="183">
        <f>E4+1</f>
        <v>20011</v>
      </c>
      <c r="F5" s="343">
        <f t="shared" ref="F5:F27" si="4">E5+20020</f>
        <v>40031</v>
      </c>
      <c r="G5" s="343"/>
      <c r="H5" s="109">
        <f t="shared" si="0"/>
        <v>0</v>
      </c>
      <c r="I5" s="9"/>
      <c r="J5" s="343"/>
      <c r="K5" s="343"/>
      <c r="L5" s="343"/>
      <c r="M5" s="343">
        <f t="shared" si="1"/>
        <v>30011</v>
      </c>
      <c r="N5" s="343">
        <f t="shared" si="2"/>
        <v>50031</v>
      </c>
      <c r="O5" s="343"/>
      <c r="P5" s="4">
        <f t="shared" si="3"/>
        <v>0</v>
      </c>
      <c r="R5" s="6">
        <v>516</v>
      </c>
      <c r="S5" s="338" t="str">
        <f>CONCATENATE(O4,",",O5,",",O6,",",O7)</f>
        <v>,,,</v>
      </c>
    </row>
    <row r="6" spans="1:29" ht="16.5" customHeight="1" x14ac:dyDescent="0.25">
      <c r="A6" s="344"/>
      <c r="B6" s="85">
        <f>B5+1</f>
        <v>2</v>
      </c>
      <c r="C6" s="431"/>
      <c r="D6" s="431"/>
      <c r="E6" s="183">
        <f t="shared" ref="E6:E11" si="5">E5+1</f>
        <v>20012</v>
      </c>
      <c r="F6" s="343">
        <f t="shared" si="4"/>
        <v>40032</v>
      </c>
      <c r="G6" s="343"/>
      <c r="H6" s="109">
        <f t="shared" si="0"/>
        <v>0</v>
      </c>
      <c r="I6" s="9"/>
      <c r="J6" s="343"/>
      <c r="K6" s="343"/>
      <c r="L6" s="343"/>
      <c r="M6" s="343">
        <f t="shared" si="1"/>
        <v>30012</v>
      </c>
      <c r="N6" s="343">
        <f t="shared" si="2"/>
        <v>50032</v>
      </c>
      <c r="O6" s="343"/>
      <c r="P6" s="4">
        <f t="shared" si="3"/>
        <v>0</v>
      </c>
    </row>
    <row r="7" spans="1:29" ht="16.5" customHeight="1" x14ac:dyDescent="0.25">
      <c r="A7" s="344"/>
      <c r="B7" s="85"/>
      <c r="C7" s="431"/>
      <c r="D7" s="431"/>
      <c r="E7" s="183">
        <f t="shared" si="5"/>
        <v>20013</v>
      </c>
      <c r="F7" s="343">
        <f t="shared" si="4"/>
        <v>40033</v>
      </c>
      <c r="G7" s="343"/>
      <c r="H7" s="109">
        <f t="shared" si="0"/>
        <v>0</v>
      </c>
      <c r="I7" s="9"/>
      <c r="J7" s="343"/>
      <c r="K7" s="343"/>
      <c r="L7" s="343"/>
      <c r="M7" s="343">
        <f t="shared" si="1"/>
        <v>30013</v>
      </c>
      <c r="N7" s="343">
        <f t="shared" si="2"/>
        <v>50033</v>
      </c>
      <c r="O7" s="343"/>
      <c r="P7" s="4">
        <f t="shared" si="3"/>
        <v>0</v>
      </c>
    </row>
    <row r="8" spans="1:29" ht="16.5" customHeight="1" x14ac:dyDescent="0.25">
      <c r="A8" s="344"/>
      <c r="B8" s="85"/>
      <c r="C8" s="431"/>
      <c r="D8" s="431" t="str">
        <f>CONCATENATE(B11,B6)</f>
        <v>GH 2</v>
      </c>
      <c r="E8" s="183">
        <f t="shared" si="5"/>
        <v>20014</v>
      </c>
      <c r="F8" s="343">
        <f t="shared" si="4"/>
        <v>40034</v>
      </c>
      <c r="G8" s="343"/>
      <c r="H8" s="109">
        <f t="shared" si="0"/>
        <v>0</v>
      </c>
      <c r="I8" s="9"/>
      <c r="J8" s="343"/>
      <c r="K8" s="343"/>
      <c r="L8" s="343"/>
      <c r="M8" s="343">
        <f t="shared" si="1"/>
        <v>30014</v>
      </c>
      <c r="N8" s="343">
        <f t="shared" si="2"/>
        <v>50034</v>
      </c>
      <c r="O8" s="343"/>
      <c r="P8" s="4">
        <f t="shared" si="3"/>
        <v>0</v>
      </c>
      <c r="R8" s="6">
        <f>+R4+1</f>
        <v>4</v>
      </c>
      <c r="S8" s="338" t="str">
        <f>CONCATENATE(G8,",",G9,",",G10,",",G11)</f>
        <v>,,,</v>
      </c>
    </row>
    <row r="9" spans="1:29" ht="16.5" customHeight="1" x14ac:dyDescent="0.25">
      <c r="A9" s="344"/>
      <c r="B9" s="85"/>
      <c r="C9" s="431"/>
      <c r="D9" s="431"/>
      <c r="E9" s="183">
        <f t="shared" si="5"/>
        <v>20015</v>
      </c>
      <c r="F9" s="343">
        <f t="shared" si="4"/>
        <v>40035</v>
      </c>
      <c r="G9" s="343"/>
      <c r="H9" s="109">
        <f t="shared" si="0"/>
        <v>0</v>
      </c>
      <c r="I9" s="9"/>
      <c r="J9" s="343"/>
      <c r="K9" s="343"/>
      <c r="L9" s="343"/>
      <c r="M9" s="343">
        <f t="shared" si="1"/>
        <v>30015</v>
      </c>
      <c r="N9" s="343">
        <f t="shared" si="2"/>
        <v>50035</v>
      </c>
      <c r="O9" s="343"/>
      <c r="P9" s="4">
        <f t="shared" si="3"/>
        <v>0</v>
      </c>
      <c r="R9" s="6">
        <f t="shared" ref="R9:R71" si="6">IF(R5&lt;&gt;"",R5+1,"")</f>
        <v>517</v>
      </c>
      <c r="S9" s="338" t="str">
        <f>CONCATENATE(O8,",",O9,",",O10,",",O11)</f>
        <v>,,,</v>
      </c>
    </row>
    <row r="10" spans="1:29" ht="16.5" customHeight="1" x14ac:dyDescent="0.25">
      <c r="A10" s="344"/>
      <c r="B10" s="85" t="s">
        <v>98</v>
      </c>
      <c r="C10" s="431"/>
      <c r="D10" s="431"/>
      <c r="E10" s="183">
        <f t="shared" si="5"/>
        <v>20016</v>
      </c>
      <c r="F10" s="343">
        <f t="shared" si="4"/>
        <v>40036</v>
      </c>
      <c r="G10" s="343"/>
      <c r="H10" s="109">
        <f t="shared" si="0"/>
        <v>0</v>
      </c>
      <c r="I10" s="9"/>
      <c r="J10" s="343"/>
      <c r="K10" s="343"/>
      <c r="L10" s="343"/>
      <c r="M10" s="343">
        <f t="shared" si="1"/>
        <v>30016</v>
      </c>
      <c r="N10" s="343">
        <f t="shared" si="2"/>
        <v>50036</v>
      </c>
      <c r="O10" s="343"/>
      <c r="P10" s="4">
        <f t="shared" si="3"/>
        <v>0</v>
      </c>
      <c r="R10" s="6" t="str">
        <f t="shared" si="6"/>
        <v/>
      </c>
    </row>
    <row r="11" spans="1:29" ht="16.5" customHeight="1" thickBot="1" x14ac:dyDescent="0.3">
      <c r="A11" s="344"/>
      <c r="B11" s="86" t="s">
        <v>99</v>
      </c>
      <c r="C11" s="432"/>
      <c r="D11" s="432"/>
      <c r="E11" s="184">
        <f t="shared" si="5"/>
        <v>20017</v>
      </c>
      <c r="F11" s="24">
        <f t="shared" si="4"/>
        <v>40037</v>
      </c>
      <c r="G11" s="24"/>
      <c r="H11" s="10">
        <f t="shared" si="0"/>
        <v>0</v>
      </c>
      <c r="I11" s="15"/>
      <c r="J11" s="24"/>
      <c r="K11" s="24"/>
      <c r="L11" s="24"/>
      <c r="M11" s="24">
        <f t="shared" si="1"/>
        <v>30017</v>
      </c>
      <c r="N11" s="24">
        <f t="shared" si="2"/>
        <v>50037</v>
      </c>
      <c r="O11" s="24"/>
      <c r="P11" s="20">
        <f t="shared" si="3"/>
        <v>0</v>
      </c>
      <c r="R11" s="6" t="str">
        <f t="shared" si="6"/>
        <v/>
      </c>
    </row>
    <row r="12" spans="1:29" ht="16.5" hidden="1" customHeight="1" outlineLevel="1" x14ac:dyDescent="0.25">
      <c r="A12" s="344"/>
      <c r="B12" s="88">
        <f>B4+1</f>
        <v>2</v>
      </c>
      <c r="C12" s="430" t="str">
        <f>CONCATENATE(B18,B12)</f>
        <v>Group 2</v>
      </c>
      <c r="D12" s="430" t="str">
        <f>CONCATENATE(B19,B13)</f>
        <v>GH 3</v>
      </c>
      <c r="E12" s="182">
        <f t="shared" ref="E12" si="7">20000+B12*10</f>
        <v>20020</v>
      </c>
      <c r="F12" s="25">
        <f>E12+20020</f>
        <v>40040</v>
      </c>
      <c r="G12" s="25"/>
      <c r="H12" s="11">
        <f t="shared" si="0"/>
        <v>0</v>
      </c>
      <c r="I12" s="14"/>
      <c r="J12" s="25"/>
      <c r="K12" s="25"/>
      <c r="L12" s="25"/>
      <c r="M12" s="25">
        <f t="shared" si="1"/>
        <v>30020</v>
      </c>
      <c r="N12" s="25">
        <f t="shared" si="2"/>
        <v>50040</v>
      </c>
      <c r="O12" s="25"/>
      <c r="P12" s="3">
        <f t="shared" si="3"/>
        <v>0</v>
      </c>
      <c r="R12" s="6">
        <f t="shared" ref="R12" si="8">+R8+1</f>
        <v>5</v>
      </c>
      <c r="S12" s="338" t="str">
        <f>CONCATENATE(G12,",",G13,",",G14,",",G15)</f>
        <v>,,,</v>
      </c>
    </row>
    <row r="13" spans="1:29" ht="16.5" hidden="1" customHeight="1" outlineLevel="1" x14ac:dyDescent="0.25">
      <c r="A13" s="344"/>
      <c r="B13" s="85">
        <f>B12*2-1</f>
        <v>3</v>
      </c>
      <c r="C13" s="431"/>
      <c r="D13" s="431"/>
      <c r="E13" s="183">
        <f t="shared" ref="E13:E75" si="9">E12+1</f>
        <v>20021</v>
      </c>
      <c r="F13" s="343">
        <f t="shared" si="4"/>
        <v>40041</v>
      </c>
      <c r="G13" s="343"/>
      <c r="H13" s="109">
        <f t="shared" si="0"/>
        <v>0</v>
      </c>
      <c r="I13" s="9"/>
      <c r="J13" s="343"/>
      <c r="K13" s="343"/>
      <c r="L13" s="343"/>
      <c r="M13" s="343">
        <f t="shared" si="1"/>
        <v>30021</v>
      </c>
      <c r="N13" s="343">
        <f t="shared" si="2"/>
        <v>50041</v>
      </c>
      <c r="O13" s="343"/>
      <c r="P13" s="4">
        <f t="shared" si="3"/>
        <v>0</v>
      </c>
      <c r="R13" s="6">
        <f t="shared" si="6"/>
        <v>518</v>
      </c>
      <c r="S13" s="338" t="str">
        <f t="shared" ref="S13" si="10">CONCATENATE(O12,",",O13,",",O14,",",O15)</f>
        <v>,,,</v>
      </c>
    </row>
    <row r="14" spans="1:29" ht="16.5" hidden="1" customHeight="1" outlineLevel="1" x14ac:dyDescent="0.25">
      <c r="A14" s="344"/>
      <c r="B14" s="85">
        <f>B13+1</f>
        <v>4</v>
      </c>
      <c r="C14" s="431"/>
      <c r="D14" s="431"/>
      <c r="E14" s="183">
        <f t="shared" si="9"/>
        <v>20022</v>
      </c>
      <c r="F14" s="343">
        <f t="shared" si="4"/>
        <v>40042</v>
      </c>
      <c r="G14" s="343"/>
      <c r="H14" s="109">
        <f t="shared" si="0"/>
        <v>0</v>
      </c>
      <c r="I14" s="9"/>
      <c r="J14" s="343"/>
      <c r="K14" s="343"/>
      <c r="L14" s="343"/>
      <c r="M14" s="343">
        <f t="shared" si="1"/>
        <v>30022</v>
      </c>
      <c r="N14" s="343">
        <f t="shared" si="2"/>
        <v>50042</v>
      </c>
      <c r="O14" s="343"/>
      <c r="P14" s="4">
        <f t="shared" si="3"/>
        <v>0</v>
      </c>
      <c r="R14" s="6" t="str">
        <f t="shared" si="6"/>
        <v/>
      </c>
    </row>
    <row r="15" spans="1:29" ht="16.5" hidden="1" customHeight="1" outlineLevel="1" x14ac:dyDescent="0.25">
      <c r="A15" s="344"/>
      <c r="B15" s="85"/>
      <c r="C15" s="431"/>
      <c r="D15" s="431"/>
      <c r="E15" s="183">
        <f t="shared" si="9"/>
        <v>20023</v>
      </c>
      <c r="F15" s="343">
        <f t="shared" si="4"/>
        <v>40043</v>
      </c>
      <c r="G15" s="343"/>
      <c r="H15" s="109">
        <f t="shared" si="0"/>
        <v>0</v>
      </c>
      <c r="I15" s="9"/>
      <c r="J15" s="343"/>
      <c r="K15" s="343"/>
      <c r="L15" s="343"/>
      <c r="M15" s="343">
        <f t="shared" si="1"/>
        <v>30023</v>
      </c>
      <c r="N15" s="343">
        <f t="shared" si="2"/>
        <v>50043</v>
      </c>
      <c r="O15" s="343"/>
      <c r="P15" s="4">
        <f t="shared" si="3"/>
        <v>0</v>
      </c>
      <c r="R15" s="6" t="str">
        <f t="shared" si="6"/>
        <v/>
      </c>
    </row>
    <row r="16" spans="1:29" ht="16.5" hidden="1" customHeight="1" outlineLevel="1" x14ac:dyDescent="0.25">
      <c r="A16" s="344"/>
      <c r="B16" s="85"/>
      <c r="C16" s="431"/>
      <c r="D16" s="431" t="str">
        <f>CONCATENATE(B19,B14)</f>
        <v>GH 4</v>
      </c>
      <c r="E16" s="183">
        <f t="shared" si="9"/>
        <v>20024</v>
      </c>
      <c r="F16" s="343">
        <f t="shared" si="4"/>
        <v>40044</v>
      </c>
      <c r="G16" s="343"/>
      <c r="H16" s="109">
        <f t="shared" si="0"/>
        <v>0</v>
      </c>
      <c r="I16" s="9"/>
      <c r="J16" s="343"/>
      <c r="K16" s="343"/>
      <c r="L16" s="343"/>
      <c r="M16" s="343">
        <f t="shared" si="1"/>
        <v>30024</v>
      </c>
      <c r="N16" s="343">
        <f t="shared" si="2"/>
        <v>50044</v>
      </c>
      <c r="O16" s="343"/>
      <c r="P16" s="4">
        <f t="shared" si="3"/>
        <v>0</v>
      </c>
      <c r="R16" s="6">
        <f t="shared" ref="R16" si="11">+R12+1</f>
        <v>6</v>
      </c>
      <c r="S16" s="338" t="str">
        <f>CONCATENATE(G16,",",G17,",",G18,",",G19)</f>
        <v>,,,</v>
      </c>
    </row>
    <row r="17" spans="1:19" ht="16.5" hidden="1" customHeight="1" outlineLevel="1" x14ac:dyDescent="0.25">
      <c r="A17" s="344"/>
      <c r="B17" s="85"/>
      <c r="C17" s="431"/>
      <c r="D17" s="431"/>
      <c r="E17" s="183">
        <f t="shared" si="9"/>
        <v>20025</v>
      </c>
      <c r="F17" s="343">
        <f t="shared" si="4"/>
        <v>40045</v>
      </c>
      <c r="G17" s="343"/>
      <c r="H17" s="109">
        <f t="shared" si="0"/>
        <v>0</v>
      </c>
      <c r="I17" s="9"/>
      <c r="J17" s="343"/>
      <c r="K17" s="343"/>
      <c r="L17" s="343"/>
      <c r="M17" s="343">
        <f t="shared" si="1"/>
        <v>30025</v>
      </c>
      <c r="N17" s="343">
        <f t="shared" si="2"/>
        <v>50045</v>
      </c>
      <c r="O17" s="343"/>
      <c r="P17" s="4">
        <f t="shared" si="3"/>
        <v>0</v>
      </c>
      <c r="R17" s="6">
        <f t="shared" si="6"/>
        <v>519</v>
      </c>
      <c r="S17" s="338" t="str">
        <f t="shared" ref="S17" si="12">CONCATENATE(O16,",",O17,",",O18,",",O19)</f>
        <v>,,,</v>
      </c>
    </row>
    <row r="18" spans="1:19" ht="16.5" hidden="1" customHeight="1" outlineLevel="1" x14ac:dyDescent="0.25">
      <c r="A18" s="344"/>
      <c r="B18" s="85" t="str">
        <f>B10</f>
        <v xml:space="preserve">Group </v>
      </c>
      <c r="C18" s="431"/>
      <c r="D18" s="431"/>
      <c r="E18" s="183">
        <f t="shared" si="9"/>
        <v>20026</v>
      </c>
      <c r="F18" s="343">
        <f t="shared" si="4"/>
        <v>40046</v>
      </c>
      <c r="G18" s="343"/>
      <c r="H18" s="109">
        <f t="shared" si="0"/>
        <v>0</v>
      </c>
      <c r="I18" s="9"/>
      <c r="J18" s="343"/>
      <c r="K18" s="343"/>
      <c r="L18" s="343"/>
      <c r="M18" s="343">
        <f t="shared" si="1"/>
        <v>30026</v>
      </c>
      <c r="N18" s="343">
        <f t="shared" si="2"/>
        <v>50046</v>
      </c>
      <c r="O18" s="343"/>
      <c r="P18" s="4">
        <f t="shared" si="3"/>
        <v>0</v>
      </c>
      <c r="R18" s="6" t="str">
        <f t="shared" si="6"/>
        <v/>
      </c>
    </row>
    <row r="19" spans="1:19" ht="16.5" hidden="1" customHeight="1" outlineLevel="1" thickBot="1" x14ac:dyDescent="0.3">
      <c r="A19" s="344"/>
      <c r="B19" s="86" t="str">
        <f>B11</f>
        <v xml:space="preserve">GH </v>
      </c>
      <c r="C19" s="432"/>
      <c r="D19" s="432"/>
      <c r="E19" s="184">
        <f t="shared" si="9"/>
        <v>20027</v>
      </c>
      <c r="F19" s="24">
        <f t="shared" si="4"/>
        <v>40047</v>
      </c>
      <c r="G19" s="24"/>
      <c r="H19" s="10">
        <f t="shared" si="0"/>
        <v>0</v>
      </c>
      <c r="I19" s="15"/>
      <c r="J19" s="24"/>
      <c r="K19" s="24"/>
      <c r="L19" s="24"/>
      <c r="M19" s="24">
        <f t="shared" si="1"/>
        <v>30027</v>
      </c>
      <c r="N19" s="24">
        <f t="shared" si="2"/>
        <v>50047</v>
      </c>
      <c r="O19" s="24"/>
      <c r="P19" s="20">
        <f t="shared" si="3"/>
        <v>0</v>
      </c>
      <c r="R19" s="6" t="str">
        <f t="shared" si="6"/>
        <v/>
      </c>
    </row>
    <row r="20" spans="1:19" ht="16.5" hidden="1" customHeight="1" outlineLevel="1" x14ac:dyDescent="0.25">
      <c r="A20" s="344"/>
      <c r="B20" s="88">
        <f>B12+1</f>
        <v>3</v>
      </c>
      <c r="C20" s="430" t="str">
        <f>CONCATENATE(B26,B20)</f>
        <v>Group 3</v>
      </c>
      <c r="D20" s="430" t="str">
        <f>CONCATENATE(B27,B21)</f>
        <v>GH 5</v>
      </c>
      <c r="E20" s="182">
        <f t="shared" ref="E20" si="13">20000+B20*10</f>
        <v>20030</v>
      </c>
      <c r="F20" s="25">
        <f t="shared" si="4"/>
        <v>40050</v>
      </c>
      <c r="G20" s="25"/>
      <c r="H20" s="11">
        <f t="shared" si="0"/>
        <v>0</v>
      </c>
      <c r="I20" s="14"/>
      <c r="J20" s="25"/>
      <c r="K20" s="25"/>
      <c r="L20" s="25"/>
      <c r="M20" s="25">
        <f t="shared" si="1"/>
        <v>30030</v>
      </c>
      <c r="N20" s="25">
        <f t="shared" si="2"/>
        <v>50050</v>
      </c>
      <c r="O20" s="25"/>
      <c r="P20" s="3">
        <f t="shared" si="3"/>
        <v>0</v>
      </c>
      <c r="R20" s="6">
        <f t="shared" ref="R20" si="14">+R16+1</f>
        <v>7</v>
      </c>
      <c r="S20" s="338" t="str">
        <f>CONCATENATE(G20,",",G21,",",G22,",",G23)</f>
        <v>,,,</v>
      </c>
    </row>
    <row r="21" spans="1:19" ht="16.5" hidden="1" customHeight="1" outlineLevel="1" x14ac:dyDescent="0.25">
      <c r="A21" s="344"/>
      <c r="B21" s="85">
        <f>B20*2-1</f>
        <v>5</v>
      </c>
      <c r="C21" s="431"/>
      <c r="D21" s="431"/>
      <c r="E21" s="183">
        <f t="shared" ref="E21" si="15">E20+1</f>
        <v>20031</v>
      </c>
      <c r="F21" s="343">
        <f t="shared" si="4"/>
        <v>40051</v>
      </c>
      <c r="G21" s="343"/>
      <c r="H21" s="109">
        <f t="shared" si="0"/>
        <v>0</v>
      </c>
      <c r="I21" s="9"/>
      <c r="J21" s="343"/>
      <c r="K21" s="343"/>
      <c r="L21" s="343"/>
      <c r="M21" s="343">
        <f t="shared" si="1"/>
        <v>30031</v>
      </c>
      <c r="N21" s="343">
        <f t="shared" si="2"/>
        <v>50051</v>
      </c>
      <c r="O21" s="343"/>
      <c r="P21" s="4">
        <f t="shared" si="3"/>
        <v>0</v>
      </c>
      <c r="R21" s="6">
        <f t="shared" si="6"/>
        <v>520</v>
      </c>
      <c r="S21" s="338" t="str">
        <f t="shared" ref="S21" si="16">CONCATENATE(O20,",",O21,",",O22,",",O23)</f>
        <v>,,,</v>
      </c>
    </row>
    <row r="22" spans="1:19" ht="16.5" hidden="1" customHeight="1" outlineLevel="1" x14ac:dyDescent="0.25">
      <c r="A22" s="344"/>
      <c r="B22" s="85">
        <f>B21+1</f>
        <v>6</v>
      </c>
      <c r="C22" s="431"/>
      <c r="D22" s="431"/>
      <c r="E22" s="183">
        <f t="shared" si="9"/>
        <v>20032</v>
      </c>
      <c r="F22" s="343">
        <f t="shared" si="4"/>
        <v>40052</v>
      </c>
      <c r="G22" s="343"/>
      <c r="H22" s="109">
        <f t="shared" si="0"/>
        <v>0</v>
      </c>
      <c r="I22" s="9"/>
      <c r="J22" s="343"/>
      <c r="K22" s="343"/>
      <c r="L22" s="343"/>
      <c r="M22" s="343">
        <f t="shared" si="1"/>
        <v>30032</v>
      </c>
      <c r="N22" s="343">
        <f t="shared" si="2"/>
        <v>50052</v>
      </c>
      <c r="O22" s="343"/>
      <c r="P22" s="4">
        <f t="shared" si="3"/>
        <v>0</v>
      </c>
      <c r="R22" s="6" t="str">
        <f t="shared" si="6"/>
        <v/>
      </c>
    </row>
    <row r="23" spans="1:19" ht="16.5" hidden="1" customHeight="1" outlineLevel="1" x14ac:dyDescent="0.25">
      <c r="A23" s="344"/>
      <c r="B23" s="85"/>
      <c r="C23" s="431"/>
      <c r="D23" s="431"/>
      <c r="E23" s="183">
        <f t="shared" si="9"/>
        <v>20033</v>
      </c>
      <c r="F23" s="343">
        <f t="shared" si="4"/>
        <v>40053</v>
      </c>
      <c r="G23" s="343"/>
      <c r="H23" s="109">
        <f t="shared" si="0"/>
        <v>0</v>
      </c>
      <c r="I23" s="9"/>
      <c r="J23" s="343"/>
      <c r="K23" s="343"/>
      <c r="L23" s="343"/>
      <c r="M23" s="343">
        <f t="shared" si="1"/>
        <v>30033</v>
      </c>
      <c r="N23" s="343">
        <f t="shared" si="2"/>
        <v>50053</v>
      </c>
      <c r="O23" s="343"/>
      <c r="P23" s="4">
        <f t="shared" si="3"/>
        <v>0</v>
      </c>
      <c r="R23" s="6" t="str">
        <f t="shared" si="6"/>
        <v/>
      </c>
    </row>
    <row r="24" spans="1:19" ht="16.5" hidden="1" customHeight="1" outlineLevel="1" x14ac:dyDescent="0.25">
      <c r="A24" s="344"/>
      <c r="B24" s="85"/>
      <c r="C24" s="431"/>
      <c r="D24" s="431" t="str">
        <f>CONCATENATE(B27,B22)</f>
        <v>GH 6</v>
      </c>
      <c r="E24" s="183">
        <f t="shared" si="9"/>
        <v>20034</v>
      </c>
      <c r="F24" s="343">
        <f t="shared" si="4"/>
        <v>40054</v>
      </c>
      <c r="G24" s="343"/>
      <c r="H24" s="109">
        <f t="shared" si="0"/>
        <v>0</v>
      </c>
      <c r="I24" s="9"/>
      <c r="J24" s="343"/>
      <c r="K24" s="343"/>
      <c r="L24" s="343"/>
      <c r="M24" s="343">
        <f t="shared" si="1"/>
        <v>30034</v>
      </c>
      <c r="N24" s="343">
        <f t="shared" si="2"/>
        <v>50054</v>
      </c>
      <c r="O24" s="343"/>
      <c r="P24" s="4">
        <f t="shared" si="3"/>
        <v>0</v>
      </c>
      <c r="R24" s="6">
        <f t="shared" ref="R24" si="17">+R20+1</f>
        <v>8</v>
      </c>
      <c r="S24" s="338" t="str">
        <f>CONCATENATE(G24,",",G25,",",G26,",",G27)</f>
        <v>,,,</v>
      </c>
    </row>
    <row r="25" spans="1:19" ht="16.5" hidden="1" customHeight="1" outlineLevel="1" x14ac:dyDescent="0.25">
      <c r="A25" s="344"/>
      <c r="B25" s="85"/>
      <c r="C25" s="431"/>
      <c r="D25" s="431"/>
      <c r="E25" s="183">
        <f t="shared" si="9"/>
        <v>20035</v>
      </c>
      <c r="F25" s="343">
        <f t="shared" si="4"/>
        <v>40055</v>
      </c>
      <c r="G25" s="343"/>
      <c r="H25" s="109">
        <f t="shared" si="0"/>
        <v>0</v>
      </c>
      <c r="I25" s="9"/>
      <c r="J25" s="343"/>
      <c r="K25" s="343"/>
      <c r="L25" s="343"/>
      <c r="M25" s="343">
        <f t="shared" si="1"/>
        <v>30035</v>
      </c>
      <c r="N25" s="343">
        <f t="shared" si="2"/>
        <v>50055</v>
      </c>
      <c r="O25" s="343"/>
      <c r="P25" s="4">
        <f t="shared" si="3"/>
        <v>0</v>
      </c>
      <c r="R25" s="6">
        <f t="shared" si="6"/>
        <v>521</v>
      </c>
      <c r="S25" s="338" t="str">
        <f t="shared" ref="S25" si="18">CONCATENATE(O24,",",O25,",",O26,",",O27)</f>
        <v>,,,</v>
      </c>
    </row>
    <row r="26" spans="1:19" ht="16.5" hidden="1" customHeight="1" outlineLevel="1" x14ac:dyDescent="0.25">
      <c r="A26" s="344"/>
      <c r="B26" s="85" t="str">
        <f>B18</f>
        <v xml:space="preserve">Group </v>
      </c>
      <c r="C26" s="431"/>
      <c r="D26" s="431"/>
      <c r="E26" s="183">
        <f t="shared" si="9"/>
        <v>20036</v>
      </c>
      <c r="F26" s="343">
        <f t="shared" si="4"/>
        <v>40056</v>
      </c>
      <c r="G26" s="343"/>
      <c r="H26" s="109">
        <f t="shared" si="0"/>
        <v>0</v>
      </c>
      <c r="I26" s="9"/>
      <c r="J26" s="343"/>
      <c r="K26" s="343"/>
      <c r="L26" s="343"/>
      <c r="M26" s="343">
        <f t="shared" si="1"/>
        <v>30036</v>
      </c>
      <c r="N26" s="343">
        <f t="shared" si="2"/>
        <v>50056</v>
      </c>
      <c r="O26" s="343"/>
      <c r="P26" s="4">
        <f t="shared" si="3"/>
        <v>0</v>
      </c>
      <c r="R26" s="6" t="str">
        <f t="shared" si="6"/>
        <v/>
      </c>
    </row>
    <row r="27" spans="1:19" ht="16.5" hidden="1" customHeight="1" outlineLevel="1" thickBot="1" x14ac:dyDescent="0.3">
      <c r="A27" s="344"/>
      <c r="B27" s="86" t="str">
        <f>B19</f>
        <v xml:space="preserve">GH </v>
      </c>
      <c r="C27" s="432"/>
      <c r="D27" s="432"/>
      <c r="E27" s="184">
        <f t="shared" si="9"/>
        <v>20037</v>
      </c>
      <c r="F27" s="24">
        <f t="shared" si="4"/>
        <v>40057</v>
      </c>
      <c r="G27" s="24"/>
      <c r="H27" s="10">
        <f t="shared" si="0"/>
        <v>0</v>
      </c>
      <c r="I27" s="15"/>
      <c r="J27" s="24"/>
      <c r="K27" s="24"/>
      <c r="L27" s="24"/>
      <c r="M27" s="24">
        <f t="shared" si="1"/>
        <v>30037</v>
      </c>
      <c r="N27" s="24">
        <f t="shared" si="2"/>
        <v>50057</v>
      </c>
      <c r="O27" s="24"/>
      <c r="P27" s="20">
        <f t="shared" si="3"/>
        <v>0</v>
      </c>
      <c r="R27" s="6" t="str">
        <f t="shared" si="6"/>
        <v/>
      </c>
    </row>
    <row r="28" spans="1:19" ht="16.5" hidden="1" customHeight="1" outlineLevel="1" x14ac:dyDescent="0.25">
      <c r="A28" s="344"/>
      <c r="B28" s="88">
        <f>B20+1</f>
        <v>4</v>
      </c>
      <c r="C28" s="430" t="str">
        <f>CONCATENATE(B34,B28)</f>
        <v>Group 4</v>
      </c>
      <c r="D28" s="430" t="str">
        <f>CONCATENATE(B35,B29)</f>
        <v>GH 7</v>
      </c>
      <c r="E28" s="182">
        <f t="shared" ref="E28" si="19">20000+B28*10</f>
        <v>20040</v>
      </c>
      <c r="F28" s="25">
        <f>E28+20020</f>
        <v>40060</v>
      </c>
      <c r="G28" s="25"/>
      <c r="H28" s="11">
        <f t="shared" si="0"/>
        <v>0</v>
      </c>
      <c r="I28" s="14"/>
      <c r="J28" s="25"/>
      <c r="K28" s="25"/>
      <c r="L28" s="25"/>
      <c r="M28" s="25">
        <f t="shared" si="1"/>
        <v>30040</v>
      </c>
      <c r="N28" s="25">
        <f t="shared" si="2"/>
        <v>50060</v>
      </c>
      <c r="O28" s="25"/>
      <c r="P28" s="3">
        <f t="shared" si="3"/>
        <v>0</v>
      </c>
      <c r="R28" s="6">
        <f t="shared" ref="R28" si="20">+R24+1</f>
        <v>9</v>
      </c>
      <c r="S28" s="338" t="str">
        <f>CONCATENATE(G28,",",G29,",",G30,",",G31)</f>
        <v>,,,</v>
      </c>
    </row>
    <row r="29" spans="1:19" ht="16.5" hidden="1" customHeight="1" outlineLevel="1" x14ac:dyDescent="0.25">
      <c r="A29" s="344"/>
      <c r="B29" s="85">
        <f>B28*2-1</f>
        <v>7</v>
      </c>
      <c r="C29" s="431"/>
      <c r="D29" s="431"/>
      <c r="E29" s="183">
        <f t="shared" ref="E29" si="21">E28+1</f>
        <v>20041</v>
      </c>
      <c r="F29" s="343">
        <f t="shared" ref="F29:F43" si="22">E29+20020</f>
        <v>40061</v>
      </c>
      <c r="G29" s="343"/>
      <c r="H29" s="109">
        <f t="shared" si="0"/>
        <v>0</v>
      </c>
      <c r="I29" s="9"/>
      <c r="J29" s="343"/>
      <c r="K29" s="343"/>
      <c r="L29" s="343"/>
      <c r="M29" s="343">
        <f t="shared" si="1"/>
        <v>30041</v>
      </c>
      <c r="N29" s="343">
        <f t="shared" si="2"/>
        <v>50061</v>
      </c>
      <c r="O29" s="343"/>
      <c r="P29" s="4">
        <f t="shared" si="3"/>
        <v>0</v>
      </c>
      <c r="R29" s="6">
        <f t="shared" si="6"/>
        <v>522</v>
      </c>
      <c r="S29" s="338" t="str">
        <f t="shared" ref="S29" si="23">CONCATENATE(O28,",",O29,",",O30,",",O31)</f>
        <v>,,,</v>
      </c>
    </row>
    <row r="30" spans="1:19" ht="16.5" hidden="1" customHeight="1" outlineLevel="1" x14ac:dyDescent="0.25">
      <c r="A30" s="344"/>
      <c r="B30" s="85">
        <f>B29+1</f>
        <v>8</v>
      </c>
      <c r="C30" s="431"/>
      <c r="D30" s="431"/>
      <c r="E30" s="183">
        <f t="shared" si="9"/>
        <v>20042</v>
      </c>
      <c r="F30" s="343">
        <f t="shared" si="22"/>
        <v>40062</v>
      </c>
      <c r="G30" s="343"/>
      <c r="H30" s="109">
        <f t="shared" si="0"/>
        <v>0</v>
      </c>
      <c r="I30" s="9"/>
      <c r="J30" s="343"/>
      <c r="K30" s="343"/>
      <c r="L30" s="343"/>
      <c r="M30" s="343">
        <f t="shared" si="1"/>
        <v>30042</v>
      </c>
      <c r="N30" s="343">
        <f t="shared" si="2"/>
        <v>50062</v>
      </c>
      <c r="O30" s="343"/>
      <c r="P30" s="4">
        <f t="shared" si="3"/>
        <v>0</v>
      </c>
      <c r="R30" s="6" t="str">
        <f t="shared" si="6"/>
        <v/>
      </c>
    </row>
    <row r="31" spans="1:19" ht="16.5" hidden="1" customHeight="1" outlineLevel="1" x14ac:dyDescent="0.25">
      <c r="A31" s="344"/>
      <c r="B31" s="85"/>
      <c r="C31" s="431"/>
      <c r="D31" s="431"/>
      <c r="E31" s="183">
        <f t="shared" si="9"/>
        <v>20043</v>
      </c>
      <c r="F31" s="343">
        <f t="shared" si="22"/>
        <v>40063</v>
      </c>
      <c r="G31" s="343"/>
      <c r="H31" s="109">
        <f t="shared" si="0"/>
        <v>0</v>
      </c>
      <c r="I31" s="9"/>
      <c r="J31" s="343"/>
      <c r="K31" s="343"/>
      <c r="L31" s="343"/>
      <c r="M31" s="343">
        <f t="shared" si="1"/>
        <v>30043</v>
      </c>
      <c r="N31" s="343">
        <f t="shared" si="2"/>
        <v>50063</v>
      </c>
      <c r="O31" s="343"/>
      <c r="P31" s="4">
        <f t="shared" si="3"/>
        <v>0</v>
      </c>
      <c r="R31" s="6" t="str">
        <f t="shared" si="6"/>
        <v/>
      </c>
    </row>
    <row r="32" spans="1:19" ht="16.5" hidden="1" customHeight="1" outlineLevel="1" x14ac:dyDescent="0.25">
      <c r="A32" s="344"/>
      <c r="B32" s="85"/>
      <c r="C32" s="431"/>
      <c r="D32" s="431" t="str">
        <f>CONCATENATE(B35,B30)</f>
        <v>GH 8</v>
      </c>
      <c r="E32" s="183">
        <f t="shared" si="9"/>
        <v>20044</v>
      </c>
      <c r="F32" s="343">
        <f t="shared" si="22"/>
        <v>40064</v>
      </c>
      <c r="G32" s="343"/>
      <c r="H32" s="109">
        <f t="shared" si="0"/>
        <v>0</v>
      </c>
      <c r="I32" s="9"/>
      <c r="J32" s="343"/>
      <c r="K32" s="343"/>
      <c r="L32" s="343"/>
      <c r="M32" s="343">
        <f t="shared" si="1"/>
        <v>30044</v>
      </c>
      <c r="N32" s="343">
        <f t="shared" si="2"/>
        <v>50064</v>
      </c>
      <c r="O32" s="343"/>
      <c r="P32" s="4">
        <f t="shared" si="3"/>
        <v>0</v>
      </c>
      <c r="R32" s="6">
        <f t="shared" ref="R32" si="24">+R28+1</f>
        <v>10</v>
      </c>
      <c r="S32" s="338" t="str">
        <f>CONCATENATE(G32,",",G33,",",G34,",",G35)</f>
        <v>,,,</v>
      </c>
    </row>
    <row r="33" spans="1:19" ht="16.5" hidden="1" customHeight="1" outlineLevel="1" x14ac:dyDescent="0.25">
      <c r="A33" s="344"/>
      <c r="B33" s="85"/>
      <c r="C33" s="431"/>
      <c r="D33" s="431"/>
      <c r="E33" s="183">
        <f t="shared" si="9"/>
        <v>20045</v>
      </c>
      <c r="F33" s="343">
        <f t="shared" si="22"/>
        <v>40065</v>
      </c>
      <c r="G33" s="343"/>
      <c r="H33" s="109">
        <f t="shared" si="0"/>
        <v>0</v>
      </c>
      <c r="I33" s="9"/>
      <c r="J33" s="343"/>
      <c r="K33" s="343"/>
      <c r="L33" s="343"/>
      <c r="M33" s="343">
        <f t="shared" si="1"/>
        <v>30045</v>
      </c>
      <c r="N33" s="343">
        <f t="shared" si="2"/>
        <v>50065</v>
      </c>
      <c r="O33" s="343"/>
      <c r="P33" s="4">
        <f t="shared" si="3"/>
        <v>0</v>
      </c>
      <c r="R33" s="6">
        <f t="shared" si="6"/>
        <v>523</v>
      </c>
      <c r="S33" s="338" t="str">
        <f t="shared" ref="S33" si="25">CONCATENATE(O32,",",O33,",",O34,",",O35)</f>
        <v>,,,</v>
      </c>
    </row>
    <row r="34" spans="1:19" ht="16.5" hidden="1" customHeight="1" outlineLevel="1" x14ac:dyDescent="0.25">
      <c r="A34" s="344"/>
      <c r="B34" s="85" t="str">
        <f>B26</f>
        <v xml:space="preserve">Group </v>
      </c>
      <c r="C34" s="431"/>
      <c r="D34" s="431"/>
      <c r="E34" s="183">
        <f t="shared" si="9"/>
        <v>20046</v>
      </c>
      <c r="F34" s="343">
        <f t="shared" si="22"/>
        <v>40066</v>
      </c>
      <c r="G34" s="343"/>
      <c r="H34" s="109">
        <f t="shared" si="0"/>
        <v>0</v>
      </c>
      <c r="I34" s="9"/>
      <c r="J34" s="343"/>
      <c r="K34" s="343"/>
      <c r="L34" s="343"/>
      <c r="M34" s="343">
        <f t="shared" si="1"/>
        <v>30046</v>
      </c>
      <c r="N34" s="343">
        <f t="shared" si="2"/>
        <v>50066</v>
      </c>
      <c r="O34" s="343"/>
      <c r="P34" s="4">
        <f t="shared" si="3"/>
        <v>0</v>
      </c>
      <c r="R34" s="6" t="str">
        <f t="shared" si="6"/>
        <v/>
      </c>
    </row>
    <row r="35" spans="1:19" ht="16.5" hidden="1" customHeight="1" outlineLevel="1" thickBot="1" x14ac:dyDescent="0.3">
      <c r="A35" s="344"/>
      <c r="B35" s="86" t="str">
        <f>B27</f>
        <v xml:space="preserve">GH </v>
      </c>
      <c r="C35" s="432"/>
      <c r="D35" s="432"/>
      <c r="E35" s="184">
        <f t="shared" si="9"/>
        <v>20047</v>
      </c>
      <c r="F35" s="24">
        <f t="shared" si="22"/>
        <v>40067</v>
      </c>
      <c r="G35" s="24"/>
      <c r="H35" s="10">
        <f t="shared" si="0"/>
        <v>0</v>
      </c>
      <c r="I35" s="15"/>
      <c r="J35" s="24"/>
      <c r="K35" s="24"/>
      <c r="L35" s="24"/>
      <c r="M35" s="24">
        <f t="shared" si="1"/>
        <v>30047</v>
      </c>
      <c r="N35" s="24">
        <f t="shared" si="2"/>
        <v>50067</v>
      </c>
      <c r="O35" s="24"/>
      <c r="P35" s="20">
        <f t="shared" si="3"/>
        <v>0</v>
      </c>
      <c r="R35" s="6" t="str">
        <f t="shared" si="6"/>
        <v/>
      </c>
    </row>
    <row r="36" spans="1:19" ht="16.5" hidden="1" customHeight="1" outlineLevel="1" x14ac:dyDescent="0.25">
      <c r="A36" s="344"/>
      <c r="B36" s="88">
        <f>B28+1</f>
        <v>5</v>
      </c>
      <c r="C36" s="430" t="str">
        <f>CONCATENATE(B42,B36)</f>
        <v>Group 5</v>
      </c>
      <c r="D36" s="430" t="str">
        <f>CONCATENATE(B43,B37)</f>
        <v>GH 9</v>
      </c>
      <c r="E36" s="182">
        <f t="shared" ref="E36" si="26">20000+B36*10</f>
        <v>20050</v>
      </c>
      <c r="F36" s="25">
        <f t="shared" si="22"/>
        <v>40070</v>
      </c>
      <c r="G36" s="25"/>
      <c r="H36" s="11">
        <f t="shared" si="0"/>
        <v>0</v>
      </c>
      <c r="I36" s="14"/>
      <c r="J36" s="25"/>
      <c r="K36" s="25"/>
      <c r="L36" s="25"/>
      <c r="M36" s="25">
        <f t="shared" si="1"/>
        <v>30050</v>
      </c>
      <c r="N36" s="25">
        <f t="shared" si="2"/>
        <v>50070</v>
      </c>
      <c r="O36" s="25"/>
      <c r="P36" s="3">
        <f t="shared" si="3"/>
        <v>0</v>
      </c>
      <c r="R36" s="6">
        <f t="shared" ref="R36" si="27">+R32+1</f>
        <v>11</v>
      </c>
      <c r="S36" s="338" t="str">
        <f>CONCATENATE(G36,",",G37,",",G38,",",G39)</f>
        <v>,,,</v>
      </c>
    </row>
    <row r="37" spans="1:19" ht="16.5" hidden="1" customHeight="1" outlineLevel="1" x14ac:dyDescent="0.25">
      <c r="A37" s="344"/>
      <c r="B37" s="85">
        <f>B36*2-1</f>
        <v>9</v>
      </c>
      <c r="C37" s="431"/>
      <c r="D37" s="431"/>
      <c r="E37" s="183">
        <f t="shared" ref="E37" si="28">E36+1</f>
        <v>20051</v>
      </c>
      <c r="F37" s="343">
        <f t="shared" si="22"/>
        <v>40071</v>
      </c>
      <c r="G37" s="343"/>
      <c r="H37" s="109">
        <f t="shared" si="0"/>
        <v>0</v>
      </c>
      <c r="I37" s="9"/>
      <c r="J37" s="343"/>
      <c r="K37" s="343"/>
      <c r="L37" s="343"/>
      <c r="M37" s="343">
        <f t="shared" si="1"/>
        <v>30051</v>
      </c>
      <c r="N37" s="343">
        <f t="shared" si="2"/>
        <v>50071</v>
      </c>
      <c r="O37" s="343"/>
      <c r="P37" s="4">
        <f t="shared" si="3"/>
        <v>0</v>
      </c>
      <c r="R37" s="6">
        <f t="shared" si="6"/>
        <v>524</v>
      </c>
      <c r="S37" s="338" t="str">
        <f t="shared" ref="S37" si="29">CONCATENATE(O36,",",O37,",",O38,",",O39)</f>
        <v>,,,</v>
      </c>
    </row>
    <row r="38" spans="1:19" ht="16.5" hidden="1" customHeight="1" outlineLevel="1" x14ac:dyDescent="0.25">
      <c r="A38" s="344"/>
      <c r="B38" s="85">
        <f>B37+1</f>
        <v>10</v>
      </c>
      <c r="C38" s="431"/>
      <c r="D38" s="431"/>
      <c r="E38" s="183">
        <f t="shared" si="9"/>
        <v>20052</v>
      </c>
      <c r="F38" s="343">
        <f t="shared" si="22"/>
        <v>40072</v>
      </c>
      <c r="G38" s="343"/>
      <c r="H38" s="109">
        <f t="shared" si="0"/>
        <v>0</v>
      </c>
      <c r="I38" s="9"/>
      <c r="J38" s="343"/>
      <c r="K38" s="343"/>
      <c r="L38" s="343"/>
      <c r="M38" s="343">
        <f t="shared" si="1"/>
        <v>30052</v>
      </c>
      <c r="N38" s="343">
        <f t="shared" si="2"/>
        <v>50072</v>
      </c>
      <c r="O38" s="343"/>
      <c r="P38" s="4">
        <f t="shared" si="3"/>
        <v>0</v>
      </c>
      <c r="R38" s="6" t="str">
        <f t="shared" si="6"/>
        <v/>
      </c>
    </row>
    <row r="39" spans="1:19" ht="16.5" hidden="1" customHeight="1" outlineLevel="1" x14ac:dyDescent="0.25">
      <c r="A39" s="344"/>
      <c r="B39" s="85"/>
      <c r="C39" s="431"/>
      <c r="D39" s="431"/>
      <c r="E39" s="183">
        <f t="shared" si="9"/>
        <v>20053</v>
      </c>
      <c r="F39" s="343">
        <f t="shared" si="22"/>
        <v>40073</v>
      </c>
      <c r="G39" s="343"/>
      <c r="H39" s="109">
        <f t="shared" si="0"/>
        <v>0</v>
      </c>
      <c r="I39" s="9"/>
      <c r="J39" s="343"/>
      <c r="K39" s="343"/>
      <c r="L39" s="343"/>
      <c r="M39" s="343">
        <f t="shared" si="1"/>
        <v>30053</v>
      </c>
      <c r="N39" s="343">
        <f t="shared" si="2"/>
        <v>50073</v>
      </c>
      <c r="O39" s="343"/>
      <c r="P39" s="4">
        <f t="shared" si="3"/>
        <v>0</v>
      </c>
      <c r="R39" s="6" t="str">
        <f t="shared" si="6"/>
        <v/>
      </c>
    </row>
    <row r="40" spans="1:19" ht="16.5" hidden="1" customHeight="1" outlineLevel="1" x14ac:dyDescent="0.25">
      <c r="A40" s="344"/>
      <c r="B40" s="85"/>
      <c r="C40" s="431"/>
      <c r="D40" s="431" t="str">
        <f>CONCATENATE(B43,B38)</f>
        <v>GH 10</v>
      </c>
      <c r="E40" s="183">
        <f t="shared" si="9"/>
        <v>20054</v>
      </c>
      <c r="F40" s="343">
        <f t="shared" si="22"/>
        <v>40074</v>
      </c>
      <c r="G40" s="343"/>
      <c r="H40" s="109">
        <f t="shared" si="0"/>
        <v>0</v>
      </c>
      <c r="I40" s="9"/>
      <c r="J40" s="343"/>
      <c r="K40" s="343"/>
      <c r="L40" s="343"/>
      <c r="M40" s="343">
        <f t="shared" si="1"/>
        <v>30054</v>
      </c>
      <c r="N40" s="343">
        <f t="shared" si="2"/>
        <v>50074</v>
      </c>
      <c r="O40" s="343"/>
      <c r="P40" s="4">
        <f t="shared" si="3"/>
        <v>0</v>
      </c>
      <c r="R40" s="6">
        <f t="shared" ref="R40" si="30">+R36+1</f>
        <v>12</v>
      </c>
      <c r="S40" s="338" t="str">
        <f>CONCATENATE(G40,",",G41,",",G42,",",G43)</f>
        <v>,,,</v>
      </c>
    </row>
    <row r="41" spans="1:19" ht="16.5" hidden="1" customHeight="1" outlineLevel="1" x14ac:dyDescent="0.25">
      <c r="A41" s="344"/>
      <c r="B41" s="85"/>
      <c r="C41" s="431"/>
      <c r="D41" s="431"/>
      <c r="E41" s="183">
        <f t="shared" si="9"/>
        <v>20055</v>
      </c>
      <c r="F41" s="343">
        <f t="shared" si="22"/>
        <v>40075</v>
      </c>
      <c r="G41" s="343"/>
      <c r="H41" s="109">
        <f t="shared" si="0"/>
        <v>0</v>
      </c>
      <c r="I41" s="9"/>
      <c r="J41" s="343"/>
      <c r="K41" s="343"/>
      <c r="L41" s="343"/>
      <c r="M41" s="343">
        <f t="shared" si="1"/>
        <v>30055</v>
      </c>
      <c r="N41" s="343">
        <f t="shared" si="2"/>
        <v>50075</v>
      </c>
      <c r="O41" s="343"/>
      <c r="P41" s="4">
        <f t="shared" si="3"/>
        <v>0</v>
      </c>
      <c r="R41" s="6">
        <f t="shared" si="6"/>
        <v>525</v>
      </c>
      <c r="S41" s="338" t="str">
        <f t="shared" ref="S41" si="31">CONCATENATE(O40,",",O41,",",O42,",",O43)</f>
        <v>,,,</v>
      </c>
    </row>
    <row r="42" spans="1:19" ht="16.5" hidden="1" customHeight="1" outlineLevel="1" x14ac:dyDescent="0.25">
      <c r="A42" s="344"/>
      <c r="B42" s="85" t="str">
        <f>B34</f>
        <v xml:space="preserve">Group </v>
      </c>
      <c r="C42" s="431"/>
      <c r="D42" s="431"/>
      <c r="E42" s="183">
        <f t="shared" si="9"/>
        <v>20056</v>
      </c>
      <c r="F42" s="343">
        <f t="shared" si="22"/>
        <v>40076</v>
      </c>
      <c r="G42" s="343"/>
      <c r="H42" s="109">
        <f t="shared" si="0"/>
        <v>0</v>
      </c>
      <c r="I42" s="9"/>
      <c r="J42" s="343"/>
      <c r="K42" s="343"/>
      <c r="L42" s="343"/>
      <c r="M42" s="343">
        <f t="shared" si="1"/>
        <v>30056</v>
      </c>
      <c r="N42" s="343">
        <f t="shared" si="2"/>
        <v>50076</v>
      </c>
      <c r="O42" s="343"/>
      <c r="P42" s="4">
        <f t="shared" si="3"/>
        <v>0</v>
      </c>
      <c r="R42" s="6" t="str">
        <f t="shared" si="6"/>
        <v/>
      </c>
    </row>
    <row r="43" spans="1:19" ht="16.5" hidden="1" customHeight="1" outlineLevel="1" thickBot="1" x14ac:dyDescent="0.3">
      <c r="A43" s="344"/>
      <c r="B43" s="86" t="str">
        <f>B35</f>
        <v xml:space="preserve">GH </v>
      </c>
      <c r="C43" s="432"/>
      <c r="D43" s="432"/>
      <c r="E43" s="184">
        <f t="shared" si="9"/>
        <v>20057</v>
      </c>
      <c r="F43" s="24">
        <f t="shared" si="22"/>
        <v>40077</v>
      </c>
      <c r="G43" s="24"/>
      <c r="H43" s="10">
        <f t="shared" si="0"/>
        <v>0</v>
      </c>
      <c r="I43" s="15"/>
      <c r="J43" s="24"/>
      <c r="K43" s="24"/>
      <c r="L43" s="24"/>
      <c r="M43" s="24">
        <f t="shared" si="1"/>
        <v>30057</v>
      </c>
      <c r="N43" s="24">
        <f t="shared" si="2"/>
        <v>50077</v>
      </c>
      <c r="O43" s="24"/>
      <c r="P43" s="20">
        <f t="shared" si="3"/>
        <v>0</v>
      </c>
      <c r="R43" s="6" t="str">
        <f t="shared" si="6"/>
        <v/>
      </c>
    </row>
    <row r="44" spans="1:19" ht="16.5" hidden="1" customHeight="1" outlineLevel="1" x14ac:dyDescent="0.25">
      <c r="A44" s="344"/>
      <c r="B44" s="88">
        <f>B36+1</f>
        <v>6</v>
      </c>
      <c r="C44" s="430" t="str">
        <f>CONCATENATE(B50,B44)</f>
        <v>Group 6</v>
      </c>
      <c r="D44" s="430" t="str">
        <f>CONCATENATE(B51,B45)</f>
        <v>GH 11</v>
      </c>
      <c r="E44" s="182">
        <f t="shared" ref="E44" si="32">20000+B44*10</f>
        <v>20060</v>
      </c>
      <c r="F44" s="25">
        <f>E44+20020</f>
        <v>40080</v>
      </c>
      <c r="G44" s="25"/>
      <c r="H44" s="11">
        <f t="shared" si="0"/>
        <v>0</v>
      </c>
      <c r="I44" s="14"/>
      <c r="J44" s="25"/>
      <c r="K44" s="25"/>
      <c r="L44" s="25"/>
      <c r="M44" s="25">
        <f t="shared" si="1"/>
        <v>30060</v>
      </c>
      <c r="N44" s="25">
        <f t="shared" si="2"/>
        <v>50080</v>
      </c>
      <c r="O44" s="25"/>
      <c r="P44" s="3">
        <f t="shared" si="3"/>
        <v>0</v>
      </c>
      <c r="R44" s="6">
        <f t="shared" ref="R44" si="33">+R40+1</f>
        <v>13</v>
      </c>
      <c r="S44" s="338" t="str">
        <f>CONCATENATE(G44,",",G45,",",G46,",",G47)</f>
        <v>,,,</v>
      </c>
    </row>
    <row r="45" spans="1:19" ht="16.5" hidden="1" customHeight="1" outlineLevel="1" x14ac:dyDescent="0.25">
      <c r="A45" s="344"/>
      <c r="B45" s="85">
        <f>B44*2-1</f>
        <v>11</v>
      </c>
      <c r="C45" s="431"/>
      <c r="D45" s="431"/>
      <c r="E45" s="183">
        <f t="shared" ref="E45" si="34">E44+1</f>
        <v>20061</v>
      </c>
      <c r="F45" s="343">
        <f t="shared" ref="F45:F59" si="35">E45+20020</f>
        <v>40081</v>
      </c>
      <c r="G45" s="343"/>
      <c r="H45" s="109">
        <f t="shared" si="0"/>
        <v>0</v>
      </c>
      <c r="I45" s="9"/>
      <c r="J45" s="343"/>
      <c r="K45" s="343"/>
      <c r="L45" s="343"/>
      <c r="M45" s="343">
        <f t="shared" si="1"/>
        <v>30061</v>
      </c>
      <c r="N45" s="343">
        <f t="shared" si="2"/>
        <v>50081</v>
      </c>
      <c r="O45" s="343"/>
      <c r="P45" s="4">
        <f t="shared" si="3"/>
        <v>0</v>
      </c>
      <c r="R45" s="6">
        <f t="shared" si="6"/>
        <v>526</v>
      </c>
      <c r="S45" s="338" t="str">
        <f t="shared" ref="S45" si="36">CONCATENATE(O44,",",O45,",",O46,",",O47)</f>
        <v>,,,</v>
      </c>
    </row>
    <row r="46" spans="1:19" ht="16.5" hidden="1" customHeight="1" outlineLevel="1" x14ac:dyDescent="0.25">
      <c r="A46" s="344"/>
      <c r="B46" s="85">
        <f>B45+1</f>
        <v>12</v>
      </c>
      <c r="C46" s="431"/>
      <c r="D46" s="431"/>
      <c r="E46" s="183">
        <f t="shared" si="9"/>
        <v>20062</v>
      </c>
      <c r="F46" s="343">
        <f t="shared" si="35"/>
        <v>40082</v>
      </c>
      <c r="G46" s="343"/>
      <c r="H46" s="109">
        <f t="shared" si="0"/>
        <v>0</v>
      </c>
      <c r="I46" s="9"/>
      <c r="J46" s="343"/>
      <c r="K46" s="343"/>
      <c r="L46" s="343"/>
      <c r="M46" s="343">
        <f t="shared" si="1"/>
        <v>30062</v>
      </c>
      <c r="N46" s="343">
        <f t="shared" si="2"/>
        <v>50082</v>
      </c>
      <c r="O46" s="343"/>
      <c r="P46" s="4">
        <f t="shared" si="3"/>
        <v>0</v>
      </c>
      <c r="R46" s="6" t="str">
        <f t="shared" si="6"/>
        <v/>
      </c>
    </row>
    <row r="47" spans="1:19" ht="16.5" hidden="1" customHeight="1" outlineLevel="1" x14ac:dyDescent="0.25">
      <c r="A47" s="344"/>
      <c r="B47" s="85"/>
      <c r="C47" s="431"/>
      <c r="D47" s="431"/>
      <c r="E47" s="183">
        <f t="shared" si="9"/>
        <v>20063</v>
      </c>
      <c r="F47" s="343">
        <f t="shared" si="35"/>
        <v>40083</v>
      </c>
      <c r="G47" s="343"/>
      <c r="H47" s="109">
        <f t="shared" si="0"/>
        <v>0</v>
      </c>
      <c r="I47" s="9"/>
      <c r="J47" s="343"/>
      <c r="K47" s="343"/>
      <c r="L47" s="343"/>
      <c r="M47" s="343">
        <f t="shared" si="1"/>
        <v>30063</v>
      </c>
      <c r="N47" s="343">
        <f t="shared" si="2"/>
        <v>50083</v>
      </c>
      <c r="O47" s="343"/>
      <c r="P47" s="4">
        <f t="shared" si="3"/>
        <v>0</v>
      </c>
      <c r="R47" s="6" t="str">
        <f t="shared" si="6"/>
        <v/>
      </c>
    </row>
    <row r="48" spans="1:19" ht="16.5" hidden="1" customHeight="1" outlineLevel="1" x14ac:dyDescent="0.25">
      <c r="A48" s="344"/>
      <c r="B48" s="85"/>
      <c r="C48" s="431"/>
      <c r="D48" s="431" t="str">
        <f>CONCATENATE(B51,B46)</f>
        <v>GH 12</v>
      </c>
      <c r="E48" s="183">
        <f t="shared" si="9"/>
        <v>20064</v>
      </c>
      <c r="F48" s="343">
        <f t="shared" si="35"/>
        <v>40084</v>
      </c>
      <c r="G48" s="343"/>
      <c r="H48" s="109">
        <f t="shared" si="0"/>
        <v>0</v>
      </c>
      <c r="I48" s="9"/>
      <c r="J48" s="343"/>
      <c r="K48" s="343"/>
      <c r="L48" s="343"/>
      <c r="M48" s="343">
        <f t="shared" si="1"/>
        <v>30064</v>
      </c>
      <c r="N48" s="343">
        <f t="shared" si="2"/>
        <v>50084</v>
      </c>
      <c r="O48" s="343"/>
      <c r="P48" s="4">
        <f t="shared" si="3"/>
        <v>0</v>
      </c>
      <c r="R48" s="6">
        <f t="shared" ref="R48" si="37">+R44+1</f>
        <v>14</v>
      </c>
      <c r="S48" s="338" t="str">
        <f>CONCATENATE(G48,",",G49,",",G50,",",G51)</f>
        <v>,,,</v>
      </c>
    </row>
    <row r="49" spans="1:19" ht="16.5" hidden="1" customHeight="1" outlineLevel="1" x14ac:dyDescent="0.25">
      <c r="A49" s="344"/>
      <c r="B49" s="85"/>
      <c r="C49" s="431"/>
      <c r="D49" s="431"/>
      <c r="E49" s="183">
        <f t="shared" si="9"/>
        <v>20065</v>
      </c>
      <c r="F49" s="343">
        <f t="shared" si="35"/>
        <v>40085</v>
      </c>
      <c r="G49" s="343"/>
      <c r="H49" s="109">
        <f t="shared" si="0"/>
        <v>0</v>
      </c>
      <c r="I49" s="9"/>
      <c r="J49" s="343"/>
      <c r="K49" s="343"/>
      <c r="L49" s="343"/>
      <c r="M49" s="343">
        <f t="shared" si="1"/>
        <v>30065</v>
      </c>
      <c r="N49" s="343">
        <f t="shared" si="2"/>
        <v>50085</v>
      </c>
      <c r="O49" s="343"/>
      <c r="P49" s="4">
        <f t="shared" si="3"/>
        <v>0</v>
      </c>
      <c r="R49" s="6">
        <f t="shared" si="6"/>
        <v>527</v>
      </c>
      <c r="S49" s="338" t="str">
        <f t="shared" ref="S49" si="38">CONCATENATE(O48,",",O49,",",O50,",",O51)</f>
        <v>,,,</v>
      </c>
    </row>
    <row r="50" spans="1:19" ht="16.5" hidden="1" customHeight="1" outlineLevel="1" x14ac:dyDescent="0.25">
      <c r="A50" s="344"/>
      <c r="B50" s="85" t="str">
        <f>B42</f>
        <v xml:space="preserve">Group </v>
      </c>
      <c r="C50" s="431"/>
      <c r="D50" s="431"/>
      <c r="E50" s="183">
        <f t="shared" si="9"/>
        <v>20066</v>
      </c>
      <c r="F50" s="343">
        <f t="shared" si="35"/>
        <v>40086</v>
      </c>
      <c r="G50" s="343"/>
      <c r="H50" s="109">
        <f t="shared" si="0"/>
        <v>0</v>
      </c>
      <c r="I50" s="9"/>
      <c r="J50" s="343"/>
      <c r="K50" s="343"/>
      <c r="L50" s="343"/>
      <c r="M50" s="343">
        <f t="shared" si="1"/>
        <v>30066</v>
      </c>
      <c r="N50" s="343">
        <f t="shared" si="2"/>
        <v>50086</v>
      </c>
      <c r="O50" s="343"/>
      <c r="P50" s="4">
        <f t="shared" si="3"/>
        <v>0</v>
      </c>
      <c r="R50" s="6" t="str">
        <f t="shared" si="6"/>
        <v/>
      </c>
    </row>
    <row r="51" spans="1:19" ht="16.5" hidden="1" customHeight="1" outlineLevel="1" thickBot="1" x14ac:dyDescent="0.3">
      <c r="A51" s="344"/>
      <c r="B51" s="86" t="str">
        <f>B43</f>
        <v xml:space="preserve">GH </v>
      </c>
      <c r="C51" s="432"/>
      <c r="D51" s="432"/>
      <c r="E51" s="184">
        <f t="shared" si="9"/>
        <v>20067</v>
      </c>
      <c r="F51" s="24">
        <f t="shared" si="35"/>
        <v>40087</v>
      </c>
      <c r="G51" s="24"/>
      <c r="H51" s="10">
        <f t="shared" si="0"/>
        <v>0</v>
      </c>
      <c r="I51" s="15"/>
      <c r="J51" s="24"/>
      <c r="K51" s="24"/>
      <c r="L51" s="24"/>
      <c r="M51" s="24">
        <f t="shared" si="1"/>
        <v>30067</v>
      </c>
      <c r="N51" s="24">
        <f t="shared" si="2"/>
        <v>50087</v>
      </c>
      <c r="O51" s="24"/>
      <c r="P51" s="20">
        <f t="shared" si="3"/>
        <v>0</v>
      </c>
      <c r="R51" s="6" t="str">
        <f t="shared" si="6"/>
        <v/>
      </c>
    </row>
    <row r="52" spans="1:19" ht="16.5" hidden="1" customHeight="1" outlineLevel="1" x14ac:dyDescent="0.25">
      <c r="A52" s="344"/>
      <c r="B52" s="88">
        <f>B44+1</f>
        <v>7</v>
      </c>
      <c r="C52" s="430" t="str">
        <f>CONCATENATE(B58,B52)</f>
        <v>Group 7</v>
      </c>
      <c r="D52" s="430" t="str">
        <f>CONCATENATE(B59,B53)</f>
        <v>GH 13</v>
      </c>
      <c r="E52" s="182">
        <f t="shared" ref="E52" si="39">20000+B52*10</f>
        <v>20070</v>
      </c>
      <c r="F52" s="25">
        <f t="shared" si="35"/>
        <v>40090</v>
      </c>
      <c r="G52" s="25"/>
      <c r="H52" s="11">
        <f t="shared" si="0"/>
        <v>0</v>
      </c>
      <c r="I52" s="14"/>
      <c r="J52" s="25"/>
      <c r="K52" s="25"/>
      <c r="L52" s="25"/>
      <c r="M52" s="25">
        <f t="shared" si="1"/>
        <v>30070</v>
      </c>
      <c r="N52" s="25">
        <f t="shared" si="2"/>
        <v>50090</v>
      </c>
      <c r="O52" s="25"/>
      <c r="P52" s="3">
        <f t="shared" si="3"/>
        <v>0</v>
      </c>
      <c r="R52" s="6">
        <f t="shared" ref="R52" si="40">+R48+1</f>
        <v>15</v>
      </c>
      <c r="S52" s="338" t="str">
        <f>CONCATENATE(G52,",",G53,",",G54,",",G55)</f>
        <v>,,,</v>
      </c>
    </row>
    <row r="53" spans="1:19" ht="16.5" hidden="1" customHeight="1" outlineLevel="1" x14ac:dyDescent="0.25">
      <c r="A53" s="344"/>
      <c r="B53" s="85">
        <f>B52*2-1</f>
        <v>13</v>
      </c>
      <c r="C53" s="431"/>
      <c r="D53" s="431"/>
      <c r="E53" s="183">
        <f t="shared" ref="E53" si="41">E52+1</f>
        <v>20071</v>
      </c>
      <c r="F53" s="343">
        <f t="shared" si="35"/>
        <v>40091</v>
      </c>
      <c r="G53" s="343"/>
      <c r="H53" s="109">
        <f t="shared" si="0"/>
        <v>0</v>
      </c>
      <c r="I53" s="9"/>
      <c r="J53" s="343"/>
      <c r="K53" s="343"/>
      <c r="L53" s="343"/>
      <c r="M53" s="343">
        <f t="shared" si="1"/>
        <v>30071</v>
      </c>
      <c r="N53" s="343">
        <f t="shared" si="2"/>
        <v>50091</v>
      </c>
      <c r="O53" s="343"/>
      <c r="P53" s="4">
        <f t="shared" si="3"/>
        <v>0</v>
      </c>
      <c r="R53" s="6">
        <f t="shared" si="6"/>
        <v>528</v>
      </c>
      <c r="S53" s="338" t="str">
        <f t="shared" ref="S53" si="42">CONCATENATE(O52,",",O53,",",O54,",",O55)</f>
        <v>,,,</v>
      </c>
    </row>
    <row r="54" spans="1:19" ht="16.5" hidden="1" customHeight="1" outlineLevel="1" x14ac:dyDescent="0.25">
      <c r="A54" s="344"/>
      <c r="B54" s="85">
        <f>B53+1</f>
        <v>14</v>
      </c>
      <c r="C54" s="431"/>
      <c r="D54" s="431"/>
      <c r="E54" s="183">
        <f t="shared" si="9"/>
        <v>20072</v>
      </c>
      <c r="F54" s="343">
        <f t="shared" si="35"/>
        <v>40092</v>
      </c>
      <c r="G54" s="343"/>
      <c r="H54" s="109">
        <f t="shared" si="0"/>
        <v>0</v>
      </c>
      <c r="I54" s="9"/>
      <c r="J54" s="343"/>
      <c r="K54" s="343"/>
      <c r="L54" s="343"/>
      <c r="M54" s="343">
        <f t="shared" si="1"/>
        <v>30072</v>
      </c>
      <c r="N54" s="343">
        <f t="shared" si="2"/>
        <v>50092</v>
      </c>
      <c r="O54" s="343"/>
      <c r="P54" s="4">
        <f t="shared" si="3"/>
        <v>0</v>
      </c>
      <c r="R54" s="6" t="str">
        <f t="shared" si="6"/>
        <v/>
      </c>
    </row>
    <row r="55" spans="1:19" ht="16.5" hidden="1" customHeight="1" outlineLevel="1" x14ac:dyDescent="0.25">
      <c r="A55" s="344"/>
      <c r="B55" s="85"/>
      <c r="C55" s="431"/>
      <c r="D55" s="431"/>
      <c r="E55" s="183">
        <f t="shared" si="9"/>
        <v>20073</v>
      </c>
      <c r="F55" s="343">
        <f t="shared" si="35"/>
        <v>40093</v>
      </c>
      <c r="G55" s="343"/>
      <c r="H55" s="109">
        <f t="shared" si="0"/>
        <v>0</v>
      </c>
      <c r="I55" s="9"/>
      <c r="J55" s="343"/>
      <c r="K55" s="343"/>
      <c r="L55" s="343"/>
      <c r="M55" s="343">
        <f t="shared" si="1"/>
        <v>30073</v>
      </c>
      <c r="N55" s="343">
        <f t="shared" si="2"/>
        <v>50093</v>
      </c>
      <c r="O55" s="343"/>
      <c r="P55" s="4">
        <f t="shared" si="3"/>
        <v>0</v>
      </c>
      <c r="R55" s="6" t="str">
        <f t="shared" si="6"/>
        <v/>
      </c>
    </row>
    <row r="56" spans="1:19" ht="16.5" hidden="1" customHeight="1" outlineLevel="1" x14ac:dyDescent="0.25">
      <c r="A56" s="344"/>
      <c r="B56" s="85"/>
      <c r="C56" s="431"/>
      <c r="D56" s="431" t="str">
        <f>CONCATENATE(B59,B54)</f>
        <v>GH 14</v>
      </c>
      <c r="E56" s="183">
        <f t="shared" si="9"/>
        <v>20074</v>
      </c>
      <c r="F56" s="343">
        <f t="shared" si="35"/>
        <v>40094</v>
      </c>
      <c r="G56" s="343"/>
      <c r="H56" s="109">
        <f t="shared" si="0"/>
        <v>0</v>
      </c>
      <c r="I56" s="9"/>
      <c r="J56" s="343"/>
      <c r="K56" s="343"/>
      <c r="L56" s="343"/>
      <c r="M56" s="343">
        <f t="shared" si="1"/>
        <v>30074</v>
      </c>
      <c r="N56" s="343">
        <f t="shared" si="2"/>
        <v>50094</v>
      </c>
      <c r="O56" s="343"/>
      <c r="P56" s="4">
        <f t="shared" si="3"/>
        <v>0</v>
      </c>
      <c r="R56" s="6">
        <f t="shared" ref="R56" si="43">+R52+1</f>
        <v>16</v>
      </c>
      <c r="S56" s="338" t="str">
        <f>CONCATENATE(G56,",",G57,",",G58,",",G59)</f>
        <v>,,,</v>
      </c>
    </row>
    <row r="57" spans="1:19" ht="16.5" hidden="1" customHeight="1" outlineLevel="1" x14ac:dyDescent="0.25">
      <c r="A57" s="344"/>
      <c r="B57" s="85"/>
      <c r="C57" s="431"/>
      <c r="D57" s="431"/>
      <c r="E57" s="183">
        <f t="shared" si="9"/>
        <v>20075</v>
      </c>
      <c r="F57" s="343">
        <f t="shared" si="35"/>
        <v>40095</v>
      </c>
      <c r="G57" s="343"/>
      <c r="H57" s="109">
        <f t="shared" si="0"/>
        <v>0</v>
      </c>
      <c r="I57" s="9"/>
      <c r="J57" s="343"/>
      <c r="K57" s="343"/>
      <c r="L57" s="343"/>
      <c r="M57" s="343">
        <f t="shared" si="1"/>
        <v>30075</v>
      </c>
      <c r="N57" s="343">
        <f t="shared" si="2"/>
        <v>50095</v>
      </c>
      <c r="O57" s="343"/>
      <c r="P57" s="4">
        <f t="shared" si="3"/>
        <v>0</v>
      </c>
      <c r="R57" s="6">
        <f t="shared" si="6"/>
        <v>529</v>
      </c>
      <c r="S57" s="338" t="str">
        <f t="shared" ref="S57" si="44">CONCATENATE(O56,",",O57,",",O58,",",O59)</f>
        <v>,,,</v>
      </c>
    </row>
    <row r="58" spans="1:19" ht="16.5" hidden="1" customHeight="1" outlineLevel="1" x14ac:dyDescent="0.25">
      <c r="A58" s="344"/>
      <c r="B58" s="85" t="str">
        <f>B50</f>
        <v xml:space="preserve">Group </v>
      </c>
      <c r="C58" s="431"/>
      <c r="D58" s="431"/>
      <c r="E58" s="183">
        <f t="shared" si="9"/>
        <v>20076</v>
      </c>
      <c r="F58" s="343">
        <f t="shared" si="35"/>
        <v>40096</v>
      </c>
      <c r="G58" s="343"/>
      <c r="H58" s="109">
        <f t="shared" si="0"/>
        <v>0</v>
      </c>
      <c r="I58" s="9"/>
      <c r="J58" s="343"/>
      <c r="K58" s="343"/>
      <c r="L58" s="343"/>
      <c r="M58" s="343">
        <f t="shared" si="1"/>
        <v>30076</v>
      </c>
      <c r="N58" s="343">
        <f t="shared" si="2"/>
        <v>50096</v>
      </c>
      <c r="O58" s="343"/>
      <c r="P58" s="4">
        <f t="shared" si="3"/>
        <v>0</v>
      </c>
      <c r="R58" s="6" t="str">
        <f t="shared" si="6"/>
        <v/>
      </c>
    </row>
    <row r="59" spans="1:19" ht="16.5" hidden="1" customHeight="1" outlineLevel="1" thickBot="1" x14ac:dyDescent="0.3">
      <c r="A59" s="344"/>
      <c r="B59" s="86" t="str">
        <f>B51</f>
        <v xml:space="preserve">GH </v>
      </c>
      <c r="C59" s="432"/>
      <c r="D59" s="432"/>
      <c r="E59" s="184">
        <f t="shared" si="9"/>
        <v>20077</v>
      </c>
      <c r="F59" s="24">
        <f t="shared" si="35"/>
        <v>40097</v>
      </c>
      <c r="G59" s="24"/>
      <c r="H59" s="10">
        <f t="shared" si="0"/>
        <v>0</v>
      </c>
      <c r="I59" s="15"/>
      <c r="J59" s="24"/>
      <c r="K59" s="24"/>
      <c r="L59" s="24"/>
      <c r="M59" s="24">
        <f t="shared" si="1"/>
        <v>30077</v>
      </c>
      <c r="N59" s="24">
        <f t="shared" si="2"/>
        <v>50097</v>
      </c>
      <c r="O59" s="24"/>
      <c r="P59" s="20">
        <f t="shared" si="3"/>
        <v>0</v>
      </c>
      <c r="R59" s="6" t="str">
        <f t="shared" si="6"/>
        <v/>
      </c>
    </row>
    <row r="60" spans="1:19" ht="16.5" hidden="1" customHeight="1" outlineLevel="1" x14ac:dyDescent="0.25">
      <c r="A60" s="344"/>
      <c r="B60" s="88">
        <f>B52+1</f>
        <v>8</v>
      </c>
      <c r="C60" s="430" t="str">
        <f>CONCATENATE(B66,B60)</f>
        <v>Group 8</v>
      </c>
      <c r="D60" s="430" t="str">
        <f>CONCATENATE(B67,B61)</f>
        <v>GH 15</v>
      </c>
      <c r="E60" s="182">
        <f t="shared" ref="E60" si="45">20000+B60*10</f>
        <v>20080</v>
      </c>
      <c r="F60" s="25">
        <f>E60+20020</f>
        <v>40100</v>
      </c>
      <c r="G60" s="25"/>
      <c r="H60" s="11">
        <f t="shared" si="0"/>
        <v>0</v>
      </c>
      <c r="I60" s="14"/>
      <c r="J60" s="25"/>
      <c r="K60" s="25"/>
      <c r="L60" s="25"/>
      <c r="M60" s="25">
        <f t="shared" si="1"/>
        <v>30080</v>
      </c>
      <c r="N60" s="25">
        <f t="shared" si="2"/>
        <v>50100</v>
      </c>
      <c r="O60" s="25"/>
      <c r="P60" s="3">
        <f t="shared" si="3"/>
        <v>0</v>
      </c>
      <c r="R60" s="6">
        <f t="shared" ref="R60" si="46">+R56+1</f>
        <v>17</v>
      </c>
      <c r="S60" s="338" t="str">
        <f>CONCATENATE(G60,",",G61,",",G62,",",G63)</f>
        <v>,,,</v>
      </c>
    </row>
    <row r="61" spans="1:19" ht="16.5" hidden="1" customHeight="1" outlineLevel="1" x14ac:dyDescent="0.25">
      <c r="A61" s="344"/>
      <c r="B61" s="85">
        <f>B60*2-1</f>
        <v>15</v>
      </c>
      <c r="C61" s="431"/>
      <c r="D61" s="431"/>
      <c r="E61" s="183">
        <f t="shared" ref="E61" si="47">E60+1</f>
        <v>20081</v>
      </c>
      <c r="F61" s="343">
        <f t="shared" ref="F61:F75" si="48">E61+20020</f>
        <v>40101</v>
      </c>
      <c r="G61" s="343"/>
      <c r="H61" s="109">
        <f t="shared" si="0"/>
        <v>0</v>
      </c>
      <c r="I61" s="9"/>
      <c r="J61" s="343"/>
      <c r="K61" s="343"/>
      <c r="L61" s="343"/>
      <c r="M61" s="343">
        <f t="shared" si="1"/>
        <v>30081</v>
      </c>
      <c r="N61" s="343">
        <f t="shared" si="2"/>
        <v>50101</v>
      </c>
      <c r="O61" s="343"/>
      <c r="P61" s="4">
        <f t="shared" si="3"/>
        <v>0</v>
      </c>
      <c r="R61" s="6">
        <f t="shared" si="6"/>
        <v>530</v>
      </c>
      <c r="S61" s="338" t="str">
        <f t="shared" ref="S61" si="49">CONCATENATE(O60,",",O61,",",O62,",",O63)</f>
        <v>,,,</v>
      </c>
    </row>
    <row r="62" spans="1:19" ht="16.5" hidden="1" customHeight="1" outlineLevel="1" x14ac:dyDescent="0.25">
      <c r="A62" s="344"/>
      <c r="B62" s="85">
        <f>B61+1</f>
        <v>16</v>
      </c>
      <c r="C62" s="431"/>
      <c r="D62" s="431"/>
      <c r="E62" s="183">
        <f t="shared" si="9"/>
        <v>20082</v>
      </c>
      <c r="F62" s="343">
        <f t="shared" si="48"/>
        <v>40102</v>
      </c>
      <c r="G62" s="343"/>
      <c r="H62" s="109">
        <f t="shared" si="0"/>
        <v>0</v>
      </c>
      <c r="I62" s="9"/>
      <c r="J62" s="343"/>
      <c r="K62" s="343"/>
      <c r="L62" s="343"/>
      <c r="M62" s="343">
        <f t="shared" si="1"/>
        <v>30082</v>
      </c>
      <c r="N62" s="343">
        <f t="shared" si="2"/>
        <v>50102</v>
      </c>
      <c r="O62" s="343"/>
      <c r="P62" s="4">
        <f t="shared" si="3"/>
        <v>0</v>
      </c>
      <c r="R62" s="6" t="str">
        <f t="shared" si="6"/>
        <v/>
      </c>
    </row>
    <row r="63" spans="1:19" ht="16.5" hidden="1" customHeight="1" outlineLevel="1" x14ac:dyDescent="0.25">
      <c r="A63" s="344"/>
      <c r="B63" s="85"/>
      <c r="C63" s="431"/>
      <c r="D63" s="431"/>
      <c r="E63" s="183">
        <f t="shared" si="9"/>
        <v>20083</v>
      </c>
      <c r="F63" s="343">
        <f t="shared" si="48"/>
        <v>40103</v>
      </c>
      <c r="G63" s="343"/>
      <c r="H63" s="109">
        <f t="shared" si="0"/>
        <v>0</v>
      </c>
      <c r="I63" s="9"/>
      <c r="J63" s="343"/>
      <c r="K63" s="343"/>
      <c r="L63" s="343"/>
      <c r="M63" s="343">
        <f t="shared" si="1"/>
        <v>30083</v>
      </c>
      <c r="N63" s="343">
        <f t="shared" si="2"/>
        <v>50103</v>
      </c>
      <c r="O63" s="343"/>
      <c r="P63" s="4">
        <f t="shared" si="3"/>
        <v>0</v>
      </c>
      <c r="R63" s="6" t="str">
        <f t="shared" si="6"/>
        <v/>
      </c>
    </row>
    <row r="64" spans="1:19" ht="16.5" hidden="1" customHeight="1" outlineLevel="1" x14ac:dyDescent="0.25">
      <c r="A64" s="344"/>
      <c r="B64" s="85"/>
      <c r="C64" s="431"/>
      <c r="D64" s="431" t="str">
        <f>CONCATENATE(B67,B62)</f>
        <v>GH 16</v>
      </c>
      <c r="E64" s="183">
        <f t="shared" si="9"/>
        <v>20084</v>
      </c>
      <c r="F64" s="343">
        <f t="shared" si="48"/>
        <v>40104</v>
      </c>
      <c r="G64" s="343"/>
      <c r="H64" s="109">
        <f t="shared" si="0"/>
        <v>0</v>
      </c>
      <c r="I64" s="9"/>
      <c r="J64" s="343"/>
      <c r="K64" s="343"/>
      <c r="L64" s="343"/>
      <c r="M64" s="343">
        <f t="shared" si="1"/>
        <v>30084</v>
      </c>
      <c r="N64" s="343">
        <f t="shared" si="2"/>
        <v>50104</v>
      </c>
      <c r="O64" s="343"/>
      <c r="P64" s="4">
        <f t="shared" si="3"/>
        <v>0</v>
      </c>
      <c r="R64" s="6">
        <f t="shared" ref="R64" si="50">+R60+1</f>
        <v>18</v>
      </c>
      <c r="S64" s="338" t="str">
        <f>CONCATENATE(G64,",",G65,",",G66,",",G67)</f>
        <v>,,,</v>
      </c>
    </row>
    <row r="65" spans="1:19" ht="16.5" hidden="1" customHeight="1" outlineLevel="1" x14ac:dyDescent="0.25">
      <c r="A65" s="344"/>
      <c r="B65" s="85"/>
      <c r="C65" s="431"/>
      <c r="D65" s="431"/>
      <c r="E65" s="183">
        <f t="shared" si="9"/>
        <v>20085</v>
      </c>
      <c r="F65" s="343">
        <f t="shared" si="48"/>
        <v>40105</v>
      </c>
      <c r="G65" s="343"/>
      <c r="H65" s="109">
        <f t="shared" si="0"/>
        <v>0</v>
      </c>
      <c r="I65" s="9"/>
      <c r="J65" s="343"/>
      <c r="K65" s="343"/>
      <c r="L65" s="343"/>
      <c r="M65" s="343">
        <f t="shared" si="1"/>
        <v>30085</v>
      </c>
      <c r="N65" s="343">
        <f t="shared" si="2"/>
        <v>50105</v>
      </c>
      <c r="O65" s="343"/>
      <c r="P65" s="4">
        <f t="shared" si="3"/>
        <v>0</v>
      </c>
      <c r="R65" s="6">
        <f t="shared" si="6"/>
        <v>531</v>
      </c>
      <c r="S65" s="338" t="str">
        <f t="shared" ref="S65" si="51">CONCATENATE(O64,",",O65,",",O66,",",O67)</f>
        <v>,,,</v>
      </c>
    </row>
    <row r="66" spans="1:19" ht="16.5" hidden="1" customHeight="1" outlineLevel="1" x14ac:dyDescent="0.25">
      <c r="A66" s="344"/>
      <c r="B66" s="85" t="str">
        <f>B58</f>
        <v xml:space="preserve">Group </v>
      </c>
      <c r="C66" s="431"/>
      <c r="D66" s="431"/>
      <c r="E66" s="183">
        <f t="shared" si="9"/>
        <v>20086</v>
      </c>
      <c r="F66" s="343">
        <f t="shared" si="48"/>
        <v>40106</v>
      </c>
      <c r="G66" s="343"/>
      <c r="H66" s="109">
        <f t="shared" si="0"/>
        <v>0</v>
      </c>
      <c r="I66" s="9"/>
      <c r="J66" s="343"/>
      <c r="K66" s="343"/>
      <c r="L66" s="343"/>
      <c r="M66" s="343">
        <f t="shared" si="1"/>
        <v>30086</v>
      </c>
      <c r="N66" s="343">
        <f t="shared" si="2"/>
        <v>50106</v>
      </c>
      <c r="O66" s="343"/>
      <c r="P66" s="4">
        <f t="shared" si="3"/>
        <v>0</v>
      </c>
      <c r="R66" s="6" t="str">
        <f t="shared" si="6"/>
        <v/>
      </c>
    </row>
    <row r="67" spans="1:19" ht="16.5" hidden="1" customHeight="1" outlineLevel="1" thickBot="1" x14ac:dyDescent="0.3">
      <c r="A67" s="344"/>
      <c r="B67" s="86" t="str">
        <f>B59</f>
        <v xml:space="preserve">GH </v>
      </c>
      <c r="C67" s="432"/>
      <c r="D67" s="432"/>
      <c r="E67" s="184">
        <f t="shared" si="9"/>
        <v>20087</v>
      </c>
      <c r="F67" s="24">
        <f t="shared" si="48"/>
        <v>40107</v>
      </c>
      <c r="G67" s="24"/>
      <c r="H67" s="10">
        <f t="shared" si="0"/>
        <v>0</v>
      </c>
      <c r="I67" s="15"/>
      <c r="J67" s="24"/>
      <c r="K67" s="24"/>
      <c r="L67" s="24"/>
      <c r="M67" s="24">
        <f t="shared" si="1"/>
        <v>30087</v>
      </c>
      <c r="N67" s="24">
        <f t="shared" si="2"/>
        <v>50107</v>
      </c>
      <c r="O67" s="24"/>
      <c r="P67" s="20">
        <f t="shared" si="3"/>
        <v>0</v>
      </c>
      <c r="R67" s="6" t="str">
        <f t="shared" si="6"/>
        <v/>
      </c>
    </row>
    <row r="68" spans="1:19" ht="16.5" hidden="1" customHeight="1" outlineLevel="1" x14ac:dyDescent="0.25">
      <c r="A68" s="344"/>
      <c r="B68" s="88">
        <f>B60+1</f>
        <v>9</v>
      </c>
      <c r="C68" s="430" t="str">
        <f>CONCATENATE(B74,B68)</f>
        <v>Group 9</v>
      </c>
      <c r="D68" s="430" t="str">
        <f>CONCATENATE(B75,B69)</f>
        <v>GH 17</v>
      </c>
      <c r="E68" s="182">
        <f t="shared" ref="E68" si="52">20000+B68*10</f>
        <v>20090</v>
      </c>
      <c r="F68" s="25">
        <f t="shared" si="48"/>
        <v>40110</v>
      </c>
      <c r="G68" s="25"/>
      <c r="H68" s="11">
        <f t="shared" ref="H68:H131" si="53">LEN(G68)</f>
        <v>0</v>
      </c>
      <c r="I68" s="14"/>
      <c r="J68" s="25"/>
      <c r="K68" s="25"/>
      <c r="L68" s="25"/>
      <c r="M68" s="25">
        <f t="shared" ref="M68:M131" si="54">E68+10000</f>
        <v>30090</v>
      </c>
      <c r="N68" s="25">
        <f t="shared" ref="N68:N131" si="55">F68+10000</f>
        <v>50110</v>
      </c>
      <c r="O68" s="25"/>
      <c r="P68" s="3">
        <f t="shared" ref="P68:P131" si="56">LEN(O68)</f>
        <v>0</v>
      </c>
      <c r="R68" s="6">
        <f t="shared" ref="R68" si="57">+R64+1</f>
        <v>19</v>
      </c>
      <c r="S68" s="338" t="str">
        <f>CONCATENATE(G68,",",G69,",",G70,",",G71)</f>
        <v>,,,</v>
      </c>
    </row>
    <row r="69" spans="1:19" ht="16.5" hidden="1" customHeight="1" outlineLevel="1" x14ac:dyDescent="0.25">
      <c r="A69" s="344"/>
      <c r="B69" s="85">
        <f>B68*2-1</f>
        <v>17</v>
      </c>
      <c r="C69" s="431"/>
      <c r="D69" s="431"/>
      <c r="E69" s="183">
        <f t="shared" ref="E69" si="58">E68+1</f>
        <v>20091</v>
      </c>
      <c r="F69" s="343">
        <f t="shared" si="48"/>
        <v>40111</v>
      </c>
      <c r="G69" s="343"/>
      <c r="H69" s="109">
        <f t="shared" si="53"/>
        <v>0</v>
      </c>
      <c r="I69" s="9"/>
      <c r="J69" s="343"/>
      <c r="K69" s="343"/>
      <c r="L69" s="343"/>
      <c r="M69" s="343">
        <f t="shared" si="54"/>
        <v>30091</v>
      </c>
      <c r="N69" s="343">
        <f t="shared" si="55"/>
        <v>50111</v>
      </c>
      <c r="O69" s="343"/>
      <c r="P69" s="4">
        <f t="shared" si="56"/>
        <v>0</v>
      </c>
      <c r="R69" s="6">
        <f t="shared" si="6"/>
        <v>532</v>
      </c>
      <c r="S69" s="338" t="str">
        <f t="shared" ref="S69" si="59">CONCATENATE(O68,",",O69,",",O70,",",O71)</f>
        <v>,,,</v>
      </c>
    </row>
    <row r="70" spans="1:19" ht="16.5" hidden="1" customHeight="1" outlineLevel="1" x14ac:dyDescent="0.25">
      <c r="A70" s="344"/>
      <c r="B70" s="85">
        <f>B69+1</f>
        <v>18</v>
      </c>
      <c r="C70" s="431"/>
      <c r="D70" s="431"/>
      <c r="E70" s="183">
        <f t="shared" si="9"/>
        <v>20092</v>
      </c>
      <c r="F70" s="343">
        <f t="shared" si="48"/>
        <v>40112</v>
      </c>
      <c r="G70" s="343"/>
      <c r="H70" s="109">
        <f t="shared" si="53"/>
        <v>0</v>
      </c>
      <c r="I70" s="9"/>
      <c r="J70" s="343"/>
      <c r="K70" s="343"/>
      <c r="L70" s="343"/>
      <c r="M70" s="343">
        <f t="shared" si="54"/>
        <v>30092</v>
      </c>
      <c r="N70" s="343">
        <f t="shared" si="55"/>
        <v>50112</v>
      </c>
      <c r="O70" s="343"/>
      <c r="P70" s="4">
        <f t="shared" si="56"/>
        <v>0</v>
      </c>
      <c r="R70" s="6" t="str">
        <f t="shared" si="6"/>
        <v/>
      </c>
    </row>
    <row r="71" spans="1:19" ht="16.5" hidden="1" customHeight="1" outlineLevel="1" x14ac:dyDescent="0.25">
      <c r="A71" s="344"/>
      <c r="B71" s="85"/>
      <c r="C71" s="431"/>
      <c r="D71" s="431"/>
      <c r="E71" s="183">
        <f t="shared" si="9"/>
        <v>20093</v>
      </c>
      <c r="F71" s="343">
        <f t="shared" si="48"/>
        <v>40113</v>
      </c>
      <c r="G71" s="343"/>
      <c r="H71" s="109">
        <f t="shared" si="53"/>
        <v>0</v>
      </c>
      <c r="I71" s="9"/>
      <c r="J71" s="343"/>
      <c r="K71" s="343"/>
      <c r="L71" s="343"/>
      <c r="M71" s="343">
        <f t="shared" si="54"/>
        <v>30093</v>
      </c>
      <c r="N71" s="343">
        <f t="shared" si="55"/>
        <v>50113</v>
      </c>
      <c r="O71" s="343"/>
      <c r="P71" s="4">
        <f t="shared" si="56"/>
        <v>0</v>
      </c>
      <c r="R71" s="6" t="str">
        <f t="shared" si="6"/>
        <v/>
      </c>
    </row>
    <row r="72" spans="1:19" ht="16.5" hidden="1" customHeight="1" outlineLevel="1" x14ac:dyDescent="0.25">
      <c r="A72" s="344"/>
      <c r="B72" s="85"/>
      <c r="C72" s="431"/>
      <c r="D72" s="431" t="str">
        <f>CONCATENATE(B75,B70)</f>
        <v>GH 18</v>
      </c>
      <c r="E72" s="183">
        <f t="shared" si="9"/>
        <v>20094</v>
      </c>
      <c r="F72" s="343">
        <f t="shared" si="48"/>
        <v>40114</v>
      </c>
      <c r="G72" s="343"/>
      <c r="H72" s="109">
        <f t="shared" si="53"/>
        <v>0</v>
      </c>
      <c r="I72" s="9"/>
      <c r="J72" s="343"/>
      <c r="K72" s="343"/>
      <c r="L72" s="343"/>
      <c r="M72" s="343">
        <f t="shared" si="54"/>
        <v>30094</v>
      </c>
      <c r="N72" s="343">
        <f t="shared" si="55"/>
        <v>50114</v>
      </c>
      <c r="O72" s="343"/>
      <c r="P72" s="4">
        <f t="shared" si="56"/>
        <v>0</v>
      </c>
      <c r="R72" s="6">
        <f t="shared" ref="R72" si="60">+R68+1</f>
        <v>20</v>
      </c>
      <c r="S72" s="338" t="str">
        <f>CONCATENATE(G72,",",G73,",",G74,",",G75)</f>
        <v>,,,</v>
      </c>
    </row>
    <row r="73" spans="1:19" ht="16.5" hidden="1" customHeight="1" outlineLevel="1" x14ac:dyDescent="0.25">
      <c r="A73" s="344"/>
      <c r="B73" s="85"/>
      <c r="C73" s="431"/>
      <c r="D73" s="431"/>
      <c r="E73" s="183">
        <f t="shared" si="9"/>
        <v>20095</v>
      </c>
      <c r="F73" s="343">
        <f t="shared" si="48"/>
        <v>40115</v>
      </c>
      <c r="G73" s="343"/>
      <c r="H73" s="109">
        <f t="shared" si="53"/>
        <v>0</v>
      </c>
      <c r="I73" s="9"/>
      <c r="J73" s="343"/>
      <c r="K73" s="343"/>
      <c r="L73" s="343"/>
      <c r="M73" s="343">
        <f t="shared" si="54"/>
        <v>30095</v>
      </c>
      <c r="N73" s="343">
        <f t="shared" si="55"/>
        <v>50115</v>
      </c>
      <c r="O73" s="343"/>
      <c r="P73" s="4">
        <f t="shared" si="56"/>
        <v>0</v>
      </c>
      <c r="R73" s="6">
        <f t="shared" ref="R73:R135" si="61">IF(R69&lt;&gt;"",R69+1,"")</f>
        <v>533</v>
      </c>
      <c r="S73" s="338" t="str">
        <f t="shared" ref="S73" si="62">CONCATENATE(O72,",",O73,",",O74,",",O75)</f>
        <v>,,,</v>
      </c>
    </row>
    <row r="74" spans="1:19" ht="16.5" hidden="1" customHeight="1" outlineLevel="1" x14ac:dyDescent="0.25">
      <c r="A74" s="344"/>
      <c r="B74" s="85" t="str">
        <f>B66</f>
        <v xml:space="preserve">Group </v>
      </c>
      <c r="C74" s="431"/>
      <c r="D74" s="431"/>
      <c r="E74" s="183">
        <f t="shared" si="9"/>
        <v>20096</v>
      </c>
      <c r="F74" s="343">
        <f t="shared" si="48"/>
        <v>40116</v>
      </c>
      <c r="G74" s="343"/>
      <c r="H74" s="109">
        <f t="shared" si="53"/>
        <v>0</v>
      </c>
      <c r="I74" s="9"/>
      <c r="J74" s="343"/>
      <c r="K74" s="343"/>
      <c r="L74" s="343"/>
      <c r="M74" s="343">
        <f t="shared" si="54"/>
        <v>30096</v>
      </c>
      <c r="N74" s="343">
        <f t="shared" si="55"/>
        <v>50116</v>
      </c>
      <c r="O74" s="343"/>
      <c r="P74" s="4">
        <f t="shared" si="56"/>
        <v>0</v>
      </c>
      <c r="R74" s="6" t="str">
        <f t="shared" si="61"/>
        <v/>
      </c>
    </row>
    <row r="75" spans="1:19" ht="16.5" hidden="1" customHeight="1" outlineLevel="1" thickBot="1" x14ac:dyDescent="0.3">
      <c r="A75" s="344"/>
      <c r="B75" s="86" t="str">
        <f>B67</f>
        <v xml:space="preserve">GH </v>
      </c>
      <c r="C75" s="435"/>
      <c r="D75" s="435"/>
      <c r="E75" s="184">
        <f t="shared" si="9"/>
        <v>20097</v>
      </c>
      <c r="F75" s="16">
        <f t="shared" si="48"/>
        <v>40117</v>
      </c>
      <c r="G75" s="16"/>
      <c r="H75" s="17">
        <f t="shared" si="53"/>
        <v>0</v>
      </c>
      <c r="I75" s="18"/>
      <c r="J75" s="16"/>
      <c r="K75" s="16"/>
      <c r="L75" s="16"/>
      <c r="M75" s="16">
        <f t="shared" si="54"/>
        <v>30097</v>
      </c>
      <c r="N75" s="16">
        <f t="shared" si="55"/>
        <v>50117</v>
      </c>
      <c r="O75" s="16"/>
      <c r="P75" s="21">
        <f t="shared" si="56"/>
        <v>0</v>
      </c>
      <c r="R75" s="6" t="str">
        <f t="shared" si="61"/>
        <v/>
      </c>
    </row>
    <row r="76" spans="1:19" ht="16.5" hidden="1" customHeight="1" outlineLevel="1" x14ac:dyDescent="0.25">
      <c r="A76" s="344"/>
      <c r="B76" s="147">
        <f>B68+1</f>
        <v>10</v>
      </c>
      <c r="C76" s="427" t="str">
        <f>CONCATENATE(B82,B76)</f>
        <v>Group 10</v>
      </c>
      <c r="D76" s="430" t="str">
        <f>CONCATENATE(B83,B77)</f>
        <v>GH 19</v>
      </c>
      <c r="E76" s="182">
        <f t="shared" ref="E76" si="63">20000+B76*10</f>
        <v>20100</v>
      </c>
      <c r="F76" s="25">
        <f>E76+20020</f>
        <v>40120</v>
      </c>
      <c r="G76" s="25"/>
      <c r="H76" s="11">
        <f t="shared" si="53"/>
        <v>0</v>
      </c>
      <c r="I76" s="14"/>
      <c r="J76" s="25"/>
      <c r="K76" s="25"/>
      <c r="L76" s="25"/>
      <c r="M76" s="25">
        <f t="shared" si="54"/>
        <v>30100</v>
      </c>
      <c r="N76" s="25">
        <f t="shared" si="55"/>
        <v>50120</v>
      </c>
      <c r="O76" s="25"/>
      <c r="P76" s="3">
        <f t="shared" si="56"/>
        <v>0</v>
      </c>
      <c r="Q76" s="325"/>
      <c r="R76" s="6">
        <f t="shared" ref="R76" si="64">+R72+1</f>
        <v>21</v>
      </c>
      <c r="S76" s="338" t="str">
        <f>CONCATENATE(G76,",",G77,",",G78,",",G79)</f>
        <v>,,,</v>
      </c>
    </row>
    <row r="77" spans="1:19" ht="16.5" hidden="1" customHeight="1" outlineLevel="1" x14ac:dyDescent="0.25">
      <c r="A77" s="326"/>
      <c r="B77" s="148">
        <f>B76*2-1</f>
        <v>19</v>
      </c>
      <c r="C77" s="428"/>
      <c r="D77" s="431"/>
      <c r="E77" s="183">
        <f t="shared" ref="E77:E139" si="65">E76+1</f>
        <v>20101</v>
      </c>
      <c r="F77" s="343">
        <f t="shared" ref="F77:F140" si="66">E77+20020</f>
        <v>40121</v>
      </c>
      <c r="G77" s="343"/>
      <c r="H77" s="109">
        <f t="shared" si="53"/>
        <v>0</v>
      </c>
      <c r="I77" s="9"/>
      <c r="J77" s="343"/>
      <c r="K77" s="343"/>
      <c r="L77" s="343"/>
      <c r="M77" s="343">
        <f t="shared" si="54"/>
        <v>30101</v>
      </c>
      <c r="N77" s="343">
        <f t="shared" si="55"/>
        <v>50121</v>
      </c>
      <c r="O77" s="343"/>
      <c r="P77" s="4">
        <f t="shared" si="56"/>
        <v>0</v>
      </c>
      <c r="Q77" s="325"/>
      <c r="R77" s="6">
        <f t="shared" si="61"/>
        <v>534</v>
      </c>
      <c r="S77" s="338" t="str">
        <f t="shared" ref="S77" si="67">CONCATENATE(O76,",",O77,",",O78,",",O79)</f>
        <v>,,,</v>
      </c>
    </row>
    <row r="78" spans="1:19" ht="16.5" hidden="1" customHeight="1" outlineLevel="1" x14ac:dyDescent="0.25">
      <c r="A78" s="326"/>
      <c r="B78" s="148">
        <f>B77+1</f>
        <v>20</v>
      </c>
      <c r="C78" s="428"/>
      <c r="D78" s="431"/>
      <c r="E78" s="183">
        <f t="shared" si="65"/>
        <v>20102</v>
      </c>
      <c r="F78" s="343">
        <f t="shared" si="66"/>
        <v>40122</v>
      </c>
      <c r="G78" s="343"/>
      <c r="H78" s="109">
        <f t="shared" si="53"/>
        <v>0</v>
      </c>
      <c r="I78" s="9"/>
      <c r="J78" s="343"/>
      <c r="K78" s="343"/>
      <c r="L78" s="343"/>
      <c r="M78" s="343">
        <f t="shared" si="54"/>
        <v>30102</v>
      </c>
      <c r="N78" s="343">
        <f t="shared" si="55"/>
        <v>50122</v>
      </c>
      <c r="O78" s="343"/>
      <c r="P78" s="4">
        <f t="shared" si="56"/>
        <v>0</v>
      </c>
      <c r="Q78" s="325"/>
      <c r="R78" s="6" t="str">
        <f t="shared" si="61"/>
        <v/>
      </c>
    </row>
    <row r="79" spans="1:19" ht="16.5" hidden="1" customHeight="1" outlineLevel="1" x14ac:dyDescent="0.25">
      <c r="A79" s="326"/>
      <c r="B79" s="148"/>
      <c r="C79" s="428"/>
      <c r="D79" s="431"/>
      <c r="E79" s="183">
        <f t="shared" si="65"/>
        <v>20103</v>
      </c>
      <c r="F79" s="343">
        <f t="shared" si="66"/>
        <v>40123</v>
      </c>
      <c r="G79" s="343"/>
      <c r="H79" s="109">
        <f t="shared" si="53"/>
        <v>0</v>
      </c>
      <c r="I79" s="9"/>
      <c r="J79" s="343"/>
      <c r="K79" s="343"/>
      <c r="L79" s="343"/>
      <c r="M79" s="343">
        <f t="shared" si="54"/>
        <v>30103</v>
      </c>
      <c r="N79" s="343">
        <f t="shared" si="55"/>
        <v>50123</v>
      </c>
      <c r="O79" s="343"/>
      <c r="P79" s="4">
        <f t="shared" si="56"/>
        <v>0</v>
      </c>
      <c r="Q79" s="325"/>
      <c r="R79" s="6" t="str">
        <f t="shared" si="61"/>
        <v/>
      </c>
    </row>
    <row r="80" spans="1:19" ht="16.5" hidden="1" customHeight="1" outlineLevel="1" x14ac:dyDescent="0.25">
      <c r="A80" s="326"/>
      <c r="B80" s="148"/>
      <c r="C80" s="428"/>
      <c r="D80" s="431" t="str">
        <f>CONCATENATE(B83,B78)</f>
        <v>GH 20</v>
      </c>
      <c r="E80" s="183">
        <f t="shared" si="65"/>
        <v>20104</v>
      </c>
      <c r="F80" s="343">
        <f t="shared" si="66"/>
        <v>40124</v>
      </c>
      <c r="G80" s="343"/>
      <c r="H80" s="109">
        <f t="shared" si="53"/>
        <v>0</v>
      </c>
      <c r="I80" s="9"/>
      <c r="J80" s="343"/>
      <c r="K80" s="343"/>
      <c r="L80" s="343"/>
      <c r="M80" s="343">
        <f t="shared" si="54"/>
        <v>30104</v>
      </c>
      <c r="N80" s="343">
        <f t="shared" si="55"/>
        <v>50124</v>
      </c>
      <c r="O80" s="343"/>
      <c r="P80" s="4">
        <f t="shared" si="56"/>
        <v>0</v>
      </c>
      <c r="Q80" s="325"/>
      <c r="R80" s="6">
        <f t="shared" ref="R80" si="68">+R76+1</f>
        <v>22</v>
      </c>
      <c r="S80" s="338" t="str">
        <f>CONCATENATE(G80,",",G81,",",G82,",",G83)</f>
        <v>,,,</v>
      </c>
    </row>
    <row r="81" spans="1:19" ht="16.5" hidden="1" customHeight="1" outlineLevel="1" x14ac:dyDescent="0.25">
      <c r="A81" s="326"/>
      <c r="B81" s="148"/>
      <c r="C81" s="428"/>
      <c r="D81" s="431"/>
      <c r="E81" s="183">
        <f t="shared" si="65"/>
        <v>20105</v>
      </c>
      <c r="F81" s="343">
        <f t="shared" si="66"/>
        <v>40125</v>
      </c>
      <c r="G81" s="343"/>
      <c r="H81" s="109">
        <f t="shared" si="53"/>
        <v>0</v>
      </c>
      <c r="I81" s="9"/>
      <c r="J81" s="343"/>
      <c r="K81" s="343"/>
      <c r="L81" s="343"/>
      <c r="M81" s="343">
        <f t="shared" si="54"/>
        <v>30105</v>
      </c>
      <c r="N81" s="343">
        <f t="shared" si="55"/>
        <v>50125</v>
      </c>
      <c r="O81" s="343"/>
      <c r="P81" s="4">
        <f t="shared" si="56"/>
        <v>0</v>
      </c>
      <c r="Q81" s="325"/>
      <c r="R81" s="6">
        <f t="shared" si="61"/>
        <v>535</v>
      </c>
      <c r="S81" s="338" t="str">
        <f t="shared" ref="S81" si="69">CONCATENATE(O80,",",O81,",",O82,",",O83)</f>
        <v>,,,</v>
      </c>
    </row>
    <row r="82" spans="1:19" ht="16.5" hidden="1" customHeight="1" outlineLevel="1" x14ac:dyDescent="0.25">
      <c r="A82" s="326"/>
      <c r="B82" s="148" t="str">
        <f>B74</f>
        <v xml:space="preserve">Group </v>
      </c>
      <c r="C82" s="428"/>
      <c r="D82" s="431"/>
      <c r="E82" s="183">
        <f t="shared" si="65"/>
        <v>20106</v>
      </c>
      <c r="F82" s="343">
        <f t="shared" si="66"/>
        <v>40126</v>
      </c>
      <c r="G82" s="343"/>
      <c r="H82" s="109">
        <f t="shared" si="53"/>
        <v>0</v>
      </c>
      <c r="I82" s="9"/>
      <c r="J82" s="343"/>
      <c r="K82" s="343"/>
      <c r="L82" s="343"/>
      <c r="M82" s="343">
        <f t="shared" si="54"/>
        <v>30106</v>
      </c>
      <c r="N82" s="343">
        <f t="shared" si="55"/>
        <v>50126</v>
      </c>
      <c r="O82" s="343"/>
      <c r="P82" s="4">
        <f t="shared" si="56"/>
        <v>0</v>
      </c>
      <c r="Q82" s="325"/>
      <c r="R82" s="6" t="str">
        <f t="shared" si="61"/>
        <v/>
      </c>
    </row>
    <row r="83" spans="1:19" ht="16.5" hidden="1" customHeight="1" outlineLevel="1" thickBot="1" x14ac:dyDescent="0.3">
      <c r="A83" s="326"/>
      <c r="B83" s="149" t="str">
        <f>B75</f>
        <v xml:space="preserve">GH </v>
      </c>
      <c r="C83" s="429"/>
      <c r="D83" s="432"/>
      <c r="E83" s="184">
        <f t="shared" si="65"/>
        <v>20107</v>
      </c>
      <c r="F83" s="24">
        <f t="shared" si="66"/>
        <v>40127</v>
      </c>
      <c r="G83" s="24"/>
      <c r="H83" s="10">
        <f t="shared" si="53"/>
        <v>0</v>
      </c>
      <c r="I83" s="15"/>
      <c r="J83" s="24"/>
      <c r="K83" s="24"/>
      <c r="L83" s="24"/>
      <c r="M83" s="24">
        <f t="shared" si="54"/>
        <v>30107</v>
      </c>
      <c r="N83" s="24">
        <f t="shared" si="55"/>
        <v>50127</v>
      </c>
      <c r="O83" s="24"/>
      <c r="P83" s="20">
        <f t="shared" si="56"/>
        <v>0</v>
      </c>
      <c r="Q83" s="325"/>
      <c r="R83" s="6" t="str">
        <f t="shared" si="61"/>
        <v/>
      </c>
    </row>
    <row r="84" spans="1:19" ht="16.5" hidden="1" customHeight="1" outlineLevel="1" x14ac:dyDescent="0.25">
      <c r="A84" s="326"/>
      <c r="B84" s="88">
        <f>B76+1</f>
        <v>11</v>
      </c>
      <c r="C84" s="427" t="str">
        <f>CONCATENATE(B90,B84)</f>
        <v>Group 11</v>
      </c>
      <c r="D84" s="430" t="str">
        <f>CONCATENATE(B91,B85)</f>
        <v>GH 21</v>
      </c>
      <c r="E84" s="182">
        <f t="shared" ref="E84" si="70">20000+B84*10</f>
        <v>20110</v>
      </c>
      <c r="F84" s="25">
        <f t="shared" si="66"/>
        <v>40130</v>
      </c>
      <c r="G84" s="25"/>
      <c r="H84" s="11">
        <f t="shared" si="53"/>
        <v>0</v>
      </c>
      <c r="I84" s="14"/>
      <c r="J84" s="25"/>
      <c r="K84" s="25"/>
      <c r="L84" s="25"/>
      <c r="M84" s="25">
        <f t="shared" si="54"/>
        <v>30110</v>
      </c>
      <c r="N84" s="25">
        <f t="shared" si="55"/>
        <v>50130</v>
      </c>
      <c r="O84" s="25"/>
      <c r="P84" s="3">
        <f t="shared" si="56"/>
        <v>0</v>
      </c>
      <c r="Q84" s="325"/>
      <c r="R84" s="6">
        <f t="shared" ref="R84" si="71">+R80+1</f>
        <v>23</v>
      </c>
      <c r="S84" s="338" t="str">
        <f>CONCATENATE(G84,",",G85,",",G86,",",G87)</f>
        <v>,,,</v>
      </c>
    </row>
    <row r="85" spans="1:19" ht="16.5" hidden="1" customHeight="1" outlineLevel="1" x14ac:dyDescent="0.25">
      <c r="A85" s="326"/>
      <c r="B85" s="85">
        <f>B84*2-1</f>
        <v>21</v>
      </c>
      <c r="C85" s="428"/>
      <c r="D85" s="431"/>
      <c r="E85" s="183">
        <f t="shared" ref="E85" si="72">E84+1</f>
        <v>20111</v>
      </c>
      <c r="F85" s="343">
        <f t="shared" si="66"/>
        <v>40131</v>
      </c>
      <c r="G85" s="343"/>
      <c r="H85" s="109">
        <f t="shared" si="53"/>
        <v>0</v>
      </c>
      <c r="I85" s="9"/>
      <c r="J85" s="343"/>
      <c r="K85" s="343"/>
      <c r="L85" s="343"/>
      <c r="M85" s="343">
        <f t="shared" si="54"/>
        <v>30111</v>
      </c>
      <c r="N85" s="343">
        <f t="shared" si="55"/>
        <v>50131</v>
      </c>
      <c r="O85" s="343"/>
      <c r="P85" s="4">
        <f t="shared" si="56"/>
        <v>0</v>
      </c>
      <c r="Q85" s="325"/>
      <c r="R85" s="6">
        <f t="shared" si="61"/>
        <v>536</v>
      </c>
      <c r="S85" s="338" t="str">
        <f t="shared" ref="S85" si="73">CONCATENATE(O84,",",O85,",",O86,",",O87)</f>
        <v>,,,</v>
      </c>
    </row>
    <row r="86" spans="1:19" ht="16.5" hidden="1" customHeight="1" outlineLevel="1" x14ac:dyDescent="0.25">
      <c r="A86" s="326"/>
      <c r="B86" s="85">
        <f>B85+1</f>
        <v>22</v>
      </c>
      <c r="C86" s="428"/>
      <c r="D86" s="431"/>
      <c r="E86" s="183">
        <f t="shared" si="65"/>
        <v>20112</v>
      </c>
      <c r="F86" s="343">
        <f t="shared" si="66"/>
        <v>40132</v>
      </c>
      <c r="G86" s="343"/>
      <c r="H86" s="109">
        <f t="shared" si="53"/>
        <v>0</v>
      </c>
      <c r="I86" s="9"/>
      <c r="J86" s="343"/>
      <c r="K86" s="343"/>
      <c r="L86" s="343"/>
      <c r="M86" s="343">
        <f t="shared" si="54"/>
        <v>30112</v>
      </c>
      <c r="N86" s="343">
        <f t="shared" si="55"/>
        <v>50132</v>
      </c>
      <c r="O86" s="343"/>
      <c r="P86" s="4">
        <f t="shared" si="56"/>
        <v>0</v>
      </c>
      <c r="Q86" s="325"/>
      <c r="R86" s="6" t="str">
        <f t="shared" si="61"/>
        <v/>
      </c>
    </row>
    <row r="87" spans="1:19" ht="16.5" hidden="1" customHeight="1" outlineLevel="1" x14ac:dyDescent="0.25">
      <c r="A87" s="326"/>
      <c r="B87" s="85"/>
      <c r="C87" s="428"/>
      <c r="D87" s="431"/>
      <c r="E87" s="183">
        <f t="shared" si="65"/>
        <v>20113</v>
      </c>
      <c r="F87" s="343">
        <f t="shared" si="66"/>
        <v>40133</v>
      </c>
      <c r="G87" s="343"/>
      <c r="H87" s="109">
        <f t="shared" si="53"/>
        <v>0</v>
      </c>
      <c r="I87" s="9"/>
      <c r="J87" s="343"/>
      <c r="K87" s="343"/>
      <c r="L87" s="343"/>
      <c r="M87" s="343">
        <f t="shared" si="54"/>
        <v>30113</v>
      </c>
      <c r="N87" s="343">
        <f t="shared" si="55"/>
        <v>50133</v>
      </c>
      <c r="O87" s="343"/>
      <c r="P87" s="4">
        <f t="shared" si="56"/>
        <v>0</v>
      </c>
      <c r="Q87" s="325"/>
      <c r="R87" s="6" t="str">
        <f t="shared" si="61"/>
        <v/>
      </c>
    </row>
    <row r="88" spans="1:19" ht="16.5" hidden="1" customHeight="1" outlineLevel="1" x14ac:dyDescent="0.25">
      <c r="A88" s="326"/>
      <c r="B88" s="85"/>
      <c r="C88" s="428"/>
      <c r="D88" s="431" t="str">
        <f>CONCATENATE(B91,B86)</f>
        <v>GH 22</v>
      </c>
      <c r="E88" s="183">
        <f t="shared" si="65"/>
        <v>20114</v>
      </c>
      <c r="F88" s="343">
        <f t="shared" si="66"/>
        <v>40134</v>
      </c>
      <c r="G88" s="343"/>
      <c r="H88" s="109">
        <f t="shared" si="53"/>
        <v>0</v>
      </c>
      <c r="I88" s="9"/>
      <c r="J88" s="343"/>
      <c r="K88" s="343"/>
      <c r="L88" s="343"/>
      <c r="M88" s="343">
        <f t="shared" si="54"/>
        <v>30114</v>
      </c>
      <c r="N88" s="343">
        <f t="shared" si="55"/>
        <v>50134</v>
      </c>
      <c r="O88" s="343"/>
      <c r="P88" s="4">
        <f t="shared" si="56"/>
        <v>0</v>
      </c>
      <c r="Q88" s="325"/>
      <c r="R88" s="6">
        <f t="shared" ref="R88" si="74">+R84+1</f>
        <v>24</v>
      </c>
      <c r="S88" s="338" t="str">
        <f>CONCATENATE(G88,",",G89,",",G90,",",G91)</f>
        <v>,,,</v>
      </c>
    </row>
    <row r="89" spans="1:19" ht="16.5" hidden="1" customHeight="1" outlineLevel="1" x14ac:dyDescent="0.25">
      <c r="A89" s="326"/>
      <c r="B89" s="85"/>
      <c r="C89" s="428"/>
      <c r="D89" s="431"/>
      <c r="E89" s="183">
        <f t="shared" si="65"/>
        <v>20115</v>
      </c>
      <c r="F89" s="343">
        <f t="shared" si="66"/>
        <v>40135</v>
      </c>
      <c r="G89" s="343"/>
      <c r="H89" s="109">
        <f t="shared" si="53"/>
        <v>0</v>
      </c>
      <c r="I89" s="9"/>
      <c r="J89" s="343"/>
      <c r="K89" s="343"/>
      <c r="L89" s="343"/>
      <c r="M89" s="343">
        <f t="shared" si="54"/>
        <v>30115</v>
      </c>
      <c r="N89" s="343">
        <f t="shared" si="55"/>
        <v>50135</v>
      </c>
      <c r="O89" s="343"/>
      <c r="P89" s="4">
        <f t="shared" si="56"/>
        <v>0</v>
      </c>
      <c r="Q89" s="325"/>
      <c r="R89" s="6">
        <f t="shared" si="61"/>
        <v>537</v>
      </c>
      <c r="S89" s="338" t="str">
        <f t="shared" ref="S89" si="75">CONCATENATE(O88,",",O89,",",O90,",",O91)</f>
        <v>,,,</v>
      </c>
    </row>
    <row r="90" spans="1:19" ht="16.5" hidden="1" customHeight="1" outlineLevel="1" x14ac:dyDescent="0.25">
      <c r="A90" s="326"/>
      <c r="B90" s="85" t="str">
        <f>B82</f>
        <v xml:space="preserve">Group </v>
      </c>
      <c r="C90" s="428"/>
      <c r="D90" s="431"/>
      <c r="E90" s="183">
        <f t="shared" si="65"/>
        <v>20116</v>
      </c>
      <c r="F90" s="343">
        <f t="shared" si="66"/>
        <v>40136</v>
      </c>
      <c r="G90" s="343"/>
      <c r="H90" s="109">
        <f t="shared" si="53"/>
        <v>0</v>
      </c>
      <c r="I90" s="9"/>
      <c r="J90" s="343"/>
      <c r="K90" s="343"/>
      <c r="L90" s="343"/>
      <c r="M90" s="343">
        <f t="shared" si="54"/>
        <v>30116</v>
      </c>
      <c r="N90" s="343">
        <f t="shared" si="55"/>
        <v>50136</v>
      </c>
      <c r="O90" s="343"/>
      <c r="P90" s="4">
        <f t="shared" si="56"/>
        <v>0</v>
      </c>
      <c r="Q90" s="325"/>
      <c r="R90" s="6" t="str">
        <f t="shared" si="61"/>
        <v/>
      </c>
    </row>
    <row r="91" spans="1:19" ht="16.5" hidden="1" customHeight="1" outlineLevel="1" thickBot="1" x14ac:dyDescent="0.3">
      <c r="A91" s="326"/>
      <c r="B91" s="86" t="str">
        <f>B83</f>
        <v xml:space="preserve">GH </v>
      </c>
      <c r="C91" s="429"/>
      <c r="D91" s="432"/>
      <c r="E91" s="184">
        <f t="shared" si="65"/>
        <v>20117</v>
      </c>
      <c r="F91" s="24">
        <f t="shared" si="66"/>
        <v>40137</v>
      </c>
      <c r="G91" s="24"/>
      <c r="H91" s="10">
        <f t="shared" si="53"/>
        <v>0</v>
      </c>
      <c r="I91" s="15"/>
      <c r="J91" s="24"/>
      <c r="K91" s="24"/>
      <c r="L91" s="24"/>
      <c r="M91" s="24">
        <f t="shared" si="54"/>
        <v>30117</v>
      </c>
      <c r="N91" s="24">
        <f t="shared" si="55"/>
        <v>50137</v>
      </c>
      <c r="O91" s="24"/>
      <c r="P91" s="20">
        <f t="shared" si="56"/>
        <v>0</v>
      </c>
      <c r="Q91" s="325"/>
      <c r="R91" s="6" t="str">
        <f t="shared" si="61"/>
        <v/>
      </c>
    </row>
    <row r="92" spans="1:19" ht="16.5" hidden="1" customHeight="1" outlineLevel="1" x14ac:dyDescent="0.25">
      <c r="A92" s="326"/>
      <c r="B92" s="88">
        <f>B84+1</f>
        <v>12</v>
      </c>
      <c r="C92" s="427" t="str">
        <f>CONCATENATE(B98,B92)</f>
        <v>Group 12</v>
      </c>
      <c r="D92" s="430" t="str">
        <f>CONCATENATE(B99,B93)</f>
        <v>GH 23</v>
      </c>
      <c r="E92" s="182">
        <f t="shared" ref="E92" si="76">20000+B92*10</f>
        <v>20120</v>
      </c>
      <c r="F92" s="25">
        <f t="shared" si="66"/>
        <v>40140</v>
      </c>
      <c r="G92" s="25"/>
      <c r="H92" s="11">
        <f t="shared" si="53"/>
        <v>0</v>
      </c>
      <c r="I92" s="14"/>
      <c r="J92" s="25"/>
      <c r="K92" s="25"/>
      <c r="L92" s="25"/>
      <c r="M92" s="25">
        <f t="shared" si="54"/>
        <v>30120</v>
      </c>
      <c r="N92" s="25">
        <f t="shared" si="55"/>
        <v>50140</v>
      </c>
      <c r="O92" s="25"/>
      <c r="P92" s="3">
        <f t="shared" si="56"/>
        <v>0</v>
      </c>
      <c r="Q92" s="325"/>
      <c r="R92" s="6">
        <f t="shared" ref="R92" si="77">+R88+1</f>
        <v>25</v>
      </c>
      <c r="S92" s="338" t="str">
        <f>CONCATENATE(G92,",",G93,",",G94,",",G95)</f>
        <v>,,,</v>
      </c>
    </row>
    <row r="93" spans="1:19" ht="16.5" hidden="1" customHeight="1" outlineLevel="1" x14ac:dyDescent="0.25">
      <c r="A93" s="326"/>
      <c r="B93" s="85">
        <f>B92*2-1</f>
        <v>23</v>
      </c>
      <c r="C93" s="428"/>
      <c r="D93" s="431"/>
      <c r="E93" s="183">
        <f t="shared" ref="E93" si="78">E92+1</f>
        <v>20121</v>
      </c>
      <c r="F93" s="343">
        <f t="shared" si="66"/>
        <v>40141</v>
      </c>
      <c r="G93" s="343"/>
      <c r="H93" s="109">
        <f t="shared" si="53"/>
        <v>0</v>
      </c>
      <c r="I93" s="9"/>
      <c r="J93" s="343"/>
      <c r="K93" s="343"/>
      <c r="L93" s="343"/>
      <c r="M93" s="343">
        <f t="shared" si="54"/>
        <v>30121</v>
      </c>
      <c r="N93" s="343">
        <f t="shared" si="55"/>
        <v>50141</v>
      </c>
      <c r="O93" s="343"/>
      <c r="P93" s="4">
        <f t="shared" si="56"/>
        <v>0</v>
      </c>
      <c r="Q93" s="325"/>
      <c r="R93" s="6">
        <f t="shared" si="61"/>
        <v>538</v>
      </c>
      <c r="S93" s="338" t="str">
        <f t="shared" ref="S93" si="79">CONCATENATE(O92,",",O93,",",O94,",",O95)</f>
        <v>,,,</v>
      </c>
    </row>
    <row r="94" spans="1:19" ht="16.5" hidden="1" customHeight="1" outlineLevel="1" x14ac:dyDescent="0.25">
      <c r="A94" s="326"/>
      <c r="B94" s="85">
        <f>B93+1</f>
        <v>24</v>
      </c>
      <c r="C94" s="428"/>
      <c r="D94" s="431"/>
      <c r="E94" s="183">
        <f t="shared" si="65"/>
        <v>20122</v>
      </c>
      <c r="F94" s="343">
        <f t="shared" si="66"/>
        <v>40142</v>
      </c>
      <c r="G94" s="343"/>
      <c r="H94" s="109">
        <f t="shared" si="53"/>
        <v>0</v>
      </c>
      <c r="I94" s="9"/>
      <c r="J94" s="343"/>
      <c r="K94" s="343"/>
      <c r="L94" s="343"/>
      <c r="M94" s="343">
        <f t="shared" si="54"/>
        <v>30122</v>
      </c>
      <c r="N94" s="343">
        <f t="shared" si="55"/>
        <v>50142</v>
      </c>
      <c r="O94" s="343"/>
      <c r="P94" s="4">
        <f t="shared" si="56"/>
        <v>0</v>
      </c>
      <c r="Q94" s="325"/>
      <c r="R94" s="6" t="str">
        <f t="shared" si="61"/>
        <v/>
      </c>
    </row>
    <row r="95" spans="1:19" ht="16.5" hidden="1" customHeight="1" outlineLevel="1" x14ac:dyDescent="0.25">
      <c r="A95" s="326"/>
      <c r="B95" s="85"/>
      <c r="C95" s="428"/>
      <c r="D95" s="431"/>
      <c r="E95" s="183">
        <f t="shared" si="65"/>
        <v>20123</v>
      </c>
      <c r="F95" s="343">
        <f t="shared" si="66"/>
        <v>40143</v>
      </c>
      <c r="G95" s="343"/>
      <c r="H95" s="109">
        <f t="shared" si="53"/>
        <v>0</v>
      </c>
      <c r="I95" s="9"/>
      <c r="J95" s="343"/>
      <c r="K95" s="343"/>
      <c r="L95" s="343"/>
      <c r="M95" s="343">
        <f t="shared" si="54"/>
        <v>30123</v>
      </c>
      <c r="N95" s="343">
        <f t="shared" si="55"/>
        <v>50143</v>
      </c>
      <c r="O95" s="343"/>
      <c r="P95" s="4">
        <f t="shared" si="56"/>
        <v>0</v>
      </c>
      <c r="Q95" s="325"/>
      <c r="R95" s="6" t="str">
        <f t="shared" si="61"/>
        <v/>
      </c>
    </row>
    <row r="96" spans="1:19" ht="16.5" hidden="1" customHeight="1" outlineLevel="1" x14ac:dyDescent="0.25">
      <c r="A96" s="326"/>
      <c r="B96" s="85"/>
      <c r="C96" s="428"/>
      <c r="D96" s="431" t="str">
        <f>CONCATENATE(B99,B94)</f>
        <v>GH 24</v>
      </c>
      <c r="E96" s="183">
        <f t="shared" si="65"/>
        <v>20124</v>
      </c>
      <c r="F96" s="343">
        <f t="shared" si="66"/>
        <v>40144</v>
      </c>
      <c r="G96" s="343"/>
      <c r="H96" s="109">
        <f t="shared" si="53"/>
        <v>0</v>
      </c>
      <c r="I96" s="9"/>
      <c r="J96" s="343"/>
      <c r="K96" s="343"/>
      <c r="L96" s="343"/>
      <c r="M96" s="343">
        <f t="shared" si="54"/>
        <v>30124</v>
      </c>
      <c r="N96" s="343">
        <f t="shared" si="55"/>
        <v>50144</v>
      </c>
      <c r="O96" s="343"/>
      <c r="P96" s="4">
        <f t="shared" si="56"/>
        <v>0</v>
      </c>
      <c r="Q96" s="325"/>
      <c r="R96" s="6">
        <f t="shared" ref="R96" si="80">+R92+1</f>
        <v>26</v>
      </c>
      <c r="S96" s="338" t="str">
        <f>CONCATENATE(G96,",",G97,",",G98,",",G99)</f>
        <v>,,,</v>
      </c>
    </row>
    <row r="97" spans="1:19" ht="16.5" hidden="1" customHeight="1" outlineLevel="1" x14ac:dyDescent="0.25">
      <c r="A97" s="326"/>
      <c r="B97" s="85"/>
      <c r="C97" s="428"/>
      <c r="D97" s="431"/>
      <c r="E97" s="183">
        <f t="shared" si="65"/>
        <v>20125</v>
      </c>
      <c r="F97" s="343">
        <f t="shared" si="66"/>
        <v>40145</v>
      </c>
      <c r="G97" s="343"/>
      <c r="H97" s="109">
        <f t="shared" si="53"/>
        <v>0</v>
      </c>
      <c r="I97" s="9"/>
      <c r="J97" s="343"/>
      <c r="K97" s="343"/>
      <c r="L97" s="343"/>
      <c r="M97" s="343">
        <f t="shared" si="54"/>
        <v>30125</v>
      </c>
      <c r="N97" s="343">
        <f t="shared" si="55"/>
        <v>50145</v>
      </c>
      <c r="O97" s="343"/>
      <c r="P97" s="4">
        <f t="shared" si="56"/>
        <v>0</v>
      </c>
      <c r="Q97" s="325"/>
      <c r="R97" s="6">
        <f t="shared" si="61"/>
        <v>539</v>
      </c>
      <c r="S97" s="338" t="str">
        <f t="shared" ref="S97" si="81">CONCATENATE(O96,",",O97,",",O98,",",O99)</f>
        <v>,,,</v>
      </c>
    </row>
    <row r="98" spans="1:19" ht="16.5" hidden="1" customHeight="1" outlineLevel="1" x14ac:dyDescent="0.25">
      <c r="A98" s="326"/>
      <c r="B98" s="85" t="str">
        <f>B90</f>
        <v xml:space="preserve">Group </v>
      </c>
      <c r="C98" s="428"/>
      <c r="D98" s="431"/>
      <c r="E98" s="183">
        <f t="shared" si="65"/>
        <v>20126</v>
      </c>
      <c r="F98" s="343">
        <f t="shared" si="66"/>
        <v>40146</v>
      </c>
      <c r="G98" s="343"/>
      <c r="H98" s="109">
        <f t="shared" si="53"/>
        <v>0</v>
      </c>
      <c r="I98" s="9"/>
      <c r="J98" s="343"/>
      <c r="K98" s="343"/>
      <c r="L98" s="343"/>
      <c r="M98" s="343">
        <f t="shared" si="54"/>
        <v>30126</v>
      </c>
      <c r="N98" s="343">
        <f t="shared" si="55"/>
        <v>50146</v>
      </c>
      <c r="O98" s="343"/>
      <c r="P98" s="4">
        <f t="shared" si="56"/>
        <v>0</v>
      </c>
      <c r="Q98" s="325"/>
      <c r="R98" s="6" t="str">
        <f t="shared" si="61"/>
        <v/>
      </c>
    </row>
    <row r="99" spans="1:19" ht="16.5" hidden="1" customHeight="1" outlineLevel="1" thickBot="1" x14ac:dyDescent="0.3">
      <c r="A99" s="326"/>
      <c r="B99" s="86" t="str">
        <f>B91</f>
        <v xml:space="preserve">GH </v>
      </c>
      <c r="C99" s="429"/>
      <c r="D99" s="432"/>
      <c r="E99" s="184">
        <f t="shared" si="65"/>
        <v>20127</v>
      </c>
      <c r="F99" s="24">
        <f t="shared" si="66"/>
        <v>40147</v>
      </c>
      <c r="G99" s="24"/>
      <c r="H99" s="10">
        <f t="shared" si="53"/>
        <v>0</v>
      </c>
      <c r="I99" s="15"/>
      <c r="J99" s="24"/>
      <c r="K99" s="24"/>
      <c r="L99" s="24"/>
      <c r="M99" s="24">
        <f t="shared" si="54"/>
        <v>30127</v>
      </c>
      <c r="N99" s="24">
        <f t="shared" si="55"/>
        <v>50147</v>
      </c>
      <c r="O99" s="24"/>
      <c r="P99" s="20">
        <f t="shared" si="56"/>
        <v>0</v>
      </c>
      <c r="Q99" s="325"/>
      <c r="R99" s="6" t="str">
        <f t="shared" si="61"/>
        <v/>
      </c>
    </row>
    <row r="100" spans="1:19" ht="16.5" hidden="1" customHeight="1" outlineLevel="1" x14ac:dyDescent="0.25">
      <c r="A100" s="326"/>
      <c r="B100" s="88">
        <f>B92+1</f>
        <v>13</v>
      </c>
      <c r="C100" s="427" t="str">
        <f>CONCATENATE(B106,B100)</f>
        <v>Group 13</v>
      </c>
      <c r="D100" s="430" t="str">
        <f>CONCATENATE(B107,B101)</f>
        <v>GH 25</v>
      </c>
      <c r="E100" s="182">
        <f t="shared" ref="E100" si="82">20000+B100*10</f>
        <v>20130</v>
      </c>
      <c r="F100" s="25">
        <f t="shared" si="66"/>
        <v>40150</v>
      </c>
      <c r="G100" s="25"/>
      <c r="H100" s="11">
        <f t="shared" si="53"/>
        <v>0</v>
      </c>
      <c r="I100" s="14"/>
      <c r="J100" s="25"/>
      <c r="K100" s="25"/>
      <c r="L100" s="25"/>
      <c r="M100" s="25">
        <f t="shared" si="54"/>
        <v>30130</v>
      </c>
      <c r="N100" s="25">
        <f t="shared" si="55"/>
        <v>50150</v>
      </c>
      <c r="O100" s="25"/>
      <c r="P100" s="3">
        <f t="shared" si="56"/>
        <v>0</v>
      </c>
      <c r="Q100" s="325"/>
      <c r="R100" s="6">
        <f t="shared" ref="R100" si="83">+R96+1</f>
        <v>27</v>
      </c>
      <c r="S100" s="338" t="str">
        <f>CONCATENATE(G100,",",G101,",",G102,",",G103)</f>
        <v>,,,</v>
      </c>
    </row>
    <row r="101" spans="1:19" ht="16.5" hidden="1" customHeight="1" outlineLevel="1" x14ac:dyDescent="0.25">
      <c r="A101" s="326"/>
      <c r="B101" s="85">
        <f>B100*2-1</f>
        <v>25</v>
      </c>
      <c r="C101" s="428"/>
      <c r="D101" s="431"/>
      <c r="E101" s="183">
        <f t="shared" ref="E101" si="84">E100+1</f>
        <v>20131</v>
      </c>
      <c r="F101" s="343">
        <f t="shared" si="66"/>
        <v>40151</v>
      </c>
      <c r="G101" s="343"/>
      <c r="H101" s="109">
        <f t="shared" si="53"/>
        <v>0</v>
      </c>
      <c r="I101" s="9"/>
      <c r="J101" s="343"/>
      <c r="K101" s="343"/>
      <c r="L101" s="343"/>
      <c r="M101" s="343">
        <f t="shared" si="54"/>
        <v>30131</v>
      </c>
      <c r="N101" s="343">
        <f t="shared" si="55"/>
        <v>50151</v>
      </c>
      <c r="O101" s="343"/>
      <c r="P101" s="4">
        <f t="shared" si="56"/>
        <v>0</v>
      </c>
      <c r="Q101" s="325"/>
      <c r="R101" s="6">
        <f t="shared" si="61"/>
        <v>540</v>
      </c>
      <c r="S101" s="338" t="str">
        <f t="shared" ref="S101" si="85">CONCATENATE(O100,",",O101,",",O102,",",O103)</f>
        <v>,,,</v>
      </c>
    </row>
    <row r="102" spans="1:19" ht="16.5" hidden="1" customHeight="1" outlineLevel="1" x14ac:dyDescent="0.25">
      <c r="A102" s="326"/>
      <c r="B102" s="85">
        <f>B101+1</f>
        <v>26</v>
      </c>
      <c r="C102" s="428"/>
      <c r="D102" s="431"/>
      <c r="E102" s="183">
        <f t="shared" si="65"/>
        <v>20132</v>
      </c>
      <c r="F102" s="343">
        <f t="shared" si="66"/>
        <v>40152</v>
      </c>
      <c r="G102" s="343"/>
      <c r="H102" s="109">
        <f t="shared" si="53"/>
        <v>0</v>
      </c>
      <c r="I102" s="9"/>
      <c r="J102" s="343"/>
      <c r="K102" s="343"/>
      <c r="L102" s="343"/>
      <c r="M102" s="343">
        <f t="shared" si="54"/>
        <v>30132</v>
      </c>
      <c r="N102" s="343">
        <f t="shared" si="55"/>
        <v>50152</v>
      </c>
      <c r="O102" s="343"/>
      <c r="P102" s="4">
        <f t="shared" si="56"/>
        <v>0</v>
      </c>
      <c r="Q102" s="325"/>
      <c r="R102" s="6" t="str">
        <f t="shared" si="61"/>
        <v/>
      </c>
    </row>
    <row r="103" spans="1:19" ht="16.5" hidden="1" customHeight="1" outlineLevel="1" x14ac:dyDescent="0.25">
      <c r="A103" s="326"/>
      <c r="B103" s="85"/>
      <c r="C103" s="428"/>
      <c r="D103" s="431"/>
      <c r="E103" s="183">
        <f t="shared" si="65"/>
        <v>20133</v>
      </c>
      <c r="F103" s="343">
        <f t="shared" si="66"/>
        <v>40153</v>
      </c>
      <c r="G103" s="343"/>
      <c r="H103" s="109">
        <f t="shared" si="53"/>
        <v>0</v>
      </c>
      <c r="I103" s="9"/>
      <c r="J103" s="343"/>
      <c r="K103" s="343"/>
      <c r="L103" s="343"/>
      <c r="M103" s="343">
        <f t="shared" si="54"/>
        <v>30133</v>
      </c>
      <c r="N103" s="343">
        <f t="shared" si="55"/>
        <v>50153</v>
      </c>
      <c r="O103" s="343"/>
      <c r="P103" s="4">
        <f t="shared" si="56"/>
        <v>0</v>
      </c>
      <c r="Q103" s="325"/>
      <c r="R103" s="6" t="str">
        <f t="shared" si="61"/>
        <v/>
      </c>
    </row>
    <row r="104" spans="1:19" ht="16.5" hidden="1" customHeight="1" outlineLevel="1" x14ac:dyDescent="0.25">
      <c r="A104" s="326"/>
      <c r="B104" s="85"/>
      <c r="C104" s="428"/>
      <c r="D104" s="431" t="str">
        <f>CONCATENATE(B107,B102)</f>
        <v>GH 26</v>
      </c>
      <c r="E104" s="183">
        <f t="shared" si="65"/>
        <v>20134</v>
      </c>
      <c r="F104" s="343">
        <f t="shared" si="66"/>
        <v>40154</v>
      </c>
      <c r="G104" s="343"/>
      <c r="H104" s="109">
        <f t="shared" si="53"/>
        <v>0</v>
      </c>
      <c r="I104" s="9"/>
      <c r="J104" s="343"/>
      <c r="K104" s="343"/>
      <c r="L104" s="343"/>
      <c r="M104" s="343">
        <f t="shared" si="54"/>
        <v>30134</v>
      </c>
      <c r="N104" s="343">
        <f t="shared" si="55"/>
        <v>50154</v>
      </c>
      <c r="O104" s="343"/>
      <c r="P104" s="4">
        <f t="shared" si="56"/>
        <v>0</v>
      </c>
      <c r="Q104" s="325"/>
      <c r="R104" s="6">
        <f t="shared" ref="R104" si="86">+R100+1</f>
        <v>28</v>
      </c>
      <c r="S104" s="338" t="str">
        <f>CONCATENATE(G104,",",G105,",",G106,",",G107)</f>
        <v>,,,</v>
      </c>
    </row>
    <row r="105" spans="1:19" ht="16.5" hidden="1" customHeight="1" outlineLevel="1" x14ac:dyDescent="0.25">
      <c r="A105" s="326"/>
      <c r="B105" s="85"/>
      <c r="C105" s="428"/>
      <c r="D105" s="431"/>
      <c r="E105" s="183">
        <f t="shared" si="65"/>
        <v>20135</v>
      </c>
      <c r="F105" s="343">
        <f t="shared" si="66"/>
        <v>40155</v>
      </c>
      <c r="G105" s="343"/>
      <c r="H105" s="109">
        <f t="shared" si="53"/>
        <v>0</v>
      </c>
      <c r="I105" s="9"/>
      <c r="J105" s="343"/>
      <c r="K105" s="343"/>
      <c r="L105" s="343"/>
      <c r="M105" s="343">
        <f t="shared" si="54"/>
        <v>30135</v>
      </c>
      <c r="N105" s="343">
        <f t="shared" si="55"/>
        <v>50155</v>
      </c>
      <c r="O105" s="343"/>
      <c r="P105" s="4">
        <f t="shared" si="56"/>
        <v>0</v>
      </c>
      <c r="Q105" s="325"/>
      <c r="R105" s="6">
        <f t="shared" si="61"/>
        <v>541</v>
      </c>
      <c r="S105" s="338" t="str">
        <f t="shared" ref="S105" si="87">CONCATENATE(O104,",",O105,",",O106,",",O107)</f>
        <v>,,,</v>
      </c>
    </row>
    <row r="106" spans="1:19" ht="16.5" hidden="1" customHeight="1" outlineLevel="1" x14ac:dyDescent="0.25">
      <c r="A106" s="326"/>
      <c r="B106" s="85" t="str">
        <f>B98</f>
        <v xml:space="preserve">Group </v>
      </c>
      <c r="C106" s="428"/>
      <c r="D106" s="431"/>
      <c r="E106" s="183">
        <f t="shared" si="65"/>
        <v>20136</v>
      </c>
      <c r="F106" s="343">
        <f t="shared" si="66"/>
        <v>40156</v>
      </c>
      <c r="G106" s="343"/>
      <c r="H106" s="109">
        <f t="shared" si="53"/>
        <v>0</v>
      </c>
      <c r="I106" s="9"/>
      <c r="J106" s="343"/>
      <c r="K106" s="343"/>
      <c r="L106" s="343"/>
      <c r="M106" s="343">
        <f t="shared" si="54"/>
        <v>30136</v>
      </c>
      <c r="N106" s="343">
        <f t="shared" si="55"/>
        <v>50156</v>
      </c>
      <c r="O106" s="343"/>
      <c r="P106" s="4">
        <f t="shared" si="56"/>
        <v>0</v>
      </c>
      <c r="Q106" s="325"/>
      <c r="R106" s="6" t="str">
        <f t="shared" si="61"/>
        <v/>
      </c>
    </row>
    <row r="107" spans="1:19" ht="16.5" hidden="1" customHeight="1" outlineLevel="1" thickBot="1" x14ac:dyDescent="0.3">
      <c r="A107" s="326"/>
      <c r="B107" s="86" t="str">
        <f>B99</f>
        <v xml:space="preserve">GH </v>
      </c>
      <c r="C107" s="429"/>
      <c r="D107" s="432"/>
      <c r="E107" s="184">
        <f t="shared" si="65"/>
        <v>20137</v>
      </c>
      <c r="F107" s="24">
        <f t="shared" si="66"/>
        <v>40157</v>
      </c>
      <c r="G107" s="24"/>
      <c r="H107" s="10">
        <f t="shared" si="53"/>
        <v>0</v>
      </c>
      <c r="I107" s="15"/>
      <c r="J107" s="24"/>
      <c r="K107" s="24"/>
      <c r="L107" s="24"/>
      <c r="M107" s="24">
        <f t="shared" si="54"/>
        <v>30137</v>
      </c>
      <c r="N107" s="24">
        <f t="shared" si="55"/>
        <v>50157</v>
      </c>
      <c r="O107" s="24"/>
      <c r="P107" s="20">
        <f t="shared" si="56"/>
        <v>0</v>
      </c>
      <c r="Q107" s="325"/>
      <c r="R107" s="6" t="str">
        <f t="shared" si="61"/>
        <v/>
      </c>
    </row>
    <row r="108" spans="1:19" ht="16.5" hidden="1" customHeight="1" outlineLevel="1" x14ac:dyDescent="0.25">
      <c r="A108" s="326"/>
      <c r="B108" s="88">
        <f>B100+1</f>
        <v>14</v>
      </c>
      <c r="C108" s="427" t="str">
        <f>CONCATENATE(B114,B108)</f>
        <v>Group 14</v>
      </c>
      <c r="D108" s="430" t="str">
        <f>CONCATENATE(B115,B109)</f>
        <v>GH 27</v>
      </c>
      <c r="E108" s="182">
        <f t="shared" ref="E108" si="88">20000+B108*10</f>
        <v>20140</v>
      </c>
      <c r="F108" s="25">
        <f t="shared" si="66"/>
        <v>40160</v>
      </c>
      <c r="G108" s="25"/>
      <c r="H108" s="11">
        <f t="shared" si="53"/>
        <v>0</v>
      </c>
      <c r="I108" s="14"/>
      <c r="J108" s="25"/>
      <c r="K108" s="25"/>
      <c r="L108" s="25"/>
      <c r="M108" s="25">
        <f t="shared" si="54"/>
        <v>30140</v>
      </c>
      <c r="N108" s="25">
        <f t="shared" si="55"/>
        <v>50160</v>
      </c>
      <c r="O108" s="25"/>
      <c r="P108" s="3">
        <f t="shared" si="56"/>
        <v>0</v>
      </c>
      <c r="Q108" s="325"/>
      <c r="R108" s="6">
        <f t="shared" ref="R108" si="89">+R104+1</f>
        <v>29</v>
      </c>
      <c r="S108" s="338" t="str">
        <f>CONCATENATE(G108,",",G109,",",G110,",",G111)</f>
        <v>,,,</v>
      </c>
    </row>
    <row r="109" spans="1:19" ht="16.5" hidden="1" customHeight="1" outlineLevel="1" x14ac:dyDescent="0.25">
      <c r="A109" s="326"/>
      <c r="B109" s="85">
        <f>B108*2-1</f>
        <v>27</v>
      </c>
      <c r="C109" s="428"/>
      <c r="D109" s="431"/>
      <c r="E109" s="183">
        <f t="shared" ref="E109" si="90">E108+1</f>
        <v>20141</v>
      </c>
      <c r="F109" s="343">
        <f t="shared" si="66"/>
        <v>40161</v>
      </c>
      <c r="G109" s="343"/>
      <c r="H109" s="109">
        <f t="shared" si="53"/>
        <v>0</v>
      </c>
      <c r="I109" s="9"/>
      <c r="J109" s="343"/>
      <c r="K109" s="343"/>
      <c r="L109" s="343"/>
      <c r="M109" s="343">
        <f t="shared" si="54"/>
        <v>30141</v>
      </c>
      <c r="N109" s="343">
        <f t="shared" si="55"/>
        <v>50161</v>
      </c>
      <c r="O109" s="343"/>
      <c r="P109" s="4">
        <f t="shared" si="56"/>
        <v>0</v>
      </c>
      <c r="Q109" s="325"/>
      <c r="R109" s="6">
        <f t="shared" si="61"/>
        <v>542</v>
      </c>
      <c r="S109" s="338" t="str">
        <f t="shared" ref="S109" si="91">CONCATENATE(O108,",",O109,",",O110,",",O111)</f>
        <v>,,,</v>
      </c>
    </row>
    <row r="110" spans="1:19" ht="16.5" hidden="1" customHeight="1" outlineLevel="1" x14ac:dyDescent="0.25">
      <c r="A110" s="326"/>
      <c r="B110" s="85">
        <f>B109+1</f>
        <v>28</v>
      </c>
      <c r="C110" s="428"/>
      <c r="D110" s="431"/>
      <c r="E110" s="183">
        <f t="shared" si="65"/>
        <v>20142</v>
      </c>
      <c r="F110" s="343">
        <f t="shared" si="66"/>
        <v>40162</v>
      </c>
      <c r="G110" s="343"/>
      <c r="H110" s="109">
        <f t="shared" si="53"/>
        <v>0</v>
      </c>
      <c r="I110" s="9"/>
      <c r="J110" s="343"/>
      <c r="K110" s="343"/>
      <c r="L110" s="343"/>
      <c r="M110" s="343">
        <f t="shared" si="54"/>
        <v>30142</v>
      </c>
      <c r="N110" s="343">
        <f t="shared" si="55"/>
        <v>50162</v>
      </c>
      <c r="O110" s="343"/>
      <c r="P110" s="4">
        <f t="shared" si="56"/>
        <v>0</v>
      </c>
      <c r="Q110" s="325"/>
      <c r="R110" s="6" t="str">
        <f t="shared" si="61"/>
        <v/>
      </c>
    </row>
    <row r="111" spans="1:19" ht="16.5" hidden="1" customHeight="1" outlineLevel="1" x14ac:dyDescent="0.25">
      <c r="A111" s="326"/>
      <c r="B111" s="85"/>
      <c r="C111" s="428"/>
      <c r="D111" s="431"/>
      <c r="E111" s="183">
        <f t="shared" si="65"/>
        <v>20143</v>
      </c>
      <c r="F111" s="343">
        <f t="shared" si="66"/>
        <v>40163</v>
      </c>
      <c r="G111" s="343"/>
      <c r="H111" s="109">
        <f t="shared" si="53"/>
        <v>0</v>
      </c>
      <c r="I111" s="9"/>
      <c r="J111" s="343"/>
      <c r="K111" s="343"/>
      <c r="L111" s="343"/>
      <c r="M111" s="343">
        <f t="shared" si="54"/>
        <v>30143</v>
      </c>
      <c r="N111" s="343">
        <f t="shared" si="55"/>
        <v>50163</v>
      </c>
      <c r="O111" s="343"/>
      <c r="P111" s="4">
        <f t="shared" si="56"/>
        <v>0</v>
      </c>
      <c r="Q111" s="325"/>
      <c r="R111" s="6" t="str">
        <f t="shared" si="61"/>
        <v/>
      </c>
    </row>
    <row r="112" spans="1:19" ht="16.5" hidden="1" customHeight="1" outlineLevel="1" x14ac:dyDescent="0.25">
      <c r="A112" s="326"/>
      <c r="B112" s="85"/>
      <c r="C112" s="428"/>
      <c r="D112" s="431" t="str">
        <f>CONCATENATE(B115,B110)</f>
        <v>GH 28</v>
      </c>
      <c r="E112" s="183">
        <f t="shared" si="65"/>
        <v>20144</v>
      </c>
      <c r="F112" s="343">
        <f t="shared" si="66"/>
        <v>40164</v>
      </c>
      <c r="G112" s="343"/>
      <c r="H112" s="109">
        <f t="shared" si="53"/>
        <v>0</v>
      </c>
      <c r="I112" s="9"/>
      <c r="J112" s="343"/>
      <c r="K112" s="343"/>
      <c r="L112" s="343"/>
      <c r="M112" s="343">
        <f t="shared" si="54"/>
        <v>30144</v>
      </c>
      <c r="N112" s="343">
        <f t="shared" si="55"/>
        <v>50164</v>
      </c>
      <c r="O112" s="343"/>
      <c r="P112" s="4">
        <f t="shared" si="56"/>
        <v>0</v>
      </c>
      <c r="Q112" s="325"/>
      <c r="R112" s="6">
        <f t="shared" ref="R112" si="92">+R108+1</f>
        <v>30</v>
      </c>
      <c r="S112" s="338" t="str">
        <f>CONCATENATE(G112,",",G113,",",G114,",",G115)</f>
        <v>,,,</v>
      </c>
    </row>
    <row r="113" spans="1:19" ht="16.5" hidden="1" customHeight="1" outlineLevel="1" x14ac:dyDescent="0.25">
      <c r="A113" s="326"/>
      <c r="B113" s="85"/>
      <c r="C113" s="428"/>
      <c r="D113" s="431"/>
      <c r="E113" s="183">
        <f t="shared" si="65"/>
        <v>20145</v>
      </c>
      <c r="F113" s="343">
        <f t="shared" si="66"/>
        <v>40165</v>
      </c>
      <c r="G113" s="343"/>
      <c r="H113" s="109">
        <f t="shared" si="53"/>
        <v>0</v>
      </c>
      <c r="I113" s="9"/>
      <c r="J113" s="343"/>
      <c r="K113" s="343"/>
      <c r="L113" s="343"/>
      <c r="M113" s="343">
        <f t="shared" si="54"/>
        <v>30145</v>
      </c>
      <c r="N113" s="343">
        <f t="shared" si="55"/>
        <v>50165</v>
      </c>
      <c r="O113" s="343"/>
      <c r="P113" s="4">
        <f t="shared" si="56"/>
        <v>0</v>
      </c>
      <c r="Q113" s="325"/>
      <c r="R113" s="6">
        <f t="shared" si="61"/>
        <v>543</v>
      </c>
      <c r="S113" s="338" t="str">
        <f t="shared" ref="S113" si="93">CONCATENATE(O112,",",O113,",",O114,",",O115)</f>
        <v>,,,</v>
      </c>
    </row>
    <row r="114" spans="1:19" ht="16.5" hidden="1" customHeight="1" outlineLevel="1" x14ac:dyDescent="0.25">
      <c r="A114" s="326"/>
      <c r="B114" s="85" t="str">
        <f>B106</f>
        <v xml:space="preserve">Group </v>
      </c>
      <c r="C114" s="428"/>
      <c r="D114" s="431"/>
      <c r="E114" s="183">
        <f t="shared" si="65"/>
        <v>20146</v>
      </c>
      <c r="F114" s="343">
        <f t="shared" si="66"/>
        <v>40166</v>
      </c>
      <c r="G114" s="343"/>
      <c r="H114" s="109">
        <f t="shared" si="53"/>
        <v>0</v>
      </c>
      <c r="I114" s="9"/>
      <c r="J114" s="343"/>
      <c r="K114" s="343"/>
      <c r="L114" s="343"/>
      <c r="M114" s="343">
        <f t="shared" si="54"/>
        <v>30146</v>
      </c>
      <c r="N114" s="343">
        <f t="shared" si="55"/>
        <v>50166</v>
      </c>
      <c r="O114" s="343"/>
      <c r="P114" s="4">
        <f t="shared" si="56"/>
        <v>0</v>
      </c>
      <c r="Q114" s="325"/>
      <c r="R114" s="6" t="str">
        <f t="shared" si="61"/>
        <v/>
      </c>
    </row>
    <row r="115" spans="1:19" ht="16.5" hidden="1" customHeight="1" outlineLevel="1" thickBot="1" x14ac:dyDescent="0.3">
      <c r="A115" s="326"/>
      <c r="B115" s="86" t="str">
        <f>B107</f>
        <v xml:space="preserve">GH </v>
      </c>
      <c r="C115" s="429"/>
      <c r="D115" s="432"/>
      <c r="E115" s="184">
        <f t="shared" si="65"/>
        <v>20147</v>
      </c>
      <c r="F115" s="24">
        <f t="shared" si="66"/>
        <v>40167</v>
      </c>
      <c r="G115" s="24"/>
      <c r="H115" s="10">
        <f t="shared" si="53"/>
        <v>0</v>
      </c>
      <c r="I115" s="15"/>
      <c r="J115" s="24"/>
      <c r="K115" s="24"/>
      <c r="L115" s="24"/>
      <c r="M115" s="24">
        <f t="shared" si="54"/>
        <v>30147</v>
      </c>
      <c r="N115" s="24">
        <f t="shared" si="55"/>
        <v>50167</v>
      </c>
      <c r="O115" s="24"/>
      <c r="P115" s="20">
        <f t="shared" si="56"/>
        <v>0</v>
      </c>
      <c r="Q115" s="325"/>
      <c r="R115" s="6" t="str">
        <f t="shared" si="61"/>
        <v/>
      </c>
    </row>
    <row r="116" spans="1:19" ht="16.5" hidden="1" customHeight="1" outlineLevel="1" x14ac:dyDescent="0.25">
      <c r="A116" s="326"/>
      <c r="B116" s="88">
        <f>B108+1</f>
        <v>15</v>
      </c>
      <c r="C116" s="427" t="str">
        <f>CONCATENATE(B122,B116)</f>
        <v>Group 15</v>
      </c>
      <c r="D116" s="430" t="str">
        <f>CONCATENATE(B123,B117)</f>
        <v>GH 29</v>
      </c>
      <c r="E116" s="182">
        <f t="shared" ref="E116" si="94">20000+B116*10</f>
        <v>20150</v>
      </c>
      <c r="F116" s="25">
        <f t="shared" si="66"/>
        <v>40170</v>
      </c>
      <c r="G116" s="25"/>
      <c r="H116" s="11">
        <f t="shared" si="53"/>
        <v>0</v>
      </c>
      <c r="I116" s="14"/>
      <c r="J116" s="25"/>
      <c r="K116" s="25"/>
      <c r="L116" s="25"/>
      <c r="M116" s="25">
        <f t="shared" si="54"/>
        <v>30150</v>
      </c>
      <c r="N116" s="25">
        <f t="shared" si="55"/>
        <v>50170</v>
      </c>
      <c r="O116" s="25"/>
      <c r="P116" s="3">
        <f t="shared" si="56"/>
        <v>0</v>
      </c>
      <c r="Q116" s="325"/>
      <c r="R116" s="6">
        <f t="shared" ref="R116" si="95">+R112+1</f>
        <v>31</v>
      </c>
      <c r="S116" s="338" t="str">
        <f>CONCATENATE(G116,",",G117,",",G118,",",G119)</f>
        <v>,,,</v>
      </c>
    </row>
    <row r="117" spans="1:19" ht="16.5" hidden="1" customHeight="1" outlineLevel="1" x14ac:dyDescent="0.25">
      <c r="A117" s="326"/>
      <c r="B117" s="85">
        <f>B116*2-1</f>
        <v>29</v>
      </c>
      <c r="C117" s="428"/>
      <c r="D117" s="431"/>
      <c r="E117" s="183">
        <f t="shared" ref="E117" si="96">E116+1</f>
        <v>20151</v>
      </c>
      <c r="F117" s="343">
        <f t="shared" si="66"/>
        <v>40171</v>
      </c>
      <c r="G117" s="343"/>
      <c r="H117" s="109">
        <f t="shared" si="53"/>
        <v>0</v>
      </c>
      <c r="I117" s="9"/>
      <c r="J117" s="343"/>
      <c r="K117" s="343"/>
      <c r="L117" s="343"/>
      <c r="M117" s="343">
        <f t="shared" si="54"/>
        <v>30151</v>
      </c>
      <c r="N117" s="343">
        <f t="shared" si="55"/>
        <v>50171</v>
      </c>
      <c r="O117" s="343"/>
      <c r="P117" s="4">
        <f t="shared" si="56"/>
        <v>0</v>
      </c>
      <c r="Q117" s="325"/>
      <c r="R117" s="6">
        <f t="shared" si="61"/>
        <v>544</v>
      </c>
      <c r="S117" s="338" t="str">
        <f t="shared" ref="S117" si="97">CONCATENATE(O116,",",O117,",",O118,",",O119)</f>
        <v>,,,</v>
      </c>
    </row>
    <row r="118" spans="1:19" ht="16.5" hidden="1" customHeight="1" outlineLevel="1" x14ac:dyDescent="0.25">
      <c r="A118" s="326"/>
      <c r="B118" s="85">
        <f>B117+1</f>
        <v>30</v>
      </c>
      <c r="C118" s="428"/>
      <c r="D118" s="431"/>
      <c r="E118" s="183">
        <f t="shared" si="65"/>
        <v>20152</v>
      </c>
      <c r="F118" s="343">
        <f t="shared" si="66"/>
        <v>40172</v>
      </c>
      <c r="G118" s="343"/>
      <c r="H118" s="109">
        <f t="shared" si="53"/>
        <v>0</v>
      </c>
      <c r="I118" s="9"/>
      <c r="J118" s="343"/>
      <c r="K118" s="343"/>
      <c r="L118" s="343"/>
      <c r="M118" s="343">
        <f t="shared" si="54"/>
        <v>30152</v>
      </c>
      <c r="N118" s="343">
        <f t="shared" si="55"/>
        <v>50172</v>
      </c>
      <c r="O118" s="343"/>
      <c r="P118" s="4">
        <f t="shared" si="56"/>
        <v>0</v>
      </c>
      <c r="Q118" s="325"/>
      <c r="R118" s="6" t="str">
        <f t="shared" si="61"/>
        <v/>
      </c>
    </row>
    <row r="119" spans="1:19" ht="16.5" hidden="1" customHeight="1" outlineLevel="1" x14ac:dyDescent="0.25">
      <c r="A119" s="326"/>
      <c r="B119" s="85"/>
      <c r="C119" s="428"/>
      <c r="D119" s="431"/>
      <c r="E119" s="183">
        <f t="shared" si="65"/>
        <v>20153</v>
      </c>
      <c r="F119" s="343">
        <f t="shared" si="66"/>
        <v>40173</v>
      </c>
      <c r="G119" s="343"/>
      <c r="H119" s="109">
        <f t="shared" si="53"/>
        <v>0</v>
      </c>
      <c r="I119" s="9"/>
      <c r="J119" s="343"/>
      <c r="K119" s="343"/>
      <c r="L119" s="343"/>
      <c r="M119" s="343">
        <f t="shared" si="54"/>
        <v>30153</v>
      </c>
      <c r="N119" s="343">
        <f t="shared" si="55"/>
        <v>50173</v>
      </c>
      <c r="O119" s="343"/>
      <c r="P119" s="4">
        <f t="shared" si="56"/>
        <v>0</v>
      </c>
      <c r="Q119" s="325"/>
      <c r="R119" s="6" t="str">
        <f t="shared" si="61"/>
        <v/>
      </c>
    </row>
    <row r="120" spans="1:19" ht="16.5" hidden="1" customHeight="1" outlineLevel="1" x14ac:dyDescent="0.25">
      <c r="A120" s="326"/>
      <c r="B120" s="85"/>
      <c r="C120" s="428"/>
      <c r="D120" s="431" t="str">
        <f>CONCATENATE(B123,B118)</f>
        <v>GH 30</v>
      </c>
      <c r="E120" s="183">
        <f t="shared" si="65"/>
        <v>20154</v>
      </c>
      <c r="F120" s="343">
        <f t="shared" si="66"/>
        <v>40174</v>
      </c>
      <c r="G120" s="343"/>
      <c r="H120" s="109">
        <f t="shared" si="53"/>
        <v>0</v>
      </c>
      <c r="I120" s="9"/>
      <c r="J120" s="343"/>
      <c r="K120" s="343"/>
      <c r="L120" s="343"/>
      <c r="M120" s="343">
        <f t="shared" si="54"/>
        <v>30154</v>
      </c>
      <c r="N120" s="343">
        <f t="shared" si="55"/>
        <v>50174</v>
      </c>
      <c r="O120" s="343"/>
      <c r="P120" s="4">
        <f t="shared" si="56"/>
        <v>0</v>
      </c>
      <c r="Q120" s="325"/>
      <c r="R120" s="6">
        <f t="shared" ref="R120" si="98">+R116+1</f>
        <v>32</v>
      </c>
      <c r="S120" s="338" t="str">
        <f>CONCATENATE(G120,",",G121,",",G122,",",G123)</f>
        <v>,,,</v>
      </c>
    </row>
    <row r="121" spans="1:19" ht="16.5" hidden="1" customHeight="1" outlineLevel="1" x14ac:dyDescent="0.25">
      <c r="A121" s="326"/>
      <c r="B121" s="85"/>
      <c r="C121" s="428"/>
      <c r="D121" s="431"/>
      <c r="E121" s="183">
        <f t="shared" si="65"/>
        <v>20155</v>
      </c>
      <c r="F121" s="343">
        <f t="shared" si="66"/>
        <v>40175</v>
      </c>
      <c r="G121" s="343"/>
      <c r="H121" s="109">
        <f t="shared" si="53"/>
        <v>0</v>
      </c>
      <c r="I121" s="9"/>
      <c r="J121" s="343"/>
      <c r="K121" s="343"/>
      <c r="L121" s="343"/>
      <c r="M121" s="343">
        <f t="shared" si="54"/>
        <v>30155</v>
      </c>
      <c r="N121" s="343">
        <f t="shared" si="55"/>
        <v>50175</v>
      </c>
      <c r="O121" s="343"/>
      <c r="P121" s="4">
        <f t="shared" si="56"/>
        <v>0</v>
      </c>
      <c r="Q121" s="325"/>
      <c r="R121" s="6">
        <f t="shared" si="61"/>
        <v>545</v>
      </c>
      <c r="S121" s="338" t="str">
        <f t="shared" ref="S121" si="99">CONCATENATE(O120,",",O121,",",O122,",",O123)</f>
        <v>,,,</v>
      </c>
    </row>
    <row r="122" spans="1:19" ht="16.5" hidden="1" customHeight="1" outlineLevel="1" x14ac:dyDescent="0.25">
      <c r="A122" s="326"/>
      <c r="B122" s="85" t="str">
        <f>B114</f>
        <v xml:space="preserve">Group </v>
      </c>
      <c r="C122" s="428"/>
      <c r="D122" s="431"/>
      <c r="E122" s="183">
        <f t="shared" si="65"/>
        <v>20156</v>
      </c>
      <c r="F122" s="343">
        <f t="shared" si="66"/>
        <v>40176</v>
      </c>
      <c r="G122" s="343"/>
      <c r="H122" s="109">
        <f t="shared" si="53"/>
        <v>0</v>
      </c>
      <c r="I122" s="9"/>
      <c r="J122" s="343"/>
      <c r="K122" s="343"/>
      <c r="L122" s="343"/>
      <c r="M122" s="343">
        <f t="shared" si="54"/>
        <v>30156</v>
      </c>
      <c r="N122" s="343">
        <f t="shared" si="55"/>
        <v>50176</v>
      </c>
      <c r="O122" s="343"/>
      <c r="P122" s="4">
        <f t="shared" si="56"/>
        <v>0</v>
      </c>
      <c r="Q122" s="325"/>
      <c r="R122" s="6" t="str">
        <f t="shared" si="61"/>
        <v/>
      </c>
    </row>
    <row r="123" spans="1:19" ht="16.5" hidden="1" customHeight="1" outlineLevel="1" thickBot="1" x14ac:dyDescent="0.3">
      <c r="A123" s="326"/>
      <c r="B123" s="86" t="str">
        <f>B115</f>
        <v xml:space="preserve">GH </v>
      </c>
      <c r="C123" s="429"/>
      <c r="D123" s="432"/>
      <c r="E123" s="184">
        <f t="shared" si="65"/>
        <v>20157</v>
      </c>
      <c r="F123" s="24">
        <f t="shared" si="66"/>
        <v>40177</v>
      </c>
      <c r="G123" s="24"/>
      <c r="H123" s="10">
        <f t="shared" si="53"/>
        <v>0</v>
      </c>
      <c r="I123" s="15"/>
      <c r="J123" s="24"/>
      <c r="K123" s="24"/>
      <c r="L123" s="24"/>
      <c r="M123" s="24">
        <f t="shared" si="54"/>
        <v>30157</v>
      </c>
      <c r="N123" s="24">
        <f t="shared" si="55"/>
        <v>50177</v>
      </c>
      <c r="O123" s="24"/>
      <c r="P123" s="20">
        <f t="shared" si="56"/>
        <v>0</v>
      </c>
      <c r="Q123" s="325"/>
      <c r="R123" s="6" t="str">
        <f t="shared" si="61"/>
        <v/>
      </c>
    </row>
    <row r="124" spans="1:19" ht="16.5" hidden="1" customHeight="1" outlineLevel="1" x14ac:dyDescent="0.25">
      <c r="A124" s="326"/>
      <c r="B124" s="88">
        <f>B116+1</f>
        <v>16</v>
      </c>
      <c r="C124" s="427" t="str">
        <f>CONCATENATE(B130,B124)</f>
        <v>Group 16</v>
      </c>
      <c r="D124" s="430" t="str">
        <f>CONCATENATE(B131,B125)</f>
        <v>GH 31</v>
      </c>
      <c r="E124" s="182">
        <f t="shared" ref="E124" si="100">20000+B124*10</f>
        <v>20160</v>
      </c>
      <c r="F124" s="25">
        <f t="shared" si="66"/>
        <v>40180</v>
      </c>
      <c r="G124" s="25"/>
      <c r="H124" s="11">
        <f t="shared" si="53"/>
        <v>0</v>
      </c>
      <c r="I124" s="14"/>
      <c r="J124" s="25"/>
      <c r="K124" s="25"/>
      <c r="L124" s="25"/>
      <c r="M124" s="25">
        <f t="shared" si="54"/>
        <v>30160</v>
      </c>
      <c r="N124" s="25">
        <f t="shared" si="55"/>
        <v>50180</v>
      </c>
      <c r="O124" s="25"/>
      <c r="P124" s="3">
        <f t="shared" si="56"/>
        <v>0</v>
      </c>
      <c r="Q124" s="325"/>
      <c r="R124" s="6">
        <f t="shared" ref="R124" si="101">+R120+1</f>
        <v>33</v>
      </c>
      <c r="S124" s="338" t="str">
        <f>CONCATENATE(G124,",",G125,",",G126,",",G127)</f>
        <v>,,,</v>
      </c>
    </row>
    <row r="125" spans="1:19" ht="16.5" hidden="1" customHeight="1" outlineLevel="1" x14ac:dyDescent="0.25">
      <c r="A125" s="326"/>
      <c r="B125" s="85">
        <f>B124*2-1</f>
        <v>31</v>
      </c>
      <c r="C125" s="428"/>
      <c r="D125" s="431"/>
      <c r="E125" s="183">
        <f t="shared" ref="E125" si="102">E124+1</f>
        <v>20161</v>
      </c>
      <c r="F125" s="343">
        <f t="shared" si="66"/>
        <v>40181</v>
      </c>
      <c r="G125" s="343"/>
      <c r="H125" s="109">
        <f t="shared" si="53"/>
        <v>0</v>
      </c>
      <c r="I125" s="9"/>
      <c r="J125" s="343"/>
      <c r="K125" s="343"/>
      <c r="L125" s="343"/>
      <c r="M125" s="343">
        <f t="shared" si="54"/>
        <v>30161</v>
      </c>
      <c r="N125" s="343">
        <f t="shared" si="55"/>
        <v>50181</v>
      </c>
      <c r="O125" s="343"/>
      <c r="P125" s="4">
        <f t="shared" si="56"/>
        <v>0</v>
      </c>
      <c r="Q125" s="325"/>
      <c r="R125" s="6">
        <f t="shared" si="61"/>
        <v>546</v>
      </c>
      <c r="S125" s="338" t="str">
        <f t="shared" ref="S125" si="103">CONCATENATE(O124,",",O125,",",O126,",",O127)</f>
        <v>,,,</v>
      </c>
    </row>
    <row r="126" spans="1:19" ht="16.5" hidden="1" customHeight="1" outlineLevel="1" x14ac:dyDescent="0.25">
      <c r="A126" s="326"/>
      <c r="B126" s="85">
        <f>B125+1</f>
        <v>32</v>
      </c>
      <c r="C126" s="428"/>
      <c r="D126" s="431"/>
      <c r="E126" s="183">
        <f t="shared" si="65"/>
        <v>20162</v>
      </c>
      <c r="F126" s="343">
        <f t="shared" si="66"/>
        <v>40182</v>
      </c>
      <c r="G126" s="343"/>
      <c r="H126" s="109">
        <f t="shared" si="53"/>
        <v>0</v>
      </c>
      <c r="I126" s="9"/>
      <c r="J126" s="343"/>
      <c r="K126" s="343"/>
      <c r="L126" s="343"/>
      <c r="M126" s="343">
        <f t="shared" si="54"/>
        <v>30162</v>
      </c>
      <c r="N126" s="343">
        <f t="shared" si="55"/>
        <v>50182</v>
      </c>
      <c r="O126" s="343"/>
      <c r="P126" s="4">
        <f t="shared" si="56"/>
        <v>0</v>
      </c>
      <c r="Q126" s="325"/>
      <c r="R126" s="6" t="str">
        <f t="shared" si="61"/>
        <v/>
      </c>
    </row>
    <row r="127" spans="1:19" ht="16.5" hidden="1" customHeight="1" outlineLevel="1" x14ac:dyDescent="0.25">
      <c r="A127" s="326"/>
      <c r="B127" s="85"/>
      <c r="C127" s="428"/>
      <c r="D127" s="431"/>
      <c r="E127" s="183">
        <f t="shared" si="65"/>
        <v>20163</v>
      </c>
      <c r="F127" s="343">
        <f t="shared" si="66"/>
        <v>40183</v>
      </c>
      <c r="G127" s="343"/>
      <c r="H127" s="109">
        <f t="shared" si="53"/>
        <v>0</v>
      </c>
      <c r="I127" s="9"/>
      <c r="J127" s="343"/>
      <c r="K127" s="343"/>
      <c r="L127" s="343"/>
      <c r="M127" s="343">
        <f t="shared" si="54"/>
        <v>30163</v>
      </c>
      <c r="N127" s="343">
        <f t="shared" si="55"/>
        <v>50183</v>
      </c>
      <c r="O127" s="343"/>
      <c r="P127" s="4">
        <f t="shared" si="56"/>
        <v>0</v>
      </c>
      <c r="Q127" s="325"/>
      <c r="R127" s="6" t="str">
        <f t="shared" si="61"/>
        <v/>
      </c>
    </row>
    <row r="128" spans="1:19" ht="16.5" hidden="1" customHeight="1" outlineLevel="1" x14ac:dyDescent="0.25">
      <c r="A128" s="326"/>
      <c r="B128" s="85"/>
      <c r="C128" s="428"/>
      <c r="D128" s="431" t="str">
        <f>CONCATENATE(B131,B126)</f>
        <v>GH 32</v>
      </c>
      <c r="E128" s="183">
        <f t="shared" si="65"/>
        <v>20164</v>
      </c>
      <c r="F128" s="343">
        <f t="shared" si="66"/>
        <v>40184</v>
      </c>
      <c r="G128" s="343"/>
      <c r="H128" s="109">
        <f t="shared" si="53"/>
        <v>0</v>
      </c>
      <c r="I128" s="9"/>
      <c r="J128" s="343"/>
      <c r="K128" s="343"/>
      <c r="L128" s="343"/>
      <c r="M128" s="343">
        <f t="shared" si="54"/>
        <v>30164</v>
      </c>
      <c r="N128" s="343">
        <f t="shared" si="55"/>
        <v>50184</v>
      </c>
      <c r="O128" s="343"/>
      <c r="P128" s="4">
        <f t="shared" si="56"/>
        <v>0</v>
      </c>
      <c r="Q128" s="325"/>
      <c r="R128" s="6">
        <f t="shared" ref="R128" si="104">+R124+1</f>
        <v>34</v>
      </c>
      <c r="S128" s="338" t="str">
        <f>CONCATENATE(G128,",",G129,",",G130,",",G131)</f>
        <v>,,,</v>
      </c>
    </row>
    <row r="129" spans="1:19" ht="16.5" hidden="1" customHeight="1" outlineLevel="1" x14ac:dyDescent="0.25">
      <c r="A129" s="326"/>
      <c r="B129" s="85"/>
      <c r="C129" s="428"/>
      <c r="D129" s="431"/>
      <c r="E129" s="183">
        <f t="shared" si="65"/>
        <v>20165</v>
      </c>
      <c r="F129" s="343">
        <f t="shared" si="66"/>
        <v>40185</v>
      </c>
      <c r="G129" s="343"/>
      <c r="H129" s="109">
        <f t="shared" si="53"/>
        <v>0</v>
      </c>
      <c r="I129" s="9"/>
      <c r="J129" s="343"/>
      <c r="K129" s="343"/>
      <c r="L129" s="343"/>
      <c r="M129" s="343">
        <f t="shared" si="54"/>
        <v>30165</v>
      </c>
      <c r="N129" s="343">
        <f t="shared" si="55"/>
        <v>50185</v>
      </c>
      <c r="O129" s="343"/>
      <c r="P129" s="4">
        <f t="shared" si="56"/>
        <v>0</v>
      </c>
      <c r="Q129" s="325"/>
      <c r="R129" s="6">
        <f t="shared" si="61"/>
        <v>547</v>
      </c>
      <c r="S129" s="338" t="str">
        <f t="shared" ref="S129" si="105">CONCATENATE(O128,",",O129,",",O130,",",O131)</f>
        <v>,,,</v>
      </c>
    </row>
    <row r="130" spans="1:19" ht="16.5" hidden="1" customHeight="1" outlineLevel="1" x14ac:dyDescent="0.25">
      <c r="A130" s="326"/>
      <c r="B130" s="85" t="str">
        <f>B122</f>
        <v xml:space="preserve">Group </v>
      </c>
      <c r="C130" s="428"/>
      <c r="D130" s="431"/>
      <c r="E130" s="183">
        <f t="shared" si="65"/>
        <v>20166</v>
      </c>
      <c r="F130" s="343">
        <f t="shared" si="66"/>
        <v>40186</v>
      </c>
      <c r="G130" s="343"/>
      <c r="H130" s="109">
        <f t="shared" si="53"/>
        <v>0</v>
      </c>
      <c r="I130" s="9"/>
      <c r="J130" s="343"/>
      <c r="K130" s="343"/>
      <c r="L130" s="343"/>
      <c r="M130" s="343">
        <f t="shared" si="54"/>
        <v>30166</v>
      </c>
      <c r="N130" s="343">
        <f t="shared" si="55"/>
        <v>50186</v>
      </c>
      <c r="O130" s="343"/>
      <c r="P130" s="4">
        <f t="shared" si="56"/>
        <v>0</v>
      </c>
      <c r="Q130" s="325"/>
      <c r="R130" s="6" t="str">
        <f t="shared" si="61"/>
        <v/>
      </c>
    </row>
    <row r="131" spans="1:19" ht="16.5" hidden="1" customHeight="1" outlineLevel="1" thickBot="1" x14ac:dyDescent="0.3">
      <c r="A131" s="326"/>
      <c r="B131" s="86" t="str">
        <f>B123</f>
        <v xml:space="preserve">GH </v>
      </c>
      <c r="C131" s="429"/>
      <c r="D131" s="432"/>
      <c r="E131" s="184">
        <f t="shared" si="65"/>
        <v>20167</v>
      </c>
      <c r="F131" s="24">
        <f t="shared" si="66"/>
        <v>40187</v>
      </c>
      <c r="G131" s="24"/>
      <c r="H131" s="10">
        <f t="shared" si="53"/>
        <v>0</v>
      </c>
      <c r="I131" s="15"/>
      <c r="J131" s="24"/>
      <c r="K131" s="24"/>
      <c r="L131" s="24"/>
      <c r="M131" s="24">
        <f t="shared" si="54"/>
        <v>30167</v>
      </c>
      <c r="N131" s="24">
        <f t="shared" si="55"/>
        <v>50187</v>
      </c>
      <c r="O131" s="24"/>
      <c r="P131" s="20">
        <f t="shared" si="56"/>
        <v>0</v>
      </c>
      <c r="Q131" s="325"/>
      <c r="R131" s="6" t="str">
        <f t="shared" si="61"/>
        <v/>
      </c>
    </row>
    <row r="132" spans="1:19" ht="16.5" hidden="1" customHeight="1" outlineLevel="1" x14ac:dyDescent="0.25">
      <c r="A132" s="326"/>
      <c r="B132" s="88">
        <f>B124+1</f>
        <v>17</v>
      </c>
      <c r="C132" s="427" t="str">
        <f>CONCATENATE(B138,B132)</f>
        <v>Group 17</v>
      </c>
      <c r="D132" s="430" t="str">
        <f>CONCATENATE(B139,B133)</f>
        <v>GH 33</v>
      </c>
      <c r="E132" s="182">
        <f t="shared" ref="E132" si="106">20000+B132*10</f>
        <v>20170</v>
      </c>
      <c r="F132" s="25">
        <f t="shared" si="66"/>
        <v>40190</v>
      </c>
      <c r="G132" s="25"/>
      <c r="H132" s="11">
        <f t="shared" ref="H132:H195" si="107">LEN(G132)</f>
        <v>0</v>
      </c>
      <c r="I132" s="14"/>
      <c r="J132" s="25"/>
      <c r="K132" s="25"/>
      <c r="L132" s="25"/>
      <c r="M132" s="25">
        <f t="shared" ref="M132:M195" si="108">E132+10000</f>
        <v>30170</v>
      </c>
      <c r="N132" s="25">
        <f t="shared" ref="N132:N195" si="109">F132+10000</f>
        <v>50190</v>
      </c>
      <c r="O132" s="25"/>
      <c r="P132" s="3">
        <f t="shared" ref="P132:P195" si="110">LEN(O132)</f>
        <v>0</v>
      </c>
      <c r="Q132" s="325"/>
      <c r="R132" s="6">
        <f t="shared" ref="R132" si="111">+R128+1</f>
        <v>35</v>
      </c>
      <c r="S132" s="338" t="str">
        <f>CONCATENATE(G132,",",G133,",",G134,",",G135)</f>
        <v>,,,</v>
      </c>
    </row>
    <row r="133" spans="1:19" ht="16.5" hidden="1" customHeight="1" outlineLevel="1" x14ac:dyDescent="0.25">
      <c r="A133" s="326"/>
      <c r="B133" s="85">
        <f>B132*2-1</f>
        <v>33</v>
      </c>
      <c r="C133" s="428"/>
      <c r="D133" s="431"/>
      <c r="E133" s="183">
        <f t="shared" ref="E133" si="112">E132+1</f>
        <v>20171</v>
      </c>
      <c r="F133" s="343">
        <f t="shared" si="66"/>
        <v>40191</v>
      </c>
      <c r="G133" s="343"/>
      <c r="H133" s="109">
        <f t="shared" si="107"/>
        <v>0</v>
      </c>
      <c r="I133" s="9"/>
      <c r="J133" s="343"/>
      <c r="K133" s="343"/>
      <c r="L133" s="343"/>
      <c r="M133" s="343">
        <f t="shared" si="108"/>
        <v>30171</v>
      </c>
      <c r="N133" s="343">
        <f t="shared" si="109"/>
        <v>50191</v>
      </c>
      <c r="O133" s="343"/>
      <c r="P133" s="4">
        <f t="shared" si="110"/>
        <v>0</v>
      </c>
      <c r="Q133" s="325"/>
      <c r="R133" s="6">
        <f t="shared" si="61"/>
        <v>548</v>
      </c>
      <c r="S133" s="338" t="str">
        <f t="shared" ref="S133" si="113">CONCATENATE(O132,",",O133,",",O134,",",O135)</f>
        <v>,,,</v>
      </c>
    </row>
    <row r="134" spans="1:19" ht="16.5" hidden="1" customHeight="1" outlineLevel="1" x14ac:dyDescent="0.25">
      <c r="A134" s="326"/>
      <c r="B134" s="85">
        <f>B133+1</f>
        <v>34</v>
      </c>
      <c r="C134" s="428"/>
      <c r="D134" s="431"/>
      <c r="E134" s="183">
        <f t="shared" si="65"/>
        <v>20172</v>
      </c>
      <c r="F134" s="343">
        <f t="shared" si="66"/>
        <v>40192</v>
      </c>
      <c r="G134" s="343"/>
      <c r="H134" s="109">
        <f t="shared" si="107"/>
        <v>0</v>
      </c>
      <c r="I134" s="9"/>
      <c r="J134" s="343"/>
      <c r="K134" s="343"/>
      <c r="L134" s="343"/>
      <c r="M134" s="343">
        <f t="shared" si="108"/>
        <v>30172</v>
      </c>
      <c r="N134" s="343">
        <f t="shared" si="109"/>
        <v>50192</v>
      </c>
      <c r="O134" s="343"/>
      <c r="P134" s="4">
        <f t="shared" si="110"/>
        <v>0</v>
      </c>
      <c r="Q134" s="325"/>
      <c r="R134" s="6" t="str">
        <f t="shared" si="61"/>
        <v/>
      </c>
    </row>
    <row r="135" spans="1:19" ht="16.5" hidden="1" customHeight="1" outlineLevel="1" x14ac:dyDescent="0.25">
      <c r="A135" s="326"/>
      <c r="B135" s="85"/>
      <c r="C135" s="428"/>
      <c r="D135" s="431"/>
      <c r="E135" s="183">
        <f t="shared" si="65"/>
        <v>20173</v>
      </c>
      <c r="F135" s="343">
        <f t="shared" si="66"/>
        <v>40193</v>
      </c>
      <c r="G135" s="343"/>
      <c r="H135" s="109">
        <f t="shared" si="107"/>
        <v>0</v>
      </c>
      <c r="I135" s="9"/>
      <c r="J135" s="343"/>
      <c r="K135" s="343"/>
      <c r="L135" s="343"/>
      <c r="M135" s="343">
        <f t="shared" si="108"/>
        <v>30173</v>
      </c>
      <c r="N135" s="343">
        <f t="shared" si="109"/>
        <v>50193</v>
      </c>
      <c r="O135" s="343"/>
      <c r="P135" s="4">
        <f t="shared" si="110"/>
        <v>0</v>
      </c>
      <c r="Q135" s="325"/>
      <c r="R135" s="6" t="str">
        <f t="shared" si="61"/>
        <v/>
      </c>
    </row>
    <row r="136" spans="1:19" ht="16.5" hidden="1" customHeight="1" outlineLevel="1" x14ac:dyDescent="0.25">
      <c r="A136" s="326"/>
      <c r="B136" s="85"/>
      <c r="C136" s="428"/>
      <c r="D136" s="431" t="str">
        <f>CONCATENATE(B139,B134)</f>
        <v>GH 34</v>
      </c>
      <c r="E136" s="183">
        <f t="shared" si="65"/>
        <v>20174</v>
      </c>
      <c r="F136" s="343">
        <f t="shared" si="66"/>
        <v>40194</v>
      </c>
      <c r="G136" s="343"/>
      <c r="H136" s="109">
        <f t="shared" si="107"/>
        <v>0</v>
      </c>
      <c r="I136" s="9"/>
      <c r="J136" s="343"/>
      <c r="K136" s="343"/>
      <c r="L136" s="343"/>
      <c r="M136" s="343">
        <f t="shared" si="108"/>
        <v>30174</v>
      </c>
      <c r="N136" s="343">
        <f t="shared" si="109"/>
        <v>50194</v>
      </c>
      <c r="O136" s="343"/>
      <c r="P136" s="4">
        <f t="shared" si="110"/>
        <v>0</v>
      </c>
      <c r="Q136" s="325"/>
      <c r="R136" s="6">
        <f t="shared" ref="R136" si="114">+R132+1</f>
        <v>36</v>
      </c>
      <c r="S136" s="338" t="str">
        <f>CONCATENATE(G136,",",G137,",",G138,",",G139)</f>
        <v>,,,</v>
      </c>
    </row>
    <row r="137" spans="1:19" ht="16.5" hidden="1" customHeight="1" outlineLevel="1" x14ac:dyDescent="0.25">
      <c r="A137" s="326"/>
      <c r="B137" s="85"/>
      <c r="C137" s="428"/>
      <c r="D137" s="431"/>
      <c r="E137" s="183">
        <f t="shared" si="65"/>
        <v>20175</v>
      </c>
      <c r="F137" s="343">
        <f t="shared" si="66"/>
        <v>40195</v>
      </c>
      <c r="G137" s="343"/>
      <c r="H137" s="109">
        <f t="shared" si="107"/>
        <v>0</v>
      </c>
      <c r="I137" s="9"/>
      <c r="J137" s="343"/>
      <c r="K137" s="343"/>
      <c r="L137" s="343"/>
      <c r="M137" s="343">
        <f t="shared" si="108"/>
        <v>30175</v>
      </c>
      <c r="N137" s="343">
        <f t="shared" si="109"/>
        <v>50195</v>
      </c>
      <c r="O137" s="343"/>
      <c r="P137" s="4">
        <f t="shared" si="110"/>
        <v>0</v>
      </c>
      <c r="Q137" s="325"/>
      <c r="R137" s="6">
        <f t="shared" ref="R137:R199" si="115">IF(R133&lt;&gt;"",R133+1,"")</f>
        <v>549</v>
      </c>
      <c r="S137" s="338" t="str">
        <f t="shared" ref="S137" si="116">CONCATENATE(O136,",",O137,",",O138,",",O139)</f>
        <v>,,,</v>
      </c>
    </row>
    <row r="138" spans="1:19" ht="16.5" hidden="1" customHeight="1" outlineLevel="1" x14ac:dyDescent="0.25">
      <c r="A138" s="326"/>
      <c r="B138" s="85" t="str">
        <f>B130</f>
        <v xml:space="preserve">Group </v>
      </c>
      <c r="C138" s="428"/>
      <c r="D138" s="431"/>
      <c r="E138" s="183">
        <f t="shared" si="65"/>
        <v>20176</v>
      </c>
      <c r="F138" s="343">
        <f t="shared" si="66"/>
        <v>40196</v>
      </c>
      <c r="G138" s="343"/>
      <c r="H138" s="109">
        <f t="shared" si="107"/>
        <v>0</v>
      </c>
      <c r="I138" s="9"/>
      <c r="J138" s="343"/>
      <c r="K138" s="343"/>
      <c r="L138" s="343"/>
      <c r="M138" s="343">
        <f t="shared" si="108"/>
        <v>30176</v>
      </c>
      <c r="N138" s="343">
        <f t="shared" si="109"/>
        <v>50196</v>
      </c>
      <c r="O138" s="343"/>
      <c r="P138" s="4">
        <f t="shared" si="110"/>
        <v>0</v>
      </c>
      <c r="Q138" s="325"/>
      <c r="R138" s="6" t="str">
        <f t="shared" si="115"/>
        <v/>
      </c>
    </row>
    <row r="139" spans="1:19" ht="16.5" hidden="1" customHeight="1" outlineLevel="1" thickBot="1" x14ac:dyDescent="0.3">
      <c r="A139" s="326"/>
      <c r="B139" s="86" t="str">
        <f>B131</f>
        <v xml:space="preserve">GH </v>
      </c>
      <c r="C139" s="429"/>
      <c r="D139" s="432"/>
      <c r="E139" s="184">
        <f t="shared" si="65"/>
        <v>20177</v>
      </c>
      <c r="F139" s="24">
        <f t="shared" si="66"/>
        <v>40197</v>
      </c>
      <c r="G139" s="24"/>
      <c r="H139" s="10">
        <f t="shared" si="107"/>
        <v>0</v>
      </c>
      <c r="I139" s="15"/>
      <c r="J139" s="24"/>
      <c r="K139" s="24"/>
      <c r="L139" s="24"/>
      <c r="M139" s="24">
        <f t="shared" si="108"/>
        <v>30177</v>
      </c>
      <c r="N139" s="24">
        <f t="shared" si="109"/>
        <v>50197</v>
      </c>
      <c r="O139" s="24"/>
      <c r="P139" s="20">
        <f t="shared" si="110"/>
        <v>0</v>
      </c>
      <c r="Q139" s="325"/>
      <c r="R139" s="6" t="str">
        <f t="shared" si="115"/>
        <v/>
      </c>
    </row>
    <row r="140" spans="1:19" ht="16.5" hidden="1" customHeight="1" outlineLevel="1" x14ac:dyDescent="0.25">
      <c r="A140" s="326"/>
      <c r="B140" s="88">
        <f>B132+1</f>
        <v>18</v>
      </c>
      <c r="C140" s="427" t="str">
        <f>CONCATENATE(B146,B140)</f>
        <v>Group 18</v>
      </c>
      <c r="D140" s="430" t="str">
        <f>CONCATENATE(B147,B141)</f>
        <v>GH 35</v>
      </c>
      <c r="E140" s="182">
        <f t="shared" ref="E140" si="117">20000+B140*10</f>
        <v>20180</v>
      </c>
      <c r="F140" s="25">
        <f t="shared" si="66"/>
        <v>40200</v>
      </c>
      <c r="G140" s="25"/>
      <c r="H140" s="11">
        <f t="shared" si="107"/>
        <v>0</v>
      </c>
      <c r="I140" s="14"/>
      <c r="J140" s="25"/>
      <c r="K140" s="25"/>
      <c r="L140" s="25"/>
      <c r="M140" s="25">
        <f t="shared" si="108"/>
        <v>30180</v>
      </c>
      <c r="N140" s="25">
        <f t="shared" si="109"/>
        <v>50200</v>
      </c>
      <c r="O140" s="25"/>
      <c r="P140" s="3">
        <f t="shared" si="110"/>
        <v>0</v>
      </c>
      <c r="Q140" s="325"/>
      <c r="R140" s="6">
        <f t="shared" ref="R140" si="118">+R136+1</f>
        <v>37</v>
      </c>
      <c r="S140" s="338" t="str">
        <f>CONCATENATE(G140,",",G141,",",G142,",",G143)</f>
        <v>,,,</v>
      </c>
    </row>
    <row r="141" spans="1:19" ht="16.5" hidden="1" customHeight="1" outlineLevel="1" x14ac:dyDescent="0.25">
      <c r="A141" s="326"/>
      <c r="B141" s="85">
        <f>B140*2-1</f>
        <v>35</v>
      </c>
      <c r="C141" s="428"/>
      <c r="D141" s="431"/>
      <c r="E141" s="183">
        <f t="shared" ref="E141:E219" si="119">E140+1</f>
        <v>20181</v>
      </c>
      <c r="F141" s="343">
        <f t="shared" ref="F141:F171" si="120">E141+20020</f>
        <v>40201</v>
      </c>
      <c r="G141" s="343"/>
      <c r="H141" s="109">
        <f t="shared" si="107"/>
        <v>0</v>
      </c>
      <c r="I141" s="9"/>
      <c r="J141" s="343"/>
      <c r="K141" s="343"/>
      <c r="L141" s="343"/>
      <c r="M141" s="343">
        <f t="shared" si="108"/>
        <v>30181</v>
      </c>
      <c r="N141" s="343">
        <f t="shared" si="109"/>
        <v>50201</v>
      </c>
      <c r="O141" s="343"/>
      <c r="P141" s="4">
        <f t="shared" si="110"/>
        <v>0</v>
      </c>
      <c r="Q141" s="325"/>
      <c r="R141" s="6">
        <f t="shared" si="115"/>
        <v>550</v>
      </c>
      <c r="S141" s="338" t="str">
        <f t="shared" ref="S141" si="121">CONCATENATE(O140,",",O141,",",O142,",",O143)</f>
        <v>,,,</v>
      </c>
    </row>
    <row r="142" spans="1:19" ht="16.5" hidden="1" customHeight="1" outlineLevel="1" x14ac:dyDescent="0.25">
      <c r="A142" s="326"/>
      <c r="B142" s="85">
        <f>B141+1</f>
        <v>36</v>
      </c>
      <c r="C142" s="428"/>
      <c r="D142" s="431"/>
      <c r="E142" s="183">
        <f t="shared" si="119"/>
        <v>20182</v>
      </c>
      <c r="F142" s="343">
        <f t="shared" si="120"/>
        <v>40202</v>
      </c>
      <c r="G142" s="343"/>
      <c r="H142" s="109">
        <f t="shared" si="107"/>
        <v>0</v>
      </c>
      <c r="I142" s="9"/>
      <c r="J142" s="343"/>
      <c r="K142" s="343"/>
      <c r="L142" s="343"/>
      <c r="M142" s="343">
        <f t="shared" si="108"/>
        <v>30182</v>
      </c>
      <c r="N142" s="343">
        <f t="shared" si="109"/>
        <v>50202</v>
      </c>
      <c r="O142" s="343"/>
      <c r="P142" s="4">
        <f t="shared" si="110"/>
        <v>0</v>
      </c>
      <c r="Q142" s="325"/>
      <c r="R142" s="6" t="str">
        <f t="shared" si="115"/>
        <v/>
      </c>
    </row>
    <row r="143" spans="1:19" ht="16.5" hidden="1" customHeight="1" outlineLevel="1" x14ac:dyDescent="0.25">
      <c r="A143" s="326"/>
      <c r="B143" s="85"/>
      <c r="C143" s="428"/>
      <c r="D143" s="431"/>
      <c r="E143" s="183">
        <f t="shared" si="119"/>
        <v>20183</v>
      </c>
      <c r="F143" s="343">
        <f t="shared" si="120"/>
        <v>40203</v>
      </c>
      <c r="G143" s="343"/>
      <c r="H143" s="109">
        <f t="shared" si="107"/>
        <v>0</v>
      </c>
      <c r="I143" s="9"/>
      <c r="J143" s="343"/>
      <c r="K143" s="343"/>
      <c r="L143" s="343"/>
      <c r="M143" s="343">
        <f t="shared" si="108"/>
        <v>30183</v>
      </c>
      <c r="N143" s="343">
        <f t="shared" si="109"/>
        <v>50203</v>
      </c>
      <c r="O143" s="343"/>
      <c r="P143" s="4">
        <f t="shared" si="110"/>
        <v>0</v>
      </c>
      <c r="Q143" s="325"/>
      <c r="R143" s="6" t="str">
        <f t="shared" si="115"/>
        <v/>
      </c>
    </row>
    <row r="144" spans="1:19" ht="16.5" hidden="1" customHeight="1" outlineLevel="1" x14ac:dyDescent="0.25">
      <c r="A144" s="326"/>
      <c r="B144" s="85"/>
      <c r="C144" s="428"/>
      <c r="D144" s="431" t="str">
        <f>CONCATENATE(B147,B142)</f>
        <v>GH 36</v>
      </c>
      <c r="E144" s="183">
        <f t="shared" si="119"/>
        <v>20184</v>
      </c>
      <c r="F144" s="343">
        <f t="shared" si="120"/>
        <v>40204</v>
      </c>
      <c r="G144" s="343"/>
      <c r="H144" s="109">
        <f t="shared" si="107"/>
        <v>0</v>
      </c>
      <c r="I144" s="9"/>
      <c r="J144" s="343"/>
      <c r="K144" s="343"/>
      <c r="L144" s="343"/>
      <c r="M144" s="343">
        <f t="shared" si="108"/>
        <v>30184</v>
      </c>
      <c r="N144" s="343">
        <f t="shared" si="109"/>
        <v>50204</v>
      </c>
      <c r="O144" s="343"/>
      <c r="P144" s="4">
        <f t="shared" si="110"/>
        <v>0</v>
      </c>
      <c r="Q144" s="325"/>
      <c r="R144" s="6">
        <f t="shared" ref="R144" si="122">+R140+1</f>
        <v>38</v>
      </c>
      <c r="S144" s="338" t="str">
        <f>CONCATENATE(G144,",",G145,",",G146,",",G147)</f>
        <v>,,,</v>
      </c>
    </row>
    <row r="145" spans="1:19" ht="16.5" hidden="1" customHeight="1" outlineLevel="1" x14ac:dyDescent="0.25">
      <c r="A145" s="326"/>
      <c r="B145" s="85"/>
      <c r="C145" s="428"/>
      <c r="D145" s="431"/>
      <c r="E145" s="183">
        <f t="shared" si="119"/>
        <v>20185</v>
      </c>
      <c r="F145" s="343">
        <f t="shared" si="120"/>
        <v>40205</v>
      </c>
      <c r="G145" s="343"/>
      <c r="H145" s="109">
        <f t="shared" si="107"/>
        <v>0</v>
      </c>
      <c r="I145" s="9"/>
      <c r="J145" s="343"/>
      <c r="K145" s="343"/>
      <c r="L145" s="343"/>
      <c r="M145" s="343">
        <f t="shared" si="108"/>
        <v>30185</v>
      </c>
      <c r="N145" s="343">
        <f t="shared" si="109"/>
        <v>50205</v>
      </c>
      <c r="O145" s="343"/>
      <c r="P145" s="4">
        <f t="shared" si="110"/>
        <v>0</v>
      </c>
      <c r="Q145" s="325"/>
      <c r="R145" s="6">
        <f t="shared" si="115"/>
        <v>551</v>
      </c>
      <c r="S145" s="338" t="str">
        <f t="shared" ref="S145" si="123">CONCATENATE(O144,",",O145,",",O146,",",O147)</f>
        <v>,,,</v>
      </c>
    </row>
    <row r="146" spans="1:19" ht="16.5" hidden="1" customHeight="1" outlineLevel="1" x14ac:dyDescent="0.25">
      <c r="A146" s="326"/>
      <c r="B146" s="85" t="str">
        <f>B138</f>
        <v xml:space="preserve">Group </v>
      </c>
      <c r="C146" s="428"/>
      <c r="D146" s="431"/>
      <c r="E146" s="183">
        <f t="shared" si="119"/>
        <v>20186</v>
      </c>
      <c r="F146" s="343">
        <f t="shared" si="120"/>
        <v>40206</v>
      </c>
      <c r="G146" s="343"/>
      <c r="H146" s="109">
        <f t="shared" si="107"/>
        <v>0</v>
      </c>
      <c r="I146" s="9"/>
      <c r="J146" s="343"/>
      <c r="K146" s="343"/>
      <c r="L146" s="343"/>
      <c r="M146" s="343">
        <f t="shared" si="108"/>
        <v>30186</v>
      </c>
      <c r="N146" s="343">
        <f t="shared" si="109"/>
        <v>50206</v>
      </c>
      <c r="O146" s="343"/>
      <c r="P146" s="4">
        <f t="shared" si="110"/>
        <v>0</v>
      </c>
      <c r="Q146" s="325"/>
      <c r="R146" s="6" t="str">
        <f t="shared" si="115"/>
        <v/>
      </c>
    </row>
    <row r="147" spans="1:19" ht="16.5" hidden="1" customHeight="1" outlineLevel="1" thickBot="1" x14ac:dyDescent="0.3">
      <c r="A147" s="326"/>
      <c r="B147" s="86" t="str">
        <f>B139</f>
        <v xml:space="preserve">GH </v>
      </c>
      <c r="C147" s="429"/>
      <c r="D147" s="432"/>
      <c r="E147" s="184">
        <f t="shared" si="119"/>
        <v>20187</v>
      </c>
      <c r="F147" s="24">
        <f t="shared" si="120"/>
        <v>40207</v>
      </c>
      <c r="G147" s="24"/>
      <c r="H147" s="10">
        <f t="shared" si="107"/>
        <v>0</v>
      </c>
      <c r="I147" s="15"/>
      <c r="J147" s="24"/>
      <c r="K147" s="24"/>
      <c r="L147" s="24"/>
      <c r="M147" s="24">
        <f t="shared" si="108"/>
        <v>30187</v>
      </c>
      <c r="N147" s="24">
        <f t="shared" si="109"/>
        <v>50207</v>
      </c>
      <c r="O147" s="24"/>
      <c r="P147" s="20">
        <f t="shared" si="110"/>
        <v>0</v>
      </c>
      <c r="Q147" s="325"/>
      <c r="R147" s="6" t="str">
        <f t="shared" si="115"/>
        <v/>
      </c>
    </row>
    <row r="148" spans="1:19" ht="16.5" hidden="1" customHeight="1" outlineLevel="1" x14ac:dyDescent="0.25">
      <c r="A148" s="326"/>
      <c r="B148" s="88">
        <f>B140+1</f>
        <v>19</v>
      </c>
      <c r="C148" s="427" t="str">
        <f>CONCATENATE(B154,B148)</f>
        <v>Group 19</v>
      </c>
      <c r="D148" s="430" t="str">
        <f>CONCATENATE(B155,B149)</f>
        <v>GH 37</v>
      </c>
      <c r="E148" s="182">
        <f t="shared" ref="E148" si="124">20000+B148*10</f>
        <v>20190</v>
      </c>
      <c r="F148" s="25">
        <f t="shared" si="120"/>
        <v>40210</v>
      </c>
      <c r="G148" s="25"/>
      <c r="H148" s="11">
        <f t="shared" si="107"/>
        <v>0</v>
      </c>
      <c r="I148" s="14"/>
      <c r="J148" s="25"/>
      <c r="K148" s="25"/>
      <c r="L148" s="25"/>
      <c r="M148" s="25">
        <f t="shared" si="108"/>
        <v>30190</v>
      </c>
      <c r="N148" s="25">
        <f t="shared" si="109"/>
        <v>50210</v>
      </c>
      <c r="O148" s="25"/>
      <c r="P148" s="3">
        <f t="shared" si="110"/>
        <v>0</v>
      </c>
      <c r="Q148" s="325"/>
      <c r="R148" s="6">
        <f t="shared" ref="R148" si="125">+R144+1</f>
        <v>39</v>
      </c>
      <c r="S148" s="338" t="str">
        <f>CONCATENATE(G148,",",G149,",",G150,",",G151)</f>
        <v>,,,</v>
      </c>
    </row>
    <row r="149" spans="1:19" ht="16.5" hidden="1" customHeight="1" outlineLevel="1" x14ac:dyDescent="0.25">
      <c r="A149" s="326"/>
      <c r="B149" s="85">
        <f>B148*2-1</f>
        <v>37</v>
      </c>
      <c r="C149" s="428"/>
      <c r="D149" s="431"/>
      <c r="E149" s="183">
        <f t="shared" ref="E149" si="126">E148+1</f>
        <v>20191</v>
      </c>
      <c r="F149" s="343">
        <f t="shared" si="120"/>
        <v>40211</v>
      </c>
      <c r="G149" s="343"/>
      <c r="H149" s="109">
        <f t="shared" si="107"/>
        <v>0</v>
      </c>
      <c r="I149" s="9"/>
      <c r="J149" s="343"/>
      <c r="K149" s="343"/>
      <c r="L149" s="343"/>
      <c r="M149" s="343">
        <f t="shared" si="108"/>
        <v>30191</v>
      </c>
      <c r="N149" s="343">
        <f t="shared" si="109"/>
        <v>50211</v>
      </c>
      <c r="O149" s="343"/>
      <c r="P149" s="4">
        <f t="shared" si="110"/>
        <v>0</v>
      </c>
      <c r="Q149" s="325"/>
      <c r="R149" s="6">
        <f t="shared" si="115"/>
        <v>552</v>
      </c>
      <c r="S149" s="338" t="str">
        <f t="shared" ref="S149" si="127">CONCATENATE(O148,",",O149,",",O150,",",O151)</f>
        <v>,,,</v>
      </c>
    </row>
    <row r="150" spans="1:19" ht="16.5" hidden="1" customHeight="1" outlineLevel="1" x14ac:dyDescent="0.25">
      <c r="A150" s="326"/>
      <c r="B150" s="85">
        <f>B149+1</f>
        <v>38</v>
      </c>
      <c r="C150" s="428"/>
      <c r="D150" s="431"/>
      <c r="E150" s="183">
        <f t="shared" si="119"/>
        <v>20192</v>
      </c>
      <c r="F150" s="343">
        <f t="shared" si="120"/>
        <v>40212</v>
      </c>
      <c r="G150" s="343"/>
      <c r="H150" s="109">
        <f t="shared" si="107"/>
        <v>0</v>
      </c>
      <c r="I150" s="9"/>
      <c r="J150" s="343"/>
      <c r="K150" s="343"/>
      <c r="L150" s="343"/>
      <c r="M150" s="343">
        <f t="shared" si="108"/>
        <v>30192</v>
      </c>
      <c r="N150" s="343">
        <f t="shared" si="109"/>
        <v>50212</v>
      </c>
      <c r="O150" s="343"/>
      <c r="P150" s="4">
        <f t="shared" si="110"/>
        <v>0</v>
      </c>
      <c r="Q150" s="325"/>
      <c r="R150" s="6" t="str">
        <f t="shared" si="115"/>
        <v/>
      </c>
    </row>
    <row r="151" spans="1:19" ht="16.5" hidden="1" customHeight="1" outlineLevel="1" x14ac:dyDescent="0.25">
      <c r="A151" s="326"/>
      <c r="B151" s="85"/>
      <c r="C151" s="428"/>
      <c r="D151" s="431"/>
      <c r="E151" s="183">
        <f t="shared" si="119"/>
        <v>20193</v>
      </c>
      <c r="F151" s="343">
        <f t="shared" si="120"/>
        <v>40213</v>
      </c>
      <c r="G151" s="343"/>
      <c r="H151" s="109">
        <f t="shared" si="107"/>
        <v>0</v>
      </c>
      <c r="I151" s="9"/>
      <c r="J151" s="343"/>
      <c r="K151" s="343"/>
      <c r="L151" s="343"/>
      <c r="M151" s="343">
        <f t="shared" si="108"/>
        <v>30193</v>
      </c>
      <c r="N151" s="343">
        <f t="shared" si="109"/>
        <v>50213</v>
      </c>
      <c r="O151" s="343"/>
      <c r="P151" s="4">
        <f t="shared" si="110"/>
        <v>0</v>
      </c>
      <c r="Q151" s="325"/>
      <c r="R151" s="6" t="str">
        <f t="shared" si="115"/>
        <v/>
      </c>
    </row>
    <row r="152" spans="1:19" ht="16.5" hidden="1" customHeight="1" outlineLevel="1" x14ac:dyDescent="0.25">
      <c r="A152" s="326"/>
      <c r="B152" s="85"/>
      <c r="C152" s="428"/>
      <c r="D152" s="431" t="str">
        <f>CONCATENATE(B155,B150)</f>
        <v>GH 38</v>
      </c>
      <c r="E152" s="183">
        <f t="shared" si="119"/>
        <v>20194</v>
      </c>
      <c r="F152" s="343">
        <f t="shared" si="120"/>
        <v>40214</v>
      </c>
      <c r="G152" s="343"/>
      <c r="H152" s="109">
        <f t="shared" si="107"/>
        <v>0</v>
      </c>
      <c r="I152" s="9"/>
      <c r="J152" s="343"/>
      <c r="K152" s="343"/>
      <c r="L152" s="343"/>
      <c r="M152" s="343">
        <f t="shared" si="108"/>
        <v>30194</v>
      </c>
      <c r="N152" s="343">
        <f t="shared" si="109"/>
        <v>50214</v>
      </c>
      <c r="O152" s="343"/>
      <c r="P152" s="4">
        <f t="shared" si="110"/>
        <v>0</v>
      </c>
      <c r="Q152" s="325"/>
      <c r="R152" s="6">
        <f t="shared" ref="R152" si="128">+R148+1</f>
        <v>40</v>
      </c>
      <c r="S152" s="338" t="str">
        <f>CONCATENATE(G152,",",G153,",",G154,",",G155)</f>
        <v>,,,</v>
      </c>
    </row>
    <row r="153" spans="1:19" ht="16.5" hidden="1" customHeight="1" outlineLevel="1" x14ac:dyDescent="0.25">
      <c r="A153" s="326"/>
      <c r="B153" s="85"/>
      <c r="C153" s="428"/>
      <c r="D153" s="431"/>
      <c r="E153" s="183">
        <f t="shared" si="119"/>
        <v>20195</v>
      </c>
      <c r="F153" s="343">
        <f t="shared" si="120"/>
        <v>40215</v>
      </c>
      <c r="G153" s="343"/>
      <c r="H153" s="109">
        <f t="shared" si="107"/>
        <v>0</v>
      </c>
      <c r="I153" s="9"/>
      <c r="J153" s="343"/>
      <c r="K153" s="343"/>
      <c r="L153" s="343"/>
      <c r="M153" s="343">
        <f t="shared" si="108"/>
        <v>30195</v>
      </c>
      <c r="N153" s="343">
        <f t="shared" si="109"/>
        <v>50215</v>
      </c>
      <c r="O153" s="343"/>
      <c r="P153" s="4">
        <f t="shared" si="110"/>
        <v>0</v>
      </c>
      <c r="Q153" s="325"/>
      <c r="R153" s="6">
        <f t="shared" si="115"/>
        <v>553</v>
      </c>
      <c r="S153" s="338" t="str">
        <f t="shared" ref="S153" si="129">CONCATENATE(O152,",",O153,",",O154,",",O155)</f>
        <v>,,,</v>
      </c>
    </row>
    <row r="154" spans="1:19" ht="16.5" hidden="1" customHeight="1" outlineLevel="1" x14ac:dyDescent="0.25">
      <c r="A154" s="326"/>
      <c r="B154" s="85" t="str">
        <f>B146</f>
        <v xml:space="preserve">Group </v>
      </c>
      <c r="C154" s="428"/>
      <c r="D154" s="431"/>
      <c r="E154" s="183">
        <f t="shared" si="119"/>
        <v>20196</v>
      </c>
      <c r="F154" s="343">
        <f t="shared" si="120"/>
        <v>40216</v>
      </c>
      <c r="G154" s="343"/>
      <c r="H154" s="109">
        <f t="shared" si="107"/>
        <v>0</v>
      </c>
      <c r="I154" s="9"/>
      <c r="J154" s="343"/>
      <c r="K154" s="343"/>
      <c r="L154" s="343"/>
      <c r="M154" s="343">
        <f t="shared" si="108"/>
        <v>30196</v>
      </c>
      <c r="N154" s="343">
        <f t="shared" si="109"/>
        <v>50216</v>
      </c>
      <c r="O154" s="343"/>
      <c r="P154" s="4">
        <f t="shared" si="110"/>
        <v>0</v>
      </c>
      <c r="Q154" s="325"/>
      <c r="R154" s="6" t="str">
        <f t="shared" si="115"/>
        <v/>
      </c>
    </row>
    <row r="155" spans="1:19" ht="16.5" hidden="1" customHeight="1" outlineLevel="1" thickBot="1" x14ac:dyDescent="0.3">
      <c r="A155" s="326"/>
      <c r="B155" s="86" t="str">
        <f>B147</f>
        <v xml:space="preserve">GH </v>
      </c>
      <c r="C155" s="429"/>
      <c r="D155" s="432"/>
      <c r="E155" s="184">
        <f t="shared" si="119"/>
        <v>20197</v>
      </c>
      <c r="F155" s="24">
        <f t="shared" si="120"/>
        <v>40217</v>
      </c>
      <c r="G155" s="24"/>
      <c r="H155" s="10">
        <f t="shared" si="107"/>
        <v>0</v>
      </c>
      <c r="I155" s="15"/>
      <c r="J155" s="24"/>
      <c r="K155" s="24"/>
      <c r="L155" s="24"/>
      <c r="M155" s="24">
        <f t="shared" si="108"/>
        <v>30197</v>
      </c>
      <c r="N155" s="24">
        <f t="shared" si="109"/>
        <v>50217</v>
      </c>
      <c r="O155" s="24"/>
      <c r="P155" s="20">
        <f t="shared" si="110"/>
        <v>0</v>
      </c>
      <c r="Q155" s="325"/>
      <c r="R155" s="6" t="str">
        <f t="shared" si="115"/>
        <v/>
      </c>
    </row>
    <row r="156" spans="1:19" ht="16.5" hidden="1" customHeight="1" outlineLevel="1" x14ac:dyDescent="0.25">
      <c r="A156" s="326"/>
      <c r="B156" s="88">
        <f>B148+1</f>
        <v>20</v>
      </c>
      <c r="C156" s="427" t="str">
        <f>CONCATENATE(B162,B156)</f>
        <v>Group 20</v>
      </c>
      <c r="D156" s="430" t="str">
        <f>CONCATENATE(B163,B157)</f>
        <v>GH 39</v>
      </c>
      <c r="E156" s="182">
        <f t="shared" ref="E156" si="130">20000+B156*10</f>
        <v>20200</v>
      </c>
      <c r="F156" s="25">
        <f t="shared" si="120"/>
        <v>40220</v>
      </c>
      <c r="G156" s="25"/>
      <c r="H156" s="11">
        <f t="shared" si="107"/>
        <v>0</v>
      </c>
      <c r="I156" s="14"/>
      <c r="J156" s="25"/>
      <c r="K156" s="25"/>
      <c r="L156" s="25"/>
      <c r="M156" s="25">
        <f t="shared" si="108"/>
        <v>30200</v>
      </c>
      <c r="N156" s="25">
        <f t="shared" si="109"/>
        <v>50220</v>
      </c>
      <c r="O156" s="25"/>
      <c r="P156" s="3">
        <f t="shared" si="110"/>
        <v>0</v>
      </c>
      <c r="Q156" s="325"/>
      <c r="R156" s="6">
        <f t="shared" ref="R156" si="131">+R152+1</f>
        <v>41</v>
      </c>
      <c r="S156" s="338" t="str">
        <f>CONCATENATE(G156,",",G157,",",G158,",",G159)</f>
        <v>,,,</v>
      </c>
    </row>
    <row r="157" spans="1:19" ht="16.5" hidden="1" customHeight="1" outlineLevel="1" x14ac:dyDescent="0.25">
      <c r="A157" s="326"/>
      <c r="B157" s="85">
        <f>B156*2-1</f>
        <v>39</v>
      </c>
      <c r="C157" s="428"/>
      <c r="D157" s="431"/>
      <c r="E157" s="183">
        <f t="shared" ref="E157" si="132">E156+1</f>
        <v>20201</v>
      </c>
      <c r="F157" s="343">
        <f t="shared" si="120"/>
        <v>40221</v>
      </c>
      <c r="G157" s="343"/>
      <c r="H157" s="109">
        <f t="shared" si="107"/>
        <v>0</v>
      </c>
      <c r="I157" s="9"/>
      <c r="J157" s="343"/>
      <c r="K157" s="343"/>
      <c r="L157" s="343"/>
      <c r="M157" s="343">
        <f t="shared" si="108"/>
        <v>30201</v>
      </c>
      <c r="N157" s="343">
        <f t="shared" si="109"/>
        <v>50221</v>
      </c>
      <c r="O157" s="343"/>
      <c r="P157" s="4">
        <f t="shared" si="110"/>
        <v>0</v>
      </c>
      <c r="Q157" s="325"/>
      <c r="R157" s="6">
        <f t="shared" si="115"/>
        <v>554</v>
      </c>
      <c r="S157" s="338" t="str">
        <f t="shared" ref="S157" si="133">CONCATENATE(O156,",",O157,",",O158,",",O159)</f>
        <v>,,,</v>
      </c>
    </row>
    <row r="158" spans="1:19" ht="16.5" hidden="1" customHeight="1" outlineLevel="1" x14ac:dyDescent="0.25">
      <c r="A158" s="326"/>
      <c r="B158" s="85">
        <f>B157+1</f>
        <v>40</v>
      </c>
      <c r="C158" s="428"/>
      <c r="D158" s="431"/>
      <c r="E158" s="183">
        <f t="shared" si="119"/>
        <v>20202</v>
      </c>
      <c r="F158" s="343">
        <f t="shared" si="120"/>
        <v>40222</v>
      </c>
      <c r="G158" s="343"/>
      <c r="H158" s="109">
        <f t="shared" si="107"/>
        <v>0</v>
      </c>
      <c r="I158" s="9"/>
      <c r="J158" s="343"/>
      <c r="K158" s="343"/>
      <c r="L158" s="343"/>
      <c r="M158" s="343">
        <f t="shared" si="108"/>
        <v>30202</v>
      </c>
      <c r="N158" s="343">
        <f t="shared" si="109"/>
        <v>50222</v>
      </c>
      <c r="O158" s="343"/>
      <c r="P158" s="4">
        <f t="shared" si="110"/>
        <v>0</v>
      </c>
      <c r="Q158" s="325"/>
      <c r="R158" s="6" t="str">
        <f t="shared" si="115"/>
        <v/>
      </c>
    </row>
    <row r="159" spans="1:19" ht="16.5" hidden="1" customHeight="1" outlineLevel="1" x14ac:dyDescent="0.25">
      <c r="A159" s="326"/>
      <c r="B159" s="85"/>
      <c r="C159" s="428"/>
      <c r="D159" s="431"/>
      <c r="E159" s="183">
        <f t="shared" si="119"/>
        <v>20203</v>
      </c>
      <c r="F159" s="343">
        <f t="shared" si="120"/>
        <v>40223</v>
      </c>
      <c r="G159" s="343"/>
      <c r="H159" s="109">
        <f t="shared" si="107"/>
        <v>0</v>
      </c>
      <c r="I159" s="9"/>
      <c r="J159" s="343"/>
      <c r="K159" s="343"/>
      <c r="L159" s="343"/>
      <c r="M159" s="343">
        <f t="shared" si="108"/>
        <v>30203</v>
      </c>
      <c r="N159" s="343">
        <f t="shared" si="109"/>
        <v>50223</v>
      </c>
      <c r="O159" s="343"/>
      <c r="P159" s="4">
        <f t="shared" si="110"/>
        <v>0</v>
      </c>
      <c r="Q159" s="325"/>
      <c r="R159" s="6" t="str">
        <f t="shared" si="115"/>
        <v/>
      </c>
    </row>
    <row r="160" spans="1:19" ht="16.5" hidden="1" customHeight="1" outlineLevel="1" x14ac:dyDescent="0.25">
      <c r="A160" s="326"/>
      <c r="B160" s="85"/>
      <c r="C160" s="428"/>
      <c r="D160" s="431" t="str">
        <f>CONCATENATE(B163,B158)</f>
        <v>GH 40</v>
      </c>
      <c r="E160" s="183">
        <f t="shared" si="119"/>
        <v>20204</v>
      </c>
      <c r="F160" s="343">
        <f t="shared" si="120"/>
        <v>40224</v>
      </c>
      <c r="G160" s="343"/>
      <c r="H160" s="109">
        <f t="shared" si="107"/>
        <v>0</v>
      </c>
      <c r="I160" s="9"/>
      <c r="J160" s="343"/>
      <c r="K160" s="343"/>
      <c r="L160" s="343"/>
      <c r="M160" s="343">
        <f t="shared" si="108"/>
        <v>30204</v>
      </c>
      <c r="N160" s="343">
        <f t="shared" si="109"/>
        <v>50224</v>
      </c>
      <c r="O160" s="343"/>
      <c r="P160" s="4">
        <f t="shared" si="110"/>
        <v>0</v>
      </c>
      <c r="Q160" s="325"/>
      <c r="R160" s="6">
        <f t="shared" ref="R160" si="134">+R156+1</f>
        <v>42</v>
      </c>
      <c r="S160" s="338" t="str">
        <f>CONCATENATE(G160,",",G161,",",G162,",",G163)</f>
        <v>,,,</v>
      </c>
    </row>
    <row r="161" spans="1:19" ht="16.5" hidden="1" customHeight="1" outlineLevel="1" x14ac:dyDescent="0.25">
      <c r="A161" s="326"/>
      <c r="B161" s="85"/>
      <c r="C161" s="428"/>
      <c r="D161" s="431"/>
      <c r="E161" s="183">
        <f t="shared" si="119"/>
        <v>20205</v>
      </c>
      <c r="F161" s="343">
        <f t="shared" si="120"/>
        <v>40225</v>
      </c>
      <c r="G161" s="343"/>
      <c r="H161" s="109">
        <f t="shared" si="107"/>
        <v>0</v>
      </c>
      <c r="I161" s="9"/>
      <c r="J161" s="343"/>
      <c r="K161" s="343"/>
      <c r="L161" s="343"/>
      <c r="M161" s="343">
        <f t="shared" si="108"/>
        <v>30205</v>
      </c>
      <c r="N161" s="343">
        <f t="shared" si="109"/>
        <v>50225</v>
      </c>
      <c r="O161" s="343"/>
      <c r="P161" s="4">
        <f t="shared" si="110"/>
        <v>0</v>
      </c>
      <c r="Q161" s="325"/>
      <c r="R161" s="6">
        <f t="shared" si="115"/>
        <v>555</v>
      </c>
      <c r="S161" s="338" t="str">
        <f t="shared" ref="S161" si="135">CONCATENATE(O160,",",O161,",",O162,",",O163)</f>
        <v>,,,</v>
      </c>
    </row>
    <row r="162" spans="1:19" ht="16.5" hidden="1" customHeight="1" outlineLevel="1" x14ac:dyDescent="0.25">
      <c r="A162" s="326"/>
      <c r="B162" s="85" t="str">
        <f>B154</f>
        <v xml:space="preserve">Group </v>
      </c>
      <c r="C162" s="428"/>
      <c r="D162" s="431"/>
      <c r="E162" s="183">
        <f t="shared" si="119"/>
        <v>20206</v>
      </c>
      <c r="F162" s="343">
        <f t="shared" si="120"/>
        <v>40226</v>
      </c>
      <c r="G162" s="343"/>
      <c r="H162" s="109">
        <f t="shared" si="107"/>
        <v>0</v>
      </c>
      <c r="I162" s="9"/>
      <c r="J162" s="343"/>
      <c r="K162" s="343"/>
      <c r="L162" s="343"/>
      <c r="M162" s="343">
        <f t="shared" si="108"/>
        <v>30206</v>
      </c>
      <c r="N162" s="343">
        <f t="shared" si="109"/>
        <v>50226</v>
      </c>
      <c r="O162" s="343"/>
      <c r="P162" s="4">
        <f t="shared" si="110"/>
        <v>0</v>
      </c>
      <c r="Q162" s="325"/>
      <c r="R162" s="6" t="str">
        <f t="shared" si="115"/>
        <v/>
      </c>
    </row>
    <row r="163" spans="1:19" ht="16.5" hidden="1" customHeight="1" outlineLevel="1" thickBot="1" x14ac:dyDescent="0.3">
      <c r="A163" s="326"/>
      <c r="B163" s="86" t="str">
        <f>B155</f>
        <v xml:space="preserve">GH </v>
      </c>
      <c r="C163" s="429"/>
      <c r="D163" s="432"/>
      <c r="E163" s="184">
        <f t="shared" si="119"/>
        <v>20207</v>
      </c>
      <c r="F163" s="24">
        <f t="shared" si="120"/>
        <v>40227</v>
      </c>
      <c r="G163" s="24"/>
      <c r="H163" s="10">
        <f t="shared" si="107"/>
        <v>0</v>
      </c>
      <c r="I163" s="15"/>
      <c r="J163" s="24"/>
      <c r="K163" s="24"/>
      <c r="L163" s="24"/>
      <c r="M163" s="24">
        <f t="shared" si="108"/>
        <v>30207</v>
      </c>
      <c r="N163" s="24">
        <f t="shared" si="109"/>
        <v>50227</v>
      </c>
      <c r="O163" s="24"/>
      <c r="P163" s="20">
        <f t="shared" si="110"/>
        <v>0</v>
      </c>
      <c r="Q163" s="325"/>
      <c r="R163" s="6" t="str">
        <f t="shared" si="115"/>
        <v/>
      </c>
    </row>
    <row r="164" spans="1:19" ht="16.5" hidden="1" customHeight="1" outlineLevel="1" x14ac:dyDescent="0.25">
      <c r="A164" s="326"/>
      <c r="B164" s="88">
        <f>B156+1</f>
        <v>21</v>
      </c>
      <c r="C164" s="427" t="str">
        <f>CONCATENATE(B170,B164)</f>
        <v>Group 21</v>
      </c>
      <c r="D164" s="430" t="str">
        <f>CONCATENATE(B171,B165)</f>
        <v>GH 41</v>
      </c>
      <c r="E164" s="182">
        <f t="shared" ref="E164" si="136">20000+B164*10</f>
        <v>20210</v>
      </c>
      <c r="F164" s="25">
        <f t="shared" si="120"/>
        <v>40230</v>
      </c>
      <c r="G164" s="25"/>
      <c r="H164" s="11">
        <f t="shared" si="107"/>
        <v>0</v>
      </c>
      <c r="I164" s="14"/>
      <c r="J164" s="25"/>
      <c r="K164" s="25"/>
      <c r="L164" s="25"/>
      <c r="M164" s="25">
        <f t="shared" si="108"/>
        <v>30210</v>
      </c>
      <c r="N164" s="25">
        <f t="shared" si="109"/>
        <v>50230</v>
      </c>
      <c r="O164" s="25"/>
      <c r="P164" s="3">
        <f t="shared" si="110"/>
        <v>0</v>
      </c>
      <c r="Q164" s="325"/>
      <c r="R164" s="6">
        <f t="shared" ref="R164" si="137">+R160+1</f>
        <v>43</v>
      </c>
      <c r="S164" s="338" t="str">
        <f>CONCATENATE(G164,",",G165,",",G166,",",G167)</f>
        <v>,,,</v>
      </c>
    </row>
    <row r="165" spans="1:19" ht="16.5" hidden="1" customHeight="1" outlineLevel="1" x14ac:dyDescent="0.25">
      <c r="A165" s="326"/>
      <c r="B165" s="85">
        <f>B164*2-1</f>
        <v>41</v>
      </c>
      <c r="C165" s="428"/>
      <c r="D165" s="431"/>
      <c r="E165" s="183">
        <f t="shared" ref="E165" si="138">E164+1</f>
        <v>20211</v>
      </c>
      <c r="F165" s="343">
        <f t="shared" si="120"/>
        <v>40231</v>
      </c>
      <c r="G165" s="343"/>
      <c r="H165" s="109">
        <f t="shared" si="107"/>
        <v>0</v>
      </c>
      <c r="I165" s="9"/>
      <c r="J165" s="343"/>
      <c r="K165" s="343"/>
      <c r="L165" s="343"/>
      <c r="M165" s="343">
        <f t="shared" si="108"/>
        <v>30211</v>
      </c>
      <c r="N165" s="343">
        <f t="shared" si="109"/>
        <v>50231</v>
      </c>
      <c r="O165" s="343"/>
      <c r="P165" s="4">
        <f t="shared" si="110"/>
        <v>0</v>
      </c>
      <c r="Q165" s="325"/>
      <c r="R165" s="6">
        <f t="shared" si="115"/>
        <v>556</v>
      </c>
      <c r="S165" s="338" t="str">
        <f t="shared" ref="S165" si="139">CONCATENATE(O164,",",O165,",",O166,",",O167)</f>
        <v>,,,</v>
      </c>
    </row>
    <row r="166" spans="1:19" ht="16.5" hidden="1" customHeight="1" outlineLevel="1" x14ac:dyDescent="0.25">
      <c r="A166" s="326"/>
      <c r="B166" s="85">
        <f>B165+1</f>
        <v>42</v>
      </c>
      <c r="C166" s="428"/>
      <c r="D166" s="431"/>
      <c r="E166" s="183">
        <f t="shared" si="119"/>
        <v>20212</v>
      </c>
      <c r="F166" s="343">
        <f t="shared" si="120"/>
        <v>40232</v>
      </c>
      <c r="G166" s="343"/>
      <c r="H166" s="109">
        <f t="shared" si="107"/>
        <v>0</v>
      </c>
      <c r="I166" s="9"/>
      <c r="J166" s="343"/>
      <c r="K166" s="343"/>
      <c r="L166" s="343"/>
      <c r="M166" s="343">
        <f t="shared" si="108"/>
        <v>30212</v>
      </c>
      <c r="N166" s="343">
        <f t="shared" si="109"/>
        <v>50232</v>
      </c>
      <c r="O166" s="343"/>
      <c r="P166" s="4">
        <f t="shared" si="110"/>
        <v>0</v>
      </c>
      <c r="Q166" s="325"/>
      <c r="R166" s="6" t="str">
        <f t="shared" si="115"/>
        <v/>
      </c>
    </row>
    <row r="167" spans="1:19" ht="16.5" hidden="1" customHeight="1" outlineLevel="1" x14ac:dyDescent="0.25">
      <c r="A167" s="326"/>
      <c r="B167" s="85"/>
      <c r="C167" s="428"/>
      <c r="D167" s="431"/>
      <c r="E167" s="183">
        <f t="shared" si="119"/>
        <v>20213</v>
      </c>
      <c r="F167" s="343">
        <f t="shared" si="120"/>
        <v>40233</v>
      </c>
      <c r="G167" s="343"/>
      <c r="H167" s="109">
        <f t="shared" si="107"/>
        <v>0</v>
      </c>
      <c r="I167" s="9"/>
      <c r="J167" s="343"/>
      <c r="K167" s="343"/>
      <c r="L167" s="343"/>
      <c r="M167" s="343">
        <f t="shared" si="108"/>
        <v>30213</v>
      </c>
      <c r="N167" s="343">
        <f t="shared" si="109"/>
        <v>50233</v>
      </c>
      <c r="O167" s="343"/>
      <c r="P167" s="4">
        <f t="shared" si="110"/>
        <v>0</v>
      </c>
      <c r="Q167" s="325"/>
      <c r="R167" s="6" t="str">
        <f t="shared" si="115"/>
        <v/>
      </c>
    </row>
    <row r="168" spans="1:19" ht="16.5" hidden="1" customHeight="1" outlineLevel="1" x14ac:dyDescent="0.25">
      <c r="A168" s="326"/>
      <c r="B168" s="85"/>
      <c r="C168" s="428"/>
      <c r="D168" s="431" t="str">
        <f>CONCATENATE(B171,B166)</f>
        <v>GH 42</v>
      </c>
      <c r="E168" s="183">
        <f t="shared" si="119"/>
        <v>20214</v>
      </c>
      <c r="F168" s="343">
        <f t="shared" si="120"/>
        <v>40234</v>
      </c>
      <c r="G168" s="343"/>
      <c r="H168" s="109">
        <f t="shared" si="107"/>
        <v>0</v>
      </c>
      <c r="I168" s="9"/>
      <c r="J168" s="343"/>
      <c r="K168" s="343"/>
      <c r="L168" s="343"/>
      <c r="M168" s="343">
        <f t="shared" si="108"/>
        <v>30214</v>
      </c>
      <c r="N168" s="343">
        <f t="shared" si="109"/>
        <v>50234</v>
      </c>
      <c r="O168" s="343"/>
      <c r="P168" s="4">
        <f t="shared" si="110"/>
        <v>0</v>
      </c>
      <c r="Q168" s="325"/>
      <c r="R168" s="6">
        <f t="shared" ref="R168" si="140">+R164+1</f>
        <v>44</v>
      </c>
      <c r="S168" s="338" t="str">
        <f>CONCATENATE(G168,",",G169,",",G170,",",G171)</f>
        <v>,,,</v>
      </c>
    </row>
    <row r="169" spans="1:19" ht="16.5" hidden="1" customHeight="1" outlineLevel="1" x14ac:dyDescent="0.25">
      <c r="A169" s="326"/>
      <c r="B169" s="85"/>
      <c r="C169" s="428"/>
      <c r="D169" s="431"/>
      <c r="E169" s="183">
        <f t="shared" si="119"/>
        <v>20215</v>
      </c>
      <c r="F169" s="343">
        <f t="shared" si="120"/>
        <v>40235</v>
      </c>
      <c r="G169" s="343"/>
      <c r="H169" s="109">
        <f t="shared" si="107"/>
        <v>0</v>
      </c>
      <c r="I169" s="9"/>
      <c r="J169" s="343"/>
      <c r="K169" s="343"/>
      <c r="L169" s="343"/>
      <c r="M169" s="343">
        <f t="shared" si="108"/>
        <v>30215</v>
      </c>
      <c r="N169" s="343">
        <f t="shared" si="109"/>
        <v>50235</v>
      </c>
      <c r="O169" s="343"/>
      <c r="P169" s="4">
        <f t="shared" si="110"/>
        <v>0</v>
      </c>
      <c r="Q169" s="325"/>
      <c r="R169" s="6">
        <f t="shared" si="115"/>
        <v>557</v>
      </c>
      <c r="S169" s="338" t="str">
        <f t="shared" ref="S169" si="141">CONCATENATE(O168,",",O169,",",O170,",",O171)</f>
        <v>,,,</v>
      </c>
    </row>
    <row r="170" spans="1:19" ht="16.5" hidden="1" customHeight="1" outlineLevel="1" x14ac:dyDescent="0.25">
      <c r="A170" s="326"/>
      <c r="B170" s="85" t="str">
        <f>B162</f>
        <v xml:space="preserve">Group </v>
      </c>
      <c r="C170" s="428"/>
      <c r="D170" s="431"/>
      <c r="E170" s="183">
        <f t="shared" si="119"/>
        <v>20216</v>
      </c>
      <c r="F170" s="343">
        <f t="shared" si="120"/>
        <v>40236</v>
      </c>
      <c r="G170" s="343"/>
      <c r="H170" s="109">
        <f t="shared" si="107"/>
        <v>0</v>
      </c>
      <c r="I170" s="9"/>
      <c r="J170" s="343"/>
      <c r="K170" s="343"/>
      <c r="L170" s="343"/>
      <c r="M170" s="343">
        <f t="shared" si="108"/>
        <v>30216</v>
      </c>
      <c r="N170" s="343">
        <f t="shared" si="109"/>
        <v>50236</v>
      </c>
      <c r="O170" s="343"/>
      <c r="P170" s="4">
        <f t="shared" si="110"/>
        <v>0</v>
      </c>
      <c r="Q170" s="325"/>
      <c r="R170" s="6" t="str">
        <f t="shared" si="115"/>
        <v/>
      </c>
    </row>
    <row r="171" spans="1:19" ht="16.5" hidden="1" customHeight="1" outlineLevel="1" thickBot="1" x14ac:dyDescent="0.3">
      <c r="A171" s="326"/>
      <c r="B171" s="86" t="str">
        <f>B163</f>
        <v xml:space="preserve">GH </v>
      </c>
      <c r="C171" s="429"/>
      <c r="D171" s="432"/>
      <c r="E171" s="184">
        <f t="shared" si="119"/>
        <v>20217</v>
      </c>
      <c r="F171" s="24">
        <f t="shared" si="120"/>
        <v>40237</v>
      </c>
      <c r="G171" s="24"/>
      <c r="H171" s="10">
        <f t="shared" si="107"/>
        <v>0</v>
      </c>
      <c r="I171" s="15"/>
      <c r="J171" s="24"/>
      <c r="K171" s="24"/>
      <c r="L171" s="24"/>
      <c r="M171" s="24">
        <f t="shared" si="108"/>
        <v>30217</v>
      </c>
      <c r="N171" s="24">
        <f t="shared" si="109"/>
        <v>50237</v>
      </c>
      <c r="O171" s="24"/>
      <c r="P171" s="20">
        <f t="shared" si="110"/>
        <v>0</v>
      </c>
      <c r="Q171" s="325"/>
      <c r="R171" s="6" t="str">
        <f t="shared" si="115"/>
        <v/>
      </c>
    </row>
    <row r="172" spans="1:19" ht="16.5" hidden="1" customHeight="1" outlineLevel="1" x14ac:dyDescent="0.25">
      <c r="B172" s="88">
        <f>B164+1</f>
        <v>22</v>
      </c>
      <c r="C172" s="430" t="str">
        <f>CONCATENATE(B178,B172)</f>
        <v>Group 22</v>
      </c>
      <c r="D172" s="430" t="str">
        <f>CONCATENATE(B179,B173)</f>
        <v>GH 43</v>
      </c>
      <c r="E172" s="182">
        <f t="shared" ref="E172" si="142">20000+B172*10</f>
        <v>20220</v>
      </c>
      <c r="F172" s="25">
        <f>E172+20020</f>
        <v>40240</v>
      </c>
      <c r="G172" s="25"/>
      <c r="H172" s="11">
        <f t="shared" si="107"/>
        <v>0</v>
      </c>
      <c r="I172" s="14"/>
      <c r="J172" s="25"/>
      <c r="K172" s="25"/>
      <c r="L172" s="25"/>
      <c r="M172" s="25">
        <f t="shared" si="108"/>
        <v>30220</v>
      </c>
      <c r="N172" s="25">
        <f t="shared" si="109"/>
        <v>50240</v>
      </c>
      <c r="O172" s="25"/>
      <c r="P172" s="3">
        <f t="shared" si="110"/>
        <v>0</v>
      </c>
      <c r="R172" s="6">
        <f t="shared" ref="R172" si="143">+R168+1</f>
        <v>45</v>
      </c>
      <c r="S172" s="338" t="str">
        <f>CONCATENATE(G172,",",G173,",",G174,",",G175)</f>
        <v>,,,</v>
      </c>
    </row>
    <row r="173" spans="1:19" ht="16.5" hidden="1" customHeight="1" outlineLevel="1" x14ac:dyDescent="0.25">
      <c r="B173" s="85">
        <f>B172*2-1</f>
        <v>43</v>
      </c>
      <c r="C173" s="431"/>
      <c r="D173" s="431"/>
      <c r="E173" s="183">
        <f t="shared" ref="E173" si="144">E172+1</f>
        <v>20221</v>
      </c>
      <c r="F173" s="343">
        <f t="shared" ref="F173:F187" si="145">E173+20020</f>
        <v>40241</v>
      </c>
      <c r="G173" s="343"/>
      <c r="H173" s="109">
        <f t="shared" si="107"/>
        <v>0</v>
      </c>
      <c r="I173" s="9"/>
      <c r="J173" s="343"/>
      <c r="K173" s="343"/>
      <c r="L173" s="343"/>
      <c r="M173" s="343">
        <f t="shared" si="108"/>
        <v>30221</v>
      </c>
      <c r="N173" s="343">
        <f t="shared" si="109"/>
        <v>50241</v>
      </c>
      <c r="O173" s="343"/>
      <c r="P173" s="4">
        <f t="shared" si="110"/>
        <v>0</v>
      </c>
      <c r="R173" s="6">
        <f t="shared" si="115"/>
        <v>558</v>
      </c>
      <c r="S173" s="338" t="str">
        <f t="shared" ref="S173" si="146">CONCATENATE(O172,",",O173,",",O174,",",O175)</f>
        <v>,,,</v>
      </c>
    </row>
    <row r="174" spans="1:19" ht="16.5" hidden="1" customHeight="1" outlineLevel="1" x14ac:dyDescent="0.25">
      <c r="B174" s="85">
        <f>B173+1</f>
        <v>44</v>
      </c>
      <c r="C174" s="431"/>
      <c r="D174" s="431"/>
      <c r="E174" s="183">
        <f t="shared" si="119"/>
        <v>20222</v>
      </c>
      <c r="F174" s="343">
        <f t="shared" si="145"/>
        <v>40242</v>
      </c>
      <c r="G174" s="343"/>
      <c r="H174" s="109">
        <f t="shared" si="107"/>
        <v>0</v>
      </c>
      <c r="I174" s="9"/>
      <c r="J174" s="343"/>
      <c r="K174" s="343"/>
      <c r="L174" s="343"/>
      <c r="M174" s="343">
        <f t="shared" si="108"/>
        <v>30222</v>
      </c>
      <c r="N174" s="343">
        <f t="shared" si="109"/>
        <v>50242</v>
      </c>
      <c r="O174" s="343"/>
      <c r="P174" s="4">
        <f t="shared" si="110"/>
        <v>0</v>
      </c>
      <c r="R174" s="6" t="str">
        <f t="shared" si="115"/>
        <v/>
      </c>
    </row>
    <row r="175" spans="1:19" ht="16.5" hidden="1" customHeight="1" outlineLevel="1" x14ac:dyDescent="0.25">
      <c r="B175" s="85"/>
      <c r="C175" s="431"/>
      <c r="D175" s="431"/>
      <c r="E175" s="183">
        <f t="shared" si="119"/>
        <v>20223</v>
      </c>
      <c r="F175" s="343">
        <f t="shared" si="145"/>
        <v>40243</v>
      </c>
      <c r="G175" s="343"/>
      <c r="H175" s="109">
        <f t="shared" si="107"/>
        <v>0</v>
      </c>
      <c r="I175" s="9"/>
      <c r="J175" s="343"/>
      <c r="K175" s="343"/>
      <c r="L175" s="343"/>
      <c r="M175" s="343">
        <f t="shared" si="108"/>
        <v>30223</v>
      </c>
      <c r="N175" s="343">
        <f t="shared" si="109"/>
        <v>50243</v>
      </c>
      <c r="O175" s="343"/>
      <c r="P175" s="4">
        <f t="shared" si="110"/>
        <v>0</v>
      </c>
      <c r="R175" s="6" t="str">
        <f t="shared" si="115"/>
        <v/>
      </c>
    </row>
    <row r="176" spans="1:19" ht="16.5" hidden="1" customHeight="1" outlineLevel="1" x14ac:dyDescent="0.25">
      <c r="B176" s="85"/>
      <c r="C176" s="431"/>
      <c r="D176" s="431" t="str">
        <f>CONCATENATE(B179,B174)</f>
        <v>GH 44</v>
      </c>
      <c r="E176" s="183">
        <f t="shared" si="119"/>
        <v>20224</v>
      </c>
      <c r="F176" s="343">
        <f t="shared" si="145"/>
        <v>40244</v>
      </c>
      <c r="G176" s="343"/>
      <c r="H176" s="109">
        <f t="shared" si="107"/>
        <v>0</v>
      </c>
      <c r="I176" s="9"/>
      <c r="J176" s="343"/>
      <c r="K176" s="343"/>
      <c r="L176" s="343"/>
      <c r="M176" s="343">
        <f t="shared" si="108"/>
        <v>30224</v>
      </c>
      <c r="N176" s="343">
        <f t="shared" si="109"/>
        <v>50244</v>
      </c>
      <c r="O176" s="343"/>
      <c r="P176" s="4">
        <f t="shared" si="110"/>
        <v>0</v>
      </c>
      <c r="R176" s="6">
        <f t="shared" ref="R176" si="147">+R172+1</f>
        <v>46</v>
      </c>
      <c r="S176" s="338" t="str">
        <f>CONCATENATE(G176,",",G177,",",G178,",",G179)</f>
        <v>,,,</v>
      </c>
    </row>
    <row r="177" spans="2:19" ht="16.5" hidden="1" customHeight="1" outlineLevel="1" x14ac:dyDescent="0.25">
      <c r="B177" s="85"/>
      <c r="C177" s="431"/>
      <c r="D177" s="431"/>
      <c r="E177" s="183">
        <f t="shared" si="119"/>
        <v>20225</v>
      </c>
      <c r="F177" s="343">
        <f t="shared" si="145"/>
        <v>40245</v>
      </c>
      <c r="G177" s="343"/>
      <c r="H177" s="109">
        <f t="shared" si="107"/>
        <v>0</v>
      </c>
      <c r="I177" s="9"/>
      <c r="J177" s="343"/>
      <c r="K177" s="343"/>
      <c r="L177" s="343"/>
      <c r="M177" s="343">
        <f t="shared" si="108"/>
        <v>30225</v>
      </c>
      <c r="N177" s="343">
        <f t="shared" si="109"/>
        <v>50245</v>
      </c>
      <c r="O177" s="343"/>
      <c r="P177" s="4">
        <f t="shared" si="110"/>
        <v>0</v>
      </c>
      <c r="R177" s="6">
        <f t="shared" si="115"/>
        <v>559</v>
      </c>
      <c r="S177" s="338" t="str">
        <f t="shared" ref="S177" si="148">CONCATENATE(O176,",",O177,",",O178,",",O179)</f>
        <v>,,,</v>
      </c>
    </row>
    <row r="178" spans="2:19" ht="16.5" hidden="1" customHeight="1" outlineLevel="1" x14ac:dyDescent="0.25">
      <c r="B178" s="85" t="str">
        <f>B170</f>
        <v xml:space="preserve">Group </v>
      </c>
      <c r="C178" s="431"/>
      <c r="D178" s="431"/>
      <c r="E178" s="183">
        <f t="shared" si="119"/>
        <v>20226</v>
      </c>
      <c r="F178" s="343">
        <f t="shared" si="145"/>
        <v>40246</v>
      </c>
      <c r="G178" s="343"/>
      <c r="H178" s="109">
        <f t="shared" si="107"/>
        <v>0</v>
      </c>
      <c r="I178" s="9"/>
      <c r="J178" s="343"/>
      <c r="K178" s="343"/>
      <c r="L178" s="343"/>
      <c r="M178" s="343">
        <f t="shared" si="108"/>
        <v>30226</v>
      </c>
      <c r="N178" s="343">
        <f t="shared" si="109"/>
        <v>50246</v>
      </c>
      <c r="O178" s="343"/>
      <c r="P178" s="4">
        <f t="shared" si="110"/>
        <v>0</v>
      </c>
      <c r="R178" s="6" t="str">
        <f t="shared" si="115"/>
        <v/>
      </c>
    </row>
    <row r="179" spans="2:19" ht="16.5" hidden="1" customHeight="1" outlineLevel="1" thickBot="1" x14ac:dyDescent="0.3">
      <c r="B179" s="86" t="str">
        <f>B171</f>
        <v xml:space="preserve">GH </v>
      </c>
      <c r="C179" s="432"/>
      <c r="D179" s="432"/>
      <c r="E179" s="184">
        <f t="shared" si="119"/>
        <v>20227</v>
      </c>
      <c r="F179" s="24">
        <f t="shared" si="145"/>
        <v>40247</v>
      </c>
      <c r="G179" s="24"/>
      <c r="H179" s="10">
        <f t="shared" si="107"/>
        <v>0</v>
      </c>
      <c r="I179" s="15"/>
      <c r="J179" s="24"/>
      <c r="K179" s="24"/>
      <c r="L179" s="24"/>
      <c r="M179" s="24">
        <f t="shared" si="108"/>
        <v>30227</v>
      </c>
      <c r="N179" s="24">
        <f t="shared" si="109"/>
        <v>50247</v>
      </c>
      <c r="O179" s="24"/>
      <c r="P179" s="20">
        <f t="shared" si="110"/>
        <v>0</v>
      </c>
      <c r="R179" s="6" t="str">
        <f t="shared" si="115"/>
        <v/>
      </c>
    </row>
    <row r="180" spans="2:19" ht="16.5" hidden="1" customHeight="1" outlineLevel="1" x14ac:dyDescent="0.25">
      <c r="B180" s="88">
        <f>B172+1</f>
        <v>23</v>
      </c>
      <c r="C180" s="467" t="str">
        <f>CONCATENATE(B186,B180)</f>
        <v>Group 23</v>
      </c>
      <c r="D180" s="467" t="str">
        <f>CONCATENATE(B187,B181)</f>
        <v>GH 45</v>
      </c>
      <c r="E180" s="182">
        <f t="shared" ref="E180" si="149">20000+B180*10</f>
        <v>20230</v>
      </c>
      <c r="F180" s="25">
        <f t="shared" si="145"/>
        <v>40250</v>
      </c>
      <c r="G180" s="25"/>
      <c r="H180" s="11">
        <f t="shared" si="107"/>
        <v>0</v>
      </c>
      <c r="I180" s="14"/>
      <c r="J180" s="25"/>
      <c r="K180" s="25"/>
      <c r="L180" s="25"/>
      <c r="M180" s="25">
        <f t="shared" si="108"/>
        <v>30230</v>
      </c>
      <c r="N180" s="25">
        <f t="shared" si="109"/>
        <v>50250</v>
      </c>
      <c r="O180" s="25"/>
      <c r="P180" s="3">
        <f t="shared" si="110"/>
        <v>0</v>
      </c>
      <c r="R180" s="6">
        <f t="shared" ref="R180" si="150">+R176+1</f>
        <v>47</v>
      </c>
      <c r="S180" s="338" t="str">
        <f>CONCATENATE(G180,",",G181,",",G182,",",G183)</f>
        <v>,,,</v>
      </c>
    </row>
    <row r="181" spans="2:19" ht="16.5" hidden="1" customHeight="1" outlineLevel="1" x14ac:dyDescent="0.25">
      <c r="B181" s="85">
        <f>B180*2-1</f>
        <v>45</v>
      </c>
      <c r="C181" s="468"/>
      <c r="D181" s="468"/>
      <c r="E181" s="183">
        <f t="shared" ref="E181" si="151">E180+1</f>
        <v>20231</v>
      </c>
      <c r="F181" s="343">
        <f t="shared" si="145"/>
        <v>40251</v>
      </c>
      <c r="G181" s="343"/>
      <c r="H181" s="109">
        <f t="shared" si="107"/>
        <v>0</v>
      </c>
      <c r="I181" s="9"/>
      <c r="J181" s="343"/>
      <c r="K181" s="343"/>
      <c r="L181" s="343"/>
      <c r="M181" s="343">
        <f t="shared" si="108"/>
        <v>30231</v>
      </c>
      <c r="N181" s="343">
        <f t="shared" si="109"/>
        <v>50251</v>
      </c>
      <c r="O181" s="343"/>
      <c r="P181" s="4">
        <f t="shared" si="110"/>
        <v>0</v>
      </c>
      <c r="R181" s="6">
        <f t="shared" si="115"/>
        <v>560</v>
      </c>
      <c r="S181" s="338" t="str">
        <f t="shared" ref="S181" si="152">CONCATENATE(O180,",",O181,",",O182,",",O183)</f>
        <v>,,,</v>
      </c>
    </row>
    <row r="182" spans="2:19" ht="16.5" hidden="1" customHeight="1" outlineLevel="1" x14ac:dyDescent="0.25">
      <c r="B182" s="85">
        <f>B181+1</f>
        <v>46</v>
      </c>
      <c r="C182" s="468"/>
      <c r="D182" s="468"/>
      <c r="E182" s="183">
        <f t="shared" si="119"/>
        <v>20232</v>
      </c>
      <c r="F182" s="343">
        <f t="shared" si="145"/>
        <v>40252</v>
      </c>
      <c r="G182" s="343"/>
      <c r="H182" s="109">
        <f t="shared" si="107"/>
        <v>0</v>
      </c>
      <c r="I182" s="9"/>
      <c r="J182" s="343"/>
      <c r="K182" s="343"/>
      <c r="L182" s="343"/>
      <c r="M182" s="343">
        <f t="shared" si="108"/>
        <v>30232</v>
      </c>
      <c r="N182" s="343">
        <f t="shared" si="109"/>
        <v>50252</v>
      </c>
      <c r="O182" s="343"/>
      <c r="P182" s="4">
        <f t="shared" si="110"/>
        <v>0</v>
      </c>
      <c r="R182" s="6" t="str">
        <f t="shared" si="115"/>
        <v/>
      </c>
    </row>
    <row r="183" spans="2:19" ht="16.5" hidden="1" customHeight="1" outlineLevel="1" x14ac:dyDescent="0.25">
      <c r="B183" s="85"/>
      <c r="C183" s="468"/>
      <c r="D183" s="470"/>
      <c r="E183" s="183">
        <f t="shared" si="119"/>
        <v>20233</v>
      </c>
      <c r="F183" s="343">
        <f t="shared" si="145"/>
        <v>40253</v>
      </c>
      <c r="G183" s="343"/>
      <c r="H183" s="109">
        <f t="shared" si="107"/>
        <v>0</v>
      </c>
      <c r="I183" s="9"/>
      <c r="J183" s="343"/>
      <c r="K183" s="343"/>
      <c r="L183" s="343"/>
      <c r="M183" s="343">
        <f t="shared" si="108"/>
        <v>30233</v>
      </c>
      <c r="N183" s="343">
        <f t="shared" si="109"/>
        <v>50253</v>
      </c>
      <c r="O183" s="343"/>
      <c r="P183" s="4">
        <f t="shared" si="110"/>
        <v>0</v>
      </c>
      <c r="R183" s="6" t="str">
        <f t="shared" si="115"/>
        <v/>
      </c>
    </row>
    <row r="184" spans="2:19" ht="16.5" hidden="1" customHeight="1" outlineLevel="1" x14ac:dyDescent="0.25">
      <c r="B184" s="85"/>
      <c r="C184" s="468"/>
      <c r="D184" s="435" t="str">
        <f>CONCATENATE(B187,B182)</f>
        <v>GH 46</v>
      </c>
      <c r="E184" s="183">
        <f t="shared" si="119"/>
        <v>20234</v>
      </c>
      <c r="F184" s="343">
        <f t="shared" si="145"/>
        <v>40254</v>
      </c>
      <c r="G184" s="343"/>
      <c r="H184" s="109">
        <f t="shared" si="107"/>
        <v>0</v>
      </c>
      <c r="I184" s="9"/>
      <c r="J184" s="343"/>
      <c r="K184" s="343"/>
      <c r="L184" s="343"/>
      <c r="M184" s="343">
        <f t="shared" si="108"/>
        <v>30234</v>
      </c>
      <c r="N184" s="343">
        <f t="shared" si="109"/>
        <v>50254</v>
      </c>
      <c r="O184" s="343"/>
      <c r="P184" s="4">
        <f t="shared" si="110"/>
        <v>0</v>
      </c>
      <c r="R184" s="6">
        <f t="shared" ref="R184" si="153">+R180+1</f>
        <v>48</v>
      </c>
      <c r="S184" s="338" t="str">
        <f>CONCATENATE(G184,",",G185,",",G186,",",G187)</f>
        <v>,,,</v>
      </c>
    </row>
    <row r="185" spans="2:19" ht="16.5" hidden="1" customHeight="1" outlineLevel="1" x14ac:dyDescent="0.25">
      <c r="B185" s="85"/>
      <c r="C185" s="468"/>
      <c r="D185" s="468"/>
      <c r="E185" s="183">
        <f t="shared" si="119"/>
        <v>20235</v>
      </c>
      <c r="F185" s="343">
        <f t="shared" si="145"/>
        <v>40255</v>
      </c>
      <c r="G185" s="343"/>
      <c r="H185" s="109">
        <f t="shared" si="107"/>
        <v>0</v>
      </c>
      <c r="I185" s="9"/>
      <c r="J185" s="343"/>
      <c r="K185" s="343"/>
      <c r="L185" s="343"/>
      <c r="M185" s="343">
        <f t="shared" si="108"/>
        <v>30235</v>
      </c>
      <c r="N185" s="343">
        <f t="shared" si="109"/>
        <v>50255</v>
      </c>
      <c r="O185" s="343"/>
      <c r="P185" s="4">
        <f t="shared" si="110"/>
        <v>0</v>
      </c>
      <c r="R185" s="6">
        <f t="shared" si="115"/>
        <v>561</v>
      </c>
      <c r="S185" s="338" t="str">
        <f t="shared" ref="S185" si="154">CONCATENATE(O184,",",O185,",",O186,",",O187)</f>
        <v>,,,</v>
      </c>
    </row>
    <row r="186" spans="2:19" ht="16.5" hidden="1" customHeight="1" outlineLevel="1" x14ac:dyDescent="0.25">
      <c r="B186" s="85" t="str">
        <f>B178</f>
        <v xml:space="preserve">Group </v>
      </c>
      <c r="C186" s="468"/>
      <c r="D186" s="468"/>
      <c r="E186" s="183">
        <f t="shared" si="119"/>
        <v>20236</v>
      </c>
      <c r="F186" s="343">
        <f t="shared" si="145"/>
        <v>40256</v>
      </c>
      <c r="G186" s="343"/>
      <c r="H186" s="109">
        <f t="shared" si="107"/>
        <v>0</v>
      </c>
      <c r="I186" s="9"/>
      <c r="J186" s="343"/>
      <c r="K186" s="343"/>
      <c r="L186" s="343"/>
      <c r="M186" s="343">
        <f t="shared" si="108"/>
        <v>30236</v>
      </c>
      <c r="N186" s="343">
        <f t="shared" si="109"/>
        <v>50256</v>
      </c>
      <c r="O186" s="343"/>
      <c r="P186" s="4">
        <f t="shared" si="110"/>
        <v>0</v>
      </c>
      <c r="R186" s="6" t="str">
        <f t="shared" si="115"/>
        <v/>
      </c>
    </row>
    <row r="187" spans="2:19" ht="16.5" hidden="1" customHeight="1" outlineLevel="1" thickBot="1" x14ac:dyDescent="0.3">
      <c r="B187" s="86" t="str">
        <f>B179</f>
        <v xml:space="preserve">GH </v>
      </c>
      <c r="C187" s="469"/>
      <c r="D187" s="469"/>
      <c r="E187" s="184">
        <f t="shared" si="119"/>
        <v>20237</v>
      </c>
      <c r="F187" s="24">
        <f t="shared" si="145"/>
        <v>40257</v>
      </c>
      <c r="G187" s="24"/>
      <c r="H187" s="10">
        <f t="shared" si="107"/>
        <v>0</v>
      </c>
      <c r="I187" s="15"/>
      <c r="J187" s="24"/>
      <c r="K187" s="24"/>
      <c r="L187" s="24"/>
      <c r="M187" s="24">
        <f t="shared" si="108"/>
        <v>30237</v>
      </c>
      <c r="N187" s="24">
        <f t="shared" si="109"/>
        <v>50257</v>
      </c>
      <c r="O187" s="24"/>
      <c r="P187" s="20">
        <f t="shared" si="110"/>
        <v>0</v>
      </c>
      <c r="R187" s="6" t="str">
        <f t="shared" si="115"/>
        <v/>
      </c>
    </row>
    <row r="188" spans="2:19" ht="16.5" hidden="1" customHeight="1" outlineLevel="1" x14ac:dyDescent="0.25">
      <c r="B188" s="88">
        <f>B180+1</f>
        <v>24</v>
      </c>
      <c r="C188" s="467" t="str">
        <f>CONCATENATE(B194,B188)</f>
        <v>Group 24</v>
      </c>
      <c r="D188" s="467" t="str">
        <f>CONCATENATE(B195,B189)</f>
        <v>GH 47</v>
      </c>
      <c r="E188" s="182">
        <f t="shared" ref="E188" si="155">20000+B188*10</f>
        <v>20240</v>
      </c>
      <c r="F188" s="25">
        <f>E188+20020</f>
        <v>40260</v>
      </c>
      <c r="G188" s="25"/>
      <c r="H188" s="11">
        <f t="shared" si="107"/>
        <v>0</v>
      </c>
      <c r="I188" s="14"/>
      <c r="J188" s="25"/>
      <c r="K188" s="25"/>
      <c r="L188" s="25"/>
      <c r="M188" s="25">
        <f t="shared" si="108"/>
        <v>30240</v>
      </c>
      <c r="N188" s="25">
        <f t="shared" si="109"/>
        <v>50260</v>
      </c>
      <c r="O188" s="25"/>
      <c r="P188" s="3">
        <f t="shared" si="110"/>
        <v>0</v>
      </c>
      <c r="R188" s="6">
        <f t="shared" ref="R188" si="156">+R184+1</f>
        <v>49</v>
      </c>
      <c r="S188" s="338" t="str">
        <f>CONCATENATE(G188,",",G189,",",G190,",",G191)</f>
        <v>,,,</v>
      </c>
    </row>
    <row r="189" spans="2:19" ht="16.5" hidden="1" customHeight="1" outlineLevel="1" x14ac:dyDescent="0.25">
      <c r="B189" s="85">
        <f>B188*2-1</f>
        <v>47</v>
      </c>
      <c r="C189" s="468"/>
      <c r="D189" s="468"/>
      <c r="E189" s="183">
        <f t="shared" ref="E189" si="157">E188+1</f>
        <v>20241</v>
      </c>
      <c r="F189" s="343">
        <f t="shared" ref="F189:F219" si="158">E189+20020</f>
        <v>40261</v>
      </c>
      <c r="G189" s="343"/>
      <c r="H189" s="109">
        <f t="shared" si="107"/>
        <v>0</v>
      </c>
      <c r="I189" s="9"/>
      <c r="J189" s="343"/>
      <c r="K189" s="343"/>
      <c r="L189" s="343"/>
      <c r="M189" s="343">
        <f t="shared" si="108"/>
        <v>30241</v>
      </c>
      <c r="N189" s="343">
        <f t="shared" si="109"/>
        <v>50261</v>
      </c>
      <c r="O189" s="343"/>
      <c r="P189" s="4">
        <f t="shared" si="110"/>
        <v>0</v>
      </c>
      <c r="R189" s="6">
        <f t="shared" si="115"/>
        <v>562</v>
      </c>
      <c r="S189" s="338" t="str">
        <f t="shared" ref="S189" si="159">CONCATENATE(O188,",",O189,",",O190,",",O191)</f>
        <v>,,,</v>
      </c>
    </row>
    <row r="190" spans="2:19" ht="16.5" hidden="1" customHeight="1" outlineLevel="1" x14ac:dyDescent="0.25">
      <c r="B190" s="85">
        <f>B189+1</f>
        <v>48</v>
      </c>
      <c r="C190" s="468"/>
      <c r="D190" s="468"/>
      <c r="E190" s="183">
        <f t="shared" si="119"/>
        <v>20242</v>
      </c>
      <c r="F190" s="343">
        <f t="shared" si="158"/>
        <v>40262</v>
      </c>
      <c r="G190" s="343"/>
      <c r="H190" s="109">
        <f t="shared" si="107"/>
        <v>0</v>
      </c>
      <c r="I190" s="9"/>
      <c r="J190" s="343"/>
      <c r="K190" s="343"/>
      <c r="L190" s="343"/>
      <c r="M190" s="343">
        <f t="shared" si="108"/>
        <v>30242</v>
      </c>
      <c r="N190" s="343">
        <f t="shared" si="109"/>
        <v>50262</v>
      </c>
      <c r="O190" s="343"/>
      <c r="P190" s="4">
        <f t="shared" si="110"/>
        <v>0</v>
      </c>
      <c r="R190" s="6" t="str">
        <f t="shared" si="115"/>
        <v/>
      </c>
    </row>
    <row r="191" spans="2:19" ht="16.5" hidden="1" customHeight="1" outlineLevel="1" x14ac:dyDescent="0.25">
      <c r="B191" s="85"/>
      <c r="C191" s="468"/>
      <c r="D191" s="470"/>
      <c r="E191" s="183">
        <f t="shared" si="119"/>
        <v>20243</v>
      </c>
      <c r="F191" s="343">
        <f t="shared" si="158"/>
        <v>40263</v>
      </c>
      <c r="G191" s="343"/>
      <c r="H191" s="109">
        <f t="shared" si="107"/>
        <v>0</v>
      </c>
      <c r="I191" s="9"/>
      <c r="J191" s="343"/>
      <c r="K191" s="343"/>
      <c r="L191" s="343"/>
      <c r="M191" s="343">
        <f t="shared" si="108"/>
        <v>30243</v>
      </c>
      <c r="N191" s="343">
        <f t="shared" si="109"/>
        <v>50263</v>
      </c>
      <c r="O191" s="343"/>
      <c r="P191" s="4">
        <f t="shared" si="110"/>
        <v>0</v>
      </c>
      <c r="R191" s="6" t="str">
        <f t="shared" si="115"/>
        <v/>
      </c>
    </row>
    <row r="192" spans="2:19" ht="16.5" hidden="1" customHeight="1" outlineLevel="1" x14ac:dyDescent="0.25">
      <c r="B192" s="85"/>
      <c r="C192" s="468"/>
      <c r="D192" s="435" t="str">
        <f>CONCATENATE(B195,B190)</f>
        <v>GH 48</v>
      </c>
      <c r="E192" s="183">
        <f t="shared" si="119"/>
        <v>20244</v>
      </c>
      <c r="F192" s="343">
        <f t="shared" si="158"/>
        <v>40264</v>
      </c>
      <c r="G192" s="343"/>
      <c r="H192" s="109">
        <f t="shared" si="107"/>
        <v>0</v>
      </c>
      <c r="I192" s="9"/>
      <c r="J192" s="343"/>
      <c r="K192" s="343"/>
      <c r="L192" s="343"/>
      <c r="M192" s="343">
        <f t="shared" si="108"/>
        <v>30244</v>
      </c>
      <c r="N192" s="343">
        <f t="shared" si="109"/>
        <v>50264</v>
      </c>
      <c r="O192" s="343"/>
      <c r="P192" s="4">
        <f t="shared" si="110"/>
        <v>0</v>
      </c>
      <c r="R192" s="6">
        <f t="shared" ref="R192" si="160">+R188+1</f>
        <v>50</v>
      </c>
      <c r="S192" s="338" t="str">
        <f>CONCATENATE(G192,",",G193,",",G194,",",G195)</f>
        <v>,,,</v>
      </c>
    </row>
    <row r="193" spans="2:19" ht="16.5" hidden="1" customHeight="1" outlineLevel="1" x14ac:dyDescent="0.25">
      <c r="B193" s="85"/>
      <c r="C193" s="468"/>
      <c r="D193" s="468"/>
      <c r="E193" s="183">
        <f t="shared" si="119"/>
        <v>20245</v>
      </c>
      <c r="F193" s="343">
        <f t="shared" si="158"/>
        <v>40265</v>
      </c>
      <c r="G193" s="343"/>
      <c r="H193" s="109">
        <f t="shared" si="107"/>
        <v>0</v>
      </c>
      <c r="I193" s="9"/>
      <c r="J193" s="343"/>
      <c r="K193" s="343"/>
      <c r="L193" s="343"/>
      <c r="M193" s="343">
        <f t="shared" si="108"/>
        <v>30245</v>
      </c>
      <c r="N193" s="343">
        <f t="shared" si="109"/>
        <v>50265</v>
      </c>
      <c r="O193" s="343"/>
      <c r="P193" s="4">
        <f t="shared" si="110"/>
        <v>0</v>
      </c>
      <c r="R193" s="6">
        <f t="shared" si="115"/>
        <v>563</v>
      </c>
      <c r="S193" s="338" t="str">
        <f t="shared" ref="S193" si="161">CONCATENATE(O192,",",O193,",",O194,",",O195)</f>
        <v>,,,</v>
      </c>
    </row>
    <row r="194" spans="2:19" ht="16.5" hidden="1" customHeight="1" outlineLevel="1" x14ac:dyDescent="0.25">
      <c r="B194" s="85" t="str">
        <f>B186</f>
        <v xml:space="preserve">Group </v>
      </c>
      <c r="C194" s="468"/>
      <c r="D194" s="468"/>
      <c r="E194" s="183">
        <f t="shared" si="119"/>
        <v>20246</v>
      </c>
      <c r="F194" s="343">
        <f t="shared" si="158"/>
        <v>40266</v>
      </c>
      <c r="G194" s="343"/>
      <c r="H194" s="109">
        <f t="shared" si="107"/>
        <v>0</v>
      </c>
      <c r="I194" s="9"/>
      <c r="J194" s="343"/>
      <c r="K194" s="343"/>
      <c r="L194" s="343"/>
      <c r="M194" s="343">
        <f t="shared" si="108"/>
        <v>30246</v>
      </c>
      <c r="N194" s="343">
        <f t="shared" si="109"/>
        <v>50266</v>
      </c>
      <c r="O194" s="343"/>
      <c r="P194" s="4">
        <f t="shared" si="110"/>
        <v>0</v>
      </c>
      <c r="R194" s="6" t="str">
        <f t="shared" si="115"/>
        <v/>
      </c>
    </row>
    <row r="195" spans="2:19" ht="16.5" hidden="1" customHeight="1" outlineLevel="1" thickBot="1" x14ac:dyDescent="0.3">
      <c r="B195" s="86" t="str">
        <f>B187</f>
        <v xml:space="preserve">GH </v>
      </c>
      <c r="C195" s="469"/>
      <c r="D195" s="469"/>
      <c r="E195" s="184">
        <f t="shared" si="119"/>
        <v>20247</v>
      </c>
      <c r="F195" s="24">
        <f t="shared" si="158"/>
        <v>40267</v>
      </c>
      <c r="G195" s="24"/>
      <c r="H195" s="10">
        <f t="shared" si="107"/>
        <v>0</v>
      </c>
      <c r="I195" s="15"/>
      <c r="J195" s="24"/>
      <c r="K195" s="24"/>
      <c r="L195" s="24"/>
      <c r="M195" s="24">
        <f t="shared" si="108"/>
        <v>30247</v>
      </c>
      <c r="N195" s="24">
        <f t="shared" si="109"/>
        <v>50267</v>
      </c>
      <c r="O195" s="24"/>
      <c r="P195" s="20">
        <f t="shared" si="110"/>
        <v>0</v>
      </c>
      <c r="R195" s="6" t="str">
        <f t="shared" si="115"/>
        <v/>
      </c>
    </row>
    <row r="196" spans="2:19" ht="16.5" hidden="1" customHeight="1" outlineLevel="1" x14ac:dyDescent="0.25">
      <c r="B196" s="88">
        <f>B188+1</f>
        <v>25</v>
      </c>
      <c r="C196" s="467" t="str">
        <f>CONCATENATE(B202,B196)</f>
        <v>Group 25</v>
      </c>
      <c r="D196" s="467" t="str">
        <f>CONCATENATE(B203,B197)</f>
        <v>GH 49</v>
      </c>
      <c r="E196" s="182">
        <f t="shared" ref="E196" si="162">20000+B196*10</f>
        <v>20250</v>
      </c>
      <c r="F196" s="25">
        <f t="shared" si="158"/>
        <v>40270</v>
      </c>
      <c r="G196" s="25"/>
      <c r="H196" s="11">
        <f t="shared" ref="H196:H211" si="163">LEN(G196)</f>
        <v>0</v>
      </c>
      <c r="I196" s="14"/>
      <c r="J196" s="25"/>
      <c r="K196" s="25"/>
      <c r="L196" s="25"/>
      <c r="M196" s="25">
        <f t="shared" ref="M196:M259" si="164">E196+10000</f>
        <v>30250</v>
      </c>
      <c r="N196" s="25">
        <f t="shared" ref="N196:N259" si="165">F196+10000</f>
        <v>50270</v>
      </c>
      <c r="O196" s="25"/>
      <c r="P196" s="3">
        <f t="shared" ref="P196:P211" si="166">LEN(O196)</f>
        <v>0</v>
      </c>
      <c r="R196" s="6">
        <f t="shared" ref="R196" si="167">+R192+1</f>
        <v>51</v>
      </c>
      <c r="S196" s="338" t="str">
        <f>CONCATENATE(G196,",",G197,",",G198,",",G199)</f>
        <v>,,,</v>
      </c>
    </row>
    <row r="197" spans="2:19" ht="16.5" hidden="1" customHeight="1" outlineLevel="1" x14ac:dyDescent="0.25">
      <c r="B197" s="85">
        <f>B196*2-1</f>
        <v>49</v>
      </c>
      <c r="C197" s="468"/>
      <c r="D197" s="468"/>
      <c r="E197" s="183">
        <f t="shared" ref="E197:E203" si="168">E196+1</f>
        <v>20251</v>
      </c>
      <c r="F197" s="343">
        <f t="shared" si="158"/>
        <v>40271</v>
      </c>
      <c r="G197" s="343"/>
      <c r="H197" s="109">
        <f t="shared" si="163"/>
        <v>0</v>
      </c>
      <c r="I197" s="9"/>
      <c r="J197" s="343"/>
      <c r="K197" s="343"/>
      <c r="L197" s="343"/>
      <c r="M197" s="343">
        <f t="shared" si="164"/>
        <v>30251</v>
      </c>
      <c r="N197" s="343">
        <f t="shared" si="165"/>
        <v>50271</v>
      </c>
      <c r="O197" s="343"/>
      <c r="P197" s="4">
        <f t="shared" si="166"/>
        <v>0</v>
      </c>
      <c r="R197" s="6">
        <f t="shared" si="115"/>
        <v>564</v>
      </c>
      <c r="S197" s="338" t="str">
        <f t="shared" ref="S197" si="169">CONCATENATE(O196,",",O197,",",O198,",",O199)</f>
        <v>,,,</v>
      </c>
    </row>
    <row r="198" spans="2:19" ht="16.5" hidden="1" customHeight="1" outlineLevel="1" x14ac:dyDescent="0.25">
      <c r="B198" s="85">
        <f>B197+1</f>
        <v>50</v>
      </c>
      <c r="C198" s="468"/>
      <c r="D198" s="468"/>
      <c r="E198" s="183">
        <f t="shared" si="168"/>
        <v>20252</v>
      </c>
      <c r="F198" s="343">
        <f t="shared" si="158"/>
        <v>40272</v>
      </c>
      <c r="G198" s="343"/>
      <c r="H198" s="109">
        <f t="shared" si="163"/>
        <v>0</v>
      </c>
      <c r="I198" s="9"/>
      <c r="J198" s="343"/>
      <c r="K198" s="343"/>
      <c r="L198" s="343"/>
      <c r="M198" s="343">
        <f t="shared" si="164"/>
        <v>30252</v>
      </c>
      <c r="N198" s="343">
        <f t="shared" si="165"/>
        <v>50272</v>
      </c>
      <c r="O198" s="343"/>
      <c r="P198" s="4">
        <f t="shared" si="166"/>
        <v>0</v>
      </c>
      <c r="R198" s="6" t="str">
        <f t="shared" si="115"/>
        <v/>
      </c>
    </row>
    <row r="199" spans="2:19" ht="16.5" hidden="1" customHeight="1" outlineLevel="1" x14ac:dyDescent="0.25">
      <c r="B199" s="85"/>
      <c r="C199" s="468"/>
      <c r="D199" s="470"/>
      <c r="E199" s="183">
        <f t="shared" si="168"/>
        <v>20253</v>
      </c>
      <c r="F199" s="343">
        <f t="shared" si="158"/>
        <v>40273</v>
      </c>
      <c r="G199" s="343"/>
      <c r="H199" s="109">
        <f t="shared" si="163"/>
        <v>0</v>
      </c>
      <c r="I199" s="9"/>
      <c r="J199" s="343"/>
      <c r="K199" s="343"/>
      <c r="L199" s="343"/>
      <c r="M199" s="343">
        <f t="shared" si="164"/>
        <v>30253</v>
      </c>
      <c r="N199" s="343">
        <f t="shared" si="165"/>
        <v>50273</v>
      </c>
      <c r="O199" s="343"/>
      <c r="P199" s="4">
        <f t="shared" si="166"/>
        <v>0</v>
      </c>
      <c r="R199" s="6" t="str">
        <f t="shared" si="115"/>
        <v/>
      </c>
    </row>
    <row r="200" spans="2:19" ht="16.5" hidden="1" customHeight="1" outlineLevel="1" x14ac:dyDescent="0.25">
      <c r="B200" s="85"/>
      <c r="C200" s="468"/>
      <c r="D200" s="435" t="str">
        <f>CONCATENATE(B203,B198)</f>
        <v>GH 50</v>
      </c>
      <c r="E200" s="183">
        <f t="shared" si="168"/>
        <v>20254</v>
      </c>
      <c r="F200" s="343">
        <f t="shared" si="158"/>
        <v>40274</v>
      </c>
      <c r="G200" s="343"/>
      <c r="H200" s="109">
        <f t="shared" si="163"/>
        <v>0</v>
      </c>
      <c r="I200" s="9"/>
      <c r="J200" s="343"/>
      <c r="K200" s="343"/>
      <c r="L200" s="343"/>
      <c r="M200" s="343">
        <f t="shared" si="164"/>
        <v>30254</v>
      </c>
      <c r="N200" s="343">
        <f t="shared" si="165"/>
        <v>50274</v>
      </c>
      <c r="O200" s="343"/>
      <c r="P200" s="4">
        <f t="shared" si="166"/>
        <v>0</v>
      </c>
      <c r="R200" s="6">
        <f t="shared" ref="R200" si="170">+R196+1</f>
        <v>52</v>
      </c>
      <c r="S200" s="338" t="str">
        <f>CONCATENATE(G200,",",G201,",",G202,",",G203)</f>
        <v>,,,</v>
      </c>
    </row>
    <row r="201" spans="2:19" ht="16.5" hidden="1" customHeight="1" outlineLevel="1" x14ac:dyDescent="0.25">
      <c r="B201" s="85"/>
      <c r="C201" s="468"/>
      <c r="D201" s="468"/>
      <c r="E201" s="183">
        <f t="shared" si="168"/>
        <v>20255</v>
      </c>
      <c r="F201" s="343">
        <f t="shared" si="158"/>
        <v>40275</v>
      </c>
      <c r="G201" s="343"/>
      <c r="H201" s="109">
        <f t="shared" si="163"/>
        <v>0</v>
      </c>
      <c r="I201" s="9"/>
      <c r="J201" s="343"/>
      <c r="K201" s="343"/>
      <c r="L201" s="343"/>
      <c r="M201" s="343">
        <f t="shared" si="164"/>
        <v>30255</v>
      </c>
      <c r="N201" s="343">
        <f t="shared" si="165"/>
        <v>50275</v>
      </c>
      <c r="O201" s="343"/>
      <c r="P201" s="4">
        <f t="shared" si="166"/>
        <v>0</v>
      </c>
      <c r="R201" s="6">
        <f t="shared" ref="R201:R211" si="171">IF(R197&lt;&gt;"",R197+1,"")</f>
        <v>565</v>
      </c>
      <c r="S201" s="338" t="str">
        <f t="shared" ref="S201" si="172">CONCATENATE(O200,",",O201,",",O202,",",O203)</f>
        <v>,,,</v>
      </c>
    </row>
    <row r="202" spans="2:19" ht="16.5" hidden="1" customHeight="1" outlineLevel="1" x14ac:dyDescent="0.25">
      <c r="B202" s="85" t="str">
        <f>B194</f>
        <v xml:space="preserve">Group </v>
      </c>
      <c r="C202" s="468"/>
      <c r="D202" s="468"/>
      <c r="E202" s="183">
        <f t="shared" si="168"/>
        <v>20256</v>
      </c>
      <c r="F202" s="343">
        <f t="shared" si="158"/>
        <v>40276</v>
      </c>
      <c r="G202" s="343"/>
      <c r="H202" s="109">
        <f t="shared" si="163"/>
        <v>0</v>
      </c>
      <c r="I202" s="9"/>
      <c r="J202" s="343"/>
      <c r="K202" s="343"/>
      <c r="L202" s="343"/>
      <c r="M202" s="343">
        <f t="shared" si="164"/>
        <v>30256</v>
      </c>
      <c r="N202" s="343">
        <f t="shared" si="165"/>
        <v>50276</v>
      </c>
      <c r="O202" s="343"/>
      <c r="P202" s="4">
        <f t="shared" si="166"/>
        <v>0</v>
      </c>
      <c r="R202" s="6" t="str">
        <f t="shared" si="171"/>
        <v/>
      </c>
    </row>
    <row r="203" spans="2:19" ht="16.5" hidden="1" customHeight="1" outlineLevel="1" thickBot="1" x14ac:dyDescent="0.3">
      <c r="B203" s="86" t="str">
        <f>B195</f>
        <v xml:space="preserve">GH </v>
      </c>
      <c r="C203" s="469"/>
      <c r="D203" s="469"/>
      <c r="E203" s="184">
        <f t="shared" si="168"/>
        <v>20257</v>
      </c>
      <c r="F203" s="24">
        <f t="shared" si="158"/>
        <v>40277</v>
      </c>
      <c r="G203" s="24"/>
      <c r="H203" s="10">
        <f t="shared" si="163"/>
        <v>0</v>
      </c>
      <c r="I203" s="15"/>
      <c r="J203" s="24"/>
      <c r="K203" s="24"/>
      <c r="L203" s="24"/>
      <c r="M203" s="24">
        <f t="shared" si="164"/>
        <v>30257</v>
      </c>
      <c r="N203" s="24">
        <f t="shared" si="165"/>
        <v>50277</v>
      </c>
      <c r="O203" s="24"/>
      <c r="P203" s="20">
        <f t="shared" si="166"/>
        <v>0</v>
      </c>
      <c r="R203" s="6" t="str">
        <f t="shared" si="171"/>
        <v/>
      </c>
    </row>
    <row r="204" spans="2:19" ht="16.5" customHeight="1" collapsed="1" x14ac:dyDescent="0.25">
      <c r="B204" s="88">
        <f>B196+1</f>
        <v>26</v>
      </c>
      <c r="C204" s="467" t="str">
        <f>CONCATENATE(B210,B204)</f>
        <v>Group 26</v>
      </c>
      <c r="D204" s="467" t="str">
        <f>CONCATENATE(B211,B205)</f>
        <v>GH 51</v>
      </c>
      <c r="E204" s="182">
        <f t="shared" ref="E204" si="173">20000+B204*10</f>
        <v>20260</v>
      </c>
      <c r="F204" s="25">
        <f>E204+20020</f>
        <v>40280</v>
      </c>
      <c r="G204" s="25"/>
      <c r="H204" s="11">
        <f t="shared" si="163"/>
        <v>0</v>
      </c>
      <c r="I204" s="14"/>
      <c r="J204" s="25"/>
      <c r="K204" s="25"/>
      <c r="L204" s="25"/>
      <c r="M204" s="25">
        <f t="shared" si="164"/>
        <v>30260</v>
      </c>
      <c r="N204" s="25">
        <f t="shared" si="165"/>
        <v>50280</v>
      </c>
      <c r="O204" s="25"/>
      <c r="P204" s="3">
        <f t="shared" si="166"/>
        <v>0</v>
      </c>
      <c r="R204" s="6">
        <f t="shared" ref="R204" si="174">+R200+1</f>
        <v>53</v>
      </c>
      <c r="S204" s="338" t="str">
        <f>CONCATENATE(G204,",",G205,",",G206,",",G207)</f>
        <v>,,,</v>
      </c>
    </row>
    <row r="205" spans="2:19" ht="16.5" customHeight="1" x14ac:dyDescent="0.25">
      <c r="B205" s="85">
        <f>B204*2-1</f>
        <v>51</v>
      </c>
      <c r="C205" s="468"/>
      <c r="D205" s="468"/>
      <c r="E205" s="183">
        <f t="shared" ref="E205:E211" si="175">E204+1</f>
        <v>20261</v>
      </c>
      <c r="F205" s="343">
        <f t="shared" ref="F205:F211" si="176">E205+20020</f>
        <v>40281</v>
      </c>
      <c r="G205" s="343"/>
      <c r="H205" s="109">
        <f t="shared" si="163"/>
        <v>0</v>
      </c>
      <c r="I205" s="9"/>
      <c r="J205" s="343"/>
      <c r="K205" s="343"/>
      <c r="L205" s="343"/>
      <c r="M205" s="343">
        <f t="shared" si="164"/>
        <v>30261</v>
      </c>
      <c r="N205" s="343">
        <f t="shared" si="165"/>
        <v>50281</v>
      </c>
      <c r="O205" s="343"/>
      <c r="P205" s="4">
        <f t="shared" si="166"/>
        <v>0</v>
      </c>
      <c r="R205" s="6">
        <f t="shared" si="171"/>
        <v>566</v>
      </c>
      <c r="S205" s="338" t="str">
        <f t="shared" ref="S205" si="177">CONCATENATE(O204,",",O205,",",O206,",",O207)</f>
        <v>,,,</v>
      </c>
    </row>
    <row r="206" spans="2:19" ht="16.5" customHeight="1" x14ac:dyDescent="0.25">
      <c r="B206" s="85">
        <f>B205+1</f>
        <v>52</v>
      </c>
      <c r="C206" s="468"/>
      <c r="D206" s="468"/>
      <c r="E206" s="183">
        <f t="shared" si="175"/>
        <v>20262</v>
      </c>
      <c r="F206" s="343">
        <f t="shared" si="176"/>
        <v>40282</v>
      </c>
      <c r="G206" s="343"/>
      <c r="H206" s="109">
        <f t="shared" si="163"/>
        <v>0</v>
      </c>
      <c r="I206" s="9"/>
      <c r="J206" s="343"/>
      <c r="K206" s="343"/>
      <c r="L206" s="343"/>
      <c r="M206" s="343">
        <f t="shared" si="164"/>
        <v>30262</v>
      </c>
      <c r="N206" s="343">
        <f t="shared" si="165"/>
        <v>50282</v>
      </c>
      <c r="O206" s="343"/>
      <c r="P206" s="4">
        <f t="shared" si="166"/>
        <v>0</v>
      </c>
      <c r="R206" s="6" t="str">
        <f t="shared" si="171"/>
        <v/>
      </c>
    </row>
    <row r="207" spans="2:19" ht="16.5" customHeight="1" x14ac:dyDescent="0.25">
      <c r="B207" s="85"/>
      <c r="C207" s="468"/>
      <c r="D207" s="470"/>
      <c r="E207" s="183">
        <f t="shared" si="175"/>
        <v>20263</v>
      </c>
      <c r="F207" s="343">
        <f t="shared" si="176"/>
        <v>40283</v>
      </c>
      <c r="G207" s="343"/>
      <c r="H207" s="109">
        <f t="shared" si="163"/>
        <v>0</v>
      </c>
      <c r="I207" s="9"/>
      <c r="J207" s="343"/>
      <c r="K207" s="343"/>
      <c r="L207" s="343"/>
      <c r="M207" s="343">
        <f t="shared" si="164"/>
        <v>30263</v>
      </c>
      <c r="N207" s="343">
        <f t="shared" si="165"/>
        <v>50283</v>
      </c>
      <c r="O207" s="343"/>
      <c r="P207" s="4">
        <f t="shared" si="166"/>
        <v>0</v>
      </c>
      <c r="R207" s="6" t="str">
        <f t="shared" si="171"/>
        <v/>
      </c>
    </row>
    <row r="208" spans="2:19" ht="16.5" customHeight="1" x14ac:dyDescent="0.25">
      <c r="B208" s="85"/>
      <c r="C208" s="468"/>
      <c r="D208" s="435" t="str">
        <f>CONCATENATE(B211,B206)</f>
        <v>GH 52</v>
      </c>
      <c r="E208" s="183">
        <f t="shared" si="175"/>
        <v>20264</v>
      </c>
      <c r="F208" s="343">
        <f t="shared" si="176"/>
        <v>40284</v>
      </c>
      <c r="G208" s="343"/>
      <c r="H208" s="109">
        <f t="shared" si="163"/>
        <v>0</v>
      </c>
      <c r="I208" s="9"/>
      <c r="J208" s="343"/>
      <c r="K208" s="343"/>
      <c r="L208" s="343"/>
      <c r="M208" s="343">
        <f t="shared" si="164"/>
        <v>30264</v>
      </c>
      <c r="N208" s="343">
        <f t="shared" si="165"/>
        <v>50284</v>
      </c>
      <c r="O208" s="343"/>
      <c r="P208" s="4">
        <f t="shared" si="166"/>
        <v>0</v>
      </c>
      <c r="R208" s="6">
        <f t="shared" ref="R208" si="178">+R204+1</f>
        <v>54</v>
      </c>
      <c r="S208" s="338" t="str">
        <f>CONCATENATE(G208,",",G209,",",G210,",",G211)</f>
        <v>,,,</v>
      </c>
    </row>
    <row r="209" spans="1:19" ht="16.5" customHeight="1" x14ac:dyDescent="0.25">
      <c r="B209" s="85"/>
      <c r="C209" s="468"/>
      <c r="D209" s="468"/>
      <c r="E209" s="183">
        <f t="shared" si="175"/>
        <v>20265</v>
      </c>
      <c r="F209" s="343">
        <f t="shared" si="176"/>
        <v>40285</v>
      </c>
      <c r="G209" s="343"/>
      <c r="H209" s="109">
        <f t="shared" si="163"/>
        <v>0</v>
      </c>
      <c r="I209" s="9"/>
      <c r="J209" s="343"/>
      <c r="K209" s="343"/>
      <c r="L209" s="343"/>
      <c r="M209" s="343">
        <f t="shared" si="164"/>
        <v>30265</v>
      </c>
      <c r="N209" s="343">
        <f t="shared" si="165"/>
        <v>50285</v>
      </c>
      <c r="O209" s="343"/>
      <c r="P209" s="4">
        <f t="shared" si="166"/>
        <v>0</v>
      </c>
      <c r="R209" s="6">
        <f t="shared" si="171"/>
        <v>567</v>
      </c>
      <c r="S209" s="338" t="str">
        <f t="shared" ref="S209" si="179">CONCATENATE(O208,",",O209,",",O210,",",O211)</f>
        <v>,,,</v>
      </c>
    </row>
    <row r="210" spans="1:19" ht="16.5" customHeight="1" x14ac:dyDescent="0.25">
      <c r="B210" s="85" t="str">
        <f>B202</f>
        <v xml:space="preserve">Group </v>
      </c>
      <c r="C210" s="468"/>
      <c r="D210" s="468"/>
      <c r="E210" s="183">
        <f t="shared" si="175"/>
        <v>20266</v>
      </c>
      <c r="F210" s="343">
        <f t="shared" si="176"/>
        <v>40286</v>
      </c>
      <c r="G210" s="343"/>
      <c r="H210" s="109">
        <f t="shared" si="163"/>
        <v>0</v>
      </c>
      <c r="I210" s="9"/>
      <c r="J210" s="343"/>
      <c r="K210" s="343"/>
      <c r="L210" s="343"/>
      <c r="M210" s="343">
        <f t="shared" si="164"/>
        <v>30266</v>
      </c>
      <c r="N210" s="343">
        <f t="shared" si="165"/>
        <v>50286</v>
      </c>
      <c r="O210" s="343"/>
      <c r="P210" s="4">
        <f t="shared" si="166"/>
        <v>0</v>
      </c>
      <c r="R210" s="6" t="str">
        <f t="shared" si="171"/>
        <v/>
      </c>
    </row>
    <row r="211" spans="1:19" ht="16.5" customHeight="1" thickBot="1" x14ac:dyDescent="0.3">
      <c r="B211" s="86" t="str">
        <f>B203</f>
        <v xml:space="preserve">GH </v>
      </c>
      <c r="C211" s="469"/>
      <c r="D211" s="469"/>
      <c r="E211" s="184">
        <f t="shared" si="175"/>
        <v>20267</v>
      </c>
      <c r="F211" s="24">
        <f t="shared" si="176"/>
        <v>40287</v>
      </c>
      <c r="G211" s="24"/>
      <c r="H211" s="10">
        <f t="shared" si="163"/>
        <v>0</v>
      </c>
      <c r="I211" s="15"/>
      <c r="J211" s="24"/>
      <c r="K211" s="24"/>
      <c r="L211" s="24"/>
      <c r="M211" s="24">
        <f t="shared" si="164"/>
        <v>30267</v>
      </c>
      <c r="N211" s="24">
        <f t="shared" si="165"/>
        <v>50287</v>
      </c>
      <c r="O211" s="24"/>
      <c r="P211" s="20">
        <f t="shared" si="166"/>
        <v>0</v>
      </c>
      <c r="R211" s="6" t="str">
        <f t="shared" si="171"/>
        <v/>
      </c>
    </row>
    <row r="212" spans="1:19" ht="16.5" customHeight="1" x14ac:dyDescent="0.25">
      <c r="A212" s="458" t="s">
        <v>230</v>
      </c>
      <c r="B212" s="88">
        <f>B204+1</f>
        <v>27</v>
      </c>
      <c r="C212" s="430" t="str">
        <f>CONCATENATE(B218,B212)</f>
        <v>Group 27</v>
      </c>
      <c r="D212" s="430" t="str">
        <f>CONCATENATE(B219,B213)</f>
        <v>GH 53</v>
      </c>
      <c r="E212" s="182">
        <f t="shared" ref="E212" si="180">20000+B212*10</f>
        <v>20270</v>
      </c>
      <c r="F212" s="25">
        <f t="shared" si="158"/>
        <v>40290</v>
      </c>
      <c r="G212" s="25" t="str">
        <f>IF('PLC control IO'!N6&lt;&gt;"",'PLC control IO'!N6,"")</f>
        <v>Start</v>
      </c>
      <c r="H212" s="11">
        <f t="shared" ref="H212:H275" si="181">LEN(G212)</f>
        <v>5</v>
      </c>
      <c r="I212" s="14"/>
      <c r="J212" s="25"/>
      <c r="K212" s="25"/>
      <c r="L212" s="25"/>
      <c r="M212" s="25">
        <f t="shared" si="164"/>
        <v>30270</v>
      </c>
      <c r="N212" s="25">
        <f t="shared" si="165"/>
        <v>50290</v>
      </c>
      <c r="O212" s="25" t="str">
        <f>IF('PLC control IO'!W6&lt;&gt;"",'PLC control IO'!W6,"")</f>
        <v>Operating</v>
      </c>
      <c r="P212" s="3">
        <f t="shared" ref="P212:P275" si="182">LEN(O212)</f>
        <v>9</v>
      </c>
      <c r="Q212" s="458" t="s">
        <v>230</v>
      </c>
      <c r="R212" s="6">
        <f>+R208+1</f>
        <v>55</v>
      </c>
      <c r="S212" s="338" t="str">
        <f>CONCATENATE(G212,",",G213,",",G214,",",G215)</f>
        <v>Start,Req_Servo_On,Req_Servo_Off,Call_Master_Job</v>
      </c>
    </row>
    <row r="213" spans="1:19" ht="16.5" customHeight="1" x14ac:dyDescent="0.25">
      <c r="A213" s="399"/>
      <c r="B213" s="85">
        <f>B212*2-1</f>
        <v>53</v>
      </c>
      <c r="C213" s="431"/>
      <c r="D213" s="431"/>
      <c r="E213" s="183">
        <f t="shared" ref="E213" si="183">E212+1</f>
        <v>20271</v>
      </c>
      <c r="F213" s="343">
        <f t="shared" si="158"/>
        <v>40291</v>
      </c>
      <c r="G213" s="343" t="str">
        <f>IF('PLC control IO'!N7&lt;&gt;"",'PLC control IO'!N7,"")</f>
        <v>Req_Servo_On</v>
      </c>
      <c r="H213" s="109">
        <f t="shared" si="181"/>
        <v>12</v>
      </c>
      <c r="I213" s="9"/>
      <c r="J213" s="343"/>
      <c r="K213" s="343"/>
      <c r="L213" s="343"/>
      <c r="M213" s="343">
        <f t="shared" si="164"/>
        <v>30271</v>
      </c>
      <c r="N213" s="343">
        <f t="shared" si="165"/>
        <v>50291</v>
      </c>
      <c r="O213" s="343" t="str">
        <f>IF('PLC control IO'!W7&lt;&gt;"",'PLC control IO'!W7,"")</f>
        <v>Servo_On</v>
      </c>
      <c r="P213" s="4">
        <f t="shared" si="182"/>
        <v>8</v>
      </c>
      <c r="Q213" s="399"/>
      <c r="R213" s="6">
        <f>R209+1</f>
        <v>568</v>
      </c>
      <c r="S213" s="338" t="str">
        <f t="shared" ref="S213" si="184">CONCATENATE(O212,",",O213,",",O214,",",O215)</f>
        <v>Operating,Servo_On,Servo_Off,Top_of_Master</v>
      </c>
    </row>
    <row r="214" spans="1:19" ht="16.5" customHeight="1" x14ac:dyDescent="0.25">
      <c r="A214" s="399"/>
      <c r="B214" s="85">
        <f>B213+1</f>
        <v>54</v>
      </c>
      <c r="C214" s="431"/>
      <c r="D214" s="431"/>
      <c r="E214" s="183">
        <f t="shared" si="119"/>
        <v>20272</v>
      </c>
      <c r="F214" s="343">
        <f t="shared" si="158"/>
        <v>40292</v>
      </c>
      <c r="G214" s="343" t="str">
        <f>IF('PLC control IO'!N8&lt;&gt;"",'PLC control IO'!N8,"")</f>
        <v>Req_Servo_Off</v>
      </c>
      <c r="H214" s="109">
        <f t="shared" si="181"/>
        <v>13</v>
      </c>
      <c r="I214" s="9"/>
      <c r="J214" s="343"/>
      <c r="K214" s="343"/>
      <c r="L214" s="343"/>
      <c r="M214" s="343">
        <f t="shared" si="164"/>
        <v>30272</v>
      </c>
      <c r="N214" s="343">
        <f t="shared" si="165"/>
        <v>50292</v>
      </c>
      <c r="O214" s="343" t="str">
        <f>IF('PLC control IO'!W8&lt;&gt;"",'PLC control IO'!W8,"")</f>
        <v>Servo_Off</v>
      </c>
      <c r="P214" s="4">
        <f t="shared" si="182"/>
        <v>9</v>
      </c>
      <c r="Q214" s="399"/>
      <c r="R214" s="6" t="str">
        <f>IF(R194&lt;&gt;"",R194+1,"")</f>
        <v/>
      </c>
    </row>
    <row r="215" spans="1:19" ht="16.5" customHeight="1" x14ac:dyDescent="0.25">
      <c r="A215" s="399"/>
      <c r="B215" s="85"/>
      <c r="C215" s="431"/>
      <c r="D215" s="431"/>
      <c r="E215" s="183">
        <f t="shared" si="119"/>
        <v>20273</v>
      </c>
      <c r="F215" s="343">
        <f t="shared" si="158"/>
        <v>40293</v>
      </c>
      <c r="G215" s="343" t="str">
        <f>IF('PLC control IO'!N9&lt;&gt;"",'PLC control IO'!N9,"")</f>
        <v>Call_Master_Job</v>
      </c>
      <c r="H215" s="109">
        <f t="shared" si="181"/>
        <v>15</v>
      </c>
      <c r="I215" s="9"/>
      <c r="J215" s="343"/>
      <c r="K215" s="343"/>
      <c r="L215" s="343"/>
      <c r="M215" s="343">
        <f t="shared" si="164"/>
        <v>30273</v>
      </c>
      <c r="N215" s="343">
        <f t="shared" si="165"/>
        <v>50293</v>
      </c>
      <c r="O215" s="343" t="str">
        <f>IF('PLC control IO'!W9&lt;&gt;"",'PLC control IO'!W9,"")</f>
        <v>Top_of_Master</v>
      </c>
      <c r="P215" s="4">
        <f t="shared" si="182"/>
        <v>13</v>
      </c>
      <c r="Q215" s="399"/>
      <c r="R215" s="6" t="str">
        <f>IF(R195&lt;&gt;"",R195+1,"")</f>
        <v/>
      </c>
    </row>
    <row r="216" spans="1:19" ht="16.5" customHeight="1" x14ac:dyDescent="0.25">
      <c r="A216" s="399"/>
      <c r="B216" s="85"/>
      <c r="C216" s="431"/>
      <c r="D216" s="431" t="str">
        <f>CONCATENATE(B219,B214)</f>
        <v>GH 54</v>
      </c>
      <c r="E216" s="183">
        <f t="shared" si="119"/>
        <v>20274</v>
      </c>
      <c r="F216" s="343">
        <f t="shared" si="158"/>
        <v>40294</v>
      </c>
      <c r="G216" s="343" t="str">
        <f>IF('PLC control IO'!N10&lt;&gt;"",'PLC control IO'!N10,"")</f>
        <v>AlarmReset</v>
      </c>
      <c r="H216" s="109">
        <f t="shared" si="181"/>
        <v>10</v>
      </c>
      <c r="I216" s="9"/>
      <c r="J216" s="343"/>
      <c r="K216" s="343"/>
      <c r="L216" s="343"/>
      <c r="M216" s="343">
        <f t="shared" si="164"/>
        <v>30274</v>
      </c>
      <c r="N216" s="343">
        <f t="shared" si="165"/>
        <v>50294</v>
      </c>
      <c r="O216" s="343" t="str">
        <f>IF('PLC control IO'!W10&lt;&gt;"",'PLC control IO'!W10,"")</f>
        <v>In_Alarm</v>
      </c>
      <c r="P216" s="4">
        <f t="shared" si="182"/>
        <v>8</v>
      </c>
      <c r="Q216" s="399"/>
      <c r="R216" s="6">
        <f t="shared" ref="R216" si="185">+R212+1</f>
        <v>56</v>
      </c>
      <c r="S216" s="338" t="str">
        <f>CONCATENATE(G216,",",G217,",",G218,",",G219)</f>
        <v>AlarmReset,,Play_mode_Select,Teach_mode_Selct</v>
      </c>
    </row>
    <row r="217" spans="1:19" ht="16.5" customHeight="1" x14ac:dyDescent="0.25">
      <c r="A217" s="399"/>
      <c r="B217" s="85"/>
      <c r="C217" s="431"/>
      <c r="D217" s="431"/>
      <c r="E217" s="183">
        <f t="shared" si="119"/>
        <v>20275</v>
      </c>
      <c r="F217" s="343">
        <f t="shared" si="158"/>
        <v>40295</v>
      </c>
      <c r="G217" s="343" t="str">
        <f>IF('PLC control IO'!N11&lt;&gt;"",'PLC control IO'!N11,"")</f>
        <v/>
      </c>
      <c r="H217" s="109">
        <f t="shared" si="181"/>
        <v>0</v>
      </c>
      <c r="I217" s="9"/>
      <c r="J217" s="343"/>
      <c r="K217" s="343"/>
      <c r="L217" s="343"/>
      <c r="M217" s="343">
        <f t="shared" si="164"/>
        <v>30275</v>
      </c>
      <c r="N217" s="343">
        <f t="shared" si="165"/>
        <v>50295</v>
      </c>
      <c r="O217" s="343" t="str">
        <f>IF('PLC control IO'!W11&lt;&gt;"",'PLC control IO'!W11,"")</f>
        <v>Remote_Selected</v>
      </c>
      <c r="P217" s="4">
        <f t="shared" si="182"/>
        <v>15</v>
      </c>
      <c r="Q217" s="399"/>
      <c r="R217" s="6">
        <f t="shared" ref="R217:R279" si="186">IF(R213&lt;&gt;"",R213+1,"")</f>
        <v>569</v>
      </c>
      <c r="S217" s="338" t="str">
        <f t="shared" ref="S217" si="187">CONCATENATE(O216,",",O217,",",O218,",",O219)</f>
        <v>In_Alarm,Remote_Selected,Play_Selected,Teach_Selected</v>
      </c>
    </row>
    <row r="218" spans="1:19" ht="16.5" customHeight="1" x14ac:dyDescent="0.25">
      <c r="A218" s="399"/>
      <c r="B218" s="85" t="str">
        <f>B194</f>
        <v xml:space="preserve">Group </v>
      </c>
      <c r="C218" s="431"/>
      <c r="D218" s="431"/>
      <c r="E218" s="183">
        <f t="shared" si="119"/>
        <v>20276</v>
      </c>
      <c r="F218" s="343">
        <f t="shared" si="158"/>
        <v>40296</v>
      </c>
      <c r="G218" s="343" t="str">
        <f>IF('PLC control IO'!N12&lt;&gt;"",'PLC control IO'!N12,"")</f>
        <v>Play_mode_Select</v>
      </c>
      <c r="H218" s="109">
        <f t="shared" si="181"/>
        <v>16</v>
      </c>
      <c r="I218" s="9"/>
      <c r="J218" s="343"/>
      <c r="K218" s="343"/>
      <c r="L218" s="343"/>
      <c r="M218" s="343">
        <f t="shared" si="164"/>
        <v>30276</v>
      </c>
      <c r="N218" s="343">
        <f t="shared" si="165"/>
        <v>50296</v>
      </c>
      <c r="O218" s="343" t="str">
        <f>IF('PLC control IO'!W12&lt;&gt;"",'PLC control IO'!W12,"")</f>
        <v>Play_Selected</v>
      </c>
      <c r="P218" s="4">
        <f t="shared" si="182"/>
        <v>13</v>
      </c>
      <c r="Q218" s="399"/>
      <c r="R218" s="6" t="str">
        <f t="shared" si="186"/>
        <v/>
      </c>
    </row>
    <row r="219" spans="1:19" ht="16.5" customHeight="1" thickBot="1" x14ac:dyDescent="0.3">
      <c r="A219" s="399"/>
      <c r="B219" s="86" t="str">
        <f>B195</f>
        <v xml:space="preserve">GH </v>
      </c>
      <c r="C219" s="432"/>
      <c r="D219" s="432"/>
      <c r="E219" s="184">
        <f t="shared" si="119"/>
        <v>20277</v>
      </c>
      <c r="F219" s="24">
        <f t="shared" si="158"/>
        <v>40297</v>
      </c>
      <c r="G219" s="24" t="str">
        <f>IF('PLC control IO'!N13&lt;&gt;"",'PLC control IO'!N13,"")</f>
        <v>Teach_mode_Selct</v>
      </c>
      <c r="H219" s="10">
        <f t="shared" si="181"/>
        <v>16</v>
      </c>
      <c r="I219" s="15"/>
      <c r="J219" s="24"/>
      <c r="K219" s="24"/>
      <c r="L219" s="24"/>
      <c r="M219" s="24">
        <f t="shared" si="164"/>
        <v>30277</v>
      </c>
      <c r="N219" s="24">
        <f t="shared" si="165"/>
        <v>50297</v>
      </c>
      <c r="O219" s="24" t="str">
        <f>IF('PLC control IO'!W13&lt;&gt;"",'PLC control IO'!W13,"")</f>
        <v>Teach_Selected</v>
      </c>
      <c r="P219" s="20">
        <f t="shared" si="182"/>
        <v>14</v>
      </c>
      <c r="Q219" s="399"/>
      <c r="R219" s="6" t="str">
        <f t="shared" si="186"/>
        <v/>
      </c>
    </row>
    <row r="220" spans="1:19" ht="16.5" customHeight="1" x14ac:dyDescent="0.25">
      <c r="A220" s="399"/>
      <c r="B220" s="88">
        <f>B212+1</f>
        <v>28</v>
      </c>
      <c r="C220" s="430" t="str">
        <f>CONCATENATE(B226,B220)</f>
        <v>Group 28</v>
      </c>
      <c r="D220" s="430" t="str">
        <f>CONCATENATE(B227,B221)</f>
        <v>GH 55</v>
      </c>
      <c r="E220" s="182">
        <f t="shared" ref="E220" si="188">20000+B220*10</f>
        <v>20280</v>
      </c>
      <c r="F220" s="25">
        <f>E220+20020</f>
        <v>40300</v>
      </c>
      <c r="G220" s="25" t="str">
        <f>IF('PLC control IO'!N14&lt;&gt;"",'PLC control IO'!N14,"")</f>
        <v>Home_Request</v>
      </c>
      <c r="H220" s="11">
        <f t="shared" si="181"/>
        <v>12</v>
      </c>
      <c r="I220" s="14"/>
      <c r="J220" s="25"/>
      <c r="K220" s="25"/>
      <c r="L220" s="25"/>
      <c r="M220" s="25">
        <f t="shared" si="164"/>
        <v>30280</v>
      </c>
      <c r="N220" s="25">
        <f t="shared" si="165"/>
        <v>50300</v>
      </c>
      <c r="O220" s="343" t="str">
        <f>IF('PLC control IO'!W14&lt;&gt;"",'PLC control IO'!W14,"")</f>
        <v>At_Home</v>
      </c>
      <c r="P220" s="3">
        <f t="shared" si="182"/>
        <v>7</v>
      </c>
      <c r="Q220" s="399"/>
      <c r="R220" s="6">
        <f t="shared" ref="R220" si="189">+R216+1</f>
        <v>57</v>
      </c>
      <c r="S220" s="338" t="str">
        <f>CONCATENATE(G220,",",G221,",",G222,",",G223)</f>
        <v>Home_Request,External_Hold,Safe_Speed_Selct,</v>
      </c>
    </row>
    <row r="221" spans="1:19" ht="16.5" customHeight="1" x14ac:dyDescent="0.25">
      <c r="A221" s="399"/>
      <c r="B221" s="85">
        <f>B220*2-1</f>
        <v>55</v>
      </c>
      <c r="C221" s="431"/>
      <c r="D221" s="431"/>
      <c r="E221" s="183">
        <f t="shared" ref="E221:E283" si="190">E220+1</f>
        <v>20281</v>
      </c>
      <c r="F221" s="343">
        <f t="shared" ref="F221:F235" si="191">E221+20020</f>
        <v>40301</v>
      </c>
      <c r="G221" s="343" t="str">
        <f>IF('PLC control IO'!N15&lt;&gt;"",'PLC control IO'!N15,"")</f>
        <v>External_Hold</v>
      </c>
      <c r="H221" s="109">
        <f t="shared" si="181"/>
        <v>13</v>
      </c>
      <c r="I221" s="9"/>
      <c r="J221" s="343"/>
      <c r="K221" s="343"/>
      <c r="L221" s="343"/>
      <c r="M221" s="343">
        <f t="shared" si="164"/>
        <v>30281</v>
      </c>
      <c r="N221" s="343">
        <f t="shared" si="165"/>
        <v>50301</v>
      </c>
      <c r="O221" s="343" t="str">
        <f>IF('PLC control IO'!W15&lt;&gt;"",'PLC control IO'!W15,"")</f>
        <v>In_Hold</v>
      </c>
      <c r="P221" s="4">
        <f t="shared" si="182"/>
        <v>7</v>
      </c>
      <c r="Q221" s="399"/>
      <c r="R221" s="6">
        <f t="shared" si="186"/>
        <v>570</v>
      </c>
      <c r="S221" s="338" t="str">
        <f t="shared" ref="S221" si="192">CONCATENATE(O220,",",O221,",",O222,",",O223)</f>
        <v>At_Home,In_Hold,Safety_Speed,Safty_Gate_Open</v>
      </c>
    </row>
    <row r="222" spans="1:19" ht="16.5" customHeight="1" x14ac:dyDescent="0.25">
      <c r="A222" s="399"/>
      <c r="B222" s="85">
        <f>B221+1</f>
        <v>56</v>
      </c>
      <c r="C222" s="431"/>
      <c r="D222" s="431"/>
      <c r="E222" s="183">
        <f t="shared" si="190"/>
        <v>20282</v>
      </c>
      <c r="F222" s="343">
        <f t="shared" si="191"/>
        <v>40302</v>
      </c>
      <c r="G222" s="343" t="str">
        <f>IF('PLC control IO'!N16&lt;&gt;"",'PLC control IO'!N16,"")</f>
        <v>Safe_Speed_Selct</v>
      </c>
      <c r="H222" s="109">
        <f t="shared" si="181"/>
        <v>16</v>
      </c>
      <c r="I222" s="9"/>
      <c r="J222" s="343"/>
      <c r="K222" s="343"/>
      <c r="L222" s="343"/>
      <c r="M222" s="343">
        <f t="shared" si="164"/>
        <v>30282</v>
      </c>
      <c r="N222" s="343">
        <f t="shared" si="165"/>
        <v>50302</v>
      </c>
      <c r="O222" s="343" t="str">
        <f>IF('PLC control IO'!W16&lt;&gt;"",'PLC control IO'!W16,"")</f>
        <v>Safety_Speed</v>
      </c>
      <c r="P222" s="4">
        <f t="shared" si="182"/>
        <v>12</v>
      </c>
      <c r="Q222" s="399"/>
      <c r="R222" s="6" t="str">
        <f t="shared" si="186"/>
        <v/>
      </c>
    </row>
    <row r="223" spans="1:19" ht="16.5" customHeight="1" x14ac:dyDescent="0.25">
      <c r="A223" s="399"/>
      <c r="B223" s="85"/>
      <c r="C223" s="431"/>
      <c r="D223" s="431"/>
      <c r="E223" s="183">
        <f t="shared" si="190"/>
        <v>20283</v>
      </c>
      <c r="F223" s="343">
        <f t="shared" si="191"/>
        <v>40303</v>
      </c>
      <c r="G223" s="343" t="str">
        <f>IF('PLC control IO'!N17&lt;&gt;"",'PLC control IO'!N17,"")</f>
        <v/>
      </c>
      <c r="H223" s="109">
        <f t="shared" si="181"/>
        <v>0</v>
      </c>
      <c r="I223" s="9"/>
      <c r="J223" s="343"/>
      <c r="K223" s="343"/>
      <c r="L223" s="343"/>
      <c r="M223" s="343">
        <f t="shared" si="164"/>
        <v>30283</v>
      </c>
      <c r="N223" s="343">
        <f t="shared" si="165"/>
        <v>50303</v>
      </c>
      <c r="O223" s="343" t="str">
        <f>IF('PLC control IO'!W17&lt;&gt;"",'PLC control IO'!W17,"")</f>
        <v>Safty_Gate_Open</v>
      </c>
      <c r="P223" s="4">
        <f t="shared" si="182"/>
        <v>15</v>
      </c>
      <c r="Q223" s="399"/>
      <c r="R223" s="6" t="str">
        <f t="shared" si="186"/>
        <v/>
      </c>
    </row>
    <row r="224" spans="1:19" ht="16.5" customHeight="1" x14ac:dyDescent="0.25">
      <c r="A224" s="399"/>
      <c r="B224" s="85"/>
      <c r="C224" s="431"/>
      <c r="D224" s="431" t="str">
        <f>CONCATENATE(B227,B222)</f>
        <v>GH 56</v>
      </c>
      <c r="E224" s="183">
        <f t="shared" si="190"/>
        <v>20284</v>
      </c>
      <c r="F224" s="343">
        <f t="shared" si="191"/>
        <v>40304</v>
      </c>
      <c r="G224" s="343" t="str">
        <f>IF('PLC control IO'!N18&lt;&gt;"",'PLC control IO'!N18,"")</f>
        <v/>
      </c>
      <c r="H224" s="109">
        <f t="shared" si="181"/>
        <v>0</v>
      </c>
      <c r="I224" s="9"/>
      <c r="J224" s="343"/>
      <c r="K224" s="343"/>
      <c r="L224" s="343"/>
      <c r="M224" s="343">
        <f t="shared" si="164"/>
        <v>30284</v>
      </c>
      <c r="N224" s="343">
        <f t="shared" si="165"/>
        <v>50304</v>
      </c>
      <c r="O224" s="343" t="str">
        <f>IF('PLC control IO'!W18&lt;&gt;"",'PLC control IO'!W18,"")</f>
        <v>Estop_External</v>
      </c>
      <c r="P224" s="4">
        <f t="shared" si="182"/>
        <v>14</v>
      </c>
      <c r="Q224" s="399"/>
      <c r="R224" s="6">
        <f t="shared" ref="R224" si="193">+R220+1</f>
        <v>58</v>
      </c>
      <c r="S224" s="338" t="str">
        <f>CONCATENATE(G224,",",G225,",",G226,",",G227)</f>
        <v>,,,Fieldbus_Heart</v>
      </c>
    </row>
    <row r="225" spans="1:19" ht="16.5" customHeight="1" x14ac:dyDescent="0.25">
      <c r="A225" s="399"/>
      <c r="B225" s="85"/>
      <c r="C225" s="431"/>
      <c r="D225" s="431"/>
      <c r="E225" s="183">
        <f t="shared" si="190"/>
        <v>20285</v>
      </c>
      <c r="F225" s="343">
        <f t="shared" si="191"/>
        <v>40305</v>
      </c>
      <c r="G225" s="343" t="str">
        <f>IF('PLC control IO'!N19&lt;&gt;"",'PLC control IO'!N19,"")</f>
        <v/>
      </c>
      <c r="H225" s="109">
        <f t="shared" si="181"/>
        <v>0</v>
      </c>
      <c r="I225" s="9"/>
      <c r="J225" s="343"/>
      <c r="K225" s="343"/>
      <c r="L225" s="343"/>
      <c r="M225" s="343">
        <f t="shared" si="164"/>
        <v>30285</v>
      </c>
      <c r="N225" s="343">
        <f t="shared" si="165"/>
        <v>50305</v>
      </c>
      <c r="O225" s="343" t="str">
        <f>IF('PLC control IO'!W19&lt;&gt;"",'PLC control IO'!W19,"")</f>
        <v>Estop_Pendant</v>
      </c>
      <c r="P225" s="4">
        <f t="shared" si="182"/>
        <v>13</v>
      </c>
      <c r="Q225" s="399"/>
      <c r="R225" s="6">
        <f t="shared" si="186"/>
        <v>571</v>
      </c>
      <c r="S225" s="338" t="str">
        <f t="shared" ref="S225" si="194">CONCATENATE(O224,",",O225,",",O226,",",O227)</f>
        <v>Estop_External,Estop_Pendant,Battery_Alarm,FieldbusHeart</v>
      </c>
    </row>
    <row r="226" spans="1:19" ht="16.5" customHeight="1" x14ac:dyDescent="0.25">
      <c r="A226" s="399"/>
      <c r="B226" s="85" t="str">
        <f>B218</f>
        <v xml:space="preserve">Group </v>
      </c>
      <c r="C226" s="431"/>
      <c r="D226" s="431"/>
      <c r="E226" s="183">
        <f t="shared" si="190"/>
        <v>20286</v>
      </c>
      <c r="F226" s="343">
        <f t="shared" si="191"/>
        <v>40306</v>
      </c>
      <c r="G226" s="343" t="str">
        <f>IF('PLC control IO'!N20&lt;&gt;"",'PLC control IO'!N20,"")</f>
        <v/>
      </c>
      <c r="H226" s="109">
        <f t="shared" si="181"/>
        <v>0</v>
      </c>
      <c r="I226" s="9"/>
      <c r="J226" s="343"/>
      <c r="K226" s="343"/>
      <c r="L226" s="343"/>
      <c r="M226" s="343">
        <f t="shared" si="164"/>
        <v>30286</v>
      </c>
      <c r="N226" s="343">
        <f t="shared" si="165"/>
        <v>50306</v>
      </c>
      <c r="O226" s="343" t="str">
        <f>IF('PLC control IO'!W20&lt;&gt;"",'PLC control IO'!W20,"")</f>
        <v>Battery_Alarm</v>
      </c>
      <c r="P226" s="4">
        <f t="shared" si="182"/>
        <v>13</v>
      </c>
      <c r="Q226" s="399"/>
      <c r="R226" s="6" t="str">
        <f t="shared" si="186"/>
        <v/>
      </c>
    </row>
    <row r="227" spans="1:19" ht="16.5" customHeight="1" thickBot="1" x14ac:dyDescent="0.3">
      <c r="A227" s="399"/>
      <c r="B227" s="86" t="str">
        <f>B219</f>
        <v xml:space="preserve">GH </v>
      </c>
      <c r="C227" s="432"/>
      <c r="D227" s="432"/>
      <c r="E227" s="184">
        <f t="shared" si="190"/>
        <v>20287</v>
      </c>
      <c r="F227" s="24">
        <f t="shared" si="191"/>
        <v>40307</v>
      </c>
      <c r="G227" s="24" t="str">
        <f>IF('PLC control IO'!N21&lt;&gt;"",'PLC control IO'!N21,"")</f>
        <v>Fieldbus_Heart</v>
      </c>
      <c r="H227" s="10">
        <f t="shared" si="181"/>
        <v>14</v>
      </c>
      <c r="I227" s="15"/>
      <c r="J227" s="24"/>
      <c r="K227" s="24"/>
      <c r="L227" s="24"/>
      <c r="M227" s="24">
        <f t="shared" si="164"/>
        <v>30287</v>
      </c>
      <c r="N227" s="24">
        <f t="shared" si="165"/>
        <v>50307</v>
      </c>
      <c r="O227" s="343" t="str">
        <f>IF('PLC control IO'!W21&lt;&gt;"",'PLC control IO'!W21,"")</f>
        <v>FieldbusHeart</v>
      </c>
      <c r="P227" s="20">
        <f t="shared" si="182"/>
        <v>13</v>
      </c>
      <c r="Q227" s="399"/>
      <c r="R227" s="6" t="str">
        <f t="shared" si="186"/>
        <v/>
      </c>
    </row>
    <row r="228" spans="1:19" ht="16.5" customHeight="1" x14ac:dyDescent="0.25">
      <c r="A228" s="399"/>
      <c r="B228" s="88">
        <f>B220+1</f>
        <v>29</v>
      </c>
      <c r="C228" s="430" t="str">
        <f>CONCATENATE(B234,B228)</f>
        <v>Group 29</v>
      </c>
      <c r="D228" s="430" t="str">
        <f>CONCATENATE(B235,B229)</f>
        <v>GH 57</v>
      </c>
      <c r="E228" s="182">
        <f t="shared" ref="E228" si="195">20000+B228*10</f>
        <v>20290</v>
      </c>
      <c r="F228" s="25">
        <f t="shared" si="191"/>
        <v>40310</v>
      </c>
      <c r="G228" s="25" t="str">
        <f>IF('PLC control IO'!N22&lt;&gt;"",'PLC control IO'!N22,"")</f>
        <v/>
      </c>
      <c r="H228" s="11">
        <f t="shared" si="181"/>
        <v>0</v>
      </c>
      <c r="I228" s="14"/>
      <c r="J228" s="25"/>
      <c r="K228" s="25"/>
      <c r="L228" s="25"/>
      <c r="M228" s="25">
        <f t="shared" si="164"/>
        <v>30290</v>
      </c>
      <c r="N228" s="25">
        <f t="shared" si="165"/>
        <v>50310</v>
      </c>
      <c r="O228" s="343" t="str">
        <f>IF('PLC control IO'!W22&lt;&gt;"",'PLC control IO'!W22,"")</f>
        <v>Resume_Allowed</v>
      </c>
      <c r="P228" s="3">
        <f t="shared" si="182"/>
        <v>14</v>
      </c>
      <c r="Q228" s="399"/>
      <c r="R228" s="6">
        <f t="shared" ref="R228" si="196">+R224+1</f>
        <v>59</v>
      </c>
      <c r="S228" s="338" t="str">
        <f>CONCATENATE(G228,",",G229,",",G230,",",G231)</f>
        <v>,,Build_Request,</v>
      </c>
    </row>
    <row r="229" spans="1:19" ht="16.5" customHeight="1" x14ac:dyDescent="0.25">
      <c r="A229" s="399"/>
      <c r="B229" s="85">
        <f>B228*2-1</f>
        <v>57</v>
      </c>
      <c r="C229" s="431"/>
      <c r="D229" s="431"/>
      <c r="E229" s="183">
        <f t="shared" ref="E229" si="197">E228+1</f>
        <v>20291</v>
      </c>
      <c r="F229" s="343">
        <f t="shared" si="191"/>
        <v>40311</v>
      </c>
      <c r="G229" s="343" t="str">
        <f>IF('PLC control IO'!N23&lt;&gt;"",'PLC control IO'!N23,"")</f>
        <v/>
      </c>
      <c r="H229" s="109">
        <f t="shared" si="181"/>
        <v>0</v>
      </c>
      <c r="I229" s="9"/>
      <c r="J229" s="343"/>
      <c r="K229" s="343"/>
      <c r="L229" s="343"/>
      <c r="M229" s="343">
        <f t="shared" si="164"/>
        <v>30291</v>
      </c>
      <c r="N229" s="343">
        <f t="shared" si="165"/>
        <v>50311</v>
      </c>
      <c r="O229" s="343" t="str">
        <f>IF('PLC control IO'!W23&lt;&gt;"",'PLC control IO'!W23,"")</f>
        <v>In_Home_Cube</v>
      </c>
      <c r="P229" s="4">
        <f t="shared" si="182"/>
        <v>12</v>
      </c>
      <c r="Q229" s="399"/>
      <c r="R229" s="6">
        <f t="shared" si="186"/>
        <v>572</v>
      </c>
      <c r="S229" s="338" t="str">
        <f t="shared" ref="S229" si="198">CONCATENATE(O228,",",O229,",",O230,",",O231)</f>
        <v>Resume_Allowed,In_Home_Cube,Building,Sys_PLC_Contrled</v>
      </c>
    </row>
    <row r="230" spans="1:19" ht="16.5" customHeight="1" x14ac:dyDescent="0.25">
      <c r="A230" s="399"/>
      <c r="B230" s="85">
        <f>B229+1</f>
        <v>58</v>
      </c>
      <c r="C230" s="431"/>
      <c r="D230" s="431"/>
      <c r="E230" s="183">
        <f t="shared" si="190"/>
        <v>20292</v>
      </c>
      <c r="F230" s="343">
        <f t="shared" si="191"/>
        <v>40312</v>
      </c>
      <c r="G230" s="343" t="str">
        <f>IF('PLC control IO'!N24&lt;&gt;"",'PLC control IO'!N24,"")</f>
        <v>Build_Request</v>
      </c>
      <c r="H230" s="109">
        <f t="shared" si="181"/>
        <v>13</v>
      </c>
      <c r="I230" s="9"/>
      <c r="J230" s="343"/>
      <c r="K230" s="343"/>
      <c r="L230" s="343"/>
      <c r="M230" s="343">
        <f t="shared" si="164"/>
        <v>30292</v>
      </c>
      <c r="N230" s="343">
        <f t="shared" si="165"/>
        <v>50312</v>
      </c>
      <c r="O230" s="343" t="str">
        <f>IF('PLC control IO'!W24&lt;&gt;"",'PLC control IO'!W24,"")</f>
        <v>Building</v>
      </c>
      <c r="P230" s="4">
        <f t="shared" si="182"/>
        <v>8</v>
      </c>
      <c r="Q230" s="399"/>
      <c r="R230" s="6" t="str">
        <f t="shared" si="186"/>
        <v/>
      </c>
    </row>
    <row r="231" spans="1:19" ht="16.5" customHeight="1" x14ac:dyDescent="0.25">
      <c r="A231" s="399"/>
      <c r="B231" s="85"/>
      <c r="C231" s="431"/>
      <c r="D231" s="431"/>
      <c r="E231" s="183">
        <f t="shared" si="190"/>
        <v>20293</v>
      </c>
      <c r="F231" s="343">
        <f t="shared" si="191"/>
        <v>40313</v>
      </c>
      <c r="G231" s="343" t="str">
        <f>IF('PLC control IO'!N25&lt;&gt;"",'PLC control IO'!N25,"")</f>
        <v/>
      </c>
      <c r="H231" s="109">
        <f t="shared" si="181"/>
        <v>0</v>
      </c>
      <c r="I231" s="9"/>
      <c r="J231" s="343"/>
      <c r="K231" s="343"/>
      <c r="L231" s="343"/>
      <c r="M231" s="343">
        <f t="shared" si="164"/>
        <v>30293</v>
      </c>
      <c r="N231" s="343">
        <f t="shared" si="165"/>
        <v>50313</v>
      </c>
      <c r="O231" s="343" t="str">
        <f>IF('PLC control IO'!W25&lt;&gt;"",'PLC control IO'!W25,"")</f>
        <v>Sys_PLC_Contrled</v>
      </c>
      <c r="P231" s="4">
        <f t="shared" si="182"/>
        <v>16</v>
      </c>
      <c r="Q231" s="399"/>
      <c r="R231" s="6" t="str">
        <f t="shared" si="186"/>
        <v/>
      </c>
    </row>
    <row r="232" spans="1:19" ht="16.5" customHeight="1" x14ac:dyDescent="0.25">
      <c r="A232" s="399"/>
      <c r="B232" s="85"/>
      <c r="C232" s="431"/>
      <c r="D232" s="431" t="str">
        <f>CONCATENATE(B235,B230)</f>
        <v>GH 58</v>
      </c>
      <c r="E232" s="183">
        <f t="shared" si="190"/>
        <v>20294</v>
      </c>
      <c r="F232" s="343">
        <f t="shared" si="191"/>
        <v>40314</v>
      </c>
      <c r="G232" s="343" t="str">
        <f>IF('PLC control IO'!N26&lt;&gt;"",'PLC control IO'!N26,"")</f>
        <v>Nxt_infeed_ID_b1</v>
      </c>
      <c r="H232" s="109">
        <f t="shared" si="181"/>
        <v>16</v>
      </c>
      <c r="I232" s="9"/>
      <c r="J232" s="343"/>
      <c r="K232" s="343"/>
      <c r="L232" s="343"/>
      <c r="M232" s="343">
        <f t="shared" si="164"/>
        <v>30294</v>
      </c>
      <c r="N232" s="343">
        <f t="shared" si="165"/>
        <v>50314</v>
      </c>
      <c r="O232" s="343" t="str">
        <f>IF('PLC control IO'!W26&lt;&gt;"",'PLC control IO'!W26,"")</f>
        <v>NxtInfedIDEchob1</v>
      </c>
      <c r="P232" s="4">
        <f t="shared" si="182"/>
        <v>16</v>
      </c>
      <c r="Q232" s="399"/>
      <c r="R232" s="6">
        <f t="shared" ref="R232" si="199">+R228+1</f>
        <v>60</v>
      </c>
      <c r="S232" s="338" t="str">
        <f>CONCATENATE(G232,",",G233,",",G234,",",G235)</f>
        <v>Nxt_infeed_ID_b1,Nxt_infeed_ID_b2,Nxt_infeed_ID_b3,Nxt_infeed_ID_b4</v>
      </c>
    </row>
    <row r="233" spans="1:19" ht="16.5" customHeight="1" x14ac:dyDescent="0.25">
      <c r="A233" s="399"/>
      <c r="B233" s="85"/>
      <c r="C233" s="431"/>
      <c r="D233" s="431"/>
      <c r="E233" s="183">
        <f t="shared" si="190"/>
        <v>20295</v>
      </c>
      <c r="F233" s="343">
        <f t="shared" si="191"/>
        <v>40315</v>
      </c>
      <c r="G233" s="343" t="str">
        <f>IF('PLC control IO'!N27&lt;&gt;"",'PLC control IO'!N27,"")</f>
        <v>Nxt_infeed_ID_b2</v>
      </c>
      <c r="H233" s="109">
        <f t="shared" si="181"/>
        <v>16</v>
      </c>
      <c r="I233" s="9"/>
      <c r="J233" s="343"/>
      <c r="K233" s="343"/>
      <c r="L233" s="343"/>
      <c r="M233" s="343">
        <f t="shared" si="164"/>
        <v>30295</v>
      </c>
      <c r="N233" s="343">
        <f t="shared" si="165"/>
        <v>50315</v>
      </c>
      <c r="O233" s="343" t="str">
        <f>IF('PLC control IO'!W27&lt;&gt;"",'PLC control IO'!W27,"")</f>
        <v>NxtInfedIDEchob2</v>
      </c>
      <c r="P233" s="4">
        <f t="shared" si="182"/>
        <v>16</v>
      </c>
      <c r="Q233" s="399"/>
      <c r="R233" s="6">
        <f t="shared" si="186"/>
        <v>573</v>
      </c>
      <c r="S233" s="338" t="str">
        <f t="shared" ref="S233" si="200">CONCATENATE(O232,",",O233,",",O234,",",O235)</f>
        <v>NxtInfedIDEchob1,NxtInfedIDEchob2,NxtInfedIDEchob3,NxtInfedIDEchob4</v>
      </c>
    </row>
    <row r="234" spans="1:19" ht="16.5" customHeight="1" x14ac:dyDescent="0.25">
      <c r="A234" s="399"/>
      <c r="B234" s="85" t="str">
        <f>B226</f>
        <v xml:space="preserve">Group </v>
      </c>
      <c r="C234" s="431"/>
      <c r="D234" s="431"/>
      <c r="E234" s="183">
        <f t="shared" si="190"/>
        <v>20296</v>
      </c>
      <c r="F234" s="343">
        <f t="shared" si="191"/>
        <v>40316</v>
      </c>
      <c r="G234" s="343" t="str">
        <f>IF('PLC control IO'!N28&lt;&gt;"",'PLC control IO'!N28,"")</f>
        <v>Nxt_infeed_ID_b3</v>
      </c>
      <c r="H234" s="109">
        <f t="shared" si="181"/>
        <v>16</v>
      </c>
      <c r="I234" s="9"/>
      <c r="J234" s="343"/>
      <c r="K234" s="343"/>
      <c r="L234" s="343"/>
      <c r="M234" s="343">
        <f t="shared" si="164"/>
        <v>30296</v>
      </c>
      <c r="N234" s="343">
        <f t="shared" si="165"/>
        <v>50316</v>
      </c>
      <c r="O234" s="343" t="str">
        <f>IF('PLC control IO'!W28&lt;&gt;"",'PLC control IO'!W28,"")</f>
        <v>NxtInfedIDEchob3</v>
      </c>
      <c r="P234" s="4">
        <f t="shared" si="182"/>
        <v>16</v>
      </c>
      <c r="Q234" s="399"/>
      <c r="R234" s="6" t="str">
        <f t="shared" si="186"/>
        <v/>
      </c>
    </row>
    <row r="235" spans="1:19" ht="16.5" customHeight="1" thickBot="1" x14ac:dyDescent="0.3">
      <c r="A235" s="399"/>
      <c r="B235" s="86" t="str">
        <f>B227</f>
        <v xml:space="preserve">GH </v>
      </c>
      <c r="C235" s="432"/>
      <c r="D235" s="432"/>
      <c r="E235" s="184">
        <f t="shared" si="190"/>
        <v>20297</v>
      </c>
      <c r="F235" s="24">
        <f t="shared" si="191"/>
        <v>40317</v>
      </c>
      <c r="G235" s="24" t="str">
        <f>IF('PLC control IO'!N29&lt;&gt;"",'PLC control IO'!N29,"")</f>
        <v>Nxt_infeed_ID_b4</v>
      </c>
      <c r="H235" s="10">
        <f t="shared" si="181"/>
        <v>16</v>
      </c>
      <c r="I235" s="15"/>
      <c r="J235" s="24"/>
      <c r="K235" s="24"/>
      <c r="L235" s="24"/>
      <c r="M235" s="24">
        <f t="shared" si="164"/>
        <v>30297</v>
      </c>
      <c r="N235" s="24">
        <f t="shared" si="165"/>
        <v>50317</v>
      </c>
      <c r="O235" s="24" t="str">
        <f>IF('PLC control IO'!W29&lt;&gt;"",'PLC control IO'!W29,"")</f>
        <v>NxtInfedIDEchob4</v>
      </c>
      <c r="P235" s="20">
        <f t="shared" si="182"/>
        <v>16</v>
      </c>
      <c r="Q235" s="399"/>
      <c r="R235" s="6" t="str">
        <f t="shared" si="186"/>
        <v/>
      </c>
    </row>
    <row r="236" spans="1:19" ht="16.5" customHeight="1" x14ac:dyDescent="0.25">
      <c r="A236" s="399"/>
      <c r="B236" s="88">
        <f>B228+1</f>
        <v>30</v>
      </c>
      <c r="C236" s="430" t="str">
        <f>CONCATENATE(B242,B236)</f>
        <v>Group 30</v>
      </c>
      <c r="D236" s="430" t="str">
        <f>CONCATENATE(B243,B237)</f>
        <v>GH 59</v>
      </c>
      <c r="E236" s="182">
        <f t="shared" ref="E236" si="201">20000+B236*10</f>
        <v>20300</v>
      </c>
      <c r="F236" s="25">
        <f>E236+20020</f>
        <v>40320</v>
      </c>
      <c r="G236" s="25" t="str">
        <f>IF('PLC control IO'!N30&lt;&gt;"",'PLC control IO'!N30,"")</f>
        <v>JobWarningReset</v>
      </c>
      <c r="H236" s="11">
        <f t="shared" si="181"/>
        <v>15</v>
      </c>
      <c r="I236" s="14"/>
      <c r="J236" s="25"/>
      <c r="K236" s="25"/>
      <c r="L236" s="25"/>
      <c r="M236" s="25">
        <f t="shared" si="164"/>
        <v>30300</v>
      </c>
      <c r="N236" s="25">
        <f t="shared" si="165"/>
        <v>50320</v>
      </c>
      <c r="O236" s="25" t="str">
        <f>IF('PLC control IO'!W30&lt;&gt;"",'PLC control IO'!W30,"")</f>
        <v>JobWarningSet</v>
      </c>
      <c r="P236" s="3">
        <f t="shared" si="182"/>
        <v>13</v>
      </c>
      <c r="Q236" s="399"/>
      <c r="R236" s="6">
        <f t="shared" ref="R236" si="202">+R232+1</f>
        <v>61</v>
      </c>
      <c r="S236" s="338" t="str">
        <f>CONCATENATE(G236,",",G237,",",G238,",",G239)</f>
        <v>JobWarningReset,,,</v>
      </c>
    </row>
    <row r="237" spans="1:19" ht="16.5" customHeight="1" x14ac:dyDescent="0.25">
      <c r="A237" s="399"/>
      <c r="B237" s="85">
        <f>B236*2-1</f>
        <v>59</v>
      </c>
      <c r="C237" s="431"/>
      <c r="D237" s="431"/>
      <c r="E237" s="183">
        <f t="shared" ref="E237" si="203">E236+1</f>
        <v>20301</v>
      </c>
      <c r="F237" s="343">
        <f t="shared" ref="F237:F251" si="204">E237+20020</f>
        <v>40321</v>
      </c>
      <c r="G237" s="343" t="str">
        <f>IF('PLC control IO'!N31&lt;&gt;"",'PLC control IO'!N31,"")</f>
        <v/>
      </c>
      <c r="H237" s="109">
        <f t="shared" si="181"/>
        <v>0</v>
      </c>
      <c r="I237" s="9"/>
      <c r="J237" s="343"/>
      <c r="K237" s="343"/>
      <c r="L237" s="343"/>
      <c r="M237" s="343">
        <f t="shared" si="164"/>
        <v>30301</v>
      </c>
      <c r="N237" s="343">
        <f t="shared" si="165"/>
        <v>50321</v>
      </c>
      <c r="O237" s="343" t="str">
        <f>IF('PLC control IO'!W31&lt;&gt;"",'PLC control IO'!W31,"")</f>
        <v>JobComLock</v>
      </c>
      <c r="P237" s="4">
        <f t="shared" si="182"/>
        <v>10</v>
      </c>
      <c r="Q237" s="399"/>
      <c r="R237" s="6">
        <f t="shared" si="186"/>
        <v>574</v>
      </c>
      <c r="S237" s="338" t="str">
        <f t="shared" ref="S237" si="205">CONCATENATE(O236,",",O237,",",O238,",",O239)</f>
        <v>JobWarningSet,JobComLock,PickPlaceError,MP_App_Running</v>
      </c>
    </row>
    <row r="238" spans="1:19" ht="16.5" customHeight="1" x14ac:dyDescent="0.25">
      <c r="A238" s="399"/>
      <c r="B238" s="85">
        <f>B237+1</f>
        <v>60</v>
      </c>
      <c r="C238" s="431"/>
      <c r="D238" s="431"/>
      <c r="E238" s="183">
        <f t="shared" si="190"/>
        <v>20302</v>
      </c>
      <c r="F238" s="343">
        <f t="shared" si="204"/>
        <v>40322</v>
      </c>
      <c r="G238" s="343" t="str">
        <f>IF('PLC control IO'!N32&lt;&gt;"",'PLC control IO'!N32,"")</f>
        <v/>
      </c>
      <c r="H238" s="109">
        <f t="shared" si="181"/>
        <v>0</v>
      </c>
      <c r="I238" s="9"/>
      <c r="J238" s="343"/>
      <c r="K238" s="343"/>
      <c r="L238" s="343"/>
      <c r="M238" s="343">
        <f t="shared" si="164"/>
        <v>30302</v>
      </c>
      <c r="N238" s="343">
        <f t="shared" si="165"/>
        <v>50322</v>
      </c>
      <c r="O238" s="343" t="str">
        <f>IF('PLC control IO'!W32&lt;&gt;"",'PLC control IO'!W32,"")</f>
        <v>PickPlaceError</v>
      </c>
      <c r="P238" s="4">
        <f t="shared" si="182"/>
        <v>14</v>
      </c>
      <c r="Q238" s="399"/>
      <c r="R238" s="6" t="str">
        <f t="shared" si="186"/>
        <v/>
      </c>
    </row>
    <row r="239" spans="1:19" ht="16.5" customHeight="1" x14ac:dyDescent="0.25">
      <c r="A239" s="399"/>
      <c r="B239" s="85"/>
      <c r="C239" s="431"/>
      <c r="D239" s="431"/>
      <c r="E239" s="183">
        <f t="shared" si="190"/>
        <v>20303</v>
      </c>
      <c r="F239" s="343">
        <f t="shared" si="204"/>
        <v>40323</v>
      </c>
      <c r="G239" s="343" t="str">
        <f>IF('PLC control IO'!N33&lt;&gt;"",'PLC control IO'!N33,"")</f>
        <v/>
      </c>
      <c r="H239" s="109">
        <f t="shared" si="181"/>
        <v>0</v>
      </c>
      <c r="I239" s="9"/>
      <c r="J239" s="343"/>
      <c r="K239" s="343"/>
      <c r="L239" s="343"/>
      <c r="M239" s="343">
        <f t="shared" si="164"/>
        <v>30303</v>
      </c>
      <c r="N239" s="343">
        <f t="shared" si="165"/>
        <v>50323</v>
      </c>
      <c r="O239" s="343" t="str">
        <f>IF('PLC control IO'!W33&lt;&gt;"",'PLC control IO'!W33,"")</f>
        <v>MP_App_Running</v>
      </c>
      <c r="P239" s="4">
        <f t="shared" si="182"/>
        <v>14</v>
      </c>
      <c r="Q239" s="399"/>
      <c r="R239" s="6" t="str">
        <f t="shared" si="186"/>
        <v/>
      </c>
    </row>
    <row r="240" spans="1:19" ht="16.5" customHeight="1" x14ac:dyDescent="0.25">
      <c r="A240" s="399"/>
      <c r="B240" s="85"/>
      <c r="C240" s="431"/>
      <c r="D240" s="431" t="str">
        <f>CONCATENATE(B243,B238)</f>
        <v>GH 60</v>
      </c>
      <c r="E240" s="183">
        <f t="shared" si="190"/>
        <v>20304</v>
      </c>
      <c r="F240" s="343">
        <f t="shared" si="204"/>
        <v>40324</v>
      </c>
      <c r="G240" s="343" t="str">
        <f>IF('PLC control IO'!N34&lt;&gt;"",'PLC control IO'!N34,"")</f>
        <v/>
      </c>
      <c r="H240" s="109">
        <f t="shared" si="181"/>
        <v>0</v>
      </c>
      <c r="I240" s="9"/>
      <c r="J240" s="343"/>
      <c r="K240" s="343"/>
      <c r="L240" s="343"/>
      <c r="M240" s="343">
        <f t="shared" si="164"/>
        <v>30304</v>
      </c>
      <c r="N240" s="343">
        <f t="shared" si="165"/>
        <v>50324</v>
      </c>
      <c r="O240" s="343" t="str">
        <f>IF('PLC control IO'!W34&lt;&gt;"",'PLC control IO'!W34,"")</f>
        <v>SysJob_Running</v>
      </c>
      <c r="P240" s="4">
        <f t="shared" si="182"/>
        <v>14</v>
      </c>
      <c r="Q240" s="399"/>
      <c r="R240" s="6">
        <f t="shared" ref="R240" si="206">+R236+1</f>
        <v>62</v>
      </c>
      <c r="S240" s="338" t="str">
        <f>CONCATENATE(G240,",",G241,",",G242,",",G243)</f>
        <v>,Err_RespnsIgnore,Err_RespnsRetry,Err_RespnsAbort</v>
      </c>
    </row>
    <row r="241" spans="1:19" ht="16.5" customHeight="1" x14ac:dyDescent="0.25">
      <c r="A241" s="399"/>
      <c r="B241" s="85"/>
      <c r="C241" s="431"/>
      <c r="D241" s="431"/>
      <c r="E241" s="183">
        <f t="shared" si="190"/>
        <v>20305</v>
      </c>
      <c r="F241" s="343">
        <f t="shared" si="204"/>
        <v>40325</v>
      </c>
      <c r="G241" s="343" t="str">
        <f>IF('PLC control IO'!N35&lt;&gt;"",'PLC control IO'!N35,"")</f>
        <v>Err_RespnsIgnore</v>
      </c>
      <c r="H241" s="109">
        <f t="shared" si="181"/>
        <v>16</v>
      </c>
      <c r="I241" s="9"/>
      <c r="J241" s="343"/>
      <c r="K241" s="343"/>
      <c r="L241" s="343"/>
      <c r="M241" s="343">
        <f t="shared" si="164"/>
        <v>30305</v>
      </c>
      <c r="N241" s="343">
        <f t="shared" si="165"/>
        <v>50325</v>
      </c>
      <c r="O241" s="343" t="str">
        <f>IF('PLC control IO'!W35&lt;&gt;"",'PLC control IO'!W35,"")</f>
        <v>Err_Ignore_Ack</v>
      </c>
      <c r="P241" s="4">
        <f t="shared" si="182"/>
        <v>14</v>
      </c>
      <c r="Q241" s="399"/>
      <c r="R241" s="6">
        <f t="shared" si="186"/>
        <v>575</v>
      </c>
      <c r="S241" s="338" t="str">
        <f t="shared" ref="S241" si="207">CONCATENATE(O240,",",O241,",",O242,",",O243)</f>
        <v>SysJob_Running,Err_Ignore_Ack,Err_Retry_Ack,Err_Abort_Ack</v>
      </c>
    </row>
    <row r="242" spans="1:19" ht="16.5" customHeight="1" x14ac:dyDescent="0.25">
      <c r="A242" s="399"/>
      <c r="B242" s="85" t="str">
        <f>B234</f>
        <v xml:space="preserve">Group </v>
      </c>
      <c r="C242" s="431"/>
      <c r="D242" s="431"/>
      <c r="E242" s="183">
        <f t="shared" si="190"/>
        <v>20306</v>
      </c>
      <c r="F242" s="343">
        <f t="shared" si="204"/>
        <v>40326</v>
      </c>
      <c r="G242" s="343" t="str">
        <f>IF('PLC control IO'!N36&lt;&gt;"",'PLC control IO'!N36,"")</f>
        <v>Err_RespnsRetry</v>
      </c>
      <c r="H242" s="109">
        <f t="shared" si="181"/>
        <v>15</v>
      </c>
      <c r="I242" s="9"/>
      <c r="J242" s="343"/>
      <c r="K242" s="343"/>
      <c r="L242" s="343"/>
      <c r="M242" s="343">
        <f t="shared" si="164"/>
        <v>30306</v>
      </c>
      <c r="N242" s="343">
        <f t="shared" si="165"/>
        <v>50326</v>
      </c>
      <c r="O242" s="343" t="str">
        <f>IF('PLC control IO'!W36&lt;&gt;"",'PLC control IO'!W36,"")</f>
        <v>Err_Retry_Ack</v>
      </c>
      <c r="P242" s="4">
        <f t="shared" si="182"/>
        <v>13</v>
      </c>
      <c r="Q242" s="399"/>
      <c r="R242" s="6" t="str">
        <f t="shared" si="186"/>
        <v/>
      </c>
    </row>
    <row r="243" spans="1:19" ht="16.5" customHeight="1" thickBot="1" x14ac:dyDescent="0.3">
      <c r="A243" s="399"/>
      <c r="B243" s="86" t="str">
        <f>B235</f>
        <v xml:space="preserve">GH </v>
      </c>
      <c r="C243" s="432"/>
      <c r="D243" s="432"/>
      <c r="E243" s="184">
        <f t="shared" si="190"/>
        <v>20307</v>
      </c>
      <c r="F243" s="24">
        <f t="shared" si="204"/>
        <v>40327</v>
      </c>
      <c r="G243" s="24" t="str">
        <f>IF('PLC control IO'!N37&lt;&gt;"",'PLC control IO'!N37,"")</f>
        <v>Err_RespnsAbort</v>
      </c>
      <c r="H243" s="10">
        <f t="shared" si="181"/>
        <v>15</v>
      </c>
      <c r="I243" s="15"/>
      <c r="J243" s="24"/>
      <c r="K243" s="24"/>
      <c r="L243" s="24"/>
      <c r="M243" s="24">
        <f t="shared" si="164"/>
        <v>30307</v>
      </c>
      <c r="N243" s="24">
        <f t="shared" si="165"/>
        <v>50327</v>
      </c>
      <c r="O243" s="24" t="str">
        <f>IF('PLC control IO'!W37&lt;&gt;"",'PLC control IO'!W37,"")</f>
        <v>Err_Abort_Ack</v>
      </c>
      <c r="P243" s="20">
        <f t="shared" si="182"/>
        <v>13</v>
      </c>
      <c r="Q243" s="399"/>
      <c r="R243" s="6" t="str">
        <f t="shared" si="186"/>
        <v/>
      </c>
    </row>
    <row r="244" spans="1:19" ht="16.5" customHeight="1" x14ac:dyDescent="0.25">
      <c r="A244" s="399"/>
      <c r="B244" s="88">
        <f>B236+1</f>
        <v>31</v>
      </c>
      <c r="C244" s="430" t="str">
        <f>CONCATENATE(B250,B244)</f>
        <v>Group 31</v>
      </c>
      <c r="D244" s="430" t="str">
        <f>CONCATENATE(B251,B245)</f>
        <v>GH 61</v>
      </c>
      <c r="E244" s="182">
        <f t="shared" ref="E244" si="208">20000+B244*10</f>
        <v>20310</v>
      </c>
      <c r="F244" s="25">
        <f t="shared" si="204"/>
        <v>40330</v>
      </c>
      <c r="G244" s="25" t="str">
        <f>IF('PLC control IO'!N38&lt;&gt;"",'PLC control IO'!N38,"")</f>
        <v>AbortRepeatCycle</v>
      </c>
      <c r="H244" s="11">
        <f t="shared" si="181"/>
        <v>16</v>
      </c>
      <c r="I244" s="14"/>
      <c r="J244" s="25"/>
      <c r="K244" s="25"/>
      <c r="L244" s="25"/>
      <c r="M244" s="25">
        <f t="shared" si="164"/>
        <v>30310</v>
      </c>
      <c r="N244" s="25">
        <f t="shared" si="165"/>
        <v>50330</v>
      </c>
      <c r="O244" s="25" t="str">
        <f>IF('PLC control IO'!W38&lt;&gt;"",'PLC control IO'!W38,"")</f>
        <v>JobWarnCode_b1</v>
      </c>
      <c r="P244" s="3">
        <f t="shared" si="182"/>
        <v>14</v>
      </c>
      <c r="Q244" s="399"/>
      <c r="R244" s="6">
        <f t="shared" ref="R244" si="209">+R240+1</f>
        <v>63</v>
      </c>
      <c r="S244" s="338" t="str">
        <f>CONCATENATE(G244,",",G245,",",G246,",",G247)</f>
        <v>AbortRepeatCycle,AbortNextCycle,AbortClearLayer,AbortNextLayer</v>
      </c>
    </row>
    <row r="245" spans="1:19" ht="16.5" customHeight="1" x14ac:dyDescent="0.25">
      <c r="A245" s="399"/>
      <c r="B245" s="85">
        <f>B244*2-1</f>
        <v>61</v>
      </c>
      <c r="C245" s="431"/>
      <c r="D245" s="431"/>
      <c r="E245" s="183">
        <f t="shared" ref="E245" si="210">E244+1</f>
        <v>20311</v>
      </c>
      <c r="F245" s="343">
        <f t="shared" si="204"/>
        <v>40331</v>
      </c>
      <c r="G245" s="343" t="str">
        <f>IF('PLC control IO'!N39&lt;&gt;"",'PLC control IO'!N39,"")</f>
        <v>AbortNextCycle</v>
      </c>
      <c r="H245" s="109">
        <f t="shared" si="181"/>
        <v>14</v>
      </c>
      <c r="I245" s="9"/>
      <c r="J245" s="343"/>
      <c r="K245" s="343"/>
      <c r="L245" s="343"/>
      <c r="M245" s="343">
        <f t="shared" si="164"/>
        <v>30311</v>
      </c>
      <c r="N245" s="343">
        <f t="shared" si="165"/>
        <v>50331</v>
      </c>
      <c r="O245" s="343" t="str">
        <f>IF('PLC control IO'!W39&lt;&gt;"",'PLC control IO'!W39,"")</f>
        <v>JobWarnCode_b2</v>
      </c>
      <c r="P245" s="4">
        <f t="shared" si="182"/>
        <v>14</v>
      </c>
      <c r="Q245" s="399"/>
      <c r="R245" s="6">
        <f t="shared" si="186"/>
        <v>576</v>
      </c>
      <c r="S245" s="338" t="str">
        <f t="shared" ref="S245" si="211">CONCATENATE(O244,",",O245,",",O246,",",O247)</f>
        <v>JobWarnCode_b1,JobWarnCode_b2,JobWarnCode_b3,JobWarnCode_b4</v>
      </c>
    </row>
    <row r="246" spans="1:19" ht="16.5" customHeight="1" x14ac:dyDescent="0.25">
      <c r="A246" s="399"/>
      <c r="B246" s="85">
        <f>B245+1</f>
        <v>62</v>
      </c>
      <c r="C246" s="431"/>
      <c r="D246" s="431"/>
      <c r="E246" s="183">
        <f t="shared" si="190"/>
        <v>20312</v>
      </c>
      <c r="F246" s="343">
        <f t="shared" si="204"/>
        <v>40332</v>
      </c>
      <c r="G246" s="343" t="str">
        <f>IF('PLC control IO'!N40&lt;&gt;"",'PLC control IO'!N40,"")</f>
        <v>AbortClearLayer</v>
      </c>
      <c r="H246" s="109">
        <f t="shared" si="181"/>
        <v>15</v>
      </c>
      <c r="I246" s="9"/>
      <c r="J246" s="343"/>
      <c r="K246" s="343"/>
      <c r="L246" s="343"/>
      <c r="M246" s="343">
        <f t="shared" si="164"/>
        <v>30312</v>
      </c>
      <c r="N246" s="343">
        <f t="shared" si="165"/>
        <v>50332</v>
      </c>
      <c r="O246" s="343" t="str">
        <f>IF('PLC control IO'!W40&lt;&gt;"",'PLC control IO'!W40,"")</f>
        <v>JobWarnCode_b3</v>
      </c>
      <c r="P246" s="4">
        <f t="shared" si="182"/>
        <v>14</v>
      </c>
      <c r="Q246" s="399"/>
      <c r="R246" s="6" t="str">
        <f t="shared" si="186"/>
        <v/>
      </c>
    </row>
    <row r="247" spans="1:19" ht="16.5" customHeight="1" x14ac:dyDescent="0.25">
      <c r="A247" s="399"/>
      <c r="B247" s="85"/>
      <c r="C247" s="431"/>
      <c r="D247" s="431"/>
      <c r="E247" s="183">
        <f t="shared" si="190"/>
        <v>20313</v>
      </c>
      <c r="F247" s="343">
        <f t="shared" si="204"/>
        <v>40333</v>
      </c>
      <c r="G247" s="343" t="str">
        <f>IF('PLC control IO'!N41&lt;&gt;"",'PLC control IO'!N41,"")</f>
        <v>AbortNextLayer</v>
      </c>
      <c r="H247" s="109">
        <f t="shared" si="181"/>
        <v>14</v>
      </c>
      <c r="I247" s="9"/>
      <c r="J247" s="343"/>
      <c r="K247" s="343"/>
      <c r="L247" s="343"/>
      <c r="M247" s="343">
        <f t="shared" si="164"/>
        <v>30313</v>
      </c>
      <c r="N247" s="343">
        <f t="shared" si="165"/>
        <v>50333</v>
      </c>
      <c r="O247" s="343" t="str">
        <f>IF('PLC control IO'!W41&lt;&gt;"",'PLC control IO'!W41,"")</f>
        <v>JobWarnCode_b4</v>
      </c>
      <c r="P247" s="4">
        <f t="shared" si="182"/>
        <v>14</v>
      </c>
      <c r="Q247" s="399"/>
      <c r="R247" s="6" t="str">
        <f t="shared" si="186"/>
        <v/>
      </c>
    </row>
    <row r="248" spans="1:19" ht="16.5" customHeight="1" x14ac:dyDescent="0.25">
      <c r="A248" s="399"/>
      <c r="B248" s="85"/>
      <c r="C248" s="431"/>
      <c r="D248" s="431" t="str">
        <f>CONCATENATE(B251,B246)</f>
        <v>GH 62</v>
      </c>
      <c r="E248" s="183">
        <f t="shared" si="190"/>
        <v>20314</v>
      </c>
      <c r="F248" s="343">
        <f t="shared" si="204"/>
        <v>40334</v>
      </c>
      <c r="G248" s="343" t="str">
        <f>IF('PLC control IO'!N42&lt;&gt;"",'PLC control IO'!N42,"")</f>
        <v/>
      </c>
      <c r="H248" s="109">
        <f t="shared" si="181"/>
        <v>0</v>
      </c>
      <c r="I248" s="9"/>
      <c r="J248" s="343"/>
      <c r="K248" s="343"/>
      <c r="L248" s="343"/>
      <c r="M248" s="343">
        <f t="shared" si="164"/>
        <v>30314</v>
      </c>
      <c r="N248" s="343">
        <f t="shared" si="165"/>
        <v>50334</v>
      </c>
      <c r="O248" s="343" t="str">
        <f>IF('PLC control IO'!W42&lt;&gt;"",'PLC control IO'!W42,"")</f>
        <v>JobWarnCode_b5</v>
      </c>
      <c r="P248" s="4">
        <f t="shared" si="182"/>
        <v>14</v>
      </c>
      <c r="Q248" s="399"/>
      <c r="R248" s="6">
        <f t="shared" ref="R248" si="212">+R244+1</f>
        <v>64</v>
      </c>
      <c r="S248" s="338" t="str">
        <f>CONCATENATE(G248,",",G249,",",G250,",",G251)</f>
        <v>,,,</v>
      </c>
    </row>
    <row r="249" spans="1:19" ht="16.5" customHeight="1" x14ac:dyDescent="0.25">
      <c r="A249" s="399"/>
      <c r="B249" s="85"/>
      <c r="C249" s="431"/>
      <c r="D249" s="431"/>
      <c r="E249" s="183">
        <f t="shared" si="190"/>
        <v>20315</v>
      </c>
      <c r="F249" s="343">
        <f t="shared" si="204"/>
        <v>40335</v>
      </c>
      <c r="G249" s="343" t="str">
        <f>IF('PLC control IO'!N43&lt;&gt;"",'PLC control IO'!N43,"")</f>
        <v/>
      </c>
      <c r="H249" s="109">
        <f t="shared" si="181"/>
        <v>0</v>
      </c>
      <c r="I249" s="9"/>
      <c r="J249" s="343"/>
      <c r="K249" s="343"/>
      <c r="L249" s="343"/>
      <c r="M249" s="343">
        <f t="shared" si="164"/>
        <v>30315</v>
      </c>
      <c r="N249" s="343">
        <f t="shared" si="165"/>
        <v>50335</v>
      </c>
      <c r="O249" s="343" t="str">
        <f>IF('PLC control IO'!W43&lt;&gt;"",'PLC control IO'!W43,"")</f>
        <v>JobWarnCode_b6</v>
      </c>
      <c r="P249" s="4">
        <f t="shared" si="182"/>
        <v>14</v>
      </c>
      <c r="Q249" s="399"/>
      <c r="R249" s="6">
        <f t="shared" si="186"/>
        <v>577</v>
      </c>
      <c r="S249" s="338" t="str">
        <f t="shared" ref="S249" si="213">CONCATENATE(O248,",",O249,",",O250,",",O251)</f>
        <v>JobWarnCode_b5,JobWarnCode_b6,JobWarnCode_b7,JobWarnCode_b8</v>
      </c>
    </row>
    <row r="250" spans="1:19" ht="16.5" customHeight="1" x14ac:dyDescent="0.25">
      <c r="A250" s="399"/>
      <c r="B250" s="85" t="str">
        <f>B242</f>
        <v xml:space="preserve">Group </v>
      </c>
      <c r="C250" s="431"/>
      <c r="D250" s="431"/>
      <c r="E250" s="183">
        <f t="shared" si="190"/>
        <v>20316</v>
      </c>
      <c r="F250" s="343">
        <f t="shared" si="204"/>
        <v>40336</v>
      </c>
      <c r="G250" s="343" t="str">
        <f>IF('PLC control IO'!N44&lt;&gt;"",'PLC control IO'!N44,"")</f>
        <v/>
      </c>
      <c r="H250" s="109">
        <f t="shared" si="181"/>
        <v>0</v>
      </c>
      <c r="I250" s="9"/>
      <c r="J250" s="343"/>
      <c r="K250" s="343"/>
      <c r="L250" s="343"/>
      <c r="M250" s="343">
        <f t="shared" si="164"/>
        <v>30316</v>
      </c>
      <c r="N250" s="343">
        <f t="shared" si="165"/>
        <v>50336</v>
      </c>
      <c r="O250" s="343" t="str">
        <f>IF('PLC control IO'!W44&lt;&gt;"",'PLC control IO'!W44,"")</f>
        <v>JobWarnCode_b7</v>
      </c>
      <c r="P250" s="4">
        <f t="shared" si="182"/>
        <v>14</v>
      </c>
      <c r="Q250" s="399"/>
      <c r="R250" s="6" t="str">
        <f t="shared" si="186"/>
        <v/>
      </c>
    </row>
    <row r="251" spans="1:19" ht="16.5" customHeight="1" thickBot="1" x14ac:dyDescent="0.3">
      <c r="A251" s="399"/>
      <c r="B251" s="86" t="str">
        <f>B243</f>
        <v xml:space="preserve">GH </v>
      </c>
      <c r="C251" s="432"/>
      <c r="D251" s="432"/>
      <c r="E251" s="184">
        <f t="shared" si="190"/>
        <v>20317</v>
      </c>
      <c r="F251" s="24">
        <f t="shared" si="204"/>
        <v>40337</v>
      </c>
      <c r="G251" s="24" t="str">
        <f>IF('PLC control IO'!N45&lt;&gt;"",'PLC control IO'!N45,"")</f>
        <v/>
      </c>
      <c r="H251" s="10">
        <f t="shared" si="181"/>
        <v>0</v>
      </c>
      <c r="I251" s="15"/>
      <c r="J251" s="24"/>
      <c r="K251" s="24"/>
      <c r="L251" s="24"/>
      <c r="M251" s="24">
        <f t="shared" si="164"/>
        <v>30317</v>
      </c>
      <c r="N251" s="24">
        <f t="shared" si="165"/>
        <v>50337</v>
      </c>
      <c r="O251" s="24" t="str">
        <f>IF('PLC control IO'!W45&lt;&gt;"",'PLC control IO'!W45,"")</f>
        <v>JobWarnCode_b8</v>
      </c>
      <c r="P251" s="20">
        <f t="shared" si="182"/>
        <v>14</v>
      </c>
      <c r="Q251" s="399"/>
      <c r="R251" s="6" t="str">
        <f t="shared" si="186"/>
        <v/>
      </c>
    </row>
    <row r="252" spans="1:19" ht="16.5" customHeight="1" x14ac:dyDescent="0.25">
      <c r="A252" s="399"/>
      <c r="B252" s="88">
        <f>B244+1</f>
        <v>32</v>
      </c>
      <c r="C252" s="430" t="str">
        <f>CONCATENATE(B258,B252)</f>
        <v>Group 32</v>
      </c>
      <c r="D252" s="430" t="str">
        <f>CONCATENATE(B259,B253)</f>
        <v>GH 63</v>
      </c>
      <c r="E252" s="182">
        <f t="shared" ref="E252" si="214">20000+B252*10</f>
        <v>20320</v>
      </c>
      <c r="F252" s="25">
        <f>E252+20020</f>
        <v>40340</v>
      </c>
      <c r="G252" s="25" t="str">
        <f>IF('PLC control IO'!N46&lt;&gt;"",'PLC control IO'!N46,"")</f>
        <v/>
      </c>
      <c r="H252" s="11">
        <f t="shared" si="181"/>
        <v>0</v>
      </c>
      <c r="I252" s="14"/>
      <c r="J252" s="25"/>
      <c r="K252" s="25"/>
      <c r="L252" s="25"/>
      <c r="M252" s="25">
        <f t="shared" si="164"/>
        <v>30320</v>
      </c>
      <c r="N252" s="25">
        <f t="shared" si="165"/>
        <v>50340</v>
      </c>
      <c r="O252" s="25" t="str">
        <f>IF('PLC control IO'!W46&lt;&gt;"",'PLC control IO'!W46,"")</f>
        <v>JobWarnParam_b1</v>
      </c>
      <c r="P252" s="3">
        <f t="shared" si="182"/>
        <v>15</v>
      </c>
      <c r="Q252" s="399"/>
      <c r="R252" s="6">
        <f t="shared" ref="R252" si="215">+R248+1</f>
        <v>65</v>
      </c>
      <c r="S252" s="338" t="str">
        <f>CONCATENATE(G252,",",G253,",",G254,",",G255)</f>
        <v>,,,</v>
      </c>
    </row>
    <row r="253" spans="1:19" ht="16.5" customHeight="1" x14ac:dyDescent="0.25">
      <c r="A253" s="399"/>
      <c r="B253" s="85">
        <f>B252*2-1</f>
        <v>63</v>
      </c>
      <c r="C253" s="431"/>
      <c r="D253" s="431"/>
      <c r="E253" s="183">
        <f t="shared" ref="E253" si="216">E252+1</f>
        <v>20321</v>
      </c>
      <c r="F253" s="343">
        <f t="shared" ref="F253:F267" si="217">E253+20020</f>
        <v>40341</v>
      </c>
      <c r="G253" s="343" t="str">
        <f>IF('PLC control IO'!N47&lt;&gt;"",'PLC control IO'!N47,"")</f>
        <v/>
      </c>
      <c r="H253" s="109">
        <f t="shared" si="181"/>
        <v>0</v>
      </c>
      <c r="I253" s="9"/>
      <c r="J253" s="343"/>
      <c r="K253" s="343"/>
      <c r="L253" s="343"/>
      <c r="M253" s="343">
        <f t="shared" si="164"/>
        <v>30321</v>
      </c>
      <c r="N253" s="343">
        <f t="shared" si="165"/>
        <v>50341</v>
      </c>
      <c r="O253" s="343" t="str">
        <f>IF('PLC control IO'!W47&lt;&gt;"",'PLC control IO'!W47,"")</f>
        <v>JobWarnParam_b2</v>
      </c>
      <c r="P253" s="4">
        <f t="shared" si="182"/>
        <v>15</v>
      </c>
      <c r="Q253" s="399"/>
      <c r="R253" s="6">
        <f t="shared" si="186"/>
        <v>578</v>
      </c>
      <c r="S253" s="338" t="str">
        <f t="shared" ref="S253" si="218">CONCATENATE(O252,",",O253,",",O254,",",O255)</f>
        <v>JobWarnParam_b1,JobWarnParam_b2,JobWarnParam_b3,JobWarnParam_b4</v>
      </c>
    </row>
    <row r="254" spans="1:19" ht="16.5" customHeight="1" x14ac:dyDescent="0.25">
      <c r="A254" s="399"/>
      <c r="B254" s="85">
        <f>B253+1</f>
        <v>64</v>
      </c>
      <c r="C254" s="431"/>
      <c r="D254" s="431"/>
      <c r="E254" s="183">
        <f t="shared" si="190"/>
        <v>20322</v>
      </c>
      <c r="F254" s="343">
        <f t="shared" si="217"/>
        <v>40342</v>
      </c>
      <c r="G254" s="343" t="str">
        <f>IF('PLC control IO'!N48&lt;&gt;"",'PLC control IO'!N48,"")</f>
        <v/>
      </c>
      <c r="H254" s="109">
        <f t="shared" si="181"/>
        <v>0</v>
      </c>
      <c r="I254" s="9"/>
      <c r="J254" s="343"/>
      <c r="K254" s="343"/>
      <c r="L254" s="343"/>
      <c r="M254" s="343">
        <f t="shared" si="164"/>
        <v>30322</v>
      </c>
      <c r="N254" s="343">
        <f t="shared" si="165"/>
        <v>50342</v>
      </c>
      <c r="O254" s="343" t="str">
        <f>IF('PLC control IO'!W48&lt;&gt;"",'PLC control IO'!W48,"")</f>
        <v>JobWarnParam_b3</v>
      </c>
      <c r="P254" s="4">
        <f t="shared" si="182"/>
        <v>15</v>
      </c>
      <c r="Q254" s="399"/>
      <c r="R254" s="6" t="str">
        <f t="shared" si="186"/>
        <v/>
      </c>
    </row>
    <row r="255" spans="1:19" ht="16.5" customHeight="1" x14ac:dyDescent="0.25">
      <c r="A255" s="399"/>
      <c r="B255" s="85"/>
      <c r="C255" s="431"/>
      <c r="D255" s="431"/>
      <c r="E255" s="183">
        <f t="shared" si="190"/>
        <v>20323</v>
      </c>
      <c r="F255" s="343">
        <f t="shared" si="217"/>
        <v>40343</v>
      </c>
      <c r="G255" s="343" t="str">
        <f>IF('PLC control IO'!N49&lt;&gt;"",'PLC control IO'!N49,"")</f>
        <v/>
      </c>
      <c r="H255" s="109">
        <f t="shared" si="181"/>
        <v>0</v>
      </c>
      <c r="I255" s="9"/>
      <c r="J255" s="343"/>
      <c r="K255" s="343"/>
      <c r="L255" s="343"/>
      <c r="M255" s="343">
        <f t="shared" si="164"/>
        <v>30323</v>
      </c>
      <c r="N255" s="343">
        <f t="shared" si="165"/>
        <v>50343</v>
      </c>
      <c r="O255" s="343" t="str">
        <f>IF('PLC control IO'!W49&lt;&gt;"",'PLC control IO'!W49,"")</f>
        <v>JobWarnParam_b4</v>
      </c>
      <c r="P255" s="4">
        <f t="shared" si="182"/>
        <v>15</v>
      </c>
      <c r="Q255" s="399"/>
      <c r="R255" s="6" t="str">
        <f t="shared" si="186"/>
        <v/>
      </c>
    </row>
    <row r="256" spans="1:19" ht="16.5" customHeight="1" x14ac:dyDescent="0.25">
      <c r="A256" s="399"/>
      <c r="B256" s="85"/>
      <c r="C256" s="431"/>
      <c r="D256" s="431" t="str">
        <f>CONCATENATE(B259,B254)</f>
        <v>GH 64</v>
      </c>
      <c r="E256" s="183">
        <f t="shared" si="190"/>
        <v>20324</v>
      </c>
      <c r="F256" s="343">
        <f t="shared" si="217"/>
        <v>40344</v>
      </c>
      <c r="G256" s="343" t="str">
        <f>IF('PLC control IO'!N50&lt;&gt;"",'PLC control IO'!N50,"")</f>
        <v/>
      </c>
      <c r="H256" s="109">
        <f t="shared" si="181"/>
        <v>0</v>
      </c>
      <c r="I256" s="9"/>
      <c r="J256" s="343"/>
      <c r="K256" s="343"/>
      <c r="L256" s="343"/>
      <c r="M256" s="343">
        <f t="shared" si="164"/>
        <v>30324</v>
      </c>
      <c r="N256" s="343">
        <f t="shared" si="165"/>
        <v>50344</v>
      </c>
      <c r="O256" s="343" t="str">
        <f>IF('PLC control IO'!W50&lt;&gt;"",'PLC control IO'!W50,"")</f>
        <v>JobWarnParam_b5</v>
      </c>
      <c r="P256" s="4">
        <f t="shared" si="182"/>
        <v>15</v>
      </c>
      <c r="Q256" s="399"/>
      <c r="R256" s="6">
        <f t="shared" ref="R256" si="219">+R252+1</f>
        <v>66</v>
      </c>
      <c r="S256" s="338" t="str">
        <f>CONCATENATE(G256,",",G257,",",G258,",",G259)</f>
        <v>,,,</v>
      </c>
    </row>
    <row r="257" spans="1:19" ht="16.5" customHeight="1" x14ac:dyDescent="0.25">
      <c r="A257" s="399"/>
      <c r="B257" s="85"/>
      <c r="C257" s="431"/>
      <c r="D257" s="431"/>
      <c r="E257" s="183">
        <f t="shared" si="190"/>
        <v>20325</v>
      </c>
      <c r="F257" s="343">
        <f t="shared" si="217"/>
        <v>40345</v>
      </c>
      <c r="G257" s="343" t="str">
        <f>IF('PLC control IO'!N51&lt;&gt;"",'PLC control IO'!N51,"")</f>
        <v/>
      </c>
      <c r="H257" s="109">
        <f t="shared" si="181"/>
        <v>0</v>
      </c>
      <c r="I257" s="9"/>
      <c r="J257" s="343"/>
      <c r="K257" s="343"/>
      <c r="L257" s="343"/>
      <c r="M257" s="343">
        <f t="shared" si="164"/>
        <v>30325</v>
      </c>
      <c r="N257" s="343">
        <f t="shared" si="165"/>
        <v>50345</v>
      </c>
      <c r="O257" s="343" t="str">
        <f>IF('PLC control IO'!W51&lt;&gt;"",'PLC control IO'!W51,"")</f>
        <v>JobWarnParam_b6</v>
      </c>
      <c r="P257" s="4">
        <f t="shared" si="182"/>
        <v>15</v>
      </c>
      <c r="Q257" s="399"/>
      <c r="R257" s="6">
        <f t="shared" si="186"/>
        <v>579</v>
      </c>
      <c r="S257" s="338" t="str">
        <f t="shared" ref="S257" si="220">CONCATENATE(O256,",",O257,",",O258,",",O259)</f>
        <v>JobWarnParam_b5,JobWarnParam_b6,JobWarnParam_b7,JobWarnParam_b8</v>
      </c>
    </row>
    <row r="258" spans="1:19" ht="16.5" customHeight="1" x14ac:dyDescent="0.25">
      <c r="A258" s="399"/>
      <c r="B258" s="85" t="str">
        <f>B250</f>
        <v xml:space="preserve">Group </v>
      </c>
      <c r="C258" s="431"/>
      <c r="D258" s="431"/>
      <c r="E258" s="183">
        <f t="shared" si="190"/>
        <v>20326</v>
      </c>
      <c r="F258" s="343">
        <f t="shared" si="217"/>
        <v>40346</v>
      </c>
      <c r="G258" s="343" t="str">
        <f>IF('PLC control IO'!N52&lt;&gt;"",'PLC control IO'!N52,"")</f>
        <v/>
      </c>
      <c r="H258" s="109">
        <f t="shared" si="181"/>
        <v>0</v>
      </c>
      <c r="I258" s="9"/>
      <c r="J258" s="343"/>
      <c r="K258" s="343"/>
      <c r="L258" s="343"/>
      <c r="M258" s="343">
        <f t="shared" si="164"/>
        <v>30326</v>
      </c>
      <c r="N258" s="343">
        <f t="shared" si="165"/>
        <v>50346</v>
      </c>
      <c r="O258" s="343" t="str">
        <f>IF('PLC control IO'!W52&lt;&gt;"",'PLC control IO'!W52,"")</f>
        <v>JobWarnParam_b7</v>
      </c>
      <c r="P258" s="4">
        <f t="shared" si="182"/>
        <v>15</v>
      </c>
      <c r="Q258" s="399"/>
      <c r="R258" s="6" t="str">
        <f t="shared" si="186"/>
        <v/>
      </c>
    </row>
    <row r="259" spans="1:19" ht="16.5" customHeight="1" thickBot="1" x14ac:dyDescent="0.3">
      <c r="A259" s="399"/>
      <c r="B259" s="86" t="str">
        <f>B251</f>
        <v xml:space="preserve">GH </v>
      </c>
      <c r="C259" s="432"/>
      <c r="D259" s="432"/>
      <c r="E259" s="184">
        <f t="shared" si="190"/>
        <v>20327</v>
      </c>
      <c r="F259" s="24">
        <f t="shared" si="217"/>
        <v>40347</v>
      </c>
      <c r="G259" s="24" t="str">
        <f>IF('PLC control IO'!N53&lt;&gt;"",'PLC control IO'!N53,"")</f>
        <v/>
      </c>
      <c r="H259" s="10">
        <f t="shared" si="181"/>
        <v>0</v>
      </c>
      <c r="I259" s="15"/>
      <c r="J259" s="24"/>
      <c r="K259" s="24"/>
      <c r="L259" s="24"/>
      <c r="M259" s="24">
        <f t="shared" si="164"/>
        <v>30327</v>
      </c>
      <c r="N259" s="24">
        <f t="shared" si="165"/>
        <v>50347</v>
      </c>
      <c r="O259" s="24" t="str">
        <f>IF('PLC control IO'!W53&lt;&gt;"",'PLC control IO'!W53,"")</f>
        <v>JobWarnParam_b8</v>
      </c>
      <c r="P259" s="20">
        <f t="shared" si="182"/>
        <v>15</v>
      </c>
      <c r="Q259" s="399"/>
      <c r="R259" s="6" t="str">
        <f t="shared" si="186"/>
        <v/>
      </c>
    </row>
    <row r="260" spans="1:19" ht="16.5" customHeight="1" x14ac:dyDescent="0.25">
      <c r="A260" s="399"/>
      <c r="B260" s="88">
        <f>B252+1</f>
        <v>33</v>
      </c>
      <c r="C260" s="430" t="str">
        <f>CONCATENATE(B266,B260)</f>
        <v>Group 33</v>
      </c>
      <c r="D260" s="430" t="str">
        <f>CONCATENATE(B267,B261)</f>
        <v>GH 65</v>
      </c>
      <c r="E260" s="182">
        <f t="shared" ref="E260" si="221">20000+B260*10</f>
        <v>20330</v>
      </c>
      <c r="F260" s="25">
        <f t="shared" si="217"/>
        <v>40350</v>
      </c>
      <c r="G260" s="25" t="str">
        <f>IF('PLC control IO'!N54&lt;&gt;"",'PLC control IO'!N54,"")</f>
        <v>SpeedOverride%b1</v>
      </c>
      <c r="H260" s="11">
        <f t="shared" si="181"/>
        <v>16</v>
      </c>
      <c r="I260" s="14"/>
      <c r="J260" s="25"/>
      <c r="K260" s="25"/>
      <c r="L260" s="25"/>
      <c r="M260" s="25">
        <f t="shared" ref="M260:M323" si="222">E260+10000</f>
        <v>30330</v>
      </c>
      <c r="N260" s="25">
        <f t="shared" ref="N260:N323" si="223">F260+10000</f>
        <v>50350</v>
      </c>
      <c r="O260" s="25" t="str">
        <f>IF('PLC control IO'!W54&lt;&gt;"",'PLC control IO'!W54,"")</f>
        <v>PickingSeq</v>
      </c>
      <c r="P260" s="3">
        <f t="shared" si="182"/>
        <v>10</v>
      </c>
      <c r="Q260" s="399"/>
      <c r="R260" s="6">
        <f t="shared" ref="R260" si="224">+R256+1</f>
        <v>67</v>
      </c>
      <c r="S260" s="338" t="str">
        <f>CONCATENATE(G260,",",G261,",",G262,",",G263)</f>
        <v>SpeedOverride%b1,SpeedOverride%b2,SpeedOverride%b3,SpeedOverride%b4</v>
      </c>
    </row>
    <row r="261" spans="1:19" ht="16.5" customHeight="1" x14ac:dyDescent="0.25">
      <c r="A261" s="399"/>
      <c r="B261" s="85">
        <f>B260*2-1</f>
        <v>65</v>
      </c>
      <c r="C261" s="431"/>
      <c r="D261" s="431"/>
      <c r="E261" s="183">
        <f t="shared" ref="E261" si="225">E260+1</f>
        <v>20331</v>
      </c>
      <c r="F261" s="343">
        <f t="shared" si="217"/>
        <v>40351</v>
      </c>
      <c r="G261" s="343" t="str">
        <f>IF('PLC control IO'!N55&lt;&gt;"",'PLC control IO'!N55,"")</f>
        <v>SpeedOverride%b2</v>
      </c>
      <c r="H261" s="109">
        <f t="shared" si="181"/>
        <v>16</v>
      </c>
      <c r="I261" s="9"/>
      <c r="J261" s="343"/>
      <c r="K261" s="343"/>
      <c r="L261" s="343"/>
      <c r="M261" s="343">
        <f t="shared" si="222"/>
        <v>30331</v>
      </c>
      <c r="N261" s="343">
        <f t="shared" si="223"/>
        <v>50351</v>
      </c>
      <c r="O261" s="343" t="str">
        <f>IF('PLC control IO'!W55&lt;&gt;"",'PLC control IO'!W55,"")</f>
        <v>PlacingSeq</v>
      </c>
      <c r="P261" s="4">
        <f t="shared" si="182"/>
        <v>10</v>
      </c>
      <c r="Q261" s="399"/>
      <c r="R261" s="6">
        <f t="shared" si="186"/>
        <v>580</v>
      </c>
      <c r="S261" s="338" t="str">
        <f t="shared" ref="S261" si="226">CONCATENATE(O260,",",O261,",",O262,",",O263)</f>
        <v>PickingSeq,PlacingSeq,PlacingBoxSeq,</v>
      </c>
    </row>
    <row r="262" spans="1:19" ht="16.5" customHeight="1" x14ac:dyDescent="0.25">
      <c r="A262" s="399"/>
      <c r="B262" s="85">
        <f>B261+1</f>
        <v>66</v>
      </c>
      <c r="C262" s="431"/>
      <c r="D262" s="431"/>
      <c r="E262" s="183">
        <f t="shared" si="190"/>
        <v>20332</v>
      </c>
      <c r="F262" s="343">
        <f t="shared" si="217"/>
        <v>40352</v>
      </c>
      <c r="G262" s="343" t="str">
        <f>IF('PLC control IO'!N56&lt;&gt;"",'PLC control IO'!N56,"")</f>
        <v>SpeedOverride%b3</v>
      </c>
      <c r="H262" s="109">
        <f t="shared" si="181"/>
        <v>16</v>
      </c>
      <c r="I262" s="9"/>
      <c r="J262" s="343"/>
      <c r="K262" s="343"/>
      <c r="L262" s="343"/>
      <c r="M262" s="343">
        <f t="shared" si="222"/>
        <v>30332</v>
      </c>
      <c r="N262" s="343">
        <f t="shared" si="223"/>
        <v>50352</v>
      </c>
      <c r="O262" s="343" t="str">
        <f>IF('PLC control IO'!W56&lt;&gt;"",'PLC control IO'!W56,"")</f>
        <v>PlacingBoxSeq</v>
      </c>
      <c r="P262" s="4">
        <f t="shared" si="182"/>
        <v>13</v>
      </c>
      <c r="Q262" s="399"/>
      <c r="R262" s="6" t="str">
        <f t="shared" si="186"/>
        <v/>
      </c>
    </row>
    <row r="263" spans="1:19" ht="16.5" customHeight="1" x14ac:dyDescent="0.25">
      <c r="A263" s="399"/>
      <c r="B263" s="85"/>
      <c r="C263" s="431"/>
      <c r="D263" s="431"/>
      <c r="E263" s="183">
        <f t="shared" si="190"/>
        <v>20333</v>
      </c>
      <c r="F263" s="343">
        <f t="shared" si="217"/>
        <v>40353</v>
      </c>
      <c r="G263" s="343" t="str">
        <f>IF('PLC control IO'!N57&lt;&gt;"",'PLC control IO'!N57,"")</f>
        <v>SpeedOverride%b4</v>
      </c>
      <c r="H263" s="109">
        <f t="shared" si="181"/>
        <v>16</v>
      </c>
      <c r="I263" s="9"/>
      <c r="J263" s="343"/>
      <c r="K263" s="343"/>
      <c r="L263" s="343"/>
      <c r="M263" s="343">
        <f t="shared" si="222"/>
        <v>30333</v>
      </c>
      <c r="N263" s="343">
        <f t="shared" si="223"/>
        <v>50353</v>
      </c>
      <c r="O263" s="343" t="str">
        <f>IF('PLC control IO'!W57&lt;&gt;"",'PLC control IO'!W57,"")</f>
        <v/>
      </c>
      <c r="P263" s="4">
        <f t="shared" si="182"/>
        <v>0</v>
      </c>
      <c r="Q263" s="399"/>
      <c r="R263" s="6" t="str">
        <f t="shared" si="186"/>
        <v/>
      </c>
    </row>
    <row r="264" spans="1:19" ht="16.5" customHeight="1" x14ac:dyDescent="0.25">
      <c r="A264" s="399"/>
      <c r="B264" s="85"/>
      <c r="C264" s="431"/>
      <c r="D264" s="431" t="str">
        <f>CONCATENATE(B267,B262)</f>
        <v>GH 66</v>
      </c>
      <c r="E264" s="183">
        <f t="shared" si="190"/>
        <v>20334</v>
      </c>
      <c r="F264" s="343">
        <f t="shared" si="217"/>
        <v>40354</v>
      </c>
      <c r="G264" s="343" t="str">
        <f>IF('PLC control IO'!N58&lt;&gt;"",'PLC control IO'!N58,"")</f>
        <v>SpeedOverride%b5</v>
      </c>
      <c r="H264" s="109">
        <f t="shared" si="181"/>
        <v>16</v>
      </c>
      <c r="I264" s="9"/>
      <c r="J264" s="343"/>
      <c r="K264" s="343"/>
      <c r="L264" s="343"/>
      <c r="M264" s="343">
        <f t="shared" si="222"/>
        <v>30334</v>
      </c>
      <c r="N264" s="343">
        <f t="shared" si="223"/>
        <v>50354</v>
      </c>
      <c r="O264" s="343" t="str">
        <f>IF('PLC control IO'!W58&lt;&gt;"",'PLC control IO'!W58,"")</f>
        <v/>
      </c>
      <c r="P264" s="4">
        <f t="shared" si="182"/>
        <v>0</v>
      </c>
      <c r="Q264" s="399"/>
      <c r="R264" s="6">
        <f t="shared" ref="R264" si="227">+R260+1</f>
        <v>68</v>
      </c>
      <c r="S264" s="338" t="str">
        <f>CONCATENATE(G264,",",G265,",",G266,",",G267)</f>
        <v>SpeedOverride%b5,SpeedOverride%b6,SpeedOverride%b7,SpeedOverride%b8</v>
      </c>
    </row>
    <row r="265" spans="1:19" ht="16.5" customHeight="1" x14ac:dyDescent="0.25">
      <c r="A265" s="399"/>
      <c r="B265" s="85"/>
      <c r="C265" s="431"/>
      <c r="D265" s="431"/>
      <c r="E265" s="183">
        <f t="shared" si="190"/>
        <v>20335</v>
      </c>
      <c r="F265" s="343">
        <f t="shared" si="217"/>
        <v>40355</v>
      </c>
      <c r="G265" s="343" t="str">
        <f>IF('PLC control IO'!N59&lt;&gt;"",'PLC control IO'!N59,"")</f>
        <v>SpeedOverride%b6</v>
      </c>
      <c r="H265" s="109">
        <f t="shared" si="181"/>
        <v>16</v>
      </c>
      <c r="I265" s="9"/>
      <c r="J265" s="343"/>
      <c r="K265" s="343"/>
      <c r="L265" s="343"/>
      <c r="M265" s="343">
        <f t="shared" si="222"/>
        <v>30335</v>
      </c>
      <c r="N265" s="343">
        <f t="shared" si="223"/>
        <v>50355</v>
      </c>
      <c r="O265" s="343" t="str">
        <f>IF('PLC control IO'!W59&lt;&gt;"",'PLC control IO'!W59,"")</f>
        <v/>
      </c>
      <c r="P265" s="4">
        <f t="shared" si="182"/>
        <v>0</v>
      </c>
      <c r="Q265" s="399"/>
      <c r="R265" s="6">
        <f t="shared" si="186"/>
        <v>581</v>
      </c>
      <c r="S265" s="338" t="str">
        <f t="shared" ref="S265" si="228">CONCATENATE(O264,",",O265,",",O266,",",O267)</f>
        <v>,,In_Ready_Cube,Ready_Exists</v>
      </c>
    </row>
    <row r="266" spans="1:19" ht="16.5" customHeight="1" x14ac:dyDescent="0.25">
      <c r="A266" s="399"/>
      <c r="B266" s="85" t="str">
        <f>B258</f>
        <v xml:space="preserve">Group </v>
      </c>
      <c r="C266" s="431"/>
      <c r="D266" s="431"/>
      <c r="E266" s="183">
        <f t="shared" si="190"/>
        <v>20336</v>
      </c>
      <c r="F266" s="343">
        <f t="shared" si="217"/>
        <v>40356</v>
      </c>
      <c r="G266" s="343" t="str">
        <f>IF('PLC control IO'!N60&lt;&gt;"",'PLC control IO'!N60,"")</f>
        <v>SpeedOverride%b7</v>
      </c>
      <c r="H266" s="109">
        <f t="shared" si="181"/>
        <v>16</v>
      </c>
      <c r="I266" s="9"/>
      <c r="J266" s="343"/>
      <c r="K266" s="343"/>
      <c r="L266" s="343"/>
      <c r="M266" s="343">
        <f t="shared" si="222"/>
        <v>30336</v>
      </c>
      <c r="N266" s="343">
        <f t="shared" si="223"/>
        <v>50356</v>
      </c>
      <c r="O266" s="343" t="str">
        <f>IF('PLC control IO'!W60&lt;&gt;"",'PLC control IO'!W60,"")</f>
        <v>In_Ready_Cube</v>
      </c>
      <c r="P266" s="4">
        <f t="shared" si="182"/>
        <v>13</v>
      </c>
      <c r="Q266" s="399"/>
      <c r="R266" s="6" t="str">
        <f t="shared" si="186"/>
        <v/>
      </c>
    </row>
    <row r="267" spans="1:19" ht="16.5" customHeight="1" thickBot="1" x14ac:dyDescent="0.3">
      <c r="A267" s="399"/>
      <c r="B267" s="86" t="str">
        <f>B259</f>
        <v xml:space="preserve">GH </v>
      </c>
      <c r="C267" s="432"/>
      <c r="D267" s="432"/>
      <c r="E267" s="184">
        <f t="shared" si="190"/>
        <v>20337</v>
      </c>
      <c r="F267" s="24">
        <f t="shared" si="217"/>
        <v>40357</v>
      </c>
      <c r="G267" s="24" t="str">
        <f>IF('PLC control IO'!N61&lt;&gt;"",'PLC control IO'!N61,"")</f>
        <v>SpeedOverride%b8</v>
      </c>
      <c r="H267" s="10">
        <f t="shared" si="181"/>
        <v>16</v>
      </c>
      <c r="I267" s="15"/>
      <c r="J267" s="24"/>
      <c r="K267" s="24"/>
      <c r="L267" s="24"/>
      <c r="M267" s="24">
        <f t="shared" si="222"/>
        <v>30337</v>
      </c>
      <c r="N267" s="24">
        <f t="shared" si="223"/>
        <v>50357</v>
      </c>
      <c r="O267" s="24" t="str">
        <f>IF('PLC control IO'!W61&lt;&gt;"",'PLC control IO'!W61,"")</f>
        <v>Ready_Exists</v>
      </c>
      <c r="P267" s="20">
        <f t="shared" si="182"/>
        <v>12</v>
      </c>
      <c r="Q267" s="399"/>
      <c r="R267" s="6" t="str">
        <f t="shared" si="186"/>
        <v/>
      </c>
    </row>
    <row r="268" spans="1:19" ht="16.5" customHeight="1" x14ac:dyDescent="0.25">
      <c r="A268" s="399"/>
      <c r="B268" s="88">
        <f>B260+1</f>
        <v>34</v>
      </c>
      <c r="C268" s="430" t="str">
        <f>CONCATENATE(B274,B268)</f>
        <v>Group 34</v>
      </c>
      <c r="D268" s="430" t="str">
        <f>CONCATENATE(B275,B269)</f>
        <v>GH 67</v>
      </c>
      <c r="E268" s="182">
        <f t="shared" ref="E268" si="229">20000+B268*10</f>
        <v>20340</v>
      </c>
      <c r="F268" s="25">
        <f>E268+20020</f>
        <v>40360</v>
      </c>
      <c r="G268" s="25" t="str">
        <f>IF('PLC control IO'!N62&lt;&gt;"",'PLC control IO'!N62,"")</f>
        <v>Grip_Force_Clear</v>
      </c>
      <c r="H268" s="11">
        <f t="shared" si="181"/>
        <v>16</v>
      </c>
      <c r="I268" s="14"/>
      <c r="J268" s="25"/>
      <c r="K268" s="25"/>
      <c r="L268" s="25"/>
      <c r="M268" s="25">
        <f t="shared" si="222"/>
        <v>30340</v>
      </c>
      <c r="N268" s="25">
        <f t="shared" si="223"/>
        <v>50360</v>
      </c>
      <c r="O268" s="25" t="str">
        <f>IF('PLC control IO'!W62&lt;&gt;"",'PLC control IO'!W62,"")</f>
        <v>NeedGripperClear</v>
      </c>
      <c r="P268" s="3">
        <f t="shared" si="182"/>
        <v>16</v>
      </c>
      <c r="Q268" s="399"/>
      <c r="R268" s="6">
        <f t="shared" ref="R268" si="230">+R264+1</f>
        <v>69</v>
      </c>
      <c r="S268" s="338" t="str">
        <f>CONCATENATE(G268,",",G269,",",G270,",",G271)</f>
        <v>Grip_Force_Clear,Reject_Drop_Ack,Reject_Lock_Req,RejectUnlock_Req</v>
      </c>
    </row>
    <row r="269" spans="1:19" ht="16.5" customHeight="1" x14ac:dyDescent="0.25">
      <c r="A269" s="399"/>
      <c r="B269" s="85">
        <f>B268*2-1</f>
        <v>67</v>
      </c>
      <c r="C269" s="431"/>
      <c r="D269" s="431"/>
      <c r="E269" s="183">
        <f t="shared" ref="E269" si="231">E268+1</f>
        <v>20341</v>
      </c>
      <c r="F269" s="343">
        <f t="shared" ref="F269:F283" si="232">E269+20020</f>
        <v>40361</v>
      </c>
      <c r="G269" s="343" t="str">
        <f>IF('PLC control IO'!N63&lt;&gt;"",'PLC control IO'!N63,"")</f>
        <v>Reject_Drop_Ack</v>
      </c>
      <c r="H269" s="109">
        <f t="shared" si="181"/>
        <v>15</v>
      </c>
      <c r="I269" s="9"/>
      <c r="J269" s="343"/>
      <c r="K269" s="343"/>
      <c r="L269" s="343"/>
      <c r="M269" s="343">
        <f t="shared" si="222"/>
        <v>30341</v>
      </c>
      <c r="N269" s="343">
        <f t="shared" si="223"/>
        <v>50361</v>
      </c>
      <c r="O269" s="343" t="str">
        <f>IF('PLC control IO'!W63&lt;&gt;"",'PLC control IO'!W63,"")</f>
        <v>Dropped_@_Reject</v>
      </c>
      <c r="P269" s="4">
        <f t="shared" si="182"/>
        <v>16</v>
      </c>
      <c r="Q269" s="399"/>
      <c r="R269" s="6">
        <f t="shared" si="186"/>
        <v>582</v>
      </c>
      <c r="S269" s="338" t="str">
        <f t="shared" ref="S269" si="233">CONCATENATE(O268,",",O269,",",O270,",",O271)</f>
        <v>NeedGripperClear,Dropped_@_Reject,Reject_Locked,Reject_Active</v>
      </c>
    </row>
    <row r="270" spans="1:19" ht="16.5" customHeight="1" x14ac:dyDescent="0.25">
      <c r="A270" s="399"/>
      <c r="B270" s="85">
        <f>B269+1</f>
        <v>68</v>
      </c>
      <c r="C270" s="431"/>
      <c r="D270" s="431"/>
      <c r="E270" s="183">
        <f t="shared" si="190"/>
        <v>20342</v>
      </c>
      <c r="F270" s="343">
        <f t="shared" si="232"/>
        <v>40362</v>
      </c>
      <c r="G270" s="343" t="str">
        <f>IF('PLC control IO'!N64&lt;&gt;"",'PLC control IO'!N64,"")</f>
        <v>Reject_Lock_Req</v>
      </c>
      <c r="H270" s="109">
        <f t="shared" si="181"/>
        <v>15</v>
      </c>
      <c r="I270" s="9"/>
      <c r="J270" s="343"/>
      <c r="K270" s="343"/>
      <c r="L270" s="343"/>
      <c r="M270" s="343">
        <f t="shared" si="222"/>
        <v>30342</v>
      </c>
      <c r="N270" s="343">
        <f t="shared" si="223"/>
        <v>50362</v>
      </c>
      <c r="O270" s="343" t="str">
        <f>IF('PLC control IO'!W64&lt;&gt;"",'PLC control IO'!W64,"")</f>
        <v>Reject_Locked</v>
      </c>
      <c r="P270" s="4">
        <f t="shared" si="182"/>
        <v>13</v>
      </c>
      <c r="Q270" s="399"/>
      <c r="R270" s="6" t="str">
        <f t="shared" si="186"/>
        <v/>
      </c>
    </row>
    <row r="271" spans="1:19" ht="16.5" customHeight="1" x14ac:dyDescent="0.25">
      <c r="A271" s="399"/>
      <c r="B271" s="85"/>
      <c r="C271" s="431"/>
      <c r="D271" s="431"/>
      <c r="E271" s="183">
        <f t="shared" si="190"/>
        <v>20343</v>
      </c>
      <c r="F271" s="343">
        <f t="shared" si="232"/>
        <v>40363</v>
      </c>
      <c r="G271" s="343" t="str">
        <f>IF('PLC control IO'!N65&lt;&gt;"",'PLC control IO'!N65,"")</f>
        <v>RejectUnlock_Req</v>
      </c>
      <c r="H271" s="109">
        <f t="shared" si="181"/>
        <v>16</v>
      </c>
      <c r="I271" s="9"/>
      <c r="J271" s="343"/>
      <c r="K271" s="343"/>
      <c r="L271" s="343"/>
      <c r="M271" s="343">
        <f t="shared" si="222"/>
        <v>30343</v>
      </c>
      <c r="N271" s="343">
        <f t="shared" si="223"/>
        <v>50363</v>
      </c>
      <c r="O271" s="343" t="str">
        <f>IF('PLC control IO'!W65&lt;&gt;"",'PLC control IO'!W65,"")</f>
        <v>Reject_Active</v>
      </c>
      <c r="P271" s="4">
        <f t="shared" si="182"/>
        <v>13</v>
      </c>
      <c r="Q271" s="399"/>
      <c r="R271" s="6" t="str">
        <f t="shared" si="186"/>
        <v/>
      </c>
    </row>
    <row r="272" spans="1:19" ht="16.5" customHeight="1" x14ac:dyDescent="0.25">
      <c r="A272" s="399"/>
      <c r="B272" s="85"/>
      <c r="C272" s="431"/>
      <c r="D272" s="431" t="str">
        <f>CONCATENATE(B275,B270)</f>
        <v>GH 68</v>
      </c>
      <c r="E272" s="183">
        <f t="shared" si="190"/>
        <v>20344</v>
      </c>
      <c r="F272" s="343">
        <f t="shared" si="232"/>
        <v>40364</v>
      </c>
      <c r="G272" s="343" t="str">
        <f>IF('PLC control IO'!N66&lt;&gt;"",'PLC control IO'!N66,"")</f>
        <v>Reject_Full</v>
      </c>
      <c r="H272" s="109">
        <f t="shared" si="181"/>
        <v>11</v>
      </c>
      <c r="I272" s="9"/>
      <c r="J272" s="343"/>
      <c r="K272" s="343"/>
      <c r="L272" s="343"/>
      <c r="M272" s="343">
        <f t="shared" si="222"/>
        <v>30344</v>
      </c>
      <c r="N272" s="343">
        <f t="shared" si="223"/>
        <v>50364</v>
      </c>
      <c r="O272" s="343" t="str">
        <f>IF('PLC control IO'!W66&lt;&gt;"",'PLC control IO'!W66,"")</f>
        <v/>
      </c>
      <c r="P272" s="4">
        <f t="shared" si="182"/>
        <v>0</v>
      </c>
      <c r="Q272" s="399"/>
      <c r="R272" s="6">
        <f t="shared" ref="R272" si="234">+R268+1</f>
        <v>70</v>
      </c>
      <c r="S272" s="338" t="str">
        <f>CONCATENATE(G272,",",G273,",",G274,",",G275)</f>
        <v>Reject_Full,Reject_Goto_Req,,</v>
      </c>
    </row>
    <row r="273" spans="1:19" ht="16.5" customHeight="1" x14ac:dyDescent="0.25">
      <c r="A273" s="399"/>
      <c r="B273" s="85"/>
      <c r="C273" s="431"/>
      <c r="D273" s="431"/>
      <c r="E273" s="183">
        <f t="shared" si="190"/>
        <v>20345</v>
      </c>
      <c r="F273" s="343">
        <f t="shared" si="232"/>
        <v>40365</v>
      </c>
      <c r="G273" s="343" t="str">
        <f>IF('PLC control IO'!N67&lt;&gt;"",'PLC control IO'!N67,"")</f>
        <v>Reject_Goto_Req</v>
      </c>
      <c r="H273" s="109">
        <f t="shared" si="181"/>
        <v>15</v>
      </c>
      <c r="I273" s="9"/>
      <c r="J273" s="343"/>
      <c r="K273" s="343"/>
      <c r="L273" s="343"/>
      <c r="M273" s="343">
        <f t="shared" si="222"/>
        <v>30345</v>
      </c>
      <c r="N273" s="343">
        <f t="shared" si="223"/>
        <v>50365</v>
      </c>
      <c r="O273" s="343" t="str">
        <f>IF('PLC control IO'!W67&lt;&gt;"",'PLC control IO'!W67,"")</f>
        <v/>
      </c>
      <c r="P273" s="4">
        <f t="shared" si="182"/>
        <v>0</v>
      </c>
      <c r="Q273" s="399"/>
      <c r="R273" s="6">
        <f t="shared" si="186"/>
        <v>583</v>
      </c>
      <c r="S273" s="338" t="str">
        <f t="shared" ref="S273" si="235">CONCATENATE(O272,",",O273,",",O274,",",O275)</f>
        <v>,,,Reject_Exists</v>
      </c>
    </row>
    <row r="274" spans="1:19" ht="16.5" customHeight="1" x14ac:dyDescent="0.25">
      <c r="A274" s="399"/>
      <c r="B274" s="85" t="str">
        <f>B266</f>
        <v xml:space="preserve">Group </v>
      </c>
      <c r="C274" s="431"/>
      <c r="D274" s="431"/>
      <c r="E274" s="183">
        <f t="shared" si="190"/>
        <v>20346</v>
      </c>
      <c r="F274" s="343">
        <f t="shared" si="232"/>
        <v>40366</v>
      </c>
      <c r="G274" s="343" t="str">
        <f>IF('PLC control IO'!N68&lt;&gt;"",'PLC control IO'!N68,"")</f>
        <v/>
      </c>
      <c r="H274" s="109">
        <f t="shared" si="181"/>
        <v>0</v>
      </c>
      <c r="I274" s="9"/>
      <c r="J274" s="343"/>
      <c r="K274" s="343"/>
      <c r="L274" s="343"/>
      <c r="M274" s="343">
        <f t="shared" si="222"/>
        <v>30346</v>
      </c>
      <c r="N274" s="343">
        <f t="shared" si="223"/>
        <v>50366</v>
      </c>
      <c r="O274" s="343" t="str">
        <f>IF('PLC control IO'!W68&lt;&gt;"",'PLC control IO'!W68,"")</f>
        <v/>
      </c>
      <c r="P274" s="4">
        <f t="shared" si="182"/>
        <v>0</v>
      </c>
      <c r="Q274" s="399"/>
      <c r="R274" s="6" t="str">
        <f t="shared" si="186"/>
        <v/>
      </c>
    </row>
    <row r="275" spans="1:19" ht="16.5" customHeight="1" thickBot="1" x14ac:dyDescent="0.3">
      <c r="A275" s="399"/>
      <c r="B275" s="86" t="str">
        <f>B267</f>
        <v xml:space="preserve">GH </v>
      </c>
      <c r="C275" s="432"/>
      <c r="D275" s="432"/>
      <c r="E275" s="184">
        <f t="shared" si="190"/>
        <v>20347</v>
      </c>
      <c r="F275" s="24">
        <f t="shared" si="232"/>
        <v>40367</v>
      </c>
      <c r="G275" s="24" t="str">
        <f>IF('PLC control IO'!N69&lt;&gt;"",'PLC control IO'!N69,"")</f>
        <v/>
      </c>
      <c r="H275" s="10">
        <f t="shared" si="181"/>
        <v>0</v>
      </c>
      <c r="I275" s="15"/>
      <c r="J275" s="24"/>
      <c r="K275" s="24"/>
      <c r="L275" s="24"/>
      <c r="M275" s="24">
        <f t="shared" si="222"/>
        <v>30347</v>
      </c>
      <c r="N275" s="24">
        <f t="shared" si="223"/>
        <v>50367</v>
      </c>
      <c r="O275" s="24" t="str">
        <f>IF('PLC control IO'!W69&lt;&gt;"",'PLC control IO'!W69,"")</f>
        <v>Reject_Exists</v>
      </c>
      <c r="P275" s="20">
        <f t="shared" si="182"/>
        <v>13</v>
      </c>
      <c r="Q275" s="399"/>
      <c r="R275" s="6" t="str">
        <f t="shared" si="186"/>
        <v/>
      </c>
    </row>
    <row r="276" spans="1:19" ht="16.5" customHeight="1" x14ac:dyDescent="0.25">
      <c r="A276" s="399"/>
      <c r="B276" s="88">
        <f>B268+1</f>
        <v>35</v>
      </c>
      <c r="C276" s="430" t="str">
        <f>CONCATENATE(B282,B276)</f>
        <v>Group 35</v>
      </c>
      <c r="D276" s="430" t="str">
        <f>CONCATENATE(B283,B277)</f>
        <v>GH 69</v>
      </c>
      <c r="E276" s="182">
        <f t="shared" ref="E276" si="236">20000+B276*10</f>
        <v>20350</v>
      </c>
      <c r="F276" s="25">
        <f t="shared" si="232"/>
        <v>40370</v>
      </c>
      <c r="G276" s="25" t="str">
        <f>IF('PLC control IO'!N70&lt;&gt;"",'PLC control IO'!N70,"")</f>
        <v>Bld1_Done_Req</v>
      </c>
      <c r="H276" s="11">
        <f t="shared" ref="H276:H339" si="237">LEN(G276)</f>
        <v>13</v>
      </c>
      <c r="I276" s="14"/>
      <c r="J276" s="25"/>
      <c r="K276" s="25"/>
      <c r="L276" s="25"/>
      <c r="M276" s="25">
        <f t="shared" si="222"/>
        <v>30350</v>
      </c>
      <c r="N276" s="25">
        <f t="shared" si="223"/>
        <v>50370</v>
      </c>
      <c r="O276" s="25" t="str">
        <f>IF('PLC control IO'!W70&lt;&gt;"",'PLC control IO'!W70,"")</f>
        <v>Bld1_Build_Done</v>
      </c>
      <c r="P276" s="3">
        <f t="shared" ref="P276:P339" si="238">LEN(O276)</f>
        <v>15</v>
      </c>
      <c r="Q276" s="399"/>
      <c r="R276" s="6">
        <f t="shared" ref="R276" si="239">+R272+1</f>
        <v>71</v>
      </c>
      <c r="S276" s="338" t="str">
        <f>CONCATENATE(G276,",",G277,",",G278,",",G279)</f>
        <v>Bld1_Done_Req,Bld1LockAftrDone,Bld1_Lock_Req,Bld1_Unlock_Req</v>
      </c>
    </row>
    <row r="277" spans="1:19" ht="16.5" customHeight="1" x14ac:dyDescent="0.25">
      <c r="A277" s="399"/>
      <c r="B277" s="85">
        <f>B276*2-1</f>
        <v>69</v>
      </c>
      <c r="C277" s="431"/>
      <c r="D277" s="431"/>
      <c r="E277" s="183">
        <f t="shared" ref="E277" si="240">E276+1</f>
        <v>20351</v>
      </c>
      <c r="F277" s="343">
        <f t="shared" si="232"/>
        <v>40371</v>
      </c>
      <c r="G277" s="343" t="str">
        <f>IF('PLC control IO'!N71&lt;&gt;"",'PLC control IO'!N71,"")</f>
        <v>Bld1LockAftrDone</v>
      </c>
      <c r="H277" s="109">
        <f t="shared" si="237"/>
        <v>16</v>
      </c>
      <c r="I277" s="9"/>
      <c r="J277" s="343"/>
      <c r="K277" s="343"/>
      <c r="L277" s="343"/>
      <c r="M277" s="343">
        <f t="shared" si="222"/>
        <v>30351</v>
      </c>
      <c r="N277" s="343">
        <f t="shared" si="223"/>
        <v>50371</v>
      </c>
      <c r="O277" s="343" t="str">
        <f>IF('PLC control IO'!W71&lt;&gt;"",'PLC control IO'!W71,"")</f>
        <v>Bld1Patrn_Asignd</v>
      </c>
      <c r="P277" s="4">
        <f t="shared" si="238"/>
        <v>16</v>
      </c>
      <c r="Q277" s="399"/>
      <c r="R277" s="6">
        <f t="shared" si="186"/>
        <v>584</v>
      </c>
      <c r="S277" s="338" t="str">
        <f t="shared" ref="S277" si="241">CONCATENATE(O276,",",O277,",",O278,",",O279)</f>
        <v>Bld1_Build_Done,Bld1Patrn_Asignd,Bld1_Locked,Bld1Place_Active</v>
      </c>
    </row>
    <row r="278" spans="1:19" ht="16.5" customHeight="1" x14ac:dyDescent="0.25">
      <c r="A278" s="399"/>
      <c r="B278" s="85">
        <f>B277+1</f>
        <v>70</v>
      </c>
      <c r="C278" s="431"/>
      <c r="D278" s="431"/>
      <c r="E278" s="183">
        <f t="shared" si="190"/>
        <v>20352</v>
      </c>
      <c r="F278" s="343">
        <f t="shared" si="232"/>
        <v>40372</v>
      </c>
      <c r="G278" s="343" t="str">
        <f>IF('PLC control IO'!N72&lt;&gt;"",'PLC control IO'!N72,"")</f>
        <v>Bld1_Lock_Req</v>
      </c>
      <c r="H278" s="109">
        <f t="shared" si="237"/>
        <v>13</v>
      </c>
      <c r="I278" s="9"/>
      <c r="J278" s="343"/>
      <c r="K278" s="343"/>
      <c r="L278" s="343"/>
      <c r="M278" s="343">
        <f t="shared" si="222"/>
        <v>30352</v>
      </c>
      <c r="N278" s="343">
        <f t="shared" si="223"/>
        <v>50372</v>
      </c>
      <c r="O278" s="343" t="str">
        <f>IF('PLC control IO'!W72&lt;&gt;"",'PLC control IO'!W72,"")</f>
        <v>Bld1_Locked</v>
      </c>
      <c r="P278" s="4">
        <f t="shared" si="238"/>
        <v>11</v>
      </c>
      <c r="Q278" s="399"/>
      <c r="R278" s="6" t="str">
        <f t="shared" si="186"/>
        <v/>
      </c>
    </row>
    <row r="279" spans="1:19" ht="16.5" customHeight="1" x14ac:dyDescent="0.25">
      <c r="A279" s="399"/>
      <c r="B279" s="85"/>
      <c r="C279" s="431"/>
      <c r="D279" s="431"/>
      <c r="E279" s="183">
        <f t="shared" si="190"/>
        <v>20353</v>
      </c>
      <c r="F279" s="343">
        <f t="shared" si="232"/>
        <v>40373</v>
      </c>
      <c r="G279" s="343" t="str">
        <f>IF('PLC control IO'!N73&lt;&gt;"",'PLC control IO'!N73,"")</f>
        <v>Bld1_Unlock_Req</v>
      </c>
      <c r="H279" s="109">
        <f t="shared" si="237"/>
        <v>15</v>
      </c>
      <c r="I279" s="9"/>
      <c r="J279" s="343"/>
      <c r="K279" s="343"/>
      <c r="L279" s="343"/>
      <c r="M279" s="343">
        <f t="shared" si="222"/>
        <v>30353</v>
      </c>
      <c r="N279" s="343">
        <f t="shared" si="223"/>
        <v>50373</v>
      </c>
      <c r="O279" s="343" t="str">
        <f>IF('PLC control IO'!W73&lt;&gt;"",'PLC control IO'!W73,"")</f>
        <v>Bld1Place_Active</v>
      </c>
      <c r="P279" s="4">
        <f t="shared" si="238"/>
        <v>16</v>
      </c>
      <c r="Q279" s="399"/>
      <c r="R279" s="6" t="str">
        <f t="shared" si="186"/>
        <v/>
      </c>
    </row>
    <row r="280" spans="1:19" ht="16.5" customHeight="1" x14ac:dyDescent="0.25">
      <c r="A280" s="399"/>
      <c r="B280" s="85"/>
      <c r="C280" s="431"/>
      <c r="D280" s="431" t="str">
        <f>CONCATENATE(B283,B278)</f>
        <v>GH 70</v>
      </c>
      <c r="E280" s="183">
        <f t="shared" si="190"/>
        <v>20354</v>
      </c>
      <c r="F280" s="343">
        <f t="shared" si="232"/>
        <v>40374</v>
      </c>
      <c r="G280" s="343" t="str">
        <f>IF('PLC control IO'!N74&lt;&gt;"",'PLC control IO'!N74,"")</f>
        <v>Bld1_Cleared</v>
      </c>
      <c r="H280" s="109">
        <f t="shared" si="237"/>
        <v>12</v>
      </c>
      <c r="I280" s="9"/>
      <c r="J280" s="343"/>
      <c r="K280" s="343"/>
      <c r="L280" s="343"/>
      <c r="M280" s="343">
        <f t="shared" si="222"/>
        <v>30354</v>
      </c>
      <c r="N280" s="343">
        <f t="shared" si="223"/>
        <v>50374</v>
      </c>
      <c r="O280" s="343" t="str">
        <f>IF('PLC control IO'!W74&lt;&gt;"",'PLC control IO'!W74,"")</f>
        <v>Bld1_Place_Error</v>
      </c>
      <c r="P280" s="4">
        <f t="shared" si="238"/>
        <v>16</v>
      </c>
      <c r="Q280" s="399"/>
      <c r="R280" s="6">
        <f t="shared" ref="R280" si="242">+R276+1</f>
        <v>72</v>
      </c>
      <c r="S280" s="338" t="str">
        <f>CONCATENATE(G280,",",G281,",",G282,",",G283)</f>
        <v>Bld1_Cleared,Bld1_PaletPresnt,Bld1LayrVerified,</v>
      </c>
    </row>
    <row r="281" spans="1:19" ht="16.5" customHeight="1" x14ac:dyDescent="0.25">
      <c r="A281" s="399"/>
      <c r="B281" s="85"/>
      <c r="C281" s="431"/>
      <c r="D281" s="431"/>
      <c r="E281" s="183">
        <f t="shared" si="190"/>
        <v>20355</v>
      </c>
      <c r="F281" s="343">
        <f t="shared" si="232"/>
        <v>40375</v>
      </c>
      <c r="G281" s="343" t="str">
        <f>IF('PLC control IO'!N75&lt;&gt;"",'PLC control IO'!N75,"")</f>
        <v>Bld1_PaletPresnt</v>
      </c>
      <c r="H281" s="109">
        <f t="shared" si="237"/>
        <v>16</v>
      </c>
      <c r="I281" s="9"/>
      <c r="J281" s="343"/>
      <c r="K281" s="343"/>
      <c r="L281" s="343"/>
      <c r="M281" s="343">
        <f t="shared" si="222"/>
        <v>30355</v>
      </c>
      <c r="N281" s="343">
        <f t="shared" si="223"/>
        <v>50375</v>
      </c>
      <c r="O281" s="343" t="str">
        <f>IF('PLC control IO'!W75&lt;&gt;"",'PLC control IO'!W75,"")</f>
        <v/>
      </c>
      <c r="P281" s="4">
        <f t="shared" si="238"/>
        <v>0</v>
      </c>
      <c r="Q281" s="399"/>
      <c r="R281" s="6">
        <f t="shared" ref="R281:R343" si="243">IF(R277&lt;&gt;"",R277+1,"")</f>
        <v>585</v>
      </c>
      <c r="S281" s="338" t="str">
        <f t="shared" ref="S281" si="244">CONCATENATE(O280,",",O281,",",O282,",",O283)</f>
        <v>Bld1_Place_Error,,Bld1VerifLayrReq,Bld1_Exists</v>
      </c>
    </row>
    <row r="282" spans="1:19" ht="16.5" customHeight="1" x14ac:dyDescent="0.25">
      <c r="A282" s="399"/>
      <c r="B282" s="85" t="str">
        <f>B274</f>
        <v xml:space="preserve">Group </v>
      </c>
      <c r="C282" s="431"/>
      <c r="D282" s="431"/>
      <c r="E282" s="183">
        <f t="shared" si="190"/>
        <v>20356</v>
      </c>
      <c r="F282" s="343">
        <f t="shared" si="232"/>
        <v>40376</v>
      </c>
      <c r="G282" s="343" t="str">
        <f>IF('PLC control IO'!N76&lt;&gt;"",'PLC control IO'!N76,"")</f>
        <v>Bld1LayrVerified</v>
      </c>
      <c r="H282" s="109">
        <f t="shared" si="237"/>
        <v>16</v>
      </c>
      <c r="I282" s="9"/>
      <c r="J282" s="343"/>
      <c r="K282" s="343"/>
      <c r="L282" s="343"/>
      <c r="M282" s="343">
        <f t="shared" si="222"/>
        <v>30356</v>
      </c>
      <c r="N282" s="343">
        <f t="shared" si="223"/>
        <v>50376</v>
      </c>
      <c r="O282" s="343" t="str">
        <f>IF('PLC control IO'!W76&lt;&gt;"",'PLC control IO'!W76,"")</f>
        <v>Bld1VerifLayrReq</v>
      </c>
      <c r="P282" s="4">
        <f t="shared" si="238"/>
        <v>16</v>
      </c>
      <c r="Q282" s="399"/>
      <c r="R282" s="6" t="str">
        <f t="shared" si="243"/>
        <v/>
      </c>
    </row>
    <row r="283" spans="1:19" ht="16.5" customHeight="1" thickBot="1" x14ac:dyDescent="0.3">
      <c r="A283" s="399"/>
      <c r="B283" s="86" t="str">
        <f>B275</f>
        <v xml:space="preserve">GH </v>
      </c>
      <c r="C283" s="432"/>
      <c r="D283" s="432"/>
      <c r="E283" s="184">
        <f t="shared" si="190"/>
        <v>20357</v>
      </c>
      <c r="F283" s="24">
        <f t="shared" si="232"/>
        <v>40377</v>
      </c>
      <c r="G283" s="24" t="str">
        <f>IF('PLC control IO'!N77&lt;&gt;"",'PLC control IO'!N77,"")</f>
        <v/>
      </c>
      <c r="H283" s="10">
        <f t="shared" si="237"/>
        <v>0</v>
      </c>
      <c r="I283" s="15"/>
      <c r="J283" s="24"/>
      <c r="K283" s="24"/>
      <c r="L283" s="24"/>
      <c r="M283" s="24">
        <f t="shared" si="222"/>
        <v>30357</v>
      </c>
      <c r="N283" s="24">
        <f t="shared" si="223"/>
        <v>50377</v>
      </c>
      <c r="O283" s="24" t="str">
        <f>IF('PLC control IO'!W77&lt;&gt;"",'PLC control IO'!W77,"")</f>
        <v>Bld1_Exists</v>
      </c>
      <c r="P283" s="20">
        <f t="shared" si="238"/>
        <v>11</v>
      </c>
      <c r="Q283" s="399"/>
      <c r="R283" s="6" t="str">
        <f t="shared" si="243"/>
        <v/>
      </c>
    </row>
    <row r="284" spans="1:19" ht="16.5" customHeight="1" x14ac:dyDescent="0.25">
      <c r="A284" s="399"/>
      <c r="B284" s="88">
        <f>B276+1</f>
        <v>36</v>
      </c>
      <c r="C284" s="430" t="str">
        <f>CONCATENATE(B290,B284)</f>
        <v>Group 36</v>
      </c>
      <c r="D284" s="430" t="str">
        <f>CONCATENATE(B291,B285)</f>
        <v>GH 71</v>
      </c>
      <c r="E284" s="182">
        <f t="shared" ref="E284" si="245">20000+B284*10</f>
        <v>20360</v>
      </c>
      <c r="F284" s="25">
        <f>E284+20020</f>
        <v>40380</v>
      </c>
      <c r="G284" s="25" t="str">
        <f>IF('PLC control IO'!N78&lt;&gt;"",'PLC control IO'!N78,"")</f>
        <v>Bld2_Done_Req</v>
      </c>
      <c r="H284" s="11">
        <f t="shared" si="237"/>
        <v>13</v>
      </c>
      <c r="I284" s="14"/>
      <c r="J284" s="25"/>
      <c r="K284" s="25"/>
      <c r="L284" s="25"/>
      <c r="M284" s="25">
        <f t="shared" si="222"/>
        <v>30360</v>
      </c>
      <c r="N284" s="25">
        <f t="shared" si="223"/>
        <v>50380</v>
      </c>
      <c r="O284" s="25" t="str">
        <f>IF('PLC control IO'!W78&lt;&gt;"",'PLC control IO'!W78,"")</f>
        <v>Bld2_Build_Done</v>
      </c>
      <c r="P284" s="3">
        <f t="shared" si="238"/>
        <v>15</v>
      </c>
      <c r="Q284" s="399"/>
      <c r="R284" s="6">
        <f t="shared" ref="R284" si="246">+R280+1</f>
        <v>73</v>
      </c>
      <c r="S284" s="338" t="str">
        <f>CONCATENATE(G284,",",G285,",",G286,",",G287)</f>
        <v>Bld2_Done_Req,Bld2LockAftrDone,Bld2_Lock_Req,Bld2_Unlock_Req</v>
      </c>
    </row>
    <row r="285" spans="1:19" ht="16.5" customHeight="1" x14ac:dyDescent="0.25">
      <c r="A285" s="399"/>
      <c r="B285" s="85">
        <f>B284*2-1</f>
        <v>71</v>
      </c>
      <c r="C285" s="431"/>
      <c r="D285" s="431"/>
      <c r="E285" s="183">
        <f t="shared" ref="E285:E347" si="247">E284+1</f>
        <v>20361</v>
      </c>
      <c r="F285" s="343">
        <f t="shared" ref="F285:F299" si="248">E285+20020</f>
        <v>40381</v>
      </c>
      <c r="G285" s="343" t="str">
        <f>IF('PLC control IO'!N79&lt;&gt;"",'PLC control IO'!N79,"")</f>
        <v>Bld2LockAftrDone</v>
      </c>
      <c r="H285" s="109">
        <f t="shared" si="237"/>
        <v>16</v>
      </c>
      <c r="I285" s="9"/>
      <c r="J285" s="343"/>
      <c r="K285" s="343"/>
      <c r="L285" s="343"/>
      <c r="M285" s="343">
        <f t="shared" si="222"/>
        <v>30361</v>
      </c>
      <c r="N285" s="343">
        <f t="shared" si="223"/>
        <v>50381</v>
      </c>
      <c r="O285" s="343" t="str">
        <f>IF('PLC control IO'!W79&lt;&gt;"",'PLC control IO'!W79,"")</f>
        <v>Bld2Patrn_Asignd</v>
      </c>
      <c r="P285" s="4">
        <f t="shared" si="238"/>
        <v>16</v>
      </c>
      <c r="Q285" s="399"/>
      <c r="R285" s="6">
        <f t="shared" si="243"/>
        <v>586</v>
      </c>
      <c r="S285" s="338" t="str">
        <f t="shared" ref="S285" si="249">CONCATENATE(O284,",",O285,",",O286,",",O287)</f>
        <v>Bld2_Build_Done,Bld2Patrn_Asignd,Bld2_Locked,Bld2Place_Active</v>
      </c>
    </row>
    <row r="286" spans="1:19" ht="16.5" customHeight="1" x14ac:dyDescent="0.25">
      <c r="A286" s="399"/>
      <c r="B286" s="85">
        <f>B285+1</f>
        <v>72</v>
      </c>
      <c r="C286" s="431"/>
      <c r="D286" s="431"/>
      <c r="E286" s="183">
        <f t="shared" si="247"/>
        <v>20362</v>
      </c>
      <c r="F286" s="343">
        <f t="shared" si="248"/>
        <v>40382</v>
      </c>
      <c r="G286" s="343" t="str">
        <f>IF('PLC control IO'!N80&lt;&gt;"",'PLC control IO'!N80,"")</f>
        <v>Bld2_Lock_Req</v>
      </c>
      <c r="H286" s="109">
        <f t="shared" si="237"/>
        <v>13</v>
      </c>
      <c r="I286" s="9"/>
      <c r="J286" s="343"/>
      <c r="K286" s="343"/>
      <c r="L286" s="343"/>
      <c r="M286" s="343">
        <f t="shared" si="222"/>
        <v>30362</v>
      </c>
      <c r="N286" s="343">
        <f t="shared" si="223"/>
        <v>50382</v>
      </c>
      <c r="O286" s="343" t="str">
        <f>IF('PLC control IO'!W80&lt;&gt;"",'PLC control IO'!W80,"")</f>
        <v>Bld2_Locked</v>
      </c>
      <c r="P286" s="4">
        <f t="shared" si="238"/>
        <v>11</v>
      </c>
      <c r="Q286" s="399"/>
      <c r="R286" s="6" t="str">
        <f t="shared" si="243"/>
        <v/>
      </c>
    </row>
    <row r="287" spans="1:19" ht="16.5" customHeight="1" x14ac:dyDescent="0.25">
      <c r="A287" s="399"/>
      <c r="B287" s="85"/>
      <c r="C287" s="431"/>
      <c r="D287" s="431"/>
      <c r="E287" s="183">
        <f t="shared" si="247"/>
        <v>20363</v>
      </c>
      <c r="F287" s="343">
        <f t="shared" si="248"/>
        <v>40383</v>
      </c>
      <c r="G287" s="343" t="str">
        <f>IF('PLC control IO'!N81&lt;&gt;"",'PLC control IO'!N81,"")</f>
        <v>Bld2_Unlock_Req</v>
      </c>
      <c r="H287" s="109">
        <f t="shared" si="237"/>
        <v>15</v>
      </c>
      <c r="I287" s="9"/>
      <c r="J287" s="343"/>
      <c r="K287" s="343"/>
      <c r="L287" s="343"/>
      <c r="M287" s="343">
        <f t="shared" si="222"/>
        <v>30363</v>
      </c>
      <c r="N287" s="343">
        <f t="shared" si="223"/>
        <v>50383</v>
      </c>
      <c r="O287" s="343" t="str">
        <f>IF('PLC control IO'!W81&lt;&gt;"",'PLC control IO'!W81,"")</f>
        <v>Bld2Place_Active</v>
      </c>
      <c r="P287" s="4">
        <f t="shared" si="238"/>
        <v>16</v>
      </c>
      <c r="Q287" s="399"/>
      <c r="R287" s="6" t="str">
        <f t="shared" si="243"/>
        <v/>
      </c>
    </row>
    <row r="288" spans="1:19" ht="16.5" customHeight="1" x14ac:dyDescent="0.25">
      <c r="A288" s="399"/>
      <c r="B288" s="85"/>
      <c r="C288" s="431"/>
      <c r="D288" s="431" t="str">
        <f>CONCATENATE(B291,B286)</f>
        <v>GH 72</v>
      </c>
      <c r="E288" s="183">
        <f t="shared" si="247"/>
        <v>20364</v>
      </c>
      <c r="F288" s="343">
        <f t="shared" si="248"/>
        <v>40384</v>
      </c>
      <c r="G288" s="343" t="str">
        <f>IF('PLC control IO'!N82&lt;&gt;"",'PLC control IO'!N82,"")</f>
        <v>Bld2_Cleared</v>
      </c>
      <c r="H288" s="109">
        <f t="shared" si="237"/>
        <v>12</v>
      </c>
      <c r="I288" s="9"/>
      <c r="J288" s="343"/>
      <c r="K288" s="343"/>
      <c r="L288" s="343"/>
      <c r="M288" s="343">
        <f t="shared" si="222"/>
        <v>30364</v>
      </c>
      <c r="N288" s="343">
        <f t="shared" si="223"/>
        <v>50384</v>
      </c>
      <c r="O288" s="343" t="str">
        <f>IF('PLC control IO'!W82&lt;&gt;"",'PLC control IO'!W82,"")</f>
        <v>Bld2_Place_Error</v>
      </c>
      <c r="P288" s="4">
        <f t="shared" si="238"/>
        <v>16</v>
      </c>
      <c r="Q288" s="399"/>
      <c r="R288" s="6">
        <f t="shared" ref="R288" si="250">+R284+1</f>
        <v>74</v>
      </c>
      <c r="S288" s="338" t="str">
        <f>CONCATENATE(G288,",",G289,",",G290,",",G291)</f>
        <v>Bld2_Cleared,Bld2_PaletPresnt,Bld2LayrVerified,</v>
      </c>
    </row>
    <row r="289" spans="1:19" ht="16.5" customHeight="1" x14ac:dyDescent="0.25">
      <c r="A289" s="399"/>
      <c r="B289" s="85"/>
      <c r="C289" s="431"/>
      <c r="D289" s="431"/>
      <c r="E289" s="183">
        <f t="shared" si="247"/>
        <v>20365</v>
      </c>
      <c r="F289" s="343">
        <f t="shared" si="248"/>
        <v>40385</v>
      </c>
      <c r="G289" s="343" t="str">
        <f>IF('PLC control IO'!N83&lt;&gt;"",'PLC control IO'!N83,"")</f>
        <v>Bld2_PaletPresnt</v>
      </c>
      <c r="H289" s="109">
        <f t="shared" si="237"/>
        <v>16</v>
      </c>
      <c r="I289" s="9"/>
      <c r="J289" s="343"/>
      <c r="K289" s="343"/>
      <c r="L289" s="343"/>
      <c r="M289" s="343">
        <f t="shared" si="222"/>
        <v>30365</v>
      </c>
      <c r="N289" s="343">
        <f t="shared" si="223"/>
        <v>50385</v>
      </c>
      <c r="O289" s="343" t="str">
        <f>IF('PLC control IO'!W83&lt;&gt;"",'PLC control IO'!W83,"")</f>
        <v/>
      </c>
      <c r="P289" s="4">
        <f t="shared" si="238"/>
        <v>0</v>
      </c>
      <c r="Q289" s="399"/>
      <c r="R289" s="6">
        <f t="shared" si="243"/>
        <v>587</v>
      </c>
      <c r="S289" s="338" t="str">
        <f t="shared" ref="S289" si="251">CONCATENATE(O288,",",O289,",",O290,",",O291)</f>
        <v>Bld2_Place_Error,,Bld2VerifLayrReq,Bld2_Exists</v>
      </c>
    </row>
    <row r="290" spans="1:19" ht="16.5" customHeight="1" x14ac:dyDescent="0.25">
      <c r="A290" s="399"/>
      <c r="B290" s="85" t="str">
        <f>B282</f>
        <v xml:space="preserve">Group </v>
      </c>
      <c r="C290" s="431"/>
      <c r="D290" s="431"/>
      <c r="E290" s="183">
        <f t="shared" si="247"/>
        <v>20366</v>
      </c>
      <c r="F290" s="343">
        <f t="shared" si="248"/>
        <v>40386</v>
      </c>
      <c r="G290" s="343" t="str">
        <f>IF('PLC control IO'!N84&lt;&gt;"",'PLC control IO'!N84,"")</f>
        <v>Bld2LayrVerified</v>
      </c>
      <c r="H290" s="109">
        <f t="shared" si="237"/>
        <v>16</v>
      </c>
      <c r="I290" s="9"/>
      <c r="J290" s="343"/>
      <c r="K290" s="343"/>
      <c r="L290" s="343"/>
      <c r="M290" s="343">
        <f t="shared" si="222"/>
        <v>30366</v>
      </c>
      <c r="N290" s="343">
        <f t="shared" si="223"/>
        <v>50386</v>
      </c>
      <c r="O290" s="343" t="str">
        <f>IF('PLC control IO'!W84&lt;&gt;"",'PLC control IO'!W84,"")</f>
        <v>Bld2VerifLayrReq</v>
      </c>
      <c r="P290" s="4">
        <f t="shared" si="238"/>
        <v>16</v>
      </c>
      <c r="Q290" s="399"/>
      <c r="R290" s="6" t="str">
        <f t="shared" si="243"/>
        <v/>
      </c>
    </row>
    <row r="291" spans="1:19" ht="16.5" customHeight="1" thickBot="1" x14ac:dyDescent="0.3">
      <c r="A291" s="399"/>
      <c r="B291" s="86" t="str">
        <f>B283</f>
        <v xml:space="preserve">GH </v>
      </c>
      <c r="C291" s="432"/>
      <c r="D291" s="432"/>
      <c r="E291" s="184">
        <f t="shared" si="247"/>
        <v>20367</v>
      </c>
      <c r="F291" s="24">
        <f t="shared" si="248"/>
        <v>40387</v>
      </c>
      <c r="G291" s="24" t="str">
        <f>IF('PLC control IO'!N85&lt;&gt;"",'PLC control IO'!N85,"")</f>
        <v/>
      </c>
      <c r="H291" s="10">
        <f t="shared" si="237"/>
        <v>0</v>
      </c>
      <c r="I291" s="15"/>
      <c r="J291" s="24"/>
      <c r="K291" s="24"/>
      <c r="L291" s="24"/>
      <c r="M291" s="24">
        <f t="shared" si="222"/>
        <v>30367</v>
      </c>
      <c r="N291" s="24">
        <f t="shared" si="223"/>
        <v>50387</v>
      </c>
      <c r="O291" s="24" t="str">
        <f>IF('PLC control IO'!W85&lt;&gt;"",'PLC control IO'!W85,"")</f>
        <v>Bld2_Exists</v>
      </c>
      <c r="P291" s="20">
        <f t="shared" si="238"/>
        <v>11</v>
      </c>
      <c r="Q291" s="399"/>
      <c r="R291" s="6" t="str">
        <f t="shared" si="243"/>
        <v/>
      </c>
    </row>
    <row r="292" spans="1:19" ht="16.5" customHeight="1" x14ac:dyDescent="0.25">
      <c r="A292" s="399"/>
      <c r="B292" s="88">
        <f>B284+1</f>
        <v>37</v>
      </c>
      <c r="C292" s="430" t="str">
        <f>CONCATENATE(B298,B292)</f>
        <v>Group 37</v>
      </c>
      <c r="D292" s="430" t="str">
        <f>CONCATENATE(B299,B293)</f>
        <v>GH 73</v>
      </c>
      <c r="E292" s="182">
        <f t="shared" ref="E292" si="252">20000+B292*10</f>
        <v>20370</v>
      </c>
      <c r="F292" s="25">
        <f t="shared" si="248"/>
        <v>40390</v>
      </c>
      <c r="G292" s="25" t="str">
        <f>IF('PLC control IO'!N86&lt;&gt;"",'PLC control IO'!N86,"")</f>
        <v>Bld3_Done_Req</v>
      </c>
      <c r="H292" s="11">
        <f t="shared" si="237"/>
        <v>13</v>
      </c>
      <c r="I292" s="14"/>
      <c r="J292" s="25"/>
      <c r="K292" s="25"/>
      <c r="L292" s="25"/>
      <c r="M292" s="25">
        <f t="shared" si="222"/>
        <v>30370</v>
      </c>
      <c r="N292" s="25">
        <f t="shared" si="223"/>
        <v>50390</v>
      </c>
      <c r="O292" s="25" t="str">
        <f>IF('PLC control IO'!W86&lt;&gt;"",'PLC control IO'!W86,"")</f>
        <v>Bld3_Build_Done</v>
      </c>
      <c r="P292" s="3">
        <f t="shared" si="238"/>
        <v>15</v>
      </c>
      <c r="Q292" s="399"/>
      <c r="R292" s="6">
        <f t="shared" ref="R292" si="253">+R288+1</f>
        <v>75</v>
      </c>
      <c r="S292" s="338" t="str">
        <f>CONCATENATE(G292,",",G293,",",G294,",",G295)</f>
        <v>Bld3_Done_Req,Bld3LockAftrDone,Bld3_Lock_Req,Bld3_Unlock_Req</v>
      </c>
    </row>
    <row r="293" spans="1:19" ht="16.5" customHeight="1" x14ac:dyDescent="0.25">
      <c r="A293" s="399"/>
      <c r="B293" s="85">
        <f>B292*2-1</f>
        <v>73</v>
      </c>
      <c r="C293" s="431"/>
      <c r="D293" s="431"/>
      <c r="E293" s="183">
        <f t="shared" ref="E293" si="254">E292+1</f>
        <v>20371</v>
      </c>
      <c r="F293" s="343">
        <f t="shared" si="248"/>
        <v>40391</v>
      </c>
      <c r="G293" s="343" t="str">
        <f>IF('PLC control IO'!N87&lt;&gt;"",'PLC control IO'!N87,"")</f>
        <v>Bld3LockAftrDone</v>
      </c>
      <c r="H293" s="109">
        <f t="shared" si="237"/>
        <v>16</v>
      </c>
      <c r="I293" s="9"/>
      <c r="J293" s="343"/>
      <c r="K293" s="343"/>
      <c r="L293" s="343"/>
      <c r="M293" s="343">
        <f t="shared" si="222"/>
        <v>30371</v>
      </c>
      <c r="N293" s="343">
        <f t="shared" si="223"/>
        <v>50391</v>
      </c>
      <c r="O293" s="343" t="str">
        <f>IF('PLC control IO'!W87&lt;&gt;"",'PLC control IO'!W87,"")</f>
        <v>Bld3Patrn_Asignd</v>
      </c>
      <c r="P293" s="4">
        <f t="shared" si="238"/>
        <v>16</v>
      </c>
      <c r="Q293" s="399"/>
      <c r="R293" s="6">
        <f t="shared" si="243"/>
        <v>588</v>
      </c>
      <c r="S293" s="338" t="str">
        <f t="shared" ref="S293" si="255">CONCATENATE(O292,",",O293,",",O294,",",O295)</f>
        <v>Bld3_Build_Done,Bld3Patrn_Asignd,Bld3_Locked,Bld3Place_Active</v>
      </c>
    </row>
    <row r="294" spans="1:19" ht="16.5" customHeight="1" x14ac:dyDescent="0.25">
      <c r="A294" s="399"/>
      <c r="B294" s="85">
        <f>B293+1</f>
        <v>74</v>
      </c>
      <c r="C294" s="431"/>
      <c r="D294" s="431"/>
      <c r="E294" s="183">
        <f t="shared" si="247"/>
        <v>20372</v>
      </c>
      <c r="F294" s="343">
        <f t="shared" si="248"/>
        <v>40392</v>
      </c>
      <c r="G294" s="343" t="str">
        <f>IF('PLC control IO'!N88&lt;&gt;"",'PLC control IO'!N88,"")</f>
        <v>Bld3_Lock_Req</v>
      </c>
      <c r="H294" s="109">
        <f t="shared" si="237"/>
        <v>13</v>
      </c>
      <c r="I294" s="9"/>
      <c r="J294" s="343"/>
      <c r="K294" s="343"/>
      <c r="L294" s="343"/>
      <c r="M294" s="343">
        <f t="shared" si="222"/>
        <v>30372</v>
      </c>
      <c r="N294" s="343">
        <f t="shared" si="223"/>
        <v>50392</v>
      </c>
      <c r="O294" s="343" t="str">
        <f>IF('PLC control IO'!W88&lt;&gt;"",'PLC control IO'!W88,"")</f>
        <v>Bld3_Locked</v>
      </c>
      <c r="P294" s="4">
        <f t="shared" si="238"/>
        <v>11</v>
      </c>
      <c r="Q294" s="399"/>
      <c r="R294" s="6" t="str">
        <f t="shared" si="243"/>
        <v/>
      </c>
    </row>
    <row r="295" spans="1:19" ht="16.5" customHeight="1" x14ac:dyDescent="0.25">
      <c r="A295" s="399"/>
      <c r="B295" s="85"/>
      <c r="C295" s="431"/>
      <c r="D295" s="431"/>
      <c r="E295" s="183">
        <f t="shared" si="247"/>
        <v>20373</v>
      </c>
      <c r="F295" s="343">
        <f t="shared" si="248"/>
        <v>40393</v>
      </c>
      <c r="G295" s="343" t="str">
        <f>IF('PLC control IO'!N89&lt;&gt;"",'PLC control IO'!N89,"")</f>
        <v>Bld3_Unlock_Req</v>
      </c>
      <c r="H295" s="109">
        <f t="shared" si="237"/>
        <v>15</v>
      </c>
      <c r="I295" s="9"/>
      <c r="J295" s="343"/>
      <c r="K295" s="343"/>
      <c r="L295" s="343"/>
      <c r="M295" s="343">
        <f t="shared" si="222"/>
        <v>30373</v>
      </c>
      <c r="N295" s="343">
        <f t="shared" si="223"/>
        <v>50393</v>
      </c>
      <c r="O295" s="343" t="str">
        <f>IF('PLC control IO'!W89&lt;&gt;"",'PLC control IO'!W89,"")</f>
        <v>Bld3Place_Active</v>
      </c>
      <c r="P295" s="4">
        <f t="shared" si="238"/>
        <v>16</v>
      </c>
      <c r="Q295" s="399"/>
      <c r="R295" s="6" t="str">
        <f t="shared" si="243"/>
        <v/>
      </c>
    </row>
    <row r="296" spans="1:19" ht="16.5" customHeight="1" x14ac:dyDescent="0.25">
      <c r="A296" s="399"/>
      <c r="B296" s="85"/>
      <c r="C296" s="431"/>
      <c r="D296" s="431" t="str">
        <f>CONCATENATE(B299,B294)</f>
        <v>GH 74</v>
      </c>
      <c r="E296" s="183">
        <f t="shared" si="247"/>
        <v>20374</v>
      </c>
      <c r="F296" s="343">
        <f t="shared" si="248"/>
        <v>40394</v>
      </c>
      <c r="G296" s="343" t="str">
        <f>IF('PLC control IO'!N90&lt;&gt;"",'PLC control IO'!N90,"")</f>
        <v>Bld3_Cleared</v>
      </c>
      <c r="H296" s="109">
        <f t="shared" si="237"/>
        <v>12</v>
      </c>
      <c r="I296" s="9"/>
      <c r="J296" s="343"/>
      <c r="K296" s="343"/>
      <c r="L296" s="343"/>
      <c r="M296" s="343">
        <f t="shared" si="222"/>
        <v>30374</v>
      </c>
      <c r="N296" s="343">
        <f t="shared" si="223"/>
        <v>50394</v>
      </c>
      <c r="O296" s="343" t="str">
        <f>IF('PLC control IO'!W90&lt;&gt;"",'PLC control IO'!W90,"")</f>
        <v>Bld3_Place_Error</v>
      </c>
      <c r="P296" s="4">
        <f t="shared" si="238"/>
        <v>16</v>
      </c>
      <c r="Q296" s="399"/>
      <c r="R296" s="6">
        <f t="shared" ref="R296" si="256">+R292+1</f>
        <v>76</v>
      </c>
      <c r="S296" s="338" t="str">
        <f>CONCATENATE(G296,",",G297,",",G298,",",G299)</f>
        <v>Bld3_Cleared,Bld3_PaletPresnt,Bld3LayrVerified,</v>
      </c>
    </row>
    <row r="297" spans="1:19" ht="16.5" customHeight="1" x14ac:dyDescent="0.25">
      <c r="A297" s="399"/>
      <c r="B297" s="85"/>
      <c r="C297" s="431"/>
      <c r="D297" s="431"/>
      <c r="E297" s="183">
        <f t="shared" si="247"/>
        <v>20375</v>
      </c>
      <c r="F297" s="343">
        <f t="shared" si="248"/>
        <v>40395</v>
      </c>
      <c r="G297" s="343" t="str">
        <f>IF('PLC control IO'!N91&lt;&gt;"",'PLC control IO'!N91,"")</f>
        <v>Bld3_PaletPresnt</v>
      </c>
      <c r="H297" s="109">
        <f t="shared" si="237"/>
        <v>16</v>
      </c>
      <c r="I297" s="9"/>
      <c r="J297" s="343"/>
      <c r="K297" s="343"/>
      <c r="L297" s="343"/>
      <c r="M297" s="343">
        <f t="shared" si="222"/>
        <v>30375</v>
      </c>
      <c r="N297" s="343">
        <f t="shared" si="223"/>
        <v>50395</v>
      </c>
      <c r="O297" s="343" t="str">
        <f>IF('PLC control IO'!W91&lt;&gt;"",'PLC control IO'!W91,"")</f>
        <v/>
      </c>
      <c r="P297" s="4">
        <f t="shared" si="238"/>
        <v>0</v>
      </c>
      <c r="Q297" s="399"/>
      <c r="R297" s="6">
        <f t="shared" si="243"/>
        <v>589</v>
      </c>
      <c r="S297" s="338" t="str">
        <f t="shared" ref="S297" si="257">CONCATENATE(O296,",",O297,",",O298,",",O299)</f>
        <v>Bld3_Place_Error,,Bld3VerifLayrReq,Bld3_Exists</v>
      </c>
    </row>
    <row r="298" spans="1:19" ht="16.5" customHeight="1" x14ac:dyDescent="0.25">
      <c r="A298" s="399"/>
      <c r="B298" s="85" t="str">
        <f>B290</f>
        <v xml:space="preserve">Group </v>
      </c>
      <c r="C298" s="431"/>
      <c r="D298" s="431"/>
      <c r="E298" s="183">
        <f t="shared" si="247"/>
        <v>20376</v>
      </c>
      <c r="F298" s="343">
        <f t="shared" si="248"/>
        <v>40396</v>
      </c>
      <c r="G298" s="343" t="str">
        <f>IF('PLC control IO'!N92&lt;&gt;"",'PLC control IO'!N92,"")</f>
        <v>Bld3LayrVerified</v>
      </c>
      <c r="H298" s="109">
        <f t="shared" si="237"/>
        <v>16</v>
      </c>
      <c r="I298" s="9"/>
      <c r="J298" s="343"/>
      <c r="K298" s="343"/>
      <c r="L298" s="343"/>
      <c r="M298" s="343">
        <f t="shared" si="222"/>
        <v>30376</v>
      </c>
      <c r="N298" s="343">
        <f t="shared" si="223"/>
        <v>50396</v>
      </c>
      <c r="O298" s="343" t="str">
        <f>IF('PLC control IO'!W92&lt;&gt;"",'PLC control IO'!W92,"")</f>
        <v>Bld3VerifLayrReq</v>
      </c>
      <c r="P298" s="4">
        <f t="shared" si="238"/>
        <v>16</v>
      </c>
      <c r="Q298" s="399"/>
      <c r="R298" s="6" t="str">
        <f t="shared" si="243"/>
        <v/>
      </c>
    </row>
    <row r="299" spans="1:19" ht="16.5" customHeight="1" thickBot="1" x14ac:dyDescent="0.3">
      <c r="A299" s="399"/>
      <c r="B299" s="86" t="str">
        <f>B291</f>
        <v xml:space="preserve">GH </v>
      </c>
      <c r="C299" s="432"/>
      <c r="D299" s="432"/>
      <c r="E299" s="184">
        <f t="shared" si="247"/>
        <v>20377</v>
      </c>
      <c r="F299" s="24">
        <f t="shared" si="248"/>
        <v>40397</v>
      </c>
      <c r="G299" s="24" t="str">
        <f>IF('PLC control IO'!N93&lt;&gt;"",'PLC control IO'!N93,"")</f>
        <v/>
      </c>
      <c r="H299" s="10">
        <f t="shared" si="237"/>
        <v>0</v>
      </c>
      <c r="I299" s="15"/>
      <c r="J299" s="24"/>
      <c r="K299" s="24"/>
      <c r="L299" s="24"/>
      <c r="M299" s="24">
        <f t="shared" si="222"/>
        <v>30377</v>
      </c>
      <c r="N299" s="24">
        <f t="shared" si="223"/>
        <v>50397</v>
      </c>
      <c r="O299" s="24" t="str">
        <f>IF('PLC control IO'!W93&lt;&gt;"",'PLC control IO'!W93,"")</f>
        <v>Bld3_Exists</v>
      </c>
      <c r="P299" s="20">
        <f t="shared" si="238"/>
        <v>11</v>
      </c>
      <c r="Q299" s="399"/>
      <c r="R299" s="6" t="str">
        <f t="shared" si="243"/>
        <v/>
      </c>
    </row>
    <row r="300" spans="1:19" ht="16.5" customHeight="1" x14ac:dyDescent="0.25">
      <c r="A300" s="399"/>
      <c r="B300" s="88">
        <f>B292+1</f>
        <v>38</v>
      </c>
      <c r="C300" s="430" t="str">
        <f>CONCATENATE(B306,B300)</f>
        <v>Group 38</v>
      </c>
      <c r="D300" s="430" t="str">
        <f>CONCATENATE(B307,B301)</f>
        <v>GH 75</v>
      </c>
      <c r="E300" s="182">
        <f t="shared" ref="E300" si="258">20000+B300*10</f>
        <v>20380</v>
      </c>
      <c r="F300" s="25">
        <f>E300+20020</f>
        <v>40400</v>
      </c>
      <c r="G300" s="25" t="str">
        <f>IF('PLC control IO'!N94&lt;&gt;"",'PLC control IO'!N94,"")</f>
        <v>Bld4_Done_Req</v>
      </c>
      <c r="H300" s="11">
        <f t="shared" si="237"/>
        <v>13</v>
      </c>
      <c r="I300" s="14"/>
      <c r="J300" s="25"/>
      <c r="K300" s="25"/>
      <c r="L300" s="25"/>
      <c r="M300" s="25">
        <f t="shared" si="222"/>
        <v>30380</v>
      </c>
      <c r="N300" s="25">
        <f t="shared" si="223"/>
        <v>50400</v>
      </c>
      <c r="O300" s="25" t="str">
        <f>IF('PLC control IO'!W94&lt;&gt;"",'PLC control IO'!W94,"")</f>
        <v>Bld4_Build_Done</v>
      </c>
      <c r="P300" s="3">
        <f t="shared" si="238"/>
        <v>15</v>
      </c>
      <c r="Q300" s="399"/>
      <c r="R300" s="6">
        <f t="shared" ref="R300" si="259">+R296+1</f>
        <v>77</v>
      </c>
      <c r="S300" s="338" t="str">
        <f>CONCATENATE(G300,",",G301,",",G302,",",G303)</f>
        <v>Bld4_Done_Req,Bld4LockAftrDone,Bld4_Lock_Req,Bld4_Unlock_Req</v>
      </c>
    </row>
    <row r="301" spans="1:19" ht="16.5" customHeight="1" x14ac:dyDescent="0.25">
      <c r="A301" s="399"/>
      <c r="B301" s="85">
        <f>B300*2-1</f>
        <v>75</v>
      </c>
      <c r="C301" s="431"/>
      <c r="D301" s="431"/>
      <c r="E301" s="183">
        <f t="shared" ref="E301" si="260">E300+1</f>
        <v>20381</v>
      </c>
      <c r="F301" s="343">
        <f t="shared" ref="F301:F315" si="261">E301+20020</f>
        <v>40401</v>
      </c>
      <c r="G301" s="343" t="str">
        <f>IF('PLC control IO'!N95&lt;&gt;"",'PLC control IO'!N95,"")</f>
        <v>Bld4LockAftrDone</v>
      </c>
      <c r="H301" s="109">
        <f t="shared" si="237"/>
        <v>16</v>
      </c>
      <c r="I301" s="9"/>
      <c r="J301" s="343"/>
      <c r="K301" s="343"/>
      <c r="L301" s="343"/>
      <c r="M301" s="343">
        <f t="shared" si="222"/>
        <v>30381</v>
      </c>
      <c r="N301" s="343">
        <f t="shared" si="223"/>
        <v>50401</v>
      </c>
      <c r="O301" s="343" t="str">
        <f>IF('PLC control IO'!W95&lt;&gt;"",'PLC control IO'!W95,"")</f>
        <v>Bld4Patrn_Asignd</v>
      </c>
      <c r="P301" s="4">
        <f t="shared" si="238"/>
        <v>16</v>
      </c>
      <c r="Q301" s="399"/>
      <c r="R301" s="6">
        <f t="shared" si="243"/>
        <v>590</v>
      </c>
      <c r="S301" s="338" t="str">
        <f t="shared" ref="S301" si="262">CONCATENATE(O300,",",O301,",",O302,",",O303)</f>
        <v>Bld4_Build_Done,Bld4Patrn_Asignd,Bld4_Locked,Bld4Place_Active</v>
      </c>
    </row>
    <row r="302" spans="1:19" ht="16.5" customHeight="1" x14ac:dyDescent="0.25">
      <c r="A302" s="399"/>
      <c r="B302" s="85">
        <f>B301+1</f>
        <v>76</v>
      </c>
      <c r="C302" s="431"/>
      <c r="D302" s="431"/>
      <c r="E302" s="183">
        <f t="shared" si="247"/>
        <v>20382</v>
      </c>
      <c r="F302" s="343">
        <f t="shared" si="261"/>
        <v>40402</v>
      </c>
      <c r="G302" s="343" t="str">
        <f>IF('PLC control IO'!N96&lt;&gt;"",'PLC control IO'!N96,"")</f>
        <v>Bld4_Lock_Req</v>
      </c>
      <c r="H302" s="109">
        <f t="shared" si="237"/>
        <v>13</v>
      </c>
      <c r="I302" s="9"/>
      <c r="J302" s="343"/>
      <c r="K302" s="343"/>
      <c r="L302" s="343"/>
      <c r="M302" s="343">
        <f t="shared" si="222"/>
        <v>30382</v>
      </c>
      <c r="N302" s="343">
        <f t="shared" si="223"/>
        <v>50402</v>
      </c>
      <c r="O302" s="343" t="str">
        <f>IF('PLC control IO'!W96&lt;&gt;"",'PLC control IO'!W96,"")</f>
        <v>Bld4_Locked</v>
      </c>
      <c r="P302" s="4">
        <f t="shared" si="238"/>
        <v>11</v>
      </c>
      <c r="Q302" s="399"/>
      <c r="R302" s="6" t="str">
        <f t="shared" si="243"/>
        <v/>
      </c>
    </row>
    <row r="303" spans="1:19" ht="16.5" customHeight="1" x14ac:dyDescent="0.25">
      <c r="A303" s="399"/>
      <c r="B303" s="85"/>
      <c r="C303" s="431"/>
      <c r="D303" s="431"/>
      <c r="E303" s="183">
        <f t="shared" si="247"/>
        <v>20383</v>
      </c>
      <c r="F303" s="343">
        <f t="shared" si="261"/>
        <v>40403</v>
      </c>
      <c r="G303" s="343" t="str">
        <f>IF('PLC control IO'!N97&lt;&gt;"",'PLC control IO'!N97,"")</f>
        <v>Bld4_Unlock_Req</v>
      </c>
      <c r="H303" s="109">
        <f t="shared" si="237"/>
        <v>15</v>
      </c>
      <c r="I303" s="9"/>
      <c r="J303" s="343"/>
      <c r="K303" s="343"/>
      <c r="L303" s="343"/>
      <c r="M303" s="343">
        <f t="shared" si="222"/>
        <v>30383</v>
      </c>
      <c r="N303" s="343">
        <f t="shared" si="223"/>
        <v>50403</v>
      </c>
      <c r="O303" s="343" t="str">
        <f>IF('PLC control IO'!W97&lt;&gt;"",'PLC control IO'!W97,"")</f>
        <v>Bld4Place_Active</v>
      </c>
      <c r="P303" s="4">
        <f t="shared" si="238"/>
        <v>16</v>
      </c>
      <c r="Q303" s="399"/>
      <c r="R303" s="6" t="str">
        <f t="shared" si="243"/>
        <v/>
      </c>
    </row>
    <row r="304" spans="1:19" ht="16.5" customHeight="1" x14ac:dyDescent="0.25">
      <c r="A304" s="399"/>
      <c r="B304" s="85"/>
      <c r="C304" s="431"/>
      <c r="D304" s="431" t="str">
        <f>CONCATENATE(B307,B302)</f>
        <v>GH 76</v>
      </c>
      <c r="E304" s="183">
        <f t="shared" si="247"/>
        <v>20384</v>
      </c>
      <c r="F304" s="343">
        <f t="shared" si="261"/>
        <v>40404</v>
      </c>
      <c r="G304" s="343" t="str">
        <f>IF('PLC control IO'!N98&lt;&gt;"",'PLC control IO'!N98,"")</f>
        <v>Bld4_Cleared</v>
      </c>
      <c r="H304" s="109">
        <f t="shared" si="237"/>
        <v>12</v>
      </c>
      <c r="I304" s="9"/>
      <c r="J304" s="343"/>
      <c r="K304" s="343"/>
      <c r="L304" s="343"/>
      <c r="M304" s="343">
        <f t="shared" si="222"/>
        <v>30384</v>
      </c>
      <c r="N304" s="343">
        <f t="shared" si="223"/>
        <v>50404</v>
      </c>
      <c r="O304" s="343" t="str">
        <f>IF('PLC control IO'!W98&lt;&gt;"",'PLC control IO'!W98,"")</f>
        <v>Bld4_Place_Error</v>
      </c>
      <c r="P304" s="4">
        <f t="shared" si="238"/>
        <v>16</v>
      </c>
      <c r="Q304" s="399"/>
      <c r="R304" s="6">
        <f t="shared" ref="R304" si="263">+R300+1</f>
        <v>78</v>
      </c>
      <c r="S304" s="338" t="str">
        <f>CONCATENATE(G304,",",G305,",",G306,",",G307)</f>
        <v>Bld4_Cleared,Bld4_PaletPresnt,Bld4LayrVerified,</v>
      </c>
    </row>
    <row r="305" spans="1:19" ht="16.5" customHeight="1" x14ac:dyDescent="0.25">
      <c r="A305" s="399"/>
      <c r="B305" s="85"/>
      <c r="C305" s="431"/>
      <c r="D305" s="431"/>
      <c r="E305" s="183">
        <f t="shared" si="247"/>
        <v>20385</v>
      </c>
      <c r="F305" s="343">
        <f t="shared" si="261"/>
        <v>40405</v>
      </c>
      <c r="G305" s="343" t="str">
        <f>IF('PLC control IO'!N99&lt;&gt;"",'PLC control IO'!N99,"")</f>
        <v>Bld4_PaletPresnt</v>
      </c>
      <c r="H305" s="109">
        <f t="shared" si="237"/>
        <v>16</v>
      </c>
      <c r="I305" s="9"/>
      <c r="J305" s="343"/>
      <c r="K305" s="343"/>
      <c r="L305" s="343"/>
      <c r="M305" s="343">
        <f t="shared" si="222"/>
        <v>30385</v>
      </c>
      <c r="N305" s="343">
        <f t="shared" si="223"/>
        <v>50405</v>
      </c>
      <c r="O305" s="343" t="str">
        <f>IF('PLC control IO'!W99&lt;&gt;"",'PLC control IO'!W99,"")</f>
        <v/>
      </c>
      <c r="P305" s="4">
        <f t="shared" si="238"/>
        <v>0</v>
      </c>
      <c r="Q305" s="399"/>
      <c r="R305" s="6">
        <f t="shared" si="243"/>
        <v>591</v>
      </c>
      <c r="S305" s="338" t="str">
        <f t="shared" ref="S305" si="264">CONCATENATE(O304,",",O305,",",O306,",",O307)</f>
        <v>Bld4_Place_Error,,Bld4VerifLayrReq,Bld4_Exists</v>
      </c>
    </row>
    <row r="306" spans="1:19" ht="16.5" customHeight="1" x14ac:dyDescent="0.25">
      <c r="A306" s="399"/>
      <c r="B306" s="85" t="str">
        <f>B298</f>
        <v xml:space="preserve">Group </v>
      </c>
      <c r="C306" s="431"/>
      <c r="D306" s="431"/>
      <c r="E306" s="183">
        <f t="shared" si="247"/>
        <v>20386</v>
      </c>
      <c r="F306" s="343">
        <f t="shared" si="261"/>
        <v>40406</v>
      </c>
      <c r="G306" s="343" t="str">
        <f>IF('PLC control IO'!N100&lt;&gt;"",'PLC control IO'!N100,"")</f>
        <v>Bld4LayrVerified</v>
      </c>
      <c r="H306" s="109">
        <f t="shared" si="237"/>
        <v>16</v>
      </c>
      <c r="I306" s="9"/>
      <c r="J306" s="343"/>
      <c r="K306" s="343"/>
      <c r="L306" s="343"/>
      <c r="M306" s="343">
        <f t="shared" si="222"/>
        <v>30386</v>
      </c>
      <c r="N306" s="343">
        <f t="shared" si="223"/>
        <v>50406</v>
      </c>
      <c r="O306" s="343" t="str">
        <f>IF('PLC control IO'!W100&lt;&gt;"",'PLC control IO'!W100,"")</f>
        <v>Bld4VerifLayrReq</v>
      </c>
      <c r="P306" s="4">
        <f t="shared" si="238"/>
        <v>16</v>
      </c>
      <c r="Q306" s="399"/>
      <c r="R306" s="6" t="str">
        <f t="shared" si="243"/>
        <v/>
      </c>
    </row>
    <row r="307" spans="1:19" ht="16.5" customHeight="1" thickBot="1" x14ac:dyDescent="0.3">
      <c r="A307" s="399"/>
      <c r="B307" s="86" t="str">
        <f>B299</f>
        <v xml:space="preserve">GH </v>
      </c>
      <c r="C307" s="432"/>
      <c r="D307" s="432"/>
      <c r="E307" s="184">
        <f t="shared" si="247"/>
        <v>20387</v>
      </c>
      <c r="F307" s="24">
        <f t="shared" si="261"/>
        <v>40407</v>
      </c>
      <c r="G307" s="24" t="str">
        <f>IF('PLC control IO'!N101&lt;&gt;"",'PLC control IO'!N101,"")</f>
        <v/>
      </c>
      <c r="H307" s="10">
        <f t="shared" si="237"/>
        <v>0</v>
      </c>
      <c r="I307" s="15"/>
      <c r="J307" s="24"/>
      <c r="K307" s="24"/>
      <c r="L307" s="24"/>
      <c r="M307" s="24">
        <f t="shared" si="222"/>
        <v>30387</v>
      </c>
      <c r="N307" s="24">
        <f t="shared" si="223"/>
        <v>50407</v>
      </c>
      <c r="O307" s="24" t="str">
        <f>IF('PLC control IO'!W101&lt;&gt;"",'PLC control IO'!W101,"")</f>
        <v>Bld4_Exists</v>
      </c>
      <c r="P307" s="20">
        <f t="shared" si="238"/>
        <v>11</v>
      </c>
      <c r="Q307" s="399"/>
      <c r="R307" s="6" t="str">
        <f t="shared" si="243"/>
        <v/>
      </c>
    </row>
    <row r="308" spans="1:19" ht="16.5" customHeight="1" x14ac:dyDescent="0.25">
      <c r="A308" s="399"/>
      <c r="B308" s="88">
        <f>B300+1</f>
        <v>39</v>
      </c>
      <c r="C308" s="430" t="str">
        <f>CONCATENATE(B314,B308)</f>
        <v>Group 39</v>
      </c>
      <c r="D308" s="430" t="str">
        <f>CONCATENATE(B315,B309)</f>
        <v>GH 77</v>
      </c>
      <c r="E308" s="182">
        <f t="shared" ref="E308" si="265">20000+B308*10</f>
        <v>20390</v>
      </c>
      <c r="F308" s="25">
        <f t="shared" si="261"/>
        <v>40410</v>
      </c>
      <c r="G308" s="25" t="str">
        <f>IF('PLC control IO'!N102&lt;&gt;"",'PLC control IO'!N102,"")</f>
        <v>Bld5_Done_Req</v>
      </c>
      <c r="H308" s="11">
        <f t="shared" si="237"/>
        <v>13</v>
      </c>
      <c r="I308" s="14"/>
      <c r="J308" s="25"/>
      <c r="K308" s="25"/>
      <c r="L308" s="25"/>
      <c r="M308" s="25">
        <f t="shared" si="222"/>
        <v>30390</v>
      </c>
      <c r="N308" s="25">
        <f t="shared" si="223"/>
        <v>50410</v>
      </c>
      <c r="O308" s="25" t="str">
        <f>IF('PLC control IO'!W102&lt;&gt;"",'PLC control IO'!W102,"")</f>
        <v>Bld5_Build_Done</v>
      </c>
      <c r="P308" s="3">
        <f t="shared" si="238"/>
        <v>15</v>
      </c>
      <c r="Q308" s="399"/>
      <c r="R308" s="6">
        <f t="shared" ref="R308" si="266">+R304+1</f>
        <v>79</v>
      </c>
      <c r="S308" s="338" t="str">
        <f>CONCATENATE(G308,",",G309,",",G310,",",G311)</f>
        <v>Bld5_Done_Req,Bld5LockAftrDone,Bld5_Lock_Req,Bld5_Unlock_Req</v>
      </c>
    </row>
    <row r="309" spans="1:19" ht="16.5" customHeight="1" x14ac:dyDescent="0.25">
      <c r="A309" s="399"/>
      <c r="B309" s="85">
        <f>B308*2-1</f>
        <v>77</v>
      </c>
      <c r="C309" s="431"/>
      <c r="D309" s="431"/>
      <c r="E309" s="183">
        <f t="shared" ref="E309" si="267">E308+1</f>
        <v>20391</v>
      </c>
      <c r="F309" s="343">
        <f t="shared" si="261"/>
        <v>40411</v>
      </c>
      <c r="G309" s="343" t="str">
        <f>IF('PLC control IO'!N103&lt;&gt;"",'PLC control IO'!N103,"")</f>
        <v>Bld5LockAftrDone</v>
      </c>
      <c r="H309" s="109">
        <f t="shared" si="237"/>
        <v>16</v>
      </c>
      <c r="I309" s="9"/>
      <c r="J309" s="343"/>
      <c r="K309" s="343"/>
      <c r="L309" s="343"/>
      <c r="M309" s="343">
        <f t="shared" si="222"/>
        <v>30391</v>
      </c>
      <c r="N309" s="343">
        <f t="shared" si="223"/>
        <v>50411</v>
      </c>
      <c r="O309" s="343" t="str">
        <f>IF('PLC control IO'!W103&lt;&gt;"",'PLC control IO'!W103,"")</f>
        <v>Bld5Patrn_Asignd</v>
      </c>
      <c r="P309" s="4">
        <f t="shared" si="238"/>
        <v>16</v>
      </c>
      <c r="Q309" s="399"/>
      <c r="R309" s="6">
        <f t="shared" si="243"/>
        <v>592</v>
      </c>
      <c r="S309" s="338" t="str">
        <f t="shared" ref="S309" si="268">CONCATENATE(O308,",",O309,",",O310,",",O311)</f>
        <v>Bld5_Build_Done,Bld5Patrn_Asignd,Bld5_Locked,Bld5Place_Active</v>
      </c>
    </row>
    <row r="310" spans="1:19" ht="16.5" customHeight="1" x14ac:dyDescent="0.25">
      <c r="A310" s="399"/>
      <c r="B310" s="85">
        <f>B309+1</f>
        <v>78</v>
      </c>
      <c r="C310" s="431"/>
      <c r="D310" s="431"/>
      <c r="E310" s="183">
        <f t="shared" si="247"/>
        <v>20392</v>
      </c>
      <c r="F310" s="343">
        <f t="shared" si="261"/>
        <v>40412</v>
      </c>
      <c r="G310" s="343" t="str">
        <f>IF('PLC control IO'!N104&lt;&gt;"",'PLC control IO'!N104,"")</f>
        <v>Bld5_Lock_Req</v>
      </c>
      <c r="H310" s="109">
        <f t="shared" si="237"/>
        <v>13</v>
      </c>
      <c r="I310" s="9"/>
      <c r="J310" s="343"/>
      <c r="K310" s="343"/>
      <c r="L310" s="343"/>
      <c r="M310" s="343">
        <f t="shared" si="222"/>
        <v>30392</v>
      </c>
      <c r="N310" s="343">
        <f t="shared" si="223"/>
        <v>50412</v>
      </c>
      <c r="O310" s="343" t="str">
        <f>IF('PLC control IO'!W104&lt;&gt;"",'PLC control IO'!W104,"")</f>
        <v>Bld5_Locked</v>
      </c>
      <c r="P310" s="4">
        <f t="shared" si="238"/>
        <v>11</v>
      </c>
      <c r="Q310" s="399"/>
      <c r="R310" s="6" t="str">
        <f t="shared" si="243"/>
        <v/>
      </c>
    </row>
    <row r="311" spans="1:19" ht="16.5" customHeight="1" x14ac:dyDescent="0.25">
      <c r="A311" s="399"/>
      <c r="B311" s="85"/>
      <c r="C311" s="431"/>
      <c r="D311" s="431"/>
      <c r="E311" s="183">
        <f t="shared" si="247"/>
        <v>20393</v>
      </c>
      <c r="F311" s="343">
        <f t="shared" si="261"/>
        <v>40413</v>
      </c>
      <c r="G311" s="343" t="str">
        <f>IF('PLC control IO'!N105&lt;&gt;"",'PLC control IO'!N105,"")</f>
        <v>Bld5_Unlock_Req</v>
      </c>
      <c r="H311" s="109">
        <f t="shared" si="237"/>
        <v>15</v>
      </c>
      <c r="I311" s="9"/>
      <c r="J311" s="343"/>
      <c r="K311" s="343"/>
      <c r="L311" s="343"/>
      <c r="M311" s="343">
        <f t="shared" si="222"/>
        <v>30393</v>
      </c>
      <c r="N311" s="343">
        <f t="shared" si="223"/>
        <v>50413</v>
      </c>
      <c r="O311" s="343" t="str">
        <f>IF('PLC control IO'!W105&lt;&gt;"",'PLC control IO'!W105,"")</f>
        <v>Bld5Place_Active</v>
      </c>
      <c r="P311" s="4">
        <f t="shared" si="238"/>
        <v>16</v>
      </c>
      <c r="Q311" s="399"/>
      <c r="R311" s="6" t="str">
        <f t="shared" si="243"/>
        <v/>
      </c>
    </row>
    <row r="312" spans="1:19" ht="16.5" customHeight="1" x14ac:dyDescent="0.25">
      <c r="A312" s="399"/>
      <c r="B312" s="85"/>
      <c r="C312" s="431"/>
      <c r="D312" s="431" t="str">
        <f>CONCATENATE(B315,B310)</f>
        <v>GH 78</v>
      </c>
      <c r="E312" s="183">
        <f t="shared" si="247"/>
        <v>20394</v>
      </c>
      <c r="F312" s="343">
        <f t="shared" si="261"/>
        <v>40414</v>
      </c>
      <c r="G312" s="343" t="str">
        <f>IF('PLC control IO'!N106&lt;&gt;"",'PLC control IO'!N106,"")</f>
        <v>Bld5_Cleared</v>
      </c>
      <c r="H312" s="109">
        <f t="shared" si="237"/>
        <v>12</v>
      </c>
      <c r="I312" s="9"/>
      <c r="J312" s="343"/>
      <c r="K312" s="343"/>
      <c r="L312" s="343"/>
      <c r="M312" s="343">
        <f t="shared" si="222"/>
        <v>30394</v>
      </c>
      <c r="N312" s="343">
        <f t="shared" si="223"/>
        <v>50414</v>
      </c>
      <c r="O312" s="343" t="str">
        <f>IF('PLC control IO'!W106&lt;&gt;"",'PLC control IO'!W106,"")</f>
        <v>Bld5_Place_Error</v>
      </c>
      <c r="P312" s="4">
        <f t="shared" si="238"/>
        <v>16</v>
      </c>
      <c r="Q312" s="399"/>
      <c r="R312" s="6">
        <f t="shared" ref="R312" si="269">+R308+1</f>
        <v>80</v>
      </c>
      <c r="S312" s="338" t="str">
        <f>CONCATENATE(G312,",",G313,",",G314,",",G315)</f>
        <v>Bld5_Cleared,Bld5_PaletPresnt,Bld5LayrVerified,</v>
      </c>
    </row>
    <row r="313" spans="1:19" ht="16.5" customHeight="1" x14ac:dyDescent="0.25">
      <c r="A313" s="399"/>
      <c r="B313" s="85"/>
      <c r="C313" s="431"/>
      <c r="D313" s="431"/>
      <c r="E313" s="183">
        <f t="shared" si="247"/>
        <v>20395</v>
      </c>
      <c r="F313" s="343">
        <f t="shared" si="261"/>
        <v>40415</v>
      </c>
      <c r="G313" s="343" t="str">
        <f>IF('PLC control IO'!N107&lt;&gt;"",'PLC control IO'!N107,"")</f>
        <v>Bld5_PaletPresnt</v>
      </c>
      <c r="H313" s="109">
        <f t="shared" si="237"/>
        <v>16</v>
      </c>
      <c r="I313" s="9"/>
      <c r="J313" s="343"/>
      <c r="K313" s="343"/>
      <c r="L313" s="343"/>
      <c r="M313" s="343">
        <f t="shared" si="222"/>
        <v>30395</v>
      </c>
      <c r="N313" s="343">
        <f t="shared" si="223"/>
        <v>50415</v>
      </c>
      <c r="O313" s="343" t="str">
        <f>IF('PLC control IO'!W107&lt;&gt;"",'PLC control IO'!W107,"")</f>
        <v/>
      </c>
      <c r="P313" s="4">
        <f t="shared" si="238"/>
        <v>0</v>
      </c>
      <c r="Q313" s="399"/>
      <c r="R313" s="6">
        <f t="shared" si="243"/>
        <v>593</v>
      </c>
      <c r="S313" s="338" t="str">
        <f t="shared" ref="S313" si="270">CONCATENATE(O312,",",O313,",",O314,",",O315)</f>
        <v>Bld5_Place_Error,,Bld5VerifLayrReq,Bld5_Exists</v>
      </c>
    </row>
    <row r="314" spans="1:19" ht="16.5" customHeight="1" x14ac:dyDescent="0.25">
      <c r="A314" s="399"/>
      <c r="B314" s="85" t="str">
        <f>B306</f>
        <v xml:space="preserve">Group </v>
      </c>
      <c r="C314" s="431"/>
      <c r="D314" s="431"/>
      <c r="E314" s="183">
        <f t="shared" si="247"/>
        <v>20396</v>
      </c>
      <c r="F314" s="343">
        <f t="shared" si="261"/>
        <v>40416</v>
      </c>
      <c r="G314" s="343" t="str">
        <f>IF('PLC control IO'!N108&lt;&gt;"",'PLC control IO'!N108,"")</f>
        <v>Bld5LayrVerified</v>
      </c>
      <c r="H314" s="109">
        <f t="shared" si="237"/>
        <v>16</v>
      </c>
      <c r="I314" s="9"/>
      <c r="J314" s="343"/>
      <c r="K314" s="343"/>
      <c r="L314" s="343"/>
      <c r="M314" s="343">
        <f t="shared" si="222"/>
        <v>30396</v>
      </c>
      <c r="N314" s="343">
        <f t="shared" si="223"/>
        <v>50416</v>
      </c>
      <c r="O314" s="343" t="str">
        <f>IF('PLC control IO'!W108&lt;&gt;"",'PLC control IO'!W108,"")</f>
        <v>Bld5VerifLayrReq</v>
      </c>
      <c r="P314" s="4">
        <f t="shared" si="238"/>
        <v>16</v>
      </c>
      <c r="Q314" s="399"/>
      <c r="R314" s="6" t="str">
        <f t="shared" si="243"/>
        <v/>
      </c>
    </row>
    <row r="315" spans="1:19" ht="16.5" customHeight="1" thickBot="1" x14ac:dyDescent="0.3">
      <c r="A315" s="399"/>
      <c r="B315" s="86" t="str">
        <f>B307</f>
        <v xml:space="preserve">GH </v>
      </c>
      <c r="C315" s="432"/>
      <c r="D315" s="432"/>
      <c r="E315" s="184">
        <f t="shared" si="247"/>
        <v>20397</v>
      </c>
      <c r="F315" s="24">
        <f t="shared" si="261"/>
        <v>40417</v>
      </c>
      <c r="G315" s="24" t="str">
        <f>IF('PLC control IO'!N109&lt;&gt;"",'PLC control IO'!N109,"")</f>
        <v/>
      </c>
      <c r="H315" s="10">
        <f t="shared" si="237"/>
        <v>0</v>
      </c>
      <c r="I315" s="15"/>
      <c r="J315" s="24"/>
      <c r="K315" s="24"/>
      <c r="L315" s="24"/>
      <c r="M315" s="24">
        <f t="shared" si="222"/>
        <v>30397</v>
      </c>
      <c r="N315" s="24">
        <f t="shared" si="223"/>
        <v>50417</v>
      </c>
      <c r="O315" s="24" t="str">
        <f>IF('PLC control IO'!W109&lt;&gt;"",'PLC control IO'!W109,"")</f>
        <v>Bld5_Exists</v>
      </c>
      <c r="P315" s="20">
        <f t="shared" si="238"/>
        <v>11</v>
      </c>
      <c r="Q315" s="399"/>
      <c r="R315" s="6" t="str">
        <f t="shared" si="243"/>
        <v/>
      </c>
    </row>
    <row r="316" spans="1:19" ht="16.5" customHeight="1" x14ac:dyDescent="0.25">
      <c r="A316" s="399"/>
      <c r="B316" s="88">
        <f>B308+1</f>
        <v>40</v>
      </c>
      <c r="C316" s="430" t="str">
        <f>CONCATENATE(B322,B316)</f>
        <v>Group 40</v>
      </c>
      <c r="D316" s="430" t="str">
        <f>CONCATENATE(B323,B317)</f>
        <v>GH 79</v>
      </c>
      <c r="E316" s="182">
        <f t="shared" ref="E316" si="271">20000+B316*10</f>
        <v>20400</v>
      </c>
      <c r="F316" s="25">
        <f>E316+20020</f>
        <v>40420</v>
      </c>
      <c r="G316" s="25" t="str">
        <f>IF('PLC control IO'!N110&lt;&gt;"",'PLC control IO'!N110,"")</f>
        <v>Bld6_Done_Req</v>
      </c>
      <c r="H316" s="11">
        <f t="shared" si="237"/>
        <v>13</v>
      </c>
      <c r="I316" s="14"/>
      <c r="J316" s="25"/>
      <c r="K316" s="25"/>
      <c r="L316" s="25"/>
      <c r="M316" s="25">
        <f t="shared" si="222"/>
        <v>30400</v>
      </c>
      <c r="N316" s="25">
        <f t="shared" si="223"/>
        <v>50420</v>
      </c>
      <c r="O316" s="25" t="str">
        <f>IF('PLC control IO'!W110&lt;&gt;"",'PLC control IO'!W110,"")</f>
        <v>Bld6_Build_Done</v>
      </c>
      <c r="P316" s="3">
        <f t="shared" si="238"/>
        <v>15</v>
      </c>
      <c r="Q316" s="399"/>
      <c r="R316" s="6">
        <f t="shared" ref="R316" si="272">+R312+1</f>
        <v>81</v>
      </c>
      <c r="S316" s="338" t="str">
        <f>CONCATENATE(G316,",",G317,",",G318,",",G319)</f>
        <v>Bld6_Done_Req,Bld6LockAftrDone,Bld6_Lock_Req,Bld6_Unlock_Req</v>
      </c>
    </row>
    <row r="317" spans="1:19" ht="16.5" customHeight="1" x14ac:dyDescent="0.25">
      <c r="A317" s="399"/>
      <c r="B317" s="85">
        <f>B316*2-1</f>
        <v>79</v>
      </c>
      <c r="C317" s="431"/>
      <c r="D317" s="431"/>
      <c r="E317" s="183">
        <f t="shared" ref="E317" si="273">E316+1</f>
        <v>20401</v>
      </c>
      <c r="F317" s="343">
        <f t="shared" ref="F317:F331" si="274">E317+20020</f>
        <v>40421</v>
      </c>
      <c r="G317" s="343" t="str">
        <f>IF('PLC control IO'!N111&lt;&gt;"",'PLC control IO'!N111,"")</f>
        <v>Bld6LockAftrDone</v>
      </c>
      <c r="H317" s="109">
        <f t="shared" si="237"/>
        <v>16</v>
      </c>
      <c r="I317" s="9"/>
      <c r="J317" s="343"/>
      <c r="K317" s="343"/>
      <c r="L317" s="343"/>
      <c r="M317" s="343">
        <f t="shared" si="222"/>
        <v>30401</v>
      </c>
      <c r="N317" s="343">
        <f t="shared" si="223"/>
        <v>50421</v>
      </c>
      <c r="O317" s="343" t="str">
        <f>IF('PLC control IO'!W111&lt;&gt;"",'PLC control IO'!W111,"")</f>
        <v>Bld6Patrn_Asignd</v>
      </c>
      <c r="P317" s="4">
        <f t="shared" si="238"/>
        <v>16</v>
      </c>
      <c r="Q317" s="399"/>
      <c r="R317" s="6">
        <f t="shared" si="243"/>
        <v>594</v>
      </c>
      <c r="S317" s="338" t="str">
        <f t="shared" ref="S317" si="275">CONCATENATE(O316,",",O317,",",O318,",",O319)</f>
        <v>Bld6_Build_Done,Bld6Patrn_Asignd,Bld6_Locked,Bld6Place_Active</v>
      </c>
    </row>
    <row r="318" spans="1:19" ht="16.5" customHeight="1" x14ac:dyDescent="0.25">
      <c r="A318" s="399"/>
      <c r="B318" s="85">
        <f>B317+1</f>
        <v>80</v>
      </c>
      <c r="C318" s="431"/>
      <c r="D318" s="431"/>
      <c r="E318" s="183">
        <f t="shared" si="247"/>
        <v>20402</v>
      </c>
      <c r="F318" s="343">
        <f t="shared" si="274"/>
        <v>40422</v>
      </c>
      <c r="G318" s="343" t="str">
        <f>IF('PLC control IO'!N112&lt;&gt;"",'PLC control IO'!N112,"")</f>
        <v>Bld6_Lock_Req</v>
      </c>
      <c r="H318" s="109">
        <f t="shared" si="237"/>
        <v>13</v>
      </c>
      <c r="I318" s="9"/>
      <c r="J318" s="343"/>
      <c r="K318" s="343"/>
      <c r="L318" s="343"/>
      <c r="M318" s="343">
        <f t="shared" si="222"/>
        <v>30402</v>
      </c>
      <c r="N318" s="343">
        <f t="shared" si="223"/>
        <v>50422</v>
      </c>
      <c r="O318" s="343" t="str">
        <f>IF('PLC control IO'!W112&lt;&gt;"",'PLC control IO'!W112,"")</f>
        <v>Bld6_Locked</v>
      </c>
      <c r="P318" s="4">
        <f t="shared" si="238"/>
        <v>11</v>
      </c>
      <c r="Q318" s="399"/>
      <c r="R318" s="6" t="str">
        <f t="shared" si="243"/>
        <v/>
      </c>
    </row>
    <row r="319" spans="1:19" ht="16.5" customHeight="1" x14ac:dyDescent="0.25">
      <c r="A319" s="399"/>
      <c r="B319" s="85"/>
      <c r="C319" s="431"/>
      <c r="D319" s="431"/>
      <c r="E319" s="183">
        <f t="shared" si="247"/>
        <v>20403</v>
      </c>
      <c r="F319" s="343">
        <f t="shared" si="274"/>
        <v>40423</v>
      </c>
      <c r="G319" s="343" t="str">
        <f>IF('PLC control IO'!N113&lt;&gt;"",'PLC control IO'!N113,"")</f>
        <v>Bld6_Unlock_Req</v>
      </c>
      <c r="H319" s="109">
        <f t="shared" si="237"/>
        <v>15</v>
      </c>
      <c r="I319" s="9"/>
      <c r="J319" s="343"/>
      <c r="K319" s="343"/>
      <c r="L319" s="343"/>
      <c r="M319" s="343">
        <f t="shared" si="222"/>
        <v>30403</v>
      </c>
      <c r="N319" s="343">
        <f t="shared" si="223"/>
        <v>50423</v>
      </c>
      <c r="O319" s="343" t="str">
        <f>IF('PLC control IO'!W113&lt;&gt;"",'PLC control IO'!W113,"")</f>
        <v>Bld6Place_Active</v>
      </c>
      <c r="P319" s="4">
        <f t="shared" si="238"/>
        <v>16</v>
      </c>
      <c r="Q319" s="399"/>
      <c r="R319" s="6" t="str">
        <f t="shared" si="243"/>
        <v/>
      </c>
    </row>
    <row r="320" spans="1:19" ht="16.5" customHeight="1" x14ac:dyDescent="0.25">
      <c r="A320" s="399"/>
      <c r="B320" s="85"/>
      <c r="C320" s="431"/>
      <c r="D320" s="431" t="str">
        <f>CONCATENATE(B323,B318)</f>
        <v>GH 80</v>
      </c>
      <c r="E320" s="183">
        <f t="shared" si="247"/>
        <v>20404</v>
      </c>
      <c r="F320" s="343">
        <f t="shared" si="274"/>
        <v>40424</v>
      </c>
      <c r="G320" s="343" t="str">
        <f>IF('PLC control IO'!N114&lt;&gt;"",'PLC control IO'!N114,"")</f>
        <v>Bld6_Cleared</v>
      </c>
      <c r="H320" s="109">
        <f t="shared" si="237"/>
        <v>12</v>
      </c>
      <c r="I320" s="9"/>
      <c r="J320" s="343"/>
      <c r="K320" s="343"/>
      <c r="L320" s="343"/>
      <c r="M320" s="343">
        <f t="shared" si="222"/>
        <v>30404</v>
      </c>
      <c r="N320" s="343">
        <f t="shared" si="223"/>
        <v>50424</v>
      </c>
      <c r="O320" s="343" t="str">
        <f>IF('PLC control IO'!W114&lt;&gt;"",'PLC control IO'!W114,"")</f>
        <v>Bld6_Place_Error</v>
      </c>
      <c r="P320" s="4">
        <f t="shared" si="238"/>
        <v>16</v>
      </c>
      <c r="Q320" s="399"/>
      <c r="R320" s="6">
        <f t="shared" ref="R320" si="276">+R316+1</f>
        <v>82</v>
      </c>
      <c r="S320" s="338" t="str">
        <f>CONCATENATE(G320,",",G321,",",G322,",",G323)</f>
        <v>Bld6_Cleared,Bld6_PaletPresnt,Bld6LayrVerified,</v>
      </c>
    </row>
    <row r="321" spans="1:19" ht="16.5" customHeight="1" x14ac:dyDescent="0.25">
      <c r="A321" s="399"/>
      <c r="B321" s="85"/>
      <c r="C321" s="431"/>
      <c r="D321" s="431"/>
      <c r="E321" s="183">
        <f t="shared" si="247"/>
        <v>20405</v>
      </c>
      <c r="F321" s="343">
        <f t="shared" si="274"/>
        <v>40425</v>
      </c>
      <c r="G321" s="343" t="str">
        <f>IF('PLC control IO'!N115&lt;&gt;"",'PLC control IO'!N115,"")</f>
        <v>Bld6_PaletPresnt</v>
      </c>
      <c r="H321" s="109">
        <f t="shared" si="237"/>
        <v>16</v>
      </c>
      <c r="I321" s="9"/>
      <c r="J321" s="343"/>
      <c r="K321" s="343"/>
      <c r="L321" s="343"/>
      <c r="M321" s="343">
        <f t="shared" si="222"/>
        <v>30405</v>
      </c>
      <c r="N321" s="343">
        <f t="shared" si="223"/>
        <v>50425</v>
      </c>
      <c r="O321" s="343" t="str">
        <f>IF('PLC control IO'!W115&lt;&gt;"",'PLC control IO'!W115,"")</f>
        <v/>
      </c>
      <c r="P321" s="4">
        <f t="shared" si="238"/>
        <v>0</v>
      </c>
      <c r="Q321" s="399"/>
      <c r="R321" s="6">
        <f t="shared" si="243"/>
        <v>595</v>
      </c>
      <c r="S321" s="338" t="str">
        <f t="shared" ref="S321" si="277">CONCATENATE(O320,",",O321,",",O322,",",O323)</f>
        <v>Bld6_Place_Error,,Bld6VerifLayrReq,Bld6_Exists</v>
      </c>
    </row>
    <row r="322" spans="1:19" ht="16.5" customHeight="1" x14ac:dyDescent="0.25">
      <c r="A322" s="399"/>
      <c r="B322" s="85" t="str">
        <f>B314</f>
        <v xml:space="preserve">Group </v>
      </c>
      <c r="C322" s="431"/>
      <c r="D322" s="431"/>
      <c r="E322" s="183">
        <f t="shared" si="247"/>
        <v>20406</v>
      </c>
      <c r="F322" s="343">
        <f t="shared" si="274"/>
        <v>40426</v>
      </c>
      <c r="G322" s="343" t="str">
        <f>IF('PLC control IO'!N116&lt;&gt;"",'PLC control IO'!N116,"")</f>
        <v>Bld6LayrVerified</v>
      </c>
      <c r="H322" s="109">
        <f t="shared" si="237"/>
        <v>16</v>
      </c>
      <c r="I322" s="9"/>
      <c r="J322" s="343"/>
      <c r="K322" s="343"/>
      <c r="L322" s="343"/>
      <c r="M322" s="343">
        <f t="shared" si="222"/>
        <v>30406</v>
      </c>
      <c r="N322" s="343">
        <f t="shared" si="223"/>
        <v>50426</v>
      </c>
      <c r="O322" s="343" t="str">
        <f>IF('PLC control IO'!W116&lt;&gt;"",'PLC control IO'!W116,"")</f>
        <v>Bld6VerifLayrReq</v>
      </c>
      <c r="P322" s="4">
        <f t="shared" si="238"/>
        <v>16</v>
      </c>
      <c r="Q322" s="399"/>
      <c r="R322" s="6" t="str">
        <f t="shared" si="243"/>
        <v/>
      </c>
    </row>
    <row r="323" spans="1:19" ht="16.5" customHeight="1" thickBot="1" x14ac:dyDescent="0.3">
      <c r="A323" s="399"/>
      <c r="B323" s="86" t="str">
        <f>B315</f>
        <v xml:space="preserve">GH </v>
      </c>
      <c r="C323" s="432"/>
      <c r="D323" s="432"/>
      <c r="E323" s="184">
        <f t="shared" si="247"/>
        <v>20407</v>
      </c>
      <c r="F323" s="24">
        <f t="shared" si="274"/>
        <v>40427</v>
      </c>
      <c r="G323" s="24" t="str">
        <f>IF('PLC control IO'!N117&lt;&gt;"",'PLC control IO'!N117,"")</f>
        <v/>
      </c>
      <c r="H323" s="10">
        <f t="shared" si="237"/>
        <v>0</v>
      </c>
      <c r="I323" s="15"/>
      <c r="J323" s="24"/>
      <c r="K323" s="24"/>
      <c r="L323" s="24"/>
      <c r="M323" s="24">
        <f t="shared" si="222"/>
        <v>30407</v>
      </c>
      <c r="N323" s="24">
        <f t="shared" si="223"/>
        <v>50427</v>
      </c>
      <c r="O323" s="24" t="str">
        <f>IF('PLC control IO'!W117&lt;&gt;"",'PLC control IO'!W117,"")</f>
        <v>Bld6_Exists</v>
      </c>
      <c r="P323" s="20">
        <f t="shared" si="238"/>
        <v>11</v>
      </c>
      <c r="Q323" s="399"/>
      <c r="R323" s="6" t="str">
        <f t="shared" si="243"/>
        <v/>
      </c>
    </row>
    <row r="324" spans="1:19" ht="16.5" customHeight="1" x14ac:dyDescent="0.25">
      <c r="A324" s="399"/>
      <c r="B324" s="88">
        <f>B316+1</f>
        <v>41</v>
      </c>
      <c r="C324" s="430" t="str">
        <f>CONCATENATE(B330,B324)</f>
        <v>Group 41</v>
      </c>
      <c r="D324" s="430" t="str">
        <f>CONCATENATE(B331,B325)</f>
        <v>GH 81</v>
      </c>
      <c r="E324" s="182">
        <f t="shared" ref="E324" si="278">20000+B324*10</f>
        <v>20410</v>
      </c>
      <c r="F324" s="25">
        <f t="shared" si="274"/>
        <v>40430</v>
      </c>
      <c r="G324" s="25" t="str">
        <f>IF('PLC control IO'!N118&lt;&gt;"",'PLC control IO'!N118,"")</f>
        <v>Bld7_Done_Req</v>
      </c>
      <c r="H324" s="11">
        <f t="shared" si="237"/>
        <v>13</v>
      </c>
      <c r="I324" s="14"/>
      <c r="J324" s="25"/>
      <c r="K324" s="25"/>
      <c r="L324" s="25"/>
      <c r="M324" s="25">
        <f t="shared" ref="M324:M387" si="279">E324+10000</f>
        <v>30410</v>
      </c>
      <c r="N324" s="25">
        <f t="shared" ref="N324:N387" si="280">F324+10000</f>
        <v>50430</v>
      </c>
      <c r="O324" s="25" t="str">
        <f>IF('PLC control IO'!W118&lt;&gt;"",'PLC control IO'!W118,"")</f>
        <v>Bld7_Build_Done</v>
      </c>
      <c r="P324" s="3">
        <f t="shared" si="238"/>
        <v>15</v>
      </c>
      <c r="Q324" s="399"/>
      <c r="R324" s="6">
        <f t="shared" ref="R324" si="281">+R320+1</f>
        <v>83</v>
      </c>
      <c r="S324" s="338" t="str">
        <f>CONCATENATE(G324,",",G325,",",G326,",",G327)</f>
        <v>Bld7_Done_Req,Bld7LockAftrDone,Bld7_Lock_Req,Bld7_Unlock_Req</v>
      </c>
    </row>
    <row r="325" spans="1:19" ht="16.5" customHeight="1" x14ac:dyDescent="0.25">
      <c r="A325" s="399"/>
      <c r="B325" s="85">
        <f>B324*2-1</f>
        <v>81</v>
      </c>
      <c r="C325" s="431"/>
      <c r="D325" s="431"/>
      <c r="E325" s="183">
        <f t="shared" ref="E325" si="282">E324+1</f>
        <v>20411</v>
      </c>
      <c r="F325" s="343">
        <f t="shared" si="274"/>
        <v>40431</v>
      </c>
      <c r="G325" s="343" t="str">
        <f>IF('PLC control IO'!N119&lt;&gt;"",'PLC control IO'!N119,"")</f>
        <v>Bld7LockAftrDone</v>
      </c>
      <c r="H325" s="109">
        <f t="shared" si="237"/>
        <v>16</v>
      </c>
      <c r="I325" s="9"/>
      <c r="J325" s="343"/>
      <c r="K325" s="343"/>
      <c r="L325" s="343"/>
      <c r="M325" s="343">
        <f t="shared" si="279"/>
        <v>30411</v>
      </c>
      <c r="N325" s="343">
        <f t="shared" si="280"/>
        <v>50431</v>
      </c>
      <c r="O325" s="343" t="str">
        <f>IF('PLC control IO'!W119&lt;&gt;"",'PLC control IO'!W119,"")</f>
        <v>Bld7Patrn_Asignd</v>
      </c>
      <c r="P325" s="4">
        <f t="shared" si="238"/>
        <v>16</v>
      </c>
      <c r="Q325" s="399"/>
      <c r="R325" s="6">
        <f t="shared" si="243"/>
        <v>596</v>
      </c>
      <c r="S325" s="338" t="str">
        <f t="shared" ref="S325" si="283">CONCATENATE(O324,",",O325,",",O326,",",O327)</f>
        <v>Bld7_Build_Done,Bld7Patrn_Asignd,Bld7_Locked,Bld7Place_Active</v>
      </c>
    </row>
    <row r="326" spans="1:19" ht="16.5" customHeight="1" x14ac:dyDescent="0.25">
      <c r="A326" s="399"/>
      <c r="B326" s="85">
        <f>B325+1</f>
        <v>82</v>
      </c>
      <c r="C326" s="431"/>
      <c r="D326" s="431"/>
      <c r="E326" s="183">
        <f t="shared" si="247"/>
        <v>20412</v>
      </c>
      <c r="F326" s="343">
        <f t="shared" si="274"/>
        <v>40432</v>
      </c>
      <c r="G326" s="343" t="str">
        <f>IF('PLC control IO'!N120&lt;&gt;"",'PLC control IO'!N120,"")</f>
        <v>Bld7_Lock_Req</v>
      </c>
      <c r="H326" s="109">
        <f t="shared" si="237"/>
        <v>13</v>
      </c>
      <c r="I326" s="9"/>
      <c r="J326" s="343"/>
      <c r="K326" s="343"/>
      <c r="L326" s="343"/>
      <c r="M326" s="343">
        <f t="shared" si="279"/>
        <v>30412</v>
      </c>
      <c r="N326" s="343">
        <f t="shared" si="280"/>
        <v>50432</v>
      </c>
      <c r="O326" s="343" t="str">
        <f>IF('PLC control IO'!W120&lt;&gt;"",'PLC control IO'!W120,"")</f>
        <v>Bld7_Locked</v>
      </c>
      <c r="P326" s="4">
        <f t="shared" si="238"/>
        <v>11</v>
      </c>
      <c r="Q326" s="399"/>
      <c r="R326" s="6" t="str">
        <f t="shared" si="243"/>
        <v/>
      </c>
    </row>
    <row r="327" spans="1:19" ht="16.5" customHeight="1" x14ac:dyDescent="0.25">
      <c r="A327" s="399"/>
      <c r="B327" s="85"/>
      <c r="C327" s="431"/>
      <c r="D327" s="431"/>
      <c r="E327" s="183">
        <f t="shared" si="247"/>
        <v>20413</v>
      </c>
      <c r="F327" s="343">
        <f t="shared" si="274"/>
        <v>40433</v>
      </c>
      <c r="G327" s="343" t="str">
        <f>IF('PLC control IO'!N121&lt;&gt;"",'PLC control IO'!N121,"")</f>
        <v>Bld7_Unlock_Req</v>
      </c>
      <c r="H327" s="109">
        <f t="shared" si="237"/>
        <v>15</v>
      </c>
      <c r="I327" s="9"/>
      <c r="J327" s="343"/>
      <c r="K327" s="343"/>
      <c r="L327" s="343"/>
      <c r="M327" s="343">
        <f t="shared" si="279"/>
        <v>30413</v>
      </c>
      <c r="N327" s="343">
        <f t="shared" si="280"/>
        <v>50433</v>
      </c>
      <c r="O327" s="343" t="str">
        <f>IF('PLC control IO'!W121&lt;&gt;"",'PLC control IO'!W121,"")</f>
        <v>Bld7Place_Active</v>
      </c>
      <c r="P327" s="4">
        <f t="shared" si="238"/>
        <v>16</v>
      </c>
      <c r="Q327" s="399"/>
      <c r="R327" s="6" t="str">
        <f t="shared" si="243"/>
        <v/>
      </c>
    </row>
    <row r="328" spans="1:19" ht="16.5" customHeight="1" x14ac:dyDescent="0.25">
      <c r="A328" s="399"/>
      <c r="B328" s="85"/>
      <c r="C328" s="431"/>
      <c r="D328" s="431" t="str">
        <f>CONCATENATE(B331,B326)</f>
        <v>GH 82</v>
      </c>
      <c r="E328" s="183">
        <f t="shared" si="247"/>
        <v>20414</v>
      </c>
      <c r="F328" s="343">
        <f t="shared" si="274"/>
        <v>40434</v>
      </c>
      <c r="G328" s="343" t="str">
        <f>IF('PLC control IO'!N122&lt;&gt;"",'PLC control IO'!N122,"")</f>
        <v>Bld7_Cleared</v>
      </c>
      <c r="H328" s="109">
        <f t="shared" si="237"/>
        <v>12</v>
      </c>
      <c r="I328" s="9"/>
      <c r="J328" s="343"/>
      <c r="K328" s="343"/>
      <c r="L328" s="343"/>
      <c r="M328" s="343">
        <f t="shared" si="279"/>
        <v>30414</v>
      </c>
      <c r="N328" s="343">
        <f t="shared" si="280"/>
        <v>50434</v>
      </c>
      <c r="O328" s="343" t="str">
        <f>IF('PLC control IO'!W122&lt;&gt;"",'PLC control IO'!W122,"")</f>
        <v>Bld7_Place_Error</v>
      </c>
      <c r="P328" s="4">
        <f t="shared" si="238"/>
        <v>16</v>
      </c>
      <c r="Q328" s="399"/>
      <c r="R328" s="6">
        <f t="shared" ref="R328" si="284">+R324+1</f>
        <v>84</v>
      </c>
      <c r="S328" s="338" t="str">
        <f>CONCATENATE(G328,",",G329,",",G330,",",G331)</f>
        <v>Bld7_Cleared,Bld7_PaletPresnt,Bld7LayrVerified,</v>
      </c>
    </row>
    <row r="329" spans="1:19" ht="16.5" customHeight="1" x14ac:dyDescent="0.25">
      <c r="A329" s="399"/>
      <c r="B329" s="85"/>
      <c r="C329" s="431"/>
      <c r="D329" s="431"/>
      <c r="E329" s="183">
        <f t="shared" si="247"/>
        <v>20415</v>
      </c>
      <c r="F329" s="343">
        <f t="shared" si="274"/>
        <v>40435</v>
      </c>
      <c r="G329" s="343" t="str">
        <f>IF('PLC control IO'!N123&lt;&gt;"",'PLC control IO'!N123,"")</f>
        <v>Bld7_PaletPresnt</v>
      </c>
      <c r="H329" s="109">
        <f t="shared" si="237"/>
        <v>16</v>
      </c>
      <c r="I329" s="9"/>
      <c r="J329" s="343"/>
      <c r="K329" s="343"/>
      <c r="L329" s="343"/>
      <c r="M329" s="343">
        <f t="shared" si="279"/>
        <v>30415</v>
      </c>
      <c r="N329" s="343">
        <f t="shared" si="280"/>
        <v>50435</v>
      </c>
      <c r="O329" s="343" t="str">
        <f>IF('PLC control IO'!W123&lt;&gt;"",'PLC control IO'!W123,"")</f>
        <v/>
      </c>
      <c r="P329" s="4">
        <f t="shared" si="238"/>
        <v>0</v>
      </c>
      <c r="Q329" s="399"/>
      <c r="R329" s="6">
        <f t="shared" si="243"/>
        <v>597</v>
      </c>
      <c r="S329" s="338" t="str">
        <f t="shared" ref="S329" si="285">CONCATENATE(O328,",",O329,",",O330,",",O331)</f>
        <v>Bld7_Place_Error,,Bld7VerifLayrReq,Bld7_Exists</v>
      </c>
    </row>
    <row r="330" spans="1:19" ht="16.5" customHeight="1" x14ac:dyDescent="0.25">
      <c r="A330" s="399"/>
      <c r="B330" s="85" t="str">
        <f>B322</f>
        <v xml:space="preserve">Group </v>
      </c>
      <c r="C330" s="431"/>
      <c r="D330" s="431"/>
      <c r="E330" s="183">
        <f t="shared" si="247"/>
        <v>20416</v>
      </c>
      <c r="F330" s="343">
        <f t="shared" si="274"/>
        <v>40436</v>
      </c>
      <c r="G330" s="343" t="str">
        <f>IF('PLC control IO'!N124&lt;&gt;"",'PLC control IO'!N124,"")</f>
        <v>Bld7LayrVerified</v>
      </c>
      <c r="H330" s="109">
        <f t="shared" si="237"/>
        <v>16</v>
      </c>
      <c r="I330" s="9"/>
      <c r="J330" s="343"/>
      <c r="K330" s="343"/>
      <c r="L330" s="343"/>
      <c r="M330" s="343">
        <f t="shared" si="279"/>
        <v>30416</v>
      </c>
      <c r="N330" s="343">
        <f t="shared" si="280"/>
        <v>50436</v>
      </c>
      <c r="O330" s="343" t="str">
        <f>IF('PLC control IO'!W124&lt;&gt;"",'PLC control IO'!W124,"")</f>
        <v>Bld7VerifLayrReq</v>
      </c>
      <c r="P330" s="4">
        <f t="shared" si="238"/>
        <v>16</v>
      </c>
      <c r="Q330" s="399"/>
      <c r="R330" s="6" t="str">
        <f t="shared" si="243"/>
        <v/>
      </c>
    </row>
    <row r="331" spans="1:19" ht="16.5" customHeight="1" thickBot="1" x14ac:dyDescent="0.3">
      <c r="A331" s="399"/>
      <c r="B331" s="86" t="str">
        <f>B323</f>
        <v xml:space="preserve">GH </v>
      </c>
      <c r="C331" s="432"/>
      <c r="D331" s="432"/>
      <c r="E331" s="184">
        <f t="shared" si="247"/>
        <v>20417</v>
      </c>
      <c r="F331" s="24">
        <f t="shared" si="274"/>
        <v>40437</v>
      </c>
      <c r="G331" s="24" t="str">
        <f>IF('PLC control IO'!N125&lt;&gt;"",'PLC control IO'!N125,"")</f>
        <v/>
      </c>
      <c r="H331" s="10">
        <f t="shared" si="237"/>
        <v>0</v>
      </c>
      <c r="I331" s="15"/>
      <c r="J331" s="24"/>
      <c r="K331" s="24"/>
      <c r="L331" s="24"/>
      <c r="M331" s="24">
        <f t="shared" si="279"/>
        <v>30417</v>
      </c>
      <c r="N331" s="24">
        <f t="shared" si="280"/>
        <v>50437</v>
      </c>
      <c r="O331" s="24" t="str">
        <f>IF('PLC control IO'!W125&lt;&gt;"",'PLC control IO'!W125,"")</f>
        <v>Bld7_Exists</v>
      </c>
      <c r="P331" s="20">
        <f t="shared" si="238"/>
        <v>11</v>
      </c>
      <c r="Q331" s="399"/>
      <c r="R331" s="6" t="str">
        <f t="shared" si="243"/>
        <v/>
      </c>
    </row>
    <row r="332" spans="1:19" ht="16.5" customHeight="1" x14ac:dyDescent="0.25">
      <c r="A332" s="399"/>
      <c r="B332" s="88">
        <f>B324+1</f>
        <v>42</v>
      </c>
      <c r="C332" s="430" t="str">
        <f>CONCATENATE(B338,B332)</f>
        <v>Group 42</v>
      </c>
      <c r="D332" s="430" t="str">
        <f>CONCATENATE(B339,B333)</f>
        <v>GH 83</v>
      </c>
      <c r="E332" s="182">
        <f t="shared" ref="E332" si="286">20000+B332*10</f>
        <v>20420</v>
      </c>
      <c r="F332" s="25">
        <f>E332+20020</f>
        <v>40440</v>
      </c>
      <c r="G332" s="25" t="str">
        <f>IF('PLC control IO'!N126&lt;&gt;"",'PLC control IO'!N126,"")</f>
        <v>Bld8_Done_Req</v>
      </c>
      <c r="H332" s="11">
        <f t="shared" si="237"/>
        <v>13</v>
      </c>
      <c r="I332" s="14"/>
      <c r="J332" s="25"/>
      <c r="K332" s="25"/>
      <c r="L332" s="25"/>
      <c r="M332" s="25">
        <f t="shared" si="279"/>
        <v>30420</v>
      </c>
      <c r="N332" s="25">
        <f t="shared" si="280"/>
        <v>50440</v>
      </c>
      <c r="O332" s="25" t="str">
        <f>IF('PLC control IO'!W126&lt;&gt;"",'PLC control IO'!W126,"")</f>
        <v>Bld8_Build_Done</v>
      </c>
      <c r="P332" s="3">
        <f t="shared" si="238"/>
        <v>15</v>
      </c>
      <c r="Q332" s="399"/>
      <c r="R332" s="6">
        <f t="shared" ref="R332" si="287">+R328+1</f>
        <v>85</v>
      </c>
      <c r="S332" s="338" t="str">
        <f>CONCATENATE(G332,",",G333,",",G334,",",G335)</f>
        <v>Bld8_Done_Req,Bld8LockAftrDone,Bld8_Lock_Req,Bld8_Unlock_Req</v>
      </c>
    </row>
    <row r="333" spans="1:19" ht="16.5" customHeight="1" x14ac:dyDescent="0.25">
      <c r="A333" s="399"/>
      <c r="B333" s="85">
        <f>B332*2-1</f>
        <v>83</v>
      </c>
      <c r="C333" s="431"/>
      <c r="D333" s="431"/>
      <c r="E333" s="183">
        <f t="shared" ref="E333" si="288">E332+1</f>
        <v>20421</v>
      </c>
      <c r="F333" s="343">
        <f t="shared" ref="F333:F347" si="289">E333+20020</f>
        <v>40441</v>
      </c>
      <c r="G333" s="343" t="str">
        <f>IF('PLC control IO'!N127&lt;&gt;"",'PLC control IO'!N127,"")</f>
        <v>Bld8LockAftrDone</v>
      </c>
      <c r="H333" s="109">
        <f t="shared" si="237"/>
        <v>16</v>
      </c>
      <c r="I333" s="9"/>
      <c r="J333" s="343"/>
      <c r="K333" s="343"/>
      <c r="L333" s="343"/>
      <c r="M333" s="343">
        <f t="shared" si="279"/>
        <v>30421</v>
      </c>
      <c r="N333" s="343">
        <f t="shared" si="280"/>
        <v>50441</v>
      </c>
      <c r="O333" s="343" t="str">
        <f>IF('PLC control IO'!W127&lt;&gt;"",'PLC control IO'!W127,"")</f>
        <v>Bld8Patrn_Asignd</v>
      </c>
      <c r="P333" s="4">
        <f t="shared" si="238"/>
        <v>16</v>
      </c>
      <c r="Q333" s="399"/>
      <c r="R333" s="6">
        <f t="shared" si="243"/>
        <v>598</v>
      </c>
      <c r="S333" s="338" t="str">
        <f t="shared" ref="S333" si="290">CONCATENATE(O332,",",O333,",",O334,",",O335)</f>
        <v>Bld8_Build_Done,Bld8Patrn_Asignd,Bld8_Locked,Bld8Place_Active</v>
      </c>
    </row>
    <row r="334" spans="1:19" ht="16.5" customHeight="1" x14ac:dyDescent="0.25">
      <c r="A334" s="399"/>
      <c r="B334" s="85">
        <f>B333+1</f>
        <v>84</v>
      </c>
      <c r="C334" s="431"/>
      <c r="D334" s="431"/>
      <c r="E334" s="183">
        <f t="shared" si="247"/>
        <v>20422</v>
      </c>
      <c r="F334" s="343">
        <f t="shared" si="289"/>
        <v>40442</v>
      </c>
      <c r="G334" s="343" t="str">
        <f>IF('PLC control IO'!N128&lt;&gt;"",'PLC control IO'!N128,"")</f>
        <v>Bld8_Lock_Req</v>
      </c>
      <c r="H334" s="109">
        <f t="shared" si="237"/>
        <v>13</v>
      </c>
      <c r="I334" s="9"/>
      <c r="J334" s="343"/>
      <c r="K334" s="343"/>
      <c r="L334" s="343"/>
      <c r="M334" s="343">
        <f t="shared" si="279"/>
        <v>30422</v>
      </c>
      <c r="N334" s="343">
        <f t="shared" si="280"/>
        <v>50442</v>
      </c>
      <c r="O334" s="343" t="str">
        <f>IF('PLC control IO'!W128&lt;&gt;"",'PLC control IO'!W128,"")</f>
        <v>Bld8_Locked</v>
      </c>
      <c r="P334" s="4">
        <f t="shared" si="238"/>
        <v>11</v>
      </c>
      <c r="Q334" s="399"/>
      <c r="R334" s="6" t="str">
        <f t="shared" si="243"/>
        <v/>
      </c>
    </row>
    <row r="335" spans="1:19" ht="16.5" customHeight="1" x14ac:dyDescent="0.25">
      <c r="A335" s="399"/>
      <c r="B335" s="85"/>
      <c r="C335" s="431"/>
      <c r="D335" s="431"/>
      <c r="E335" s="183">
        <f t="shared" si="247"/>
        <v>20423</v>
      </c>
      <c r="F335" s="343">
        <f t="shared" si="289"/>
        <v>40443</v>
      </c>
      <c r="G335" s="343" t="str">
        <f>IF('PLC control IO'!N129&lt;&gt;"",'PLC control IO'!N129,"")</f>
        <v>Bld8_Unlock_Req</v>
      </c>
      <c r="H335" s="109">
        <f t="shared" si="237"/>
        <v>15</v>
      </c>
      <c r="I335" s="9"/>
      <c r="J335" s="343"/>
      <c r="K335" s="343"/>
      <c r="L335" s="343"/>
      <c r="M335" s="343">
        <f t="shared" si="279"/>
        <v>30423</v>
      </c>
      <c r="N335" s="343">
        <f t="shared" si="280"/>
        <v>50443</v>
      </c>
      <c r="O335" s="343" t="str">
        <f>IF('PLC control IO'!W129&lt;&gt;"",'PLC control IO'!W129,"")</f>
        <v>Bld8Place_Active</v>
      </c>
      <c r="P335" s="4">
        <f t="shared" si="238"/>
        <v>16</v>
      </c>
      <c r="Q335" s="399"/>
      <c r="R335" s="6" t="str">
        <f t="shared" si="243"/>
        <v/>
      </c>
    </row>
    <row r="336" spans="1:19" ht="16.5" customHeight="1" x14ac:dyDescent="0.25">
      <c r="A336" s="399"/>
      <c r="B336" s="85"/>
      <c r="C336" s="431"/>
      <c r="D336" s="431" t="str">
        <f>CONCATENATE(B339,B334)</f>
        <v>GH 84</v>
      </c>
      <c r="E336" s="183">
        <f t="shared" si="247"/>
        <v>20424</v>
      </c>
      <c r="F336" s="343">
        <f t="shared" si="289"/>
        <v>40444</v>
      </c>
      <c r="G336" s="343" t="str">
        <f>IF('PLC control IO'!N130&lt;&gt;"",'PLC control IO'!N130,"")</f>
        <v>Bld8_Cleared</v>
      </c>
      <c r="H336" s="109">
        <f t="shared" si="237"/>
        <v>12</v>
      </c>
      <c r="I336" s="9"/>
      <c r="J336" s="343"/>
      <c r="K336" s="343"/>
      <c r="L336" s="343"/>
      <c r="M336" s="343">
        <f t="shared" si="279"/>
        <v>30424</v>
      </c>
      <c r="N336" s="343">
        <f t="shared" si="280"/>
        <v>50444</v>
      </c>
      <c r="O336" s="343" t="str">
        <f>IF('PLC control IO'!W130&lt;&gt;"",'PLC control IO'!W130,"")</f>
        <v>Bld8_Place_Error</v>
      </c>
      <c r="P336" s="4">
        <f t="shared" si="238"/>
        <v>16</v>
      </c>
      <c r="Q336" s="399"/>
      <c r="R336" s="6">
        <f t="shared" ref="R336" si="291">+R332+1</f>
        <v>86</v>
      </c>
      <c r="S336" s="338" t="str">
        <f>CONCATENATE(G336,",",G337,",",G338,",",G339)</f>
        <v>Bld8_Cleared,Bld8_PaletPresnt,Bld8LayrVerified,</v>
      </c>
    </row>
    <row r="337" spans="1:19" ht="16.5" customHeight="1" x14ac:dyDescent="0.25">
      <c r="A337" s="399"/>
      <c r="B337" s="85"/>
      <c r="C337" s="431"/>
      <c r="D337" s="431"/>
      <c r="E337" s="183">
        <f t="shared" si="247"/>
        <v>20425</v>
      </c>
      <c r="F337" s="343">
        <f t="shared" si="289"/>
        <v>40445</v>
      </c>
      <c r="G337" s="343" t="str">
        <f>IF('PLC control IO'!N131&lt;&gt;"",'PLC control IO'!N131,"")</f>
        <v>Bld8_PaletPresnt</v>
      </c>
      <c r="H337" s="109">
        <f t="shared" si="237"/>
        <v>16</v>
      </c>
      <c r="I337" s="9"/>
      <c r="J337" s="343"/>
      <c r="K337" s="343"/>
      <c r="L337" s="343"/>
      <c r="M337" s="343">
        <f t="shared" si="279"/>
        <v>30425</v>
      </c>
      <c r="N337" s="343">
        <f t="shared" si="280"/>
        <v>50445</v>
      </c>
      <c r="O337" s="343" t="str">
        <f>IF('PLC control IO'!W131&lt;&gt;"",'PLC control IO'!W131,"")</f>
        <v/>
      </c>
      <c r="P337" s="4">
        <f t="shared" si="238"/>
        <v>0</v>
      </c>
      <c r="Q337" s="399"/>
      <c r="R337" s="6">
        <f t="shared" si="243"/>
        <v>599</v>
      </c>
      <c r="S337" s="338" t="str">
        <f t="shared" ref="S337" si="292">CONCATENATE(O336,",",O337,",",O338,",",O339)</f>
        <v>Bld8_Place_Error,,Bld8VerifLayrReq,Bld8_Exists</v>
      </c>
    </row>
    <row r="338" spans="1:19" ht="16.5" customHeight="1" x14ac:dyDescent="0.25">
      <c r="A338" s="399"/>
      <c r="B338" s="85" t="str">
        <f>B330</f>
        <v xml:space="preserve">Group </v>
      </c>
      <c r="C338" s="431"/>
      <c r="D338" s="431"/>
      <c r="E338" s="183">
        <f t="shared" si="247"/>
        <v>20426</v>
      </c>
      <c r="F338" s="343">
        <f t="shared" si="289"/>
        <v>40446</v>
      </c>
      <c r="G338" s="343" t="str">
        <f>IF('PLC control IO'!N132&lt;&gt;"",'PLC control IO'!N132,"")</f>
        <v>Bld8LayrVerified</v>
      </c>
      <c r="H338" s="109">
        <f t="shared" si="237"/>
        <v>16</v>
      </c>
      <c r="I338" s="9"/>
      <c r="J338" s="343"/>
      <c r="K338" s="343"/>
      <c r="L338" s="343"/>
      <c r="M338" s="343">
        <f t="shared" si="279"/>
        <v>30426</v>
      </c>
      <c r="N338" s="343">
        <f t="shared" si="280"/>
        <v>50446</v>
      </c>
      <c r="O338" s="343" t="str">
        <f>IF('PLC control IO'!W132&lt;&gt;"",'PLC control IO'!W132,"")</f>
        <v>Bld8VerifLayrReq</v>
      </c>
      <c r="P338" s="4">
        <f t="shared" si="238"/>
        <v>16</v>
      </c>
      <c r="Q338" s="399"/>
      <c r="R338" s="6" t="str">
        <f t="shared" si="243"/>
        <v/>
      </c>
    </row>
    <row r="339" spans="1:19" ht="16.5" customHeight="1" thickBot="1" x14ac:dyDescent="0.3">
      <c r="A339" s="399"/>
      <c r="B339" s="86" t="str">
        <f>B331</f>
        <v xml:space="preserve">GH </v>
      </c>
      <c r="C339" s="432"/>
      <c r="D339" s="432"/>
      <c r="E339" s="184">
        <f t="shared" si="247"/>
        <v>20427</v>
      </c>
      <c r="F339" s="24">
        <f t="shared" si="289"/>
        <v>40447</v>
      </c>
      <c r="G339" s="24" t="str">
        <f>IF('PLC control IO'!N133&lt;&gt;"",'PLC control IO'!N133,"")</f>
        <v/>
      </c>
      <c r="H339" s="10">
        <f t="shared" si="237"/>
        <v>0</v>
      </c>
      <c r="I339" s="15"/>
      <c r="J339" s="24"/>
      <c r="K339" s="24"/>
      <c r="L339" s="24"/>
      <c r="M339" s="24">
        <f t="shared" si="279"/>
        <v>30427</v>
      </c>
      <c r="N339" s="24">
        <f t="shared" si="280"/>
        <v>50447</v>
      </c>
      <c r="O339" s="24" t="str">
        <f>IF('PLC control IO'!W133&lt;&gt;"",'PLC control IO'!W133,"")</f>
        <v>Bld8_Exists</v>
      </c>
      <c r="P339" s="20">
        <f t="shared" si="238"/>
        <v>11</v>
      </c>
      <c r="Q339" s="399"/>
      <c r="R339" s="6" t="str">
        <f t="shared" si="243"/>
        <v/>
      </c>
    </row>
    <row r="340" spans="1:19" ht="16.5" customHeight="1" x14ac:dyDescent="0.25">
      <c r="A340" s="399"/>
      <c r="B340" s="88">
        <f>B332+1</f>
        <v>43</v>
      </c>
      <c r="C340" s="430" t="str">
        <f>CONCATENATE(B346,B340)</f>
        <v>Group 43</v>
      </c>
      <c r="D340" s="430" t="str">
        <f>CONCATENATE(B347,B341)</f>
        <v>GH 85</v>
      </c>
      <c r="E340" s="182">
        <f t="shared" ref="E340" si="293">20000+B340*10</f>
        <v>20430</v>
      </c>
      <c r="F340" s="25">
        <f t="shared" si="289"/>
        <v>40450</v>
      </c>
      <c r="G340" s="25" t="str">
        <f>IF('PLC control IO'!N134&lt;&gt;"",'PLC control IO'!N134,"")</f>
        <v>Nfd1_Pick_Ready</v>
      </c>
      <c r="H340" s="11">
        <f t="shared" ref="H340:H403" si="294">LEN(G340)</f>
        <v>15</v>
      </c>
      <c r="I340" s="14"/>
      <c r="J340" s="25"/>
      <c r="K340" s="25"/>
      <c r="L340" s="25"/>
      <c r="M340" s="25">
        <f t="shared" si="279"/>
        <v>30430</v>
      </c>
      <c r="N340" s="25">
        <f t="shared" si="280"/>
        <v>50450</v>
      </c>
      <c r="O340" s="25" t="str">
        <f>IF('PLC control IO'!W134&lt;&gt;"",'PLC control IO'!W134,"")</f>
        <v>Nfd1_Pick_Req</v>
      </c>
      <c r="P340" s="3">
        <f t="shared" ref="P340:P403" si="295">LEN(O340)</f>
        <v>13</v>
      </c>
      <c r="Q340" s="399"/>
      <c r="R340" s="6">
        <f t="shared" ref="R340" si="296">+R336+1</f>
        <v>87</v>
      </c>
      <c r="S340" s="338" t="str">
        <f>CONCATENATE(G340,",",G341,",",G342,",",G343)</f>
        <v>Nfd1_Pick_Ready,Nfd1_Purge,Nfd1_Lock_Req,Nfd1_Unlock_Req</v>
      </c>
    </row>
    <row r="341" spans="1:19" ht="16.5" customHeight="1" x14ac:dyDescent="0.25">
      <c r="A341" s="399"/>
      <c r="B341" s="85">
        <f>B340*2-1</f>
        <v>85</v>
      </c>
      <c r="C341" s="431"/>
      <c r="D341" s="431"/>
      <c r="E341" s="183">
        <f t="shared" ref="E341" si="297">E340+1</f>
        <v>20431</v>
      </c>
      <c r="F341" s="343">
        <f t="shared" si="289"/>
        <v>40451</v>
      </c>
      <c r="G341" s="343" t="str">
        <f>IF('PLC control IO'!N135&lt;&gt;"",'PLC control IO'!N135,"")</f>
        <v>Nfd1_Purge</v>
      </c>
      <c r="H341" s="109">
        <f t="shared" si="294"/>
        <v>10</v>
      </c>
      <c r="I341" s="9"/>
      <c r="J341" s="343"/>
      <c r="K341" s="343"/>
      <c r="L341" s="343"/>
      <c r="M341" s="343">
        <f t="shared" si="279"/>
        <v>30431</v>
      </c>
      <c r="N341" s="343">
        <f t="shared" si="280"/>
        <v>50451</v>
      </c>
      <c r="O341" s="343" t="str">
        <f>IF('PLC control IO'!W135&lt;&gt;"",'PLC control IO'!W135,"")</f>
        <v>Nfd1_Pick_Error</v>
      </c>
      <c r="P341" s="4">
        <f t="shared" si="295"/>
        <v>15</v>
      </c>
      <c r="Q341" s="399"/>
      <c r="R341" s="6">
        <f t="shared" si="243"/>
        <v>600</v>
      </c>
      <c r="S341" s="338" t="str">
        <f t="shared" ref="S341" si="298">CONCATENATE(O340,",",O341,",",O342,",",O343)</f>
        <v>Nfd1_Pick_Req,Nfd1_Pick_Error,Nfd1_Locked,Nfd1Pick_Active</v>
      </c>
    </row>
    <row r="342" spans="1:19" ht="16.5" customHeight="1" x14ac:dyDescent="0.25">
      <c r="A342" s="399"/>
      <c r="B342" s="85">
        <f>B341+1</f>
        <v>86</v>
      </c>
      <c r="C342" s="431"/>
      <c r="D342" s="431"/>
      <c r="E342" s="183">
        <f t="shared" si="247"/>
        <v>20432</v>
      </c>
      <c r="F342" s="343">
        <f t="shared" si="289"/>
        <v>40452</v>
      </c>
      <c r="G342" s="343" t="str">
        <f>IF('PLC control IO'!N136&lt;&gt;"",'PLC control IO'!N136,"")</f>
        <v>Nfd1_Lock_Req</v>
      </c>
      <c r="H342" s="109">
        <f t="shared" si="294"/>
        <v>13</v>
      </c>
      <c r="I342" s="9"/>
      <c r="J342" s="343"/>
      <c r="K342" s="343"/>
      <c r="L342" s="343"/>
      <c r="M342" s="343">
        <f t="shared" si="279"/>
        <v>30432</v>
      </c>
      <c r="N342" s="343">
        <f t="shared" si="280"/>
        <v>50452</v>
      </c>
      <c r="O342" s="343" t="str">
        <f>IF('PLC control IO'!W136&lt;&gt;"",'PLC control IO'!W136,"")</f>
        <v>Nfd1_Locked</v>
      </c>
      <c r="P342" s="4">
        <f t="shared" si="295"/>
        <v>11</v>
      </c>
      <c r="Q342" s="399"/>
      <c r="R342" s="6" t="str">
        <f t="shared" si="243"/>
        <v/>
      </c>
    </row>
    <row r="343" spans="1:19" ht="16.5" customHeight="1" x14ac:dyDescent="0.25">
      <c r="A343" s="399"/>
      <c r="B343" s="85"/>
      <c r="C343" s="431"/>
      <c r="D343" s="431"/>
      <c r="E343" s="183">
        <f t="shared" si="247"/>
        <v>20433</v>
      </c>
      <c r="F343" s="343">
        <f t="shared" si="289"/>
        <v>40453</v>
      </c>
      <c r="G343" s="343" t="str">
        <f>IF('PLC control IO'!N137&lt;&gt;"",'PLC control IO'!N137,"")</f>
        <v>Nfd1_Unlock_Req</v>
      </c>
      <c r="H343" s="109">
        <f t="shared" si="294"/>
        <v>15</v>
      </c>
      <c r="I343" s="9"/>
      <c r="J343" s="343"/>
      <c r="K343" s="343"/>
      <c r="L343" s="343"/>
      <c r="M343" s="343">
        <f t="shared" si="279"/>
        <v>30433</v>
      </c>
      <c r="N343" s="343">
        <f t="shared" si="280"/>
        <v>50453</v>
      </c>
      <c r="O343" s="343" t="str">
        <f>IF('PLC control IO'!W137&lt;&gt;"",'PLC control IO'!W137,"")</f>
        <v>Nfd1Pick_Active</v>
      </c>
      <c r="P343" s="4">
        <f t="shared" si="295"/>
        <v>15</v>
      </c>
      <c r="Q343" s="399"/>
      <c r="R343" s="6" t="str">
        <f t="shared" si="243"/>
        <v/>
      </c>
    </row>
    <row r="344" spans="1:19" ht="16.5" customHeight="1" x14ac:dyDescent="0.25">
      <c r="A344" s="399"/>
      <c r="B344" s="85"/>
      <c r="C344" s="431"/>
      <c r="D344" s="431" t="str">
        <f>CONCATENATE(B347,B342)</f>
        <v>GH 86</v>
      </c>
      <c r="E344" s="183">
        <f t="shared" si="247"/>
        <v>20434</v>
      </c>
      <c r="F344" s="343">
        <f t="shared" si="289"/>
        <v>40454</v>
      </c>
      <c r="G344" s="343" t="str">
        <f>IF('PLC control IO'!N138&lt;&gt;"",'PLC control IO'!N138,"")</f>
        <v/>
      </c>
      <c r="H344" s="109">
        <f t="shared" si="294"/>
        <v>0</v>
      </c>
      <c r="I344" s="9"/>
      <c r="J344" s="343"/>
      <c r="K344" s="343"/>
      <c r="L344" s="343"/>
      <c r="M344" s="343">
        <f t="shared" si="279"/>
        <v>30434</v>
      </c>
      <c r="N344" s="343">
        <f t="shared" si="280"/>
        <v>50454</v>
      </c>
      <c r="O344" s="343" t="str">
        <f>IF('PLC control IO'!W138&lt;&gt;"",'PLC control IO'!W138,"")</f>
        <v>Nfd1PurgeReq_Ack</v>
      </c>
      <c r="P344" s="4">
        <f t="shared" si="295"/>
        <v>16</v>
      </c>
      <c r="Q344" s="399"/>
      <c r="R344" s="6">
        <f t="shared" ref="R344" si="299">+R340+1</f>
        <v>88</v>
      </c>
      <c r="S344" s="338" t="str">
        <f>CONCATENATE(G344,",",G345,",",G346,",",G347)</f>
        <v>,,,</v>
      </c>
    </row>
    <row r="345" spans="1:19" ht="16.5" customHeight="1" x14ac:dyDescent="0.25">
      <c r="A345" s="399"/>
      <c r="B345" s="85"/>
      <c r="C345" s="431"/>
      <c r="D345" s="431"/>
      <c r="E345" s="183">
        <f t="shared" si="247"/>
        <v>20435</v>
      </c>
      <c r="F345" s="343">
        <f t="shared" si="289"/>
        <v>40455</v>
      </c>
      <c r="G345" s="343" t="str">
        <f>IF('PLC control IO'!N139&lt;&gt;"",'PLC control IO'!N139,"")</f>
        <v/>
      </c>
      <c r="H345" s="109">
        <f t="shared" si="294"/>
        <v>0</v>
      </c>
      <c r="I345" s="9"/>
      <c r="J345" s="343"/>
      <c r="K345" s="343"/>
      <c r="L345" s="343"/>
      <c r="M345" s="343">
        <f t="shared" si="279"/>
        <v>30435</v>
      </c>
      <c r="N345" s="343">
        <f t="shared" si="280"/>
        <v>50455</v>
      </c>
      <c r="O345" s="343" t="str">
        <f>IF('PLC control IO'!W139&lt;&gt;"",'PLC control IO'!W139,"")</f>
        <v>Nfd1_Exists</v>
      </c>
      <c r="P345" s="4">
        <f t="shared" si="295"/>
        <v>11</v>
      </c>
      <c r="Q345" s="399"/>
      <c r="R345" s="6">
        <f t="shared" ref="R345:R407" si="300">IF(R341&lt;&gt;"",R341+1,"")</f>
        <v>601</v>
      </c>
      <c r="S345" s="338" t="str">
        <f t="shared" ref="S345" si="301">CONCATENATE(O344,",",O345,",",O346,",",O347)</f>
        <v>Nfd1PurgeReq_Ack,Nfd1_Exists,,</v>
      </c>
    </row>
    <row r="346" spans="1:19" ht="16.5" customHeight="1" x14ac:dyDescent="0.25">
      <c r="A346" s="399"/>
      <c r="B346" s="85" t="str">
        <f>B338</f>
        <v xml:space="preserve">Group </v>
      </c>
      <c r="C346" s="431"/>
      <c r="D346" s="431"/>
      <c r="E346" s="183">
        <f t="shared" si="247"/>
        <v>20436</v>
      </c>
      <c r="F346" s="343">
        <f t="shared" si="289"/>
        <v>40456</v>
      </c>
      <c r="G346" s="343" t="str">
        <f>IF('PLC control IO'!N140&lt;&gt;"",'PLC control IO'!N140,"")</f>
        <v/>
      </c>
      <c r="H346" s="109">
        <f t="shared" si="294"/>
        <v>0</v>
      </c>
      <c r="I346" s="9"/>
      <c r="J346" s="343"/>
      <c r="K346" s="343"/>
      <c r="L346" s="343"/>
      <c r="M346" s="343">
        <f t="shared" si="279"/>
        <v>30436</v>
      </c>
      <c r="N346" s="343">
        <f t="shared" si="280"/>
        <v>50456</v>
      </c>
      <c r="O346" s="343" t="str">
        <f>IF('PLC control IO'!W140&lt;&gt;"",'PLC control IO'!W140,"")</f>
        <v/>
      </c>
      <c r="P346" s="4">
        <f t="shared" si="295"/>
        <v>0</v>
      </c>
      <c r="Q346" s="399"/>
      <c r="R346" s="6" t="str">
        <f t="shared" si="300"/>
        <v/>
      </c>
    </row>
    <row r="347" spans="1:19" ht="16.5" customHeight="1" thickBot="1" x14ac:dyDescent="0.3">
      <c r="A347" s="399"/>
      <c r="B347" s="86" t="str">
        <f>B339</f>
        <v xml:space="preserve">GH </v>
      </c>
      <c r="C347" s="432"/>
      <c r="D347" s="432"/>
      <c r="E347" s="184">
        <f t="shared" si="247"/>
        <v>20437</v>
      </c>
      <c r="F347" s="24">
        <f t="shared" si="289"/>
        <v>40457</v>
      </c>
      <c r="G347" s="24" t="str">
        <f>IF('PLC control IO'!N141&lt;&gt;"",'PLC control IO'!N141,"")</f>
        <v/>
      </c>
      <c r="H347" s="10">
        <f t="shared" si="294"/>
        <v>0</v>
      </c>
      <c r="I347" s="15"/>
      <c r="J347" s="24"/>
      <c r="K347" s="24"/>
      <c r="L347" s="24"/>
      <c r="M347" s="24">
        <f t="shared" si="279"/>
        <v>30437</v>
      </c>
      <c r="N347" s="24">
        <f t="shared" si="280"/>
        <v>50457</v>
      </c>
      <c r="O347" s="24" t="str">
        <f>IF('PLC control IO'!W141&lt;&gt;"",'PLC control IO'!W141,"")</f>
        <v/>
      </c>
      <c r="P347" s="20">
        <f t="shared" si="295"/>
        <v>0</v>
      </c>
      <c r="Q347" s="399"/>
      <c r="R347" s="6" t="str">
        <f t="shared" si="300"/>
        <v/>
      </c>
    </row>
    <row r="348" spans="1:19" ht="16.5" customHeight="1" x14ac:dyDescent="0.25">
      <c r="A348" s="399"/>
      <c r="B348" s="88">
        <f>B340+1</f>
        <v>44</v>
      </c>
      <c r="C348" s="430" t="str">
        <f>CONCATENATE(B354,B348)</f>
        <v>Group 44</v>
      </c>
      <c r="D348" s="430" t="str">
        <f>CONCATENATE(B355,B349)</f>
        <v>GH 87</v>
      </c>
      <c r="E348" s="182">
        <f t="shared" ref="E348" si="302">20000+B348*10</f>
        <v>20440</v>
      </c>
      <c r="F348" s="25">
        <f>E348+20020</f>
        <v>40460</v>
      </c>
      <c r="G348" s="25" t="str">
        <f>IF('PLC control IO'!N142&lt;&gt;"",'PLC control IO'!N142,"")</f>
        <v/>
      </c>
      <c r="H348" s="11">
        <f t="shared" si="294"/>
        <v>0</v>
      </c>
      <c r="I348" s="14"/>
      <c r="J348" s="25"/>
      <c r="K348" s="25"/>
      <c r="L348" s="25"/>
      <c r="M348" s="25">
        <f t="shared" si="279"/>
        <v>30440</v>
      </c>
      <c r="N348" s="25">
        <f t="shared" si="280"/>
        <v>50460</v>
      </c>
      <c r="O348" s="25" t="str">
        <f>IF('PLC control IO'!W142&lt;&gt;"",'PLC control IO'!W142,"")</f>
        <v>Nfd1_#BoxNeed_b1</v>
      </c>
      <c r="P348" s="3">
        <f t="shared" si="295"/>
        <v>16</v>
      </c>
      <c r="Q348" s="399"/>
      <c r="R348" s="6">
        <f t="shared" ref="R348" si="303">+R344+1</f>
        <v>89</v>
      </c>
      <c r="S348" s="338" t="str">
        <f>CONCATENATE(G348,",",G349,",",G350,",",G351)</f>
        <v>,,,</v>
      </c>
    </row>
    <row r="349" spans="1:19" ht="16.5" customHeight="1" x14ac:dyDescent="0.25">
      <c r="A349" s="399"/>
      <c r="B349" s="85">
        <f>B348*2-1</f>
        <v>87</v>
      </c>
      <c r="C349" s="431"/>
      <c r="D349" s="431"/>
      <c r="E349" s="183">
        <f t="shared" ref="E349:E411" si="304">E348+1</f>
        <v>20441</v>
      </c>
      <c r="F349" s="343">
        <f t="shared" ref="F349:F363" si="305">E349+20020</f>
        <v>40461</v>
      </c>
      <c r="G349" s="343" t="str">
        <f>IF('PLC control IO'!N143&lt;&gt;"",'PLC control IO'!N143,"")</f>
        <v/>
      </c>
      <c r="H349" s="109">
        <f t="shared" si="294"/>
        <v>0</v>
      </c>
      <c r="I349" s="9"/>
      <c r="J349" s="343"/>
      <c r="K349" s="343"/>
      <c r="L349" s="343"/>
      <c r="M349" s="343">
        <f t="shared" si="279"/>
        <v>30441</v>
      </c>
      <c r="N349" s="343">
        <f t="shared" si="280"/>
        <v>50461</v>
      </c>
      <c r="O349" s="343" t="str">
        <f>IF('PLC control IO'!W143&lt;&gt;"",'PLC control IO'!W143,"")</f>
        <v>Nfd1_#BoxNeed_b2</v>
      </c>
      <c r="P349" s="4">
        <f t="shared" si="295"/>
        <v>16</v>
      </c>
      <c r="Q349" s="399"/>
      <c r="R349" s="6">
        <f t="shared" si="300"/>
        <v>602</v>
      </c>
      <c r="S349" s="338" t="str">
        <f t="shared" ref="S349" si="306">CONCATENATE(O348,",",O349,",",O350,",",O351)</f>
        <v>Nfd1_#BoxNeed_b1,Nfd1_#BoxNeed_b2,Nfd1_#BoxNeed_b3,Nfd1_#BoxNeed_b4</v>
      </c>
    </row>
    <row r="350" spans="1:19" ht="16.5" customHeight="1" x14ac:dyDescent="0.25">
      <c r="A350" s="399"/>
      <c r="B350" s="85">
        <f>B349+1</f>
        <v>88</v>
      </c>
      <c r="C350" s="431"/>
      <c r="D350" s="431"/>
      <c r="E350" s="183">
        <f t="shared" si="304"/>
        <v>20442</v>
      </c>
      <c r="F350" s="343">
        <f t="shared" si="305"/>
        <v>40462</v>
      </c>
      <c r="G350" s="343" t="str">
        <f>IF('PLC control IO'!N144&lt;&gt;"",'PLC control IO'!N144,"")</f>
        <v/>
      </c>
      <c r="H350" s="109">
        <f t="shared" si="294"/>
        <v>0</v>
      </c>
      <c r="I350" s="9"/>
      <c r="J350" s="343"/>
      <c r="K350" s="343"/>
      <c r="L350" s="343"/>
      <c r="M350" s="343">
        <f t="shared" si="279"/>
        <v>30442</v>
      </c>
      <c r="N350" s="343">
        <f t="shared" si="280"/>
        <v>50462</v>
      </c>
      <c r="O350" s="343" t="str">
        <f>IF('PLC control IO'!W144&lt;&gt;"",'PLC control IO'!W144,"")</f>
        <v>Nfd1_#BoxNeed_b3</v>
      </c>
      <c r="P350" s="4">
        <f t="shared" si="295"/>
        <v>16</v>
      </c>
      <c r="Q350" s="399"/>
      <c r="R350" s="6" t="str">
        <f t="shared" si="300"/>
        <v/>
      </c>
    </row>
    <row r="351" spans="1:19" ht="16.5" customHeight="1" x14ac:dyDescent="0.25">
      <c r="A351" s="399"/>
      <c r="B351" s="85"/>
      <c r="C351" s="431"/>
      <c r="D351" s="431"/>
      <c r="E351" s="183">
        <f t="shared" si="304"/>
        <v>20443</v>
      </c>
      <c r="F351" s="343">
        <f t="shared" si="305"/>
        <v>40463</v>
      </c>
      <c r="G351" s="343" t="str">
        <f>IF('PLC control IO'!N145&lt;&gt;"",'PLC control IO'!N145,"")</f>
        <v/>
      </c>
      <c r="H351" s="109">
        <f t="shared" si="294"/>
        <v>0</v>
      </c>
      <c r="I351" s="9"/>
      <c r="J351" s="343"/>
      <c r="K351" s="343"/>
      <c r="L351" s="343"/>
      <c r="M351" s="343">
        <f t="shared" si="279"/>
        <v>30443</v>
      </c>
      <c r="N351" s="343">
        <f t="shared" si="280"/>
        <v>50463</v>
      </c>
      <c r="O351" s="343" t="str">
        <f>IF('PLC control IO'!W145&lt;&gt;"",'PLC control IO'!W145,"")</f>
        <v>Nfd1_#BoxNeed_b4</v>
      </c>
      <c r="P351" s="4">
        <f t="shared" si="295"/>
        <v>16</v>
      </c>
      <c r="Q351" s="399"/>
      <c r="R351" s="6" t="str">
        <f t="shared" si="300"/>
        <v/>
      </c>
    </row>
    <row r="352" spans="1:19" ht="16.5" customHeight="1" x14ac:dyDescent="0.25">
      <c r="A352" s="399"/>
      <c r="B352" s="85"/>
      <c r="C352" s="431"/>
      <c r="D352" s="431" t="str">
        <f>CONCATENATE(B355,B350)</f>
        <v>GH 88</v>
      </c>
      <c r="E352" s="183">
        <f t="shared" si="304"/>
        <v>20444</v>
      </c>
      <c r="F352" s="343">
        <f t="shared" si="305"/>
        <v>40464</v>
      </c>
      <c r="G352" s="343" t="str">
        <f>IF('PLC control IO'!N146&lt;&gt;"",'PLC control IO'!N146,"")</f>
        <v/>
      </c>
      <c r="H352" s="109">
        <f t="shared" si="294"/>
        <v>0</v>
      </c>
      <c r="I352" s="9"/>
      <c r="J352" s="343"/>
      <c r="K352" s="343"/>
      <c r="L352" s="343"/>
      <c r="M352" s="343">
        <f t="shared" si="279"/>
        <v>30444</v>
      </c>
      <c r="N352" s="343">
        <f t="shared" si="280"/>
        <v>50464</v>
      </c>
      <c r="O352" s="343" t="str">
        <f>IF('PLC control IO'!W146&lt;&gt;"",'PLC control IO'!W146,"")</f>
        <v>Nfd1_#BoxNeed_b5</v>
      </c>
      <c r="P352" s="4">
        <f t="shared" si="295"/>
        <v>16</v>
      </c>
      <c r="Q352" s="399"/>
      <c r="R352" s="6">
        <f t="shared" ref="R352" si="307">+R348+1</f>
        <v>90</v>
      </c>
      <c r="S352" s="338" t="str">
        <f>CONCATENATE(G352,",",G353,",",G354,",",G355)</f>
        <v>,,,</v>
      </c>
    </row>
    <row r="353" spans="1:19" ht="16.5" customHeight="1" x14ac:dyDescent="0.25">
      <c r="A353" s="399"/>
      <c r="B353" s="85"/>
      <c r="C353" s="431"/>
      <c r="D353" s="431"/>
      <c r="E353" s="183">
        <f t="shared" si="304"/>
        <v>20445</v>
      </c>
      <c r="F353" s="343">
        <f t="shared" si="305"/>
        <v>40465</v>
      </c>
      <c r="G353" s="343" t="str">
        <f>IF('PLC control IO'!N147&lt;&gt;"",'PLC control IO'!N147,"")</f>
        <v/>
      </c>
      <c r="H353" s="109">
        <f t="shared" si="294"/>
        <v>0</v>
      </c>
      <c r="I353" s="9"/>
      <c r="J353" s="343"/>
      <c r="K353" s="343"/>
      <c r="L353" s="343"/>
      <c r="M353" s="343">
        <f t="shared" si="279"/>
        <v>30445</v>
      </c>
      <c r="N353" s="343">
        <f t="shared" si="280"/>
        <v>50465</v>
      </c>
      <c r="O353" s="343" t="str">
        <f>IF('PLC control IO'!W147&lt;&gt;"",'PLC control IO'!W147,"")</f>
        <v>Nfd1_#BoxNeed_b6</v>
      </c>
      <c r="P353" s="4">
        <f t="shared" si="295"/>
        <v>16</v>
      </c>
      <c r="Q353" s="399"/>
      <c r="R353" s="6">
        <f t="shared" si="300"/>
        <v>603</v>
      </c>
      <c r="S353" s="338" t="str">
        <f t="shared" ref="S353" si="308">CONCATENATE(O352,",",O353,",",O354,",",O355)</f>
        <v>Nfd1_#BoxNeed_b5,Nfd1_#BoxNeed_b6,Nfd1_#BoxNeed_b7,Nfd1_#BoxNeed_b8</v>
      </c>
    </row>
    <row r="354" spans="1:19" ht="16.5" customHeight="1" x14ac:dyDescent="0.25">
      <c r="A354" s="399"/>
      <c r="B354" s="85" t="str">
        <f>B346</f>
        <v xml:space="preserve">Group </v>
      </c>
      <c r="C354" s="431"/>
      <c r="D354" s="431"/>
      <c r="E354" s="183">
        <f t="shared" si="304"/>
        <v>20446</v>
      </c>
      <c r="F354" s="343">
        <f t="shared" si="305"/>
        <v>40466</v>
      </c>
      <c r="G354" s="343" t="str">
        <f>IF('PLC control IO'!N148&lt;&gt;"",'PLC control IO'!N148,"")</f>
        <v/>
      </c>
      <c r="H354" s="109">
        <f t="shared" si="294"/>
        <v>0</v>
      </c>
      <c r="I354" s="9"/>
      <c r="J354" s="343"/>
      <c r="K354" s="343"/>
      <c r="L354" s="343"/>
      <c r="M354" s="343">
        <f t="shared" si="279"/>
        <v>30446</v>
      </c>
      <c r="N354" s="343">
        <f t="shared" si="280"/>
        <v>50466</v>
      </c>
      <c r="O354" s="343" t="str">
        <f>IF('PLC control IO'!W148&lt;&gt;"",'PLC control IO'!W148,"")</f>
        <v>Nfd1_#BoxNeed_b7</v>
      </c>
      <c r="P354" s="4">
        <f t="shared" si="295"/>
        <v>16</v>
      </c>
      <c r="Q354" s="399"/>
      <c r="R354" s="6" t="str">
        <f t="shared" si="300"/>
        <v/>
      </c>
    </row>
    <row r="355" spans="1:19" ht="16.5" customHeight="1" thickBot="1" x14ac:dyDescent="0.3">
      <c r="A355" s="399"/>
      <c r="B355" s="86" t="str">
        <f>B347</f>
        <v xml:space="preserve">GH </v>
      </c>
      <c r="C355" s="432"/>
      <c r="D355" s="432"/>
      <c r="E355" s="184">
        <f t="shared" si="304"/>
        <v>20447</v>
      </c>
      <c r="F355" s="24">
        <f t="shared" si="305"/>
        <v>40467</v>
      </c>
      <c r="G355" s="24" t="str">
        <f>IF('PLC control IO'!N149&lt;&gt;"",'PLC control IO'!N149,"")</f>
        <v/>
      </c>
      <c r="H355" s="10">
        <f t="shared" si="294"/>
        <v>0</v>
      </c>
      <c r="I355" s="15"/>
      <c r="J355" s="24"/>
      <c r="K355" s="24"/>
      <c r="L355" s="24"/>
      <c r="M355" s="24">
        <f t="shared" si="279"/>
        <v>30447</v>
      </c>
      <c r="N355" s="24">
        <f t="shared" si="280"/>
        <v>50467</v>
      </c>
      <c r="O355" s="24" t="str">
        <f>IF('PLC control IO'!W149&lt;&gt;"",'PLC control IO'!W149,"")</f>
        <v>Nfd1_#BoxNeed_b8</v>
      </c>
      <c r="P355" s="20">
        <f t="shared" si="295"/>
        <v>16</v>
      </c>
      <c r="Q355" s="399"/>
      <c r="R355" s="6" t="str">
        <f t="shared" si="300"/>
        <v/>
      </c>
    </row>
    <row r="356" spans="1:19" ht="16.5" customHeight="1" x14ac:dyDescent="0.25">
      <c r="A356" s="399"/>
      <c r="B356" s="88">
        <f>B348+1</f>
        <v>45</v>
      </c>
      <c r="C356" s="430" t="str">
        <f>CONCATENATE(B362,B356)</f>
        <v>Group 45</v>
      </c>
      <c r="D356" s="430" t="str">
        <f>CONCATENATE(B363,B357)</f>
        <v>GH 89</v>
      </c>
      <c r="E356" s="182">
        <f t="shared" ref="E356" si="309">20000+B356*10</f>
        <v>20450</v>
      </c>
      <c r="F356" s="25">
        <f t="shared" si="305"/>
        <v>40470</v>
      </c>
      <c r="G356" s="25" t="str">
        <f>IF('PLC control IO'!N150&lt;&gt;"",'PLC control IO'!N150,"")</f>
        <v>Nfd2_Pick_Ready</v>
      </c>
      <c r="H356" s="11">
        <f t="shared" si="294"/>
        <v>15</v>
      </c>
      <c r="I356" s="14"/>
      <c r="J356" s="25"/>
      <c r="K356" s="25"/>
      <c r="L356" s="25"/>
      <c r="M356" s="25">
        <f t="shared" si="279"/>
        <v>30450</v>
      </c>
      <c r="N356" s="25">
        <f t="shared" si="280"/>
        <v>50470</v>
      </c>
      <c r="O356" s="25" t="str">
        <f>IF('PLC control IO'!W150&lt;&gt;"",'PLC control IO'!W150,"")</f>
        <v>Nfd2_Pick_Req</v>
      </c>
      <c r="P356" s="3">
        <f t="shared" si="295"/>
        <v>13</v>
      </c>
      <c r="Q356" s="399"/>
      <c r="R356" s="6">
        <f t="shared" ref="R356" si="310">+R352+1</f>
        <v>91</v>
      </c>
      <c r="S356" s="338" t="str">
        <f>CONCATENATE(G356,",",G357,",",G358,",",G359)</f>
        <v>Nfd2_Pick_Ready,Nfd2_Purge,Nfd2_Lock_Req,Nfd2_Unlock_Req</v>
      </c>
    </row>
    <row r="357" spans="1:19" ht="16.5" customHeight="1" x14ac:dyDescent="0.25">
      <c r="A357" s="399"/>
      <c r="B357" s="85">
        <f>B356*2-1</f>
        <v>89</v>
      </c>
      <c r="C357" s="431"/>
      <c r="D357" s="431"/>
      <c r="E357" s="183">
        <f t="shared" ref="E357" si="311">E356+1</f>
        <v>20451</v>
      </c>
      <c r="F357" s="343">
        <f t="shared" si="305"/>
        <v>40471</v>
      </c>
      <c r="G357" s="343" t="str">
        <f>IF('PLC control IO'!N151&lt;&gt;"",'PLC control IO'!N151,"")</f>
        <v>Nfd2_Purge</v>
      </c>
      <c r="H357" s="109">
        <f t="shared" si="294"/>
        <v>10</v>
      </c>
      <c r="I357" s="9"/>
      <c r="J357" s="343"/>
      <c r="K357" s="343"/>
      <c r="L357" s="343"/>
      <c r="M357" s="343">
        <f t="shared" si="279"/>
        <v>30451</v>
      </c>
      <c r="N357" s="343">
        <f t="shared" si="280"/>
        <v>50471</v>
      </c>
      <c r="O357" s="343" t="str">
        <f>IF('PLC control IO'!W151&lt;&gt;"",'PLC control IO'!W151,"")</f>
        <v>Nfd2_Pick_Error</v>
      </c>
      <c r="P357" s="4">
        <f t="shared" si="295"/>
        <v>15</v>
      </c>
      <c r="Q357" s="399"/>
      <c r="R357" s="6">
        <f t="shared" si="300"/>
        <v>604</v>
      </c>
      <c r="S357" s="338" t="str">
        <f t="shared" ref="S357" si="312">CONCATENATE(O356,",",O357,",",O358,",",O359)</f>
        <v>Nfd2_Pick_Req,Nfd2_Pick_Error,Nfd2_Locked,Nfd2Pick_Active</v>
      </c>
    </row>
    <row r="358" spans="1:19" ht="16.5" customHeight="1" x14ac:dyDescent="0.25">
      <c r="A358" s="399"/>
      <c r="B358" s="85">
        <f>B357+1</f>
        <v>90</v>
      </c>
      <c r="C358" s="431"/>
      <c r="D358" s="431"/>
      <c r="E358" s="183">
        <f t="shared" si="304"/>
        <v>20452</v>
      </c>
      <c r="F358" s="343">
        <f t="shared" si="305"/>
        <v>40472</v>
      </c>
      <c r="G358" s="343" t="str">
        <f>IF('PLC control IO'!N152&lt;&gt;"",'PLC control IO'!N152,"")</f>
        <v>Nfd2_Lock_Req</v>
      </c>
      <c r="H358" s="109">
        <f t="shared" si="294"/>
        <v>13</v>
      </c>
      <c r="I358" s="9"/>
      <c r="J358" s="343"/>
      <c r="K358" s="343"/>
      <c r="L358" s="343"/>
      <c r="M358" s="343">
        <f t="shared" si="279"/>
        <v>30452</v>
      </c>
      <c r="N358" s="343">
        <f t="shared" si="280"/>
        <v>50472</v>
      </c>
      <c r="O358" s="343" t="str">
        <f>IF('PLC control IO'!W152&lt;&gt;"",'PLC control IO'!W152,"")</f>
        <v>Nfd2_Locked</v>
      </c>
      <c r="P358" s="4">
        <f t="shared" si="295"/>
        <v>11</v>
      </c>
      <c r="Q358" s="399"/>
      <c r="R358" s="6" t="str">
        <f t="shared" si="300"/>
        <v/>
      </c>
    </row>
    <row r="359" spans="1:19" ht="16.5" customHeight="1" x14ac:dyDescent="0.25">
      <c r="A359" s="399"/>
      <c r="B359" s="85"/>
      <c r="C359" s="431"/>
      <c r="D359" s="431"/>
      <c r="E359" s="183">
        <f t="shared" si="304"/>
        <v>20453</v>
      </c>
      <c r="F359" s="343">
        <f t="shared" si="305"/>
        <v>40473</v>
      </c>
      <c r="G359" s="343" t="str">
        <f>IF('PLC control IO'!N153&lt;&gt;"",'PLC control IO'!N153,"")</f>
        <v>Nfd2_Unlock_Req</v>
      </c>
      <c r="H359" s="109">
        <f t="shared" si="294"/>
        <v>15</v>
      </c>
      <c r="I359" s="9"/>
      <c r="J359" s="343"/>
      <c r="K359" s="343"/>
      <c r="L359" s="343"/>
      <c r="M359" s="343">
        <f t="shared" si="279"/>
        <v>30453</v>
      </c>
      <c r="N359" s="343">
        <f t="shared" si="280"/>
        <v>50473</v>
      </c>
      <c r="O359" s="343" t="str">
        <f>IF('PLC control IO'!W153&lt;&gt;"",'PLC control IO'!W153,"")</f>
        <v>Nfd2Pick_Active</v>
      </c>
      <c r="P359" s="4">
        <f t="shared" si="295"/>
        <v>15</v>
      </c>
      <c r="Q359" s="399"/>
      <c r="R359" s="6" t="str">
        <f t="shared" si="300"/>
        <v/>
      </c>
    </row>
    <row r="360" spans="1:19" ht="16.5" customHeight="1" x14ac:dyDescent="0.25">
      <c r="A360" s="399"/>
      <c r="B360" s="85"/>
      <c r="C360" s="431"/>
      <c r="D360" s="431" t="str">
        <f>CONCATENATE(B363,B358)</f>
        <v>GH 90</v>
      </c>
      <c r="E360" s="183">
        <f t="shared" si="304"/>
        <v>20454</v>
      </c>
      <c r="F360" s="343">
        <f t="shared" si="305"/>
        <v>40474</v>
      </c>
      <c r="G360" s="343" t="str">
        <f>IF('PLC control IO'!N154&lt;&gt;"",'PLC control IO'!N154,"")</f>
        <v/>
      </c>
      <c r="H360" s="109">
        <f t="shared" si="294"/>
        <v>0</v>
      </c>
      <c r="I360" s="9"/>
      <c r="J360" s="343"/>
      <c r="K360" s="343"/>
      <c r="L360" s="343"/>
      <c r="M360" s="343">
        <f t="shared" si="279"/>
        <v>30454</v>
      </c>
      <c r="N360" s="343">
        <f t="shared" si="280"/>
        <v>50474</v>
      </c>
      <c r="O360" s="343" t="str">
        <f>IF('PLC control IO'!W154&lt;&gt;"",'PLC control IO'!W154,"")</f>
        <v>Nfd2PurgeReq_Ack</v>
      </c>
      <c r="P360" s="4">
        <f t="shared" si="295"/>
        <v>16</v>
      </c>
      <c r="Q360" s="399"/>
      <c r="R360" s="6">
        <f t="shared" ref="R360" si="313">+R356+1</f>
        <v>92</v>
      </c>
      <c r="S360" s="338" t="str">
        <f>CONCATENATE(G360,",",G361,",",G362,",",G363)</f>
        <v>,,,</v>
      </c>
    </row>
    <row r="361" spans="1:19" ht="16.5" customHeight="1" x14ac:dyDescent="0.25">
      <c r="A361" s="399"/>
      <c r="B361" s="85"/>
      <c r="C361" s="431"/>
      <c r="D361" s="431"/>
      <c r="E361" s="183">
        <f t="shared" si="304"/>
        <v>20455</v>
      </c>
      <c r="F361" s="343">
        <f t="shared" si="305"/>
        <v>40475</v>
      </c>
      <c r="G361" s="343" t="str">
        <f>IF('PLC control IO'!N155&lt;&gt;"",'PLC control IO'!N155,"")</f>
        <v/>
      </c>
      <c r="H361" s="109">
        <f t="shared" si="294"/>
        <v>0</v>
      </c>
      <c r="I361" s="9"/>
      <c r="J361" s="343"/>
      <c r="K361" s="343"/>
      <c r="L361" s="343"/>
      <c r="M361" s="343">
        <f t="shared" si="279"/>
        <v>30455</v>
      </c>
      <c r="N361" s="343">
        <f t="shared" si="280"/>
        <v>50475</v>
      </c>
      <c r="O361" s="343" t="str">
        <f>IF('PLC control IO'!W155&lt;&gt;"",'PLC control IO'!W155,"")</f>
        <v>Nfd2_Exists</v>
      </c>
      <c r="P361" s="4">
        <f t="shared" si="295"/>
        <v>11</v>
      </c>
      <c r="Q361" s="399"/>
      <c r="R361" s="6">
        <f t="shared" si="300"/>
        <v>605</v>
      </c>
      <c r="S361" s="338" t="str">
        <f t="shared" ref="S361" si="314">CONCATENATE(O360,",",O361,",",O362,",",O363)</f>
        <v>Nfd2PurgeReq_Ack,Nfd2_Exists,,</v>
      </c>
    </row>
    <row r="362" spans="1:19" ht="16.5" customHeight="1" x14ac:dyDescent="0.25">
      <c r="A362" s="399"/>
      <c r="B362" s="85" t="str">
        <f>B354</f>
        <v xml:space="preserve">Group </v>
      </c>
      <c r="C362" s="431"/>
      <c r="D362" s="431"/>
      <c r="E362" s="183">
        <f t="shared" si="304"/>
        <v>20456</v>
      </c>
      <c r="F362" s="343">
        <f t="shared" si="305"/>
        <v>40476</v>
      </c>
      <c r="G362" s="343" t="str">
        <f>IF('PLC control IO'!N156&lt;&gt;"",'PLC control IO'!N156,"")</f>
        <v/>
      </c>
      <c r="H362" s="109">
        <f t="shared" si="294"/>
        <v>0</v>
      </c>
      <c r="I362" s="9"/>
      <c r="J362" s="343"/>
      <c r="K362" s="343"/>
      <c r="L362" s="343"/>
      <c r="M362" s="343">
        <f t="shared" si="279"/>
        <v>30456</v>
      </c>
      <c r="N362" s="343">
        <f t="shared" si="280"/>
        <v>50476</v>
      </c>
      <c r="O362" s="343" t="str">
        <f>IF('PLC control IO'!W156&lt;&gt;"",'PLC control IO'!W156,"")</f>
        <v/>
      </c>
      <c r="P362" s="4">
        <f t="shared" si="295"/>
        <v>0</v>
      </c>
      <c r="Q362" s="399"/>
      <c r="R362" s="6" t="str">
        <f t="shared" si="300"/>
        <v/>
      </c>
    </row>
    <row r="363" spans="1:19" ht="16.5" customHeight="1" thickBot="1" x14ac:dyDescent="0.3">
      <c r="A363" s="399"/>
      <c r="B363" s="86" t="str">
        <f>B355</f>
        <v xml:space="preserve">GH </v>
      </c>
      <c r="C363" s="432"/>
      <c r="D363" s="432"/>
      <c r="E363" s="184">
        <f t="shared" si="304"/>
        <v>20457</v>
      </c>
      <c r="F363" s="24">
        <f t="shared" si="305"/>
        <v>40477</v>
      </c>
      <c r="G363" s="24" t="str">
        <f>IF('PLC control IO'!N157&lt;&gt;"",'PLC control IO'!N157,"")</f>
        <v/>
      </c>
      <c r="H363" s="10">
        <f t="shared" si="294"/>
        <v>0</v>
      </c>
      <c r="I363" s="15"/>
      <c r="J363" s="24"/>
      <c r="K363" s="24"/>
      <c r="L363" s="24"/>
      <c r="M363" s="24">
        <f t="shared" si="279"/>
        <v>30457</v>
      </c>
      <c r="N363" s="24">
        <f t="shared" si="280"/>
        <v>50477</v>
      </c>
      <c r="O363" s="24" t="str">
        <f>IF('PLC control IO'!W157&lt;&gt;"",'PLC control IO'!W157,"")</f>
        <v/>
      </c>
      <c r="P363" s="20">
        <f t="shared" si="295"/>
        <v>0</v>
      </c>
      <c r="Q363" s="399"/>
      <c r="R363" s="6" t="str">
        <f t="shared" si="300"/>
        <v/>
      </c>
    </row>
    <row r="364" spans="1:19" ht="16.5" customHeight="1" x14ac:dyDescent="0.25">
      <c r="A364" s="399"/>
      <c r="B364" s="88">
        <f>B356+1</f>
        <v>46</v>
      </c>
      <c r="C364" s="430" t="str">
        <f>CONCATENATE(B370,B364)</f>
        <v>Group 46</v>
      </c>
      <c r="D364" s="430" t="str">
        <f>CONCATENATE(B371,B365)</f>
        <v>GH 91</v>
      </c>
      <c r="E364" s="182">
        <f t="shared" ref="E364" si="315">20000+B364*10</f>
        <v>20460</v>
      </c>
      <c r="F364" s="25">
        <f>E364+20020</f>
        <v>40480</v>
      </c>
      <c r="G364" s="25" t="str">
        <f>IF('PLC control IO'!N158&lt;&gt;"",'PLC control IO'!N158,"")</f>
        <v/>
      </c>
      <c r="H364" s="11">
        <f t="shared" si="294"/>
        <v>0</v>
      </c>
      <c r="I364" s="14"/>
      <c r="J364" s="25"/>
      <c r="K364" s="25"/>
      <c r="L364" s="25"/>
      <c r="M364" s="25">
        <f t="shared" si="279"/>
        <v>30460</v>
      </c>
      <c r="N364" s="25">
        <f t="shared" si="280"/>
        <v>50480</v>
      </c>
      <c r="O364" s="25" t="str">
        <f>IF('PLC control IO'!W158&lt;&gt;"",'PLC control IO'!W158,"")</f>
        <v>Nfd2_#BoxNeed_b1</v>
      </c>
      <c r="P364" s="3">
        <f t="shared" si="295"/>
        <v>16</v>
      </c>
      <c r="Q364" s="399"/>
      <c r="R364" s="6">
        <f t="shared" ref="R364" si="316">+R360+1</f>
        <v>93</v>
      </c>
      <c r="S364" s="338" t="str">
        <f>CONCATENATE(G364,",",G365,",",G366,",",G367)</f>
        <v>,,,</v>
      </c>
    </row>
    <row r="365" spans="1:19" ht="16.5" customHeight="1" x14ac:dyDescent="0.25">
      <c r="A365" s="399"/>
      <c r="B365" s="85">
        <f>B364*2-1</f>
        <v>91</v>
      </c>
      <c r="C365" s="431"/>
      <c r="D365" s="431"/>
      <c r="E365" s="183">
        <f t="shared" ref="E365" si="317">E364+1</f>
        <v>20461</v>
      </c>
      <c r="F365" s="343">
        <f t="shared" ref="F365:F379" si="318">E365+20020</f>
        <v>40481</v>
      </c>
      <c r="G365" s="343" t="str">
        <f>IF('PLC control IO'!N159&lt;&gt;"",'PLC control IO'!N159,"")</f>
        <v/>
      </c>
      <c r="H365" s="109">
        <f t="shared" si="294"/>
        <v>0</v>
      </c>
      <c r="I365" s="9"/>
      <c r="J365" s="343"/>
      <c r="K365" s="343"/>
      <c r="L365" s="343"/>
      <c r="M365" s="343">
        <f t="shared" si="279"/>
        <v>30461</v>
      </c>
      <c r="N365" s="343">
        <f t="shared" si="280"/>
        <v>50481</v>
      </c>
      <c r="O365" s="343" t="str">
        <f>IF('PLC control IO'!W159&lt;&gt;"",'PLC control IO'!W159,"")</f>
        <v>Nfd2_#BoxNeed_b2</v>
      </c>
      <c r="P365" s="4">
        <f t="shared" si="295"/>
        <v>16</v>
      </c>
      <c r="Q365" s="399"/>
      <c r="R365" s="6">
        <f t="shared" si="300"/>
        <v>606</v>
      </c>
      <c r="S365" s="338" t="str">
        <f t="shared" ref="S365" si="319">CONCATENATE(O364,",",O365,",",O366,",",O367)</f>
        <v>Nfd2_#BoxNeed_b1,Nfd2_#BoxNeed_b2,Nfd2_#BoxNeed_b3,Nfd2_#BoxNeed_b4</v>
      </c>
    </row>
    <row r="366" spans="1:19" ht="16.5" customHeight="1" x14ac:dyDescent="0.25">
      <c r="A366" s="399"/>
      <c r="B366" s="85">
        <f>B365+1</f>
        <v>92</v>
      </c>
      <c r="C366" s="431"/>
      <c r="D366" s="431"/>
      <c r="E366" s="183">
        <f t="shared" si="304"/>
        <v>20462</v>
      </c>
      <c r="F366" s="343">
        <f t="shared" si="318"/>
        <v>40482</v>
      </c>
      <c r="G366" s="343" t="str">
        <f>IF('PLC control IO'!N160&lt;&gt;"",'PLC control IO'!N160,"")</f>
        <v/>
      </c>
      <c r="H366" s="109">
        <f t="shared" si="294"/>
        <v>0</v>
      </c>
      <c r="I366" s="9"/>
      <c r="J366" s="343"/>
      <c r="K366" s="343"/>
      <c r="L366" s="343"/>
      <c r="M366" s="343">
        <f t="shared" si="279"/>
        <v>30462</v>
      </c>
      <c r="N366" s="343">
        <f t="shared" si="280"/>
        <v>50482</v>
      </c>
      <c r="O366" s="343" t="str">
        <f>IF('PLC control IO'!W160&lt;&gt;"",'PLC control IO'!W160,"")</f>
        <v>Nfd2_#BoxNeed_b3</v>
      </c>
      <c r="P366" s="4">
        <f t="shared" si="295"/>
        <v>16</v>
      </c>
      <c r="Q366" s="399"/>
      <c r="R366" s="6" t="str">
        <f t="shared" si="300"/>
        <v/>
      </c>
    </row>
    <row r="367" spans="1:19" ht="16.5" customHeight="1" x14ac:dyDescent="0.25">
      <c r="A367" s="399"/>
      <c r="B367" s="85"/>
      <c r="C367" s="431"/>
      <c r="D367" s="431"/>
      <c r="E367" s="183">
        <f t="shared" si="304"/>
        <v>20463</v>
      </c>
      <c r="F367" s="343">
        <f t="shared" si="318"/>
        <v>40483</v>
      </c>
      <c r="G367" s="343" t="str">
        <f>IF('PLC control IO'!N161&lt;&gt;"",'PLC control IO'!N161,"")</f>
        <v/>
      </c>
      <c r="H367" s="109">
        <f t="shared" si="294"/>
        <v>0</v>
      </c>
      <c r="I367" s="9"/>
      <c r="J367" s="343"/>
      <c r="K367" s="343"/>
      <c r="L367" s="343"/>
      <c r="M367" s="343">
        <f t="shared" si="279"/>
        <v>30463</v>
      </c>
      <c r="N367" s="343">
        <f t="shared" si="280"/>
        <v>50483</v>
      </c>
      <c r="O367" s="343" t="str">
        <f>IF('PLC control IO'!W161&lt;&gt;"",'PLC control IO'!W161,"")</f>
        <v>Nfd2_#BoxNeed_b4</v>
      </c>
      <c r="P367" s="4">
        <f t="shared" si="295"/>
        <v>16</v>
      </c>
      <c r="Q367" s="399"/>
      <c r="R367" s="6" t="str">
        <f t="shared" si="300"/>
        <v/>
      </c>
    </row>
    <row r="368" spans="1:19" ht="16.5" customHeight="1" x14ac:dyDescent="0.25">
      <c r="A368" s="399"/>
      <c r="B368" s="85"/>
      <c r="C368" s="431"/>
      <c r="D368" s="431" t="str">
        <f>CONCATENATE(B371,B366)</f>
        <v>GH 92</v>
      </c>
      <c r="E368" s="183">
        <f t="shared" si="304"/>
        <v>20464</v>
      </c>
      <c r="F368" s="343">
        <f t="shared" si="318"/>
        <v>40484</v>
      </c>
      <c r="G368" s="343" t="str">
        <f>IF('PLC control IO'!N162&lt;&gt;"",'PLC control IO'!N162,"")</f>
        <v/>
      </c>
      <c r="H368" s="109">
        <f t="shared" si="294"/>
        <v>0</v>
      </c>
      <c r="I368" s="9"/>
      <c r="J368" s="343"/>
      <c r="K368" s="343"/>
      <c r="L368" s="343"/>
      <c r="M368" s="343">
        <f t="shared" si="279"/>
        <v>30464</v>
      </c>
      <c r="N368" s="343">
        <f t="shared" si="280"/>
        <v>50484</v>
      </c>
      <c r="O368" s="343" t="str">
        <f>IF('PLC control IO'!W162&lt;&gt;"",'PLC control IO'!W162,"")</f>
        <v>Nfd2_#BoxNeed_b5</v>
      </c>
      <c r="P368" s="4">
        <f t="shared" si="295"/>
        <v>16</v>
      </c>
      <c r="Q368" s="399"/>
      <c r="R368" s="6">
        <f t="shared" ref="R368" si="320">+R364+1</f>
        <v>94</v>
      </c>
      <c r="S368" s="338" t="str">
        <f>CONCATENATE(G368,",",G369,",",G370,",",G371)</f>
        <v>,,,</v>
      </c>
    </row>
    <row r="369" spans="1:19" ht="16.5" customHeight="1" x14ac:dyDescent="0.25">
      <c r="A369" s="399"/>
      <c r="B369" s="85"/>
      <c r="C369" s="431"/>
      <c r="D369" s="431"/>
      <c r="E369" s="183">
        <f t="shared" si="304"/>
        <v>20465</v>
      </c>
      <c r="F369" s="343">
        <f t="shared" si="318"/>
        <v>40485</v>
      </c>
      <c r="G369" s="343" t="str">
        <f>IF('PLC control IO'!N163&lt;&gt;"",'PLC control IO'!N163,"")</f>
        <v/>
      </c>
      <c r="H369" s="109">
        <f t="shared" si="294"/>
        <v>0</v>
      </c>
      <c r="I369" s="9"/>
      <c r="J369" s="343"/>
      <c r="K369" s="343"/>
      <c r="L369" s="343"/>
      <c r="M369" s="343">
        <f t="shared" si="279"/>
        <v>30465</v>
      </c>
      <c r="N369" s="343">
        <f t="shared" si="280"/>
        <v>50485</v>
      </c>
      <c r="O369" s="343" t="str">
        <f>IF('PLC control IO'!W163&lt;&gt;"",'PLC control IO'!W163,"")</f>
        <v>Nfd2_#BoxNeed_b6</v>
      </c>
      <c r="P369" s="4">
        <f t="shared" si="295"/>
        <v>16</v>
      </c>
      <c r="Q369" s="399"/>
      <c r="R369" s="6">
        <f t="shared" si="300"/>
        <v>607</v>
      </c>
      <c r="S369" s="338" t="str">
        <f t="shared" ref="S369" si="321">CONCATENATE(O368,",",O369,",",O370,",",O371)</f>
        <v>Nfd2_#BoxNeed_b5,Nfd2_#BoxNeed_b6,Nfd2_#BoxNeed_b7,Nfd2_#BoxNeed_b8</v>
      </c>
    </row>
    <row r="370" spans="1:19" ht="16.5" customHeight="1" x14ac:dyDescent="0.25">
      <c r="A370" s="399"/>
      <c r="B370" s="85" t="str">
        <f>B362</f>
        <v xml:space="preserve">Group </v>
      </c>
      <c r="C370" s="431"/>
      <c r="D370" s="431"/>
      <c r="E370" s="183">
        <f t="shared" si="304"/>
        <v>20466</v>
      </c>
      <c r="F370" s="343">
        <f t="shared" si="318"/>
        <v>40486</v>
      </c>
      <c r="G370" s="343" t="str">
        <f>IF('PLC control IO'!N164&lt;&gt;"",'PLC control IO'!N164,"")</f>
        <v/>
      </c>
      <c r="H370" s="109">
        <f t="shared" si="294"/>
        <v>0</v>
      </c>
      <c r="I370" s="9"/>
      <c r="J370" s="343"/>
      <c r="K370" s="343"/>
      <c r="L370" s="343"/>
      <c r="M370" s="343">
        <f t="shared" si="279"/>
        <v>30466</v>
      </c>
      <c r="N370" s="343">
        <f t="shared" si="280"/>
        <v>50486</v>
      </c>
      <c r="O370" s="343" t="str">
        <f>IF('PLC control IO'!W164&lt;&gt;"",'PLC control IO'!W164,"")</f>
        <v>Nfd2_#BoxNeed_b7</v>
      </c>
      <c r="P370" s="4">
        <f t="shared" si="295"/>
        <v>16</v>
      </c>
      <c r="Q370" s="399"/>
      <c r="R370" s="6" t="str">
        <f t="shared" si="300"/>
        <v/>
      </c>
    </row>
    <row r="371" spans="1:19" ht="16.5" customHeight="1" thickBot="1" x14ac:dyDescent="0.3">
      <c r="A371" s="399"/>
      <c r="B371" s="86" t="str">
        <f>B363</f>
        <v xml:space="preserve">GH </v>
      </c>
      <c r="C371" s="432"/>
      <c r="D371" s="432"/>
      <c r="E371" s="184">
        <f t="shared" si="304"/>
        <v>20467</v>
      </c>
      <c r="F371" s="24">
        <f t="shared" si="318"/>
        <v>40487</v>
      </c>
      <c r="G371" s="24" t="str">
        <f>IF('PLC control IO'!N165&lt;&gt;"",'PLC control IO'!N165,"")</f>
        <v/>
      </c>
      <c r="H371" s="10">
        <f t="shared" si="294"/>
        <v>0</v>
      </c>
      <c r="I371" s="15"/>
      <c r="J371" s="24"/>
      <c r="K371" s="24"/>
      <c r="L371" s="24"/>
      <c r="M371" s="24">
        <f t="shared" si="279"/>
        <v>30467</v>
      </c>
      <c r="N371" s="24">
        <f t="shared" si="280"/>
        <v>50487</v>
      </c>
      <c r="O371" s="24" t="str">
        <f>IF('PLC control IO'!W165&lt;&gt;"",'PLC control IO'!W165,"")</f>
        <v>Nfd2_#BoxNeed_b8</v>
      </c>
      <c r="P371" s="20">
        <f t="shared" si="295"/>
        <v>16</v>
      </c>
      <c r="Q371" s="399"/>
      <c r="R371" s="6" t="str">
        <f t="shared" si="300"/>
        <v/>
      </c>
    </row>
    <row r="372" spans="1:19" ht="16.5" customHeight="1" x14ac:dyDescent="0.25">
      <c r="A372" s="399"/>
      <c r="B372" s="88">
        <f>B364+1</f>
        <v>47</v>
      </c>
      <c r="C372" s="430" t="str">
        <f>CONCATENATE(B378,B372)</f>
        <v>Group 47</v>
      </c>
      <c r="D372" s="430" t="str">
        <f>CONCATENATE(B379,B373)</f>
        <v>GH 93</v>
      </c>
      <c r="E372" s="182">
        <f t="shared" ref="E372" si="322">20000+B372*10</f>
        <v>20470</v>
      </c>
      <c r="F372" s="25">
        <f t="shared" si="318"/>
        <v>40490</v>
      </c>
      <c r="G372" s="25" t="str">
        <f>IF('PLC control IO'!N166&lt;&gt;"",'PLC control IO'!N166,"")</f>
        <v>Nfd3_Pick_Ready</v>
      </c>
      <c r="H372" s="11">
        <f t="shared" si="294"/>
        <v>15</v>
      </c>
      <c r="I372" s="14"/>
      <c r="J372" s="25"/>
      <c r="K372" s="25"/>
      <c r="L372" s="25"/>
      <c r="M372" s="25">
        <f t="shared" si="279"/>
        <v>30470</v>
      </c>
      <c r="N372" s="25">
        <f t="shared" si="280"/>
        <v>50490</v>
      </c>
      <c r="O372" s="25" t="str">
        <f>IF('PLC control IO'!W166&lt;&gt;"",'PLC control IO'!W166,"")</f>
        <v>Nfd3_Pick_Req</v>
      </c>
      <c r="P372" s="3">
        <f t="shared" si="295"/>
        <v>13</v>
      </c>
      <c r="Q372" s="399"/>
      <c r="R372" s="6">
        <f t="shared" ref="R372" si="323">+R368+1</f>
        <v>95</v>
      </c>
      <c r="S372" s="338" t="str">
        <f>CONCATENATE(G372,",",G373,",",G374,",",G375)</f>
        <v>Nfd3_Pick_Ready,Nfd3_Purge,Nfd3_Lock_Req,Nfd3_Unlock_Req</v>
      </c>
    </row>
    <row r="373" spans="1:19" ht="16.5" customHeight="1" x14ac:dyDescent="0.25">
      <c r="A373" s="399"/>
      <c r="B373" s="85">
        <f>B372*2-1</f>
        <v>93</v>
      </c>
      <c r="C373" s="431"/>
      <c r="D373" s="431"/>
      <c r="E373" s="183">
        <f t="shared" ref="E373" si="324">E372+1</f>
        <v>20471</v>
      </c>
      <c r="F373" s="343">
        <f t="shared" si="318"/>
        <v>40491</v>
      </c>
      <c r="G373" s="343" t="str">
        <f>IF('PLC control IO'!N167&lt;&gt;"",'PLC control IO'!N167,"")</f>
        <v>Nfd3_Purge</v>
      </c>
      <c r="H373" s="109">
        <f t="shared" si="294"/>
        <v>10</v>
      </c>
      <c r="I373" s="9"/>
      <c r="J373" s="343"/>
      <c r="K373" s="343"/>
      <c r="L373" s="343"/>
      <c r="M373" s="343">
        <f t="shared" si="279"/>
        <v>30471</v>
      </c>
      <c r="N373" s="343">
        <f t="shared" si="280"/>
        <v>50491</v>
      </c>
      <c r="O373" s="343" t="str">
        <f>IF('PLC control IO'!W167&lt;&gt;"",'PLC control IO'!W167,"")</f>
        <v>Nfd3_Pick_Error</v>
      </c>
      <c r="P373" s="4">
        <f t="shared" si="295"/>
        <v>15</v>
      </c>
      <c r="Q373" s="399"/>
      <c r="R373" s="6">
        <f t="shared" si="300"/>
        <v>608</v>
      </c>
      <c r="S373" s="338" t="str">
        <f t="shared" ref="S373" si="325">CONCATENATE(O372,",",O373,",",O374,",",O375)</f>
        <v>Nfd3_Pick_Req,Nfd3_Pick_Error,Nfd3_Locked,Nfd3Pick_Active</v>
      </c>
    </row>
    <row r="374" spans="1:19" ht="16.5" customHeight="1" x14ac:dyDescent="0.25">
      <c r="A374" s="399"/>
      <c r="B374" s="85">
        <f>B373+1</f>
        <v>94</v>
      </c>
      <c r="C374" s="431"/>
      <c r="D374" s="431"/>
      <c r="E374" s="183">
        <f t="shared" si="304"/>
        <v>20472</v>
      </c>
      <c r="F374" s="343">
        <f t="shared" si="318"/>
        <v>40492</v>
      </c>
      <c r="G374" s="343" t="str">
        <f>IF('PLC control IO'!N168&lt;&gt;"",'PLC control IO'!N168,"")</f>
        <v>Nfd3_Lock_Req</v>
      </c>
      <c r="H374" s="109">
        <f t="shared" si="294"/>
        <v>13</v>
      </c>
      <c r="I374" s="9"/>
      <c r="J374" s="343"/>
      <c r="K374" s="343"/>
      <c r="L374" s="343"/>
      <c r="M374" s="343">
        <f t="shared" si="279"/>
        <v>30472</v>
      </c>
      <c r="N374" s="343">
        <f t="shared" si="280"/>
        <v>50492</v>
      </c>
      <c r="O374" s="343" t="str">
        <f>IF('PLC control IO'!W168&lt;&gt;"",'PLC control IO'!W168,"")</f>
        <v>Nfd3_Locked</v>
      </c>
      <c r="P374" s="4">
        <f t="shared" si="295"/>
        <v>11</v>
      </c>
      <c r="Q374" s="399"/>
      <c r="R374" s="6" t="str">
        <f t="shared" si="300"/>
        <v/>
      </c>
    </row>
    <row r="375" spans="1:19" ht="16.5" customHeight="1" x14ac:dyDescent="0.25">
      <c r="A375" s="399"/>
      <c r="B375" s="85"/>
      <c r="C375" s="431"/>
      <c r="D375" s="431"/>
      <c r="E375" s="183">
        <f t="shared" si="304"/>
        <v>20473</v>
      </c>
      <c r="F375" s="343">
        <f t="shared" si="318"/>
        <v>40493</v>
      </c>
      <c r="G375" s="343" t="str">
        <f>IF('PLC control IO'!N169&lt;&gt;"",'PLC control IO'!N169,"")</f>
        <v>Nfd3_Unlock_Req</v>
      </c>
      <c r="H375" s="109">
        <f t="shared" si="294"/>
        <v>15</v>
      </c>
      <c r="I375" s="9"/>
      <c r="J375" s="343"/>
      <c r="K375" s="343"/>
      <c r="L375" s="343"/>
      <c r="M375" s="343">
        <f t="shared" si="279"/>
        <v>30473</v>
      </c>
      <c r="N375" s="343">
        <f t="shared" si="280"/>
        <v>50493</v>
      </c>
      <c r="O375" s="343" t="str">
        <f>IF('PLC control IO'!W169&lt;&gt;"",'PLC control IO'!W169,"")</f>
        <v>Nfd3Pick_Active</v>
      </c>
      <c r="P375" s="4">
        <f t="shared" si="295"/>
        <v>15</v>
      </c>
      <c r="Q375" s="399"/>
      <c r="R375" s="6" t="str">
        <f t="shared" si="300"/>
        <v/>
      </c>
    </row>
    <row r="376" spans="1:19" ht="16.5" customHeight="1" x14ac:dyDescent="0.25">
      <c r="A376" s="399"/>
      <c r="B376" s="85"/>
      <c r="C376" s="431"/>
      <c r="D376" s="431" t="str">
        <f>CONCATENATE(B379,B374)</f>
        <v>GH 94</v>
      </c>
      <c r="E376" s="183">
        <f t="shared" si="304"/>
        <v>20474</v>
      </c>
      <c r="F376" s="343">
        <f t="shared" si="318"/>
        <v>40494</v>
      </c>
      <c r="G376" s="343" t="str">
        <f>IF('PLC control IO'!N170&lt;&gt;"",'PLC control IO'!N170,"")</f>
        <v/>
      </c>
      <c r="H376" s="109">
        <f t="shared" si="294"/>
        <v>0</v>
      </c>
      <c r="I376" s="9"/>
      <c r="J376" s="343"/>
      <c r="K376" s="343"/>
      <c r="L376" s="343"/>
      <c r="M376" s="343">
        <f t="shared" si="279"/>
        <v>30474</v>
      </c>
      <c r="N376" s="343">
        <f t="shared" si="280"/>
        <v>50494</v>
      </c>
      <c r="O376" s="343" t="str">
        <f>IF('PLC control IO'!W170&lt;&gt;"",'PLC control IO'!W170,"")</f>
        <v>Nfd3PurgeReq_Ack</v>
      </c>
      <c r="P376" s="4">
        <f t="shared" si="295"/>
        <v>16</v>
      </c>
      <c r="Q376" s="399"/>
      <c r="R376" s="6">
        <f t="shared" ref="R376" si="326">+R372+1</f>
        <v>96</v>
      </c>
      <c r="S376" s="338" t="str">
        <f>CONCATENATE(G376,",",G377,",",G378,",",G379)</f>
        <v>,,,</v>
      </c>
    </row>
    <row r="377" spans="1:19" ht="16.5" customHeight="1" x14ac:dyDescent="0.25">
      <c r="A377" s="399"/>
      <c r="B377" s="85"/>
      <c r="C377" s="431"/>
      <c r="D377" s="431"/>
      <c r="E377" s="183">
        <f t="shared" si="304"/>
        <v>20475</v>
      </c>
      <c r="F377" s="343">
        <f t="shared" si="318"/>
        <v>40495</v>
      </c>
      <c r="G377" s="343" t="str">
        <f>IF('PLC control IO'!N171&lt;&gt;"",'PLC control IO'!N171,"")</f>
        <v/>
      </c>
      <c r="H377" s="109">
        <f t="shared" si="294"/>
        <v>0</v>
      </c>
      <c r="I377" s="9"/>
      <c r="J377" s="343"/>
      <c r="K377" s="343"/>
      <c r="L377" s="343"/>
      <c r="M377" s="343">
        <f t="shared" si="279"/>
        <v>30475</v>
      </c>
      <c r="N377" s="343">
        <f t="shared" si="280"/>
        <v>50495</v>
      </c>
      <c r="O377" s="343" t="str">
        <f>IF('PLC control IO'!W171&lt;&gt;"",'PLC control IO'!W171,"")</f>
        <v>Nfd3_Exists</v>
      </c>
      <c r="P377" s="4">
        <f t="shared" si="295"/>
        <v>11</v>
      </c>
      <c r="Q377" s="399"/>
      <c r="R377" s="6">
        <f t="shared" si="300"/>
        <v>609</v>
      </c>
      <c r="S377" s="338" t="str">
        <f t="shared" ref="S377" si="327">CONCATENATE(O376,",",O377,",",O378,",",O379)</f>
        <v>Nfd3PurgeReq_Ack,Nfd3_Exists,,</v>
      </c>
    </row>
    <row r="378" spans="1:19" ht="16.5" customHeight="1" x14ac:dyDescent="0.25">
      <c r="A378" s="399"/>
      <c r="B378" s="85" t="str">
        <f>B370</f>
        <v xml:space="preserve">Group </v>
      </c>
      <c r="C378" s="431"/>
      <c r="D378" s="431"/>
      <c r="E378" s="183">
        <f t="shared" si="304"/>
        <v>20476</v>
      </c>
      <c r="F378" s="343">
        <f t="shared" si="318"/>
        <v>40496</v>
      </c>
      <c r="G378" s="343" t="str">
        <f>IF('PLC control IO'!N172&lt;&gt;"",'PLC control IO'!N172,"")</f>
        <v/>
      </c>
      <c r="H378" s="109">
        <f t="shared" si="294"/>
        <v>0</v>
      </c>
      <c r="I378" s="9"/>
      <c r="J378" s="343"/>
      <c r="K378" s="343"/>
      <c r="L378" s="343"/>
      <c r="M378" s="343">
        <f t="shared" si="279"/>
        <v>30476</v>
      </c>
      <c r="N378" s="343">
        <f t="shared" si="280"/>
        <v>50496</v>
      </c>
      <c r="O378" s="343" t="str">
        <f>IF('PLC control IO'!W172&lt;&gt;"",'PLC control IO'!W172,"")</f>
        <v/>
      </c>
      <c r="P378" s="4">
        <f t="shared" si="295"/>
        <v>0</v>
      </c>
      <c r="Q378" s="399"/>
      <c r="R378" s="6" t="str">
        <f t="shared" si="300"/>
        <v/>
      </c>
    </row>
    <row r="379" spans="1:19" ht="16.5" customHeight="1" thickBot="1" x14ac:dyDescent="0.3">
      <c r="A379" s="399"/>
      <c r="B379" s="86" t="str">
        <f>B371</f>
        <v xml:space="preserve">GH </v>
      </c>
      <c r="C379" s="432"/>
      <c r="D379" s="432"/>
      <c r="E379" s="184">
        <f t="shared" si="304"/>
        <v>20477</v>
      </c>
      <c r="F379" s="24">
        <f t="shared" si="318"/>
        <v>40497</v>
      </c>
      <c r="G379" s="24" t="str">
        <f>IF('PLC control IO'!N173&lt;&gt;"",'PLC control IO'!N173,"")</f>
        <v/>
      </c>
      <c r="H379" s="10">
        <f t="shared" si="294"/>
        <v>0</v>
      </c>
      <c r="I379" s="15"/>
      <c r="J379" s="24"/>
      <c r="K379" s="24"/>
      <c r="L379" s="24"/>
      <c r="M379" s="24">
        <f t="shared" si="279"/>
        <v>30477</v>
      </c>
      <c r="N379" s="24">
        <f t="shared" si="280"/>
        <v>50497</v>
      </c>
      <c r="O379" s="24" t="str">
        <f>IF('PLC control IO'!W173&lt;&gt;"",'PLC control IO'!W173,"")</f>
        <v/>
      </c>
      <c r="P379" s="20">
        <f t="shared" si="295"/>
        <v>0</v>
      </c>
      <c r="Q379" s="399"/>
      <c r="R379" s="6" t="str">
        <f t="shared" si="300"/>
        <v/>
      </c>
    </row>
    <row r="380" spans="1:19" ht="16.5" customHeight="1" x14ac:dyDescent="0.25">
      <c r="A380" s="399"/>
      <c r="B380" s="88">
        <f>B372+1</f>
        <v>48</v>
      </c>
      <c r="C380" s="430" t="str">
        <f>CONCATENATE(B386,B380)</f>
        <v>Group 48</v>
      </c>
      <c r="D380" s="430" t="str">
        <f>CONCATENATE(B387,B381)</f>
        <v>GH 95</v>
      </c>
      <c r="E380" s="182">
        <f t="shared" ref="E380" si="328">20000+B380*10</f>
        <v>20480</v>
      </c>
      <c r="F380" s="25">
        <f>E380+20020</f>
        <v>40500</v>
      </c>
      <c r="G380" s="25" t="str">
        <f>IF('PLC control IO'!N174&lt;&gt;"",'PLC control IO'!N174,"")</f>
        <v/>
      </c>
      <c r="H380" s="11">
        <f t="shared" si="294"/>
        <v>0</v>
      </c>
      <c r="I380" s="14"/>
      <c r="J380" s="25"/>
      <c r="K380" s="25"/>
      <c r="L380" s="25"/>
      <c r="M380" s="25">
        <f t="shared" si="279"/>
        <v>30480</v>
      </c>
      <c r="N380" s="25">
        <f t="shared" si="280"/>
        <v>50500</v>
      </c>
      <c r="O380" s="25" t="str">
        <f>IF('PLC control IO'!W174&lt;&gt;"",'PLC control IO'!W174,"")</f>
        <v>Nfd3_#BoxNeed_b1</v>
      </c>
      <c r="P380" s="3">
        <f t="shared" si="295"/>
        <v>16</v>
      </c>
      <c r="Q380" s="399"/>
      <c r="R380" s="6">
        <f t="shared" ref="R380" si="329">+R376+1</f>
        <v>97</v>
      </c>
      <c r="S380" s="338" t="str">
        <f>CONCATENATE(G380,",",G381,",",G382,",",G383)</f>
        <v>,,,</v>
      </c>
    </row>
    <row r="381" spans="1:19" ht="16.5" customHeight="1" x14ac:dyDescent="0.25">
      <c r="A381" s="399"/>
      <c r="B381" s="85">
        <f>B380*2-1</f>
        <v>95</v>
      </c>
      <c r="C381" s="431"/>
      <c r="D381" s="431"/>
      <c r="E381" s="183">
        <f t="shared" ref="E381" si="330">E380+1</f>
        <v>20481</v>
      </c>
      <c r="F381" s="343">
        <f t="shared" ref="F381:F395" si="331">E381+20020</f>
        <v>40501</v>
      </c>
      <c r="G381" s="343" t="str">
        <f>IF('PLC control IO'!N175&lt;&gt;"",'PLC control IO'!N175,"")</f>
        <v/>
      </c>
      <c r="H381" s="109">
        <f t="shared" si="294"/>
        <v>0</v>
      </c>
      <c r="I381" s="9"/>
      <c r="J381" s="343"/>
      <c r="K381" s="343"/>
      <c r="L381" s="343"/>
      <c r="M381" s="343">
        <f t="shared" si="279"/>
        <v>30481</v>
      </c>
      <c r="N381" s="343">
        <f t="shared" si="280"/>
        <v>50501</v>
      </c>
      <c r="O381" s="343" t="str">
        <f>IF('PLC control IO'!W175&lt;&gt;"",'PLC control IO'!W175,"")</f>
        <v>Nfd3_#BoxNeed_b2</v>
      </c>
      <c r="P381" s="4">
        <f t="shared" si="295"/>
        <v>16</v>
      </c>
      <c r="Q381" s="399"/>
      <c r="R381" s="6">
        <f t="shared" si="300"/>
        <v>610</v>
      </c>
      <c r="S381" s="338" t="str">
        <f t="shared" ref="S381" si="332">CONCATENATE(O380,",",O381,",",O382,",",O383)</f>
        <v>Nfd3_#BoxNeed_b1,Nfd3_#BoxNeed_b2,Nfd3_#BoxNeed_b3,Nfd3_#BoxNeed_b4</v>
      </c>
    </row>
    <row r="382" spans="1:19" ht="16.5" customHeight="1" x14ac:dyDescent="0.25">
      <c r="A382" s="399"/>
      <c r="B382" s="85">
        <f>B381+1</f>
        <v>96</v>
      </c>
      <c r="C382" s="431"/>
      <c r="D382" s="431"/>
      <c r="E382" s="183">
        <f t="shared" si="304"/>
        <v>20482</v>
      </c>
      <c r="F382" s="343">
        <f t="shared" si="331"/>
        <v>40502</v>
      </c>
      <c r="G382" s="343" t="str">
        <f>IF('PLC control IO'!N176&lt;&gt;"",'PLC control IO'!N176,"")</f>
        <v/>
      </c>
      <c r="H382" s="109">
        <f t="shared" si="294"/>
        <v>0</v>
      </c>
      <c r="I382" s="9"/>
      <c r="J382" s="343"/>
      <c r="K382" s="343"/>
      <c r="L382" s="343"/>
      <c r="M382" s="343">
        <f t="shared" si="279"/>
        <v>30482</v>
      </c>
      <c r="N382" s="343">
        <f t="shared" si="280"/>
        <v>50502</v>
      </c>
      <c r="O382" s="343" t="str">
        <f>IF('PLC control IO'!W176&lt;&gt;"",'PLC control IO'!W176,"")</f>
        <v>Nfd3_#BoxNeed_b3</v>
      </c>
      <c r="P382" s="4">
        <f t="shared" si="295"/>
        <v>16</v>
      </c>
      <c r="Q382" s="399"/>
      <c r="R382" s="6" t="str">
        <f t="shared" si="300"/>
        <v/>
      </c>
    </row>
    <row r="383" spans="1:19" ht="16.5" customHeight="1" x14ac:dyDescent="0.25">
      <c r="A383" s="399"/>
      <c r="B383" s="85"/>
      <c r="C383" s="431"/>
      <c r="D383" s="431"/>
      <c r="E383" s="183">
        <f t="shared" si="304"/>
        <v>20483</v>
      </c>
      <c r="F383" s="343">
        <f t="shared" si="331"/>
        <v>40503</v>
      </c>
      <c r="G383" s="343" t="str">
        <f>IF('PLC control IO'!N177&lt;&gt;"",'PLC control IO'!N177,"")</f>
        <v/>
      </c>
      <c r="H383" s="109">
        <f t="shared" si="294"/>
        <v>0</v>
      </c>
      <c r="I383" s="9"/>
      <c r="J383" s="343"/>
      <c r="K383" s="343"/>
      <c r="L383" s="343"/>
      <c r="M383" s="343">
        <f t="shared" si="279"/>
        <v>30483</v>
      </c>
      <c r="N383" s="343">
        <f t="shared" si="280"/>
        <v>50503</v>
      </c>
      <c r="O383" s="343" t="str">
        <f>IF('PLC control IO'!W177&lt;&gt;"",'PLC control IO'!W177,"")</f>
        <v>Nfd3_#BoxNeed_b4</v>
      </c>
      <c r="P383" s="4">
        <f t="shared" si="295"/>
        <v>16</v>
      </c>
      <c r="Q383" s="399"/>
      <c r="R383" s="6" t="str">
        <f t="shared" si="300"/>
        <v/>
      </c>
    </row>
    <row r="384" spans="1:19" ht="16.5" customHeight="1" x14ac:dyDescent="0.25">
      <c r="A384" s="399"/>
      <c r="B384" s="85"/>
      <c r="C384" s="431"/>
      <c r="D384" s="431" t="str">
        <f>CONCATENATE(B387,B382)</f>
        <v>GH 96</v>
      </c>
      <c r="E384" s="183">
        <f t="shared" si="304"/>
        <v>20484</v>
      </c>
      <c r="F384" s="343">
        <f t="shared" si="331"/>
        <v>40504</v>
      </c>
      <c r="G384" s="343" t="str">
        <f>IF('PLC control IO'!N178&lt;&gt;"",'PLC control IO'!N178,"")</f>
        <v/>
      </c>
      <c r="H384" s="109">
        <f t="shared" si="294"/>
        <v>0</v>
      </c>
      <c r="I384" s="9"/>
      <c r="J384" s="343"/>
      <c r="K384" s="343"/>
      <c r="L384" s="343"/>
      <c r="M384" s="343">
        <f t="shared" si="279"/>
        <v>30484</v>
      </c>
      <c r="N384" s="343">
        <f t="shared" si="280"/>
        <v>50504</v>
      </c>
      <c r="O384" s="343" t="str">
        <f>IF('PLC control IO'!W178&lt;&gt;"",'PLC control IO'!W178,"")</f>
        <v>Nfd3_#BoxNeed_b5</v>
      </c>
      <c r="P384" s="4">
        <f t="shared" si="295"/>
        <v>16</v>
      </c>
      <c r="Q384" s="399"/>
      <c r="R384" s="6">
        <f t="shared" ref="R384" si="333">+R380+1</f>
        <v>98</v>
      </c>
      <c r="S384" s="338" t="str">
        <f>CONCATENATE(G384,",",G385,",",G386,",",G387)</f>
        <v>,,,</v>
      </c>
    </row>
    <row r="385" spans="1:19" ht="16.5" customHeight="1" x14ac:dyDescent="0.25">
      <c r="A385" s="399"/>
      <c r="B385" s="85"/>
      <c r="C385" s="431"/>
      <c r="D385" s="431"/>
      <c r="E385" s="183">
        <f t="shared" si="304"/>
        <v>20485</v>
      </c>
      <c r="F385" s="343">
        <f t="shared" si="331"/>
        <v>40505</v>
      </c>
      <c r="G385" s="343" t="str">
        <f>IF('PLC control IO'!N179&lt;&gt;"",'PLC control IO'!N179,"")</f>
        <v/>
      </c>
      <c r="H385" s="109">
        <f t="shared" si="294"/>
        <v>0</v>
      </c>
      <c r="I385" s="9"/>
      <c r="J385" s="343"/>
      <c r="K385" s="343"/>
      <c r="L385" s="343"/>
      <c r="M385" s="343">
        <f t="shared" si="279"/>
        <v>30485</v>
      </c>
      <c r="N385" s="343">
        <f t="shared" si="280"/>
        <v>50505</v>
      </c>
      <c r="O385" s="343" t="str">
        <f>IF('PLC control IO'!W179&lt;&gt;"",'PLC control IO'!W179,"")</f>
        <v>Nfd3_#BoxNeed_b6</v>
      </c>
      <c r="P385" s="4">
        <f t="shared" si="295"/>
        <v>16</v>
      </c>
      <c r="Q385" s="399"/>
      <c r="R385" s="6">
        <f t="shared" si="300"/>
        <v>611</v>
      </c>
      <c r="S385" s="338" t="str">
        <f t="shared" ref="S385" si="334">CONCATENATE(O384,",",O385,",",O386,",",O387)</f>
        <v>Nfd3_#BoxNeed_b5,Nfd3_#BoxNeed_b6,Nfd3_#BoxNeed_b7,Nfd3_#BoxNeed_b8</v>
      </c>
    </row>
    <row r="386" spans="1:19" ht="16.5" customHeight="1" x14ac:dyDescent="0.25">
      <c r="A386" s="399"/>
      <c r="B386" s="85" t="str">
        <f>B378</f>
        <v xml:space="preserve">Group </v>
      </c>
      <c r="C386" s="431"/>
      <c r="D386" s="431"/>
      <c r="E386" s="183">
        <f t="shared" si="304"/>
        <v>20486</v>
      </c>
      <c r="F386" s="343">
        <f t="shared" si="331"/>
        <v>40506</v>
      </c>
      <c r="G386" s="343" t="str">
        <f>IF('PLC control IO'!N180&lt;&gt;"",'PLC control IO'!N180,"")</f>
        <v/>
      </c>
      <c r="H386" s="109">
        <f t="shared" si="294"/>
        <v>0</v>
      </c>
      <c r="I386" s="9"/>
      <c r="J386" s="343"/>
      <c r="K386" s="343"/>
      <c r="L386" s="343"/>
      <c r="M386" s="343">
        <f t="shared" si="279"/>
        <v>30486</v>
      </c>
      <c r="N386" s="343">
        <f t="shared" si="280"/>
        <v>50506</v>
      </c>
      <c r="O386" s="343" t="str">
        <f>IF('PLC control IO'!W180&lt;&gt;"",'PLC control IO'!W180,"")</f>
        <v>Nfd3_#BoxNeed_b7</v>
      </c>
      <c r="P386" s="4">
        <f t="shared" si="295"/>
        <v>16</v>
      </c>
      <c r="Q386" s="399"/>
      <c r="R386" s="6" t="str">
        <f t="shared" si="300"/>
        <v/>
      </c>
    </row>
    <row r="387" spans="1:19" ht="16.5" customHeight="1" thickBot="1" x14ac:dyDescent="0.3">
      <c r="A387" s="399"/>
      <c r="B387" s="86" t="str">
        <f>B379</f>
        <v xml:space="preserve">GH </v>
      </c>
      <c r="C387" s="432"/>
      <c r="D387" s="432"/>
      <c r="E387" s="184">
        <f t="shared" si="304"/>
        <v>20487</v>
      </c>
      <c r="F387" s="24">
        <f t="shared" si="331"/>
        <v>40507</v>
      </c>
      <c r="G387" s="24" t="str">
        <f>IF('PLC control IO'!N181&lt;&gt;"",'PLC control IO'!N181,"")</f>
        <v/>
      </c>
      <c r="H387" s="10">
        <f t="shared" si="294"/>
        <v>0</v>
      </c>
      <c r="I387" s="15"/>
      <c r="J387" s="24"/>
      <c r="K387" s="24"/>
      <c r="L387" s="24"/>
      <c r="M387" s="24">
        <f t="shared" si="279"/>
        <v>30487</v>
      </c>
      <c r="N387" s="24">
        <f t="shared" si="280"/>
        <v>50507</v>
      </c>
      <c r="O387" s="24" t="str">
        <f>IF('PLC control IO'!W181&lt;&gt;"",'PLC control IO'!W181,"")</f>
        <v>Nfd3_#BoxNeed_b8</v>
      </c>
      <c r="P387" s="20">
        <f t="shared" si="295"/>
        <v>16</v>
      </c>
      <c r="Q387" s="399"/>
      <c r="R387" s="6" t="str">
        <f t="shared" si="300"/>
        <v/>
      </c>
    </row>
    <row r="388" spans="1:19" ht="16.5" customHeight="1" x14ac:dyDescent="0.25">
      <c r="A388" s="399"/>
      <c r="B388" s="88">
        <f>B380+1</f>
        <v>49</v>
      </c>
      <c r="C388" s="430" t="str">
        <f>CONCATENATE(B394,B388)</f>
        <v>Group 49</v>
      </c>
      <c r="D388" s="430" t="str">
        <f>CONCATENATE(B395,B389)</f>
        <v>GH 97</v>
      </c>
      <c r="E388" s="182">
        <f t="shared" ref="E388" si="335">20000+B388*10</f>
        <v>20490</v>
      </c>
      <c r="F388" s="25">
        <f t="shared" si="331"/>
        <v>40510</v>
      </c>
      <c r="G388" s="25" t="str">
        <f>IF('PLC control IO'!N182&lt;&gt;"",'PLC control IO'!N182,"")</f>
        <v>Nfd4_Pick_Ready</v>
      </c>
      <c r="H388" s="11">
        <f t="shared" si="294"/>
        <v>15</v>
      </c>
      <c r="I388" s="14"/>
      <c r="J388" s="25"/>
      <c r="K388" s="25"/>
      <c r="L388" s="25"/>
      <c r="M388" s="25">
        <f t="shared" ref="M388:M451" si="336">E388+10000</f>
        <v>30490</v>
      </c>
      <c r="N388" s="25">
        <f t="shared" ref="N388:N451" si="337">F388+10000</f>
        <v>50510</v>
      </c>
      <c r="O388" s="25" t="str">
        <f>IF('PLC control IO'!W182&lt;&gt;"",'PLC control IO'!W182,"")</f>
        <v>Nfd4_Pick_Req</v>
      </c>
      <c r="P388" s="3">
        <f t="shared" si="295"/>
        <v>13</v>
      </c>
      <c r="Q388" s="399"/>
      <c r="R388" s="6">
        <f t="shared" ref="R388" si="338">+R384+1</f>
        <v>99</v>
      </c>
      <c r="S388" s="338" t="str">
        <f>CONCATENATE(G388,",",G389,",",G390,",",G391)</f>
        <v>Nfd4_Pick_Ready,Nfd4_Purge,Nfd4_Lock_Req,Nfd4_Unlock_Req</v>
      </c>
    </row>
    <row r="389" spans="1:19" ht="16.5" customHeight="1" x14ac:dyDescent="0.25">
      <c r="A389" s="399"/>
      <c r="B389" s="85">
        <f>B388*2-1</f>
        <v>97</v>
      </c>
      <c r="C389" s="431"/>
      <c r="D389" s="431"/>
      <c r="E389" s="183">
        <f t="shared" ref="E389" si="339">E388+1</f>
        <v>20491</v>
      </c>
      <c r="F389" s="343">
        <f t="shared" si="331"/>
        <v>40511</v>
      </c>
      <c r="G389" s="343" t="str">
        <f>IF('PLC control IO'!N183&lt;&gt;"",'PLC control IO'!N183,"")</f>
        <v>Nfd4_Purge</v>
      </c>
      <c r="H389" s="109">
        <f t="shared" si="294"/>
        <v>10</v>
      </c>
      <c r="I389" s="9"/>
      <c r="J389" s="343"/>
      <c r="K389" s="343"/>
      <c r="L389" s="343"/>
      <c r="M389" s="343">
        <f t="shared" si="336"/>
        <v>30491</v>
      </c>
      <c r="N389" s="343">
        <f t="shared" si="337"/>
        <v>50511</v>
      </c>
      <c r="O389" s="343" t="str">
        <f>IF('PLC control IO'!W183&lt;&gt;"",'PLC control IO'!W183,"")</f>
        <v>Nfd4_Pick_Error</v>
      </c>
      <c r="P389" s="4">
        <f t="shared" si="295"/>
        <v>15</v>
      </c>
      <c r="Q389" s="399"/>
      <c r="R389" s="6">
        <f t="shared" si="300"/>
        <v>612</v>
      </c>
      <c r="S389" s="338" t="str">
        <f t="shared" ref="S389" si="340">CONCATENATE(O388,",",O389,",",O390,",",O391)</f>
        <v>Nfd4_Pick_Req,Nfd4_Pick_Error,Nfd4_Locked,Nfd4Pick_Active</v>
      </c>
    </row>
    <row r="390" spans="1:19" ht="16.5" customHeight="1" x14ac:dyDescent="0.25">
      <c r="A390" s="399"/>
      <c r="B390" s="85">
        <f>B389+1</f>
        <v>98</v>
      </c>
      <c r="C390" s="431"/>
      <c r="D390" s="431"/>
      <c r="E390" s="183">
        <f t="shared" si="304"/>
        <v>20492</v>
      </c>
      <c r="F390" s="343">
        <f t="shared" si="331"/>
        <v>40512</v>
      </c>
      <c r="G390" s="343" t="str">
        <f>IF('PLC control IO'!N184&lt;&gt;"",'PLC control IO'!N184,"")</f>
        <v>Nfd4_Lock_Req</v>
      </c>
      <c r="H390" s="109">
        <f t="shared" si="294"/>
        <v>13</v>
      </c>
      <c r="I390" s="9"/>
      <c r="J390" s="343"/>
      <c r="K390" s="343"/>
      <c r="L390" s="343"/>
      <c r="M390" s="343">
        <f t="shared" si="336"/>
        <v>30492</v>
      </c>
      <c r="N390" s="343">
        <f t="shared" si="337"/>
        <v>50512</v>
      </c>
      <c r="O390" s="343" t="str">
        <f>IF('PLC control IO'!W184&lt;&gt;"",'PLC control IO'!W184,"")</f>
        <v>Nfd4_Locked</v>
      </c>
      <c r="P390" s="4">
        <f t="shared" si="295"/>
        <v>11</v>
      </c>
      <c r="Q390" s="399"/>
      <c r="R390" s="6" t="str">
        <f t="shared" si="300"/>
        <v/>
      </c>
    </row>
    <row r="391" spans="1:19" ht="16.5" customHeight="1" x14ac:dyDescent="0.25">
      <c r="A391" s="399"/>
      <c r="B391" s="85"/>
      <c r="C391" s="431"/>
      <c r="D391" s="431"/>
      <c r="E391" s="183">
        <f t="shared" si="304"/>
        <v>20493</v>
      </c>
      <c r="F391" s="343">
        <f t="shared" si="331"/>
        <v>40513</v>
      </c>
      <c r="G391" s="343" t="str">
        <f>IF('PLC control IO'!N185&lt;&gt;"",'PLC control IO'!N185,"")</f>
        <v>Nfd4_Unlock_Req</v>
      </c>
      <c r="H391" s="109">
        <f t="shared" si="294"/>
        <v>15</v>
      </c>
      <c r="I391" s="9"/>
      <c r="J391" s="343"/>
      <c r="K391" s="343"/>
      <c r="L391" s="343"/>
      <c r="M391" s="343">
        <f t="shared" si="336"/>
        <v>30493</v>
      </c>
      <c r="N391" s="343">
        <f t="shared" si="337"/>
        <v>50513</v>
      </c>
      <c r="O391" s="343" t="str">
        <f>IF('PLC control IO'!W185&lt;&gt;"",'PLC control IO'!W185,"")</f>
        <v>Nfd4Pick_Active</v>
      </c>
      <c r="P391" s="4">
        <f t="shared" si="295"/>
        <v>15</v>
      </c>
      <c r="Q391" s="399"/>
      <c r="R391" s="6" t="str">
        <f t="shared" si="300"/>
        <v/>
      </c>
    </row>
    <row r="392" spans="1:19" ht="16.5" customHeight="1" x14ac:dyDescent="0.25">
      <c r="A392" s="399"/>
      <c r="B392" s="85"/>
      <c r="C392" s="431"/>
      <c r="D392" s="431" t="str">
        <f>CONCATENATE(B395,B390)</f>
        <v>GH 98</v>
      </c>
      <c r="E392" s="183">
        <f t="shared" si="304"/>
        <v>20494</v>
      </c>
      <c r="F392" s="343">
        <f t="shared" si="331"/>
        <v>40514</v>
      </c>
      <c r="G392" s="343" t="str">
        <f>IF('PLC control IO'!N186&lt;&gt;"",'PLC control IO'!N186,"")</f>
        <v/>
      </c>
      <c r="H392" s="109">
        <f t="shared" si="294"/>
        <v>0</v>
      </c>
      <c r="I392" s="9"/>
      <c r="J392" s="343"/>
      <c r="K392" s="343"/>
      <c r="L392" s="343"/>
      <c r="M392" s="343">
        <f t="shared" si="336"/>
        <v>30494</v>
      </c>
      <c r="N392" s="343">
        <f t="shared" si="337"/>
        <v>50514</v>
      </c>
      <c r="O392" s="343" t="str">
        <f>IF('PLC control IO'!W186&lt;&gt;"",'PLC control IO'!W186,"")</f>
        <v>Nfd4PurgeReq_Ack</v>
      </c>
      <c r="P392" s="4">
        <f t="shared" si="295"/>
        <v>16</v>
      </c>
      <c r="Q392" s="399"/>
      <c r="R392" s="6">
        <f t="shared" ref="R392" si="341">+R388+1</f>
        <v>100</v>
      </c>
      <c r="S392" s="338" t="str">
        <f>CONCATENATE(G392,",",G393,",",G394,",",G395)</f>
        <v>,,,</v>
      </c>
    </row>
    <row r="393" spans="1:19" ht="16.5" customHeight="1" x14ac:dyDescent="0.25">
      <c r="A393" s="399"/>
      <c r="B393" s="85"/>
      <c r="C393" s="431"/>
      <c r="D393" s="431"/>
      <c r="E393" s="183">
        <f t="shared" si="304"/>
        <v>20495</v>
      </c>
      <c r="F393" s="343">
        <f t="shared" si="331"/>
        <v>40515</v>
      </c>
      <c r="G393" s="343" t="str">
        <f>IF('PLC control IO'!N187&lt;&gt;"",'PLC control IO'!N187,"")</f>
        <v/>
      </c>
      <c r="H393" s="109">
        <f t="shared" si="294"/>
        <v>0</v>
      </c>
      <c r="I393" s="9"/>
      <c r="J393" s="343"/>
      <c r="K393" s="343"/>
      <c r="L393" s="343"/>
      <c r="M393" s="343">
        <f t="shared" si="336"/>
        <v>30495</v>
      </c>
      <c r="N393" s="343">
        <f t="shared" si="337"/>
        <v>50515</v>
      </c>
      <c r="O393" s="343" t="str">
        <f>IF('PLC control IO'!W187&lt;&gt;"",'PLC control IO'!W187,"")</f>
        <v>Nfd4_Exists</v>
      </c>
      <c r="P393" s="4">
        <f t="shared" si="295"/>
        <v>11</v>
      </c>
      <c r="Q393" s="399"/>
      <c r="R393" s="6">
        <f t="shared" si="300"/>
        <v>613</v>
      </c>
      <c r="S393" s="338" t="str">
        <f t="shared" ref="S393" si="342">CONCATENATE(O392,",",O393,",",O394,",",O395)</f>
        <v>Nfd4PurgeReq_Ack,Nfd4_Exists,,</v>
      </c>
    </row>
    <row r="394" spans="1:19" ht="16.5" customHeight="1" x14ac:dyDescent="0.25">
      <c r="A394" s="399"/>
      <c r="B394" s="85" t="str">
        <f>B386</f>
        <v xml:space="preserve">Group </v>
      </c>
      <c r="C394" s="431"/>
      <c r="D394" s="431"/>
      <c r="E394" s="183">
        <f t="shared" si="304"/>
        <v>20496</v>
      </c>
      <c r="F394" s="343">
        <f t="shared" si="331"/>
        <v>40516</v>
      </c>
      <c r="G394" s="343" t="str">
        <f>IF('PLC control IO'!N188&lt;&gt;"",'PLC control IO'!N188,"")</f>
        <v/>
      </c>
      <c r="H394" s="109">
        <f t="shared" si="294"/>
        <v>0</v>
      </c>
      <c r="I394" s="9"/>
      <c r="J394" s="343"/>
      <c r="K394" s="343"/>
      <c r="L394" s="343"/>
      <c r="M394" s="343">
        <f t="shared" si="336"/>
        <v>30496</v>
      </c>
      <c r="N394" s="343">
        <f t="shared" si="337"/>
        <v>50516</v>
      </c>
      <c r="O394" s="343" t="str">
        <f>IF('PLC control IO'!W188&lt;&gt;"",'PLC control IO'!W188,"")</f>
        <v/>
      </c>
      <c r="P394" s="4">
        <f t="shared" si="295"/>
        <v>0</v>
      </c>
      <c r="Q394" s="399"/>
      <c r="R394" s="6" t="str">
        <f t="shared" si="300"/>
        <v/>
      </c>
    </row>
    <row r="395" spans="1:19" ht="16.5" customHeight="1" thickBot="1" x14ac:dyDescent="0.3">
      <c r="A395" s="399"/>
      <c r="B395" s="86" t="str">
        <f>B387</f>
        <v xml:space="preserve">GH </v>
      </c>
      <c r="C395" s="432"/>
      <c r="D395" s="432"/>
      <c r="E395" s="184">
        <f t="shared" si="304"/>
        <v>20497</v>
      </c>
      <c r="F395" s="24">
        <f t="shared" si="331"/>
        <v>40517</v>
      </c>
      <c r="G395" s="24" t="str">
        <f>IF('PLC control IO'!N189&lt;&gt;"",'PLC control IO'!N189,"")</f>
        <v/>
      </c>
      <c r="H395" s="10">
        <f t="shared" si="294"/>
        <v>0</v>
      </c>
      <c r="I395" s="15"/>
      <c r="J395" s="24"/>
      <c r="K395" s="24"/>
      <c r="L395" s="24"/>
      <c r="M395" s="24">
        <f t="shared" si="336"/>
        <v>30497</v>
      </c>
      <c r="N395" s="24">
        <f t="shared" si="337"/>
        <v>50517</v>
      </c>
      <c r="O395" s="24" t="str">
        <f>IF('PLC control IO'!W189&lt;&gt;"",'PLC control IO'!W189,"")</f>
        <v/>
      </c>
      <c r="P395" s="20">
        <f t="shared" si="295"/>
        <v>0</v>
      </c>
      <c r="Q395" s="399"/>
      <c r="R395" s="6" t="str">
        <f t="shared" si="300"/>
        <v/>
      </c>
    </row>
    <row r="396" spans="1:19" ht="16.5" customHeight="1" x14ac:dyDescent="0.25">
      <c r="A396" s="399"/>
      <c r="B396" s="88">
        <f>B388+1</f>
        <v>50</v>
      </c>
      <c r="C396" s="430" t="str">
        <f>CONCATENATE(B402,B396)</f>
        <v>Group 50</v>
      </c>
      <c r="D396" s="430" t="str">
        <f>CONCATENATE(B403,B397)</f>
        <v>GH 99</v>
      </c>
      <c r="E396" s="182">
        <f t="shared" ref="E396" si="343">20000+B396*10</f>
        <v>20500</v>
      </c>
      <c r="F396" s="25">
        <f>E396+20020</f>
        <v>40520</v>
      </c>
      <c r="G396" s="25" t="str">
        <f>IF('PLC control IO'!N190&lt;&gt;"",'PLC control IO'!N190,"")</f>
        <v/>
      </c>
      <c r="H396" s="11">
        <f t="shared" si="294"/>
        <v>0</v>
      </c>
      <c r="I396" s="14"/>
      <c r="J396" s="25"/>
      <c r="K396" s="25"/>
      <c r="L396" s="25"/>
      <c r="M396" s="25">
        <f t="shared" si="336"/>
        <v>30500</v>
      </c>
      <c r="N396" s="25">
        <f t="shared" si="337"/>
        <v>50520</v>
      </c>
      <c r="O396" s="25" t="str">
        <f>IF('PLC control IO'!W190&lt;&gt;"",'PLC control IO'!W190,"")</f>
        <v>Nfd4_#BoxNeed_b1</v>
      </c>
      <c r="P396" s="3">
        <f t="shared" si="295"/>
        <v>16</v>
      </c>
      <c r="Q396" s="399"/>
      <c r="R396" s="6">
        <f t="shared" ref="R396" si="344">+R392+1</f>
        <v>101</v>
      </c>
      <c r="S396" s="338" t="str">
        <f>CONCATENATE(G396,",",G397,",",G398,",",G399)</f>
        <v>,,,</v>
      </c>
    </row>
    <row r="397" spans="1:19" ht="16.5" customHeight="1" x14ac:dyDescent="0.25">
      <c r="A397" s="399"/>
      <c r="B397" s="85">
        <f>B396*2-1</f>
        <v>99</v>
      </c>
      <c r="C397" s="431"/>
      <c r="D397" s="431"/>
      <c r="E397" s="183">
        <f t="shared" ref="E397" si="345">E396+1</f>
        <v>20501</v>
      </c>
      <c r="F397" s="343">
        <f t="shared" ref="F397:F411" si="346">E397+20020</f>
        <v>40521</v>
      </c>
      <c r="G397" s="343" t="str">
        <f>IF('PLC control IO'!N191&lt;&gt;"",'PLC control IO'!N191,"")</f>
        <v/>
      </c>
      <c r="H397" s="109">
        <f t="shared" si="294"/>
        <v>0</v>
      </c>
      <c r="I397" s="9"/>
      <c r="J397" s="343"/>
      <c r="K397" s="343"/>
      <c r="L397" s="343"/>
      <c r="M397" s="343">
        <f t="shared" si="336"/>
        <v>30501</v>
      </c>
      <c r="N397" s="343">
        <f t="shared" si="337"/>
        <v>50521</v>
      </c>
      <c r="O397" s="343" t="str">
        <f>IF('PLC control IO'!W191&lt;&gt;"",'PLC control IO'!W191,"")</f>
        <v>Nfd4_#BoxNeed_b2</v>
      </c>
      <c r="P397" s="4">
        <f t="shared" si="295"/>
        <v>16</v>
      </c>
      <c r="Q397" s="399"/>
      <c r="R397" s="6">
        <f t="shared" si="300"/>
        <v>614</v>
      </c>
      <c r="S397" s="338" t="str">
        <f t="shared" ref="S397" si="347">CONCATENATE(O396,",",O397,",",O398,",",O399)</f>
        <v>Nfd4_#BoxNeed_b1,Nfd4_#BoxNeed_b2,Nfd4_#BoxNeed_b3,Nfd4_#BoxNeed_b4</v>
      </c>
    </row>
    <row r="398" spans="1:19" ht="16.5" customHeight="1" x14ac:dyDescent="0.25">
      <c r="A398" s="399"/>
      <c r="B398" s="85">
        <f>B397+1</f>
        <v>100</v>
      </c>
      <c r="C398" s="431"/>
      <c r="D398" s="431"/>
      <c r="E398" s="183">
        <f t="shared" si="304"/>
        <v>20502</v>
      </c>
      <c r="F398" s="343">
        <f t="shared" si="346"/>
        <v>40522</v>
      </c>
      <c r="G398" s="343" t="str">
        <f>IF('PLC control IO'!N192&lt;&gt;"",'PLC control IO'!N192,"")</f>
        <v/>
      </c>
      <c r="H398" s="109">
        <f t="shared" si="294"/>
        <v>0</v>
      </c>
      <c r="I398" s="9"/>
      <c r="J398" s="343"/>
      <c r="K398" s="343"/>
      <c r="L398" s="343"/>
      <c r="M398" s="343">
        <f t="shared" si="336"/>
        <v>30502</v>
      </c>
      <c r="N398" s="343">
        <f t="shared" si="337"/>
        <v>50522</v>
      </c>
      <c r="O398" s="343" t="str">
        <f>IF('PLC control IO'!W192&lt;&gt;"",'PLC control IO'!W192,"")</f>
        <v>Nfd4_#BoxNeed_b3</v>
      </c>
      <c r="P398" s="4">
        <f t="shared" si="295"/>
        <v>16</v>
      </c>
      <c r="Q398" s="399"/>
      <c r="R398" s="6" t="str">
        <f t="shared" si="300"/>
        <v/>
      </c>
    </row>
    <row r="399" spans="1:19" ht="16.5" customHeight="1" x14ac:dyDescent="0.25">
      <c r="A399" s="399"/>
      <c r="B399" s="85"/>
      <c r="C399" s="431"/>
      <c r="D399" s="431"/>
      <c r="E399" s="183">
        <f t="shared" si="304"/>
        <v>20503</v>
      </c>
      <c r="F399" s="343">
        <f t="shared" si="346"/>
        <v>40523</v>
      </c>
      <c r="G399" s="343" t="str">
        <f>IF('PLC control IO'!N193&lt;&gt;"",'PLC control IO'!N193,"")</f>
        <v/>
      </c>
      <c r="H399" s="109">
        <f t="shared" si="294"/>
        <v>0</v>
      </c>
      <c r="I399" s="9"/>
      <c r="J399" s="343"/>
      <c r="K399" s="343"/>
      <c r="L399" s="343"/>
      <c r="M399" s="343">
        <f t="shared" si="336"/>
        <v>30503</v>
      </c>
      <c r="N399" s="343">
        <f t="shared" si="337"/>
        <v>50523</v>
      </c>
      <c r="O399" s="343" t="str">
        <f>IF('PLC control IO'!W193&lt;&gt;"",'PLC control IO'!W193,"")</f>
        <v>Nfd4_#BoxNeed_b4</v>
      </c>
      <c r="P399" s="4">
        <f t="shared" si="295"/>
        <v>16</v>
      </c>
      <c r="Q399" s="399"/>
      <c r="R399" s="6" t="str">
        <f t="shared" si="300"/>
        <v/>
      </c>
    </row>
    <row r="400" spans="1:19" ht="16.5" customHeight="1" x14ac:dyDescent="0.25">
      <c r="A400" s="399"/>
      <c r="B400" s="85"/>
      <c r="C400" s="431"/>
      <c r="D400" s="431" t="str">
        <f>CONCATENATE(B403,B398)</f>
        <v>GH 100</v>
      </c>
      <c r="E400" s="183">
        <f t="shared" si="304"/>
        <v>20504</v>
      </c>
      <c r="F400" s="343">
        <f t="shared" si="346"/>
        <v>40524</v>
      </c>
      <c r="G400" s="343" t="str">
        <f>IF('PLC control IO'!N194&lt;&gt;"",'PLC control IO'!N194,"")</f>
        <v/>
      </c>
      <c r="H400" s="109">
        <f t="shared" si="294"/>
        <v>0</v>
      </c>
      <c r="I400" s="9"/>
      <c r="J400" s="343"/>
      <c r="K400" s="343"/>
      <c r="L400" s="343"/>
      <c r="M400" s="343">
        <f t="shared" si="336"/>
        <v>30504</v>
      </c>
      <c r="N400" s="343">
        <f t="shared" si="337"/>
        <v>50524</v>
      </c>
      <c r="O400" s="343" t="str">
        <f>IF('PLC control IO'!W194&lt;&gt;"",'PLC control IO'!W194,"")</f>
        <v>Nfd4_#BoxNeed_b5</v>
      </c>
      <c r="P400" s="4">
        <f t="shared" si="295"/>
        <v>16</v>
      </c>
      <c r="Q400" s="399"/>
      <c r="R400" s="6">
        <f t="shared" ref="R400" si="348">+R396+1</f>
        <v>102</v>
      </c>
      <c r="S400" s="338" t="str">
        <f>CONCATENATE(G400,",",G401,",",G402,",",G403)</f>
        <v>,,,</v>
      </c>
    </row>
    <row r="401" spans="1:19" ht="16.5" customHeight="1" x14ac:dyDescent="0.25">
      <c r="A401" s="399"/>
      <c r="B401" s="85"/>
      <c r="C401" s="431"/>
      <c r="D401" s="431"/>
      <c r="E401" s="183">
        <f t="shared" si="304"/>
        <v>20505</v>
      </c>
      <c r="F401" s="343">
        <f t="shared" si="346"/>
        <v>40525</v>
      </c>
      <c r="G401" s="343" t="str">
        <f>IF('PLC control IO'!N195&lt;&gt;"",'PLC control IO'!N195,"")</f>
        <v/>
      </c>
      <c r="H401" s="109">
        <f t="shared" si="294"/>
        <v>0</v>
      </c>
      <c r="I401" s="9"/>
      <c r="J401" s="343"/>
      <c r="K401" s="343"/>
      <c r="L401" s="343"/>
      <c r="M401" s="343">
        <f t="shared" si="336"/>
        <v>30505</v>
      </c>
      <c r="N401" s="343">
        <f t="shared" si="337"/>
        <v>50525</v>
      </c>
      <c r="O401" s="343" t="str">
        <f>IF('PLC control IO'!W195&lt;&gt;"",'PLC control IO'!W195,"")</f>
        <v>Nfd4_#BoxNeed_b6</v>
      </c>
      <c r="P401" s="4">
        <f t="shared" si="295"/>
        <v>16</v>
      </c>
      <c r="Q401" s="399"/>
      <c r="R401" s="6">
        <f t="shared" si="300"/>
        <v>615</v>
      </c>
      <c r="S401" s="338" t="str">
        <f t="shared" ref="S401" si="349">CONCATENATE(O400,",",O401,",",O402,",",O403)</f>
        <v>Nfd4_#BoxNeed_b5,Nfd4_#BoxNeed_b6,Nfd4_#BoxNeed_b7,Nfd4_#BoxNeed_b8</v>
      </c>
    </row>
    <row r="402" spans="1:19" ht="16.5" customHeight="1" x14ac:dyDescent="0.25">
      <c r="A402" s="399"/>
      <c r="B402" s="85" t="str">
        <f>B394</f>
        <v xml:space="preserve">Group </v>
      </c>
      <c r="C402" s="431"/>
      <c r="D402" s="431"/>
      <c r="E402" s="183">
        <f t="shared" si="304"/>
        <v>20506</v>
      </c>
      <c r="F402" s="343">
        <f t="shared" si="346"/>
        <v>40526</v>
      </c>
      <c r="G402" s="343" t="str">
        <f>IF('PLC control IO'!N196&lt;&gt;"",'PLC control IO'!N196,"")</f>
        <v/>
      </c>
      <c r="H402" s="109">
        <f t="shared" si="294"/>
        <v>0</v>
      </c>
      <c r="I402" s="9"/>
      <c r="J402" s="343"/>
      <c r="K402" s="343"/>
      <c r="L402" s="343"/>
      <c r="M402" s="343">
        <f t="shared" si="336"/>
        <v>30506</v>
      </c>
      <c r="N402" s="343">
        <f t="shared" si="337"/>
        <v>50526</v>
      </c>
      <c r="O402" s="343" t="str">
        <f>IF('PLC control IO'!W196&lt;&gt;"",'PLC control IO'!W196,"")</f>
        <v>Nfd4_#BoxNeed_b7</v>
      </c>
      <c r="P402" s="4">
        <f t="shared" si="295"/>
        <v>16</v>
      </c>
      <c r="Q402" s="399"/>
      <c r="R402" s="6" t="str">
        <f t="shared" si="300"/>
        <v/>
      </c>
    </row>
    <row r="403" spans="1:19" ht="16.5" customHeight="1" thickBot="1" x14ac:dyDescent="0.3">
      <c r="A403" s="399"/>
      <c r="B403" s="86" t="str">
        <f>B395</f>
        <v xml:space="preserve">GH </v>
      </c>
      <c r="C403" s="432"/>
      <c r="D403" s="432"/>
      <c r="E403" s="184">
        <f t="shared" si="304"/>
        <v>20507</v>
      </c>
      <c r="F403" s="24">
        <f t="shared" si="346"/>
        <v>40527</v>
      </c>
      <c r="G403" s="24" t="str">
        <f>IF('PLC control IO'!N197&lt;&gt;"",'PLC control IO'!N197,"")</f>
        <v/>
      </c>
      <c r="H403" s="10">
        <f t="shared" si="294"/>
        <v>0</v>
      </c>
      <c r="I403" s="15"/>
      <c r="J403" s="24"/>
      <c r="K403" s="24"/>
      <c r="L403" s="24"/>
      <c r="M403" s="24">
        <f t="shared" si="336"/>
        <v>30507</v>
      </c>
      <c r="N403" s="24">
        <f t="shared" si="337"/>
        <v>50527</v>
      </c>
      <c r="O403" s="24" t="str">
        <f>IF('PLC control IO'!W197&lt;&gt;"",'PLC control IO'!W197,"")</f>
        <v>Nfd4_#BoxNeed_b8</v>
      </c>
      <c r="P403" s="20">
        <f t="shared" si="295"/>
        <v>16</v>
      </c>
      <c r="Q403" s="399"/>
      <c r="R403" s="6" t="str">
        <f t="shared" si="300"/>
        <v/>
      </c>
    </row>
    <row r="404" spans="1:19" ht="16.5" customHeight="1" x14ac:dyDescent="0.25">
      <c r="A404" s="399"/>
      <c r="B404" s="88">
        <f>B396+1</f>
        <v>51</v>
      </c>
      <c r="C404" s="430" t="str">
        <f>CONCATENATE(B410,B404)</f>
        <v>Group 51</v>
      </c>
      <c r="D404" s="430" t="str">
        <f>CONCATENATE(B411,B405)</f>
        <v>GH 101</v>
      </c>
      <c r="E404" s="182">
        <f t="shared" ref="E404" si="350">20000+B404*10</f>
        <v>20510</v>
      </c>
      <c r="F404" s="25">
        <f t="shared" si="346"/>
        <v>40530</v>
      </c>
      <c r="G404" s="25" t="str">
        <f>IF('PLC control IO'!N198&lt;&gt;"",'PLC control IO'!N198,"")</f>
        <v>Nfd5_Pick_Ready</v>
      </c>
      <c r="H404" s="11">
        <f t="shared" ref="H404:H467" si="351">LEN(G404)</f>
        <v>15</v>
      </c>
      <c r="I404" s="14"/>
      <c r="J404" s="25"/>
      <c r="K404" s="25"/>
      <c r="L404" s="25"/>
      <c r="M404" s="25">
        <f t="shared" si="336"/>
        <v>30510</v>
      </c>
      <c r="N404" s="25">
        <f t="shared" si="337"/>
        <v>50530</v>
      </c>
      <c r="O404" s="25" t="str">
        <f>IF('PLC control IO'!W198&lt;&gt;"",'PLC control IO'!W198,"")</f>
        <v>Nfd5_Pick_Req</v>
      </c>
      <c r="P404" s="3">
        <f t="shared" ref="P404:P467" si="352">LEN(O404)</f>
        <v>13</v>
      </c>
      <c r="Q404" s="399"/>
      <c r="R404" s="6">
        <f t="shared" ref="R404" si="353">+R400+1</f>
        <v>103</v>
      </c>
      <c r="S404" s="338" t="str">
        <f>CONCATENATE(G404,",",G405,",",G406,",",G407)</f>
        <v>Nfd5_Pick_Ready,Nfd5_Purge,Nfd5_Lock_Req,Nfd5_Unlock_Req</v>
      </c>
    </row>
    <row r="405" spans="1:19" ht="16.5" customHeight="1" x14ac:dyDescent="0.25">
      <c r="A405" s="399"/>
      <c r="B405" s="85">
        <f>B404*2-1</f>
        <v>101</v>
      </c>
      <c r="C405" s="431"/>
      <c r="D405" s="431"/>
      <c r="E405" s="183">
        <f t="shared" ref="E405" si="354">E404+1</f>
        <v>20511</v>
      </c>
      <c r="F405" s="343">
        <f t="shared" si="346"/>
        <v>40531</v>
      </c>
      <c r="G405" s="343" t="str">
        <f>IF('PLC control IO'!N199&lt;&gt;"",'PLC control IO'!N199,"")</f>
        <v>Nfd5_Purge</v>
      </c>
      <c r="H405" s="109">
        <f t="shared" si="351"/>
        <v>10</v>
      </c>
      <c r="I405" s="9"/>
      <c r="J405" s="343"/>
      <c r="K405" s="343"/>
      <c r="L405" s="343"/>
      <c r="M405" s="343">
        <f t="shared" si="336"/>
        <v>30511</v>
      </c>
      <c r="N405" s="343">
        <f t="shared" si="337"/>
        <v>50531</v>
      </c>
      <c r="O405" s="343" t="str">
        <f>IF('PLC control IO'!W199&lt;&gt;"",'PLC control IO'!W199,"")</f>
        <v>Nfd5_Pick_Error</v>
      </c>
      <c r="P405" s="4">
        <f t="shared" si="352"/>
        <v>15</v>
      </c>
      <c r="Q405" s="399"/>
      <c r="R405" s="6">
        <f t="shared" si="300"/>
        <v>616</v>
      </c>
      <c r="S405" s="338" t="str">
        <f t="shared" ref="S405" si="355">CONCATENATE(O404,",",O405,",",O406,",",O407)</f>
        <v>Nfd5_Pick_Req,Nfd5_Pick_Error,Nfd5_Locked,Nfd5Pick_Active</v>
      </c>
    </row>
    <row r="406" spans="1:19" ht="16.5" customHeight="1" x14ac:dyDescent="0.25">
      <c r="A406" s="399"/>
      <c r="B406" s="85">
        <f>B405+1</f>
        <v>102</v>
      </c>
      <c r="C406" s="431"/>
      <c r="D406" s="431"/>
      <c r="E406" s="183">
        <f t="shared" si="304"/>
        <v>20512</v>
      </c>
      <c r="F406" s="343">
        <f t="shared" si="346"/>
        <v>40532</v>
      </c>
      <c r="G406" s="343" t="str">
        <f>IF('PLC control IO'!N200&lt;&gt;"",'PLC control IO'!N200,"")</f>
        <v>Nfd5_Lock_Req</v>
      </c>
      <c r="H406" s="109">
        <f t="shared" si="351"/>
        <v>13</v>
      </c>
      <c r="I406" s="9"/>
      <c r="J406" s="343"/>
      <c r="K406" s="343"/>
      <c r="L406" s="343"/>
      <c r="M406" s="343">
        <f t="shared" si="336"/>
        <v>30512</v>
      </c>
      <c r="N406" s="343">
        <f t="shared" si="337"/>
        <v>50532</v>
      </c>
      <c r="O406" s="343" t="str">
        <f>IF('PLC control IO'!W200&lt;&gt;"",'PLC control IO'!W200,"")</f>
        <v>Nfd5_Locked</v>
      </c>
      <c r="P406" s="4">
        <f t="shared" si="352"/>
        <v>11</v>
      </c>
      <c r="Q406" s="399"/>
      <c r="R406" s="6" t="str">
        <f t="shared" si="300"/>
        <v/>
      </c>
    </row>
    <row r="407" spans="1:19" ht="16.5" customHeight="1" x14ac:dyDescent="0.25">
      <c r="A407" s="399"/>
      <c r="B407" s="85"/>
      <c r="C407" s="431"/>
      <c r="D407" s="431"/>
      <c r="E407" s="183">
        <f t="shared" si="304"/>
        <v>20513</v>
      </c>
      <c r="F407" s="343">
        <f t="shared" si="346"/>
        <v>40533</v>
      </c>
      <c r="G407" s="343" t="str">
        <f>IF('PLC control IO'!N201&lt;&gt;"",'PLC control IO'!N201,"")</f>
        <v>Nfd5_Unlock_Req</v>
      </c>
      <c r="H407" s="109">
        <f t="shared" si="351"/>
        <v>15</v>
      </c>
      <c r="I407" s="9"/>
      <c r="J407" s="343"/>
      <c r="K407" s="343"/>
      <c r="L407" s="343"/>
      <c r="M407" s="343">
        <f t="shared" si="336"/>
        <v>30513</v>
      </c>
      <c r="N407" s="343">
        <f t="shared" si="337"/>
        <v>50533</v>
      </c>
      <c r="O407" s="343" t="str">
        <f>IF('PLC control IO'!W201&lt;&gt;"",'PLC control IO'!W201,"")</f>
        <v>Nfd5Pick_Active</v>
      </c>
      <c r="P407" s="4">
        <f t="shared" si="352"/>
        <v>15</v>
      </c>
      <c r="Q407" s="399"/>
      <c r="R407" s="6" t="str">
        <f t="shared" si="300"/>
        <v/>
      </c>
    </row>
    <row r="408" spans="1:19" ht="16.5" customHeight="1" x14ac:dyDescent="0.25">
      <c r="A408" s="399"/>
      <c r="B408" s="85"/>
      <c r="C408" s="431"/>
      <c r="D408" s="431" t="str">
        <f>CONCATENATE(B411,B406)</f>
        <v>GH 102</v>
      </c>
      <c r="E408" s="183">
        <f t="shared" si="304"/>
        <v>20514</v>
      </c>
      <c r="F408" s="343">
        <f t="shared" si="346"/>
        <v>40534</v>
      </c>
      <c r="G408" s="343" t="str">
        <f>IF('PLC control IO'!N202&lt;&gt;"",'PLC control IO'!N202,"")</f>
        <v/>
      </c>
      <c r="H408" s="109">
        <f t="shared" si="351"/>
        <v>0</v>
      </c>
      <c r="I408" s="9"/>
      <c r="J408" s="343"/>
      <c r="K408" s="343"/>
      <c r="L408" s="343"/>
      <c r="M408" s="343">
        <f t="shared" si="336"/>
        <v>30514</v>
      </c>
      <c r="N408" s="343">
        <f t="shared" si="337"/>
        <v>50534</v>
      </c>
      <c r="O408" s="343" t="str">
        <f>IF('PLC control IO'!W202&lt;&gt;"",'PLC control IO'!W202,"")</f>
        <v>Nfd5PurgeReq_Ack</v>
      </c>
      <c r="P408" s="4">
        <f t="shared" si="352"/>
        <v>16</v>
      </c>
      <c r="Q408" s="399"/>
      <c r="R408" s="6">
        <f t="shared" ref="R408" si="356">+R404+1</f>
        <v>104</v>
      </c>
      <c r="S408" s="338" t="str">
        <f>CONCATENATE(G408,",",G409,",",G410,",",G411)</f>
        <v>,,,</v>
      </c>
    </row>
    <row r="409" spans="1:19" ht="16.5" customHeight="1" x14ac:dyDescent="0.25">
      <c r="A409" s="399"/>
      <c r="B409" s="85"/>
      <c r="C409" s="431"/>
      <c r="D409" s="431"/>
      <c r="E409" s="183">
        <f t="shared" si="304"/>
        <v>20515</v>
      </c>
      <c r="F409" s="343">
        <f t="shared" si="346"/>
        <v>40535</v>
      </c>
      <c r="G409" s="343" t="str">
        <f>IF('PLC control IO'!N203&lt;&gt;"",'PLC control IO'!N203,"")</f>
        <v/>
      </c>
      <c r="H409" s="109">
        <f t="shared" si="351"/>
        <v>0</v>
      </c>
      <c r="I409" s="9"/>
      <c r="J409" s="343"/>
      <c r="K409" s="343"/>
      <c r="L409" s="343"/>
      <c r="M409" s="343">
        <f t="shared" si="336"/>
        <v>30515</v>
      </c>
      <c r="N409" s="343">
        <f t="shared" si="337"/>
        <v>50535</v>
      </c>
      <c r="O409" s="343" t="str">
        <f>IF('PLC control IO'!W203&lt;&gt;"",'PLC control IO'!W203,"")</f>
        <v>Nfd5_Exists</v>
      </c>
      <c r="P409" s="4">
        <f t="shared" si="352"/>
        <v>11</v>
      </c>
      <c r="Q409" s="399"/>
      <c r="R409" s="6">
        <f t="shared" ref="R409:R471" si="357">IF(R405&lt;&gt;"",R405+1,"")</f>
        <v>617</v>
      </c>
      <c r="S409" s="338" t="str">
        <f t="shared" ref="S409" si="358">CONCATENATE(O408,",",O409,",",O410,",",O411)</f>
        <v>Nfd5PurgeReq_Ack,Nfd5_Exists,,</v>
      </c>
    </row>
    <row r="410" spans="1:19" ht="16.5" customHeight="1" x14ac:dyDescent="0.25">
      <c r="A410" s="399"/>
      <c r="B410" s="85" t="str">
        <f>B402</f>
        <v xml:space="preserve">Group </v>
      </c>
      <c r="C410" s="431"/>
      <c r="D410" s="431"/>
      <c r="E410" s="183">
        <f t="shared" si="304"/>
        <v>20516</v>
      </c>
      <c r="F410" s="343">
        <f t="shared" si="346"/>
        <v>40536</v>
      </c>
      <c r="G410" s="343" t="str">
        <f>IF('PLC control IO'!N204&lt;&gt;"",'PLC control IO'!N204,"")</f>
        <v/>
      </c>
      <c r="H410" s="109">
        <f t="shared" si="351"/>
        <v>0</v>
      </c>
      <c r="I410" s="9"/>
      <c r="J410" s="343"/>
      <c r="K410" s="343"/>
      <c r="L410" s="343"/>
      <c r="M410" s="343">
        <f t="shared" si="336"/>
        <v>30516</v>
      </c>
      <c r="N410" s="343">
        <f t="shared" si="337"/>
        <v>50536</v>
      </c>
      <c r="O410" s="343" t="str">
        <f>IF('PLC control IO'!W204&lt;&gt;"",'PLC control IO'!W204,"")</f>
        <v/>
      </c>
      <c r="P410" s="4">
        <f t="shared" si="352"/>
        <v>0</v>
      </c>
      <c r="Q410" s="399"/>
      <c r="R410" s="6" t="str">
        <f t="shared" si="357"/>
        <v/>
      </c>
    </row>
    <row r="411" spans="1:19" ht="16.5" customHeight="1" thickBot="1" x14ac:dyDescent="0.3">
      <c r="A411" s="399"/>
      <c r="B411" s="86" t="str">
        <f>B403</f>
        <v xml:space="preserve">GH </v>
      </c>
      <c r="C411" s="432"/>
      <c r="D411" s="432"/>
      <c r="E411" s="184">
        <f t="shared" si="304"/>
        <v>20517</v>
      </c>
      <c r="F411" s="24">
        <f t="shared" si="346"/>
        <v>40537</v>
      </c>
      <c r="G411" s="24" t="str">
        <f>IF('PLC control IO'!N205&lt;&gt;"",'PLC control IO'!N205,"")</f>
        <v/>
      </c>
      <c r="H411" s="10">
        <f t="shared" si="351"/>
        <v>0</v>
      </c>
      <c r="I411" s="15"/>
      <c r="J411" s="24"/>
      <c r="K411" s="24"/>
      <c r="L411" s="24"/>
      <c r="M411" s="24">
        <f t="shared" si="336"/>
        <v>30517</v>
      </c>
      <c r="N411" s="24">
        <f t="shared" si="337"/>
        <v>50537</v>
      </c>
      <c r="O411" s="24" t="str">
        <f>IF('PLC control IO'!W205&lt;&gt;"",'PLC control IO'!W205,"")</f>
        <v/>
      </c>
      <c r="P411" s="20">
        <f t="shared" si="352"/>
        <v>0</v>
      </c>
      <c r="Q411" s="399"/>
      <c r="R411" s="6" t="str">
        <f t="shared" si="357"/>
        <v/>
      </c>
    </row>
    <row r="412" spans="1:19" ht="16.5" customHeight="1" x14ac:dyDescent="0.25">
      <c r="A412" s="399"/>
      <c r="B412" s="88">
        <f>B404+1</f>
        <v>52</v>
      </c>
      <c r="C412" s="430" t="str">
        <f>CONCATENATE(B418,B412)</f>
        <v>Group 52</v>
      </c>
      <c r="D412" s="430" t="str">
        <f>CONCATENATE(B419,B413)</f>
        <v>GH 103</v>
      </c>
      <c r="E412" s="182">
        <f t="shared" ref="E412" si="359">20000+B412*10</f>
        <v>20520</v>
      </c>
      <c r="F412" s="25">
        <f>E412+20020</f>
        <v>40540</v>
      </c>
      <c r="G412" s="25" t="str">
        <f>IF('PLC control IO'!N206&lt;&gt;"",'PLC control IO'!N206,"")</f>
        <v/>
      </c>
      <c r="H412" s="11">
        <f t="shared" si="351"/>
        <v>0</v>
      </c>
      <c r="I412" s="14"/>
      <c r="J412" s="25"/>
      <c r="K412" s="25"/>
      <c r="L412" s="25"/>
      <c r="M412" s="25">
        <f t="shared" si="336"/>
        <v>30520</v>
      </c>
      <c r="N412" s="25">
        <f t="shared" si="337"/>
        <v>50540</v>
      </c>
      <c r="O412" s="25" t="str">
        <f>IF('PLC control IO'!W206&lt;&gt;"",'PLC control IO'!W206,"")</f>
        <v>Nfd5_#BoxNeed_b1</v>
      </c>
      <c r="P412" s="3">
        <f t="shared" si="352"/>
        <v>16</v>
      </c>
      <c r="Q412" s="399"/>
      <c r="R412" s="6">
        <f t="shared" ref="R412" si="360">+R408+1</f>
        <v>105</v>
      </c>
      <c r="S412" s="338" t="str">
        <f>CONCATENATE(G412,",",G413,",",G414,",",G415)</f>
        <v>,,,</v>
      </c>
    </row>
    <row r="413" spans="1:19" ht="16.5" customHeight="1" x14ac:dyDescent="0.25">
      <c r="A413" s="399"/>
      <c r="B413" s="85">
        <f>B412*2-1</f>
        <v>103</v>
      </c>
      <c r="C413" s="431"/>
      <c r="D413" s="431"/>
      <c r="E413" s="183">
        <f t="shared" ref="E413:E475" si="361">E412+1</f>
        <v>20521</v>
      </c>
      <c r="F413" s="343">
        <f t="shared" ref="F413:F427" si="362">E413+20020</f>
        <v>40541</v>
      </c>
      <c r="G413" s="343" t="str">
        <f>IF('PLC control IO'!N207&lt;&gt;"",'PLC control IO'!N207,"")</f>
        <v/>
      </c>
      <c r="H413" s="109">
        <f t="shared" si="351"/>
        <v>0</v>
      </c>
      <c r="I413" s="9"/>
      <c r="J413" s="343"/>
      <c r="K413" s="343"/>
      <c r="L413" s="343"/>
      <c r="M413" s="343">
        <f t="shared" si="336"/>
        <v>30521</v>
      </c>
      <c r="N413" s="343">
        <f t="shared" si="337"/>
        <v>50541</v>
      </c>
      <c r="O413" s="343" t="str">
        <f>IF('PLC control IO'!W207&lt;&gt;"",'PLC control IO'!W207,"")</f>
        <v>Nfd5_#BoxNeed_b2</v>
      </c>
      <c r="P413" s="4">
        <f t="shared" si="352"/>
        <v>16</v>
      </c>
      <c r="Q413" s="399"/>
      <c r="R413" s="6">
        <f t="shared" si="357"/>
        <v>618</v>
      </c>
      <c r="S413" s="338" t="str">
        <f t="shared" ref="S413" si="363">CONCATENATE(O412,",",O413,",",O414,",",O415)</f>
        <v>Nfd5_#BoxNeed_b1,Nfd5_#BoxNeed_b2,Nfd5_#BoxNeed_b3,Nfd5_#BoxNeed_b4</v>
      </c>
    </row>
    <row r="414" spans="1:19" ht="16.5" customHeight="1" x14ac:dyDescent="0.25">
      <c r="A414" s="399"/>
      <c r="B414" s="85">
        <f>B413+1</f>
        <v>104</v>
      </c>
      <c r="C414" s="431"/>
      <c r="D414" s="431"/>
      <c r="E414" s="183">
        <f t="shared" si="361"/>
        <v>20522</v>
      </c>
      <c r="F414" s="343">
        <f t="shared" si="362"/>
        <v>40542</v>
      </c>
      <c r="G414" s="343" t="str">
        <f>IF('PLC control IO'!N208&lt;&gt;"",'PLC control IO'!N208,"")</f>
        <v/>
      </c>
      <c r="H414" s="109">
        <f t="shared" si="351"/>
        <v>0</v>
      </c>
      <c r="I414" s="9"/>
      <c r="J414" s="343"/>
      <c r="K414" s="343"/>
      <c r="L414" s="343"/>
      <c r="M414" s="343">
        <f t="shared" si="336"/>
        <v>30522</v>
      </c>
      <c r="N414" s="343">
        <f t="shared" si="337"/>
        <v>50542</v>
      </c>
      <c r="O414" s="343" t="str">
        <f>IF('PLC control IO'!W208&lt;&gt;"",'PLC control IO'!W208,"")</f>
        <v>Nfd5_#BoxNeed_b3</v>
      </c>
      <c r="P414" s="4">
        <f t="shared" si="352"/>
        <v>16</v>
      </c>
      <c r="Q414" s="399"/>
      <c r="R414" s="6" t="str">
        <f t="shared" si="357"/>
        <v/>
      </c>
    </row>
    <row r="415" spans="1:19" ht="16.5" customHeight="1" x14ac:dyDescent="0.25">
      <c r="A415" s="399"/>
      <c r="B415" s="85"/>
      <c r="C415" s="431"/>
      <c r="D415" s="431"/>
      <c r="E415" s="183">
        <f t="shared" si="361"/>
        <v>20523</v>
      </c>
      <c r="F415" s="343">
        <f t="shared" si="362"/>
        <v>40543</v>
      </c>
      <c r="G415" s="343" t="str">
        <f>IF('PLC control IO'!N209&lt;&gt;"",'PLC control IO'!N209,"")</f>
        <v/>
      </c>
      <c r="H415" s="109">
        <f t="shared" si="351"/>
        <v>0</v>
      </c>
      <c r="I415" s="9"/>
      <c r="J415" s="343"/>
      <c r="K415" s="343"/>
      <c r="L415" s="343"/>
      <c r="M415" s="343">
        <f t="shared" si="336"/>
        <v>30523</v>
      </c>
      <c r="N415" s="343">
        <f t="shared" si="337"/>
        <v>50543</v>
      </c>
      <c r="O415" s="343" t="str">
        <f>IF('PLC control IO'!W209&lt;&gt;"",'PLC control IO'!W209,"")</f>
        <v>Nfd5_#BoxNeed_b4</v>
      </c>
      <c r="P415" s="4">
        <f t="shared" si="352"/>
        <v>16</v>
      </c>
      <c r="Q415" s="399"/>
      <c r="R415" s="6" t="str">
        <f t="shared" si="357"/>
        <v/>
      </c>
    </row>
    <row r="416" spans="1:19" ht="16.5" customHeight="1" x14ac:dyDescent="0.25">
      <c r="A416" s="399"/>
      <c r="B416" s="85"/>
      <c r="C416" s="431"/>
      <c r="D416" s="431" t="str">
        <f>CONCATENATE(B419,B414)</f>
        <v>GH 104</v>
      </c>
      <c r="E416" s="183">
        <f t="shared" si="361"/>
        <v>20524</v>
      </c>
      <c r="F416" s="343">
        <f t="shared" si="362"/>
        <v>40544</v>
      </c>
      <c r="G416" s="343" t="str">
        <f>IF('PLC control IO'!N210&lt;&gt;"",'PLC control IO'!N210,"")</f>
        <v/>
      </c>
      <c r="H416" s="109">
        <f t="shared" si="351"/>
        <v>0</v>
      </c>
      <c r="I416" s="9"/>
      <c r="J416" s="343"/>
      <c r="K416" s="343"/>
      <c r="L416" s="343"/>
      <c r="M416" s="343">
        <f t="shared" si="336"/>
        <v>30524</v>
      </c>
      <c r="N416" s="343">
        <f t="shared" si="337"/>
        <v>50544</v>
      </c>
      <c r="O416" s="343" t="str">
        <f>IF('PLC control IO'!W210&lt;&gt;"",'PLC control IO'!W210,"")</f>
        <v>Nfd5_#BoxNeed_b5</v>
      </c>
      <c r="P416" s="4">
        <f t="shared" si="352"/>
        <v>16</v>
      </c>
      <c r="Q416" s="399"/>
      <c r="R416" s="6">
        <f t="shared" ref="R416" si="364">+R412+1</f>
        <v>106</v>
      </c>
      <c r="S416" s="338" t="str">
        <f>CONCATENATE(G416,",",G417,",",G418,",",G419)</f>
        <v>,,,</v>
      </c>
    </row>
    <row r="417" spans="1:19" ht="16.5" customHeight="1" x14ac:dyDescent="0.25">
      <c r="A417" s="399"/>
      <c r="B417" s="85"/>
      <c r="C417" s="431"/>
      <c r="D417" s="431"/>
      <c r="E417" s="183">
        <f t="shared" si="361"/>
        <v>20525</v>
      </c>
      <c r="F417" s="343">
        <f t="shared" si="362"/>
        <v>40545</v>
      </c>
      <c r="G417" s="343" t="str">
        <f>IF('PLC control IO'!N211&lt;&gt;"",'PLC control IO'!N211,"")</f>
        <v/>
      </c>
      <c r="H417" s="109">
        <f t="shared" si="351"/>
        <v>0</v>
      </c>
      <c r="I417" s="9"/>
      <c r="J417" s="343"/>
      <c r="K417" s="343"/>
      <c r="L417" s="343"/>
      <c r="M417" s="343">
        <f t="shared" si="336"/>
        <v>30525</v>
      </c>
      <c r="N417" s="343">
        <f t="shared" si="337"/>
        <v>50545</v>
      </c>
      <c r="O417" s="343" t="str">
        <f>IF('PLC control IO'!W211&lt;&gt;"",'PLC control IO'!W211,"")</f>
        <v>Nfd5_#BoxNeed_b6</v>
      </c>
      <c r="P417" s="4">
        <f t="shared" si="352"/>
        <v>16</v>
      </c>
      <c r="Q417" s="399"/>
      <c r="R417" s="6">
        <f t="shared" si="357"/>
        <v>619</v>
      </c>
      <c r="S417" s="338" t="str">
        <f t="shared" ref="S417" si="365">CONCATENATE(O416,",",O417,",",O418,",",O419)</f>
        <v>Nfd5_#BoxNeed_b5,Nfd5_#BoxNeed_b6,Nfd5_#BoxNeed_b7,Nfd5_#BoxNeed_b8</v>
      </c>
    </row>
    <row r="418" spans="1:19" ht="16.5" customHeight="1" x14ac:dyDescent="0.25">
      <c r="A418" s="399"/>
      <c r="B418" s="85" t="str">
        <f>B410</f>
        <v xml:space="preserve">Group </v>
      </c>
      <c r="C418" s="431"/>
      <c r="D418" s="431"/>
      <c r="E418" s="183">
        <f t="shared" si="361"/>
        <v>20526</v>
      </c>
      <c r="F418" s="343">
        <f t="shared" si="362"/>
        <v>40546</v>
      </c>
      <c r="G418" s="343" t="str">
        <f>IF('PLC control IO'!N212&lt;&gt;"",'PLC control IO'!N212,"")</f>
        <v/>
      </c>
      <c r="H418" s="109">
        <f t="shared" si="351"/>
        <v>0</v>
      </c>
      <c r="I418" s="9"/>
      <c r="J418" s="343"/>
      <c r="K418" s="343"/>
      <c r="L418" s="343"/>
      <c r="M418" s="343">
        <f t="shared" si="336"/>
        <v>30526</v>
      </c>
      <c r="N418" s="343">
        <f t="shared" si="337"/>
        <v>50546</v>
      </c>
      <c r="O418" s="343" t="str">
        <f>IF('PLC control IO'!W212&lt;&gt;"",'PLC control IO'!W212,"")</f>
        <v>Nfd5_#BoxNeed_b7</v>
      </c>
      <c r="P418" s="4">
        <f t="shared" si="352"/>
        <v>16</v>
      </c>
      <c r="Q418" s="399"/>
      <c r="R418" s="6" t="str">
        <f t="shared" si="357"/>
        <v/>
      </c>
    </row>
    <row r="419" spans="1:19" ht="16.5" customHeight="1" thickBot="1" x14ac:dyDescent="0.3">
      <c r="A419" s="399"/>
      <c r="B419" s="86" t="str">
        <f>B411</f>
        <v xml:space="preserve">GH </v>
      </c>
      <c r="C419" s="432"/>
      <c r="D419" s="432"/>
      <c r="E419" s="184">
        <f t="shared" si="361"/>
        <v>20527</v>
      </c>
      <c r="F419" s="24">
        <f t="shared" si="362"/>
        <v>40547</v>
      </c>
      <c r="G419" s="24" t="str">
        <f>IF('PLC control IO'!N213&lt;&gt;"",'PLC control IO'!N213,"")</f>
        <v/>
      </c>
      <c r="H419" s="10">
        <f t="shared" si="351"/>
        <v>0</v>
      </c>
      <c r="I419" s="15"/>
      <c r="J419" s="24"/>
      <c r="K419" s="24"/>
      <c r="L419" s="24"/>
      <c r="M419" s="24">
        <f t="shared" si="336"/>
        <v>30527</v>
      </c>
      <c r="N419" s="24">
        <f t="shared" si="337"/>
        <v>50547</v>
      </c>
      <c r="O419" s="24" t="str">
        <f>IF('PLC control IO'!W213&lt;&gt;"",'PLC control IO'!W213,"")</f>
        <v>Nfd5_#BoxNeed_b8</v>
      </c>
      <c r="P419" s="20">
        <f t="shared" si="352"/>
        <v>16</v>
      </c>
      <c r="Q419" s="399"/>
      <c r="R419" s="6" t="str">
        <f t="shared" si="357"/>
        <v/>
      </c>
    </row>
    <row r="420" spans="1:19" ht="16.5" customHeight="1" x14ac:dyDescent="0.25">
      <c r="A420" s="399"/>
      <c r="B420" s="88">
        <f>B412+1</f>
        <v>53</v>
      </c>
      <c r="C420" s="430" t="str">
        <f>CONCATENATE(B426,B420)</f>
        <v>Group 53</v>
      </c>
      <c r="D420" s="430" t="str">
        <f>CONCATENATE(B427,B421)</f>
        <v>GH 105</v>
      </c>
      <c r="E420" s="182">
        <f t="shared" ref="E420" si="366">20000+B420*10</f>
        <v>20530</v>
      </c>
      <c r="F420" s="25">
        <f t="shared" si="362"/>
        <v>40550</v>
      </c>
      <c r="G420" s="25" t="str">
        <f>IF('PLC control IO'!N214&lt;&gt;"",'PLC control IO'!N214,"")</f>
        <v>Nfd6_Pick_Ready</v>
      </c>
      <c r="H420" s="11">
        <f t="shared" si="351"/>
        <v>15</v>
      </c>
      <c r="I420" s="14"/>
      <c r="J420" s="25"/>
      <c r="K420" s="25"/>
      <c r="L420" s="25"/>
      <c r="M420" s="25">
        <f t="shared" si="336"/>
        <v>30530</v>
      </c>
      <c r="N420" s="25">
        <f t="shared" si="337"/>
        <v>50550</v>
      </c>
      <c r="O420" s="25" t="str">
        <f>IF('PLC control IO'!W214&lt;&gt;"",'PLC control IO'!W214,"")</f>
        <v>Nfd6_Pick_Req</v>
      </c>
      <c r="P420" s="3">
        <f t="shared" si="352"/>
        <v>13</v>
      </c>
      <c r="Q420" s="399"/>
      <c r="R420" s="6">
        <f t="shared" ref="R420" si="367">+R416+1</f>
        <v>107</v>
      </c>
      <c r="S420" s="338" t="str">
        <f>CONCATENATE(G420,",",G421,",",G422,",",G423)</f>
        <v>Nfd6_Pick_Ready,Nfd6_Purge,Nfd6_Lock_Req,Nfd6_Unlock_Req</v>
      </c>
    </row>
    <row r="421" spans="1:19" ht="16.5" customHeight="1" x14ac:dyDescent="0.25">
      <c r="A421" s="399"/>
      <c r="B421" s="85">
        <f>B420*2-1</f>
        <v>105</v>
      </c>
      <c r="C421" s="431"/>
      <c r="D421" s="431"/>
      <c r="E421" s="183">
        <f t="shared" ref="E421" si="368">E420+1</f>
        <v>20531</v>
      </c>
      <c r="F421" s="343">
        <f t="shared" si="362"/>
        <v>40551</v>
      </c>
      <c r="G421" s="343" t="str">
        <f>IF('PLC control IO'!N215&lt;&gt;"",'PLC control IO'!N215,"")</f>
        <v>Nfd6_Purge</v>
      </c>
      <c r="H421" s="109">
        <f t="shared" si="351"/>
        <v>10</v>
      </c>
      <c r="I421" s="9"/>
      <c r="J421" s="343"/>
      <c r="K421" s="343"/>
      <c r="L421" s="343"/>
      <c r="M421" s="343">
        <f t="shared" si="336"/>
        <v>30531</v>
      </c>
      <c r="N421" s="343">
        <f t="shared" si="337"/>
        <v>50551</v>
      </c>
      <c r="O421" s="343" t="str">
        <f>IF('PLC control IO'!W215&lt;&gt;"",'PLC control IO'!W215,"")</f>
        <v>Nfd6_Pick_Error</v>
      </c>
      <c r="P421" s="4">
        <f t="shared" si="352"/>
        <v>15</v>
      </c>
      <c r="Q421" s="399"/>
      <c r="R421" s="6">
        <f t="shared" si="357"/>
        <v>620</v>
      </c>
      <c r="S421" s="338" t="str">
        <f t="shared" ref="S421" si="369">CONCATENATE(O420,",",O421,",",O422,",",O423)</f>
        <v>Nfd6_Pick_Req,Nfd6_Pick_Error,Nfd6_Locked,Nfd6Pick_Active</v>
      </c>
    </row>
    <row r="422" spans="1:19" ht="16.5" customHeight="1" x14ac:dyDescent="0.25">
      <c r="A422" s="399"/>
      <c r="B422" s="85">
        <f>B421+1</f>
        <v>106</v>
      </c>
      <c r="C422" s="431"/>
      <c r="D422" s="431"/>
      <c r="E422" s="183">
        <f t="shared" si="361"/>
        <v>20532</v>
      </c>
      <c r="F422" s="343">
        <f t="shared" si="362"/>
        <v>40552</v>
      </c>
      <c r="G422" s="343" t="str">
        <f>IF('PLC control IO'!N216&lt;&gt;"",'PLC control IO'!N216,"")</f>
        <v>Nfd6_Lock_Req</v>
      </c>
      <c r="H422" s="109">
        <f t="shared" si="351"/>
        <v>13</v>
      </c>
      <c r="I422" s="9"/>
      <c r="J422" s="343"/>
      <c r="K422" s="343"/>
      <c r="L422" s="343"/>
      <c r="M422" s="343">
        <f t="shared" si="336"/>
        <v>30532</v>
      </c>
      <c r="N422" s="343">
        <f t="shared" si="337"/>
        <v>50552</v>
      </c>
      <c r="O422" s="343" t="str">
        <f>IF('PLC control IO'!W216&lt;&gt;"",'PLC control IO'!W216,"")</f>
        <v>Nfd6_Locked</v>
      </c>
      <c r="P422" s="4">
        <f t="shared" si="352"/>
        <v>11</v>
      </c>
      <c r="Q422" s="399"/>
      <c r="R422" s="6" t="str">
        <f t="shared" si="357"/>
        <v/>
      </c>
    </row>
    <row r="423" spans="1:19" ht="16.5" customHeight="1" x14ac:dyDescent="0.25">
      <c r="A423" s="399"/>
      <c r="B423" s="85"/>
      <c r="C423" s="431"/>
      <c r="D423" s="431"/>
      <c r="E423" s="183">
        <f t="shared" si="361"/>
        <v>20533</v>
      </c>
      <c r="F423" s="343">
        <f t="shared" si="362"/>
        <v>40553</v>
      </c>
      <c r="G423" s="343" t="str">
        <f>IF('PLC control IO'!N217&lt;&gt;"",'PLC control IO'!N217,"")</f>
        <v>Nfd6_Unlock_Req</v>
      </c>
      <c r="H423" s="109">
        <f t="shared" si="351"/>
        <v>15</v>
      </c>
      <c r="I423" s="9"/>
      <c r="J423" s="343"/>
      <c r="K423" s="343"/>
      <c r="L423" s="343"/>
      <c r="M423" s="343">
        <f t="shared" si="336"/>
        <v>30533</v>
      </c>
      <c r="N423" s="343">
        <f t="shared" si="337"/>
        <v>50553</v>
      </c>
      <c r="O423" s="343" t="str">
        <f>IF('PLC control IO'!W217&lt;&gt;"",'PLC control IO'!W217,"")</f>
        <v>Nfd6Pick_Active</v>
      </c>
      <c r="P423" s="4">
        <f t="shared" si="352"/>
        <v>15</v>
      </c>
      <c r="Q423" s="399"/>
      <c r="R423" s="6" t="str">
        <f t="shared" si="357"/>
        <v/>
      </c>
    </row>
    <row r="424" spans="1:19" ht="16.5" customHeight="1" x14ac:dyDescent="0.25">
      <c r="A424" s="399"/>
      <c r="B424" s="85"/>
      <c r="C424" s="431"/>
      <c r="D424" s="431" t="str">
        <f>CONCATENATE(B427,B422)</f>
        <v>GH 106</v>
      </c>
      <c r="E424" s="183">
        <f t="shared" si="361"/>
        <v>20534</v>
      </c>
      <c r="F424" s="343">
        <f t="shared" si="362"/>
        <v>40554</v>
      </c>
      <c r="G424" s="343" t="str">
        <f>IF('PLC control IO'!N218&lt;&gt;"",'PLC control IO'!N218,"")</f>
        <v/>
      </c>
      <c r="H424" s="109">
        <f t="shared" si="351"/>
        <v>0</v>
      </c>
      <c r="I424" s="9"/>
      <c r="J424" s="343"/>
      <c r="K424" s="343"/>
      <c r="L424" s="343"/>
      <c r="M424" s="343">
        <f t="shared" si="336"/>
        <v>30534</v>
      </c>
      <c r="N424" s="343">
        <f t="shared" si="337"/>
        <v>50554</v>
      </c>
      <c r="O424" s="343" t="str">
        <f>IF('PLC control IO'!W218&lt;&gt;"",'PLC control IO'!W218,"")</f>
        <v>Nfd6PurgeReq_Ack</v>
      </c>
      <c r="P424" s="4">
        <f t="shared" si="352"/>
        <v>16</v>
      </c>
      <c r="Q424" s="399"/>
      <c r="R424" s="6">
        <f t="shared" ref="R424" si="370">+R420+1</f>
        <v>108</v>
      </c>
      <c r="S424" s="338" t="str">
        <f>CONCATENATE(G424,",",G425,",",G426,",",G427)</f>
        <v>,,,</v>
      </c>
    </row>
    <row r="425" spans="1:19" ht="16.5" customHeight="1" x14ac:dyDescent="0.25">
      <c r="A425" s="399"/>
      <c r="B425" s="85"/>
      <c r="C425" s="431"/>
      <c r="D425" s="431"/>
      <c r="E425" s="183">
        <f t="shared" si="361"/>
        <v>20535</v>
      </c>
      <c r="F425" s="343">
        <f t="shared" si="362"/>
        <v>40555</v>
      </c>
      <c r="G425" s="343" t="str">
        <f>IF('PLC control IO'!N219&lt;&gt;"",'PLC control IO'!N219,"")</f>
        <v/>
      </c>
      <c r="H425" s="109">
        <f t="shared" si="351"/>
        <v>0</v>
      </c>
      <c r="I425" s="9"/>
      <c r="J425" s="343"/>
      <c r="K425" s="343"/>
      <c r="L425" s="343"/>
      <c r="M425" s="343">
        <f t="shared" si="336"/>
        <v>30535</v>
      </c>
      <c r="N425" s="343">
        <f t="shared" si="337"/>
        <v>50555</v>
      </c>
      <c r="O425" s="343" t="str">
        <f>IF('PLC control IO'!W219&lt;&gt;"",'PLC control IO'!W219,"")</f>
        <v>Nfd6_Exists</v>
      </c>
      <c r="P425" s="4">
        <f t="shared" si="352"/>
        <v>11</v>
      </c>
      <c r="Q425" s="399"/>
      <c r="R425" s="6">
        <f t="shared" si="357"/>
        <v>621</v>
      </c>
      <c r="S425" s="338" t="str">
        <f t="shared" ref="S425" si="371">CONCATENATE(O424,",",O425,",",O426,",",O427)</f>
        <v>Nfd6PurgeReq_Ack,Nfd6_Exists,,</v>
      </c>
    </row>
    <row r="426" spans="1:19" ht="16.5" customHeight="1" x14ac:dyDescent="0.25">
      <c r="A426" s="399"/>
      <c r="B426" s="85" t="str">
        <f>B418</f>
        <v xml:space="preserve">Group </v>
      </c>
      <c r="C426" s="431"/>
      <c r="D426" s="431"/>
      <c r="E426" s="183">
        <f t="shared" si="361"/>
        <v>20536</v>
      </c>
      <c r="F426" s="343">
        <f t="shared" si="362"/>
        <v>40556</v>
      </c>
      <c r="G426" s="343" t="str">
        <f>IF('PLC control IO'!N220&lt;&gt;"",'PLC control IO'!N220,"")</f>
        <v/>
      </c>
      <c r="H426" s="109">
        <f t="shared" si="351"/>
        <v>0</v>
      </c>
      <c r="I426" s="9"/>
      <c r="J426" s="343"/>
      <c r="K426" s="343"/>
      <c r="L426" s="343"/>
      <c r="M426" s="343">
        <f t="shared" si="336"/>
        <v>30536</v>
      </c>
      <c r="N426" s="343">
        <f t="shared" si="337"/>
        <v>50556</v>
      </c>
      <c r="O426" s="343" t="str">
        <f>IF('PLC control IO'!W220&lt;&gt;"",'PLC control IO'!W220,"")</f>
        <v/>
      </c>
      <c r="P426" s="4">
        <f t="shared" si="352"/>
        <v>0</v>
      </c>
      <c r="Q426" s="399"/>
      <c r="R426" s="6" t="str">
        <f t="shared" si="357"/>
        <v/>
      </c>
    </row>
    <row r="427" spans="1:19" ht="16.5" customHeight="1" thickBot="1" x14ac:dyDescent="0.3">
      <c r="A427" s="399"/>
      <c r="B427" s="86" t="str">
        <f>B419</f>
        <v xml:space="preserve">GH </v>
      </c>
      <c r="C427" s="432"/>
      <c r="D427" s="432"/>
      <c r="E427" s="184">
        <f t="shared" si="361"/>
        <v>20537</v>
      </c>
      <c r="F427" s="24">
        <f t="shared" si="362"/>
        <v>40557</v>
      </c>
      <c r="G427" s="24" t="str">
        <f>IF('PLC control IO'!N221&lt;&gt;"",'PLC control IO'!N221,"")</f>
        <v/>
      </c>
      <c r="H427" s="10">
        <f t="shared" si="351"/>
        <v>0</v>
      </c>
      <c r="I427" s="15"/>
      <c r="J427" s="24"/>
      <c r="K427" s="24"/>
      <c r="L427" s="24"/>
      <c r="M427" s="24">
        <f t="shared" si="336"/>
        <v>30537</v>
      </c>
      <c r="N427" s="24">
        <f t="shared" si="337"/>
        <v>50557</v>
      </c>
      <c r="O427" s="24" t="str">
        <f>IF('PLC control IO'!W221&lt;&gt;"",'PLC control IO'!W221,"")</f>
        <v/>
      </c>
      <c r="P427" s="20">
        <f t="shared" si="352"/>
        <v>0</v>
      </c>
      <c r="Q427" s="399"/>
      <c r="R427" s="6" t="str">
        <f t="shared" si="357"/>
        <v/>
      </c>
    </row>
    <row r="428" spans="1:19" ht="16.5" customHeight="1" x14ac:dyDescent="0.25">
      <c r="A428" s="399"/>
      <c r="B428" s="88">
        <f>B420+1</f>
        <v>54</v>
      </c>
      <c r="C428" s="430" t="str">
        <f>CONCATENATE(B434,B428)</f>
        <v>Group 54</v>
      </c>
      <c r="D428" s="430" t="str">
        <f>CONCATENATE(B435,B429)</f>
        <v>GH 107</v>
      </c>
      <c r="E428" s="182">
        <f t="shared" ref="E428" si="372">20000+B428*10</f>
        <v>20540</v>
      </c>
      <c r="F428" s="25">
        <f>E428+20020</f>
        <v>40560</v>
      </c>
      <c r="G428" s="25" t="str">
        <f>IF('PLC control IO'!N222&lt;&gt;"",'PLC control IO'!N222,"")</f>
        <v/>
      </c>
      <c r="H428" s="11">
        <f t="shared" si="351"/>
        <v>0</v>
      </c>
      <c r="I428" s="14"/>
      <c r="J428" s="25"/>
      <c r="K428" s="25"/>
      <c r="L428" s="25"/>
      <c r="M428" s="25">
        <f t="shared" si="336"/>
        <v>30540</v>
      </c>
      <c r="N428" s="25">
        <f t="shared" si="337"/>
        <v>50560</v>
      </c>
      <c r="O428" s="25" t="str">
        <f>IF('PLC control IO'!W222&lt;&gt;"",'PLC control IO'!W222,"")</f>
        <v>Nfd6_#BoxNeed_b1</v>
      </c>
      <c r="P428" s="3">
        <f t="shared" si="352"/>
        <v>16</v>
      </c>
      <c r="Q428" s="399"/>
      <c r="R428" s="6">
        <f t="shared" ref="R428" si="373">+R424+1</f>
        <v>109</v>
      </c>
      <c r="S428" s="338" t="str">
        <f>CONCATENATE(G428,",",G429,",",G430,",",G431)</f>
        <v>,,,</v>
      </c>
    </row>
    <row r="429" spans="1:19" ht="16.5" customHeight="1" x14ac:dyDescent="0.25">
      <c r="A429" s="399"/>
      <c r="B429" s="85">
        <f>B428*2-1</f>
        <v>107</v>
      </c>
      <c r="C429" s="431"/>
      <c r="D429" s="431"/>
      <c r="E429" s="183">
        <f t="shared" ref="E429" si="374">E428+1</f>
        <v>20541</v>
      </c>
      <c r="F429" s="343">
        <f t="shared" ref="F429:F443" si="375">E429+20020</f>
        <v>40561</v>
      </c>
      <c r="G429" s="343" t="str">
        <f>IF('PLC control IO'!N223&lt;&gt;"",'PLC control IO'!N223,"")</f>
        <v/>
      </c>
      <c r="H429" s="109">
        <f t="shared" si="351"/>
        <v>0</v>
      </c>
      <c r="I429" s="9"/>
      <c r="J429" s="343"/>
      <c r="K429" s="343"/>
      <c r="L429" s="343"/>
      <c r="M429" s="343">
        <f t="shared" si="336"/>
        <v>30541</v>
      </c>
      <c r="N429" s="343">
        <f t="shared" si="337"/>
        <v>50561</v>
      </c>
      <c r="O429" s="343" t="str">
        <f>IF('PLC control IO'!W223&lt;&gt;"",'PLC control IO'!W223,"")</f>
        <v>Nfd6_#BoxNeed_b2</v>
      </c>
      <c r="P429" s="4">
        <f t="shared" si="352"/>
        <v>16</v>
      </c>
      <c r="Q429" s="399"/>
      <c r="R429" s="6">
        <f t="shared" si="357"/>
        <v>622</v>
      </c>
      <c r="S429" s="338" t="str">
        <f t="shared" ref="S429" si="376">CONCATENATE(O428,",",O429,",",O430,",",O431)</f>
        <v>Nfd6_#BoxNeed_b1,Nfd6_#BoxNeed_b2,Nfd6_#BoxNeed_b3,Nfd6_#BoxNeed_b4</v>
      </c>
    </row>
    <row r="430" spans="1:19" ht="16.5" customHeight="1" x14ac:dyDescent="0.25">
      <c r="A430" s="399"/>
      <c r="B430" s="85">
        <f>B429+1</f>
        <v>108</v>
      </c>
      <c r="C430" s="431"/>
      <c r="D430" s="431"/>
      <c r="E430" s="183">
        <f t="shared" si="361"/>
        <v>20542</v>
      </c>
      <c r="F430" s="343">
        <f t="shared" si="375"/>
        <v>40562</v>
      </c>
      <c r="G430" s="343" t="str">
        <f>IF('PLC control IO'!N224&lt;&gt;"",'PLC control IO'!N224,"")</f>
        <v/>
      </c>
      <c r="H430" s="109">
        <f t="shared" si="351"/>
        <v>0</v>
      </c>
      <c r="I430" s="9"/>
      <c r="J430" s="343"/>
      <c r="K430" s="343"/>
      <c r="L430" s="343"/>
      <c r="M430" s="343">
        <f t="shared" si="336"/>
        <v>30542</v>
      </c>
      <c r="N430" s="343">
        <f t="shared" si="337"/>
        <v>50562</v>
      </c>
      <c r="O430" s="343" t="str">
        <f>IF('PLC control IO'!W224&lt;&gt;"",'PLC control IO'!W224,"")</f>
        <v>Nfd6_#BoxNeed_b3</v>
      </c>
      <c r="P430" s="4">
        <f t="shared" si="352"/>
        <v>16</v>
      </c>
      <c r="Q430" s="399"/>
      <c r="R430" s="6" t="str">
        <f t="shared" si="357"/>
        <v/>
      </c>
    </row>
    <row r="431" spans="1:19" ht="16.5" customHeight="1" x14ac:dyDescent="0.25">
      <c r="A431" s="399"/>
      <c r="B431" s="85"/>
      <c r="C431" s="431"/>
      <c r="D431" s="431"/>
      <c r="E431" s="183">
        <f t="shared" si="361"/>
        <v>20543</v>
      </c>
      <c r="F431" s="343">
        <f t="shared" si="375"/>
        <v>40563</v>
      </c>
      <c r="G431" s="343" t="str">
        <f>IF('PLC control IO'!N225&lt;&gt;"",'PLC control IO'!N225,"")</f>
        <v/>
      </c>
      <c r="H431" s="109">
        <f t="shared" si="351"/>
        <v>0</v>
      </c>
      <c r="I431" s="9"/>
      <c r="J431" s="343"/>
      <c r="K431" s="343"/>
      <c r="L431" s="343"/>
      <c r="M431" s="343">
        <f t="shared" si="336"/>
        <v>30543</v>
      </c>
      <c r="N431" s="343">
        <f t="shared" si="337"/>
        <v>50563</v>
      </c>
      <c r="O431" s="343" t="str">
        <f>IF('PLC control IO'!W225&lt;&gt;"",'PLC control IO'!W225,"")</f>
        <v>Nfd6_#BoxNeed_b4</v>
      </c>
      <c r="P431" s="4">
        <f t="shared" si="352"/>
        <v>16</v>
      </c>
      <c r="Q431" s="399"/>
      <c r="R431" s="6" t="str">
        <f t="shared" si="357"/>
        <v/>
      </c>
    </row>
    <row r="432" spans="1:19" ht="16.5" customHeight="1" x14ac:dyDescent="0.25">
      <c r="A432" s="399"/>
      <c r="B432" s="85"/>
      <c r="C432" s="431"/>
      <c r="D432" s="431" t="str">
        <f>CONCATENATE(B435,B430)</f>
        <v>GH 108</v>
      </c>
      <c r="E432" s="183">
        <f t="shared" si="361"/>
        <v>20544</v>
      </c>
      <c r="F432" s="343">
        <f t="shared" si="375"/>
        <v>40564</v>
      </c>
      <c r="G432" s="343" t="str">
        <f>IF('PLC control IO'!N226&lt;&gt;"",'PLC control IO'!N226,"")</f>
        <v/>
      </c>
      <c r="H432" s="109">
        <f t="shared" si="351"/>
        <v>0</v>
      </c>
      <c r="I432" s="9"/>
      <c r="J432" s="343"/>
      <c r="K432" s="343"/>
      <c r="L432" s="343"/>
      <c r="M432" s="343">
        <f t="shared" si="336"/>
        <v>30544</v>
      </c>
      <c r="N432" s="343">
        <f t="shared" si="337"/>
        <v>50564</v>
      </c>
      <c r="O432" s="343" t="str">
        <f>IF('PLC control IO'!W226&lt;&gt;"",'PLC control IO'!W226,"")</f>
        <v>Nfd6_#BoxNeed_b5</v>
      </c>
      <c r="P432" s="4">
        <f t="shared" si="352"/>
        <v>16</v>
      </c>
      <c r="Q432" s="399"/>
      <c r="R432" s="6">
        <f t="shared" ref="R432" si="377">+R428+1</f>
        <v>110</v>
      </c>
      <c r="S432" s="338" t="str">
        <f>CONCATENATE(G432,",",G433,",",G434,",",G435)</f>
        <v>,,,</v>
      </c>
    </row>
    <row r="433" spans="1:19" ht="16.5" customHeight="1" x14ac:dyDescent="0.25">
      <c r="A433" s="399"/>
      <c r="B433" s="85"/>
      <c r="C433" s="431"/>
      <c r="D433" s="431"/>
      <c r="E433" s="183">
        <f t="shared" si="361"/>
        <v>20545</v>
      </c>
      <c r="F433" s="343">
        <f t="shared" si="375"/>
        <v>40565</v>
      </c>
      <c r="G433" s="343" t="str">
        <f>IF('PLC control IO'!N227&lt;&gt;"",'PLC control IO'!N227,"")</f>
        <v/>
      </c>
      <c r="H433" s="109">
        <f t="shared" si="351"/>
        <v>0</v>
      </c>
      <c r="I433" s="9"/>
      <c r="J433" s="343"/>
      <c r="K433" s="343"/>
      <c r="L433" s="343"/>
      <c r="M433" s="343">
        <f t="shared" si="336"/>
        <v>30545</v>
      </c>
      <c r="N433" s="343">
        <f t="shared" si="337"/>
        <v>50565</v>
      </c>
      <c r="O433" s="343" t="str">
        <f>IF('PLC control IO'!W227&lt;&gt;"",'PLC control IO'!W227,"")</f>
        <v>Nfd6_#BoxNeed_b6</v>
      </c>
      <c r="P433" s="4">
        <f t="shared" si="352"/>
        <v>16</v>
      </c>
      <c r="Q433" s="399"/>
      <c r="R433" s="6">
        <f t="shared" si="357"/>
        <v>623</v>
      </c>
      <c r="S433" s="338" t="str">
        <f t="shared" ref="S433" si="378">CONCATENATE(O432,",",O433,",",O434,",",O435)</f>
        <v>Nfd6_#BoxNeed_b5,Nfd6_#BoxNeed_b6,Nfd6_#BoxNeed_b7,Nfd6_#BoxNeed_b8</v>
      </c>
    </row>
    <row r="434" spans="1:19" ht="16.5" customHeight="1" x14ac:dyDescent="0.25">
      <c r="A434" s="399"/>
      <c r="B434" s="85" t="str">
        <f>B426</f>
        <v xml:space="preserve">Group </v>
      </c>
      <c r="C434" s="431"/>
      <c r="D434" s="431"/>
      <c r="E434" s="183">
        <f t="shared" si="361"/>
        <v>20546</v>
      </c>
      <c r="F434" s="343">
        <f t="shared" si="375"/>
        <v>40566</v>
      </c>
      <c r="G434" s="343" t="str">
        <f>IF('PLC control IO'!N228&lt;&gt;"",'PLC control IO'!N228,"")</f>
        <v/>
      </c>
      <c r="H434" s="109">
        <f t="shared" si="351"/>
        <v>0</v>
      </c>
      <c r="I434" s="9"/>
      <c r="J434" s="343"/>
      <c r="K434" s="343"/>
      <c r="L434" s="343"/>
      <c r="M434" s="343">
        <f t="shared" si="336"/>
        <v>30546</v>
      </c>
      <c r="N434" s="343">
        <f t="shared" si="337"/>
        <v>50566</v>
      </c>
      <c r="O434" s="343" t="str">
        <f>IF('PLC control IO'!W228&lt;&gt;"",'PLC control IO'!W228,"")</f>
        <v>Nfd6_#BoxNeed_b7</v>
      </c>
      <c r="P434" s="4">
        <f t="shared" si="352"/>
        <v>16</v>
      </c>
      <c r="Q434" s="399"/>
      <c r="R434" s="6" t="str">
        <f t="shared" si="357"/>
        <v/>
      </c>
    </row>
    <row r="435" spans="1:19" ht="16.5" customHeight="1" thickBot="1" x14ac:dyDescent="0.3">
      <c r="A435" s="399"/>
      <c r="B435" s="86" t="str">
        <f>B427</f>
        <v xml:space="preserve">GH </v>
      </c>
      <c r="C435" s="432"/>
      <c r="D435" s="432"/>
      <c r="E435" s="184">
        <f t="shared" si="361"/>
        <v>20547</v>
      </c>
      <c r="F435" s="24">
        <f t="shared" si="375"/>
        <v>40567</v>
      </c>
      <c r="G435" s="24" t="str">
        <f>IF('PLC control IO'!N229&lt;&gt;"",'PLC control IO'!N229,"")</f>
        <v/>
      </c>
      <c r="H435" s="10">
        <f t="shared" si="351"/>
        <v>0</v>
      </c>
      <c r="I435" s="15"/>
      <c r="J435" s="24"/>
      <c r="K435" s="24"/>
      <c r="L435" s="24"/>
      <c r="M435" s="24">
        <f t="shared" si="336"/>
        <v>30547</v>
      </c>
      <c r="N435" s="24">
        <f t="shared" si="337"/>
        <v>50567</v>
      </c>
      <c r="O435" s="24" t="str">
        <f>IF('PLC control IO'!W229&lt;&gt;"",'PLC control IO'!W229,"")</f>
        <v>Nfd6_#BoxNeed_b8</v>
      </c>
      <c r="P435" s="20">
        <f t="shared" si="352"/>
        <v>16</v>
      </c>
      <c r="Q435" s="399"/>
      <c r="R435" s="6" t="str">
        <f t="shared" si="357"/>
        <v/>
      </c>
    </row>
    <row r="436" spans="1:19" ht="16.5" customHeight="1" x14ac:dyDescent="0.25">
      <c r="A436" s="399"/>
      <c r="B436" s="88">
        <f>B428+1</f>
        <v>55</v>
      </c>
      <c r="C436" s="430" t="str">
        <f>CONCATENATE(B442,B436)</f>
        <v>Group 55</v>
      </c>
      <c r="D436" s="430" t="str">
        <f>CONCATENATE(B443,B437)</f>
        <v>GH 109</v>
      </c>
      <c r="E436" s="182">
        <f t="shared" ref="E436" si="379">20000+B436*10</f>
        <v>20550</v>
      </c>
      <c r="F436" s="25">
        <f t="shared" si="375"/>
        <v>40570</v>
      </c>
      <c r="G436" s="25" t="str">
        <f>IF('PLC control IO'!N230&lt;&gt;"",'PLC control IO'!N230,"")</f>
        <v>Nfd7_Pick_Ready</v>
      </c>
      <c r="H436" s="11">
        <f t="shared" si="351"/>
        <v>15</v>
      </c>
      <c r="I436" s="14"/>
      <c r="J436" s="25"/>
      <c r="K436" s="25"/>
      <c r="L436" s="25"/>
      <c r="M436" s="25">
        <f t="shared" si="336"/>
        <v>30550</v>
      </c>
      <c r="N436" s="25">
        <f t="shared" si="337"/>
        <v>50570</v>
      </c>
      <c r="O436" s="25" t="str">
        <f>IF('PLC control IO'!W230&lt;&gt;"",'PLC control IO'!W230,"")</f>
        <v>Nfd7_Pick_Req</v>
      </c>
      <c r="P436" s="3">
        <f t="shared" si="352"/>
        <v>13</v>
      </c>
      <c r="Q436" s="399"/>
      <c r="R436" s="6">
        <f t="shared" ref="R436" si="380">+R432+1</f>
        <v>111</v>
      </c>
      <c r="S436" s="338" t="str">
        <f>CONCATENATE(G436,",",G437,",",G438,",",G439)</f>
        <v>Nfd7_Pick_Ready,Nfd7_Purge,Nfd7_Lock_Req,Nfd7_Unlock_Req</v>
      </c>
    </row>
    <row r="437" spans="1:19" ht="16.5" customHeight="1" x14ac:dyDescent="0.25">
      <c r="A437" s="399"/>
      <c r="B437" s="85">
        <f>B436*2-1</f>
        <v>109</v>
      </c>
      <c r="C437" s="431"/>
      <c r="D437" s="431"/>
      <c r="E437" s="183">
        <f t="shared" ref="E437" si="381">E436+1</f>
        <v>20551</v>
      </c>
      <c r="F437" s="343">
        <f t="shared" si="375"/>
        <v>40571</v>
      </c>
      <c r="G437" s="343" t="str">
        <f>IF('PLC control IO'!N231&lt;&gt;"",'PLC control IO'!N231,"")</f>
        <v>Nfd7_Purge</v>
      </c>
      <c r="H437" s="109">
        <f t="shared" si="351"/>
        <v>10</v>
      </c>
      <c r="I437" s="9"/>
      <c r="J437" s="343"/>
      <c r="K437" s="343"/>
      <c r="L437" s="343"/>
      <c r="M437" s="343">
        <f t="shared" si="336"/>
        <v>30551</v>
      </c>
      <c r="N437" s="343">
        <f t="shared" si="337"/>
        <v>50571</v>
      </c>
      <c r="O437" s="343" t="str">
        <f>IF('PLC control IO'!W231&lt;&gt;"",'PLC control IO'!W231,"")</f>
        <v>Nfd7_Pick_Error</v>
      </c>
      <c r="P437" s="4">
        <f t="shared" si="352"/>
        <v>15</v>
      </c>
      <c r="Q437" s="399"/>
      <c r="R437" s="6">
        <f t="shared" si="357"/>
        <v>624</v>
      </c>
      <c r="S437" s="338" t="str">
        <f t="shared" ref="S437" si="382">CONCATENATE(O436,",",O437,",",O438,",",O439)</f>
        <v>Nfd7_Pick_Req,Nfd7_Pick_Error,Nfd7_Locked,Nfd7Pick_Active</v>
      </c>
    </row>
    <row r="438" spans="1:19" ht="16.5" customHeight="1" x14ac:dyDescent="0.25">
      <c r="A438" s="399"/>
      <c r="B438" s="85">
        <f>B437+1</f>
        <v>110</v>
      </c>
      <c r="C438" s="431"/>
      <c r="D438" s="431"/>
      <c r="E438" s="183">
        <f t="shared" si="361"/>
        <v>20552</v>
      </c>
      <c r="F438" s="343">
        <f t="shared" si="375"/>
        <v>40572</v>
      </c>
      <c r="G438" s="343" t="str">
        <f>IF('PLC control IO'!N232&lt;&gt;"",'PLC control IO'!N232,"")</f>
        <v>Nfd7_Lock_Req</v>
      </c>
      <c r="H438" s="109">
        <f t="shared" si="351"/>
        <v>13</v>
      </c>
      <c r="I438" s="9"/>
      <c r="J438" s="343"/>
      <c r="K438" s="343"/>
      <c r="L438" s="343"/>
      <c r="M438" s="343">
        <f t="shared" si="336"/>
        <v>30552</v>
      </c>
      <c r="N438" s="343">
        <f t="shared" si="337"/>
        <v>50572</v>
      </c>
      <c r="O438" s="343" t="str">
        <f>IF('PLC control IO'!W232&lt;&gt;"",'PLC control IO'!W232,"")</f>
        <v>Nfd7_Locked</v>
      </c>
      <c r="P438" s="4">
        <f t="shared" si="352"/>
        <v>11</v>
      </c>
      <c r="Q438" s="399"/>
      <c r="R438" s="6" t="str">
        <f t="shared" si="357"/>
        <v/>
      </c>
    </row>
    <row r="439" spans="1:19" ht="16.5" customHeight="1" x14ac:dyDescent="0.25">
      <c r="A439" s="399"/>
      <c r="B439" s="85"/>
      <c r="C439" s="431"/>
      <c r="D439" s="431"/>
      <c r="E439" s="183">
        <f t="shared" si="361"/>
        <v>20553</v>
      </c>
      <c r="F439" s="343">
        <f t="shared" si="375"/>
        <v>40573</v>
      </c>
      <c r="G439" s="343" t="str">
        <f>IF('PLC control IO'!N233&lt;&gt;"",'PLC control IO'!N233,"")</f>
        <v>Nfd7_Unlock_Req</v>
      </c>
      <c r="H439" s="109">
        <f t="shared" si="351"/>
        <v>15</v>
      </c>
      <c r="I439" s="9"/>
      <c r="J439" s="343"/>
      <c r="K439" s="343"/>
      <c r="L439" s="343"/>
      <c r="M439" s="343">
        <f t="shared" si="336"/>
        <v>30553</v>
      </c>
      <c r="N439" s="343">
        <f t="shared" si="337"/>
        <v>50573</v>
      </c>
      <c r="O439" s="343" t="str">
        <f>IF('PLC control IO'!W233&lt;&gt;"",'PLC control IO'!W233,"")</f>
        <v>Nfd7Pick_Active</v>
      </c>
      <c r="P439" s="4">
        <f t="shared" si="352"/>
        <v>15</v>
      </c>
      <c r="Q439" s="399"/>
      <c r="R439" s="6" t="str">
        <f t="shared" si="357"/>
        <v/>
      </c>
    </row>
    <row r="440" spans="1:19" ht="16.5" customHeight="1" x14ac:dyDescent="0.25">
      <c r="A440" s="399"/>
      <c r="B440" s="85"/>
      <c r="C440" s="431"/>
      <c r="D440" s="431" t="str">
        <f>CONCATENATE(B443,B438)</f>
        <v>GH 110</v>
      </c>
      <c r="E440" s="183">
        <f t="shared" si="361"/>
        <v>20554</v>
      </c>
      <c r="F440" s="343">
        <f t="shared" si="375"/>
        <v>40574</v>
      </c>
      <c r="G440" s="343" t="str">
        <f>IF('PLC control IO'!N234&lt;&gt;"",'PLC control IO'!N234,"")</f>
        <v/>
      </c>
      <c r="H440" s="109">
        <f t="shared" si="351"/>
        <v>0</v>
      </c>
      <c r="I440" s="9"/>
      <c r="J440" s="343"/>
      <c r="K440" s="343"/>
      <c r="L440" s="343"/>
      <c r="M440" s="343">
        <f t="shared" si="336"/>
        <v>30554</v>
      </c>
      <c r="N440" s="343">
        <f t="shared" si="337"/>
        <v>50574</v>
      </c>
      <c r="O440" s="343" t="str">
        <f>IF('PLC control IO'!W234&lt;&gt;"",'PLC control IO'!W234,"")</f>
        <v>Nfd7PurgeReq_Ack</v>
      </c>
      <c r="P440" s="4">
        <f t="shared" si="352"/>
        <v>16</v>
      </c>
      <c r="Q440" s="399"/>
      <c r="R440" s="6">
        <f t="shared" ref="R440" si="383">+R436+1</f>
        <v>112</v>
      </c>
      <c r="S440" s="338" t="str">
        <f>CONCATENATE(G440,",",G441,",",G442,",",G443)</f>
        <v>,,,</v>
      </c>
    </row>
    <row r="441" spans="1:19" ht="16.5" customHeight="1" x14ac:dyDescent="0.25">
      <c r="A441" s="399"/>
      <c r="B441" s="85"/>
      <c r="C441" s="431"/>
      <c r="D441" s="431"/>
      <c r="E441" s="183">
        <f t="shared" si="361"/>
        <v>20555</v>
      </c>
      <c r="F441" s="343">
        <f t="shared" si="375"/>
        <v>40575</v>
      </c>
      <c r="G441" s="343" t="str">
        <f>IF('PLC control IO'!N235&lt;&gt;"",'PLC control IO'!N235,"")</f>
        <v/>
      </c>
      <c r="H441" s="109">
        <f t="shared" si="351"/>
        <v>0</v>
      </c>
      <c r="I441" s="9"/>
      <c r="J441" s="343"/>
      <c r="K441" s="343"/>
      <c r="L441" s="343"/>
      <c r="M441" s="343">
        <f t="shared" si="336"/>
        <v>30555</v>
      </c>
      <c r="N441" s="343">
        <f t="shared" si="337"/>
        <v>50575</v>
      </c>
      <c r="O441" s="343" t="str">
        <f>IF('PLC control IO'!W235&lt;&gt;"",'PLC control IO'!W235,"")</f>
        <v>Nfd7_Exists</v>
      </c>
      <c r="P441" s="4">
        <f t="shared" si="352"/>
        <v>11</v>
      </c>
      <c r="Q441" s="399"/>
      <c r="R441" s="6">
        <f t="shared" si="357"/>
        <v>625</v>
      </c>
      <c r="S441" s="338" t="str">
        <f t="shared" ref="S441" si="384">CONCATENATE(O440,",",O441,",",O442,",",O443)</f>
        <v>Nfd7PurgeReq_Ack,Nfd7_Exists,,</v>
      </c>
    </row>
    <row r="442" spans="1:19" ht="16.5" customHeight="1" x14ac:dyDescent="0.25">
      <c r="A442" s="399"/>
      <c r="B442" s="85" t="str">
        <f>B434</f>
        <v xml:space="preserve">Group </v>
      </c>
      <c r="C442" s="431"/>
      <c r="D442" s="431"/>
      <c r="E442" s="183">
        <f t="shared" si="361"/>
        <v>20556</v>
      </c>
      <c r="F442" s="343">
        <f t="shared" si="375"/>
        <v>40576</v>
      </c>
      <c r="G442" s="343" t="str">
        <f>IF('PLC control IO'!N236&lt;&gt;"",'PLC control IO'!N236,"")</f>
        <v/>
      </c>
      <c r="H442" s="109">
        <f t="shared" si="351"/>
        <v>0</v>
      </c>
      <c r="I442" s="9"/>
      <c r="J442" s="343"/>
      <c r="K442" s="343"/>
      <c r="L442" s="343"/>
      <c r="M442" s="343">
        <f t="shared" si="336"/>
        <v>30556</v>
      </c>
      <c r="N442" s="343">
        <f t="shared" si="337"/>
        <v>50576</v>
      </c>
      <c r="O442" s="343" t="str">
        <f>IF('PLC control IO'!W236&lt;&gt;"",'PLC control IO'!W236,"")</f>
        <v/>
      </c>
      <c r="P442" s="4">
        <f t="shared" si="352"/>
        <v>0</v>
      </c>
      <c r="Q442" s="399"/>
      <c r="R442" s="6" t="str">
        <f t="shared" si="357"/>
        <v/>
      </c>
    </row>
    <row r="443" spans="1:19" ht="16.5" customHeight="1" thickBot="1" x14ac:dyDescent="0.3">
      <c r="A443" s="399"/>
      <c r="B443" s="86" t="str">
        <f>B435</f>
        <v xml:space="preserve">GH </v>
      </c>
      <c r="C443" s="432"/>
      <c r="D443" s="432"/>
      <c r="E443" s="184">
        <f t="shared" si="361"/>
        <v>20557</v>
      </c>
      <c r="F443" s="24">
        <f t="shared" si="375"/>
        <v>40577</v>
      </c>
      <c r="G443" s="24" t="str">
        <f>IF('PLC control IO'!N237&lt;&gt;"",'PLC control IO'!N237,"")</f>
        <v/>
      </c>
      <c r="H443" s="10">
        <f t="shared" si="351"/>
        <v>0</v>
      </c>
      <c r="I443" s="15"/>
      <c r="J443" s="24"/>
      <c r="K443" s="24"/>
      <c r="L443" s="24"/>
      <c r="M443" s="24">
        <f t="shared" si="336"/>
        <v>30557</v>
      </c>
      <c r="N443" s="24">
        <f t="shared" si="337"/>
        <v>50577</v>
      </c>
      <c r="O443" s="24" t="str">
        <f>IF('PLC control IO'!W237&lt;&gt;"",'PLC control IO'!W237,"")</f>
        <v/>
      </c>
      <c r="P443" s="20">
        <f t="shared" si="352"/>
        <v>0</v>
      </c>
      <c r="Q443" s="399"/>
      <c r="R443" s="6" t="str">
        <f t="shared" si="357"/>
        <v/>
      </c>
    </row>
    <row r="444" spans="1:19" ht="16.5" customHeight="1" x14ac:dyDescent="0.25">
      <c r="A444" s="399"/>
      <c r="B444" s="88">
        <f>B436+1</f>
        <v>56</v>
      </c>
      <c r="C444" s="430" t="str">
        <f>CONCATENATE(B450,B444)</f>
        <v>Group 56</v>
      </c>
      <c r="D444" s="430" t="str">
        <f>CONCATENATE(B451,B445)</f>
        <v>GH 111</v>
      </c>
      <c r="E444" s="182">
        <f t="shared" ref="E444" si="385">20000+B444*10</f>
        <v>20560</v>
      </c>
      <c r="F444" s="25">
        <f>E444+20020</f>
        <v>40580</v>
      </c>
      <c r="G444" s="25" t="str">
        <f>IF('PLC control IO'!N238&lt;&gt;"",'PLC control IO'!N238,"")</f>
        <v/>
      </c>
      <c r="H444" s="11">
        <f t="shared" si="351"/>
        <v>0</v>
      </c>
      <c r="I444" s="14"/>
      <c r="J444" s="25"/>
      <c r="K444" s="25"/>
      <c r="L444" s="25"/>
      <c r="M444" s="25">
        <f t="shared" si="336"/>
        <v>30560</v>
      </c>
      <c r="N444" s="25">
        <f t="shared" si="337"/>
        <v>50580</v>
      </c>
      <c r="O444" s="25" t="str">
        <f>IF('PLC control IO'!W238&lt;&gt;"",'PLC control IO'!W238,"")</f>
        <v>Nfd7_#BoxNeed_b1</v>
      </c>
      <c r="P444" s="3">
        <f t="shared" si="352"/>
        <v>16</v>
      </c>
      <c r="Q444" s="399"/>
      <c r="R444" s="6">
        <f t="shared" ref="R444" si="386">+R440+1</f>
        <v>113</v>
      </c>
      <c r="S444" s="338" t="str">
        <f>CONCATENATE(G444,",",G445,",",G446,",",G447)</f>
        <v>,,,</v>
      </c>
    </row>
    <row r="445" spans="1:19" ht="16.5" customHeight="1" x14ac:dyDescent="0.25">
      <c r="A445" s="399"/>
      <c r="B445" s="85">
        <f>B444*2-1</f>
        <v>111</v>
      </c>
      <c r="C445" s="431"/>
      <c r="D445" s="431"/>
      <c r="E445" s="183">
        <f t="shared" ref="E445" si="387">E444+1</f>
        <v>20561</v>
      </c>
      <c r="F445" s="343">
        <f t="shared" ref="F445:F459" si="388">E445+20020</f>
        <v>40581</v>
      </c>
      <c r="G445" s="343" t="str">
        <f>IF('PLC control IO'!N239&lt;&gt;"",'PLC control IO'!N239,"")</f>
        <v/>
      </c>
      <c r="H445" s="109">
        <f t="shared" si="351"/>
        <v>0</v>
      </c>
      <c r="I445" s="9"/>
      <c r="J445" s="343"/>
      <c r="K445" s="343"/>
      <c r="L445" s="343"/>
      <c r="M445" s="343">
        <f t="shared" si="336"/>
        <v>30561</v>
      </c>
      <c r="N445" s="343">
        <f t="shared" si="337"/>
        <v>50581</v>
      </c>
      <c r="O445" s="343" t="str">
        <f>IF('PLC control IO'!W239&lt;&gt;"",'PLC control IO'!W239,"")</f>
        <v>Nfd7_#BoxNeed_b2</v>
      </c>
      <c r="P445" s="4">
        <f t="shared" si="352"/>
        <v>16</v>
      </c>
      <c r="Q445" s="399"/>
      <c r="R445" s="6">
        <f t="shared" si="357"/>
        <v>626</v>
      </c>
      <c r="S445" s="338" t="str">
        <f t="shared" ref="S445" si="389">CONCATENATE(O444,",",O445,",",O446,",",O447)</f>
        <v>Nfd7_#BoxNeed_b1,Nfd7_#BoxNeed_b2,Nfd7_#BoxNeed_b3,Nfd7_#BoxNeed_b4</v>
      </c>
    </row>
    <row r="446" spans="1:19" ht="16.5" customHeight="1" x14ac:dyDescent="0.25">
      <c r="A446" s="399"/>
      <c r="B446" s="85">
        <f>B445+1</f>
        <v>112</v>
      </c>
      <c r="C446" s="431"/>
      <c r="D446" s="431"/>
      <c r="E446" s="183">
        <f t="shared" si="361"/>
        <v>20562</v>
      </c>
      <c r="F446" s="343">
        <f t="shared" si="388"/>
        <v>40582</v>
      </c>
      <c r="G446" s="343" t="str">
        <f>IF('PLC control IO'!N240&lt;&gt;"",'PLC control IO'!N240,"")</f>
        <v/>
      </c>
      <c r="H446" s="109">
        <f t="shared" si="351"/>
        <v>0</v>
      </c>
      <c r="I446" s="9"/>
      <c r="J446" s="343"/>
      <c r="K446" s="343"/>
      <c r="L446" s="343"/>
      <c r="M446" s="343">
        <f t="shared" si="336"/>
        <v>30562</v>
      </c>
      <c r="N446" s="343">
        <f t="shared" si="337"/>
        <v>50582</v>
      </c>
      <c r="O446" s="343" t="str">
        <f>IF('PLC control IO'!W240&lt;&gt;"",'PLC control IO'!W240,"")</f>
        <v>Nfd7_#BoxNeed_b3</v>
      </c>
      <c r="P446" s="4">
        <f t="shared" si="352"/>
        <v>16</v>
      </c>
      <c r="Q446" s="399"/>
      <c r="R446" s="6" t="str">
        <f t="shared" si="357"/>
        <v/>
      </c>
    </row>
    <row r="447" spans="1:19" ht="16.5" customHeight="1" x14ac:dyDescent="0.25">
      <c r="A447" s="399"/>
      <c r="B447" s="85"/>
      <c r="C447" s="431"/>
      <c r="D447" s="431"/>
      <c r="E447" s="183">
        <f t="shared" si="361"/>
        <v>20563</v>
      </c>
      <c r="F447" s="343">
        <f t="shared" si="388"/>
        <v>40583</v>
      </c>
      <c r="G447" s="343" t="str">
        <f>IF('PLC control IO'!N241&lt;&gt;"",'PLC control IO'!N241,"")</f>
        <v/>
      </c>
      <c r="H447" s="109">
        <f t="shared" si="351"/>
        <v>0</v>
      </c>
      <c r="I447" s="9"/>
      <c r="J447" s="343"/>
      <c r="K447" s="343"/>
      <c r="L447" s="343"/>
      <c r="M447" s="343">
        <f t="shared" si="336"/>
        <v>30563</v>
      </c>
      <c r="N447" s="343">
        <f t="shared" si="337"/>
        <v>50583</v>
      </c>
      <c r="O447" s="343" t="str">
        <f>IF('PLC control IO'!W241&lt;&gt;"",'PLC control IO'!W241,"")</f>
        <v>Nfd7_#BoxNeed_b4</v>
      </c>
      <c r="P447" s="4">
        <f t="shared" si="352"/>
        <v>16</v>
      </c>
      <c r="Q447" s="399"/>
      <c r="R447" s="6" t="str">
        <f t="shared" si="357"/>
        <v/>
      </c>
    </row>
    <row r="448" spans="1:19" ht="16.5" customHeight="1" x14ac:dyDescent="0.25">
      <c r="A448" s="399"/>
      <c r="B448" s="85"/>
      <c r="C448" s="431"/>
      <c r="D448" s="431" t="str">
        <f>CONCATENATE(B451,B446)</f>
        <v>GH 112</v>
      </c>
      <c r="E448" s="183">
        <f t="shared" si="361"/>
        <v>20564</v>
      </c>
      <c r="F448" s="343">
        <f t="shared" si="388"/>
        <v>40584</v>
      </c>
      <c r="G448" s="343" t="str">
        <f>IF('PLC control IO'!N242&lt;&gt;"",'PLC control IO'!N242,"")</f>
        <v/>
      </c>
      <c r="H448" s="109">
        <f t="shared" si="351"/>
        <v>0</v>
      </c>
      <c r="I448" s="9"/>
      <c r="J448" s="343"/>
      <c r="K448" s="343"/>
      <c r="L448" s="343"/>
      <c r="M448" s="343">
        <f t="shared" si="336"/>
        <v>30564</v>
      </c>
      <c r="N448" s="343">
        <f t="shared" si="337"/>
        <v>50584</v>
      </c>
      <c r="O448" s="343" t="str">
        <f>IF('PLC control IO'!W242&lt;&gt;"",'PLC control IO'!W242,"")</f>
        <v>Nfd7_#BoxNeed_b5</v>
      </c>
      <c r="P448" s="4">
        <f t="shared" si="352"/>
        <v>16</v>
      </c>
      <c r="Q448" s="399"/>
      <c r="R448" s="6">
        <f t="shared" ref="R448" si="390">+R444+1</f>
        <v>114</v>
      </c>
      <c r="S448" s="338" t="str">
        <f>CONCATENATE(G448,",",G449,",",G450,",",G451)</f>
        <v>,,,</v>
      </c>
    </row>
    <row r="449" spans="1:19" ht="16.5" customHeight="1" x14ac:dyDescent="0.25">
      <c r="A449" s="399"/>
      <c r="B449" s="85"/>
      <c r="C449" s="431"/>
      <c r="D449" s="431"/>
      <c r="E449" s="183">
        <f t="shared" si="361"/>
        <v>20565</v>
      </c>
      <c r="F449" s="343">
        <f t="shared" si="388"/>
        <v>40585</v>
      </c>
      <c r="G449" s="343" t="str">
        <f>IF('PLC control IO'!N243&lt;&gt;"",'PLC control IO'!N243,"")</f>
        <v/>
      </c>
      <c r="H449" s="109">
        <f t="shared" si="351"/>
        <v>0</v>
      </c>
      <c r="I449" s="9"/>
      <c r="J449" s="343"/>
      <c r="K449" s="343"/>
      <c r="L449" s="343"/>
      <c r="M449" s="343">
        <f t="shared" si="336"/>
        <v>30565</v>
      </c>
      <c r="N449" s="343">
        <f t="shared" si="337"/>
        <v>50585</v>
      </c>
      <c r="O449" s="343" t="str">
        <f>IF('PLC control IO'!W243&lt;&gt;"",'PLC control IO'!W243,"")</f>
        <v>Nfd7_#BoxNeed_b6</v>
      </c>
      <c r="P449" s="4">
        <f t="shared" si="352"/>
        <v>16</v>
      </c>
      <c r="Q449" s="399"/>
      <c r="R449" s="6">
        <f t="shared" si="357"/>
        <v>627</v>
      </c>
      <c r="S449" s="338" t="str">
        <f t="shared" ref="S449" si="391">CONCATENATE(O448,",",O449,",",O450,",",O451)</f>
        <v>Nfd7_#BoxNeed_b5,Nfd7_#BoxNeed_b6,Nfd7_#BoxNeed_b7,Nfd7_#BoxNeed_b8</v>
      </c>
    </row>
    <row r="450" spans="1:19" ht="16.5" customHeight="1" x14ac:dyDescent="0.25">
      <c r="A450" s="399"/>
      <c r="B450" s="85" t="str">
        <f>B442</f>
        <v xml:space="preserve">Group </v>
      </c>
      <c r="C450" s="431"/>
      <c r="D450" s="431"/>
      <c r="E450" s="183">
        <f t="shared" si="361"/>
        <v>20566</v>
      </c>
      <c r="F450" s="343">
        <f t="shared" si="388"/>
        <v>40586</v>
      </c>
      <c r="G450" s="343" t="str">
        <f>IF('PLC control IO'!N244&lt;&gt;"",'PLC control IO'!N244,"")</f>
        <v/>
      </c>
      <c r="H450" s="109">
        <f t="shared" si="351"/>
        <v>0</v>
      </c>
      <c r="I450" s="9"/>
      <c r="J450" s="343"/>
      <c r="K450" s="343"/>
      <c r="L450" s="343"/>
      <c r="M450" s="343">
        <f t="shared" si="336"/>
        <v>30566</v>
      </c>
      <c r="N450" s="343">
        <f t="shared" si="337"/>
        <v>50586</v>
      </c>
      <c r="O450" s="343" t="str">
        <f>IF('PLC control IO'!W244&lt;&gt;"",'PLC control IO'!W244,"")</f>
        <v>Nfd7_#BoxNeed_b7</v>
      </c>
      <c r="P450" s="4">
        <f t="shared" si="352"/>
        <v>16</v>
      </c>
      <c r="Q450" s="399"/>
      <c r="R450" s="6" t="str">
        <f t="shared" si="357"/>
        <v/>
      </c>
    </row>
    <row r="451" spans="1:19" ht="16.5" customHeight="1" thickBot="1" x14ac:dyDescent="0.3">
      <c r="A451" s="399"/>
      <c r="B451" s="86" t="str">
        <f>B443</f>
        <v xml:space="preserve">GH </v>
      </c>
      <c r="C451" s="432"/>
      <c r="D451" s="432"/>
      <c r="E451" s="184">
        <f t="shared" si="361"/>
        <v>20567</v>
      </c>
      <c r="F451" s="24">
        <f t="shared" si="388"/>
        <v>40587</v>
      </c>
      <c r="G451" s="24" t="str">
        <f>IF('PLC control IO'!N245&lt;&gt;"",'PLC control IO'!N245,"")</f>
        <v/>
      </c>
      <c r="H451" s="10">
        <f t="shared" si="351"/>
        <v>0</v>
      </c>
      <c r="I451" s="15"/>
      <c r="J451" s="24"/>
      <c r="K451" s="24"/>
      <c r="L451" s="24"/>
      <c r="M451" s="24">
        <f t="shared" si="336"/>
        <v>30567</v>
      </c>
      <c r="N451" s="24">
        <f t="shared" si="337"/>
        <v>50587</v>
      </c>
      <c r="O451" s="24" t="str">
        <f>IF('PLC control IO'!W245&lt;&gt;"",'PLC control IO'!W245,"")</f>
        <v>Nfd7_#BoxNeed_b8</v>
      </c>
      <c r="P451" s="20">
        <f t="shared" si="352"/>
        <v>16</v>
      </c>
      <c r="Q451" s="399"/>
      <c r="R451" s="6" t="str">
        <f t="shared" si="357"/>
        <v/>
      </c>
    </row>
    <row r="452" spans="1:19" ht="16.5" customHeight="1" x14ac:dyDescent="0.25">
      <c r="A452" s="399"/>
      <c r="B452" s="88">
        <f>B444+1</f>
        <v>57</v>
      </c>
      <c r="C452" s="430" t="str">
        <f>CONCATENATE(B458,B452)</f>
        <v>Group 57</v>
      </c>
      <c r="D452" s="430" t="str">
        <f>CONCATENATE(B459,B453)</f>
        <v>GH 113</v>
      </c>
      <c r="E452" s="182">
        <f t="shared" ref="E452" si="392">20000+B452*10</f>
        <v>20570</v>
      </c>
      <c r="F452" s="25">
        <f t="shared" si="388"/>
        <v>40590</v>
      </c>
      <c r="G452" s="25" t="str">
        <f>IF('PLC control IO'!N246&lt;&gt;"",'PLC control IO'!N246,"")</f>
        <v>Nfd8_Pick_Ready</v>
      </c>
      <c r="H452" s="11">
        <f t="shared" si="351"/>
        <v>15</v>
      </c>
      <c r="I452" s="14"/>
      <c r="J452" s="25"/>
      <c r="K452" s="25"/>
      <c r="L452" s="25"/>
      <c r="M452" s="25">
        <f t="shared" ref="M452:M515" si="393">E452+10000</f>
        <v>30570</v>
      </c>
      <c r="N452" s="25">
        <f t="shared" ref="N452:N515" si="394">F452+10000</f>
        <v>50590</v>
      </c>
      <c r="O452" s="25" t="str">
        <f>IF('PLC control IO'!W246&lt;&gt;"",'PLC control IO'!W246,"")</f>
        <v>Nfd8_Pick_Req</v>
      </c>
      <c r="P452" s="3">
        <f t="shared" si="352"/>
        <v>13</v>
      </c>
      <c r="Q452" s="399"/>
      <c r="R452" s="6">
        <f t="shared" ref="R452" si="395">+R448+1</f>
        <v>115</v>
      </c>
      <c r="S452" s="338" t="str">
        <f>CONCATENATE(G452,",",G453,",",G454,",",G455)</f>
        <v>Nfd8_Pick_Ready,Nfd8_Purge,Nfd8_Lock_Req,Nfd8_Unlock_Req</v>
      </c>
    </row>
    <row r="453" spans="1:19" ht="16.5" customHeight="1" x14ac:dyDescent="0.25">
      <c r="A453" s="399"/>
      <c r="B453" s="85">
        <f>B452*2-1</f>
        <v>113</v>
      </c>
      <c r="C453" s="431"/>
      <c r="D453" s="431"/>
      <c r="E453" s="183">
        <f t="shared" ref="E453" si="396">E452+1</f>
        <v>20571</v>
      </c>
      <c r="F453" s="343">
        <f t="shared" si="388"/>
        <v>40591</v>
      </c>
      <c r="G453" s="343" t="str">
        <f>IF('PLC control IO'!N247&lt;&gt;"",'PLC control IO'!N247,"")</f>
        <v>Nfd8_Purge</v>
      </c>
      <c r="H453" s="109">
        <f t="shared" si="351"/>
        <v>10</v>
      </c>
      <c r="I453" s="9"/>
      <c r="J453" s="343"/>
      <c r="K453" s="343"/>
      <c r="L453" s="343"/>
      <c r="M453" s="343">
        <f t="shared" si="393"/>
        <v>30571</v>
      </c>
      <c r="N453" s="343">
        <f t="shared" si="394"/>
        <v>50591</v>
      </c>
      <c r="O453" s="343" t="str">
        <f>IF('PLC control IO'!W247&lt;&gt;"",'PLC control IO'!W247,"")</f>
        <v>Nfd8_Pick_Error</v>
      </c>
      <c r="P453" s="4">
        <f t="shared" si="352"/>
        <v>15</v>
      </c>
      <c r="Q453" s="399"/>
      <c r="R453" s="6">
        <f t="shared" si="357"/>
        <v>628</v>
      </c>
      <c r="S453" s="338" t="str">
        <f t="shared" ref="S453" si="397">CONCATENATE(O452,",",O453,",",O454,",",O455)</f>
        <v>Nfd8_Pick_Req,Nfd8_Pick_Error,Nfd8_Locked,Nfd8Pick_Active</v>
      </c>
    </row>
    <row r="454" spans="1:19" ht="16.5" customHeight="1" x14ac:dyDescent="0.25">
      <c r="A454" s="399"/>
      <c r="B454" s="85">
        <f>B453+1</f>
        <v>114</v>
      </c>
      <c r="C454" s="431"/>
      <c r="D454" s="431"/>
      <c r="E454" s="183">
        <f t="shared" si="361"/>
        <v>20572</v>
      </c>
      <c r="F454" s="343">
        <f t="shared" si="388"/>
        <v>40592</v>
      </c>
      <c r="G454" s="343" t="str">
        <f>IF('PLC control IO'!N248&lt;&gt;"",'PLC control IO'!N248,"")</f>
        <v>Nfd8_Lock_Req</v>
      </c>
      <c r="H454" s="109">
        <f t="shared" si="351"/>
        <v>13</v>
      </c>
      <c r="I454" s="9"/>
      <c r="J454" s="343"/>
      <c r="K454" s="343"/>
      <c r="L454" s="343"/>
      <c r="M454" s="343">
        <f t="shared" si="393"/>
        <v>30572</v>
      </c>
      <c r="N454" s="343">
        <f t="shared" si="394"/>
        <v>50592</v>
      </c>
      <c r="O454" s="343" t="str">
        <f>IF('PLC control IO'!W248&lt;&gt;"",'PLC control IO'!W248,"")</f>
        <v>Nfd8_Locked</v>
      </c>
      <c r="P454" s="4">
        <f t="shared" si="352"/>
        <v>11</v>
      </c>
      <c r="Q454" s="399"/>
      <c r="R454" s="6" t="str">
        <f t="shared" si="357"/>
        <v/>
      </c>
    </row>
    <row r="455" spans="1:19" ht="16.5" customHeight="1" x14ac:dyDescent="0.25">
      <c r="A455" s="399"/>
      <c r="B455" s="85"/>
      <c r="C455" s="431"/>
      <c r="D455" s="431"/>
      <c r="E455" s="183">
        <f t="shared" si="361"/>
        <v>20573</v>
      </c>
      <c r="F455" s="343">
        <f t="shared" si="388"/>
        <v>40593</v>
      </c>
      <c r="G455" s="343" t="str">
        <f>IF('PLC control IO'!N249&lt;&gt;"",'PLC control IO'!N249,"")</f>
        <v>Nfd8_Unlock_Req</v>
      </c>
      <c r="H455" s="109">
        <f t="shared" si="351"/>
        <v>15</v>
      </c>
      <c r="I455" s="9"/>
      <c r="J455" s="343"/>
      <c r="K455" s="343"/>
      <c r="L455" s="343"/>
      <c r="M455" s="343">
        <f t="shared" si="393"/>
        <v>30573</v>
      </c>
      <c r="N455" s="343">
        <f t="shared" si="394"/>
        <v>50593</v>
      </c>
      <c r="O455" s="343" t="str">
        <f>IF('PLC control IO'!W249&lt;&gt;"",'PLC control IO'!W249,"")</f>
        <v>Nfd8Pick_Active</v>
      </c>
      <c r="P455" s="4">
        <f t="shared" si="352"/>
        <v>15</v>
      </c>
      <c r="Q455" s="399"/>
      <c r="R455" s="6" t="str">
        <f t="shared" si="357"/>
        <v/>
      </c>
    </row>
    <row r="456" spans="1:19" ht="16.5" customHeight="1" x14ac:dyDescent="0.25">
      <c r="A456" s="399"/>
      <c r="B456" s="85"/>
      <c r="C456" s="431"/>
      <c r="D456" s="431" t="str">
        <f>CONCATENATE(B459,B454)</f>
        <v>GH 114</v>
      </c>
      <c r="E456" s="183">
        <f t="shared" si="361"/>
        <v>20574</v>
      </c>
      <c r="F456" s="343">
        <f t="shared" si="388"/>
        <v>40594</v>
      </c>
      <c r="G456" s="343" t="str">
        <f>IF('PLC control IO'!N250&lt;&gt;"",'PLC control IO'!N250,"")</f>
        <v/>
      </c>
      <c r="H456" s="109">
        <f t="shared" si="351"/>
        <v>0</v>
      </c>
      <c r="I456" s="9"/>
      <c r="J456" s="343"/>
      <c r="K456" s="343"/>
      <c r="L456" s="343"/>
      <c r="M456" s="343">
        <f t="shared" si="393"/>
        <v>30574</v>
      </c>
      <c r="N456" s="343">
        <f t="shared" si="394"/>
        <v>50594</v>
      </c>
      <c r="O456" s="343" t="str">
        <f>IF('PLC control IO'!W250&lt;&gt;"",'PLC control IO'!W250,"")</f>
        <v>Nfd8PurgeReq_Ack</v>
      </c>
      <c r="P456" s="4">
        <f t="shared" si="352"/>
        <v>16</v>
      </c>
      <c r="Q456" s="399"/>
      <c r="R456" s="6">
        <f t="shared" ref="R456" si="398">+R452+1</f>
        <v>116</v>
      </c>
      <c r="S456" s="338" t="str">
        <f>CONCATENATE(G456,",",G457,",",G458,",",G459)</f>
        <v>,,,</v>
      </c>
    </row>
    <row r="457" spans="1:19" ht="16.5" customHeight="1" x14ac:dyDescent="0.25">
      <c r="A457" s="399"/>
      <c r="B457" s="85"/>
      <c r="C457" s="431"/>
      <c r="D457" s="431"/>
      <c r="E457" s="183">
        <f t="shared" si="361"/>
        <v>20575</v>
      </c>
      <c r="F457" s="343">
        <f t="shared" si="388"/>
        <v>40595</v>
      </c>
      <c r="G457" s="343" t="str">
        <f>IF('PLC control IO'!N251&lt;&gt;"",'PLC control IO'!N251,"")</f>
        <v/>
      </c>
      <c r="H457" s="109">
        <f t="shared" si="351"/>
        <v>0</v>
      </c>
      <c r="I457" s="9"/>
      <c r="J457" s="343"/>
      <c r="K457" s="343"/>
      <c r="L457" s="343"/>
      <c r="M457" s="343">
        <f t="shared" si="393"/>
        <v>30575</v>
      </c>
      <c r="N457" s="343">
        <f t="shared" si="394"/>
        <v>50595</v>
      </c>
      <c r="O457" s="343" t="str">
        <f>IF('PLC control IO'!W251&lt;&gt;"",'PLC control IO'!W251,"")</f>
        <v>Nfd8_Exists</v>
      </c>
      <c r="P457" s="4">
        <f t="shared" si="352"/>
        <v>11</v>
      </c>
      <c r="Q457" s="399"/>
      <c r="R457" s="6">
        <f t="shared" si="357"/>
        <v>629</v>
      </c>
      <c r="S457" s="338" t="str">
        <f t="shared" ref="S457" si="399">CONCATENATE(O456,",",O457,",",O458,",",O459)</f>
        <v>Nfd8PurgeReq_Ack,Nfd8_Exists,,</v>
      </c>
    </row>
    <row r="458" spans="1:19" ht="16.5" customHeight="1" x14ac:dyDescent="0.25">
      <c r="A458" s="399"/>
      <c r="B458" s="85" t="str">
        <f>B450</f>
        <v xml:space="preserve">Group </v>
      </c>
      <c r="C458" s="431"/>
      <c r="D458" s="431"/>
      <c r="E458" s="183">
        <f t="shared" si="361"/>
        <v>20576</v>
      </c>
      <c r="F458" s="343">
        <f t="shared" si="388"/>
        <v>40596</v>
      </c>
      <c r="G458" s="343" t="str">
        <f>IF('PLC control IO'!N252&lt;&gt;"",'PLC control IO'!N252,"")</f>
        <v/>
      </c>
      <c r="H458" s="109">
        <f t="shared" si="351"/>
        <v>0</v>
      </c>
      <c r="I458" s="9"/>
      <c r="J458" s="343"/>
      <c r="K458" s="343"/>
      <c r="L458" s="343"/>
      <c r="M458" s="343">
        <f t="shared" si="393"/>
        <v>30576</v>
      </c>
      <c r="N458" s="343">
        <f t="shared" si="394"/>
        <v>50596</v>
      </c>
      <c r="O458" s="343" t="str">
        <f>IF('PLC control IO'!W252&lt;&gt;"",'PLC control IO'!W252,"")</f>
        <v/>
      </c>
      <c r="P458" s="4">
        <f t="shared" si="352"/>
        <v>0</v>
      </c>
      <c r="Q458" s="399"/>
      <c r="R458" s="6" t="str">
        <f t="shared" si="357"/>
        <v/>
      </c>
    </row>
    <row r="459" spans="1:19" ht="16.5" customHeight="1" thickBot="1" x14ac:dyDescent="0.3">
      <c r="A459" s="399"/>
      <c r="B459" s="86" t="str">
        <f>B451</f>
        <v xml:space="preserve">GH </v>
      </c>
      <c r="C459" s="432"/>
      <c r="D459" s="432"/>
      <c r="E459" s="184">
        <f t="shared" si="361"/>
        <v>20577</v>
      </c>
      <c r="F459" s="24">
        <f t="shared" si="388"/>
        <v>40597</v>
      </c>
      <c r="G459" s="24" t="str">
        <f>IF('PLC control IO'!N253&lt;&gt;"",'PLC control IO'!N253,"")</f>
        <v/>
      </c>
      <c r="H459" s="10">
        <f t="shared" si="351"/>
        <v>0</v>
      </c>
      <c r="I459" s="15"/>
      <c r="J459" s="24"/>
      <c r="K459" s="24"/>
      <c r="L459" s="24"/>
      <c r="M459" s="24">
        <f t="shared" si="393"/>
        <v>30577</v>
      </c>
      <c r="N459" s="24">
        <f t="shared" si="394"/>
        <v>50597</v>
      </c>
      <c r="O459" s="24" t="str">
        <f>IF('PLC control IO'!W253&lt;&gt;"",'PLC control IO'!W253,"")</f>
        <v/>
      </c>
      <c r="P459" s="20">
        <f t="shared" si="352"/>
        <v>0</v>
      </c>
      <c r="Q459" s="399"/>
      <c r="R459" s="6" t="str">
        <f t="shared" si="357"/>
        <v/>
      </c>
    </row>
    <row r="460" spans="1:19" ht="16.5" customHeight="1" x14ac:dyDescent="0.25">
      <c r="A460" s="399"/>
      <c r="B460" s="88">
        <f>B452+1</f>
        <v>58</v>
      </c>
      <c r="C460" s="430" t="str">
        <f>CONCATENATE(B466,B460)</f>
        <v>Group 58</v>
      </c>
      <c r="D460" s="430" t="str">
        <f>CONCATENATE(B467,B461)</f>
        <v>GH 115</v>
      </c>
      <c r="E460" s="182">
        <f t="shared" ref="E460" si="400">20000+B460*10</f>
        <v>20580</v>
      </c>
      <c r="F460" s="25">
        <f>E460+20020</f>
        <v>40600</v>
      </c>
      <c r="G460" s="25" t="str">
        <f>IF('PLC control IO'!N254&lt;&gt;"",'PLC control IO'!N254,"")</f>
        <v/>
      </c>
      <c r="H460" s="11">
        <f t="shared" si="351"/>
        <v>0</v>
      </c>
      <c r="I460" s="14"/>
      <c r="J460" s="25"/>
      <c r="K460" s="25"/>
      <c r="L460" s="25"/>
      <c r="M460" s="25">
        <f t="shared" si="393"/>
        <v>30580</v>
      </c>
      <c r="N460" s="25">
        <f t="shared" si="394"/>
        <v>50600</v>
      </c>
      <c r="O460" s="25" t="str">
        <f>IF('PLC control IO'!W254&lt;&gt;"",'PLC control IO'!W254,"")</f>
        <v>Nfd8_#BoxNeed_b1</v>
      </c>
      <c r="P460" s="3">
        <f t="shared" si="352"/>
        <v>16</v>
      </c>
      <c r="Q460" s="399"/>
      <c r="R460" s="6">
        <f t="shared" ref="R460" si="401">+R456+1</f>
        <v>117</v>
      </c>
      <c r="S460" s="338" t="str">
        <f>CONCATENATE(G460,",",G461,",",G462,",",G463)</f>
        <v>,,,</v>
      </c>
    </row>
    <row r="461" spans="1:19" ht="16.5" customHeight="1" x14ac:dyDescent="0.25">
      <c r="A461" s="399"/>
      <c r="B461" s="85">
        <f>B460*2-1</f>
        <v>115</v>
      </c>
      <c r="C461" s="431"/>
      <c r="D461" s="431"/>
      <c r="E461" s="183">
        <f t="shared" ref="E461" si="402">E460+1</f>
        <v>20581</v>
      </c>
      <c r="F461" s="343">
        <f t="shared" ref="F461:F475" si="403">E461+20020</f>
        <v>40601</v>
      </c>
      <c r="G461" s="343" t="str">
        <f>IF('PLC control IO'!N255&lt;&gt;"",'PLC control IO'!N255,"")</f>
        <v/>
      </c>
      <c r="H461" s="109">
        <f t="shared" si="351"/>
        <v>0</v>
      </c>
      <c r="I461" s="9"/>
      <c r="J461" s="343"/>
      <c r="K461" s="343"/>
      <c r="L461" s="343"/>
      <c r="M461" s="343">
        <f t="shared" si="393"/>
        <v>30581</v>
      </c>
      <c r="N461" s="343">
        <f t="shared" si="394"/>
        <v>50601</v>
      </c>
      <c r="O461" s="343" t="str">
        <f>IF('PLC control IO'!W255&lt;&gt;"",'PLC control IO'!W255,"")</f>
        <v>Nfd8_#BoxNeed_b2</v>
      </c>
      <c r="P461" s="4">
        <f t="shared" si="352"/>
        <v>16</v>
      </c>
      <c r="Q461" s="399"/>
      <c r="R461" s="6">
        <f t="shared" si="357"/>
        <v>630</v>
      </c>
      <c r="S461" s="338" t="str">
        <f t="shared" ref="S461" si="404">CONCATENATE(O460,",",O461,",",O462,",",O463)</f>
        <v>Nfd8_#BoxNeed_b1,Nfd8_#BoxNeed_b2,Nfd8_#BoxNeed_b3,Nfd8_#BoxNeed_b4</v>
      </c>
    </row>
    <row r="462" spans="1:19" ht="16.5" customHeight="1" x14ac:dyDescent="0.25">
      <c r="A462" s="399"/>
      <c r="B462" s="85">
        <f>B461+1</f>
        <v>116</v>
      </c>
      <c r="C462" s="431"/>
      <c r="D462" s="431"/>
      <c r="E462" s="183">
        <f t="shared" si="361"/>
        <v>20582</v>
      </c>
      <c r="F462" s="343">
        <f t="shared" si="403"/>
        <v>40602</v>
      </c>
      <c r="G462" s="343" t="str">
        <f>IF('PLC control IO'!N256&lt;&gt;"",'PLC control IO'!N256,"")</f>
        <v/>
      </c>
      <c r="H462" s="109">
        <f t="shared" si="351"/>
        <v>0</v>
      </c>
      <c r="I462" s="9"/>
      <c r="J462" s="343"/>
      <c r="K462" s="343"/>
      <c r="L462" s="343"/>
      <c r="M462" s="343">
        <f t="shared" si="393"/>
        <v>30582</v>
      </c>
      <c r="N462" s="343">
        <f t="shared" si="394"/>
        <v>50602</v>
      </c>
      <c r="O462" s="343" t="str">
        <f>IF('PLC control IO'!W256&lt;&gt;"",'PLC control IO'!W256,"")</f>
        <v>Nfd8_#BoxNeed_b3</v>
      </c>
      <c r="P462" s="4">
        <f t="shared" si="352"/>
        <v>16</v>
      </c>
      <c r="Q462" s="399"/>
      <c r="R462" s="6" t="str">
        <f t="shared" si="357"/>
        <v/>
      </c>
    </row>
    <row r="463" spans="1:19" ht="16.5" customHeight="1" x14ac:dyDescent="0.25">
      <c r="A463" s="399"/>
      <c r="B463" s="85"/>
      <c r="C463" s="431"/>
      <c r="D463" s="431"/>
      <c r="E463" s="183">
        <f t="shared" si="361"/>
        <v>20583</v>
      </c>
      <c r="F463" s="343">
        <f t="shared" si="403"/>
        <v>40603</v>
      </c>
      <c r="G463" s="343" t="str">
        <f>IF('PLC control IO'!N257&lt;&gt;"",'PLC control IO'!N257,"")</f>
        <v/>
      </c>
      <c r="H463" s="109">
        <f t="shared" si="351"/>
        <v>0</v>
      </c>
      <c r="I463" s="9"/>
      <c r="J463" s="343"/>
      <c r="K463" s="343"/>
      <c r="L463" s="343"/>
      <c r="M463" s="343">
        <f t="shared" si="393"/>
        <v>30583</v>
      </c>
      <c r="N463" s="343">
        <f t="shared" si="394"/>
        <v>50603</v>
      </c>
      <c r="O463" s="343" t="str">
        <f>IF('PLC control IO'!W257&lt;&gt;"",'PLC control IO'!W257,"")</f>
        <v>Nfd8_#BoxNeed_b4</v>
      </c>
      <c r="P463" s="4">
        <f t="shared" si="352"/>
        <v>16</v>
      </c>
      <c r="Q463" s="399"/>
      <c r="R463" s="6" t="str">
        <f t="shared" si="357"/>
        <v/>
      </c>
    </row>
    <row r="464" spans="1:19" ht="16.5" customHeight="1" x14ac:dyDescent="0.25">
      <c r="A464" s="399"/>
      <c r="B464" s="85"/>
      <c r="C464" s="431"/>
      <c r="D464" s="431" t="str">
        <f>CONCATENATE(B467,B462)</f>
        <v>GH 116</v>
      </c>
      <c r="E464" s="183">
        <f t="shared" si="361"/>
        <v>20584</v>
      </c>
      <c r="F464" s="343">
        <f t="shared" si="403"/>
        <v>40604</v>
      </c>
      <c r="G464" s="343" t="str">
        <f>IF('PLC control IO'!N258&lt;&gt;"",'PLC control IO'!N258,"")</f>
        <v/>
      </c>
      <c r="H464" s="109">
        <f t="shared" si="351"/>
        <v>0</v>
      </c>
      <c r="I464" s="9"/>
      <c r="J464" s="343"/>
      <c r="K464" s="343"/>
      <c r="L464" s="343"/>
      <c r="M464" s="343">
        <f t="shared" si="393"/>
        <v>30584</v>
      </c>
      <c r="N464" s="343">
        <f t="shared" si="394"/>
        <v>50604</v>
      </c>
      <c r="O464" s="343" t="str">
        <f>IF('PLC control IO'!W258&lt;&gt;"",'PLC control IO'!W258,"")</f>
        <v>Nfd8_#BoxNeed_b5</v>
      </c>
      <c r="P464" s="4">
        <f t="shared" si="352"/>
        <v>16</v>
      </c>
      <c r="Q464" s="399"/>
      <c r="R464" s="6">
        <f t="shared" ref="R464" si="405">+R460+1</f>
        <v>118</v>
      </c>
      <c r="S464" s="338" t="str">
        <f>CONCATENATE(G464,",",G465,",",G466,",",G467)</f>
        <v>,,,</v>
      </c>
    </row>
    <row r="465" spans="1:19" ht="16.5" customHeight="1" x14ac:dyDescent="0.25">
      <c r="A465" s="399"/>
      <c r="B465" s="85"/>
      <c r="C465" s="431"/>
      <c r="D465" s="431"/>
      <c r="E465" s="183">
        <f t="shared" si="361"/>
        <v>20585</v>
      </c>
      <c r="F465" s="343">
        <f t="shared" si="403"/>
        <v>40605</v>
      </c>
      <c r="G465" s="343" t="str">
        <f>IF('PLC control IO'!N259&lt;&gt;"",'PLC control IO'!N259,"")</f>
        <v/>
      </c>
      <c r="H465" s="109">
        <f t="shared" si="351"/>
        <v>0</v>
      </c>
      <c r="I465" s="9"/>
      <c r="J465" s="343"/>
      <c r="K465" s="343"/>
      <c r="L465" s="343"/>
      <c r="M465" s="343">
        <f t="shared" si="393"/>
        <v>30585</v>
      </c>
      <c r="N465" s="343">
        <f t="shared" si="394"/>
        <v>50605</v>
      </c>
      <c r="O465" s="343" t="str">
        <f>IF('PLC control IO'!W259&lt;&gt;"",'PLC control IO'!W259,"")</f>
        <v>Nfd8_#BoxNeed_b6</v>
      </c>
      <c r="P465" s="4">
        <f t="shared" si="352"/>
        <v>16</v>
      </c>
      <c r="Q465" s="399"/>
      <c r="R465" s="6">
        <f t="shared" si="357"/>
        <v>631</v>
      </c>
      <c r="S465" s="338" t="str">
        <f t="shared" ref="S465" si="406">CONCATENATE(O464,",",O465,",",O466,",",O467)</f>
        <v>Nfd8_#BoxNeed_b5,Nfd8_#BoxNeed_b6,Nfd8_#BoxNeed_b7,Nfd8_#BoxNeed_b8</v>
      </c>
    </row>
    <row r="466" spans="1:19" ht="16.5" customHeight="1" x14ac:dyDescent="0.25">
      <c r="A466" s="399"/>
      <c r="B466" s="85" t="str">
        <f>B458</f>
        <v xml:space="preserve">Group </v>
      </c>
      <c r="C466" s="431"/>
      <c r="D466" s="431"/>
      <c r="E466" s="183">
        <f t="shared" si="361"/>
        <v>20586</v>
      </c>
      <c r="F466" s="343">
        <f t="shared" si="403"/>
        <v>40606</v>
      </c>
      <c r="G466" s="343" t="str">
        <f>IF('PLC control IO'!N260&lt;&gt;"",'PLC control IO'!N260,"")</f>
        <v/>
      </c>
      <c r="H466" s="109">
        <f t="shared" si="351"/>
        <v>0</v>
      </c>
      <c r="I466" s="9"/>
      <c r="J466" s="343"/>
      <c r="K466" s="343"/>
      <c r="L466" s="343"/>
      <c r="M466" s="343">
        <f t="shared" si="393"/>
        <v>30586</v>
      </c>
      <c r="N466" s="343">
        <f t="shared" si="394"/>
        <v>50606</v>
      </c>
      <c r="O466" s="343" t="str">
        <f>IF('PLC control IO'!W260&lt;&gt;"",'PLC control IO'!W260,"")</f>
        <v>Nfd8_#BoxNeed_b7</v>
      </c>
      <c r="P466" s="4">
        <f t="shared" si="352"/>
        <v>16</v>
      </c>
      <c r="Q466" s="399"/>
      <c r="R466" s="6" t="str">
        <f t="shared" si="357"/>
        <v/>
      </c>
    </row>
    <row r="467" spans="1:19" ht="16.5" customHeight="1" thickBot="1" x14ac:dyDescent="0.3">
      <c r="A467" s="399"/>
      <c r="B467" s="86" t="str">
        <f>B459</f>
        <v xml:space="preserve">GH </v>
      </c>
      <c r="C467" s="432"/>
      <c r="D467" s="432"/>
      <c r="E467" s="184">
        <f t="shared" si="361"/>
        <v>20587</v>
      </c>
      <c r="F467" s="24">
        <f t="shared" si="403"/>
        <v>40607</v>
      </c>
      <c r="G467" s="24" t="str">
        <f>IF('PLC control IO'!N261&lt;&gt;"",'PLC control IO'!N261,"")</f>
        <v/>
      </c>
      <c r="H467" s="10">
        <f t="shared" si="351"/>
        <v>0</v>
      </c>
      <c r="I467" s="15"/>
      <c r="J467" s="24"/>
      <c r="K467" s="24"/>
      <c r="L467" s="24"/>
      <c r="M467" s="24">
        <f t="shared" si="393"/>
        <v>30587</v>
      </c>
      <c r="N467" s="24">
        <f t="shared" si="394"/>
        <v>50607</v>
      </c>
      <c r="O467" s="24" t="str">
        <f>IF('PLC control IO'!W261&lt;&gt;"",'PLC control IO'!W261,"")</f>
        <v>Nfd8_#BoxNeed_b8</v>
      </c>
      <c r="P467" s="20">
        <f t="shared" si="352"/>
        <v>16</v>
      </c>
      <c r="Q467" s="399"/>
      <c r="R467" s="6" t="str">
        <f t="shared" si="357"/>
        <v/>
      </c>
    </row>
    <row r="468" spans="1:19" ht="16.5" customHeight="1" x14ac:dyDescent="0.25">
      <c r="A468" s="399"/>
      <c r="B468" s="88">
        <f>B460+1</f>
        <v>59</v>
      </c>
      <c r="C468" s="430" t="str">
        <f>CONCATENATE(B474,B468)</f>
        <v>Group 59</v>
      </c>
      <c r="D468" s="430" t="str">
        <f>CONCATENATE(B475,B469)</f>
        <v>GH 117</v>
      </c>
      <c r="E468" s="182">
        <f t="shared" ref="E468" si="407">20000+B468*10</f>
        <v>20590</v>
      </c>
      <c r="F468" s="25">
        <f t="shared" si="403"/>
        <v>40610</v>
      </c>
      <c r="G468" s="25" t="str">
        <f>IF('PLC control IO'!N262&lt;&gt;"",'PLC control IO'!N262,"")</f>
        <v>Pdisp1ReqSrch_Ht</v>
      </c>
      <c r="H468" s="11">
        <f t="shared" ref="H468:H531" si="408">LEN(G468)</f>
        <v>16</v>
      </c>
      <c r="I468" s="14"/>
      <c r="J468" s="25"/>
      <c r="K468" s="25"/>
      <c r="L468" s="25"/>
      <c r="M468" s="25">
        <f t="shared" si="393"/>
        <v>30590</v>
      </c>
      <c r="N468" s="25">
        <f t="shared" si="394"/>
        <v>50610</v>
      </c>
      <c r="O468" s="25" t="str">
        <f>IF('PLC control IO'!W262&lt;&gt;"",'PLC control IO'!W262,"")</f>
        <v>Pdisp1SrchHt_Res</v>
      </c>
      <c r="P468" s="3">
        <f t="shared" ref="P468:P531" si="409">LEN(O468)</f>
        <v>16</v>
      </c>
      <c r="Q468" s="399"/>
      <c r="R468" s="6">
        <f t="shared" ref="R468" si="410">+R464+1</f>
        <v>119</v>
      </c>
      <c r="S468" s="338" t="str">
        <f>CONCATENATE(G468,",",G469,",",G470,",",G471)</f>
        <v>Pdisp1ReqSrch_Ht,Pdisp1_Lock_Req,Pdisp1_UnlockReq,Pdisp1LoStackSen</v>
      </c>
    </row>
    <row r="469" spans="1:19" ht="16.5" customHeight="1" x14ac:dyDescent="0.25">
      <c r="A469" s="399"/>
      <c r="B469" s="85">
        <f>B468*2-1</f>
        <v>117</v>
      </c>
      <c r="C469" s="431"/>
      <c r="D469" s="431"/>
      <c r="E469" s="183">
        <f t="shared" ref="E469" si="411">E468+1</f>
        <v>20591</v>
      </c>
      <c r="F469" s="343">
        <f t="shared" si="403"/>
        <v>40611</v>
      </c>
      <c r="G469" s="343" t="str">
        <f>IF('PLC control IO'!N263&lt;&gt;"",'PLC control IO'!N263,"")</f>
        <v>Pdisp1_Lock_Req</v>
      </c>
      <c r="H469" s="109">
        <f t="shared" si="408"/>
        <v>15</v>
      </c>
      <c r="I469" s="9"/>
      <c r="J469" s="343"/>
      <c r="K469" s="343"/>
      <c r="L469" s="343"/>
      <c r="M469" s="343">
        <f t="shared" si="393"/>
        <v>30591</v>
      </c>
      <c r="N469" s="343">
        <f t="shared" si="394"/>
        <v>50611</v>
      </c>
      <c r="O469" s="343" t="str">
        <f>IF('PLC control IO'!W263&lt;&gt;"",'PLC control IO'!W263,"")</f>
        <v>Pdisp1_Locked</v>
      </c>
      <c r="P469" s="4">
        <f t="shared" si="409"/>
        <v>13</v>
      </c>
      <c r="Q469" s="399"/>
      <c r="R469" s="6">
        <f t="shared" si="357"/>
        <v>632</v>
      </c>
      <c r="S469" s="338" t="str">
        <f t="shared" ref="S469" si="412">CONCATENATE(O468,",",O469,",",O470,",",O471)</f>
        <v>Pdisp1SrchHt_Res,Pdisp1_Locked,Pdisp1PickActive,Pdisp1_Low_Stack</v>
      </c>
    </row>
    <row r="470" spans="1:19" ht="16.5" customHeight="1" x14ac:dyDescent="0.25">
      <c r="A470" s="399"/>
      <c r="B470" s="85">
        <f>B469+1</f>
        <v>118</v>
      </c>
      <c r="C470" s="431"/>
      <c r="D470" s="431"/>
      <c r="E470" s="183">
        <f t="shared" si="361"/>
        <v>20592</v>
      </c>
      <c r="F470" s="343">
        <f t="shared" si="403"/>
        <v>40612</v>
      </c>
      <c r="G470" s="343" t="str">
        <f>IF('PLC control IO'!N264&lt;&gt;"",'PLC control IO'!N264,"")</f>
        <v>Pdisp1_UnlockReq</v>
      </c>
      <c r="H470" s="109">
        <f t="shared" si="408"/>
        <v>16</v>
      </c>
      <c r="I470" s="9"/>
      <c r="J470" s="343"/>
      <c r="K470" s="343"/>
      <c r="L470" s="343"/>
      <c r="M470" s="343">
        <f t="shared" si="393"/>
        <v>30592</v>
      </c>
      <c r="N470" s="343">
        <f t="shared" si="394"/>
        <v>50612</v>
      </c>
      <c r="O470" s="343" t="str">
        <f>IF('PLC control IO'!W264&lt;&gt;"",'PLC control IO'!W264,"")</f>
        <v>Pdisp1PickActive</v>
      </c>
      <c r="P470" s="4">
        <f t="shared" si="409"/>
        <v>16</v>
      </c>
      <c r="Q470" s="399"/>
      <c r="R470" s="6" t="str">
        <f t="shared" si="357"/>
        <v/>
      </c>
    </row>
    <row r="471" spans="1:19" ht="16.5" customHeight="1" x14ac:dyDescent="0.25">
      <c r="A471" s="399"/>
      <c r="B471" s="85"/>
      <c r="C471" s="431"/>
      <c r="D471" s="431"/>
      <c r="E471" s="183">
        <f t="shared" si="361"/>
        <v>20593</v>
      </c>
      <c r="F471" s="343">
        <f t="shared" si="403"/>
        <v>40613</v>
      </c>
      <c r="G471" s="343" t="str">
        <f>IF('PLC control IO'!N265&lt;&gt;"",'PLC control IO'!N265,"")</f>
        <v>Pdisp1LoStackSen</v>
      </c>
      <c r="H471" s="109">
        <f t="shared" si="408"/>
        <v>16</v>
      </c>
      <c r="I471" s="9"/>
      <c r="J471" s="343"/>
      <c r="K471" s="343"/>
      <c r="L471" s="343"/>
      <c r="M471" s="343">
        <f t="shared" si="393"/>
        <v>30593</v>
      </c>
      <c r="N471" s="343">
        <f t="shared" si="394"/>
        <v>50613</v>
      </c>
      <c r="O471" s="343" t="str">
        <f>IF('PLC control IO'!W265&lt;&gt;"",'PLC control IO'!W265,"")</f>
        <v>Pdisp1_Low_Stack</v>
      </c>
      <c r="P471" s="4">
        <f t="shared" si="409"/>
        <v>16</v>
      </c>
      <c r="Q471" s="399"/>
      <c r="R471" s="6" t="str">
        <f t="shared" si="357"/>
        <v/>
      </c>
    </row>
    <row r="472" spans="1:19" ht="16.5" customHeight="1" x14ac:dyDescent="0.25">
      <c r="A472" s="399"/>
      <c r="B472" s="85"/>
      <c r="C472" s="431"/>
      <c r="D472" s="431" t="str">
        <f>CONCATENATE(B475,B470)</f>
        <v>GH 118</v>
      </c>
      <c r="E472" s="183">
        <f t="shared" si="361"/>
        <v>20594</v>
      </c>
      <c r="F472" s="343">
        <f t="shared" si="403"/>
        <v>40614</v>
      </c>
      <c r="G472" s="343" t="str">
        <f>IF('PLC control IO'!N266&lt;&gt;"",'PLC control IO'!N266,"")</f>
        <v>Pdisp1Empty_Sens</v>
      </c>
      <c r="H472" s="109">
        <f t="shared" si="408"/>
        <v>16</v>
      </c>
      <c r="I472" s="9"/>
      <c r="J472" s="343"/>
      <c r="K472" s="343"/>
      <c r="L472" s="343"/>
      <c r="M472" s="343">
        <f t="shared" si="393"/>
        <v>30594</v>
      </c>
      <c r="N472" s="343">
        <f t="shared" si="394"/>
        <v>50614</v>
      </c>
      <c r="O472" s="343" t="str">
        <f>IF('PLC control IO'!W266&lt;&gt;"",'PLC control IO'!W266,"")</f>
        <v>Pdisp1_Empty</v>
      </c>
      <c r="P472" s="4">
        <f t="shared" si="409"/>
        <v>12</v>
      </c>
      <c r="Q472" s="399"/>
      <c r="R472" s="6">
        <f t="shared" ref="R472" si="413">+R468+1</f>
        <v>120</v>
      </c>
      <c r="S472" s="338" t="str">
        <f>CONCATENATE(G472,",",G473,",",G474,",",G475)</f>
        <v>Pdisp1Empty_Sens,,,</v>
      </c>
    </row>
    <row r="473" spans="1:19" ht="16.5" customHeight="1" x14ac:dyDescent="0.25">
      <c r="A473" s="399"/>
      <c r="B473" s="85"/>
      <c r="C473" s="431"/>
      <c r="D473" s="431"/>
      <c r="E473" s="183">
        <f t="shared" si="361"/>
        <v>20595</v>
      </c>
      <c r="F473" s="343">
        <f t="shared" si="403"/>
        <v>40615</v>
      </c>
      <c r="G473" s="343" t="str">
        <f>IF('PLC control IO'!N267&lt;&gt;"",'PLC control IO'!N267,"")</f>
        <v/>
      </c>
      <c r="H473" s="109">
        <f t="shared" si="408"/>
        <v>0</v>
      </c>
      <c r="I473" s="9"/>
      <c r="J473" s="343"/>
      <c r="K473" s="343"/>
      <c r="L473" s="343"/>
      <c r="M473" s="343">
        <f t="shared" si="393"/>
        <v>30595</v>
      </c>
      <c r="N473" s="343">
        <f t="shared" si="394"/>
        <v>50615</v>
      </c>
      <c r="O473" s="343" t="str">
        <f>IF('PLC control IO'!W267&lt;&gt;"",'PLC control IO'!W267,"")</f>
        <v>Pdisp1_Pick_Err</v>
      </c>
      <c r="P473" s="4">
        <f t="shared" si="409"/>
        <v>15</v>
      </c>
      <c r="Q473" s="399"/>
      <c r="R473" s="6">
        <f t="shared" ref="R473:R535" si="414">IF(R469&lt;&gt;"",R469+1,"")</f>
        <v>633</v>
      </c>
      <c r="S473" s="338" t="str">
        <f t="shared" ref="S473" si="415">CONCATENATE(O472,",",O473,",",O474,",",O475)</f>
        <v>Pdisp1_Empty,Pdisp1_Pick_Err,Pdisp1_Exists,</v>
      </c>
    </row>
    <row r="474" spans="1:19" ht="16.5" customHeight="1" x14ac:dyDescent="0.25">
      <c r="A474" s="399"/>
      <c r="B474" s="85" t="str">
        <f>B466</f>
        <v xml:space="preserve">Group </v>
      </c>
      <c r="C474" s="431"/>
      <c r="D474" s="431"/>
      <c r="E474" s="183">
        <f t="shared" si="361"/>
        <v>20596</v>
      </c>
      <c r="F474" s="343">
        <f t="shared" si="403"/>
        <v>40616</v>
      </c>
      <c r="G474" s="343" t="str">
        <f>IF('PLC control IO'!N268&lt;&gt;"",'PLC control IO'!N268,"")</f>
        <v/>
      </c>
      <c r="H474" s="109">
        <f t="shared" si="408"/>
        <v>0</v>
      </c>
      <c r="I474" s="9"/>
      <c r="J474" s="343"/>
      <c r="K474" s="343"/>
      <c r="L474" s="343"/>
      <c r="M474" s="343">
        <f t="shared" si="393"/>
        <v>30596</v>
      </c>
      <c r="N474" s="343">
        <f t="shared" si="394"/>
        <v>50616</v>
      </c>
      <c r="O474" s="343" t="str">
        <f>IF('PLC control IO'!W268&lt;&gt;"",'PLC control IO'!W268,"")</f>
        <v>Pdisp1_Exists</v>
      </c>
      <c r="P474" s="4">
        <f t="shared" si="409"/>
        <v>13</v>
      </c>
      <c r="Q474" s="399"/>
      <c r="R474" s="6" t="str">
        <f t="shared" si="414"/>
        <v/>
      </c>
    </row>
    <row r="475" spans="1:19" ht="16.5" customHeight="1" thickBot="1" x14ac:dyDescent="0.3">
      <c r="A475" s="399"/>
      <c r="B475" s="86" t="str">
        <f>B467</f>
        <v xml:space="preserve">GH </v>
      </c>
      <c r="C475" s="432"/>
      <c r="D475" s="432"/>
      <c r="E475" s="184">
        <f t="shared" si="361"/>
        <v>20597</v>
      </c>
      <c r="F475" s="24">
        <f t="shared" si="403"/>
        <v>40617</v>
      </c>
      <c r="G475" s="24" t="str">
        <f>IF('PLC control IO'!N269&lt;&gt;"",'PLC control IO'!N269,"")</f>
        <v/>
      </c>
      <c r="H475" s="10">
        <f t="shared" si="408"/>
        <v>0</v>
      </c>
      <c r="I475" s="15"/>
      <c r="J475" s="24"/>
      <c r="K475" s="24"/>
      <c r="L475" s="24"/>
      <c r="M475" s="24">
        <f t="shared" si="393"/>
        <v>30597</v>
      </c>
      <c r="N475" s="24">
        <f t="shared" si="394"/>
        <v>50617</v>
      </c>
      <c r="O475" s="24" t="str">
        <f>IF('PLC control IO'!W269&lt;&gt;"",'PLC control IO'!W269,"")</f>
        <v/>
      </c>
      <c r="P475" s="20">
        <f t="shared" si="409"/>
        <v>0</v>
      </c>
      <c r="Q475" s="399"/>
      <c r="R475" s="6" t="str">
        <f t="shared" si="414"/>
        <v/>
      </c>
    </row>
    <row r="476" spans="1:19" ht="16.5" customHeight="1" x14ac:dyDescent="0.25">
      <c r="A476" s="399"/>
      <c r="B476" s="88">
        <f>B468+1</f>
        <v>60</v>
      </c>
      <c r="C476" s="430" t="str">
        <f>CONCATENATE(B482,B476)</f>
        <v>Group 60</v>
      </c>
      <c r="D476" s="430" t="str">
        <f>CONCATENATE(B483,B477)</f>
        <v>GH 119</v>
      </c>
      <c r="E476" s="182">
        <f t="shared" ref="E476" si="416">20000+B476*10</f>
        <v>20600</v>
      </c>
      <c r="F476" s="25">
        <f>E476+20020</f>
        <v>40620</v>
      </c>
      <c r="G476" s="25" t="str">
        <f>IF('PLC control IO'!N270&lt;&gt;"",'PLC control IO'!N270,"")</f>
        <v>Pdisp2ReqSrch_Ht</v>
      </c>
      <c r="H476" s="11">
        <f t="shared" si="408"/>
        <v>16</v>
      </c>
      <c r="I476" s="14"/>
      <c r="J476" s="25"/>
      <c r="K476" s="25"/>
      <c r="L476" s="25"/>
      <c r="M476" s="25">
        <f t="shared" si="393"/>
        <v>30600</v>
      </c>
      <c r="N476" s="25">
        <f t="shared" si="394"/>
        <v>50620</v>
      </c>
      <c r="O476" s="25" t="str">
        <f>IF('PLC control IO'!W270&lt;&gt;"",'PLC control IO'!W270,"")</f>
        <v>Pdisp2SrchHt_Res</v>
      </c>
      <c r="P476" s="3">
        <f t="shared" si="409"/>
        <v>16</v>
      </c>
      <c r="Q476" s="399"/>
      <c r="R476" s="6">
        <f t="shared" ref="R476" si="417">+R472+1</f>
        <v>121</v>
      </c>
      <c r="S476" s="338" t="str">
        <f>CONCATENATE(G476,",",G477,",",G478,",",G479)</f>
        <v>Pdisp2ReqSrch_Ht,Pdisp2_Lock_Req,Pdisp2_UnlockReq,Pdisp2LoStackSen</v>
      </c>
    </row>
    <row r="477" spans="1:19" ht="16.5" customHeight="1" x14ac:dyDescent="0.25">
      <c r="A477" s="399"/>
      <c r="B477" s="85">
        <f>B476*2-1</f>
        <v>119</v>
      </c>
      <c r="C477" s="431"/>
      <c r="D477" s="431"/>
      <c r="E477" s="183">
        <f t="shared" ref="E477:E539" si="418">E476+1</f>
        <v>20601</v>
      </c>
      <c r="F477" s="343">
        <f t="shared" ref="F477:F491" si="419">E477+20020</f>
        <v>40621</v>
      </c>
      <c r="G477" s="343" t="str">
        <f>IF('PLC control IO'!N271&lt;&gt;"",'PLC control IO'!N271,"")</f>
        <v>Pdisp2_Lock_Req</v>
      </c>
      <c r="H477" s="109">
        <f t="shared" si="408"/>
        <v>15</v>
      </c>
      <c r="I477" s="9"/>
      <c r="J477" s="343"/>
      <c r="K477" s="343"/>
      <c r="L477" s="343"/>
      <c r="M477" s="343">
        <f t="shared" si="393"/>
        <v>30601</v>
      </c>
      <c r="N477" s="343">
        <f t="shared" si="394"/>
        <v>50621</v>
      </c>
      <c r="O477" s="343" t="str">
        <f>IF('PLC control IO'!W271&lt;&gt;"",'PLC control IO'!W271,"")</f>
        <v>Pdisp2_Locked</v>
      </c>
      <c r="P477" s="4">
        <f t="shared" si="409"/>
        <v>13</v>
      </c>
      <c r="Q477" s="399"/>
      <c r="R477" s="6">
        <f t="shared" si="414"/>
        <v>634</v>
      </c>
      <c r="S477" s="338" t="str">
        <f t="shared" ref="S477" si="420">CONCATENATE(O476,",",O477,",",O478,",",O479)</f>
        <v>Pdisp2SrchHt_Res,Pdisp2_Locked,Pdisp2PickActive,Pdisp2_Low_Stack</v>
      </c>
    </row>
    <row r="478" spans="1:19" ht="16.5" customHeight="1" x14ac:dyDescent="0.25">
      <c r="A478" s="399"/>
      <c r="B478" s="85">
        <f>B477+1</f>
        <v>120</v>
      </c>
      <c r="C478" s="431"/>
      <c r="D478" s="431"/>
      <c r="E478" s="183">
        <f t="shared" si="418"/>
        <v>20602</v>
      </c>
      <c r="F478" s="343">
        <f t="shared" si="419"/>
        <v>40622</v>
      </c>
      <c r="G478" s="343" t="str">
        <f>IF('PLC control IO'!N272&lt;&gt;"",'PLC control IO'!N272,"")</f>
        <v>Pdisp2_UnlockReq</v>
      </c>
      <c r="H478" s="109">
        <f t="shared" si="408"/>
        <v>16</v>
      </c>
      <c r="I478" s="9"/>
      <c r="J478" s="343"/>
      <c r="K478" s="343"/>
      <c r="L478" s="343"/>
      <c r="M478" s="343">
        <f t="shared" si="393"/>
        <v>30602</v>
      </c>
      <c r="N478" s="343">
        <f t="shared" si="394"/>
        <v>50622</v>
      </c>
      <c r="O478" s="343" t="str">
        <f>IF('PLC control IO'!W272&lt;&gt;"",'PLC control IO'!W272,"")</f>
        <v>Pdisp2PickActive</v>
      </c>
      <c r="P478" s="4">
        <f t="shared" si="409"/>
        <v>16</v>
      </c>
      <c r="Q478" s="399"/>
      <c r="R478" s="6" t="str">
        <f t="shared" si="414"/>
        <v/>
      </c>
    </row>
    <row r="479" spans="1:19" ht="16.5" customHeight="1" x14ac:dyDescent="0.25">
      <c r="A479" s="399"/>
      <c r="B479" s="85"/>
      <c r="C479" s="431"/>
      <c r="D479" s="431"/>
      <c r="E479" s="183">
        <f t="shared" si="418"/>
        <v>20603</v>
      </c>
      <c r="F479" s="343">
        <f t="shared" si="419"/>
        <v>40623</v>
      </c>
      <c r="G479" s="343" t="str">
        <f>IF('PLC control IO'!N273&lt;&gt;"",'PLC control IO'!N273,"")</f>
        <v>Pdisp2LoStackSen</v>
      </c>
      <c r="H479" s="109">
        <f t="shared" si="408"/>
        <v>16</v>
      </c>
      <c r="I479" s="9"/>
      <c r="J479" s="343"/>
      <c r="K479" s="343"/>
      <c r="L479" s="343"/>
      <c r="M479" s="343">
        <f t="shared" si="393"/>
        <v>30603</v>
      </c>
      <c r="N479" s="343">
        <f t="shared" si="394"/>
        <v>50623</v>
      </c>
      <c r="O479" s="343" t="str">
        <f>IF('PLC control IO'!W273&lt;&gt;"",'PLC control IO'!W273,"")</f>
        <v>Pdisp2_Low_Stack</v>
      </c>
      <c r="P479" s="4">
        <f t="shared" si="409"/>
        <v>16</v>
      </c>
      <c r="Q479" s="399"/>
      <c r="R479" s="6" t="str">
        <f t="shared" si="414"/>
        <v/>
      </c>
    </row>
    <row r="480" spans="1:19" ht="16.5" customHeight="1" x14ac:dyDescent="0.25">
      <c r="A480" s="399"/>
      <c r="B480" s="85"/>
      <c r="C480" s="431"/>
      <c r="D480" s="431" t="str">
        <f>CONCATENATE(B483,B478)</f>
        <v>GH 120</v>
      </c>
      <c r="E480" s="183">
        <f t="shared" si="418"/>
        <v>20604</v>
      </c>
      <c r="F480" s="343">
        <f t="shared" si="419"/>
        <v>40624</v>
      </c>
      <c r="G480" s="343" t="str">
        <f>IF('PLC control IO'!N274&lt;&gt;"",'PLC control IO'!N274,"")</f>
        <v>Pdisp2Empty_Sens</v>
      </c>
      <c r="H480" s="109">
        <f t="shared" si="408"/>
        <v>16</v>
      </c>
      <c r="I480" s="9"/>
      <c r="J480" s="343"/>
      <c r="K480" s="343"/>
      <c r="L480" s="343"/>
      <c r="M480" s="343">
        <f t="shared" si="393"/>
        <v>30604</v>
      </c>
      <c r="N480" s="343">
        <f t="shared" si="394"/>
        <v>50624</v>
      </c>
      <c r="O480" s="343" t="str">
        <f>IF('PLC control IO'!W274&lt;&gt;"",'PLC control IO'!W274,"")</f>
        <v>Pdisp2_Empty</v>
      </c>
      <c r="P480" s="4">
        <f t="shared" si="409"/>
        <v>12</v>
      </c>
      <c r="Q480" s="399"/>
      <c r="R480" s="6">
        <f t="shared" ref="R480" si="421">+R476+1</f>
        <v>122</v>
      </c>
      <c r="S480" s="338" t="str">
        <f>CONCATENATE(G480,",",G481,",",G482,",",G483)</f>
        <v>Pdisp2Empty_Sens,,,</v>
      </c>
    </row>
    <row r="481" spans="1:19" ht="16.5" customHeight="1" x14ac:dyDescent="0.25">
      <c r="A481" s="399"/>
      <c r="B481" s="85"/>
      <c r="C481" s="431"/>
      <c r="D481" s="431"/>
      <c r="E481" s="183">
        <f t="shared" si="418"/>
        <v>20605</v>
      </c>
      <c r="F481" s="343">
        <f t="shared" si="419"/>
        <v>40625</v>
      </c>
      <c r="G481" s="343" t="str">
        <f>IF('PLC control IO'!N275&lt;&gt;"",'PLC control IO'!N275,"")</f>
        <v/>
      </c>
      <c r="H481" s="109">
        <f t="shared" si="408"/>
        <v>0</v>
      </c>
      <c r="I481" s="9"/>
      <c r="J481" s="343"/>
      <c r="K481" s="343"/>
      <c r="L481" s="343"/>
      <c r="M481" s="343">
        <f t="shared" si="393"/>
        <v>30605</v>
      </c>
      <c r="N481" s="343">
        <f t="shared" si="394"/>
        <v>50625</v>
      </c>
      <c r="O481" s="343" t="str">
        <f>IF('PLC control IO'!W275&lt;&gt;"",'PLC control IO'!W275,"")</f>
        <v>Pdisp2_Pick_Err</v>
      </c>
      <c r="P481" s="4">
        <f t="shared" si="409"/>
        <v>15</v>
      </c>
      <c r="Q481" s="399"/>
      <c r="R481" s="6">
        <f t="shared" si="414"/>
        <v>635</v>
      </c>
      <c r="S481" s="338" t="str">
        <f t="shared" ref="S481" si="422">CONCATENATE(O480,",",O481,",",O482,",",O483)</f>
        <v>Pdisp2_Empty,Pdisp2_Pick_Err,Pdisp2_Exists,</v>
      </c>
    </row>
    <row r="482" spans="1:19" ht="16.5" customHeight="1" x14ac:dyDescent="0.25">
      <c r="A482" s="399"/>
      <c r="B482" s="85" t="str">
        <f>B474</f>
        <v xml:space="preserve">Group </v>
      </c>
      <c r="C482" s="431"/>
      <c r="D482" s="431"/>
      <c r="E482" s="183">
        <f t="shared" si="418"/>
        <v>20606</v>
      </c>
      <c r="F482" s="343">
        <f t="shared" si="419"/>
        <v>40626</v>
      </c>
      <c r="G482" s="343" t="str">
        <f>IF('PLC control IO'!N276&lt;&gt;"",'PLC control IO'!N276,"")</f>
        <v/>
      </c>
      <c r="H482" s="109">
        <f t="shared" si="408"/>
        <v>0</v>
      </c>
      <c r="I482" s="9"/>
      <c r="J482" s="343"/>
      <c r="K482" s="343"/>
      <c r="L482" s="343"/>
      <c r="M482" s="343">
        <f t="shared" si="393"/>
        <v>30606</v>
      </c>
      <c r="N482" s="343">
        <f t="shared" si="394"/>
        <v>50626</v>
      </c>
      <c r="O482" s="343" t="str">
        <f>IF('PLC control IO'!W276&lt;&gt;"",'PLC control IO'!W276,"")</f>
        <v>Pdisp2_Exists</v>
      </c>
      <c r="P482" s="4">
        <f t="shared" si="409"/>
        <v>13</v>
      </c>
      <c r="Q482" s="399"/>
      <c r="R482" s="6" t="str">
        <f t="shared" si="414"/>
        <v/>
      </c>
    </row>
    <row r="483" spans="1:19" ht="16.5" customHeight="1" thickBot="1" x14ac:dyDescent="0.3">
      <c r="A483" s="399"/>
      <c r="B483" s="86" t="str">
        <f>B475</f>
        <v xml:space="preserve">GH </v>
      </c>
      <c r="C483" s="432"/>
      <c r="D483" s="432"/>
      <c r="E483" s="184">
        <f t="shared" si="418"/>
        <v>20607</v>
      </c>
      <c r="F483" s="24">
        <f t="shared" si="419"/>
        <v>40627</v>
      </c>
      <c r="G483" s="24" t="str">
        <f>IF('PLC control IO'!N277&lt;&gt;"",'PLC control IO'!N277,"")</f>
        <v/>
      </c>
      <c r="H483" s="10">
        <f t="shared" si="408"/>
        <v>0</v>
      </c>
      <c r="I483" s="15"/>
      <c r="J483" s="24"/>
      <c r="K483" s="24"/>
      <c r="L483" s="24"/>
      <c r="M483" s="24">
        <f t="shared" si="393"/>
        <v>30607</v>
      </c>
      <c r="N483" s="24">
        <f t="shared" si="394"/>
        <v>50627</v>
      </c>
      <c r="O483" s="24" t="str">
        <f>IF('PLC control IO'!W277&lt;&gt;"",'PLC control IO'!W277,"")</f>
        <v/>
      </c>
      <c r="P483" s="20">
        <f t="shared" si="409"/>
        <v>0</v>
      </c>
      <c r="Q483" s="399"/>
      <c r="R483" s="6" t="str">
        <f t="shared" si="414"/>
        <v/>
      </c>
    </row>
    <row r="484" spans="1:19" ht="16.5" customHeight="1" x14ac:dyDescent="0.25">
      <c r="A484" s="399"/>
      <c r="B484" s="88">
        <f>B476+1</f>
        <v>61</v>
      </c>
      <c r="C484" s="430" t="str">
        <f>CONCATENATE(B490,B484)</f>
        <v>Group 61</v>
      </c>
      <c r="D484" s="430" t="str">
        <f>CONCATENATE(B491,B485)</f>
        <v>GH 121</v>
      </c>
      <c r="E484" s="182">
        <f t="shared" ref="E484" si="423">20000+B484*10</f>
        <v>20610</v>
      </c>
      <c r="F484" s="25">
        <f t="shared" si="419"/>
        <v>40630</v>
      </c>
      <c r="G484" s="25" t="str">
        <f>IF('PLC control IO'!N278&lt;&gt;"",'PLC control IO'!N278,"")</f>
        <v>Sdisp1ReqSrch_Ht</v>
      </c>
      <c r="H484" s="11">
        <f t="shared" si="408"/>
        <v>16</v>
      </c>
      <c r="I484" s="14"/>
      <c r="J484" s="25"/>
      <c r="K484" s="25"/>
      <c r="L484" s="25"/>
      <c r="M484" s="25">
        <f t="shared" si="393"/>
        <v>30610</v>
      </c>
      <c r="N484" s="25">
        <f t="shared" si="394"/>
        <v>50630</v>
      </c>
      <c r="O484" s="25" t="str">
        <f>IF('PLC control IO'!W278&lt;&gt;"",'PLC control IO'!W278,"")</f>
        <v>Sdisp1SrchHt_Res</v>
      </c>
      <c r="P484" s="3">
        <f t="shared" si="409"/>
        <v>16</v>
      </c>
      <c r="Q484" s="399"/>
      <c r="R484" s="6">
        <f t="shared" ref="R484" si="424">+R480+1</f>
        <v>123</v>
      </c>
      <c r="S484" s="338" t="str">
        <f>CONCATENATE(G484,",",G485,",",G486,",",G487)</f>
        <v>Sdisp1ReqSrch_Ht,Sdisp1_Lock_Req,Sdisp1_UnlockReq,Sdisp1LoStackSen</v>
      </c>
    </row>
    <row r="485" spans="1:19" ht="16.5" customHeight="1" x14ac:dyDescent="0.25">
      <c r="A485" s="399"/>
      <c r="B485" s="85">
        <f>B484*2-1</f>
        <v>121</v>
      </c>
      <c r="C485" s="431"/>
      <c r="D485" s="431"/>
      <c r="E485" s="183">
        <f t="shared" ref="E485" si="425">E484+1</f>
        <v>20611</v>
      </c>
      <c r="F485" s="343">
        <f t="shared" si="419"/>
        <v>40631</v>
      </c>
      <c r="G485" s="343" t="str">
        <f>IF('PLC control IO'!N279&lt;&gt;"",'PLC control IO'!N279,"")</f>
        <v>Sdisp1_Lock_Req</v>
      </c>
      <c r="H485" s="109">
        <f t="shared" si="408"/>
        <v>15</v>
      </c>
      <c r="I485" s="9"/>
      <c r="J485" s="343"/>
      <c r="K485" s="343"/>
      <c r="L485" s="343"/>
      <c r="M485" s="343">
        <f t="shared" si="393"/>
        <v>30611</v>
      </c>
      <c r="N485" s="343">
        <f t="shared" si="394"/>
        <v>50631</v>
      </c>
      <c r="O485" s="343" t="str">
        <f>IF('PLC control IO'!W279&lt;&gt;"",'PLC control IO'!W279,"")</f>
        <v>Sdisp1_Locked</v>
      </c>
      <c r="P485" s="4">
        <f t="shared" si="409"/>
        <v>13</v>
      </c>
      <c r="Q485" s="399"/>
      <c r="R485" s="6">
        <f t="shared" si="414"/>
        <v>636</v>
      </c>
      <c r="S485" s="338" t="str">
        <f t="shared" ref="S485" si="426">CONCATENATE(O484,",",O485,",",O486,",",O487)</f>
        <v>Sdisp1SrchHt_Res,Sdisp1_Locked,Sdisp1PickActive,Sdisp1_Low_Stack</v>
      </c>
    </row>
    <row r="486" spans="1:19" ht="16.5" customHeight="1" x14ac:dyDescent="0.25">
      <c r="A486" s="399"/>
      <c r="B486" s="85">
        <f>B485+1</f>
        <v>122</v>
      </c>
      <c r="C486" s="431"/>
      <c r="D486" s="431"/>
      <c r="E486" s="183">
        <f t="shared" si="418"/>
        <v>20612</v>
      </c>
      <c r="F486" s="343">
        <f t="shared" si="419"/>
        <v>40632</v>
      </c>
      <c r="G486" s="343" t="str">
        <f>IF('PLC control IO'!N280&lt;&gt;"",'PLC control IO'!N280,"")</f>
        <v>Sdisp1_UnlockReq</v>
      </c>
      <c r="H486" s="109">
        <f t="shared" si="408"/>
        <v>16</v>
      </c>
      <c r="I486" s="9"/>
      <c r="J486" s="343"/>
      <c r="K486" s="343"/>
      <c r="L486" s="343"/>
      <c r="M486" s="343">
        <f t="shared" si="393"/>
        <v>30612</v>
      </c>
      <c r="N486" s="343">
        <f t="shared" si="394"/>
        <v>50632</v>
      </c>
      <c r="O486" s="343" t="str">
        <f>IF('PLC control IO'!W280&lt;&gt;"",'PLC control IO'!W280,"")</f>
        <v>Sdisp1PickActive</v>
      </c>
      <c r="P486" s="4">
        <f t="shared" si="409"/>
        <v>16</v>
      </c>
      <c r="Q486" s="399"/>
      <c r="R486" s="6" t="str">
        <f t="shared" si="414"/>
        <v/>
      </c>
    </row>
    <row r="487" spans="1:19" ht="16.5" customHeight="1" x14ac:dyDescent="0.25">
      <c r="A487" s="399"/>
      <c r="B487" s="85"/>
      <c r="C487" s="431"/>
      <c r="D487" s="431"/>
      <c r="E487" s="183">
        <f t="shared" si="418"/>
        <v>20613</v>
      </c>
      <c r="F487" s="343">
        <f t="shared" si="419"/>
        <v>40633</v>
      </c>
      <c r="G487" s="343" t="str">
        <f>IF('PLC control IO'!N281&lt;&gt;"",'PLC control IO'!N281,"")</f>
        <v>Sdisp1LoStackSen</v>
      </c>
      <c r="H487" s="109">
        <f t="shared" si="408"/>
        <v>16</v>
      </c>
      <c r="I487" s="9"/>
      <c r="J487" s="343"/>
      <c r="K487" s="343"/>
      <c r="L487" s="343"/>
      <c r="M487" s="343">
        <f t="shared" si="393"/>
        <v>30613</v>
      </c>
      <c r="N487" s="343">
        <f t="shared" si="394"/>
        <v>50633</v>
      </c>
      <c r="O487" s="343" t="str">
        <f>IF('PLC control IO'!W281&lt;&gt;"",'PLC control IO'!W281,"")</f>
        <v>Sdisp1_Low_Stack</v>
      </c>
      <c r="P487" s="4">
        <f t="shared" si="409"/>
        <v>16</v>
      </c>
      <c r="Q487" s="399"/>
      <c r="R487" s="6" t="str">
        <f t="shared" si="414"/>
        <v/>
      </c>
    </row>
    <row r="488" spans="1:19" ht="16.5" customHeight="1" x14ac:dyDescent="0.25">
      <c r="A488" s="399"/>
      <c r="B488" s="85"/>
      <c r="C488" s="431"/>
      <c r="D488" s="431" t="str">
        <f>CONCATENATE(B491,B486)</f>
        <v>GH 122</v>
      </c>
      <c r="E488" s="183">
        <f t="shared" si="418"/>
        <v>20614</v>
      </c>
      <c r="F488" s="343">
        <f t="shared" si="419"/>
        <v>40634</v>
      </c>
      <c r="G488" s="343" t="str">
        <f>IF('PLC control IO'!N282&lt;&gt;"",'PLC control IO'!N282,"")</f>
        <v>Sdisp1Empty_Sens</v>
      </c>
      <c r="H488" s="109">
        <f t="shared" si="408"/>
        <v>16</v>
      </c>
      <c r="I488" s="9"/>
      <c r="J488" s="343"/>
      <c r="K488" s="343"/>
      <c r="L488" s="343"/>
      <c r="M488" s="343">
        <f t="shared" si="393"/>
        <v>30614</v>
      </c>
      <c r="N488" s="343">
        <f t="shared" si="394"/>
        <v>50634</v>
      </c>
      <c r="O488" s="343" t="str">
        <f>IF('PLC control IO'!W282&lt;&gt;"",'PLC control IO'!W282,"")</f>
        <v>Sdisp1_Empty</v>
      </c>
      <c r="P488" s="4">
        <f t="shared" si="409"/>
        <v>12</v>
      </c>
      <c r="Q488" s="399"/>
      <c r="R488" s="6">
        <f t="shared" ref="R488" si="427">+R484+1</f>
        <v>124</v>
      </c>
      <c r="S488" s="338" t="str">
        <f>CONCATENATE(G488,",",G489,",",G490,",",G491)</f>
        <v>Sdisp1Empty_Sens,,,</v>
      </c>
    </row>
    <row r="489" spans="1:19" ht="16.5" customHeight="1" x14ac:dyDescent="0.25">
      <c r="A489" s="399"/>
      <c r="B489" s="85"/>
      <c r="C489" s="431"/>
      <c r="D489" s="431"/>
      <c r="E489" s="183">
        <f t="shared" si="418"/>
        <v>20615</v>
      </c>
      <c r="F489" s="343">
        <f t="shared" si="419"/>
        <v>40635</v>
      </c>
      <c r="G489" s="343" t="str">
        <f>IF('PLC control IO'!N283&lt;&gt;"",'PLC control IO'!N283,"")</f>
        <v/>
      </c>
      <c r="H489" s="109">
        <f t="shared" si="408"/>
        <v>0</v>
      </c>
      <c r="I489" s="9"/>
      <c r="J489" s="343"/>
      <c r="K489" s="343"/>
      <c r="L489" s="343"/>
      <c r="M489" s="343">
        <f t="shared" si="393"/>
        <v>30615</v>
      </c>
      <c r="N489" s="343">
        <f t="shared" si="394"/>
        <v>50635</v>
      </c>
      <c r="O489" s="343" t="str">
        <f>IF('PLC control IO'!W283&lt;&gt;"",'PLC control IO'!W283,"")</f>
        <v>Sdisp1_Pick_Err</v>
      </c>
      <c r="P489" s="4">
        <f t="shared" si="409"/>
        <v>15</v>
      </c>
      <c r="Q489" s="399"/>
      <c r="R489" s="6">
        <f t="shared" si="414"/>
        <v>637</v>
      </c>
      <c r="S489" s="338" t="str">
        <f t="shared" ref="S489" si="428">CONCATENATE(O488,",",O489,",",O490,",",O491)</f>
        <v>Sdisp1_Empty,Sdisp1_Pick_Err,Sdisp1_Exists,</v>
      </c>
    </row>
    <row r="490" spans="1:19" ht="16.5" customHeight="1" x14ac:dyDescent="0.25">
      <c r="A490" s="399"/>
      <c r="B490" s="85" t="str">
        <f>B482</f>
        <v xml:space="preserve">Group </v>
      </c>
      <c r="C490" s="431"/>
      <c r="D490" s="431"/>
      <c r="E490" s="183">
        <f t="shared" si="418"/>
        <v>20616</v>
      </c>
      <c r="F490" s="343">
        <f t="shared" si="419"/>
        <v>40636</v>
      </c>
      <c r="G490" s="343" t="str">
        <f>IF('PLC control IO'!N284&lt;&gt;"",'PLC control IO'!N284,"")</f>
        <v/>
      </c>
      <c r="H490" s="109">
        <f t="shared" si="408"/>
        <v>0</v>
      </c>
      <c r="I490" s="9"/>
      <c r="J490" s="343"/>
      <c r="K490" s="343"/>
      <c r="L490" s="343"/>
      <c r="M490" s="343">
        <f t="shared" si="393"/>
        <v>30616</v>
      </c>
      <c r="N490" s="343">
        <f t="shared" si="394"/>
        <v>50636</v>
      </c>
      <c r="O490" s="343" t="str">
        <f>IF('PLC control IO'!W284&lt;&gt;"",'PLC control IO'!W284,"")</f>
        <v>Sdisp1_Exists</v>
      </c>
      <c r="P490" s="4">
        <f t="shared" si="409"/>
        <v>13</v>
      </c>
      <c r="Q490" s="399"/>
      <c r="R490" s="6" t="str">
        <f t="shared" si="414"/>
        <v/>
      </c>
    </row>
    <row r="491" spans="1:19" ht="16.5" customHeight="1" thickBot="1" x14ac:dyDescent="0.3">
      <c r="A491" s="399"/>
      <c r="B491" s="86" t="str">
        <f>B483</f>
        <v xml:space="preserve">GH </v>
      </c>
      <c r="C491" s="432"/>
      <c r="D491" s="432"/>
      <c r="E491" s="184">
        <f t="shared" si="418"/>
        <v>20617</v>
      </c>
      <c r="F491" s="24">
        <f t="shared" si="419"/>
        <v>40637</v>
      </c>
      <c r="G491" s="24" t="str">
        <f>IF('PLC control IO'!N285&lt;&gt;"",'PLC control IO'!N285,"")</f>
        <v/>
      </c>
      <c r="H491" s="10">
        <f t="shared" si="408"/>
        <v>0</v>
      </c>
      <c r="I491" s="15"/>
      <c r="J491" s="24"/>
      <c r="K491" s="24"/>
      <c r="L491" s="24"/>
      <c r="M491" s="24">
        <f t="shared" si="393"/>
        <v>30617</v>
      </c>
      <c r="N491" s="24">
        <f t="shared" si="394"/>
        <v>50637</v>
      </c>
      <c r="O491" s="24" t="str">
        <f>IF('PLC control IO'!W285&lt;&gt;"",'PLC control IO'!W285,"")</f>
        <v/>
      </c>
      <c r="P491" s="20">
        <f t="shared" si="409"/>
        <v>0</v>
      </c>
      <c r="Q491" s="399"/>
      <c r="R491" s="6" t="str">
        <f t="shared" si="414"/>
        <v/>
      </c>
    </row>
    <row r="492" spans="1:19" ht="16.5" customHeight="1" x14ac:dyDescent="0.25">
      <c r="A492" s="399"/>
      <c r="B492" s="88">
        <f>B484+1</f>
        <v>62</v>
      </c>
      <c r="C492" s="430" t="str">
        <f>CONCATENATE(B498,B492)</f>
        <v>Group 62</v>
      </c>
      <c r="D492" s="430" t="str">
        <f>CONCATENATE(B499,B493)</f>
        <v>GH 123</v>
      </c>
      <c r="E492" s="182">
        <f t="shared" ref="E492" si="429">20000+B492*10</f>
        <v>20620</v>
      </c>
      <c r="F492" s="25">
        <f>E492+20020</f>
        <v>40640</v>
      </c>
      <c r="G492" s="25" t="str">
        <f>IF('PLC control IO'!N286&lt;&gt;"",'PLC control IO'!N286,"")</f>
        <v>Sdisp2ReqSrch_Ht</v>
      </c>
      <c r="H492" s="11">
        <f t="shared" si="408"/>
        <v>16</v>
      </c>
      <c r="I492" s="14"/>
      <c r="J492" s="25"/>
      <c r="K492" s="25"/>
      <c r="L492" s="25"/>
      <c r="M492" s="25">
        <f t="shared" si="393"/>
        <v>30620</v>
      </c>
      <c r="N492" s="25">
        <f t="shared" si="394"/>
        <v>50640</v>
      </c>
      <c r="O492" s="25" t="str">
        <f>IF('PLC control IO'!W286&lt;&gt;"",'PLC control IO'!W286,"")</f>
        <v>Sdisp2SrchHt_Res</v>
      </c>
      <c r="P492" s="3">
        <f t="shared" si="409"/>
        <v>16</v>
      </c>
      <c r="Q492" s="399"/>
      <c r="R492" s="6">
        <f t="shared" ref="R492" si="430">+R488+1</f>
        <v>125</v>
      </c>
      <c r="S492" s="338" t="str">
        <f>CONCATENATE(G492,",",G493,",",G494,",",G495)</f>
        <v>Sdisp2ReqSrch_Ht,Sdisp2_Lock_Req,Sdisp2_UnlockReq,Sdisp2LoStackSen</v>
      </c>
    </row>
    <row r="493" spans="1:19" ht="16.5" customHeight="1" x14ac:dyDescent="0.25">
      <c r="A493" s="399"/>
      <c r="B493" s="85">
        <f>B492*2-1</f>
        <v>123</v>
      </c>
      <c r="C493" s="431"/>
      <c r="D493" s="431"/>
      <c r="E493" s="183">
        <f t="shared" ref="E493" si="431">E492+1</f>
        <v>20621</v>
      </c>
      <c r="F493" s="343">
        <f t="shared" ref="F493:F507" si="432">E493+20020</f>
        <v>40641</v>
      </c>
      <c r="G493" s="343" t="str">
        <f>IF('PLC control IO'!N287&lt;&gt;"",'PLC control IO'!N287,"")</f>
        <v>Sdisp2_Lock_Req</v>
      </c>
      <c r="H493" s="109">
        <f t="shared" si="408"/>
        <v>15</v>
      </c>
      <c r="I493" s="9"/>
      <c r="J493" s="343"/>
      <c r="K493" s="343"/>
      <c r="L493" s="343"/>
      <c r="M493" s="343">
        <f t="shared" si="393"/>
        <v>30621</v>
      </c>
      <c r="N493" s="343">
        <f t="shared" si="394"/>
        <v>50641</v>
      </c>
      <c r="O493" s="343" t="str">
        <f>IF('PLC control IO'!W287&lt;&gt;"",'PLC control IO'!W287,"")</f>
        <v>Sdisp2_Locked</v>
      </c>
      <c r="P493" s="4">
        <f t="shared" si="409"/>
        <v>13</v>
      </c>
      <c r="Q493" s="399"/>
      <c r="R493" s="6">
        <f t="shared" si="414"/>
        <v>638</v>
      </c>
      <c r="S493" s="338" t="str">
        <f t="shared" ref="S493" si="433">CONCATENATE(O492,",",O493,",",O494,",",O495)</f>
        <v>Sdisp2SrchHt_Res,Sdisp2_Locked,Sdisp2PickActive,Sdisp2_Low_Stack</v>
      </c>
    </row>
    <row r="494" spans="1:19" ht="16.5" customHeight="1" x14ac:dyDescent="0.25">
      <c r="A494" s="399"/>
      <c r="B494" s="85">
        <f>B493+1</f>
        <v>124</v>
      </c>
      <c r="C494" s="431"/>
      <c r="D494" s="431"/>
      <c r="E494" s="183">
        <f t="shared" si="418"/>
        <v>20622</v>
      </c>
      <c r="F494" s="343">
        <f t="shared" si="432"/>
        <v>40642</v>
      </c>
      <c r="G494" s="343" t="str">
        <f>IF('PLC control IO'!N288&lt;&gt;"",'PLC control IO'!N288,"")</f>
        <v>Sdisp2_UnlockReq</v>
      </c>
      <c r="H494" s="109">
        <f t="shared" si="408"/>
        <v>16</v>
      </c>
      <c r="I494" s="9"/>
      <c r="J494" s="343"/>
      <c r="K494" s="343"/>
      <c r="L494" s="343"/>
      <c r="M494" s="343">
        <f t="shared" si="393"/>
        <v>30622</v>
      </c>
      <c r="N494" s="343">
        <f t="shared" si="394"/>
        <v>50642</v>
      </c>
      <c r="O494" s="343" t="str">
        <f>IF('PLC control IO'!W288&lt;&gt;"",'PLC control IO'!W288,"")</f>
        <v>Sdisp2PickActive</v>
      </c>
      <c r="P494" s="4">
        <f t="shared" si="409"/>
        <v>16</v>
      </c>
      <c r="Q494" s="399"/>
      <c r="R494" s="6" t="str">
        <f t="shared" si="414"/>
        <v/>
      </c>
    </row>
    <row r="495" spans="1:19" ht="16.5" customHeight="1" x14ac:dyDescent="0.25">
      <c r="A495" s="399"/>
      <c r="B495" s="85"/>
      <c r="C495" s="431"/>
      <c r="D495" s="431"/>
      <c r="E495" s="183">
        <f t="shared" si="418"/>
        <v>20623</v>
      </c>
      <c r="F495" s="343">
        <f t="shared" si="432"/>
        <v>40643</v>
      </c>
      <c r="G495" s="343" t="str">
        <f>IF('PLC control IO'!N289&lt;&gt;"",'PLC control IO'!N289,"")</f>
        <v>Sdisp2LoStackSen</v>
      </c>
      <c r="H495" s="109">
        <f t="shared" si="408"/>
        <v>16</v>
      </c>
      <c r="I495" s="9"/>
      <c r="J495" s="343"/>
      <c r="K495" s="343"/>
      <c r="L495" s="343"/>
      <c r="M495" s="343">
        <f t="shared" si="393"/>
        <v>30623</v>
      </c>
      <c r="N495" s="343">
        <f t="shared" si="394"/>
        <v>50643</v>
      </c>
      <c r="O495" s="343" t="str">
        <f>IF('PLC control IO'!W289&lt;&gt;"",'PLC control IO'!W289,"")</f>
        <v>Sdisp2_Low_Stack</v>
      </c>
      <c r="P495" s="4">
        <f t="shared" si="409"/>
        <v>16</v>
      </c>
      <c r="Q495" s="399"/>
      <c r="R495" s="6" t="str">
        <f t="shared" si="414"/>
        <v/>
      </c>
    </row>
    <row r="496" spans="1:19" ht="16.5" customHeight="1" x14ac:dyDescent="0.25">
      <c r="A496" s="399"/>
      <c r="B496" s="85"/>
      <c r="C496" s="431"/>
      <c r="D496" s="431" t="str">
        <f>CONCATENATE(B499,B494)</f>
        <v>GH 124</v>
      </c>
      <c r="E496" s="183">
        <f t="shared" si="418"/>
        <v>20624</v>
      </c>
      <c r="F496" s="343">
        <f t="shared" si="432"/>
        <v>40644</v>
      </c>
      <c r="G496" s="343" t="str">
        <f>IF('PLC control IO'!N290&lt;&gt;"",'PLC control IO'!N290,"")</f>
        <v>Sdisp2Empty_Sens</v>
      </c>
      <c r="H496" s="109">
        <f t="shared" si="408"/>
        <v>16</v>
      </c>
      <c r="I496" s="9"/>
      <c r="J496" s="343"/>
      <c r="K496" s="343"/>
      <c r="L496" s="343"/>
      <c r="M496" s="343">
        <f t="shared" si="393"/>
        <v>30624</v>
      </c>
      <c r="N496" s="343">
        <f t="shared" si="394"/>
        <v>50644</v>
      </c>
      <c r="O496" s="343" t="str">
        <f>IF('PLC control IO'!W290&lt;&gt;"",'PLC control IO'!W290,"")</f>
        <v>Sdisp2_Empty</v>
      </c>
      <c r="P496" s="4">
        <f t="shared" si="409"/>
        <v>12</v>
      </c>
      <c r="Q496" s="399"/>
      <c r="R496" s="6">
        <f t="shared" ref="R496" si="434">+R492+1</f>
        <v>126</v>
      </c>
      <c r="S496" s="338" t="str">
        <f>CONCATENATE(G496,",",G497,",",G498,",",G499)</f>
        <v>Sdisp2Empty_Sens,,,AssignRequest</v>
      </c>
    </row>
    <row r="497" spans="1:19" ht="16.5" customHeight="1" x14ac:dyDescent="0.25">
      <c r="A497" s="399"/>
      <c r="B497" s="85"/>
      <c r="C497" s="431"/>
      <c r="D497" s="431"/>
      <c r="E497" s="183">
        <f t="shared" si="418"/>
        <v>20625</v>
      </c>
      <c r="F497" s="343">
        <f t="shared" si="432"/>
        <v>40645</v>
      </c>
      <c r="G497" s="343" t="str">
        <f>IF('PLC control IO'!N291&lt;&gt;"",'PLC control IO'!N291,"")</f>
        <v/>
      </c>
      <c r="H497" s="109">
        <f t="shared" si="408"/>
        <v>0</v>
      </c>
      <c r="I497" s="9"/>
      <c r="J497" s="343"/>
      <c r="K497" s="343"/>
      <c r="L497" s="343"/>
      <c r="M497" s="343">
        <f t="shared" si="393"/>
        <v>30625</v>
      </c>
      <c r="N497" s="343">
        <f t="shared" si="394"/>
        <v>50645</v>
      </c>
      <c r="O497" s="343" t="str">
        <f>IF('PLC control IO'!W291&lt;&gt;"",'PLC control IO'!W291,"")</f>
        <v>Sdisp2_Pick_Err</v>
      </c>
      <c r="P497" s="4">
        <f t="shared" si="409"/>
        <v>15</v>
      </c>
      <c r="Q497" s="399"/>
      <c r="R497" s="6">
        <f t="shared" si="414"/>
        <v>639</v>
      </c>
      <c r="S497" s="338" t="str">
        <f t="shared" ref="S497" si="435">CONCATENATE(O496,",",O497,",",O498,",",O499)</f>
        <v>Sdisp2_Empty,Sdisp2_Pick_Err,Sdisp2_Exists,AssignedDone</v>
      </c>
    </row>
    <row r="498" spans="1:19" ht="16.5" customHeight="1" x14ac:dyDescent="0.25">
      <c r="A498" s="399"/>
      <c r="B498" s="85" t="str">
        <f>B490</f>
        <v xml:space="preserve">Group </v>
      </c>
      <c r="C498" s="431"/>
      <c r="D498" s="431"/>
      <c r="E498" s="183">
        <f t="shared" si="418"/>
        <v>20626</v>
      </c>
      <c r="F498" s="343">
        <f t="shared" si="432"/>
        <v>40646</v>
      </c>
      <c r="G498" s="343" t="str">
        <f>IF('PLC control IO'!N292&lt;&gt;"",'PLC control IO'!N292,"")</f>
        <v/>
      </c>
      <c r="H498" s="109">
        <f t="shared" si="408"/>
        <v>0</v>
      </c>
      <c r="I498" s="9"/>
      <c r="J498" s="343"/>
      <c r="K498" s="343"/>
      <c r="L498" s="343"/>
      <c r="M498" s="343">
        <f t="shared" si="393"/>
        <v>30626</v>
      </c>
      <c r="N498" s="343">
        <f t="shared" si="394"/>
        <v>50646</v>
      </c>
      <c r="O498" s="343" t="str">
        <f>IF('PLC control IO'!W292&lt;&gt;"",'PLC control IO'!W292,"")</f>
        <v>Sdisp2_Exists</v>
      </c>
      <c r="P498" s="4">
        <f t="shared" si="409"/>
        <v>13</v>
      </c>
      <c r="Q498" s="399"/>
      <c r="R498" s="6" t="str">
        <f t="shared" si="414"/>
        <v/>
      </c>
    </row>
    <row r="499" spans="1:19" ht="16.5" customHeight="1" thickBot="1" x14ac:dyDescent="0.3">
      <c r="A499" s="399"/>
      <c r="B499" s="86" t="str">
        <f>B491</f>
        <v xml:space="preserve">GH </v>
      </c>
      <c r="C499" s="432"/>
      <c r="D499" s="432"/>
      <c r="E499" s="184">
        <f t="shared" si="418"/>
        <v>20627</v>
      </c>
      <c r="F499" s="24">
        <f t="shared" si="432"/>
        <v>40647</v>
      </c>
      <c r="G499" s="24" t="str">
        <f>IF('PLC control IO'!N293&lt;&gt;"",'PLC control IO'!N293,"")</f>
        <v>AssignRequest</v>
      </c>
      <c r="H499" s="10">
        <f t="shared" si="408"/>
        <v>13</v>
      </c>
      <c r="I499" s="15"/>
      <c r="J499" s="24"/>
      <c r="K499" s="24"/>
      <c r="L499" s="24"/>
      <c r="M499" s="24">
        <f t="shared" si="393"/>
        <v>30627</v>
      </c>
      <c r="N499" s="24">
        <f t="shared" si="394"/>
        <v>50647</v>
      </c>
      <c r="O499" s="24" t="str">
        <f>IF('PLC control IO'!W293&lt;&gt;"",'PLC control IO'!W293,"")</f>
        <v>AssignedDone</v>
      </c>
      <c r="P499" s="20">
        <f t="shared" si="409"/>
        <v>12</v>
      </c>
      <c r="Q499" s="399"/>
      <c r="R499" s="6" t="str">
        <f t="shared" si="414"/>
        <v/>
      </c>
    </row>
    <row r="500" spans="1:19" ht="16.5" customHeight="1" x14ac:dyDescent="0.25">
      <c r="A500" s="453" t="s">
        <v>231</v>
      </c>
      <c r="B500" s="88">
        <f>B492+1</f>
        <v>63</v>
      </c>
      <c r="C500" s="430" t="str">
        <f>CONCATENATE(B506,B500)</f>
        <v>Group 63</v>
      </c>
      <c r="D500" s="430" t="str">
        <f>CONCATENATE(B507,B501)</f>
        <v>GH 125</v>
      </c>
      <c r="E500" s="182">
        <f t="shared" ref="E500" si="436">20000+B500*10</f>
        <v>20630</v>
      </c>
      <c r="F500" s="25">
        <f t="shared" si="432"/>
        <v>40650</v>
      </c>
      <c r="G500" s="25" t="str">
        <f>IF('PLC messaging IO'!M6&lt;&gt;"",'PLC messaging IO'!M6,"")</f>
        <v>PLCCmdTransID_b1</v>
      </c>
      <c r="H500" s="11">
        <f t="shared" si="408"/>
        <v>16</v>
      </c>
      <c r="I500" s="14"/>
      <c r="J500" s="25"/>
      <c r="K500" s="25"/>
      <c r="L500" s="25"/>
      <c r="M500" s="25">
        <f t="shared" si="393"/>
        <v>30630</v>
      </c>
      <c r="N500" s="25">
        <f t="shared" si="394"/>
        <v>50650</v>
      </c>
      <c r="O500" s="25" t="str">
        <f>IF('PLC messaging IO'!Y6&lt;&gt;"",'PLC messaging IO'!Y6,"")</f>
        <v>PLCCmdTrnIDEkob1</v>
      </c>
      <c r="P500" s="3">
        <f t="shared" si="409"/>
        <v>16</v>
      </c>
      <c r="Q500" s="453" t="s">
        <v>231</v>
      </c>
      <c r="R500" s="6">
        <f t="shared" ref="R500" si="437">+R496+1</f>
        <v>127</v>
      </c>
      <c r="S500" s="338" t="str">
        <f>CONCATENATE(G500,",",G501,",",G502,",",G503)</f>
        <v>PLCCmdTransID_b1,PLCCmdTransID_b2,PLCCmdTransID_b3,PLCCmdTransID_b4</v>
      </c>
    </row>
    <row r="501" spans="1:19" ht="16.5" customHeight="1" x14ac:dyDescent="0.25">
      <c r="A501" s="453"/>
      <c r="B501" s="85">
        <f>B500*2-1</f>
        <v>125</v>
      </c>
      <c r="C501" s="431"/>
      <c r="D501" s="431"/>
      <c r="E501" s="183">
        <f t="shared" ref="E501" si="438">E500+1</f>
        <v>20631</v>
      </c>
      <c r="F501" s="343">
        <f t="shared" si="432"/>
        <v>40651</v>
      </c>
      <c r="G501" s="343" t="str">
        <f>IF('PLC messaging IO'!M7&lt;&gt;"",'PLC messaging IO'!M7,"")</f>
        <v>PLCCmdTransID_b2</v>
      </c>
      <c r="H501" s="109">
        <f t="shared" si="408"/>
        <v>16</v>
      </c>
      <c r="I501" s="9"/>
      <c r="J501" s="343"/>
      <c r="K501" s="343"/>
      <c r="L501" s="343"/>
      <c r="M501" s="343">
        <f t="shared" si="393"/>
        <v>30631</v>
      </c>
      <c r="N501" s="343">
        <f t="shared" si="394"/>
        <v>50651</v>
      </c>
      <c r="O501" s="343" t="str">
        <f>IF('PLC messaging IO'!Y7&lt;&gt;"",'PLC messaging IO'!Y7,"")</f>
        <v>PLCCmdTrnIDEkob2</v>
      </c>
      <c r="P501" s="4">
        <f t="shared" si="409"/>
        <v>16</v>
      </c>
      <c r="Q501" s="453"/>
      <c r="R501" s="6">
        <f t="shared" si="414"/>
        <v>640</v>
      </c>
      <c r="S501" s="338" t="str">
        <f t="shared" ref="S501" si="439">CONCATENATE(O500,",",O501,",",O502,",",O503)</f>
        <v>PLCCmdTrnIDEkob1,PLCCmdTrnIDEkob2,PLCCmdTrnIDEkob3,PLCCmdTrnIDEkob4</v>
      </c>
    </row>
    <row r="502" spans="1:19" ht="16.5" customHeight="1" x14ac:dyDescent="0.25">
      <c r="A502" s="453"/>
      <c r="B502" s="85">
        <f>B501+1</f>
        <v>126</v>
      </c>
      <c r="C502" s="431"/>
      <c r="D502" s="431"/>
      <c r="E502" s="183">
        <f t="shared" si="418"/>
        <v>20632</v>
      </c>
      <c r="F502" s="343">
        <f t="shared" si="432"/>
        <v>40652</v>
      </c>
      <c r="G502" s="343" t="str">
        <f>IF('PLC messaging IO'!M8&lt;&gt;"",'PLC messaging IO'!M8,"")</f>
        <v>PLCCmdTransID_b3</v>
      </c>
      <c r="H502" s="109">
        <f t="shared" si="408"/>
        <v>16</v>
      </c>
      <c r="I502" s="9"/>
      <c r="J502" s="343"/>
      <c r="K502" s="343"/>
      <c r="L502" s="343"/>
      <c r="M502" s="343">
        <f t="shared" si="393"/>
        <v>30632</v>
      </c>
      <c r="N502" s="343">
        <f t="shared" si="394"/>
        <v>50652</v>
      </c>
      <c r="O502" s="343" t="str">
        <f>IF('PLC messaging IO'!Y8&lt;&gt;"",'PLC messaging IO'!Y8,"")</f>
        <v>PLCCmdTrnIDEkob3</v>
      </c>
      <c r="P502" s="4">
        <f t="shared" si="409"/>
        <v>16</v>
      </c>
      <c r="Q502" s="453"/>
      <c r="R502" s="6" t="str">
        <f t="shared" si="414"/>
        <v/>
      </c>
    </row>
    <row r="503" spans="1:19" ht="16.5" customHeight="1" x14ac:dyDescent="0.25">
      <c r="A503" s="453"/>
      <c r="B503" s="85"/>
      <c r="C503" s="431"/>
      <c r="D503" s="431"/>
      <c r="E503" s="183">
        <f t="shared" si="418"/>
        <v>20633</v>
      </c>
      <c r="F503" s="343">
        <f t="shared" si="432"/>
        <v>40653</v>
      </c>
      <c r="G503" s="343" t="str">
        <f>IF('PLC messaging IO'!M9&lt;&gt;"",'PLC messaging IO'!M9,"")</f>
        <v>PLCCmdTransID_b4</v>
      </c>
      <c r="H503" s="109">
        <f t="shared" si="408"/>
        <v>16</v>
      </c>
      <c r="I503" s="9"/>
      <c r="J503" s="343"/>
      <c r="K503" s="343"/>
      <c r="L503" s="343"/>
      <c r="M503" s="343">
        <f t="shared" si="393"/>
        <v>30633</v>
      </c>
      <c r="N503" s="343">
        <f t="shared" si="394"/>
        <v>50653</v>
      </c>
      <c r="O503" s="343" t="str">
        <f>IF('PLC messaging IO'!Y9&lt;&gt;"",'PLC messaging IO'!Y9,"")</f>
        <v>PLCCmdTrnIDEkob4</v>
      </c>
      <c r="P503" s="4">
        <f t="shared" si="409"/>
        <v>16</v>
      </c>
      <c r="Q503" s="453"/>
      <c r="R503" s="6" t="str">
        <f t="shared" si="414"/>
        <v/>
      </c>
    </row>
    <row r="504" spans="1:19" ht="16.5" customHeight="1" x14ac:dyDescent="0.25">
      <c r="A504" s="453"/>
      <c r="B504" s="85"/>
      <c r="C504" s="431"/>
      <c r="D504" s="431" t="str">
        <f>CONCATENATE(B507,B502)</f>
        <v>GH 126</v>
      </c>
      <c r="E504" s="183">
        <f t="shared" si="418"/>
        <v>20634</v>
      </c>
      <c r="F504" s="343">
        <f t="shared" si="432"/>
        <v>40654</v>
      </c>
      <c r="G504" s="343" t="str">
        <f>IF('PLC messaging IO'!M10&lt;&gt;"",'PLC messaging IO'!M10,"")</f>
        <v>PLCCmdTransID_b5</v>
      </c>
      <c r="H504" s="109">
        <f t="shared" si="408"/>
        <v>16</v>
      </c>
      <c r="I504" s="9"/>
      <c r="J504" s="343"/>
      <c r="K504" s="343"/>
      <c r="L504" s="343"/>
      <c r="M504" s="343">
        <f t="shared" si="393"/>
        <v>30634</v>
      </c>
      <c r="N504" s="343">
        <f t="shared" si="394"/>
        <v>50654</v>
      </c>
      <c r="O504" s="343" t="str">
        <f>IF('PLC messaging IO'!Y10&lt;&gt;"",'PLC messaging IO'!Y10,"")</f>
        <v>PLCCmdTrnIDEkob5</v>
      </c>
      <c r="P504" s="4">
        <f t="shared" si="409"/>
        <v>16</v>
      </c>
      <c r="Q504" s="453"/>
      <c r="R504" s="6">
        <f t="shared" ref="R504" si="440">+R500+1</f>
        <v>128</v>
      </c>
      <c r="S504" s="338" t="str">
        <f>CONCATENATE(G504,",",G505,",",G506,",",G507)</f>
        <v>PLCCmdTransID_b5,PLCCmdTransID_b6,PLCCmdTransID_b7,PLC_Request_Set</v>
      </c>
    </row>
    <row r="505" spans="1:19" ht="16.5" customHeight="1" x14ac:dyDescent="0.25">
      <c r="A505" s="453"/>
      <c r="B505" s="85"/>
      <c r="C505" s="431"/>
      <c r="D505" s="431"/>
      <c r="E505" s="183">
        <f t="shared" si="418"/>
        <v>20635</v>
      </c>
      <c r="F505" s="343">
        <f t="shared" si="432"/>
        <v>40655</v>
      </c>
      <c r="G505" s="343" t="str">
        <f>IF('PLC messaging IO'!M11&lt;&gt;"",'PLC messaging IO'!M11,"")</f>
        <v>PLCCmdTransID_b6</v>
      </c>
      <c r="H505" s="109">
        <f t="shared" si="408"/>
        <v>16</v>
      </c>
      <c r="I505" s="9"/>
      <c r="J505" s="343"/>
      <c r="K505" s="343"/>
      <c r="L505" s="343"/>
      <c r="M505" s="343">
        <f t="shared" si="393"/>
        <v>30635</v>
      </c>
      <c r="N505" s="343">
        <f t="shared" si="394"/>
        <v>50655</v>
      </c>
      <c r="O505" s="343" t="str">
        <f>IF('PLC messaging IO'!Y11&lt;&gt;"",'PLC messaging IO'!Y11,"")</f>
        <v>PLCCmdTrnIDEkob6</v>
      </c>
      <c r="P505" s="4">
        <f t="shared" si="409"/>
        <v>16</v>
      </c>
      <c r="Q505" s="453"/>
      <c r="R505" s="6">
        <f t="shared" si="414"/>
        <v>641</v>
      </c>
      <c r="S505" s="338" t="str">
        <f t="shared" ref="S505" si="441">CONCATENATE(O504,",",O505,",",O506,",",O507)</f>
        <v>PLCCmdTrnIDEkob5,PLCCmdTrnIDEkob6,PLCCmdTrnIDEkob7,PLC_Data_Set</v>
      </c>
    </row>
    <row r="506" spans="1:19" ht="16.5" customHeight="1" x14ac:dyDescent="0.25">
      <c r="A506" s="453"/>
      <c r="B506" s="85" t="str">
        <f>B498</f>
        <v xml:space="preserve">Group </v>
      </c>
      <c r="C506" s="431"/>
      <c r="D506" s="431"/>
      <c r="E506" s="183">
        <f t="shared" si="418"/>
        <v>20636</v>
      </c>
      <c r="F506" s="343">
        <f t="shared" si="432"/>
        <v>40656</v>
      </c>
      <c r="G506" s="343" t="str">
        <f>IF('PLC messaging IO'!M12&lt;&gt;"",'PLC messaging IO'!M12,"")</f>
        <v>PLCCmdTransID_b7</v>
      </c>
      <c r="H506" s="109">
        <f t="shared" si="408"/>
        <v>16</v>
      </c>
      <c r="I506" s="9"/>
      <c r="J506" s="343"/>
      <c r="K506" s="343"/>
      <c r="L506" s="343"/>
      <c r="M506" s="343">
        <f t="shared" si="393"/>
        <v>30636</v>
      </c>
      <c r="N506" s="343">
        <f t="shared" si="394"/>
        <v>50656</v>
      </c>
      <c r="O506" s="343" t="str">
        <f>IF('PLC messaging IO'!Y12&lt;&gt;"",'PLC messaging IO'!Y12,"")</f>
        <v>PLCCmdTrnIDEkob7</v>
      </c>
      <c r="P506" s="4">
        <f t="shared" si="409"/>
        <v>16</v>
      </c>
      <c r="Q506" s="453"/>
      <c r="R506" s="6" t="str">
        <f t="shared" si="414"/>
        <v/>
      </c>
    </row>
    <row r="507" spans="1:19" ht="16.5" customHeight="1" thickBot="1" x14ac:dyDescent="0.3">
      <c r="A507" s="453"/>
      <c r="B507" s="86" t="str">
        <f>B499</f>
        <v xml:space="preserve">GH </v>
      </c>
      <c r="C507" s="432"/>
      <c r="D507" s="432"/>
      <c r="E507" s="184">
        <f t="shared" si="418"/>
        <v>20637</v>
      </c>
      <c r="F507" s="24">
        <f t="shared" si="432"/>
        <v>40657</v>
      </c>
      <c r="G507" s="24" t="str">
        <f>IF('PLC messaging IO'!M13&lt;&gt;"",'PLC messaging IO'!M13,"")</f>
        <v>PLC_Request_Set</v>
      </c>
      <c r="H507" s="10">
        <f t="shared" si="408"/>
        <v>15</v>
      </c>
      <c r="I507" s="15"/>
      <c r="J507" s="24"/>
      <c r="K507" s="24"/>
      <c r="L507" s="24"/>
      <c r="M507" s="24">
        <f t="shared" si="393"/>
        <v>30637</v>
      </c>
      <c r="N507" s="24">
        <f t="shared" si="394"/>
        <v>50657</v>
      </c>
      <c r="O507" s="24" t="str">
        <f>IF('PLC messaging IO'!Y13&lt;&gt;"",'PLC messaging IO'!Y13,"")</f>
        <v>PLC_Data_Set</v>
      </c>
      <c r="P507" s="20">
        <f t="shared" si="409"/>
        <v>12</v>
      </c>
      <c r="Q507" s="453"/>
      <c r="R507" s="6" t="str">
        <f t="shared" si="414"/>
        <v/>
      </c>
    </row>
    <row r="508" spans="1:19" ht="16.5" customHeight="1" x14ac:dyDescent="0.25">
      <c r="A508" s="453"/>
      <c r="B508" s="88">
        <f>B500+1</f>
        <v>64</v>
      </c>
      <c r="C508" s="430" t="str">
        <f>CONCATENATE(B514,B508)</f>
        <v>Group 64</v>
      </c>
      <c r="D508" s="430" t="str">
        <f>CONCATENATE(B515,B509)</f>
        <v>GH 127</v>
      </c>
      <c r="E508" s="182">
        <f t="shared" ref="E508" si="442">20000+B508*10</f>
        <v>20640</v>
      </c>
      <c r="F508" s="25">
        <f>E508+20020</f>
        <v>40660</v>
      </c>
      <c r="G508" s="25" t="str">
        <f>IF('PLC messaging IO'!M14&lt;&gt;"",'PLC messaging IO'!M14,"")</f>
        <v>PLC_CommandID_b1</v>
      </c>
      <c r="H508" s="11">
        <f t="shared" si="408"/>
        <v>16</v>
      </c>
      <c r="I508" s="14"/>
      <c r="J508" s="25"/>
      <c r="K508" s="25"/>
      <c r="L508" s="25"/>
      <c r="M508" s="25">
        <f t="shared" si="393"/>
        <v>30640</v>
      </c>
      <c r="N508" s="25">
        <f t="shared" si="394"/>
        <v>50660</v>
      </c>
      <c r="O508" s="25" t="str">
        <f>IF('PLC messaging IO'!Y14&lt;&gt;"",'PLC messaging IO'!Y14,"")</f>
        <v>PLC_CmdID_eko_b1</v>
      </c>
      <c r="P508" s="3">
        <f t="shared" si="409"/>
        <v>16</v>
      </c>
      <c r="Q508" s="453"/>
      <c r="R508" s="6">
        <f t="shared" ref="R508" si="443">+R504+1</f>
        <v>129</v>
      </c>
      <c r="S508" s="338" t="str">
        <f>CONCATENATE(G508,",",G509,",",G510,",",G511)</f>
        <v>PLC_CommandID_b1,PLC_CommandID_b2,PLC_CommandID_b3,PLC_CommandID_b4</v>
      </c>
    </row>
    <row r="509" spans="1:19" ht="16.5" customHeight="1" x14ac:dyDescent="0.25">
      <c r="A509" s="453"/>
      <c r="B509" s="85">
        <f>B508*2-1</f>
        <v>127</v>
      </c>
      <c r="C509" s="431"/>
      <c r="D509" s="431"/>
      <c r="E509" s="183">
        <f t="shared" ref="E509" si="444">E508+1</f>
        <v>20641</v>
      </c>
      <c r="F509" s="343">
        <f t="shared" ref="F509:F523" si="445">E509+20020</f>
        <v>40661</v>
      </c>
      <c r="G509" s="343" t="str">
        <f>IF('PLC messaging IO'!M15&lt;&gt;"",'PLC messaging IO'!M15,"")</f>
        <v>PLC_CommandID_b2</v>
      </c>
      <c r="H509" s="109">
        <f t="shared" si="408"/>
        <v>16</v>
      </c>
      <c r="I509" s="9"/>
      <c r="J509" s="343"/>
      <c r="K509" s="343"/>
      <c r="L509" s="343"/>
      <c r="M509" s="343">
        <f t="shared" si="393"/>
        <v>30641</v>
      </c>
      <c r="N509" s="343">
        <f t="shared" si="394"/>
        <v>50661</v>
      </c>
      <c r="O509" s="343" t="str">
        <f>IF('PLC messaging IO'!Y15&lt;&gt;"",'PLC messaging IO'!Y15,"")</f>
        <v>PLC_CmdID_eko_b2</v>
      </c>
      <c r="P509" s="4">
        <f t="shared" si="409"/>
        <v>16</v>
      </c>
      <c r="Q509" s="453"/>
      <c r="R509" s="6">
        <f t="shared" si="414"/>
        <v>642</v>
      </c>
      <c r="S509" s="338" t="str">
        <f t="shared" ref="S509" si="446">CONCATENATE(O508,",",O509,",",O510,",",O511)</f>
        <v>PLC_CmdID_eko_b1,PLC_CmdID_eko_b2,PLC_CmdID_eko_b3,PLC_CmdID_eko_b4</v>
      </c>
    </row>
    <row r="510" spans="1:19" ht="16.5" customHeight="1" x14ac:dyDescent="0.25">
      <c r="A510" s="453"/>
      <c r="B510" s="85">
        <f>B509+1</f>
        <v>128</v>
      </c>
      <c r="C510" s="431"/>
      <c r="D510" s="431"/>
      <c r="E510" s="183">
        <f t="shared" si="418"/>
        <v>20642</v>
      </c>
      <c r="F510" s="343">
        <f t="shared" si="445"/>
        <v>40662</v>
      </c>
      <c r="G510" s="343" t="str">
        <f>IF('PLC messaging IO'!M16&lt;&gt;"",'PLC messaging IO'!M16,"")</f>
        <v>PLC_CommandID_b3</v>
      </c>
      <c r="H510" s="109">
        <f t="shared" si="408"/>
        <v>16</v>
      </c>
      <c r="I510" s="9"/>
      <c r="J510" s="343"/>
      <c r="K510" s="343"/>
      <c r="L510" s="343"/>
      <c r="M510" s="343">
        <f t="shared" si="393"/>
        <v>30642</v>
      </c>
      <c r="N510" s="343">
        <f t="shared" si="394"/>
        <v>50662</v>
      </c>
      <c r="O510" s="343" t="str">
        <f>IF('PLC messaging IO'!Y16&lt;&gt;"",'PLC messaging IO'!Y16,"")</f>
        <v>PLC_CmdID_eko_b3</v>
      </c>
      <c r="P510" s="4">
        <f t="shared" si="409"/>
        <v>16</v>
      </c>
      <c r="Q510" s="453"/>
      <c r="R510" s="6" t="str">
        <f t="shared" si="414"/>
        <v/>
      </c>
    </row>
    <row r="511" spans="1:19" ht="16.5" customHeight="1" x14ac:dyDescent="0.25">
      <c r="A511" s="453"/>
      <c r="B511" s="85"/>
      <c r="C511" s="431"/>
      <c r="D511" s="431"/>
      <c r="E511" s="183">
        <f t="shared" si="418"/>
        <v>20643</v>
      </c>
      <c r="F511" s="343">
        <f t="shared" si="445"/>
        <v>40663</v>
      </c>
      <c r="G511" s="343" t="str">
        <f>IF('PLC messaging IO'!M17&lt;&gt;"",'PLC messaging IO'!M17,"")</f>
        <v>PLC_CommandID_b4</v>
      </c>
      <c r="H511" s="109">
        <f t="shared" si="408"/>
        <v>16</v>
      </c>
      <c r="I511" s="9"/>
      <c r="J511" s="343"/>
      <c r="K511" s="343"/>
      <c r="L511" s="343"/>
      <c r="M511" s="343">
        <f t="shared" si="393"/>
        <v>30643</v>
      </c>
      <c r="N511" s="343">
        <f t="shared" si="394"/>
        <v>50663</v>
      </c>
      <c r="O511" s="343" t="str">
        <f>IF('PLC messaging IO'!Y17&lt;&gt;"",'PLC messaging IO'!Y17,"")</f>
        <v>PLC_CmdID_eko_b4</v>
      </c>
      <c r="P511" s="4">
        <f t="shared" si="409"/>
        <v>16</v>
      </c>
      <c r="Q511" s="453"/>
      <c r="R511" s="6" t="str">
        <f t="shared" si="414"/>
        <v/>
      </c>
    </row>
    <row r="512" spans="1:19" ht="16.5" customHeight="1" x14ac:dyDescent="0.25">
      <c r="A512" s="453"/>
      <c r="B512" s="85"/>
      <c r="C512" s="431"/>
      <c r="D512" s="431" t="str">
        <f>CONCATENATE(B515,B510)</f>
        <v>GH 128</v>
      </c>
      <c r="E512" s="183">
        <f t="shared" si="418"/>
        <v>20644</v>
      </c>
      <c r="F512" s="343">
        <f t="shared" si="445"/>
        <v>40664</v>
      </c>
      <c r="G512" s="343" t="str">
        <f>IF('PLC messaging IO'!M18&lt;&gt;"",'PLC messaging IO'!M18,"")</f>
        <v>PLC_CommandID_b5</v>
      </c>
      <c r="H512" s="109">
        <f t="shared" si="408"/>
        <v>16</v>
      </c>
      <c r="I512" s="9"/>
      <c r="J512" s="343"/>
      <c r="K512" s="343"/>
      <c r="L512" s="343"/>
      <c r="M512" s="343">
        <f t="shared" si="393"/>
        <v>30644</v>
      </c>
      <c r="N512" s="343">
        <f t="shared" si="394"/>
        <v>50664</v>
      </c>
      <c r="O512" s="343" t="str">
        <f>IF('PLC messaging IO'!Y18&lt;&gt;"",'PLC messaging IO'!Y18,"")</f>
        <v>PLC_CmdID_eko_b5</v>
      </c>
      <c r="P512" s="4">
        <f t="shared" si="409"/>
        <v>16</v>
      </c>
      <c r="Q512" s="453"/>
      <c r="R512" s="6">
        <f t="shared" ref="R512" si="447">+R508+1</f>
        <v>130</v>
      </c>
      <c r="S512" s="338" t="str">
        <f>CONCATENATE(G512,",",G513,",",G514,",",G515)</f>
        <v>PLC_CommandID_b5,PLC_CommandID_b6,PLC_CommandID_b7,PLC_CommandID_b8</v>
      </c>
    </row>
    <row r="513" spans="1:19" ht="16.5" customHeight="1" x14ac:dyDescent="0.25">
      <c r="A513" s="453"/>
      <c r="B513" s="85"/>
      <c r="C513" s="431"/>
      <c r="D513" s="431"/>
      <c r="E513" s="183">
        <f t="shared" si="418"/>
        <v>20645</v>
      </c>
      <c r="F513" s="343">
        <f t="shared" si="445"/>
        <v>40665</v>
      </c>
      <c r="G513" s="343" t="str">
        <f>IF('PLC messaging IO'!M19&lt;&gt;"",'PLC messaging IO'!M19,"")</f>
        <v>PLC_CommandID_b6</v>
      </c>
      <c r="H513" s="109">
        <f t="shared" si="408"/>
        <v>16</v>
      </c>
      <c r="I513" s="9"/>
      <c r="J513" s="343"/>
      <c r="K513" s="343"/>
      <c r="L513" s="343"/>
      <c r="M513" s="343">
        <f t="shared" si="393"/>
        <v>30645</v>
      </c>
      <c r="N513" s="343">
        <f t="shared" si="394"/>
        <v>50665</v>
      </c>
      <c r="O513" s="343" t="str">
        <f>IF('PLC messaging IO'!Y19&lt;&gt;"",'PLC messaging IO'!Y19,"")</f>
        <v>PLC_CmdID_eko_b6</v>
      </c>
      <c r="P513" s="4">
        <f t="shared" si="409"/>
        <v>16</v>
      </c>
      <c r="Q513" s="453"/>
      <c r="R513" s="6">
        <f t="shared" si="414"/>
        <v>643</v>
      </c>
      <c r="S513" s="338" t="str">
        <f t="shared" ref="S513" si="448">CONCATENATE(O512,",",O513,",",O514,",",O515)</f>
        <v>PLC_CmdID_eko_b5,PLC_CmdID_eko_b6,PLC_CmdID_eko_b7,PLC_CmdID_eko_b8</v>
      </c>
    </row>
    <row r="514" spans="1:19" ht="16.5" customHeight="1" x14ac:dyDescent="0.25">
      <c r="A514" s="453"/>
      <c r="B514" s="85" t="str">
        <f>B506</f>
        <v xml:space="preserve">Group </v>
      </c>
      <c r="C514" s="431"/>
      <c r="D514" s="431"/>
      <c r="E514" s="183">
        <f t="shared" si="418"/>
        <v>20646</v>
      </c>
      <c r="F514" s="343">
        <f t="shared" si="445"/>
        <v>40666</v>
      </c>
      <c r="G514" s="343" t="str">
        <f>IF('PLC messaging IO'!M20&lt;&gt;"",'PLC messaging IO'!M20,"")</f>
        <v>PLC_CommandID_b7</v>
      </c>
      <c r="H514" s="109">
        <f t="shared" si="408"/>
        <v>16</v>
      </c>
      <c r="I514" s="9"/>
      <c r="J514" s="343"/>
      <c r="K514" s="343"/>
      <c r="L514" s="343"/>
      <c r="M514" s="343">
        <f t="shared" si="393"/>
        <v>30646</v>
      </c>
      <c r="N514" s="343">
        <f t="shared" si="394"/>
        <v>50666</v>
      </c>
      <c r="O514" s="343" t="str">
        <f>IF('PLC messaging IO'!Y20&lt;&gt;"",'PLC messaging IO'!Y20,"")</f>
        <v>PLC_CmdID_eko_b7</v>
      </c>
      <c r="P514" s="4">
        <f t="shared" si="409"/>
        <v>16</v>
      </c>
      <c r="Q514" s="453"/>
      <c r="R514" s="6" t="str">
        <f t="shared" si="414"/>
        <v/>
      </c>
    </row>
    <row r="515" spans="1:19" ht="16.5" customHeight="1" thickBot="1" x14ac:dyDescent="0.3">
      <c r="A515" s="453"/>
      <c r="B515" s="86" t="str">
        <f>B507</f>
        <v xml:space="preserve">GH </v>
      </c>
      <c r="C515" s="432"/>
      <c r="D515" s="432"/>
      <c r="E515" s="184">
        <f t="shared" si="418"/>
        <v>20647</v>
      </c>
      <c r="F515" s="24">
        <f t="shared" si="445"/>
        <v>40667</v>
      </c>
      <c r="G515" s="24" t="str">
        <f>IF('PLC messaging IO'!M21&lt;&gt;"",'PLC messaging IO'!M21,"")</f>
        <v>PLC_CommandID_b8</v>
      </c>
      <c r="H515" s="10">
        <f t="shared" si="408"/>
        <v>16</v>
      </c>
      <c r="I515" s="15"/>
      <c r="J515" s="24"/>
      <c r="K515" s="24"/>
      <c r="L515" s="24"/>
      <c r="M515" s="24">
        <f t="shared" si="393"/>
        <v>30647</v>
      </c>
      <c r="N515" s="24">
        <f t="shared" si="394"/>
        <v>50667</v>
      </c>
      <c r="O515" s="24" t="str">
        <f>IF('PLC messaging IO'!Y21&lt;&gt;"",'PLC messaging IO'!Y21,"")</f>
        <v>PLC_CmdID_eko_b8</v>
      </c>
      <c r="P515" s="20">
        <f t="shared" si="409"/>
        <v>16</v>
      </c>
      <c r="Q515" s="453"/>
      <c r="R515" s="6" t="str">
        <f t="shared" si="414"/>
        <v/>
      </c>
    </row>
    <row r="516" spans="1:19" ht="16.5" customHeight="1" x14ac:dyDescent="0.25">
      <c r="A516" s="453"/>
      <c r="B516" s="88">
        <f>B508+1</f>
        <v>65</v>
      </c>
      <c r="C516" s="430" t="str">
        <f>CONCATENATE(B522,B516)</f>
        <v>Group 65</v>
      </c>
      <c r="D516" s="430" t="str">
        <f>CONCATENATE(B523,B517)</f>
        <v>GH 129</v>
      </c>
      <c r="E516" s="182">
        <f t="shared" ref="E516" si="449">20000+B516*10</f>
        <v>20650</v>
      </c>
      <c r="F516" s="25">
        <f t="shared" si="445"/>
        <v>40670</v>
      </c>
      <c r="G516" s="25" t="str">
        <f>IF('PLC messaging IO'!M22&lt;&gt;"",'PLC messaging IO'!M22,"")</f>
        <v>PLCParameter1_Lo</v>
      </c>
      <c r="H516" s="11">
        <f t="shared" si="408"/>
        <v>16</v>
      </c>
      <c r="I516" s="14"/>
      <c r="J516" s="25"/>
      <c r="K516" s="25"/>
      <c r="L516" s="25"/>
      <c r="M516" s="25">
        <f t="shared" ref="M516:M579" si="450">E516+10000</f>
        <v>30650</v>
      </c>
      <c r="N516" s="25">
        <f t="shared" ref="N516:N579" si="451">F516+10000</f>
        <v>50670</v>
      </c>
      <c r="O516" s="25" t="str">
        <f>IF('PLC messaging IO'!Y22&lt;&gt;"",'PLC messaging IO'!Y22,"")</f>
        <v>PLCParam1Echo_Lo</v>
      </c>
      <c r="P516" s="3">
        <f t="shared" si="409"/>
        <v>16</v>
      </c>
      <c r="Q516" s="453"/>
      <c r="R516" s="6">
        <f t="shared" ref="R516" si="452">+R512+1</f>
        <v>131</v>
      </c>
      <c r="S516" s="338" t="str">
        <f>CONCATENATE(G516,",",G517,",",G518,",",G519)</f>
        <v>PLCParameter1_Lo,PLCParameter1b2,PLCParameter1b3,PLCParameter1b4</v>
      </c>
    </row>
    <row r="517" spans="1:19" ht="16.5" customHeight="1" x14ac:dyDescent="0.25">
      <c r="A517" s="453"/>
      <c r="B517" s="85">
        <f>B516*2-1</f>
        <v>129</v>
      </c>
      <c r="C517" s="431"/>
      <c r="D517" s="431"/>
      <c r="E517" s="183">
        <f t="shared" ref="E517" si="453">E516+1</f>
        <v>20651</v>
      </c>
      <c r="F517" s="343">
        <f t="shared" si="445"/>
        <v>40671</v>
      </c>
      <c r="G517" s="343" t="str">
        <f>IF('PLC messaging IO'!M23&lt;&gt;"",'PLC messaging IO'!M23,"")</f>
        <v>PLCParameter1b2</v>
      </c>
      <c r="H517" s="109">
        <f t="shared" si="408"/>
        <v>15</v>
      </c>
      <c r="I517" s="9"/>
      <c r="J517" s="343"/>
      <c r="K517" s="343"/>
      <c r="L517" s="343"/>
      <c r="M517" s="343">
        <f t="shared" si="450"/>
        <v>30651</v>
      </c>
      <c r="N517" s="343">
        <f t="shared" si="451"/>
        <v>50671</v>
      </c>
      <c r="O517" s="343" t="str">
        <f>IF('PLC messaging IO'!Y23&lt;&gt;"",'PLC messaging IO'!Y23,"")</f>
        <v>PLCParam1Echob2</v>
      </c>
      <c r="P517" s="4">
        <f t="shared" si="409"/>
        <v>15</v>
      </c>
      <c r="Q517" s="453"/>
      <c r="R517" s="6">
        <f t="shared" si="414"/>
        <v>644</v>
      </c>
      <c r="S517" s="338" t="str">
        <f t="shared" ref="S517" si="454">CONCATENATE(O516,",",O517,",",O518,",",O519)</f>
        <v>PLCParam1Echo_Lo,PLCParam1Echob2,PLCParam1Echob3,PLCParam1Echob4</v>
      </c>
    </row>
    <row r="518" spans="1:19" ht="16.5" customHeight="1" x14ac:dyDescent="0.25">
      <c r="A518" s="453"/>
      <c r="B518" s="85">
        <f>B517+1</f>
        <v>130</v>
      </c>
      <c r="C518" s="431"/>
      <c r="D518" s="431"/>
      <c r="E518" s="183">
        <f t="shared" si="418"/>
        <v>20652</v>
      </c>
      <c r="F518" s="343">
        <f t="shared" si="445"/>
        <v>40672</v>
      </c>
      <c r="G518" s="343" t="str">
        <f>IF('PLC messaging IO'!M24&lt;&gt;"",'PLC messaging IO'!M24,"")</f>
        <v>PLCParameter1b3</v>
      </c>
      <c r="H518" s="109">
        <f t="shared" si="408"/>
        <v>15</v>
      </c>
      <c r="I518" s="9"/>
      <c r="J518" s="343"/>
      <c r="K518" s="343"/>
      <c r="L518" s="343"/>
      <c r="M518" s="343">
        <f t="shared" si="450"/>
        <v>30652</v>
      </c>
      <c r="N518" s="343">
        <f t="shared" si="451"/>
        <v>50672</v>
      </c>
      <c r="O518" s="343" t="str">
        <f>IF('PLC messaging IO'!Y24&lt;&gt;"",'PLC messaging IO'!Y24,"")</f>
        <v>PLCParam1Echob3</v>
      </c>
      <c r="P518" s="4">
        <f t="shared" si="409"/>
        <v>15</v>
      </c>
      <c r="Q518" s="453"/>
      <c r="R518" s="6" t="str">
        <f t="shared" si="414"/>
        <v/>
      </c>
    </row>
    <row r="519" spans="1:19" ht="16.5" customHeight="1" x14ac:dyDescent="0.25">
      <c r="A519" s="453"/>
      <c r="B519" s="85"/>
      <c r="C519" s="431"/>
      <c r="D519" s="431"/>
      <c r="E519" s="183">
        <f t="shared" si="418"/>
        <v>20653</v>
      </c>
      <c r="F519" s="343">
        <f t="shared" si="445"/>
        <v>40673</v>
      </c>
      <c r="G519" s="343" t="str">
        <f>IF('PLC messaging IO'!M25&lt;&gt;"",'PLC messaging IO'!M25,"")</f>
        <v>PLCParameter1b4</v>
      </c>
      <c r="H519" s="109">
        <f t="shared" si="408"/>
        <v>15</v>
      </c>
      <c r="I519" s="9"/>
      <c r="J519" s="343"/>
      <c r="K519" s="343"/>
      <c r="L519" s="343"/>
      <c r="M519" s="343">
        <f t="shared" si="450"/>
        <v>30653</v>
      </c>
      <c r="N519" s="343">
        <f t="shared" si="451"/>
        <v>50673</v>
      </c>
      <c r="O519" s="343" t="str">
        <f>IF('PLC messaging IO'!Y25&lt;&gt;"",'PLC messaging IO'!Y25,"")</f>
        <v>PLCParam1Echob4</v>
      </c>
      <c r="P519" s="4">
        <f t="shared" si="409"/>
        <v>15</v>
      </c>
      <c r="Q519" s="453"/>
      <c r="R519" s="6" t="str">
        <f t="shared" si="414"/>
        <v/>
      </c>
    </row>
    <row r="520" spans="1:19" ht="16.5" customHeight="1" x14ac:dyDescent="0.25">
      <c r="A520" s="453"/>
      <c r="B520" s="85"/>
      <c r="C520" s="431"/>
      <c r="D520" s="431" t="str">
        <f>CONCATENATE(B523,B518)</f>
        <v>GH 130</v>
      </c>
      <c r="E520" s="183">
        <f t="shared" si="418"/>
        <v>20654</v>
      </c>
      <c r="F520" s="343">
        <f t="shared" si="445"/>
        <v>40674</v>
      </c>
      <c r="G520" s="343" t="str">
        <f>IF('PLC messaging IO'!M26&lt;&gt;"",'PLC messaging IO'!M26,"")</f>
        <v>PLCParameter1b5</v>
      </c>
      <c r="H520" s="109">
        <f t="shared" si="408"/>
        <v>15</v>
      </c>
      <c r="I520" s="9"/>
      <c r="J520" s="343"/>
      <c r="K520" s="343"/>
      <c r="L520" s="343"/>
      <c r="M520" s="343">
        <f t="shared" si="450"/>
        <v>30654</v>
      </c>
      <c r="N520" s="343">
        <f t="shared" si="451"/>
        <v>50674</v>
      </c>
      <c r="O520" s="343" t="str">
        <f>IF('PLC messaging IO'!Y26&lt;&gt;"",'PLC messaging IO'!Y26,"")</f>
        <v>PLCParam1Echob5</v>
      </c>
      <c r="P520" s="4">
        <f t="shared" si="409"/>
        <v>15</v>
      </c>
      <c r="Q520" s="453"/>
      <c r="R520" s="6">
        <f t="shared" ref="R520" si="455">+R516+1</f>
        <v>132</v>
      </c>
      <c r="S520" s="338" t="str">
        <f>CONCATENATE(G520,",",G521,",",G522,",",G523)</f>
        <v>PLCParameter1b5,PLCParameter1b6,PLCParameter1b7,PLCParameter1b8</v>
      </c>
    </row>
    <row r="521" spans="1:19" ht="16.5" customHeight="1" x14ac:dyDescent="0.25">
      <c r="A521" s="453"/>
      <c r="B521" s="85"/>
      <c r="C521" s="431"/>
      <c r="D521" s="431"/>
      <c r="E521" s="183">
        <f t="shared" si="418"/>
        <v>20655</v>
      </c>
      <c r="F521" s="343">
        <f t="shared" si="445"/>
        <v>40675</v>
      </c>
      <c r="G521" s="343" t="str">
        <f>IF('PLC messaging IO'!M27&lt;&gt;"",'PLC messaging IO'!M27,"")</f>
        <v>PLCParameter1b6</v>
      </c>
      <c r="H521" s="109">
        <f t="shared" si="408"/>
        <v>15</v>
      </c>
      <c r="I521" s="9"/>
      <c r="J521" s="343"/>
      <c r="K521" s="343"/>
      <c r="L521" s="343"/>
      <c r="M521" s="343">
        <f t="shared" si="450"/>
        <v>30655</v>
      </c>
      <c r="N521" s="343">
        <f t="shared" si="451"/>
        <v>50675</v>
      </c>
      <c r="O521" s="343" t="str">
        <f>IF('PLC messaging IO'!Y27&lt;&gt;"",'PLC messaging IO'!Y27,"")</f>
        <v>PLCParam1Echob6</v>
      </c>
      <c r="P521" s="4">
        <f t="shared" si="409"/>
        <v>15</v>
      </c>
      <c r="Q521" s="453"/>
      <c r="R521" s="6">
        <f t="shared" si="414"/>
        <v>645</v>
      </c>
      <c r="S521" s="338" t="str">
        <f t="shared" ref="S521" si="456">CONCATENATE(O520,",",O521,",",O522,",",O523)</f>
        <v>PLCParam1Echob5,PLCParam1Echob6,PLCParam1Echob7,PLCParam1Echob8</v>
      </c>
    </row>
    <row r="522" spans="1:19" ht="16.5" customHeight="1" x14ac:dyDescent="0.25">
      <c r="A522" s="453"/>
      <c r="B522" s="85" t="str">
        <f>B514</f>
        <v xml:space="preserve">Group </v>
      </c>
      <c r="C522" s="431"/>
      <c r="D522" s="431"/>
      <c r="E522" s="183">
        <f t="shared" si="418"/>
        <v>20656</v>
      </c>
      <c r="F522" s="343">
        <f t="shared" si="445"/>
        <v>40676</v>
      </c>
      <c r="G522" s="343" t="str">
        <f>IF('PLC messaging IO'!M28&lt;&gt;"",'PLC messaging IO'!M28,"")</f>
        <v>PLCParameter1b7</v>
      </c>
      <c r="H522" s="109">
        <f t="shared" si="408"/>
        <v>15</v>
      </c>
      <c r="I522" s="9"/>
      <c r="J522" s="343"/>
      <c r="K522" s="343"/>
      <c r="L522" s="343"/>
      <c r="M522" s="343">
        <f t="shared" si="450"/>
        <v>30656</v>
      </c>
      <c r="N522" s="343">
        <f t="shared" si="451"/>
        <v>50676</v>
      </c>
      <c r="O522" s="343" t="str">
        <f>IF('PLC messaging IO'!Y28&lt;&gt;"",'PLC messaging IO'!Y28,"")</f>
        <v>PLCParam1Echob7</v>
      </c>
      <c r="P522" s="4">
        <f t="shared" si="409"/>
        <v>15</v>
      </c>
      <c r="Q522" s="453"/>
      <c r="R522" s="6" t="str">
        <f t="shared" si="414"/>
        <v/>
      </c>
    </row>
    <row r="523" spans="1:19" ht="16.5" customHeight="1" thickBot="1" x14ac:dyDescent="0.3">
      <c r="A523" s="453"/>
      <c r="B523" s="86" t="str">
        <f>B515</f>
        <v xml:space="preserve">GH </v>
      </c>
      <c r="C523" s="432"/>
      <c r="D523" s="432"/>
      <c r="E523" s="184">
        <f t="shared" si="418"/>
        <v>20657</v>
      </c>
      <c r="F523" s="24">
        <f t="shared" si="445"/>
        <v>40677</v>
      </c>
      <c r="G523" s="24" t="str">
        <f>IF('PLC messaging IO'!M29&lt;&gt;"",'PLC messaging IO'!M29,"")</f>
        <v>PLCParameter1b8</v>
      </c>
      <c r="H523" s="10">
        <f t="shared" si="408"/>
        <v>15</v>
      </c>
      <c r="I523" s="15"/>
      <c r="J523" s="24"/>
      <c r="K523" s="24"/>
      <c r="L523" s="24"/>
      <c r="M523" s="24">
        <f t="shared" si="450"/>
        <v>30657</v>
      </c>
      <c r="N523" s="24">
        <f t="shared" si="451"/>
        <v>50677</v>
      </c>
      <c r="O523" s="24" t="str">
        <f>IF('PLC messaging IO'!Y29&lt;&gt;"",'PLC messaging IO'!Y29,"")</f>
        <v>PLCParam1Echob8</v>
      </c>
      <c r="P523" s="20">
        <f t="shared" si="409"/>
        <v>15</v>
      </c>
      <c r="Q523" s="453"/>
      <c r="R523" s="6" t="str">
        <f t="shared" si="414"/>
        <v/>
      </c>
    </row>
    <row r="524" spans="1:19" ht="16.5" customHeight="1" x14ac:dyDescent="0.25">
      <c r="A524" s="453"/>
      <c r="B524" s="88">
        <f>B516+1</f>
        <v>66</v>
      </c>
      <c r="C524" s="430" t="str">
        <f>CONCATENATE(B530,B524)</f>
        <v>Group 66</v>
      </c>
      <c r="D524" s="430" t="str">
        <f>CONCATENATE(B531,B525)</f>
        <v>GH 131</v>
      </c>
      <c r="E524" s="182">
        <f t="shared" ref="E524" si="457">20000+B524*10</f>
        <v>20660</v>
      </c>
      <c r="F524" s="25">
        <f>E524+20020</f>
        <v>40680</v>
      </c>
      <c r="G524" s="25" t="str">
        <f>IF('PLC messaging IO'!M30&lt;&gt;"",'PLC messaging IO'!M30,"")</f>
        <v>PLCParameter1_Hi</v>
      </c>
      <c r="H524" s="11">
        <f t="shared" si="408"/>
        <v>16</v>
      </c>
      <c r="I524" s="14"/>
      <c r="J524" s="25"/>
      <c r="K524" s="25"/>
      <c r="L524" s="25"/>
      <c r="M524" s="25">
        <f t="shared" si="450"/>
        <v>30660</v>
      </c>
      <c r="N524" s="25">
        <f t="shared" si="451"/>
        <v>50680</v>
      </c>
      <c r="O524" s="25" t="str">
        <f>IF('PLC messaging IO'!Y30&lt;&gt;"",'PLC messaging IO'!Y30,"")</f>
        <v>PLCParam1Echo_Hi</v>
      </c>
      <c r="P524" s="3">
        <f t="shared" si="409"/>
        <v>16</v>
      </c>
      <c r="Q524" s="453"/>
      <c r="R524" s="6">
        <f t="shared" ref="R524" si="458">+R520+1</f>
        <v>133</v>
      </c>
      <c r="S524" s="338" t="str">
        <f>CONCATENATE(G524,",",G525,",",G526,",",G527)</f>
        <v>PLCParameter1_Hi,PLCParameter1b10,PLCParameter1b11,PLCParameter1b12</v>
      </c>
    </row>
    <row r="525" spans="1:19" ht="16.5" customHeight="1" x14ac:dyDescent="0.25">
      <c r="A525" s="453"/>
      <c r="B525" s="85">
        <f>B524*2-1</f>
        <v>131</v>
      </c>
      <c r="C525" s="431"/>
      <c r="D525" s="431"/>
      <c r="E525" s="183">
        <f t="shared" ref="E525" si="459">E524+1</f>
        <v>20661</v>
      </c>
      <c r="F525" s="343">
        <f t="shared" ref="F525:F539" si="460">E525+20020</f>
        <v>40681</v>
      </c>
      <c r="G525" s="343" t="str">
        <f>IF('PLC messaging IO'!M31&lt;&gt;"",'PLC messaging IO'!M31,"")</f>
        <v>PLCParameter1b10</v>
      </c>
      <c r="H525" s="109">
        <f t="shared" si="408"/>
        <v>16</v>
      </c>
      <c r="I525" s="9"/>
      <c r="J525" s="343"/>
      <c r="K525" s="343"/>
      <c r="L525" s="343"/>
      <c r="M525" s="343">
        <f t="shared" si="450"/>
        <v>30661</v>
      </c>
      <c r="N525" s="343">
        <f t="shared" si="451"/>
        <v>50681</v>
      </c>
      <c r="O525" s="343" t="str">
        <f>IF('PLC messaging IO'!Y31&lt;&gt;"",'PLC messaging IO'!Y31,"")</f>
        <v>PLCParam1Echob10</v>
      </c>
      <c r="P525" s="4">
        <f t="shared" si="409"/>
        <v>16</v>
      </c>
      <c r="Q525" s="453"/>
      <c r="R525" s="6">
        <f t="shared" si="414"/>
        <v>646</v>
      </c>
      <c r="S525" s="338" t="str">
        <f t="shared" ref="S525" si="461">CONCATENATE(O524,",",O525,",",O526,",",O527)</f>
        <v>PLCParam1Echo_Hi,PLCParam1Echob10,PLCParam1Echob11,PLCParam1Echob12</v>
      </c>
    </row>
    <row r="526" spans="1:19" ht="16.5" customHeight="1" x14ac:dyDescent="0.25">
      <c r="A526" s="453"/>
      <c r="B526" s="85">
        <f>B525+1</f>
        <v>132</v>
      </c>
      <c r="C526" s="431"/>
      <c r="D526" s="431"/>
      <c r="E526" s="183">
        <f t="shared" si="418"/>
        <v>20662</v>
      </c>
      <c r="F526" s="343">
        <f t="shared" si="460"/>
        <v>40682</v>
      </c>
      <c r="G526" s="343" t="str">
        <f>IF('PLC messaging IO'!M32&lt;&gt;"",'PLC messaging IO'!M32,"")</f>
        <v>PLCParameter1b11</v>
      </c>
      <c r="H526" s="109">
        <f t="shared" si="408"/>
        <v>16</v>
      </c>
      <c r="I526" s="9"/>
      <c r="J526" s="343"/>
      <c r="K526" s="343"/>
      <c r="L526" s="343"/>
      <c r="M526" s="343">
        <f t="shared" si="450"/>
        <v>30662</v>
      </c>
      <c r="N526" s="343">
        <f t="shared" si="451"/>
        <v>50682</v>
      </c>
      <c r="O526" s="343" t="str">
        <f>IF('PLC messaging IO'!Y32&lt;&gt;"",'PLC messaging IO'!Y32,"")</f>
        <v>PLCParam1Echob11</v>
      </c>
      <c r="P526" s="4">
        <f t="shared" si="409"/>
        <v>16</v>
      </c>
      <c r="Q526" s="453"/>
      <c r="R526" s="6" t="str">
        <f t="shared" si="414"/>
        <v/>
      </c>
    </row>
    <row r="527" spans="1:19" ht="16.5" customHeight="1" x14ac:dyDescent="0.25">
      <c r="A527" s="453"/>
      <c r="B527" s="85"/>
      <c r="C527" s="431"/>
      <c r="D527" s="431"/>
      <c r="E527" s="183">
        <f t="shared" si="418"/>
        <v>20663</v>
      </c>
      <c r="F527" s="343">
        <f t="shared" si="460"/>
        <v>40683</v>
      </c>
      <c r="G527" s="343" t="str">
        <f>IF('PLC messaging IO'!M33&lt;&gt;"",'PLC messaging IO'!M33,"")</f>
        <v>PLCParameter1b12</v>
      </c>
      <c r="H527" s="109">
        <f t="shared" si="408"/>
        <v>16</v>
      </c>
      <c r="I527" s="9"/>
      <c r="J527" s="343"/>
      <c r="K527" s="343"/>
      <c r="L527" s="343"/>
      <c r="M527" s="343">
        <f t="shared" si="450"/>
        <v>30663</v>
      </c>
      <c r="N527" s="343">
        <f t="shared" si="451"/>
        <v>50683</v>
      </c>
      <c r="O527" s="343" t="str">
        <f>IF('PLC messaging IO'!Y33&lt;&gt;"",'PLC messaging IO'!Y33,"")</f>
        <v>PLCParam1Echob12</v>
      </c>
      <c r="P527" s="4">
        <f t="shared" si="409"/>
        <v>16</v>
      </c>
      <c r="Q527" s="453"/>
      <c r="R527" s="6" t="str">
        <f t="shared" si="414"/>
        <v/>
      </c>
    </row>
    <row r="528" spans="1:19" ht="16.5" customHeight="1" x14ac:dyDescent="0.25">
      <c r="A528" s="453"/>
      <c r="B528" s="85"/>
      <c r="C528" s="431"/>
      <c r="D528" s="431" t="str">
        <f>CONCATENATE(B531,B526)</f>
        <v>GH 132</v>
      </c>
      <c r="E528" s="183">
        <f t="shared" si="418"/>
        <v>20664</v>
      </c>
      <c r="F528" s="343">
        <f t="shared" si="460"/>
        <v>40684</v>
      </c>
      <c r="G528" s="343" t="str">
        <f>IF('PLC messaging IO'!M34&lt;&gt;"",'PLC messaging IO'!M34,"")</f>
        <v>PLCParameter1b13</v>
      </c>
      <c r="H528" s="109">
        <f t="shared" si="408"/>
        <v>16</v>
      </c>
      <c r="I528" s="9"/>
      <c r="J528" s="343"/>
      <c r="K528" s="343"/>
      <c r="L528" s="343"/>
      <c r="M528" s="343">
        <f t="shared" si="450"/>
        <v>30664</v>
      </c>
      <c r="N528" s="343">
        <f t="shared" si="451"/>
        <v>50684</v>
      </c>
      <c r="O528" s="343" t="str">
        <f>IF('PLC messaging IO'!Y34&lt;&gt;"",'PLC messaging IO'!Y34,"")</f>
        <v>PLCParam1Echob13</v>
      </c>
      <c r="P528" s="4">
        <f t="shared" si="409"/>
        <v>16</v>
      </c>
      <c r="Q528" s="453"/>
      <c r="R528" s="6">
        <f t="shared" ref="R528" si="462">+R524+1</f>
        <v>134</v>
      </c>
      <c r="S528" s="338" t="str">
        <f>CONCATENATE(G528,",",G529,",",G530,",",G531)</f>
        <v>PLCParameter1b13,PLCParameter1b14,PLCParameter1b15,PLCParameter1b16</v>
      </c>
    </row>
    <row r="529" spans="1:19" ht="16.5" customHeight="1" x14ac:dyDescent="0.25">
      <c r="A529" s="453"/>
      <c r="B529" s="85"/>
      <c r="C529" s="431"/>
      <c r="D529" s="431"/>
      <c r="E529" s="183">
        <f t="shared" si="418"/>
        <v>20665</v>
      </c>
      <c r="F529" s="343">
        <f t="shared" si="460"/>
        <v>40685</v>
      </c>
      <c r="G529" s="343" t="str">
        <f>IF('PLC messaging IO'!M35&lt;&gt;"",'PLC messaging IO'!M35,"")</f>
        <v>PLCParameter1b14</v>
      </c>
      <c r="H529" s="109">
        <f t="shared" si="408"/>
        <v>16</v>
      </c>
      <c r="I529" s="9"/>
      <c r="J529" s="343"/>
      <c r="K529" s="343"/>
      <c r="L529" s="343"/>
      <c r="M529" s="343">
        <f t="shared" si="450"/>
        <v>30665</v>
      </c>
      <c r="N529" s="343">
        <f t="shared" si="451"/>
        <v>50685</v>
      </c>
      <c r="O529" s="343" t="str">
        <f>IF('PLC messaging IO'!Y35&lt;&gt;"",'PLC messaging IO'!Y35,"")</f>
        <v>PLCParam1Echob14</v>
      </c>
      <c r="P529" s="4">
        <f t="shared" si="409"/>
        <v>16</v>
      </c>
      <c r="Q529" s="453"/>
      <c r="R529" s="6">
        <f t="shared" si="414"/>
        <v>647</v>
      </c>
      <c r="S529" s="338" t="str">
        <f t="shared" ref="S529" si="463">CONCATENATE(O528,",",O529,",",O530,",",O531)</f>
        <v>PLCParam1Echob13,PLCParam1Echob14,PLCParam1Echob15,PLCParam1Echob16</v>
      </c>
    </row>
    <row r="530" spans="1:19" ht="16.5" customHeight="1" x14ac:dyDescent="0.25">
      <c r="A530" s="453"/>
      <c r="B530" s="85" t="str">
        <f>B522</f>
        <v xml:space="preserve">Group </v>
      </c>
      <c r="C530" s="431"/>
      <c r="D530" s="431"/>
      <c r="E530" s="183">
        <f t="shared" si="418"/>
        <v>20666</v>
      </c>
      <c r="F530" s="343">
        <f t="shared" si="460"/>
        <v>40686</v>
      </c>
      <c r="G530" s="343" t="str">
        <f>IF('PLC messaging IO'!M36&lt;&gt;"",'PLC messaging IO'!M36,"")</f>
        <v>PLCParameter1b15</v>
      </c>
      <c r="H530" s="109">
        <f t="shared" si="408"/>
        <v>16</v>
      </c>
      <c r="I530" s="9"/>
      <c r="J530" s="343"/>
      <c r="K530" s="343"/>
      <c r="L530" s="343"/>
      <c r="M530" s="343">
        <f t="shared" si="450"/>
        <v>30666</v>
      </c>
      <c r="N530" s="343">
        <f t="shared" si="451"/>
        <v>50686</v>
      </c>
      <c r="O530" s="343" t="str">
        <f>IF('PLC messaging IO'!Y36&lt;&gt;"",'PLC messaging IO'!Y36,"")</f>
        <v>PLCParam1Echob15</v>
      </c>
      <c r="P530" s="4">
        <f t="shared" si="409"/>
        <v>16</v>
      </c>
      <c r="Q530" s="453"/>
      <c r="R530" s="6" t="str">
        <f t="shared" si="414"/>
        <v/>
      </c>
    </row>
    <row r="531" spans="1:19" ht="16.5" customHeight="1" thickBot="1" x14ac:dyDescent="0.3">
      <c r="A531" s="453"/>
      <c r="B531" s="86" t="str">
        <f>B523</f>
        <v xml:space="preserve">GH </v>
      </c>
      <c r="C531" s="432"/>
      <c r="D531" s="432"/>
      <c r="E531" s="184">
        <f t="shared" si="418"/>
        <v>20667</v>
      </c>
      <c r="F531" s="24">
        <f t="shared" si="460"/>
        <v>40687</v>
      </c>
      <c r="G531" s="24" t="str">
        <f>IF('PLC messaging IO'!M37&lt;&gt;"",'PLC messaging IO'!M37,"")</f>
        <v>PLCParameter1b16</v>
      </c>
      <c r="H531" s="10">
        <f t="shared" si="408"/>
        <v>16</v>
      </c>
      <c r="I531" s="15"/>
      <c r="J531" s="24"/>
      <c r="K531" s="24"/>
      <c r="L531" s="24"/>
      <c r="M531" s="24">
        <f t="shared" si="450"/>
        <v>30667</v>
      </c>
      <c r="N531" s="24">
        <f t="shared" si="451"/>
        <v>50687</v>
      </c>
      <c r="O531" s="24" t="str">
        <f>IF('PLC messaging IO'!Y37&lt;&gt;"",'PLC messaging IO'!Y37,"")</f>
        <v>PLCParam1Echob16</v>
      </c>
      <c r="P531" s="20">
        <f t="shared" si="409"/>
        <v>16</v>
      </c>
      <c r="Q531" s="453"/>
      <c r="R531" s="6" t="str">
        <f t="shared" si="414"/>
        <v/>
      </c>
    </row>
    <row r="532" spans="1:19" ht="16.5" customHeight="1" x14ac:dyDescent="0.25">
      <c r="A532" s="453"/>
      <c r="B532" s="88">
        <f>B524+1</f>
        <v>67</v>
      </c>
      <c r="C532" s="430" t="str">
        <f>CONCATENATE(B538,B532)</f>
        <v>Group 67</v>
      </c>
      <c r="D532" s="430" t="str">
        <f>CONCATENATE(B539,B533)</f>
        <v>GH 133</v>
      </c>
      <c r="E532" s="182">
        <f t="shared" ref="E532" si="464">20000+B532*10</f>
        <v>20670</v>
      </c>
      <c r="F532" s="25">
        <f t="shared" si="460"/>
        <v>40690</v>
      </c>
      <c r="G532" s="25" t="str">
        <f>IF('PLC messaging IO'!M38&lt;&gt;"",'PLC messaging IO'!M38,"")</f>
        <v>PLCParameter2_Lo</v>
      </c>
      <c r="H532" s="11">
        <f t="shared" ref="H532:H595" si="465">LEN(G532)</f>
        <v>16</v>
      </c>
      <c r="I532" s="14"/>
      <c r="J532" s="25"/>
      <c r="K532" s="25"/>
      <c r="L532" s="25"/>
      <c r="M532" s="25">
        <f t="shared" si="450"/>
        <v>30670</v>
      </c>
      <c r="N532" s="25">
        <f t="shared" si="451"/>
        <v>50690</v>
      </c>
      <c r="O532" s="25" t="str">
        <f>IF('PLC messaging IO'!Y38&lt;&gt;"",'PLC messaging IO'!Y38,"")</f>
        <v>PLCParam2Echo_Lo</v>
      </c>
      <c r="P532" s="3">
        <f t="shared" ref="P532:P595" si="466">LEN(O532)</f>
        <v>16</v>
      </c>
      <c r="Q532" s="453"/>
      <c r="R532" s="6">
        <f t="shared" ref="R532" si="467">+R528+1</f>
        <v>135</v>
      </c>
      <c r="S532" s="338" t="str">
        <f>CONCATENATE(G532,",",G533,",",G534,",",G535)</f>
        <v>PLCParameter2_Lo,PLCParameter2b2,PLCParameter2b3,PLCParameter2b4</v>
      </c>
    </row>
    <row r="533" spans="1:19" ht="16.5" customHeight="1" x14ac:dyDescent="0.25">
      <c r="A533" s="453"/>
      <c r="B533" s="85">
        <f>B532*2-1</f>
        <v>133</v>
      </c>
      <c r="C533" s="431"/>
      <c r="D533" s="431"/>
      <c r="E533" s="183">
        <f t="shared" ref="E533" si="468">E532+1</f>
        <v>20671</v>
      </c>
      <c r="F533" s="343">
        <f t="shared" si="460"/>
        <v>40691</v>
      </c>
      <c r="G533" s="343" t="str">
        <f>IF('PLC messaging IO'!M39&lt;&gt;"",'PLC messaging IO'!M39,"")</f>
        <v>PLCParameter2b2</v>
      </c>
      <c r="H533" s="109">
        <f t="shared" si="465"/>
        <v>15</v>
      </c>
      <c r="I533" s="9"/>
      <c r="J533" s="343"/>
      <c r="K533" s="343"/>
      <c r="L533" s="343"/>
      <c r="M533" s="343">
        <f t="shared" si="450"/>
        <v>30671</v>
      </c>
      <c r="N533" s="343">
        <f t="shared" si="451"/>
        <v>50691</v>
      </c>
      <c r="O533" s="343" t="str">
        <f>IF('PLC messaging IO'!Y39&lt;&gt;"",'PLC messaging IO'!Y39,"")</f>
        <v>PLCParam2Echob2</v>
      </c>
      <c r="P533" s="4">
        <f t="shared" si="466"/>
        <v>15</v>
      </c>
      <c r="Q533" s="453"/>
      <c r="R533" s="6">
        <f t="shared" si="414"/>
        <v>648</v>
      </c>
      <c r="S533" s="338" t="str">
        <f t="shared" ref="S533" si="469">CONCATENATE(O532,",",O533,",",O534,",",O535)</f>
        <v>PLCParam2Echo_Lo,PLCParam2Echob2,PLCParam2Echob3,PLCParam2Echob4</v>
      </c>
    </row>
    <row r="534" spans="1:19" ht="16.5" customHeight="1" x14ac:dyDescent="0.25">
      <c r="A534" s="453"/>
      <c r="B534" s="85">
        <f>B533+1</f>
        <v>134</v>
      </c>
      <c r="C534" s="431"/>
      <c r="D534" s="431"/>
      <c r="E534" s="183">
        <f t="shared" si="418"/>
        <v>20672</v>
      </c>
      <c r="F534" s="343">
        <f t="shared" si="460"/>
        <v>40692</v>
      </c>
      <c r="G534" s="343" t="str">
        <f>IF('PLC messaging IO'!M40&lt;&gt;"",'PLC messaging IO'!M40,"")</f>
        <v>PLCParameter2b3</v>
      </c>
      <c r="H534" s="109">
        <f t="shared" si="465"/>
        <v>15</v>
      </c>
      <c r="I534" s="9"/>
      <c r="J534" s="343"/>
      <c r="K534" s="343"/>
      <c r="L534" s="343"/>
      <c r="M534" s="343">
        <f t="shared" si="450"/>
        <v>30672</v>
      </c>
      <c r="N534" s="343">
        <f t="shared" si="451"/>
        <v>50692</v>
      </c>
      <c r="O534" s="343" t="str">
        <f>IF('PLC messaging IO'!Y40&lt;&gt;"",'PLC messaging IO'!Y40,"")</f>
        <v>PLCParam2Echob3</v>
      </c>
      <c r="P534" s="4">
        <f t="shared" si="466"/>
        <v>15</v>
      </c>
      <c r="Q534" s="453"/>
      <c r="R534" s="6" t="str">
        <f t="shared" si="414"/>
        <v/>
      </c>
    </row>
    <row r="535" spans="1:19" ht="16.5" customHeight="1" x14ac:dyDescent="0.25">
      <c r="A535" s="453"/>
      <c r="B535" s="85"/>
      <c r="C535" s="431"/>
      <c r="D535" s="431"/>
      <c r="E535" s="183">
        <f t="shared" si="418"/>
        <v>20673</v>
      </c>
      <c r="F535" s="343">
        <f t="shared" si="460"/>
        <v>40693</v>
      </c>
      <c r="G535" s="343" t="str">
        <f>IF('PLC messaging IO'!M41&lt;&gt;"",'PLC messaging IO'!M41,"")</f>
        <v>PLCParameter2b4</v>
      </c>
      <c r="H535" s="109">
        <f t="shared" si="465"/>
        <v>15</v>
      </c>
      <c r="I535" s="9"/>
      <c r="J535" s="343"/>
      <c r="K535" s="343"/>
      <c r="L535" s="343"/>
      <c r="M535" s="343">
        <f t="shared" si="450"/>
        <v>30673</v>
      </c>
      <c r="N535" s="343">
        <f t="shared" si="451"/>
        <v>50693</v>
      </c>
      <c r="O535" s="343" t="str">
        <f>IF('PLC messaging IO'!Y41&lt;&gt;"",'PLC messaging IO'!Y41,"")</f>
        <v>PLCParam2Echob4</v>
      </c>
      <c r="P535" s="4">
        <f t="shared" si="466"/>
        <v>15</v>
      </c>
      <c r="Q535" s="453"/>
      <c r="R535" s="6" t="str">
        <f t="shared" si="414"/>
        <v/>
      </c>
    </row>
    <row r="536" spans="1:19" ht="16.5" customHeight="1" x14ac:dyDescent="0.25">
      <c r="A536" s="453"/>
      <c r="B536" s="85"/>
      <c r="C536" s="431"/>
      <c r="D536" s="431" t="str">
        <f>CONCATENATE(B539,B534)</f>
        <v>GH 134</v>
      </c>
      <c r="E536" s="183">
        <f t="shared" si="418"/>
        <v>20674</v>
      </c>
      <c r="F536" s="343">
        <f t="shared" si="460"/>
        <v>40694</v>
      </c>
      <c r="G536" s="343" t="str">
        <f>IF('PLC messaging IO'!M42&lt;&gt;"",'PLC messaging IO'!M42,"")</f>
        <v>PLCParameter2b5</v>
      </c>
      <c r="H536" s="109">
        <f t="shared" si="465"/>
        <v>15</v>
      </c>
      <c r="I536" s="9"/>
      <c r="J536" s="343"/>
      <c r="K536" s="343"/>
      <c r="L536" s="343"/>
      <c r="M536" s="343">
        <f t="shared" si="450"/>
        <v>30674</v>
      </c>
      <c r="N536" s="343">
        <f t="shared" si="451"/>
        <v>50694</v>
      </c>
      <c r="O536" s="343" t="str">
        <f>IF('PLC messaging IO'!Y42&lt;&gt;"",'PLC messaging IO'!Y42,"")</f>
        <v>PLCParam2Echob5</v>
      </c>
      <c r="P536" s="4">
        <f t="shared" si="466"/>
        <v>15</v>
      </c>
      <c r="Q536" s="453"/>
      <c r="R536" s="6">
        <f t="shared" ref="R536" si="470">+R532+1</f>
        <v>136</v>
      </c>
      <c r="S536" s="338" t="str">
        <f>CONCATENATE(G536,",",G537,",",G538,",",G539)</f>
        <v>PLCParameter2b5,PLCParameter2b6,PLCParameter2b7,PLCParameter2b8</v>
      </c>
    </row>
    <row r="537" spans="1:19" ht="16.5" customHeight="1" x14ac:dyDescent="0.25">
      <c r="A537" s="453"/>
      <c r="B537" s="85"/>
      <c r="C537" s="431"/>
      <c r="D537" s="431"/>
      <c r="E537" s="183">
        <f t="shared" si="418"/>
        <v>20675</v>
      </c>
      <c r="F537" s="343">
        <f t="shared" si="460"/>
        <v>40695</v>
      </c>
      <c r="G537" s="343" t="str">
        <f>IF('PLC messaging IO'!M43&lt;&gt;"",'PLC messaging IO'!M43,"")</f>
        <v>PLCParameter2b6</v>
      </c>
      <c r="H537" s="109">
        <f t="shared" si="465"/>
        <v>15</v>
      </c>
      <c r="I537" s="9"/>
      <c r="J537" s="343"/>
      <c r="K537" s="343"/>
      <c r="L537" s="343"/>
      <c r="M537" s="343">
        <f t="shared" si="450"/>
        <v>30675</v>
      </c>
      <c r="N537" s="343">
        <f t="shared" si="451"/>
        <v>50695</v>
      </c>
      <c r="O537" s="343" t="str">
        <f>IF('PLC messaging IO'!Y43&lt;&gt;"",'PLC messaging IO'!Y43,"")</f>
        <v>PLCParam2Echob6</v>
      </c>
      <c r="P537" s="4">
        <f t="shared" si="466"/>
        <v>15</v>
      </c>
      <c r="Q537" s="453"/>
      <c r="R537" s="6">
        <f t="shared" ref="R537:R599" si="471">IF(R533&lt;&gt;"",R533+1,"")</f>
        <v>649</v>
      </c>
      <c r="S537" s="338" t="str">
        <f t="shared" ref="S537" si="472">CONCATENATE(O536,",",O537,",",O538,",",O539)</f>
        <v>PLCParam2Echob5,PLCParam2Echob6,PLCParam2Echob7,PLCParam2Echob8</v>
      </c>
    </row>
    <row r="538" spans="1:19" ht="16.5" customHeight="1" x14ac:dyDescent="0.25">
      <c r="A538" s="453"/>
      <c r="B538" s="85" t="str">
        <f>B530</f>
        <v xml:space="preserve">Group </v>
      </c>
      <c r="C538" s="431"/>
      <c r="D538" s="431"/>
      <c r="E538" s="183">
        <f t="shared" si="418"/>
        <v>20676</v>
      </c>
      <c r="F538" s="343">
        <f t="shared" si="460"/>
        <v>40696</v>
      </c>
      <c r="G538" s="343" t="str">
        <f>IF('PLC messaging IO'!M44&lt;&gt;"",'PLC messaging IO'!M44,"")</f>
        <v>PLCParameter2b7</v>
      </c>
      <c r="H538" s="109">
        <f t="shared" si="465"/>
        <v>15</v>
      </c>
      <c r="I538" s="9"/>
      <c r="J538" s="343"/>
      <c r="K538" s="343"/>
      <c r="L538" s="343"/>
      <c r="M538" s="343">
        <f t="shared" si="450"/>
        <v>30676</v>
      </c>
      <c r="N538" s="343">
        <f t="shared" si="451"/>
        <v>50696</v>
      </c>
      <c r="O538" s="343" t="str">
        <f>IF('PLC messaging IO'!Y44&lt;&gt;"",'PLC messaging IO'!Y44,"")</f>
        <v>PLCParam2Echob7</v>
      </c>
      <c r="P538" s="4">
        <f t="shared" si="466"/>
        <v>15</v>
      </c>
      <c r="Q538" s="453"/>
      <c r="R538" s="6" t="str">
        <f t="shared" si="471"/>
        <v/>
      </c>
    </row>
    <row r="539" spans="1:19" ht="16.5" customHeight="1" thickBot="1" x14ac:dyDescent="0.3">
      <c r="A539" s="453"/>
      <c r="B539" s="86" t="str">
        <f>B531</f>
        <v xml:space="preserve">GH </v>
      </c>
      <c r="C539" s="432"/>
      <c r="D539" s="432"/>
      <c r="E539" s="184">
        <f t="shared" si="418"/>
        <v>20677</v>
      </c>
      <c r="F539" s="24">
        <f t="shared" si="460"/>
        <v>40697</v>
      </c>
      <c r="G539" s="24" t="str">
        <f>IF('PLC messaging IO'!M45&lt;&gt;"",'PLC messaging IO'!M45,"")</f>
        <v>PLCParameter2b8</v>
      </c>
      <c r="H539" s="10">
        <f t="shared" si="465"/>
        <v>15</v>
      </c>
      <c r="I539" s="15"/>
      <c r="J539" s="24"/>
      <c r="K539" s="24"/>
      <c r="L539" s="24"/>
      <c r="M539" s="24">
        <f t="shared" si="450"/>
        <v>30677</v>
      </c>
      <c r="N539" s="24">
        <f t="shared" si="451"/>
        <v>50697</v>
      </c>
      <c r="O539" s="24" t="str">
        <f>IF('PLC messaging IO'!Y45&lt;&gt;"",'PLC messaging IO'!Y45,"")</f>
        <v>PLCParam2Echob8</v>
      </c>
      <c r="P539" s="20">
        <f t="shared" si="466"/>
        <v>15</v>
      </c>
      <c r="Q539" s="453"/>
      <c r="R539" s="6" t="str">
        <f t="shared" si="471"/>
        <v/>
      </c>
    </row>
    <row r="540" spans="1:19" ht="16.5" customHeight="1" x14ac:dyDescent="0.25">
      <c r="A540" s="453"/>
      <c r="B540" s="88">
        <f>B532+1</f>
        <v>68</v>
      </c>
      <c r="C540" s="430" t="str">
        <f>CONCATENATE(B546,B540)</f>
        <v>Group 68</v>
      </c>
      <c r="D540" s="430" t="str">
        <f>CONCATENATE(B547,B541)</f>
        <v>GH 135</v>
      </c>
      <c r="E540" s="182">
        <f t="shared" ref="E540" si="473">20000+B540*10</f>
        <v>20680</v>
      </c>
      <c r="F540" s="25">
        <f>E540+20020</f>
        <v>40700</v>
      </c>
      <c r="G540" s="25" t="str">
        <f>IF('PLC messaging IO'!M46&lt;&gt;"",'PLC messaging IO'!M46,"")</f>
        <v>PLCParameter2_Hi</v>
      </c>
      <c r="H540" s="11">
        <f t="shared" si="465"/>
        <v>16</v>
      </c>
      <c r="I540" s="14"/>
      <c r="J540" s="25"/>
      <c r="K540" s="25"/>
      <c r="L540" s="25"/>
      <c r="M540" s="25">
        <f t="shared" si="450"/>
        <v>30680</v>
      </c>
      <c r="N540" s="25">
        <f t="shared" si="451"/>
        <v>50700</v>
      </c>
      <c r="O540" s="25" t="str">
        <f>IF('PLC messaging IO'!Y46&lt;&gt;"",'PLC messaging IO'!Y46,"")</f>
        <v>PLCParam2Echo_Hi</v>
      </c>
      <c r="P540" s="3">
        <f t="shared" si="466"/>
        <v>16</v>
      </c>
      <c r="Q540" s="453"/>
      <c r="R540" s="6">
        <f t="shared" ref="R540" si="474">+R536+1</f>
        <v>137</v>
      </c>
      <c r="S540" s="338" t="str">
        <f>CONCATENATE(G540,",",G541,",",G542,",",G543)</f>
        <v>PLCParameter2_Hi,PLCParameter2b10,PLCParameter2b11,PLCParameter2b12</v>
      </c>
    </row>
    <row r="541" spans="1:19" ht="16.5" customHeight="1" x14ac:dyDescent="0.25">
      <c r="A541" s="453"/>
      <c r="B541" s="85">
        <f>B540*2-1</f>
        <v>135</v>
      </c>
      <c r="C541" s="431"/>
      <c r="D541" s="431"/>
      <c r="E541" s="183">
        <f t="shared" ref="E541:E603" si="475">E540+1</f>
        <v>20681</v>
      </c>
      <c r="F541" s="343">
        <f t="shared" ref="F541:F555" si="476">E541+20020</f>
        <v>40701</v>
      </c>
      <c r="G541" s="343" t="str">
        <f>IF('PLC messaging IO'!M47&lt;&gt;"",'PLC messaging IO'!M47,"")</f>
        <v>PLCParameter2b10</v>
      </c>
      <c r="H541" s="109">
        <f t="shared" si="465"/>
        <v>16</v>
      </c>
      <c r="I541" s="9"/>
      <c r="J541" s="343"/>
      <c r="K541" s="343"/>
      <c r="L541" s="343"/>
      <c r="M541" s="343">
        <f t="shared" si="450"/>
        <v>30681</v>
      </c>
      <c r="N541" s="343">
        <f t="shared" si="451"/>
        <v>50701</v>
      </c>
      <c r="O541" s="343" t="str">
        <f>IF('PLC messaging IO'!Y47&lt;&gt;"",'PLC messaging IO'!Y47,"")</f>
        <v>PLCParam2Echob10</v>
      </c>
      <c r="P541" s="4">
        <f t="shared" si="466"/>
        <v>16</v>
      </c>
      <c r="Q541" s="453"/>
      <c r="R541" s="6">
        <f t="shared" si="471"/>
        <v>650</v>
      </c>
      <c r="S541" s="338" t="str">
        <f t="shared" ref="S541" si="477">CONCATENATE(O540,",",O541,",",O542,",",O543)</f>
        <v>PLCParam2Echo_Hi,PLCParam2Echob10,PLCParam2Echob11,PLCParam2Echob12</v>
      </c>
    </row>
    <row r="542" spans="1:19" ht="16.5" customHeight="1" x14ac:dyDescent="0.25">
      <c r="A542" s="453"/>
      <c r="B542" s="85">
        <f>B541+1</f>
        <v>136</v>
      </c>
      <c r="C542" s="431"/>
      <c r="D542" s="431"/>
      <c r="E542" s="183">
        <f t="shared" si="475"/>
        <v>20682</v>
      </c>
      <c r="F542" s="343">
        <f t="shared" si="476"/>
        <v>40702</v>
      </c>
      <c r="G542" s="343" t="str">
        <f>IF('PLC messaging IO'!M48&lt;&gt;"",'PLC messaging IO'!M48,"")</f>
        <v>PLCParameter2b11</v>
      </c>
      <c r="H542" s="109">
        <f t="shared" si="465"/>
        <v>16</v>
      </c>
      <c r="I542" s="9"/>
      <c r="J542" s="343"/>
      <c r="K542" s="343"/>
      <c r="L542" s="343"/>
      <c r="M542" s="343">
        <f t="shared" si="450"/>
        <v>30682</v>
      </c>
      <c r="N542" s="343">
        <f t="shared" si="451"/>
        <v>50702</v>
      </c>
      <c r="O542" s="343" t="str">
        <f>IF('PLC messaging IO'!Y48&lt;&gt;"",'PLC messaging IO'!Y48,"")</f>
        <v>PLCParam2Echob11</v>
      </c>
      <c r="P542" s="4">
        <f t="shared" si="466"/>
        <v>16</v>
      </c>
      <c r="Q542" s="453"/>
      <c r="R542" s="6" t="str">
        <f t="shared" si="471"/>
        <v/>
      </c>
    </row>
    <row r="543" spans="1:19" ht="16.5" customHeight="1" x14ac:dyDescent="0.25">
      <c r="A543" s="453"/>
      <c r="B543" s="85"/>
      <c r="C543" s="431"/>
      <c r="D543" s="431"/>
      <c r="E543" s="183">
        <f t="shared" si="475"/>
        <v>20683</v>
      </c>
      <c r="F543" s="343">
        <f t="shared" si="476"/>
        <v>40703</v>
      </c>
      <c r="G543" s="343" t="str">
        <f>IF('PLC messaging IO'!M49&lt;&gt;"",'PLC messaging IO'!M49,"")</f>
        <v>PLCParameter2b12</v>
      </c>
      <c r="H543" s="109">
        <f t="shared" si="465"/>
        <v>16</v>
      </c>
      <c r="I543" s="9"/>
      <c r="J543" s="343"/>
      <c r="K543" s="343"/>
      <c r="L543" s="343"/>
      <c r="M543" s="343">
        <f t="shared" si="450"/>
        <v>30683</v>
      </c>
      <c r="N543" s="343">
        <f t="shared" si="451"/>
        <v>50703</v>
      </c>
      <c r="O543" s="343" t="str">
        <f>IF('PLC messaging IO'!Y49&lt;&gt;"",'PLC messaging IO'!Y49,"")</f>
        <v>PLCParam2Echob12</v>
      </c>
      <c r="P543" s="4">
        <f t="shared" si="466"/>
        <v>16</v>
      </c>
      <c r="Q543" s="453"/>
      <c r="R543" s="6" t="str">
        <f t="shared" si="471"/>
        <v/>
      </c>
    </row>
    <row r="544" spans="1:19" ht="16.5" customHeight="1" x14ac:dyDescent="0.25">
      <c r="A544" s="453"/>
      <c r="B544" s="85"/>
      <c r="C544" s="431"/>
      <c r="D544" s="431" t="str">
        <f>CONCATENATE(B547,B542)</f>
        <v>GH 136</v>
      </c>
      <c r="E544" s="183">
        <f t="shared" si="475"/>
        <v>20684</v>
      </c>
      <c r="F544" s="343">
        <f t="shared" si="476"/>
        <v>40704</v>
      </c>
      <c r="G544" s="343" t="str">
        <f>IF('PLC messaging IO'!M50&lt;&gt;"",'PLC messaging IO'!M50,"")</f>
        <v>PLCParameter2b13</v>
      </c>
      <c r="H544" s="109">
        <f t="shared" si="465"/>
        <v>16</v>
      </c>
      <c r="I544" s="9"/>
      <c r="J544" s="343"/>
      <c r="K544" s="343"/>
      <c r="L544" s="343"/>
      <c r="M544" s="343">
        <f t="shared" si="450"/>
        <v>30684</v>
      </c>
      <c r="N544" s="343">
        <f t="shared" si="451"/>
        <v>50704</v>
      </c>
      <c r="O544" s="343" t="str">
        <f>IF('PLC messaging IO'!Y50&lt;&gt;"",'PLC messaging IO'!Y50,"")</f>
        <v>PLCParam2Echob13</v>
      </c>
      <c r="P544" s="4">
        <f t="shared" si="466"/>
        <v>16</v>
      </c>
      <c r="Q544" s="453"/>
      <c r="R544" s="6">
        <f t="shared" ref="R544" si="478">+R540+1</f>
        <v>138</v>
      </c>
      <c r="S544" s="338" t="str">
        <f>CONCATENATE(G544,",",G545,",",G546,",",G547)</f>
        <v>PLCParameter2b13,PLCParameter2b14,PLCParameter2b15,PLCParameter2b16</v>
      </c>
    </row>
    <row r="545" spans="1:19" ht="16.5" customHeight="1" x14ac:dyDescent="0.25">
      <c r="A545" s="453"/>
      <c r="B545" s="85"/>
      <c r="C545" s="431"/>
      <c r="D545" s="431"/>
      <c r="E545" s="183">
        <f t="shared" si="475"/>
        <v>20685</v>
      </c>
      <c r="F545" s="343">
        <f t="shared" si="476"/>
        <v>40705</v>
      </c>
      <c r="G545" s="343" t="str">
        <f>IF('PLC messaging IO'!M51&lt;&gt;"",'PLC messaging IO'!M51,"")</f>
        <v>PLCParameter2b14</v>
      </c>
      <c r="H545" s="109">
        <f t="shared" si="465"/>
        <v>16</v>
      </c>
      <c r="I545" s="9"/>
      <c r="J545" s="343"/>
      <c r="K545" s="343"/>
      <c r="L545" s="343"/>
      <c r="M545" s="343">
        <f t="shared" si="450"/>
        <v>30685</v>
      </c>
      <c r="N545" s="343">
        <f t="shared" si="451"/>
        <v>50705</v>
      </c>
      <c r="O545" s="343" t="str">
        <f>IF('PLC messaging IO'!Y51&lt;&gt;"",'PLC messaging IO'!Y51,"")</f>
        <v>PLCParam2Echob14</v>
      </c>
      <c r="P545" s="4">
        <f t="shared" si="466"/>
        <v>16</v>
      </c>
      <c r="Q545" s="453"/>
      <c r="R545" s="6">
        <f t="shared" si="471"/>
        <v>651</v>
      </c>
      <c r="S545" s="338" t="str">
        <f t="shared" ref="S545" si="479">CONCATENATE(O544,",",O545,",",O546,",",O547)</f>
        <v>PLCParam2Echob13,PLCParam2Echob14,PLCParam2Echob15,PLCParam2Echob16</v>
      </c>
    </row>
    <row r="546" spans="1:19" ht="16.5" customHeight="1" x14ac:dyDescent="0.25">
      <c r="A546" s="453"/>
      <c r="B546" s="85" t="str">
        <f>B538</f>
        <v xml:space="preserve">Group </v>
      </c>
      <c r="C546" s="431"/>
      <c r="D546" s="431"/>
      <c r="E546" s="183">
        <f t="shared" si="475"/>
        <v>20686</v>
      </c>
      <c r="F546" s="343">
        <f t="shared" si="476"/>
        <v>40706</v>
      </c>
      <c r="G546" s="343" t="str">
        <f>IF('PLC messaging IO'!M52&lt;&gt;"",'PLC messaging IO'!M52,"")</f>
        <v>PLCParameter2b15</v>
      </c>
      <c r="H546" s="109">
        <f t="shared" si="465"/>
        <v>16</v>
      </c>
      <c r="I546" s="9"/>
      <c r="J546" s="343"/>
      <c r="K546" s="343"/>
      <c r="L546" s="343"/>
      <c r="M546" s="343">
        <f t="shared" si="450"/>
        <v>30686</v>
      </c>
      <c r="N546" s="343">
        <f t="shared" si="451"/>
        <v>50706</v>
      </c>
      <c r="O546" s="343" t="str">
        <f>IF('PLC messaging IO'!Y52&lt;&gt;"",'PLC messaging IO'!Y52,"")</f>
        <v>PLCParam2Echob15</v>
      </c>
      <c r="P546" s="4">
        <f t="shared" si="466"/>
        <v>16</v>
      </c>
      <c r="Q546" s="453"/>
      <c r="R546" s="6" t="str">
        <f t="shared" si="471"/>
        <v/>
      </c>
    </row>
    <row r="547" spans="1:19" ht="16.5" customHeight="1" thickBot="1" x14ac:dyDescent="0.3">
      <c r="A547" s="453"/>
      <c r="B547" s="86" t="str">
        <f>B539</f>
        <v xml:space="preserve">GH </v>
      </c>
      <c r="C547" s="432"/>
      <c r="D547" s="432"/>
      <c r="E547" s="184">
        <f t="shared" si="475"/>
        <v>20687</v>
      </c>
      <c r="F547" s="24">
        <f t="shared" si="476"/>
        <v>40707</v>
      </c>
      <c r="G547" s="24" t="str">
        <f>IF('PLC messaging IO'!M53&lt;&gt;"",'PLC messaging IO'!M53,"")</f>
        <v>PLCParameter2b16</v>
      </c>
      <c r="H547" s="10">
        <f t="shared" si="465"/>
        <v>16</v>
      </c>
      <c r="I547" s="15"/>
      <c r="J547" s="24"/>
      <c r="K547" s="24"/>
      <c r="L547" s="24"/>
      <c r="M547" s="24">
        <f t="shared" si="450"/>
        <v>30687</v>
      </c>
      <c r="N547" s="24">
        <f t="shared" si="451"/>
        <v>50707</v>
      </c>
      <c r="O547" s="24" t="str">
        <f>IF('PLC messaging IO'!Y53&lt;&gt;"",'PLC messaging IO'!Y53,"")</f>
        <v>PLCParam2Echob16</v>
      </c>
      <c r="P547" s="20">
        <f t="shared" si="466"/>
        <v>16</v>
      </c>
      <c r="Q547" s="453"/>
      <c r="R547" s="6" t="str">
        <f t="shared" si="471"/>
        <v/>
      </c>
    </row>
    <row r="548" spans="1:19" ht="16.5" customHeight="1" x14ac:dyDescent="0.25">
      <c r="A548" s="453"/>
      <c r="B548" s="88">
        <f>B540+1</f>
        <v>69</v>
      </c>
      <c r="C548" s="430" t="str">
        <f>CONCATENATE(B554,B548)</f>
        <v>Group 69</v>
      </c>
      <c r="D548" s="430" t="str">
        <f>CONCATENATE(B555,B549)</f>
        <v>GH 137</v>
      </c>
      <c r="E548" s="182">
        <f t="shared" ref="E548" si="480">20000+B548*10</f>
        <v>20690</v>
      </c>
      <c r="F548" s="25">
        <f t="shared" si="476"/>
        <v>40710</v>
      </c>
      <c r="G548" s="25" t="str">
        <f>IF('PLC messaging IO'!M54&lt;&gt;"",'PLC messaging IO'!M54,"")</f>
        <v>PLCParameter3_Lo</v>
      </c>
      <c r="H548" s="11">
        <f t="shared" si="465"/>
        <v>16</v>
      </c>
      <c r="I548" s="14"/>
      <c r="J548" s="25"/>
      <c r="K548" s="25"/>
      <c r="L548" s="25"/>
      <c r="M548" s="25">
        <f t="shared" si="450"/>
        <v>30690</v>
      </c>
      <c r="N548" s="25">
        <f t="shared" si="451"/>
        <v>50710</v>
      </c>
      <c r="O548" s="25" t="str">
        <f>IF('PLC messaging IO'!Y54&lt;&gt;"",'PLC messaging IO'!Y54,"")</f>
        <v>PLCParam3Echo_Lo</v>
      </c>
      <c r="P548" s="3">
        <f t="shared" si="466"/>
        <v>16</v>
      </c>
      <c r="Q548" s="453"/>
      <c r="R548" s="6">
        <f t="shared" ref="R548" si="481">+R544+1</f>
        <v>139</v>
      </c>
      <c r="S548" s="338" t="str">
        <f>CONCATENATE(G548,",",G549,",",G550,",",G551)</f>
        <v>PLCParameter3_Lo,PLCParameter3b2,PLCParameter3b3,PLCParameter3b4</v>
      </c>
    </row>
    <row r="549" spans="1:19" ht="16.5" customHeight="1" x14ac:dyDescent="0.25">
      <c r="A549" s="453"/>
      <c r="B549" s="85">
        <f>B548*2-1</f>
        <v>137</v>
      </c>
      <c r="C549" s="431"/>
      <c r="D549" s="431"/>
      <c r="E549" s="183">
        <f t="shared" ref="E549" si="482">E548+1</f>
        <v>20691</v>
      </c>
      <c r="F549" s="343">
        <f t="shared" si="476"/>
        <v>40711</v>
      </c>
      <c r="G549" s="343" t="str">
        <f>IF('PLC messaging IO'!M55&lt;&gt;"",'PLC messaging IO'!M55,"")</f>
        <v>PLCParameter3b2</v>
      </c>
      <c r="H549" s="109">
        <f t="shared" si="465"/>
        <v>15</v>
      </c>
      <c r="I549" s="9"/>
      <c r="J549" s="343"/>
      <c r="K549" s="343"/>
      <c r="L549" s="343"/>
      <c r="M549" s="343">
        <f t="shared" si="450"/>
        <v>30691</v>
      </c>
      <c r="N549" s="343">
        <f t="shared" si="451"/>
        <v>50711</v>
      </c>
      <c r="O549" s="343" t="str">
        <f>IF('PLC messaging IO'!Y55&lt;&gt;"",'PLC messaging IO'!Y55,"")</f>
        <v>PLCParam3Echob2</v>
      </c>
      <c r="P549" s="4">
        <f t="shared" si="466"/>
        <v>15</v>
      </c>
      <c r="Q549" s="453"/>
      <c r="R549" s="6">
        <f t="shared" si="471"/>
        <v>652</v>
      </c>
      <c r="S549" s="338" t="str">
        <f t="shared" ref="S549" si="483">CONCATENATE(O548,",",O549,",",O550,",",O551)</f>
        <v>PLCParam3Echo_Lo,PLCParam3Echob2,PLCParam3Echob3,PLCParam3Echob4</v>
      </c>
    </row>
    <row r="550" spans="1:19" ht="16.5" customHeight="1" x14ac:dyDescent="0.25">
      <c r="A550" s="453"/>
      <c r="B550" s="85">
        <f>B549+1</f>
        <v>138</v>
      </c>
      <c r="C550" s="431"/>
      <c r="D550" s="431"/>
      <c r="E550" s="183">
        <f t="shared" si="475"/>
        <v>20692</v>
      </c>
      <c r="F550" s="343">
        <f t="shared" si="476"/>
        <v>40712</v>
      </c>
      <c r="G550" s="343" t="str">
        <f>IF('PLC messaging IO'!M56&lt;&gt;"",'PLC messaging IO'!M56,"")</f>
        <v>PLCParameter3b3</v>
      </c>
      <c r="H550" s="109">
        <f t="shared" si="465"/>
        <v>15</v>
      </c>
      <c r="I550" s="9"/>
      <c r="J550" s="343"/>
      <c r="K550" s="343"/>
      <c r="L550" s="343"/>
      <c r="M550" s="343">
        <f t="shared" si="450"/>
        <v>30692</v>
      </c>
      <c r="N550" s="343">
        <f t="shared" si="451"/>
        <v>50712</v>
      </c>
      <c r="O550" s="343" t="str">
        <f>IF('PLC messaging IO'!Y56&lt;&gt;"",'PLC messaging IO'!Y56,"")</f>
        <v>PLCParam3Echob3</v>
      </c>
      <c r="P550" s="4">
        <f t="shared" si="466"/>
        <v>15</v>
      </c>
      <c r="Q550" s="453"/>
      <c r="R550" s="6" t="str">
        <f t="shared" si="471"/>
        <v/>
      </c>
    </row>
    <row r="551" spans="1:19" ht="16.5" customHeight="1" x14ac:dyDescent="0.25">
      <c r="A551" s="453"/>
      <c r="B551" s="85"/>
      <c r="C551" s="431"/>
      <c r="D551" s="431"/>
      <c r="E551" s="183">
        <f t="shared" si="475"/>
        <v>20693</v>
      </c>
      <c r="F551" s="343">
        <f t="shared" si="476"/>
        <v>40713</v>
      </c>
      <c r="G551" s="343" t="str">
        <f>IF('PLC messaging IO'!M57&lt;&gt;"",'PLC messaging IO'!M57,"")</f>
        <v>PLCParameter3b4</v>
      </c>
      <c r="H551" s="109">
        <f t="shared" si="465"/>
        <v>15</v>
      </c>
      <c r="I551" s="9"/>
      <c r="J551" s="343"/>
      <c r="K551" s="343"/>
      <c r="L551" s="343"/>
      <c r="M551" s="343">
        <f t="shared" si="450"/>
        <v>30693</v>
      </c>
      <c r="N551" s="343">
        <f t="shared" si="451"/>
        <v>50713</v>
      </c>
      <c r="O551" s="343" t="str">
        <f>IF('PLC messaging IO'!Y57&lt;&gt;"",'PLC messaging IO'!Y57,"")</f>
        <v>PLCParam3Echob4</v>
      </c>
      <c r="P551" s="4">
        <f t="shared" si="466"/>
        <v>15</v>
      </c>
      <c r="Q551" s="453"/>
      <c r="R551" s="6" t="str">
        <f t="shared" si="471"/>
        <v/>
      </c>
    </row>
    <row r="552" spans="1:19" ht="16.5" customHeight="1" x14ac:dyDescent="0.25">
      <c r="A552" s="453"/>
      <c r="B552" s="85"/>
      <c r="C552" s="431"/>
      <c r="D552" s="431" t="str">
        <f>CONCATENATE(B555,B550)</f>
        <v>GH 138</v>
      </c>
      <c r="E552" s="183">
        <f t="shared" si="475"/>
        <v>20694</v>
      </c>
      <c r="F552" s="343">
        <f t="shared" si="476"/>
        <v>40714</v>
      </c>
      <c r="G552" s="343" t="str">
        <f>IF('PLC messaging IO'!M58&lt;&gt;"",'PLC messaging IO'!M58,"")</f>
        <v>PLCParameter3b5</v>
      </c>
      <c r="H552" s="109">
        <f t="shared" si="465"/>
        <v>15</v>
      </c>
      <c r="I552" s="9"/>
      <c r="J552" s="343"/>
      <c r="K552" s="343"/>
      <c r="L552" s="343"/>
      <c r="M552" s="343">
        <f t="shared" si="450"/>
        <v>30694</v>
      </c>
      <c r="N552" s="343">
        <f t="shared" si="451"/>
        <v>50714</v>
      </c>
      <c r="O552" s="343" t="str">
        <f>IF('PLC messaging IO'!Y58&lt;&gt;"",'PLC messaging IO'!Y58,"")</f>
        <v>PLCParam3Echob5</v>
      </c>
      <c r="P552" s="4">
        <f t="shared" si="466"/>
        <v>15</v>
      </c>
      <c r="Q552" s="453"/>
      <c r="R552" s="6">
        <f t="shared" ref="R552" si="484">+R548+1</f>
        <v>140</v>
      </c>
      <c r="S552" s="338" t="str">
        <f>CONCATENATE(G552,",",G553,",",G554,",",G555)</f>
        <v>PLCParameter3b5,PLCParameter3b6,PLCParameter3b7,PLCParameter3b8</v>
      </c>
    </row>
    <row r="553" spans="1:19" ht="16.5" customHeight="1" x14ac:dyDescent="0.25">
      <c r="A553" s="453"/>
      <c r="B553" s="85"/>
      <c r="C553" s="431"/>
      <c r="D553" s="431"/>
      <c r="E553" s="183">
        <f t="shared" si="475"/>
        <v>20695</v>
      </c>
      <c r="F553" s="343">
        <f t="shared" si="476"/>
        <v>40715</v>
      </c>
      <c r="G553" s="343" t="str">
        <f>IF('PLC messaging IO'!M59&lt;&gt;"",'PLC messaging IO'!M59,"")</f>
        <v>PLCParameter3b6</v>
      </c>
      <c r="H553" s="109">
        <f t="shared" si="465"/>
        <v>15</v>
      </c>
      <c r="I553" s="9"/>
      <c r="J553" s="343"/>
      <c r="K553" s="343"/>
      <c r="L553" s="343"/>
      <c r="M553" s="343">
        <f t="shared" si="450"/>
        <v>30695</v>
      </c>
      <c r="N553" s="343">
        <f t="shared" si="451"/>
        <v>50715</v>
      </c>
      <c r="O553" s="343" t="str">
        <f>IF('PLC messaging IO'!Y59&lt;&gt;"",'PLC messaging IO'!Y59,"")</f>
        <v>PLCParam3Echob6</v>
      </c>
      <c r="P553" s="4">
        <f t="shared" si="466"/>
        <v>15</v>
      </c>
      <c r="Q553" s="453"/>
      <c r="R553" s="6">
        <f t="shared" si="471"/>
        <v>653</v>
      </c>
      <c r="S553" s="338" t="str">
        <f t="shared" ref="S553" si="485">CONCATENATE(O552,",",O553,",",O554,",",O555)</f>
        <v>PLCParam3Echob5,PLCParam3Echob6,PLCParam3Echob7,PLCParam3Echob8</v>
      </c>
    </row>
    <row r="554" spans="1:19" ht="16.5" customHeight="1" x14ac:dyDescent="0.25">
      <c r="A554" s="453"/>
      <c r="B554" s="85" t="str">
        <f>B546</f>
        <v xml:space="preserve">Group </v>
      </c>
      <c r="C554" s="431"/>
      <c r="D554" s="431"/>
      <c r="E554" s="183">
        <f t="shared" si="475"/>
        <v>20696</v>
      </c>
      <c r="F554" s="343">
        <f t="shared" si="476"/>
        <v>40716</v>
      </c>
      <c r="G554" s="343" t="str">
        <f>IF('PLC messaging IO'!M60&lt;&gt;"",'PLC messaging IO'!M60,"")</f>
        <v>PLCParameter3b7</v>
      </c>
      <c r="H554" s="109">
        <f t="shared" si="465"/>
        <v>15</v>
      </c>
      <c r="I554" s="9"/>
      <c r="J554" s="343"/>
      <c r="K554" s="343"/>
      <c r="L554" s="343"/>
      <c r="M554" s="343">
        <f t="shared" si="450"/>
        <v>30696</v>
      </c>
      <c r="N554" s="343">
        <f t="shared" si="451"/>
        <v>50716</v>
      </c>
      <c r="O554" s="343" t="str">
        <f>IF('PLC messaging IO'!Y60&lt;&gt;"",'PLC messaging IO'!Y60,"")</f>
        <v>PLCParam3Echob7</v>
      </c>
      <c r="P554" s="4">
        <f t="shared" si="466"/>
        <v>15</v>
      </c>
      <c r="Q554" s="453"/>
      <c r="R554" s="6" t="str">
        <f t="shared" si="471"/>
        <v/>
      </c>
    </row>
    <row r="555" spans="1:19" ht="16.5" customHeight="1" thickBot="1" x14ac:dyDescent="0.3">
      <c r="A555" s="453"/>
      <c r="B555" s="86" t="str">
        <f>B547</f>
        <v xml:space="preserve">GH </v>
      </c>
      <c r="C555" s="432"/>
      <c r="D555" s="432"/>
      <c r="E555" s="184">
        <f t="shared" si="475"/>
        <v>20697</v>
      </c>
      <c r="F555" s="24">
        <f t="shared" si="476"/>
        <v>40717</v>
      </c>
      <c r="G555" s="24" t="str">
        <f>IF('PLC messaging IO'!M61&lt;&gt;"",'PLC messaging IO'!M61,"")</f>
        <v>PLCParameter3b8</v>
      </c>
      <c r="H555" s="10">
        <f t="shared" si="465"/>
        <v>15</v>
      </c>
      <c r="I555" s="15"/>
      <c r="J555" s="24"/>
      <c r="K555" s="24"/>
      <c r="L555" s="24"/>
      <c r="M555" s="24">
        <f t="shared" si="450"/>
        <v>30697</v>
      </c>
      <c r="N555" s="24">
        <f t="shared" si="451"/>
        <v>50717</v>
      </c>
      <c r="O555" s="24" t="str">
        <f>IF('PLC messaging IO'!Y61&lt;&gt;"",'PLC messaging IO'!Y61,"")</f>
        <v>PLCParam3Echob8</v>
      </c>
      <c r="P555" s="20">
        <f t="shared" si="466"/>
        <v>15</v>
      </c>
      <c r="Q555" s="453"/>
      <c r="R555" s="6" t="str">
        <f t="shared" si="471"/>
        <v/>
      </c>
    </row>
    <row r="556" spans="1:19" ht="16.5" customHeight="1" x14ac:dyDescent="0.25">
      <c r="A556" s="453"/>
      <c r="B556" s="88">
        <f>B548+1</f>
        <v>70</v>
      </c>
      <c r="C556" s="430" t="str">
        <f>CONCATENATE(B562,B556)</f>
        <v>Group 70</v>
      </c>
      <c r="D556" s="430" t="str">
        <f>CONCATENATE(B563,B557)</f>
        <v>GH 139</v>
      </c>
      <c r="E556" s="182">
        <f t="shared" ref="E556" si="486">20000+B556*10</f>
        <v>20700</v>
      </c>
      <c r="F556" s="25">
        <f>E556+20020</f>
        <v>40720</v>
      </c>
      <c r="G556" s="25" t="str">
        <f>IF('PLC messaging IO'!M62&lt;&gt;"",'PLC messaging IO'!M62,"")</f>
        <v>PLCParameter3_Hi</v>
      </c>
      <c r="H556" s="11">
        <f t="shared" si="465"/>
        <v>16</v>
      </c>
      <c r="I556" s="14"/>
      <c r="J556" s="25"/>
      <c r="K556" s="25"/>
      <c r="L556" s="25"/>
      <c r="M556" s="25">
        <f t="shared" si="450"/>
        <v>30700</v>
      </c>
      <c r="N556" s="25">
        <f t="shared" si="451"/>
        <v>50720</v>
      </c>
      <c r="O556" s="25" t="str">
        <f>IF('PLC messaging IO'!Y62&lt;&gt;"",'PLC messaging IO'!Y62,"")</f>
        <v>PLCParam3Echo_Hi</v>
      </c>
      <c r="P556" s="3">
        <f t="shared" si="466"/>
        <v>16</v>
      </c>
      <c r="Q556" s="453"/>
      <c r="R556" s="6">
        <f t="shared" ref="R556" si="487">+R552+1</f>
        <v>141</v>
      </c>
      <c r="S556" s="338" t="str">
        <f>CONCATENATE(G556,",",G557,",",G558,",",G559)</f>
        <v>PLCParameter3_Hi,PLCParameter3b10,PLCParameter3b11,PLCParameter3b12</v>
      </c>
    </row>
    <row r="557" spans="1:19" ht="16.5" customHeight="1" x14ac:dyDescent="0.25">
      <c r="A557" s="453"/>
      <c r="B557" s="85">
        <f>B556*2-1</f>
        <v>139</v>
      </c>
      <c r="C557" s="431"/>
      <c r="D557" s="431"/>
      <c r="E557" s="183">
        <f t="shared" ref="E557" si="488">E556+1</f>
        <v>20701</v>
      </c>
      <c r="F557" s="343">
        <f t="shared" ref="F557:F571" si="489">E557+20020</f>
        <v>40721</v>
      </c>
      <c r="G557" s="343" t="str">
        <f>IF('PLC messaging IO'!M63&lt;&gt;"",'PLC messaging IO'!M63,"")</f>
        <v>PLCParameter3b10</v>
      </c>
      <c r="H557" s="109">
        <f t="shared" si="465"/>
        <v>16</v>
      </c>
      <c r="I557" s="9"/>
      <c r="J557" s="343"/>
      <c r="K557" s="343"/>
      <c r="L557" s="343"/>
      <c r="M557" s="343">
        <f t="shared" si="450"/>
        <v>30701</v>
      </c>
      <c r="N557" s="343">
        <f t="shared" si="451"/>
        <v>50721</v>
      </c>
      <c r="O557" s="343" t="str">
        <f>IF('PLC messaging IO'!Y63&lt;&gt;"",'PLC messaging IO'!Y63,"")</f>
        <v>PLCParam3Echob10</v>
      </c>
      <c r="P557" s="4">
        <f t="shared" si="466"/>
        <v>16</v>
      </c>
      <c r="Q557" s="453"/>
      <c r="R557" s="6">
        <f t="shared" si="471"/>
        <v>654</v>
      </c>
      <c r="S557" s="338" t="str">
        <f t="shared" ref="S557" si="490">CONCATENATE(O556,",",O557,",",O558,",",O559)</f>
        <v>PLCParam3Echo_Hi,PLCParam3Echob10,PLCParam3Echob11,PLCParam3Echob12</v>
      </c>
    </row>
    <row r="558" spans="1:19" ht="16.5" customHeight="1" x14ac:dyDescent="0.25">
      <c r="A558" s="453"/>
      <c r="B558" s="85">
        <f>B557+1</f>
        <v>140</v>
      </c>
      <c r="C558" s="431"/>
      <c r="D558" s="431"/>
      <c r="E558" s="183">
        <f t="shared" si="475"/>
        <v>20702</v>
      </c>
      <c r="F558" s="343">
        <f t="shared" si="489"/>
        <v>40722</v>
      </c>
      <c r="G558" s="343" t="str">
        <f>IF('PLC messaging IO'!M64&lt;&gt;"",'PLC messaging IO'!M64,"")</f>
        <v>PLCParameter3b11</v>
      </c>
      <c r="H558" s="109">
        <f t="shared" si="465"/>
        <v>16</v>
      </c>
      <c r="I558" s="9"/>
      <c r="J558" s="343"/>
      <c r="K558" s="343"/>
      <c r="L558" s="343"/>
      <c r="M558" s="343">
        <f t="shared" si="450"/>
        <v>30702</v>
      </c>
      <c r="N558" s="343">
        <f t="shared" si="451"/>
        <v>50722</v>
      </c>
      <c r="O558" s="343" t="str">
        <f>IF('PLC messaging IO'!Y64&lt;&gt;"",'PLC messaging IO'!Y64,"")</f>
        <v>PLCParam3Echob11</v>
      </c>
      <c r="P558" s="4">
        <f t="shared" si="466"/>
        <v>16</v>
      </c>
      <c r="Q558" s="453"/>
      <c r="R558" s="6" t="str">
        <f t="shared" si="471"/>
        <v/>
      </c>
    </row>
    <row r="559" spans="1:19" ht="16.5" customHeight="1" x14ac:dyDescent="0.25">
      <c r="A559" s="453"/>
      <c r="B559" s="85"/>
      <c r="C559" s="431"/>
      <c r="D559" s="431"/>
      <c r="E559" s="183">
        <f t="shared" si="475"/>
        <v>20703</v>
      </c>
      <c r="F559" s="343">
        <f t="shared" si="489"/>
        <v>40723</v>
      </c>
      <c r="G559" s="343" t="str">
        <f>IF('PLC messaging IO'!M65&lt;&gt;"",'PLC messaging IO'!M65,"")</f>
        <v>PLCParameter3b12</v>
      </c>
      <c r="H559" s="109">
        <f t="shared" si="465"/>
        <v>16</v>
      </c>
      <c r="I559" s="9"/>
      <c r="J559" s="343"/>
      <c r="K559" s="343"/>
      <c r="L559" s="343"/>
      <c r="M559" s="343">
        <f t="shared" si="450"/>
        <v>30703</v>
      </c>
      <c r="N559" s="343">
        <f t="shared" si="451"/>
        <v>50723</v>
      </c>
      <c r="O559" s="343" t="str">
        <f>IF('PLC messaging IO'!Y65&lt;&gt;"",'PLC messaging IO'!Y65,"")</f>
        <v>PLCParam3Echob12</v>
      </c>
      <c r="P559" s="4">
        <f t="shared" si="466"/>
        <v>16</v>
      </c>
      <c r="Q559" s="453"/>
      <c r="R559" s="6" t="str">
        <f t="shared" si="471"/>
        <v/>
      </c>
    </row>
    <row r="560" spans="1:19" ht="16.5" customHeight="1" x14ac:dyDescent="0.25">
      <c r="A560" s="453"/>
      <c r="B560" s="85"/>
      <c r="C560" s="431"/>
      <c r="D560" s="431" t="str">
        <f>CONCATENATE(B563,B558)</f>
        <v>GH 140</v>
      </c>
      <c r="E560" s="183">
        <f t="shared" si="475"/>
        <v>20704</v>
      </c>
      <c r="F560" s="343">
        <f t="shared" si="489"/>
        <v>40724</v>
      </c>
      <c r="G560" s="343" t="str">
        <f>IF('PLC messaging IO'!M66&lt;&gt;"",'PLC messaging IO'!M66,"")</f>
        <v>PLCParameter3b13</v>
      </c>
      <c r="H560" s="109">
        <f t="shared" si="465"/>
        <v>16</v>
      </c>
      <c r="I560" s="9"/>
      <c r="J560" s="343"/>
      <c r="K560" s="343"/>
      <c r="L560" s="343"/>
      <c r="M560" s="343">
        <f t="shared" si="450"/>
        <v>30704</v>
      </c>
      <c r="N560" s="343">
        <f t="shared" si="451"/>
        <v>50724</v>
      </c>
      <c r="O560" s="343" t="str">
        <f>IF('PLC messaging IO'!Y66&lt;&gt;"",'PLC messaging IO'!Y66,"")</f>
        <v>PLCParam3Echob13</v>
      </c>
      <c r="P560" s="4">
        <f t="shared" si="466"/>
        <v>16</v>
      </c>
      <c r="Q560" s="453"/>
      <c r="R560" s="6">
        <f t="shared" ref="R560" si="491">+R556+1</f>
        <v>142</v>
      </c>
      <c r="S560" s="338" t="str">
        <f>CONCATENATE(G560,",",G561,",",G562,",",G563)</f>
        <v>PLCParameter3b13,PLCParameter3b14,PLCParameter3b15,PLCParameter3b16</v>
      </c>
    </row>
    <row r="561" spans="1:19" ht="16.5" customHeight="1" x14ac:dyDescent="0.25">
      <c r="A561" s="453"/>
      <c r="B561" s="85"/>
      <c r="C561" s="431"/>
      <c r="D561" s="431"/>
      <c r="E561" s="183">
        <f t="shared" si="475"/>
        <v>20705</v>
      </c>
      <c r="F561" s="343">
        <f t="shared" si="489"/>
        <v>40725</v>
      </c>
      <c r="G561" s="343" t="str">
        <f>IF('PLC messaging IO'!M67&lt;&gt;"",'PLC messaging IO'!M67,"")</f>
        <v>PLCParameter3b14</v>
      </c>
      <c r="H561" s="109">
        <f t="shared" si="465"/>
        <v>16</v>
      </c>
      <c r="I561" s="9"/>
      <c r="J561" s="343"/>
      <c r="K561" s="343"/>
      <c r="L561" s="343"/>
      <c r="M561" s="343">
        <f t="shared" si="450"/>
        <v>30705</v>
      </c>
      <c r="N561" s="343">
        <f t="shared" si="451"/>
        <v>50725</v>
      </c>
      <c r="O561" s="343" t="str">
        <f>IF('PLC messaging IO'!Y67&lt;&gt;"",'PLC messaging IO'!Y67,"")</f>
        <v>PLCParam3Echob14</v>
      </c>
      <c r="P561" s="4">
        <f t="shared" si="466"/>
        <v>16</v>
      </c>
      <c r="Q561" s="453"/>
      <c r="R561" s="6">
        <f t="shared" si="471"/>
        <v>655</v>
      </c>
      <c r="S561" s="338" t="str">
        <f t="shared" ref="S561" si="492">CONCATENATE(O560,",",O561,",",O562,",",O563)</f>
        <v>PLCParam3Echob13,PLCParam3Echob14,PLCParam3Echob15,PLCParam3Echob16</v>
      </c>
    </row>
    <row r="562" spans="1:19" ht="16.5" customHeight="1" x14ac:dyDescent="0.25">
      <c r="A562" s="453"/>
      <c r="B562" s="85" t="str">
        <f>B554</f>
        <v xml:space="preserve">Group </v>
      </c>
      <c r="C562" s="431"/>
      <c r="D562" s="431"/>
      <c r="E562" s="183">
        <f t="shared" si="475"/>
        <v>20706</v>
      </c>
      <c r="F562" s="343">
        <f t="shared" si="489"/>
        <v>40726</v>
      </c>
      <c r="G562" s="343" t="str">
        <f>IF('PLC messaging IO'!M68&lt;&gt;"",'PLC messaging IO'!M68,"")</f>
        <v>PLCParameter3b15</v>
      </c>
      <c r="H562" s="109">
        <f t="shared" si="465"/>
        <v>16</v>
      </c>
      <c r="I562" s="9"/>
      <c r="J562" s="343"/>
      <c r="K562" s="343"/>
      <c r="L562" s="343"/>
      <c r="M562" s="343">
        <f t="shared" si="450"/>
        <v>30706</v>
      </c>
      <c r="N562" s="343">
        <f t="shared" si="451"/>
        <v>50726</v>
      </c>
      <c r="O562" s="343" t="str">
        <f>IF('PLC messaging IO'!Y68&lt;&gt;"",'PLC messaging IO'!Y68,"")</f>
        <v>PLCParam3Echob15</v>
      </c>
      <c r="P562" s="4">
        <f t="shared" si="466"/>
        <v>16</v>
      </c>
      <c r="Q562" s="453"/>
      <c r="R562" s="6" t="str">
        <f t="shared" si="471"/>
        <v/>
      </c>
    </row>
    <row r="563" spans="1:19" ht="16.5" customHeight="1" thickBot="1" x14ac:dyDescent="0.3">
      <c r="A563" s="453"/>
      <c r="B563" s="86" t="str">
        <f>B555</f>
        <v xml:space="preserve">GH </v>
      </c>
      <c r="C563" s="432"/>
      <c r="D563" s="432"/>
      <c r="E563" s="184">
        <f t="shared" si="475"/>
        <v>20707</v>
      </c>
      <c r="F563" s="24">
        <f t="shared" si="489"/>
        <v>40727</v>
      </c>
      <c r="G563" s="24" t="str">
        <f>IF('PLC messaging IO'!M69&lt;&gt;"",'PLC messaging IO'!M69,"")</f>
        <v>PLCParameter3b16</v>
      </c>
      <c r="H563" s="10">
        <f t="shared" si="465"/>
        <v>16</v>
      </c>
      <c r="I563" s="15"/>
      <c r="J563" s="24"/>
      <c r="K563" s="24"/>
      <c r="L563" s="24"/>
      <c r="M563" s="24">
        <f t="shared" si="450"/>
        <v>30707</v>
      </c>
      <c r="N563" s="24">
        <f t="shared" si="451"/>
        <v>50727</v>
      </c>
      <c r="O563" s="24" t="str">
        <f>IF('PLC messaging IO'!Y69&lt;&gt;"",'PLC messaging IO'!Y69,"")</f>
        <v>PLCParam3Echob16</v>
      </c>
      <c r="P563" s="20">
        <f t="shared" si="466"/>
        <v>16</v>
      </c>
      <c r="Q563" s="453"/>
      <c r="R563" s="6" t="str">
        <f t="shared" si="471"/>
        <v/>
      </c>
    </row>
    <row r="564" spans="1:19" ht="16.5" customHeight="1" x14ac:dyDescent="0.25">
      <c r="A564" s="453"/>
      <c r="B564" s="88">
        <f>B556+1</f>
        <v>71</v>
      </c>
      <c r="C564" s="430" t="str">
        <f>CONCATENATE(B570,B564)</f>
        <v>Group 71</v>
      </c>
      <c r="D564" s="430" t="str">
        <f>CONCATENATE(B571,B565)</f>
        <v>GH 141</v>
      </c>
      <c r="E564" s="182">
        <f t="shared" ref="E564" si="493">20000+B564*10</f>
        <v>20710</v>
      </c>
      <c r="F564" s="25">
        <f t="shared" si="489"/>
        <v>40730</v>
      </c>
      <c r="G564" s="25" t="str">
        <f>IF('PLC messaging IO'!M70&lt;&gt;"",'PLC messaging IO'!M70,"")</f>
        <v>PLCParameter4_Lo</v>
      </c>
      <c r="H564" s="11">
        <f t="shared" si="465"/>
        <v>16</v>
      </c>
      <c r="I564" s="14"/>
      <c r="J564" s="25"/>
      <c r="K564" s="25"/>
      <c r="L564" s="25"/>
      <c r="M564" s="25">
        <f t="shared" si="450"/>
        <v>30710</v>
      </c>
      <c r="N564" s="25">
        <f t="shared" si="451"/>
        <v>50730</v>
      </c>
      <c r="O564" s="25" t="str">
        <f>IF('PLC messaging IO'!Y70&lt;&gt;"",'PLC messaging IO'!Y70,"")</f>
        <v>PLCParam4Echo_Lo</v>
      </c>
      <c r="P564" s="3">
        <f t="shared" si="466"/>
        <v>16</v>
      </c>
      <c r="Q564" s="453"/>
      <c r="R564" s="6">
        <f t="shared" ref="R564" si="494">+R560+1</f>
        <v>143</v>
      </c>
      <c r="S564" s="338" t="str">
        <f>CONCATENATE(G564,",",G565,",",G566,",",G567)</f>
        <v>PLCParameter4_Lo,PLCParameter4b2,PLCParameter4b3,PLCParameter4b4</v>
      </c>
    </row>
    <row r="565" spans="1:19" ht="16.5" customHeight="1" x14ac:dyDescent="0.25">
      <c r="A565" s="453"/>
      <c r="B565" s="85">
        <f>B564*2-1</f>
        <v>141</v>
      </c>
      <c r="C565" s="431"/>
      <c r="D565" s="431"/>
      <c r="E565" s="183">
        <f t="shared" ref="E565" si="495">E564+1</f>
        <v>20711</v>
      </c>
      <c r="F565" s="343">
        <f t="shared" si="489"/>
        <v>40731</v>
      </c>
      <c r="G565" s="343" t="str">
        <f>IF('PLC messaging IO'!M71&lt;&gt;"",'PLC messaging IO'!M71,"")</f>
        <v>PLCParameter4b2</v>
      </c>
      <c r="H565" s="109">
        <f t="shared" si="465"/>
        <v>15</v>
      </c>
      <c r="I565" s="9"/>
      <c r="J565" s="343"/>
      <c r="K565" s="343"/>
      <c r="L565" s="343"/>
      <c r="M565" s="343">
        <f t="shared" si="450"/>
        <v>30711</v>
      </c>
      <c r="N565" s="343">
        <f t="shared" si="451"/>
        <v>50731</v>
      </c>
      <c r="O565" s="343" t="str">
        <f>IF('PLC messaging IO'!Y71&lt;&gt;"",'PLC messaging IO'!Y71,"")</f>
        <v>PLCParam4Echob2</v>
      </c>
      <c r="P565" s="4">
        <f t="shared" si="466"/>
        <v>15</v>
      </c>
      <c r="Q565" s="453"/>
      <c r="R565" s="6">
        <f t="shared" si="471"/>
        <v>656</v>
      </c>
      <c r="S565" s="338" t="str">
        <f t="shared" ref="S565" si="496">CONCATENATE(O564,",",O565,",",O566,",",O567)</f>
        <v>PLCParam4Echo_Lo,PLCParam4Echob2,PLCParam4Echob3,PLCParam4Echob4</v>
      </c>
    </row>
    <row r="566" spans="1:19" ht="16.5" customHeight="1" x14ac:dyDescent="0.25">
      <c r="A566" s="453"/>
      <c r="B566" s="85">
        <f>B565+1</f>
        <v>142</v>
      </c>
      <c r="C566" s="431"/>
      <c r="D566" s="431"/>
      <c r="E566" s="183">
        <f t="shared" si="475"/>
        <v>20712</v>
      </c>
      <c r="F566" s="343">
        <f t="shared" si="489"/>
        <v>40732</v>
      </c>
      <c r="G566" s="343" t="str">
        <f>IF('PLC messaging IO'!M72&lt;&gt;"",'PLC messaging IO'!M72,"")</f>
        <v>PLCParameter4b3</v>
      </c>
      <c r="H566" s="109">
        <f t="shared" si="465"/>
        <v>15</v>
      </c>
      <c r="I566" s="9"/>
      <c r="J566" s="343"/>
      <c r="K566" s="343"/>
      <c r="L566" s="343"/>
      <c r="M566" s="343">
        <f t="shared" si="450"/>
        <v>30712</v>
      </c>
      <c r="N566" s="343">
        <f t="shared" si="451"/>
        <v>50732</v>
      </c>
      <c r="O566" s="343" t="str">
        <f>IF('PLC messaging IO'!Y72&lt;&gt;"",'PLC messaging IO'!Y72,"")</f>
        <v>PLCParam4Echob3</v>
      </c>
      <c r="P566" s="4">
        <f t="shared" si="466"/>
        <v>15</v>
      </c>
      <c r="Q566" s="453"/>
      <c r="R566" s="6" t="str">
        <f t="shared" si="471"/>
        <v/>
      </c>
    </row>
    <row r="567" spans="1:19" ht="16.5" customHeight="1" x14ac:dyDescent="0.25">
      <c r="A567" s="453"/>
      <c r="B567" s="85"/>
      <c r="C567" s="431"/>
      <c r="D567" s="431"/>
      <c r="E567" s="183">
        <f t="shared" si="475"/>
        <v>20713</v>
      </c>
      <c r="F567" s="343">
        <f t="shared" si="489"/>
        <v>40733</v>
      </c>
      <c r="G567" s="343" t="str">
        <f>IF('PLC messaging IO'!M73&lt;&gt;"",'PLC messaging IO'!M73,"")</f>
        <v>PLCParameter4b4</v>
      </c>
      <c r="H567" s="109">
        <f t="shared" si="465"/>
        <v>15</v>
      </c>
      <c r="I567" s="9"/>
      <c r="J567" s="343"/>
      <c r="K567" s="343"/>
      <c r="L567" s="343"/>
      <c r="M567" s="343">
        <f t="shared" si="450"/>
        <v>30713</v>
      </c>
      <c r="N567" s="343">
        <f t="shared" si="451"/>
        <v>50733</v>
      </c>
      <c r="O567" s="343" t="str">
        <f>IF('PLC messaging IO'!Y73&lt;&gt;"",'PLC messaging IO'!Y73,"")</f>
        <v>PLCParam4Echob4</v>
      </c>
      <c r="P567" s="4">
        <f t="shared" si="466"/>
        <v>15</v>
      </c>
      <c r="Q567" s="453"/>
      <c r="R567" s="6" t="str">
        <f t="shared" si="471"/>
        <v/>
      </c>
    </row>
    <row r="568" spans="1:19" ht="16.5" customHeight="1" x14ac:dyDescent="0.25">
      <c r="A568" s="453"/>
      <c r="B568" s="85"/>
      <c r="C568" s="431"/>
      <c r="D568" s="431" t="str">
        <f>CONCATENATE(B571,B566)</f>
        <v>GH 142</v>
      </c>
      <c r="E568" s="183">
        <f t="shared" si="475"/>
        <v>20714</v>
      </c>
      <c r="F568" s="343">
        <f t="shared" si="489"/>
        <v>40734</v>
      </c>
      <c r="G568" s="343" t="str">
        <f>IF('PLC messaging IO'!M74&lt;&gt;"",'PLC messaging IO'!M74,"")</f>
        <v>PLCParameter4b5</v>
      </c>
      <c r="H568" s="109">
        <f t="shared" si="465"/>
        <v>15</v>
      </c>
      <c r="I568" s="9"/>
      <c r="J568" s="343"/>
      <c r="K568" s="343"/>
      <c r="L568" s="343"/>
      <c r="M568" s="343">
        <f t="shared" si="450"/>
        <v>30714</v>
      </c>
      <c r="N568" s="343">
        <f t="shared" si="451"/>
        <v>50734</v>
      </c>
      <c r="O568" s="343" t="str">
        <f>IF('PLC messaging IO'!Y74&lt;&gt;"",'PLC messaging IO'!Y74,"")</f>
        <v>PLCParam4Echob5</v>
      </c>
      <c r="P568" s="4">
        <f t="shared" si="466"/>
        <v>15</v>
      </c>
      <c r="Q568" s="453"/>
      <c r="R568" s="6">
        <f t="shared" ref="R568" si="497">+R564+1</f>
        <v>144</v>
      </c>
      <c r="S568" s="338" t="str">
        <f>CONCATENATE(G568,",",G569,",",G570,",",G571)</f>
        <v>PLCParameter4b5,PLCParameter4b6,PLCParameter4b7,PLCParameter4b8</v>
      </c>
    </row>
    <row r="569" spans="1:19" ht="16.5" customHeight="1" x14ac:dyDescent="0.25">
      <c r="A569" s="453"/>
      <c r="B569" s="85"/>
      <c r="C569" s="431"/>
      <c r="D569" s="431"/>
      <c r="E569" s="183">
        <f t="shared" si="475"/>
        <v>20715</v>
      </c>
      <c r="F569" s="343">
        <f t="shared" si="489"/>
        <v>40735</v>
      </c>
      <c r="G569" s="343" t="str">
        <f>IF('PLC messaging IO'!M75&lt;&gt;"",'PLC messaging IO'!M75,"")</f>
        <v>PLCParameter4b6</v>
      </c>
      <c r="H569" s="109">
        <f t="shared" si="465"/>
        <v>15</v>
      </c>
      <c r="I569" s="9"/>
      <c r="J569" s="343"/>
      <c r="K569" s="343"/>
      <c r="L569" s="343"/>
      <c r="M569" s="343">
        <f t="shared" si="450"/>
        <v>30715</v>
      </c>
      <c r="N569" s="343">
        <f t="shared" si="451"/>
        <v>50735</v>
      </c>
      <c r="O569" s="343" t="str">
        <f>IF('PLC messaging IO'!Y75&lt;&gt;"",'PLC messaging IO'!Y75,"")</f>
        <v>PLCParam4Echob6</v>
      </c>
      <c r="P569" s="4">
        <f t="shared" si="466"/>
        <v>15</v>
      </c>
      <c r="Q569" s="453"/>
      <c r="R569" s="6">
        <f t="shared" si="471"/>
        <v>657</v>
      </c>
      <c r="S569" s="338" t="str">
        <f t="shared" ref="S569" si="498">CONCATENATE(O568,",",O569,",",O570,",",O571)</f>
        <v>PLCParam4Echob5,PLCParam4Echob6,PLCParam4Echob7,PLCParam4Echob8</v>
      </c>
    </row>
    <row r="570" spans="1:19" ht="16.5" customHeight="1" x14ac:dyDescent="0.25">
      <c r="A570" s="453"/>
      <c r="B570" s="85" t="str">
        <f>B562</f>
        <v xml:space="preserve">Group </v>
      </c>
      <c r="C570" s="431"/>
      <c r="D570" s="431"/>
      <c r="E570" s="183">
        <f t="shared" si="475"/>
        <v>20716</v>
      </c>
      <c r="F570" s="343">
        <f t="shared" si="489"/>
        <v>40736</v>
      </c>
      <c r="G570" s="343" t="str">
        <f>IF('PLC messaging IO'!M76&lt;&gt;"",'PLC messaging IO'!M76,"")</f>
        <v>PLCParameter4b7</v>
      </c>
      <c r="H570" s="109">
        <f t="shared" si="465"/>
        <v>15</v>
      </c>
      <c r="I570" s="9"/>
      <c r="J570" s="343"/>
      <c r="K570" s="343"/>
      <c r="L570" s="343"/>
      <c r="M570" s="343">
        <f t="shared" si="450"/>
        <v>30716</v>
      </c>
      <c r="N570" s="343">
        <f t="shared" si="451"/>
        <v>50736</v>
      </c>
      <c r="O570" s="343" t="str">
        <f>IF('PLC messaging IO'!Y76&lt;&gt;"",'PLC messaging IO'!Y76,"")</f>
        <v>PLCParam4Echob7</v>
      </c>
      <c r="P570" s="4">
        <f t="shared" si="466"/>
        <v>15</v>
      </c>
      <c r="Q570" s="453"/>
      <c r="R570" s="6" t="str">
        <f t="shared" si="471"/>
        <v/>
      </c>
    </row>
    <row r="571" spans="1:19" ht="16.5" customHeight="1" thickBot="1" x14ac:dyDescent="0.3">
      <c r="A571" s="453"/>
      <c r="B571" s="86" t="str">
        <f>B563</f>
        <v xml:space="preserve">GH </v>
      </c>
      <c r="C571" s="432"/>
      <c r="D571" s="432"/>
      <c r="E571" s="184">
        <f t="shared" si="475"/>
        <v>20717</v>
      </c>
      <c r="F571" s="24">
        <f t="shared" si="489"/>
        <v>40737</v>
      </c>
      <c r="G571" s="24" t="str">
        <f>IF('PLC messaging IO'!M77&lt;&gt;"",'PLC messaging IO'!M77,"")</f>
        <v>PLCParameter4b8</v>
      </c>
      <c r="H571" s="10">
        <f t="shared" si="465"/>
        <v>15</v>
      </c>
      <c r="I571" s="15"/>
      <c r="J571" s="24"/>
      <c r="K571" s="24"/>
      <c r="L571" s="24"/>
      <c r="M571" s="24">
        <f t="shared" si="450"/>
        <v>30717</v>
      </c>
      <c r="N571" s="24">
        <f t="shared" si="451"/>
        <v>50737</v>
      </c>
      <c r="O571" s="24" t="str">
        <f>IF('PLC messaging IO'!Y77&lt;&gt;"",'PLC messaging IO'!Y77,"")</f>
        <v>PLCParam4Echob8</v>
      </c>
      <c r="P571" s="20">
        <f t="shared" si="466"/>
        <v>15</v>
      </c>
      <c r="Q571" s="453"/>
      <c r="R571" s="6" t="str">
        <f t="shared" si="471"/>
        <v/>
      </c>
    </row>
    <row r="572" spans="1:19" ht="16.5" customHeight="1" x14ac:dyDescent="0.25">
      <c r="A572" s="453"/>
      <c r="B572" s="88">
        <f>B564+1</f>
        <v>72</v>
      </c>
      <c r="C572" s="430" t="str">
        <f>CONCATENATE(B578,B572)</f>
        <v>Group 72</v>
      </c>
      <c r="D572" s="430" t="str">
        <f>CONCATENATE(B579,B573)</f>
        <v>GH 143</v>
      </c>
      <c r="E572" s="182">
        <f t="shared" ref="E572" si="499">20000+B572*10</f>
        <v>20720</v>
      </c>
      <c r="F572" s="25">
        <f>E572+20020</f>
        <v>40740</v>
      </c>
      <c r="G572" s="25" t="str">
        <f>IF('PLC messaging IO'!M78&lt;&gt;"",'PLC messaging IO'!M78,"")</f>
        <v>PLCParameter4_Hi</v>
      </c>
      <c r="H572" s="11">
        <f t="shared" si="465"/>
        <v>16</v>
      </c>
      <c r="I572" s="14"/>
      <c r="J572" s="25"/>
      <c r="K572" s="25"/>
      <c r="L572" s="25"/>
      <c r="M572" s="25">
        <f t="shared" si="450"/>
        <v>30720</v>
      </c>
      <c r="N572" s="25">
        <f t="shared" si="451"/>
        <v>50740</v>
      </c>
      <c r="O572" s="25" t="str">
        <f>IF('PLC messaging IO'!Y78&lt;&gt;"",'PLC messaging IO'!Y78,"")</f>
        <v>PLCParam4Echo_Hi</v>
      </c>
      <c r="P572" s="3">
        <f t="shared" si="466"/>
        <v>16</v>
      </c>
      <c r="Q572" s="453"/>
      <c r="R572" s="6">
        <f t="shared" ref="R572" si="500">+R568+1</f>
        <v>145</v>
      </c>
      <c r="S572" s="338" t="str">
        <f>CONCATENATE(G572,",",G573,",",G574,",",G575)</f>
        <v>PLCParameter4_Hi,PLCParameter4b10,PLCParameter4b11,PLCParameter4b12</v>
      </c>
    </row>
    <row r="573" spans="1:19" ht="16.5" customHeight="1" x14ac:dyDescent="0.25">
      <c r="A573" s="453"/>
      <c r="B573" s="85">
        <f>B572*2-1</f>
        <v>143</v>
      </c>
      <c r="C573" s="431"/>
      <c r="D573" s="431"/>
      <c r="E573" s="183">
        <f t="shared" ref="E573" si="501">E572+1</f>
        <v>20721</v>
      </c>
      <c r="F573" s="343">
        <f t="shared" ref="F573:F587" si="502">E573+20020</f>
        <v>40741</v>
      </c>
      <c r="G573" s="343" t="str">
        <f>IF('PLC messaging IO'!M79&lt;&gt;"",'PLC messaging IO'!M79,"")</f>
        <v>PLCParameter4b10</v>
      </c>
      <c r="H573" s="109">
        <f t="shared" si="465"/>
        <v>16</v>
      </c>
      <c r="I573" s="9"/>
      <c r="J573" s="343"/>
      <c r="K573" s="343"/>
      <c r="L573" s="343"/>
      <c r="M573" s="343">
        <f t="shared" si="450"/>
        <v>30721</v>
      </c>
      <c r="N573" s="343">
        <f t="shared" si="451"/>
        <v>50741</v>
      </c>
      <c r="O573" s="343" t="str">
        <f>IF('PLC messaging IO'!Y79&lt;&gt;"",'PLC messaging IO'!Y79,"")</f>
        <v>PLCParam4Echob10</v>
      </c>
      <c r="P573" s="4">
        <f t="shared" si="466"/>
        <v>16</v>
      </c>
      <c r="Q573" s="453"/>
      <c r="R573" s="6">
        <f t="shared" si="471"/>
        <v>658</v>
      </c>
      <c r="S573" s="338" t="str">
        <f t="shared" ref="S573" si="503">CONCATENATE(O572,",",O573,",",O574,",",O575)</f>
        <v>PLCParam4Echo_Hi,PLCParam4Echob10,PLCParam4Echob11,PLCParam4Echob12</v>
      </c>
    </row>
    <row r="574" spans="1:19" ht="16.5" customHeight="1" x14ac:dyDescent="0.25">
      <c r="A574" s="453"/>
      <c r="B574" s="85">
        <f>B573+1</f>
        <v>144</v>
      </c>
      <c r="C574" s="431"/>
      <c r="D574" s="431"/>
      <c r="E574" s="183">
        <f t="shared" si="475"/>
        <v>20722</v>
      </c>
      <c r="F574" s="343">
        <f t="shared" si="502"/>
        <v>40742</v>
      </c>
      <c r="G574" s="343" t="str">
        <f>IF('PLC messaging IO'!M80&lt;&gt;"",'PLC messaging IO'!M80,"")</f>
        <v>PLCParameter4b11</v>
      </c>
      <c r="H574" s="109">
        <f t="shared" si="465"/>
        <v>16</v>
      </c>
      <c r="I574" s="9"/>
      <c r="J574" s="343"/>
      <c r="K574" s="343"/>
      <c r="L574" s="343"/>
      <c r="M574" s="343">
        <f t="shared" si="450"/>
        <v>30722</v>
      </c>
      <c r="N574" s="343">
        <f t="shared" si="451"/>
        <v>50742</v>
      </c>
      <c r="O574" s="343" t="str">
        <f>IF('PLC messaging IO'!Y80&lt;&gt;"",'PLC messaging IO'!Y80,"")</f>
        <v>PLCParam4Echob11</v>
      </c>
      <c r="P574" s="4">
        <f t="shared" si="466"/>
        <v>16</v>
      </c>
      <c r="Q574" s="453"/>
      <c r="R574" s="6" t="str">
        <f t="shared" si="471"/>
        <v/>
      </c>
    </row>
    <row r="575" spans="1:19" ht="16.5" customHeight="1" x14ac:dyDescent="0.25">
      <c r="A575" s="453"/>
      <c r="B575" s="85"/>
      <c r="C575" s="431"/>
      <c r="D575" s="431"/>
      <c r="E575" s="183">
        <f t="shared" si="475"/>
        <v>20723</v>
      </c>
      <c r="F575" s="343">
        <f t="shared" si="502"/>
        <v>40743</v>
      </c>
      <c r="G575" s="343" t="str">
        <f>IF('PLC messaging IO'!M81&lt;&gt;"",'PLC messaging IO'!M81,"")</f>
        <v>PLCParameter4b12</v>
      </c>
      <c r="H575" s="109">
        <f t="shared" si="465"/>
        <v>16</v>
      </c>
      <c r="I575" s="9"/>
      <c r="J575" s="343"/>
      <c r="K575" s="343"/>
      <c r="L575" s="343"/>
      <c r="M575" s="343">
        <f t="shared" si="450"/>
        <v>30723</v>
      </c>
      <c r="N575" s="343">
        <f t="shared" si="451"/>
        <v>50743</v>
      </c>
      <c r="O575" s="343" t="str">
        <f>IF('PLC messaging IO'!Y81&lt;&gt;"",'PLC messaging IO'!Y81,"")</f>
        <v>PLCParam4Echob12</v>
      </c>
      <c r="P575" s="4">
        <f t="shared" si="466"/>
        <v>16</v>
      </c>
      <c r="Q575" s="453"/>
      <c r="R575" s="6" t="str">
        <f t="shared" si="471"/>
        <v/>
      </c>
    </row>
    <row r="576" spans="1:19" ht="16.5" customHeight="1" x14ac:dyDescent="0.25">
      <c r="A576" s="453"/>
      <c r="B576" s="85"/>
      <c r="C576" s="431"/>
      <c r="D576" s="431" t="str">
        <f>CONCATENATE(B579,B574)</f>
        <v>GH 144</v>
      </c>
      <c r="E576" s="183">
        <f t="shared" si="475"/>
        <v>20724</v>
      </c>
      <c r="F576" s="343">
        <f t="shared" si="502"/>
        <v>40744</v>
      </c>
      <c r="G576" s="343" t="str">
        <f>IF('PLC messaging IO'!M82&lt;&gt;"",'PLC messaging IO'!M82,"")</f>
        <v>PLCParameter4b13</v>
      </c>
      <c r="H576" s="109">
        <f t="shared" si="465"/>
        <v>16</v>
      </c>
      <c r="I576" s="9"/>
      <c r="J576" s="343"/>
      <c r="K576" s="343"/>
      <c r="L576" s="343"/>
      <c r="M576" s="343">
        <f t="shared" si="450"/>
        <v>30724</v>
      </c>
      <c r="N576" s="343">
        <f t="shared" si="451"/>
        <v>50744</v>
      </c>
      <c r="O576" s="343" t="str">
        <f>IF('PLC messaging IO'!Y82&lt;&gt;"",'PLC messaging IO'!Y82,"")</f>
        <v>PLCParam4Echob13</v>
      </c>
      <c r="P576" s="4">
        <f t="shared" si="466"/>
        <v>16</v>
      </c>
      <c r="Q576" s="453"/>
      <c r="R576" s="6">
        <f t="shared" ref="R576" si="504">+R572+1</f>
        <v>146</v>
      </c>
      <c r="S576" s="338" t="str">
        <f>CONCATENATE(G576,",",G577,",",G578,",",G579)</f>
        <v>PLCParameter4b13,PLCParameter4b14,PLCParameter4b15,PLCParameter4b16</v>
      </c>
    </row>
    <row r="577" spans="1:19" ht="16.5" customHeight="1" x14ac:dyDescent="0.25">
      <c r="A577" s="453"/>
      <c r="B577" s="85"/>
      <c r="C577" s="431"/>
      <c r="D577" s="431"/>
      <c r="E577" s="183">
        <f t="shared" si="475"/>
        <v>20725</v>
      </c>
      <c r="F577" s="343">
        <f t="shared" si="502"/>
        <v>40745</v>
      </c>
      <c r="G577" s="343" t="str">
        <f>IF('PLC messaging IO'!M83&lt;&gt;"",'PLC messaging IO'!M83,"")</f>
        <v>PLCParameter4b14</v>
      </c>
      <c r="H577" s="109">
        <f t="shared" si="465"/>
        <v>16</v>
      </c>
      <c r="I577" s="9"/>
      <c r="J577" s="343"/>
      <c r="K577" s="343"/>
      <c r="L577" s="343"/>
      <c r="M577" s="343">
        <f t="shared" si="450"/>
        <v>30725</v>
      </c>
      <c r="N577" s="343">
        <f t="shared" si="451"/>
        <v>50745</v>
      </c>
      <c r="O577" s="343" t="str">
        <f>IF('PLC messaging IO'!Y83&lt;&gt;"",'PLC messaging IO'!Y83,"")</f>
        <v>PLCParam4Echob14</v>
      </c>
      <c r="P577" s="4">
        <f t="shared" si="466"/>
        <v>16</v>
      </c>
      <c r="Q577" s="453"/>
      <c r="R577" s="6">
        <f t="shared" si="471"/>
        <v>659</v>
      </c>
      <c r="S577" s="338" t="str">
        <f t="shared" ref="S577" si="505">CONCATENATE(O576,",",O577,",",O578,",",O579)</f>
        <v>PLCParam4Echob13,PLCParam4Echob14,PLCParam4Echob15,PLCParam4Echob16</v>
      </c>
    </row>
    <row r="578" spans="1:19" ht="16.5" customHeight="1" x14ac:dyDescent="0.25">
      <c r="A578" s="453"/>
      <c r="B578" s="85" t="str">
        <f>B570</f>
        <v xml:space="preserve">Group </v>
      </c>
      <c r="C578" s="431"/>
      <c r="D578" s="431"/>
      <c r="E578" s="183">
        <f t="shared" si="475"/>
        <v>20726</v>
      </c>
      <c r="F578" s="343">
        <f t="shared" si="502"/>
        <v>40746</v>
      </c>
      <c r="G578" s="343" t="str">
        <f>IF('PLC messaging IO'!M84&lt;&gt;"",'PLC messaging IO'!M84,"")</f>
        <v>PLCParameter4b15</v>
      </c>
      <c r="H578" s="109">
        <f t="shared" si="465"/>
        <v>16</v>
      </c>
      <c r="I578" s="9"/>
      <c r="J578" s="343"/>
      <c r="K578" s="343"/>
      <c r="L578" s="343"/>
      <c r="M578" s="343">
        <f t="shared" si="450"/>
        <v>30726</v>
      </c>
      <c r="N578" s="343">
        <f t="shared" si="451"/>
        <v>50746</v>
      </c>
      <c r="O578" s="343" t="str">
        <f>IF('PLC messaging IO'!Y84&lt;&gt;"",'PLC messaging IO'!Y84,"")</f>
        <v>PLCParam4Echob15</v>
      </c>
      <c r="P578" s="4">
        <f t="shared" si="466"/>
        <v>16</v>
      </c>
      <c r="Q578" s="453"/>
      <c r="R578" s="6" t="str">
        <f t="shared" si="471"/>
        <v/>
      </c>
    </row>
    <row r="579" spans="1:19" ht="16.5" customHeight="1" thickBot="1" x14ac:dyDescent="0.3">
      <c r="A579" s="453"/>
      <c r="B579" s="86" t="str">
        <f>B571</f>
        <v xml:space="preserve">GH </v>
      </c>
      <c r="C579" s="432"/>
      <c r="D579" s="432"/>
      <c r="E579" s="184">
        <f t="shared" si="475"/>
        <v>20727</v>
      </c>
      <c r="F579" s="24">
        <f t="shared" si="502"/>
        <v>40747</v>
      </c>
      <c r="G579" s="24" t="str">
        <f>IF('PLC messaging IO'!M85&lt;&gt;"",'PLC messaging IO'!M85,"")</f>
        <v>PLCParameter4b16</v>
      </c>
      <c r="H579" s="10">
        <f t="shared" si="465"/>
        <v>16</v>
      </c>
      <c r="I579" s="15"/>
      <c r="J579" s="24"/>
      <c r="K579" s="24"/>
      <c r="L579" s="24"/>
      <c r="M579" s="24">
        <f t="shared" si="450"/>
        <v>30727</v>
      </c>
      <c r="N579" s="24">
        <f t="shared" si="451"/>
        <v>50747</v>
      </c>
      <c r="O579" s="24" t="str">
        <f>IF('PLC messaging IO'!Y85&lt;&gt;"",'PLC messaging IO'!Y85,"")</f>
        <v>PLCParam4Echob16</v>
      </c>
      <c r="P579" s="20">
        <f t="shared" si="466"/>
        <v>16</v>
      </c>
      <c r="Q579" s="453"/>
      <c r="R579" s="6" t="str">
        <f t="shared" si="471"/>
        <v/>
      </c>
    </row>
    <row r="580" spans="1:19" ht="16.5" customHeight="1" x14ac:dyDescent="0.25">
      <c r="A580" s="453"/>
      <c r="B580" s="88">
        <f>B572+1</f>
        <v>73</v>
      </c>
      <c r="C580" s="430" t="str">
        <f>CONCATENATE(B586,B580)</f>
        <v>Group 73</v>
      </c>
      <c r="D580" s="430" t="str">
        <f>CONCATENATE(B587,B581)</f>
        <v>GH 145</v>
      </c>
      <c r="E580" s="182">
        <f t="shared" ref="E580" si="506">20000+B580*10</f>
        <v>20730</v>
      </c>
      <c r="F580" s="25">
        <f t="shared" si="502"/>
        <v>40750</v>
      </c>
      <c r="G580" s="25" t="str">
        <f>IF('PLC messaging IO'!M86&lt;&gt;"",'PLC messaging IO'!M86,"")</f>
        <v>PLCData1Echo__Lo</v>
      </c>
      <c r="H580" s="11">
        <f t="shared" si="465"/>
        <v>16</v>
      </c>
      <c r="I580" s="14"/>
      <c r="J580" s="25"/>
      <c r="K580" s="25"/>
      <c r="L580" s="25"/>
      <c r="M580" s="25">
        <f t="shared" ref="M580:M643" si="507">E580+10000</f>
        <v>30730</v>
      </c>
      <c r="N580" s="25">
        <f t="shared" ref="N580:N643" si="508">F580+10000</f>
        <v>50750</v>
      </c>
      <c r="O580" s="25" t="str">
        <f>IF('PLC messaging IO'!Y86&lt;&gt;"",'PLC messaging IO'!Y86,"")</f>
        <v>PLC_Data_1__Lo</v>
      </c>
      <c r="P580" s="3">
        <f t="shared" si="466"/>
        <v>14</v>
      </c>
      <c r="Q580" s="453"/>
      <c r="R580" s="6">
        <f t="shared" ref="R580" si="509">+R576+1</f>
        <v>147</v>
      </c>
      <c r="S580" s="338" t="str">
        <f>CONCATENATE(G580,",",G581,",",G582,",",G583)</f>
        <v>PLCData1Echo__Lo,PLCData1Echo_b2,PLCData1Echo_b3,PLCData1Echo_b4</v>
      </c>
    </row>
    <row r="581" spans="1:19" ht="16.5" customHeight="1" x14ac:dyDescent="0.25">
      <c r="A581" s="453"/>
      <c r="B581" s="85">
        <f>B580*2-1</f>
        <v>145</v>
      </c>
      <c r="C581" s="431"/>
      <c r="D581" s="431"/>
      <c r="E581" s="183">
        <f t="shared" ref="E581" si="510">E580+1</f>
        <v>20731</v>
      </c>
      <c r="F581" s="343">
        <f t="shared" si="502"/>
        <v>40751</v>
      </c>
      <c r="G581" s="343" t="str">
        <f>IF('PLC messaging IO'!M87&lt;&gt;"",'PLC messaging IO'!M87,"")</f>
        <v>PLCData1Echo_b2</v>
      </c>
      <c r="H581" s="109">
        <f t="shared" si="465"/>
        <v>15</v>
      </c>
      <c r="I581" s="9"/>
      <c r="J581" s="343"/>
      <c r="K581" s="343"/>
      <c r="L581" s="343"/>
      <c r="M581" s="343">
        <f t="shared" si="507"/>
        <v>30731</v>
      </c>
      <c r="N581" s="343">
        <f t="shared" si="508"/>
        <v>50751</v>
      </c>
      <c r="O581" s="343" t="str">
        <f>IF('PLC messaging IO'!Y87&lt;&gt;"",'PLC messaging IO'!Y87,"")</f>
        <v>PLC_Data_1_b2</v>
      </c>
      <c r="P581" s="4">
        <f t="shared" si="466"/>
        <v>13</v>
      </c>
      <c r="Q581" s="453"/>
      <c r="R581" s="6">
        <f t="shared" si="471"/>
        <v>660</v>
      </c>
      <c r="S581" s="338" t="str">
        <f t="shared" ref="S581" si="511">CONCATENATE(O580,",",O581,",",O582,",",O583)</f>
        <v>PLC_Data_1__Lo,PLC_Data_1_b2,PLC_Data_1_b3,PLC_Data_1_b4</v>
      </c>
    </row>
    <row r="582" spans="1:19" ht="16.5" customHeight="1" x14ac:dyDescent="0.25">
      <c r="A582" s="453"/>
      <c r="B582" s="85">
        <f>B581+1</f>
        <v>146</v>
      </c>
      <c r="C582" s="431"/>
      <c r="D582" s="431"/>
      <c r="E582" s="183">
        <f t="shared" si="475"/>
        <v>20732</v>
      </c>
      <c r="F582" s="343">
        <f t="shared" si="502"/>
        <v>40752</v>
      </c>
      <c r="G582" s="343" t="str">
        <f>IF('PLC messaging IO'!M88&lt;&gt;"",'PLC messaging IO'!M88,"")</f>
        <v>PLCData1Echo_b3</v>
      </c>
      <c r="H582" s="109">
        <f t="shared" si="465"/>
        <v>15</v>
      </c>
      <c r="I582" s="9"/>
      <c r="J582" s="343"/>
      <c r="K582" s="343"/>
      <c r="L582" s="343"/>
      <c r="M582" s="343">
        <f t="shared" si="507"/>
        <v>30732</v>
      </c>
      <c r="N582" s="343">
        <f t="shared" si="508"/>
        <v>50752</v>
      </c>
      <c r="O582" s="343" t="str">
        <f>IF('PLC messaging IO'!Y88&lt;&gt;"",'PLC messaging IO'!Y88,"")</f>
        <v>PLC_Data_1_b3</v>
      </c>
      <c r="P582" s="4">
        <f t="shared" si="466"/>
        <v>13</v>
      </c>
      <c r="Q582" s="453"/>
      <c r="R582" s="6" t="str">
        <f t="shared" si="471"/>
        <v/>
      </c>
    </row>
    <row r="583" spans="1:19" ht="16.5" customHeight="1" x14ac:dyDescent="0.25">
      <c r="A583" s="453"/>
      <c r="B583" s="85"/>
      <c r="C583" s="431"/>
      <c r="D583" s="431"/>
      <c r="E583" s="183">
        <f t="shared" si="475"/>
        <v>20733</v>
      </c>
      <c r="F583" s="343">
        <f t="shared" si="502"/>
        <v>40753</v>
      </c>
      <c r="G583" s="343" t="str">
        <f>IF('PLC messaging IO'!M89&lt;&gt;"",'PLC messaging IO'!M89,"")</f>
        <v>PLCData1Echo_b4</v>
      </c>
      <c r="H583" s="109">
        <f t="shared" si="465"/>
        <v>15</v>
      </c>
      <c r="I583" s="9"/>
      <c r="J583" s="343"/>
      <c r="K583" s="343"/>
      <c r="L583" s="343"/>
      <c r="M583" s="343">
        <f t="shared" si="507"/>
        <v>30733</v>
      </c>
      <c r="N583" s="343">
        <f t="shared" si="508"/>
        <v>50753</v>
      </c>
      <c r="O583" s="343" t="str">
        <f>IF('PLC messaging IO'!Y89&lt;&gt;"",'PLC messaging IO'!Y89,"")</f>
        <v>PLC_Data_1_b4</v>
      </c>
      <c r="P583" s="4">
        <f t="shared" si="466"/>
        <v>13</v>
      </c>
      <c r="Q583" s="453"/>
      <c r="R583" s="6" t="str">
        <f t="shared" si="471"/>
        <v/>
      </c>
    </row>
    <row r="584" spans="1:19" ht="16.5" customHeight="1" x14ac:dyDescent="0.25">
      <c r="A584" s="453"/>
      <c r="B584" s="85"/>
      <c r="C584" s="431"/>
      <c r="D584" s="431" t="str">
        <f>CONCATENATE(B587,B582)</f>
        <v>GH 146</v>
      </c>
      <c r="E584" s="183">
        <f t="shared" si="475"/>
        <v>20734</v>
      </c>
      <c r="F584" s="343">
        <f t="shared" si="502"/>
        <v>40754</v>
      </c>
      <c r="G584" s="343" t="str">
        <f>IF('PLC messaging IO'!M90&lt;&gt;"",'PLC messaging IO'!M90,"")</f>
        <v>PLCData1Echo_b5</v>
      </c>
      <c r="H584" s="109">
        <f t="shared" si="465"/>
        <v>15</v>
      </c>
      <c r="I584" s="9"/>
      <c r="J584" s="343"/>
      <c r="K584" s="343"/>
      <c r="L584" s="343"/>
      <c r="M584" s="343">
        <f t="shared" si="507"/>
        <v>30734</v>
      </c>
      <c r="N584" s="343">
        <f t="shared" si="508"/>
        <v>50754</v>
      </c>
      <c r="O584" s="343" t="str">
        <f>IF('PLC messaging IO'!Y90&lt;&gt;"",'PLC messaging IO'!Y90,"")</f>
        <v>PLC_Data_1_b5</v>
      </c>
      <c r="P584" s="4">
        <f t="shared" si="466"/>
        <v>13</v>
      </c>
      <c r="Q584" s="453"/>
      <c r="R584" s="6">
        <f t="shared" ref="R584" si="512">+R580+1</f>
        <v>148</v>
      </c>
      <c r="S584" s="338" t="str">
        <f>CONCATENATE(G584,",",G585,",",G586,",",G587)</f>
        <v>PLCData1Echo_b5,PLCData1Echo_b6,PLCData1Echo_b7,PLCData1Echo_b8</v>
      </c>
    </row>
    <row r="585" spans="1:19" ht="16.5" customHeight="1" x14ac:dyDescent="0.25">
      <c r="A585" s="453"/>
      <c r="B585" s="85"/>
      <c r="C585" s="431"/>
      <c r="D585" s="431"/>
      <c r="E585" s="183">
        <f t="shared" si="475"/>
        <v>20735</v>
      </c>
      <c r="F585" s="343">
        <f t="shared" si="502"/>
        <v>40755</v>
      </c>
      <c r="G585" s="343" t="str">
        <f>IF('PLC messaging IO'!M91&lt;&gt;"",'PLC messaging IO'!M91,"")</f>
        <v>PLCData1Echo_b6</v>
      </c>
      <c r="H585" s="109">
        <f t="shared" si="465"/>
        <v>15</v>
      </c>
      <c r="I585" s="9"/>
      <c r="J585" s="343"/>
      <c r="K585" s="343"/>
      <c r="L585" s="343"/>
      <c r="M585" s="343">
        <f t="shared" si="507"/>
        <v>30735</v>
      </c>
      <c r="N585" s="343">
        <f t="shared" si="508"/>
        <v>50755</v>
      </c>
      <c r="O585" s="343" t="str">
        <f>IF('PLC messaging IO'!Y91&lt;&gt;"",'PLC messaging IO'!Y91,"")</f>
        <v>PLC_Data_1_b6</v>
      </c>
      <c r="P585" s="4">
        <f t="shared" si="466"/>
        <v>13</v>
      </c>
      <c r="Q585" s="453"/>
      <c r="R585" s="6">
        <f t="shared" si="471"/>
        <v>661</v>
      </c>
      <c r="S585" s="338" t="str">
        <f t="shared" ref="S585" si="513">CONCATENATE(O584,",",O585,",",O586,",",O587)</f>
        <v>PLC_Data_1_b5,PLC_Data_1_b6,PLC_Data_1_b7,PLC_Data_1_b8</v>
      </c>
    </row>
    <row r="586" spans="1:19" ht="16.5" customHeight="1" x14ac:dyDescent="0.25">
      <c r="A586" s="453"/>
      <c r="B586" s="85" t="str">
        <f>B578</f>
        <v xml:space="preserve">Group </v>
      </c>
      <c r="C586" s="431"/>
      <c r="D586" s="431"/>
      <c r="E586" s="183">
        <f t="shared" si="475"/>
        <v>20736</v>
      </c>
      <c r="F586" s="343">
        <f t="shared" si="502"/>
        <v>40756</v>
      </c>
      <c r="G586" s="343" t="str">
        <f>IF('PLC messaging IO'!M92&lt;&gt;"",'PLC messaging IO'!M92,"")</f>
        <v>PLCData1Echo_b7</v>
      </c>
      <c r="H586" s="109">
        <f t="shared" si="465"/>
        <v>15</v>
      </c>
      <c r="I586" s="9"/>
      <c r="J586" s="343"/>
      <c r="K586" s="343"/>
      <c r="L586" s="343"/>
      <c r="M586" s="343">
        <f t="shared" si="507"/>
        <v>30736</v>
      </c>
      <c r="N586" s="343">
        <f t="shared" si="508"/>
        <v>50756</v>
      </c>
      <c r="O586" s="343" t="str">
        <f>IF('PLC messaging IO'!Y92&lt;&gt;"",'PLC messaging IO'!Y92,"")</f>
        <v>PLC_Data_1_b7</v>
      </c>
      <c r="P586" s="4">
        <f t="shared" si="466"/>
        <v>13</v>
      </c>
      <c r="Q586" s="453"/>
      <c r="R586" s="6" t="str">
        <f t="shared" si="471"/>
        <v/>
      </c>
    </row>
    <row r="587" spans="1:19" ht="16.5" customHeight="1" thickBot="1" x14ac:dyDescent="0.3">
      <c r="A587" s="453"/>
      <c r="B587" s="86" t="str">
        <f>B579</f>
        <v xml:space="preserve">GH </v>
      </c>
      <c r="C587" s="432"/>
      <c r="D587" s="432"/>
      <c r="E587" s="184">
        <f t="shared" si="475"/>
        <v>20737</v>
      </c>
      <c r="F587" s="24">
        <f t="shared" si="502"/>
        <v>40757</v>
      </c>
      <c r="G587" s="24" t="str">
        <f>IF('PLC messaging IO'!M93&lt;&gt;"",'PLC messaging IO'!M93,"")</f>
        <v>PLCData1Echo_b8</v>
      </c>
      <c r="H587" s="10">
        <f t="shared" si="465"/>
        <v>15</v>
      </c>
      <c r="I587" s="15"/>
      <c r="J587" s="24"/>
      <c r="K587" s="24"/>
      <c r="L587" s="24"/>
      <c r="M587" s="24">
        <f t="shared" si="507"/>
        <v>30737</v>
      </c>
      <c r="N587" s="24">
        <f t="shared" si="508"/>
        <v>50757</v>
      </c>
      <c r="O587" s="24" t="str">
        <f>IF('PLC messaging IO'!Y93&lt;&gt;"",'PLC messaging IO'!Y93,"")</f>
        <v>PLC_Data_1_b8</v>
      </c>
      <c r="P587" s="20">
        <f t="shared" si="466"/>
        <v>13</v>
      </c>
      <c r="Q587" s="453"/>
      <c r="R587" s="6" t="str">
        <f t="shared" si="471"/>
        <v/>
      </c>
    </row>
    <row r="588" spans="1:19" ht="16.5" customHeight="1" x14ac:dyDescent="0.25">
      <c r="A588" s="453"/>
      <c r="B588" s="88">
        <f>B580+1</f>
        <v>74</v>
      </c>
      <c r="C588" s="430" t="str">
        <f>CONCATENATE(B594,B588)</f>
        <v>Group 74</v>
      </c>
      <c r="D588" s="430" t="str">
        <f>CONCATENATE(B595,B589)</f>
        <v>GH 147</v>
      </c>
      <c r="E588" s="182">
        <f t="shared" ref="E588" si="514">20000+B588*10</f>
        <v>20740</v>
      </c>
      <c r="F588" s="25">
        <f>E588+20020</f>
        <v>40760</v>
      </c>
      <c r="G588" s="25" t="str">
        <f>IF('PLC messaging IO'!M94&lt;&gt;"",'PLC messaging IO'!M94,"")</f>
        <v>PLCData1Echo__Hi</v>
      </c>
      <c r="H588" s="11">
        <f t="shared" si="465"/>
        <v>16</v>
      </c>
      <c r="I588" s="14"/>
      <c r="J588" s="25"/>
      <c r="K588" s="25"/>
      <c r="L588" s="25"/>
      <c r="M588" s="25">
        <f t="shared" si="507"/>
        <v>30740</v>
      </c>
      <c r="N588" s="25">
        <f t="shared" si="508"/>
        <v>50760</v>
      </c>
      <c r="O588" s="25" t="str">
        <f>IF('PLC messaging IO'!Y94&lt;&gt;"",'PLC messaging IO'!Y94,"")</f>
        <v>PLC_Data_1__Hi</v>
      </c>
      <c r="P588" s="3">
        <f t="shared" si="466"/>
        <v>14</v>
      </c>
      <c r="Q588" s="453"/>
      <c r="R588" s="6">
        <f t="shared" ref="R588" si="515">+R584+1</f>
        <v>149</v>
      </c>
      <c r="S588" s="338" t="str">
        <f>CONCATENATE(G588,",",G589,",",G590,",",G591)</f>
        <v>PLCData1Echo__Hi,PLCData1Echo_b10,PLCData1Echo_b11,PLCData1Echo_b12</v>
      </c>
    </row>
    <row r="589" spans="1:19" ht="16.5" customHeight="1" x14ac:dyDescent="0.25">
      <c r="A589" s="453"/>
      <c r="B589" s="85">
        <f>B588*2-1</f>
        <v>147</v>
      </c>
      <c r="C589" s="431"/>
      <c r="D589" s="431"/>
      <c r="E589" s="183">
        <f t="shared" ref="E589" si="516">E588+1</f>
        <v>20741</v>
      </c>
      <c r="F589" s="343">
        <f t="shared" ref="F589:F603" si="517">E589+20020</f>
        <v>40761</v>
      </c>
      <c r="G589" s="343" t="str">
        <f>IF('PLC messaging IO'!M95&lt;&gt;"",'PLC messaging IO'!M95,"")</f>
        <v>PLCData1Echo_b10</v>
      </c>
      <c r="H589" s="109">
        <f t="shared" si="465"/>
        <v>16</v>
      </c>
      <c r="I589" s="9"/>
      <c r="J589" s="343"/>
      <c r="K589" s="343"/>
      <c r="L589" s="343"/>
      <c r="M589" s="343">
        <f t="shared" si="507"/>
        <v>30741</v>
      </c>
      <c r="N589" s="343">
        <f t="shared" si="508"/>
        <v>50761</v>
      </c>
      <c r="O589" s="343" t="str">
        <f>IF('PLC messaging IO'!Y95&lt;&gt;"",'PLC messaging IO'!Y95,"")</f>
        <v>PLC_Data_1_b10</v>
      </c>
      <c r="P589" s="4">
        <f t="shared" si="466"/>
        <v>14</v>
      </c>
      <c r="Q589" s="453"/>
      <c r="R589" s="6">
        <f t="shared" si="471"/>
        <v>662</v>
      </c>
      <c r="S589" s="338" t="str">
        <f t="shared" ref="S589" si="518">CONCATENATE(O588,",",O589,",",O590,",",O591)</f>
        <v>PLC_Data_1__Hi,PLC_Data_1_b10,PLC_Data_1_b11,PLC_Data_1_b12</v>
      </c>
    </row>
    <row r="590" spans="1:19" ht="16.5" customHeight="1" x14ac:dyDescent="0.25">
      <c r="A590" s="453"/>
      <c r="B590" s="85">
        <f>B589+1</f>
        <v>148</v>
      </c>
      <c r="C590" s="431"/>
      <c r="D590" s="431"/>
      <c r="E590" s="183">
        <f t="shared" si="475"/>
        <v>20742</v>
      </c>
      <c r="F590" s="343">
        <f t="shared" si="517"/>
        <v>40762</v>
      </c>
      <c r="G590" s="343" t="str">
        <f>IF('PLC messaging IO'!M96&lt;&gt;"",'PLC messaging IO'!M96,"")</f>
        <v>PLCData1Echo_b11</v>
      </c>
      <c r="H590" s="109">
        <f t="shared" si="465"/>
        <v>16</v>
      </c>
      <c r="I590" s="9"/>
      <c r="J590" s="343"/>
      <c r="K590" s="343"/>
      <c r="L590" s="343"/>
      <c r="M590" s="343">
        <f t="shared" si="507"/>
        <v>30742</v>
      </c>
      <c r="N590" s="343">
        <f t="shared" si="508"/>
        <v>50762</v>
      </c>
      <c r="O590" s="343" t="str">
        <f>IF('PLC messaging IO'!Y96&lt;&gt;"",'PLC messaging IO'!Y96,"")</f>
        <v>PLC_Data_1_b11</v>
      </c>
      <c r="P590" s="4">
        <f t="shared" si="466"/>
        <v>14</v>
      </c>
      <c r="Q590" s="453"/>
      <c r="R590" s="6" t="str">
        <f t="shared" si="471"/>
        <v/>
      </c>
    </row>
    <row r="591" spans="1:19" ht="16.5" customHeight="1" x14ac:dyDescent="0.25">
      <c r="A591" s="453"/>
      <c r="B591" s="85"/>
      <c r="C591" s="431"/>
      <c r="D591" s="431"/>
      <c r="E591" s="183">
        <f t="shared" si="475"/>
        <v>20743</v>
      </c>
      <c r="F591" s="343">
        <f t="shared" si="517"/>
        <v>40763</v>
      </c>
      <c r="G591" s="343" t="str">
        <f>IF('PLC messaging IO'!M97&lt;&gt;"",'PLC messaging IO'!M97,"")</f>
        <v>PLCData1Echo_b12</v>
      </c>
      <c r="H591" s="109">
        <f t="shared" si="465"/>
        <v>16</v>
      </c>
      <c r="I591" s="9"/>
      <c r="J591" s="343"/>
      <c r="K591" s="343"/>
      <c r="L591" s="343"/>
      <c r="M591" s="343">
        <f t="shared" si="507"/>
        <v>30743</v>
      </c>
      <c r="N591" s="343">
        <f t="shared" si="508"/>
        <v>50763</v>
      </c>
      <c r="O591" s="343" t="str">
        <f>IF('PLC messaging IO'!Y97&lt;&gt;"",'PLC messaging IO'!Y97,"")</f>
        <v>PLC_Data_1_b12</v>
      </c>
      <c r="P591" s="4">
        <f t="shared" si="466"/>
        <v>14</v>
      </c>
      <c r="Q591" s="453"/>
      <c r="R591" s="6" t="str">
        <f t="shared" si="471"/>
        <v/>
      </c>
    </row>
    <row r="592" spans="1:19" ht="16.5" customHeight="1" x14ac:dyDescent="0.25">
      <c r="A592" s="453"/>
      <c r="B592" s="85"/>
      <c r="C592" s="431"/>
      <c r="D592" s="431" t="str">
        <f>CONCATENATE(B595,B590)</f>
        <v>GH 148</v>
      </c>
      <c r="E592" s="183">
        <f t="shared" si="475"/>
        <v>20744</v>
      </c>
      <c r="F592" s="343">
        <f t="shared" si="517"/>
        <v>40764</v>
      </c>
      <c r="G592" s="343" t="str">
        <f>IF('PLC messaging IO'!M98&lt;&gt;"",'PLC messaging IO'!M98,"")</f>
        <v>PLCData1Echo_b13</v>
      </c>
      <c r="H592" s="109">
        <f t="shared" si="465"/>
        <v>16</v>
      </c>
      <c r="I592" s="9"/>
      <c r="J592" s="343"/>
      <c r="K592" s="343"/>
      <c r="L592" s="343"/>
      <c r="M592" s="343">
        <f t="shared" si="507"/>
        <v>30744</v>
      </c>
      <c r="N592" s="343">
        <f t="shared" si="508"/>
        <v>50764</v>
      </c>
      <c r="O592" s="343" t="str">
        <f>IF('PLC messaging IO'!Y98&lt;&gt;"",'PLC messaging IO'!Y98,"")</f>
        <v>PLC_Data_1_b13</v>
      </c>
      <c r="P592" s="4">
        <f t="shared" si="466"/>
        <v>14</v>
      </c>
      <c r="Q592" s="453"/>
      <c r="R592" s="6">
        <f t="shared" ref="R592" si="519">+R588+1</f>
        <v>150</v>
      </c>
      <c r="S592" s="338" t="str">
        <f>CONCATENATE(G592,",",G593,",",G594,",",G595)</f>
        <v>PLCData1Echo_b13,PLCData1Echo_b14,PLCData1Echo_b15,PLCData1Echo_b16</v>
      </c>
    </row>
    <row r="593" spans="1:19" ht="16.5" customHeight="1" x14ac:dyDescent="0.25">
      <c r="A593" s="453"/>
      <c r="B593" s="85"/>
      <c r="C593" s="431"/>
      <c r="D593" s="431"/>
      <c r="E593" s="183">
        <f t="shared" si="475"/>
        <v>20745</v>
      </c>
      <c r="F593" s="343">
        <f t="shared" si="517"/>
        <v>40765</v>
      </c>
      <c r="G593" s="343" t="str">
        <f>IF('PLC messaging IO'!M99&lt;&gt;"",'PLC messaging IO'!M99,"")</f>
        <v>PLCData1Echo_b14</v>
      </c>
      <c r="H593" s="109">
        <f t="shared" si="465"/>
        <v>16</v>
      </c>
      <c r="I593" s="9"/>
      <c r="J593" s="343"/>
      <c r="K593" s="343"/>
      <c r="L593" s="343"/>
      <c r="M593" s="343">
        <f t="shared" si="507"/>
        <v>30745</v>
      </c>
      <c r="N593" s="343">
        <f t="shared" si="508"/>
        <v>50765</v>
      </c>
      <c r="O593" s="343" t="str">
        <f>IF('PLC messaging IO'!Y99&lt;&gt;"",'PLC messaging IO'!Y99,"")</f>
        <v>PLC_Data_1_b14</v>
      </c>
      <c r="P593" s="4">
        <f t="shared" si="466"/>
        <v>14</v>
      </c>
      <c r="Q593" s="453"/>
      <c r="R593" s="6">
        <f t="shared" si="471"/>
        <v>663</v>
      </c>
      <c r="S593" s="338" t="str">
        <f t="shared" ref="S593" si="520">CONCATENATE(O592,",",O593,",",O594,",",O595)</f>
        <v>PLC_Data_1_b13,PLC_Data_1_b14,PLC_Data_1_b15,PLC_Data_1_b16</v>
      </c>
    </row>
    <row r="594" spans="1:19" ht="16.5" customHeight="1" x14ac:dyDescent="0.25">
      <c r="A594" s="453"/>
      <c r="B594" s="85" t="str">
        <f>B586</f>
        <v xml:space="preserve">Group </v>
      </c>
      <c r="C594" s="431"/>
      <c r="D594" s="431"/>
      <c r="E594" s="183">
        <f t="shared" si="475"/>
        <v>20746</v>
      </c>
      <c r="F594" s="343">
        <f t="shared" si="517"/>
        <v>40766</v>
      </c>
      <c r="G594" s="343" t="str">
        <f>IF('PLC messaging IO'!M100&lt;&gt;"",'PLC messaging IO'!M100,"")</f>
        <v>PLCData1Echo_b15</v>
      </c>
      <c r="H594" s="109">
        <f t="shared" si="465"/>
        <v>16</v>
      </c>
      <c r="I594" s="9"/>
      <c r="J594" s="343"/>
      <c r="K594" s="343"/>
      <c r="L594" s="343"/>
      <c r="M594" s="343">
        <f t="shared" si="507"/>
        <v>30746</v>
      </c>
      <c r="N594" s="343">
        <f t="shared" si="508"/>
        <v>50766</v>
      </c>
      <c r="O594" s="343" t="str">
        <f>IF('PLC messaging IO'!Y100&lt;&gt;"",'PLC messaging IO'!Y100,"")</f>
        <v>PLC_Data_1_b15</v>
      </c>
      <c r="P594" s="4">
        <f t="shared" si="466"/>
        <v>14</v>
      </c>
      <c r="Q594" s="453"/>
      <c r="R594" s="6" t="str">
        <f t="shared" si="471"/>
        <v/>
      </c>
    </row>
    <row r="595" spans="1:19" ht="16.5" customHeight="1" thickBot="1" x14ac:dyDescent="0.3">
      <c r="A595" s="453"/>
      <c r="B595" s="86" t="str">
        <f>B587</f>
        <v xml:space="preserve">GH </v>
      </c>
      <c r="C595" s="432"/>
      <c r="D595" s="432"/>
      <c r="E595" s="184">
        <f t="shared" si="475"/>
        <v>20747</v>
      </c>
      <c r="F595" s="24">
        <f t="shared" si="517"/>
        <v>40767</v>
      </c>
      <c r="G595" s="24" t="str">
        <f>IF('PLC messaging IO'!M101&lt;&gt;"",'PLC messaging IO'!M101,"")</f>
        <v>PLCData1Echo_b16</v>
      </c>
      <c r="H595" s="10">
        <f t="shared" si="465"/>
        <v>16</v>
      </c>
      <c r="I595" s="15"/>
      <c r="J595" s="24"/>
      <c r="K595" s="24"/>
      <c r="L595" s="24"/>
      <c r="M595" s="24">
        <f t="shared" si="507"/>
        <v>30747</v>
      </c>
      <c r="N595" s="24">
        <f t="shared" si="508"/>
        <v>50767</v>
      </c>
      <c r="O595" s="24" t="str">
        <f>IF('PLC messaging IO'!Y101&lt;&gt;"",'PLC messaging IO'!Y101,"")</f>
        <v>PLC_Data_1_b16</v>
      </c>
      <c r="P595" s="20">
        <f t="shared" si="466"/>
        <v>14</v>
      </c>
      <c r="Q595" s="453"/>
      <c r="R595" s="6" t="str">
        <f t="shared" si="471"/>
        <v/>
      </c>
    </row>
    <row r="596" spans="1:19" ht="16.5" customHeight="1" x14ac:dyDescent="0.25">
      <c r="A596" s="453"/>
      <c r="B596" s="88">
        <f>B588+1</f>
        <v>75</v>
      </c>
      <c r="C596" s="430" t="str">
        <f>CONCATENATE(B602,B596)</f>
        <v>Group 75</v>
      </c>
      <c r="D596" s="430" t="str">
        <f>CONCATENATE(B603,B597)</f>
        <v>GH 149</v>
      </c>
      <c r="E596" s="182">
        <f t="shared" ref="E596" si="521">20000+B596*10</f>
        <v>20750</v>
      </c>
      <c r="F596" s="25">
        <f t="shared" si="517"/>
        <v>40770</v>
      </c>
      <c r="G596" s="25" t="str">
        <f>IF('PLC messaging IO'!M102&lt;&gt;"",'PLC messaging IO'!M102,"")</f>
        <v>PLCData2Echo__Lo</v>
      </c>
      <c r="H596" s="11">
        <f t="shared" ref="H596:H659" si="522">LEN(G596)</f>
        <v>16</v>
      </c>
      <c r="I596" s="14"/>
      <c r="J596" s="25"/>
      <c r="K596" s="25"/>
      <c r="L596" s="25"/>
      <c r="M596" s="25">
        <f t="shared" si="507"/>
        <v>30750</v>
      </c>
      <c r="N596" s="25">
        <f t="shared" si="508"/>
        <v>50770</v>
      </c>
      <c r="O596" s="25" t="str">
        <f>IF('PLC messaging IO'!Y102&lt;&gt;"",'PLC messaging IO'!Y102,"")</f>
        <v>PLC_Data_2__Lo</v>
      </c>
      <c r="P596" s="3">
        <f t="shared" ref="P596:P659" si="523">LEN(O596)</f>
        <v>14</v>
      </c>
      <c r="Q596" s="453"/>
      <c r="R596" s="6">
        <f t="shared" ref="R596" si="524">+R592+1</f>
        <v>151</v>
      </c>
      <c r="S596" s="338" t="str">
        <f>CONCATENATE(G596,",",G597,",",G598,",",G599)</f>
        <v>PLCData2Echo__Lo,PLCData2Echo_b2,PLCData2Echo_b3,PLCData2Echo_b4</v>
      </c>
    </row>
    <row r="597" spans="1:19" ht="16.5" customHeight="1" x14ac:dyDescent="0.25">
      <c r="A597" s="453"/>
      <c r="B597" s="85">
        <f>B596*2-1</f>
        <v>149</v>
      </c>
      <c r="C597" s="431"/>
      <c r="D597" s="431"/>
      <c r="E597" s="183">
        <f t="shared" ref="E597" si="525">E596+1</f>
        <v>20751</v>
      </c>
      <c r="F597" s="343">
        <f t="shared" si="517"/>
        <v>40771</v>
      </c>
      <c r="G597" s="343" t="str">
        <f>IF('PLC messaging IO'!M103&lt;&gt;"",'PLC messaging IO'!M103,"")</f>
        <v>PLCData2Echo_b2</v>
      </c>
      <c r="H597" s="109">
        <f t="shared" si="522"/>
        <v>15</v>
      </c>
      <c r="I597" s="9"/>
      <c r="J597" s="343"/>
      <c r="K597" s="343"/>
      <c r="L597" s="343"/>
      <c r="M597" s="343">
        <f t="shared" si="507"/>
        <v>30751</v>
      </c>
      <c r="N597" s="343">
        <f t="shared" si="508"/>
        <v>50771</v>
      </c>
      <c r="O597" s="343" t="str">
        <f>IF('PLC messaging IO'!Y103&lt;&gt;"",'PLC messaging IO'!Y103,"")</f>
        <v>PLC_Data_2_b2</v>
      </c>
      <c r="P597" s="4">
        <f t="shared" si="523"/>
        <v>13</v>
      </c>
      <c r="Q597" s="453"/>
      <c r="R597" s="6">
        <f t="shared" si="471"/>
        <v>664</v>
      </c>
      <c r="S597" s="338" t="str">
        <f t="shared" ref="S597" si="526">CONCATENATE(O596,",",O597,",",O598,",",O599)</f>
        <v>PLC_Data_2__Lo,PLC_Data_2_b2,PLC_Data_2_b3,PLC_Data_2_b4</v>
      </c>
    </row>
    <row r="598" spans="1:19" ht="16.5" customHeight="1" x14ac:dyDescent="0.25">
      <c r="A598" s="453"/>
      <c r="B598" s="85">
        <f>B597+1</f>
        <v>150</v>
      </c>
      <c r="C598" s="431"/>
      <c r="D598" s="431"/>
      <c r="E598" s="183">
        <f t="shared" si="475"/>
        <v>20752</v>
      </c>
      <c r="F598" s="343">
        <f t="shared" si="517"/>
        <v>40772</v>
      </c>
      <c r="G598" s="343" t="str">
        <f>IF('PLC messaging IO'!M104&lt;&gt;"",'PLC messaging IO'!M104,"")</f>
        <v>PLCData2Echo_b3</v>
      </c>
      <c r="H598" s="109">
        <f t="shared" si="522"/>
        <v>15</v>
      </c>
      <c r="I598" s="9"/>
      <c r="J598" s="343"/>
      <c r="K598" s="343"/>
      <c r="L598" s="343"/>
      <c r="M598" s="343">
        <f t="shared" si="507"/>
        <v>30752</v>
      </c>
      <c r="N598" s="343">
        <f t="shared" si="508"/>
        <v>50772</v>
      </c>
      <c r="O598" s="343" t="str">
        <f>IF('PLC messaging IO'!Y104&lt;&gt;"",'PLC messaging IO'!Y104,"")</f>
        <v>PLC_Data_2_b3</v>
      </c>
      <c r="P598" s="4">
        <f t="shared" si="523"/>
        <v>13</v>
      </c>
      <c r="Q598" s="453"/>
      <c r="R598" s="6" t="str">
        <f t="shared" si="471"/>
        <v/>
      </c>
    </row>
    <row r="599" spans="1:19" ht="16.5" customHeight="1" x14ac:dyDescent="0.25">
      <c r="A599" s="453"/>
      <c r="B599" s="85"/>
      <c r="C599" s="431"/>
      <c r="D599" s="431"/>
      <c r="E599" s="183">
        <f t="shared" si="475"/>
        <v>20753</v>
      </c>
      <c r="F599" s="343">
        <f t="shared" si="517"/>
        <v>40773</v>
      </c>
      <c r="G599" s="343" t="str">
        <f>IF('PLC messaging IO'!M105&lt;&gt;"",'PLC messaging IO'!M105,"")</f>
        <v>PLCData2Echo_b4</v>
      </c>
      <c r="H599" s="109">
        <f t="shared" si="522"/>
        <v>15</v>
      </c>
      <c r="I599" s="9"/>
      <c r="J599" s="343"/>
      <c r="K599" s="343"/>
      <c r="L599" s="343"/>
      <c r="M599" s="343">
        <f t="shared" si="507"/>
        <v>30753</v>
      </c>
      <c r="N599" s="343">
        <f t="shared" si="508"/>
        <v>50773</v>
      </c>
      <c r="O599" s="343" t="str">
        <f>IF('PLC messaging IO'!Y105&lt;&gt;"",'PLC messaging IO'!Y105,"")</f>
        <v>PLC_Data_2_b4</v>
      </c>
      <c r="P599" s="4">
        <f t="shared" si="523"/>
        <v>13</v>
      </c>
      <c r="Q599" s="453"/>
      <c r="R599" s="6" t="str">
        <f t="shared" si="471"/>
        <v/>
      </c>
    </row>
    <row r="600" spans="1:19" ht="16.5" customHeight="1" x14ac:dyDescent="0.25">
      <c r="A600" s="453"/>
      <c r="B600" s="85"/>
      <c r="C600" s="431"/>
      <c r="D600" s="431" t="str">
        <f>CONCATENATE(B603,B598)</f>
        <v>GH 150</v>
      </c>
      <c r="E600" s="183">
        <f t="shared" si="475"/>
        <v>20754</v>
      </c>
      <c r="F600" s="343">
        <f t="shared" si="517"/>
        <v>40774</v>
      </c>
      <c r="G600" s="343" t="str">
        <f>IF('PLC messaging IO'!M106&lt;&gt;"",'PLC messaging IO'!M106,"")</f>
        <v>PLCData2Echo_b5</v>
      </c>
      <c r="H600" s="109">
        <f t="shared" si="522"/>
        <v>15</v>
      </c>
      <c r="I600" s="9"/>
      <c r="J600" s="343"/>
      <c r="K600" s="343"/>
      <c r="L600" s="343"/>
      <c r="M600" s="343">
        <f t="shared" si="507"/>
        <v>30754</v>
      </c>
      <c r="N600" s="343">
        <f t="shared" si="508"/>
        <v>50774</v>
      </c>
      <c r="O600" s="343" t="str">
        <f>IF('PLC messaging IO'!Y106&lt;&gt;"",'PLC messaging IO'!Y106,"")</f>
        <v>PLC_Data_2_b5</v>
      </c>
      <c r="P600" s="4">
        <f t="shared" si="523"/>
        <v>13</v>
      </c>
      <c r="Q600" s="453"/>
      <c r="R600" s="6">
        <f t="shared" ref="R600" si="527">+R596+1</f>
        <v>152</v>
      </c>
      <c r="S600" s="338" t="str">
        <f>CONCATENATE(G600,",",G601,",",G602,",",G603)</f>
        <v>PLCData2Echo_b5,PLCData2Echo_b6,PLCData2Echo_b7,PLCData2Echo_b8</v>
      </c>
    </row>
    <row r="601" spans="1:19" ht="16.5" customHeight="1" x14ac:dyDescent="0.25">
      <c r="A601" s="453"/>
      <c r="B601" s="85"/>
      <c r="C601" s="431"/>
      <c r="D601" s="431"/>
      <c r="E601" s="183">
        <f t="shared" si="475"/>
        <v>20755</v>
      </c>
      <c r="F601" s="343">
        <f t="shared" si="517"/>
        <v>40775</v>
      </c>
      <c r="G601" s="343" t="str">
        <f>IF('PLC messaging IO'!M107&lt;&gt;"",'PLC messaging IO'!M107,"")</f>
        <v>PLCData2Echo_b6</v>
      </c>
      <c r="H601" s="109">
        <f t="shared" si="522"/>
        <v>15</v>
      </c>
      <c r="I601" s="9"/>
      <c r="J601" s="343"/>
      <c r="K601" s="343"/>
      <c r="L601" s="343"/>
      <c r="M601" s="343">
        <f t="shared" si="507"/>
        <v>30755</v>
      </c>
      <c r="N601" s="343">
        <f t="shared" si="508"/>
        <v>50775</v>
      </c>
      <c r="O601" s="343" t="str">
        <f>IF('PLC messaging IO'!Y107&lt;&gt;"",'PLC messaging IO'!Y107,"")</f>
        <v>PLC_Data_2_b6</v>
      </c>
      <c r="P601" s="4">
        <f t="shared" si="523"/>
        <v>13</v>
      </c>
      <c r="Q601" s="453"/>
      <c r="R601" s="6">
        <f t="shared" ref="R601:R663" si="528">IF(R597&lt;&gt;"",R597+1,"")</f>
        <v>665</v>
      </c>
      <c r="S601" s="338" t="str">
        <f t="shared" ref="S601" si="529">CONCATENATE(O600,",",O601,",",O602,",",O603)</f>
        <v>PLC_Data_2_b5,PLC_Data_2_b6,PLC_Data_2_b7,PLC_Data_2_b8</v>
      </c>
    </row>
    <row r="602" spans="1:19" ht="16.5" customHeight="1" x14ac:dyDescent="0.25">
      <c r="A602" s="453"/>
      <c r="B602" s="85" t="str">
        <f>B594</f>
        <v xml:space="preserve">Group </v>
      </c>
      <c r="C602" s="431"/>
      <c r="D602" s="431"/>
      <c r="E602" s="183">
        <f t="shared" si="475"/>
        <v>20756</v>
      </c>
      <c r="F602" s="343">
        <f t="shared" si="517"/>
        <v>40776</v>
      </c>
      <c r="G602" s="343" t="str">
        <f>IF('PLC messaging IO'!M108&lt;&gt;"",'PLC messaging IO'!M108,"")</f>
        <v>PLCData2Echo_b7</v>
      </c>
      <c r="H602" s="109">
        <f t="shared" si="522"/>
        <v>15</v>
      </c>
      <c r="I602" s="9"/>
      <c r="J602" s="343"/>
      <c r="K602" s="343"/>
      <c r="L602" s="343"/>
      <c r="M602" s="343">
        <f t="shared" si="507"/>
        <v>30756</v>
      </c>
      <c r="N602" s="343">
        <f t="shared" si="508"/>
        <v>50776</v>
      </c>
      <c r="O602" s="343" t="str">
        <f>IF('PLC messaging IO'!Y108&lt;&gt;"",'PLC messaging IO'!Y108,"")</f>
        <v>PLC_Data_2_b7</v>
      </c>
      <c r="P602" s="4">
        <f t="shared" si="523"/>
        <v>13</v>
      </c>
      <c r="Q602" s="453"/>
      <c r="R602" s="6" t="str">
        <f t="shared" si="528"/>
        <v/>
      </c>
    </row>
    <row r="603" spans="1:19" ht="16.5" customHeight="1" thickBot="1" x14ac:dyDescent="0.3">
      <c r="A603" s="453"/>
      <c r="B603" s="86" t="str">
        <f>B595</f>
        <v xml:space="preserve">GH </v>
      </c>
      <c r="C603" s="432"/>
      <c r="D603" s="432"/>
      <c r="E603" s="184">
        <f t="shared" si="475"/>
        <v>20757</v>
      </c>
      <c r="F603" s="24">
        <f t="shared" si="517"/>
        <v>40777</v>
      </c>
      <c r="G603" s="24" t="str">
        <f>IF('PLC messaging IO'!M109&lt;&gt;"",'PLC messaging IO'!M109,"")</f>
        <v>PLCData2Echo_b8</v>
      </c>
      <c r="H603" s="10">
        <f t="shared" si="522"/>
        <v>15</v>
      </c>
      <c r="I603" s="15"/>
      <c r="J603" s="24"/>
      <c r="K603" s="24"/>
      <c r="L603" s="24"/>
      <c r="M603" s="24">
        <f t="shared" si="507"/>
        <v>30757</v>
      </c>
      <c r="N603" s="24">
        <f t="shared" si="508"/>
        <v>50777</v>
      </c>
      <c r="O603" s="24" t="str">
        <f>IF('PLC messaging IO'!Y109&lt;&gt;"",'PLC messaging IO'!Y109,"")</f>
        <v>PLC_Data_2_b8</v>
      </c>
      <c r="P603" s="20">
        <f t="shared" si="523"/>
        <v>13</v>
      </c>
      <c r="Q603" s="453"/>
      <c r="R603" s="6" t="str">
        <f t="shared" si="528"/>
        <v/>
      </c>
    </row>
    <row r="604" spans="1:19" ht="16.5" customHeight="1" x14ac:dyDescent="0.25">
      <c r="A604" s="453"/>
      <c r="B604" s="88">
        <f>B596+1</f>
        <v>76</v>
      </c>
      <c r="C604" s="430" t="str">
        <f>CONCATENATE(B610,B604)</f>
        <v>Group 76</v>
      </c>
      <c r="D604" s="430" t="str">
        <f>CONCATENATE(B611,B605)</f>
        <v>GH 151</v>
      </c>
      <c r="E604" s="182">
        <f t="shared" ref="E604" si="530">20000+B604*10</f>
        <v>20760</v>
      </c>
      <c r="F604" s="25">
        <f>E604+20020</f>
        <v>40780</v>
      </c>
      <c r="G604" s="25" t="str">
        <f>IF('PLC messaging IO'!M110&lt;&gt;"",'PLC messaging IO'!M110,"")</f>
        <v>PLCData2Echo__Hi</v>
      </c>
      <c r="H604" s="11">
        <f t="shared" si="522"/>
        <v>16</v>
      </c>
      <c r="I604" s="14"/>
      <c r="J604" s="25"/>
      <c r="K604" s="25"/>
      <c r="L604" s="25"/>
      <c r="M604" s="25">
        <f t="shared" si="507"/>
        <v>30760</v>
      </c>
      <c r="N604" s="25">
        <f t="shared" si="508"/>
        <v>50780</v>
      </c>
      <c r="O604" s="25" t="str">
        <f>IF('PLC messaging IO'!Y110&lt;&gt;"",'PLC messaging IO'!Y110,"")</f>
        <v>PLC_Data_2__Hi</v>
      </c>
      <c r="P604" s="3">
        <f t="shared" si="523"/>
        <v>14</v>
      </c>
      <c r="Q604" s="453"/>
      <c r="R604" s="6">
        <f t="shared" ref="R604" si="531">+R600+1</f>
        <v>153</v>
      </c>
      <c r="S604" s="338" t="str">
        <f>CONCATENATE(G604,",",G605,",",G606,",",G607)</f>
        <v>PLCData2Echo__Hi,PLCData2Echo_b10,PLCData2Echo_b11,PLCData2Echo_b12</v>
      </c>
    </row>
    <row r="605" spans="1:19" ht="16.5" customHeight="1" x14ac:dyDescent="0.25">
      <c r="A605" s="453"/>
      <c r="B605" s="85">
        <f>B604*2-1</f>
        <v>151</v>
      </c>
      <c r="C605" s="431"/>
      <c r="D605" s="431"/>
      <c r="E605" s="183">
        <f t="shared" ref="E605:E667" si="532">E604+1</f>
        <v>20761</v>
      </c>
      <c r="F605" s="343">
        <f t="shared" ref="F605:F619" si="533">E605+20020</f>
        <v>40781</v>
      </c>
      <c r="G605" s="343" t="str">
        <f>IF('PLC messaging IO'!M111&lt;&gt;"",'PLC messaging IO'!M111,"")</f>
        <v>PLCData2Echo_b10</v>
      </c>
      <c r="H605" s="109">
        <f t="shared" si="522"/>
        <v>16</v>
      </c>
      <c r="I605" s="9"/>
      <c r="J605" s="343"/>
      <c r="K605" s="343"/>
      <c r="L605" s="343"/>
      <c r="M605" s="343">
        <f t="shared" si="507"/>
        <v>30761</v>
      </c>
      <c r="N605" s="343">
        <f t="shared" si="508"/>
        <v>50781</v>
      </c>
      <c r="O605" s="343" t="str">
        <f>IF('PLC messaging IO'!Y111&lt;&gt;"",'PLC messaging IO'!Y111,"")</f>
        <v>PLC_Data_2_b10</v>
      </c>
      <c r="P605" s="4">
        <f t="shared" si="523"/>
        <v>14</v>
      </c>
      <c r="Q605" s="453"/>
      <c r="R605" s="6">
        <f t="shared" si="528"/>
        <v>666</v>
      </c>
      <c r="S605" s="338" t="str">
        <f t="shared" ref="S605" si="534">CONCATENATE(O604,",",O605,",",O606,",",O607)</f>
        <v>PLC_Data_2__Hi,PLC_Data_2_b10,PLC_Data_2_b11,PLC_Data_2_b12</v>
      </c>
    </row>
    <row r="606" spans="1:19" ht="16.5" customHeight="1" x14ac:dyDescent="0.25">
      <c r="A606" s="453"/>
      <c r="B606" s="85">
        <f>B605+1</f>
        <v>152</v>
      </c>
      <c r="C606" s="431"/>
      <c r="D606" s="431"/>
      <c r="E606" s="183">
        <f t="shared" si="532"/>
        <v>20762</v>
      </c>
      <c r="F606" s="343">
        <f t="shared" si="533"/>
        <v>40782</v>
      </c>
      <c r="G606" s="343" t="str">
        <f>IF('PLC messaging IO'!M112&lt;&gt;"",'PLC messaging IO'!M112,"")</f>
        <v>PLCData2Echo_b11</v>
      </c>
      <c r="H606" s="109">
        <f t="shared" si="522"/>
        <v>16</v>
      </c>
      <c r="I606" s="9"/>
      <c r="J606" s="343"/>
      <c r="K606" s="343"/>
      <c r="L606" s="343"/>
      <c r="M606" s="343">
        <f t="shared" si="507"/>
        <v>30762</v>
      </c>
      <c r="N606" s="343">
        <f t="shared" si="508"/>
        <v>50782</v>
      </c>
      <c r="O606" s="343" t="str">
        <f>IF('PLC messaging IO'!Y112&lt;&gt;"",'PLC messaging IO'!Y112,"")</f>
        <v>PLC_Data_2_b11</v>
      </c>
      <c r="P606" s="4">
        <f t="shared" si="523"/>
        <v>14</v>
      </c>
      <c r="Q606" s="453"/>
      <c r="R606" s="6" t="str">
        <f t="shared" si="528"/>
        <v/>
      </c>
    </row>
    <row r="607" spans="1:19" ht="16.5" customHeight="1" x14ac:dyDescent="0.25">
      <c r="A607" s="453"/>
      <c r="B607" s="85"/>
      <c r="C607" s="431"/>
      <c r="D607" s="431"/>
      <c r="E607" s="183">
        <f t="shared" si="532"/>
        <v>20763</v>
      </c>
      <c r="F607" s="343">
        <f t="shared" si="533"/>
        <v>40783</v>
      </c>
      <c r="G607" s="343" t="str">
        <f>IF('PLC messaging IO'!M113&lt;&gt;"",'PLC messaging IO'!M113,"")</f>
        <v>PLCData2Echo_b12</v>
      </c>
      <c r="H607" s="109">
        <f t="shared" si="522"/>
        <v>16</v>
      </c>
      <c r="I607" s="9"/>
      <c r="J607" s="343"/>
      <c r="K607" s="343"/>
      <c r="L607" s="343"/>
      <c r="M607" s="343">
        <f t="shared" si="507"/>
        <v>30763</v>
      </c>
      <c r="N607" s="343">
        <f t="shared" si="508"/>
        <v>50783</v>
      </c>
      <c r="O607" s="343" t="str">
        <f>IF('PLC messaging IO'!Y113&lt;&gt;"",'PLC messaging IO'!Y113,"")</f>
        <v>PLC_Data_2_b12</v>
      </c>
      <c r="P607" s="4">
        <f t="shared" si="523"/>
        <v>14</v>
      </c>
      <c r="Q607" s="453"/>
      <c r="R607" s="6" t="str">
        <f t="shared" si="528"/>
        <v/>
      </c>
    </row>
    <row r="608" spans="1:19" ht="16.5" customHeight="1" x14ac:dyDescent="0.25">
      <c r="A608" s="453"/>
      <c r="B608" s="85"/>
      <c r="C608" s="431"/>
      <c r="D608" s="431" t="str">
        <f>CONCATENATE(B611,B606)</f>
        <v>GH 152</v>
      </c>
      <c r="E608" s="183">
        <f t="shared" si="532"/>
        <v>20764</v>
      </c>
      <c r="F608" s="343">
        <f t="shared" si="533"/>
        <v>40784</v>
      </c>
      <c r="G608" s="343" t="str">
        <f>IF('PLC messaging IO'!M114&lt;&gt;"",'PLC messaging IO'!M114,"")</f>
        <v>PLCData2Echo_b13</v>
      </c>
      <c r="H608" s="109">
        <f t="shared" si="522"/>
        <v>16</v>
      </c>
      <c r="I608" s="9"/>
      <c r="J608" s="343"/>
      <c r="K608" s="343"/>
      <c r="L608" s="343"/>
      <c r="M608" s="343">
        <f t="shared" si="507"/>
        <v>30764</v>
      </c>
      <c r="N608" s="343">
        <f t="shared" si="508"/>
        <v>50784</v>
      </c>
      <c r="O608" s="343" t="str">
        <f>IF('PLC messaging IO'!Y114&lt;&gt;"",'PLC messaging IO'!Y114,"")</f>
        <v>PLC_Data_2_b13</v>
      </c>
      <c r="P608" s="4">
        <f t="shared" si="523"/>
        <v>14</v>
      </c>
      <c r="Q608" s="453"/>
      <c r="R608" s="6">
        <f t="shared" ref="R608" si="535">+R604+1</f>
        <v>154</v>
      </c>
      <c r="S608" s="338" t="str">
        <f>CONCATENATE(G608,",",G609,",",G610,",",G611)</f>
        <v>PLCData2Echo_b13,PLCData2Echo_b14,PLCData2Echo_b15,PLCData2Echo_b16</v>
      </c>
    </row>
    <row r="609" spans="1:19" ht="16.5" customHeight="1" x14ac:dyDescent="0.25">
      <c r="A609" s="453"/>
      <c r="B609" s="85"/>
      <c r="C609" s="431"/>
      <c r="D609" s="431"/>
      <c r="E609" s="183">
        <f t="shared" si="532"/>
        <v>20765</v>
      </c>
      <c r="F609" s="343">
        <f t="shared" si="533"/>
        <v>40785</v>
      </c>
      <c r="G609" s="343" t="str">
        <f>IF('PLC messaging IO'!M115&lt;&gt;"",'PLC messaging IO'!M115,"")</f>
        <v>PLCData2Echo_b14</v>
      </c>
      <c r="H609" s="109">
        <f t="shared" si="522"/>
        <v>16</v>
      </c>
      <c r="I609" s="9"/>
      <c r="J609" s="343"/>
      <c r="K609" s="343"/>
      <c r="L609" s="343"/>
      <c r="M609" s="343">
        <f t="shared" si="507"/>
        <v>30765</v>
      </c>
      <c r="N609" s="343">
        <f t="shared" si="508"/>
        <v>50785</v>
      </c>
      <c r="O609" s="343" t="str">
        <f>IF('PLC messaging IO'!Y115&lt;&gt;"",'PLC messaging IO'!Y115,"")</f>
        <v>PLC_Data_2_b14</v>
      </c>
      <c r="P609" s="4">
        <f t="shared" si="523"/>
        <v>14</v>
      </c>
      <c r="Q609" s="453"/>
      <c r="R609" s="6">
        <f t="shared" si="528"/>
        <v>667</v>
      </c>
      <c r="S609" s="338" t="str">
        <f t="shared" ref="S609" si="536">CONCATENATE(O608,",",O609,",",O610,",",O611)</f>
        <v>PLC_Data_2_b13,PLC_Data_2_b14,PLC_Data_2_b15,PLC_Data_2_b16</v>
      </c>
    </row>
    <row r="610" spans="1:19" ht="16.5" customHeight="1" x14ac:dyDescent="0.25">
      <c r="A610" s="453"/>
      <c r="B610" s="85" t="str">
        <f>B602</f>
        <v xml:space="preserve">Group </v>
      </c>
      <c r="C610" s="431"/>
      <c r="D610" s="431"/>
      <c r="E610" s="183">
        <f t="shared" si="532"/>
        <v>20766</v>
      </c>
      <c r="F610" s="343">
        <f t="shared" si="533"/>
        <v>40786</v>
      </c>
      <c r="G610" s="343" t="str">
        <f>IF('PLC messaging IO'!M116&lt;&gt;"",'PLC messaging IO'!M116,"")</f>
        <v>PLCData2Echo_b15</v>
      </c>
      <c r="H610" s="109">
        <f t="shared" si="522"/>
        <v>16</v>
      </c>
      <c r="I610" s="9"/>
      <c r="J610" s="343"/>
      <c r="K610" s="343"/>
      <c r="L610" s="343"/>
      <c r="M610" s="343">
        <f t="shared" si="507"/>
        <v>30766</v>
      </c>
      <c r="N610" s="343">
        <f t="shared" si="508"/>
        <v>50786</v>
      </c>
      <c r="O610" s="343" t="str">
        <f>IF('PLC messaging IO'!Y116&lt;&gt;"",'PLC messaging IO'!Y116,"")</f>
        <v>PLC_Data_2_b15</v>
      </c>
      <c r="P610" s="4">
        <f t="shared" si="523"/>
        <v>14</v>
      </c>
      <c r="Q610" s="453"/>
      <c r="R610" s="6" t="str">
        <f t="shared" si="528"/>
        <v/>
      </c>
    </row>
    <row r="611" spans="1:19" ht="16.5" customHeight="1" thickBot="1" x14ac:dyDescent="0.3">
      <c r="A611" s="453"/>
      <c r="B611" s="86" t="str">
        <f>B603</f>
        <v xml:space="preserve">GH </v>
      </c>
      <c r="C611" s="432"/>
      <c r="D611" s="432"/>
      <c r="E611" s="184">
        <f t="shared" si="532"/>
        <v>20767</v>
      </c>
      <c r="F611" s="24">
        <f t="shared" si="533"/>
        <v>40787</v>
      </c>
      <c r="G611" s="24" t="str">
        <f>IF('PLC messaging IO'!M117&lt;&gt;"",'PLC messaging IO'!M117,"")</f>
        <v>PLCData2Echo_b16</v>
      </c>
      <c r="H611" s="10">
        <f t="shared" si="522"/>
        <v>16</v>
      </c>
      <c r="I611" s="15"/>
      <c r="J611" s="24"/>
      <c r="K611" s="24"/>
      <c r="L611" s="24"/>
      <c r="M611" s="24">
        <f t="shared" si="507"/>
        <v>30767</v>
      </c>
      <c r="N611" s="24">
        <f t="shared" si="508"/>
        <v>50787</v>
      </c>
      <c r="O611" s="24" t="str">
        <f>IF('PLC messaging IO'!Y117&lt;&gt;"",'PLC messaging IO'!Y117,"")</f>
        <v>PLC_Data_2_b16</v>
      </c>
      <c r="P611" s="20">
        <f t="shared" si="523"/>
        <v>14</v>
      </c>
      <c r="Q611" s="453"/>
      <c r="R611" s="6" t="str">
        <f t="shared" si="528"/>
        <v/>
      </c>
    </row>
    <row r="612" spans="1:19" ht="16.5" customHeight="1" x14ac:dyDescent="0.25">
      <c r="A612" s="453"/>
      <c r="B612" s="88">
        <f>B604+1</f>
        <v>77</v>
      </c>
      <c r="C612" s="430" t="str">
        <f>CONCATENATE(B618,B612)</f>
        <v>Group 77</v>
      </c>
      <c r="D612" s="430" t="str">
        <f>CONCATENATE(B619,B613)</f>
        <v>GH 153</v>
      </c>
      <c r="E612" s="182">
        <f t="shared" ref="E612" si="537">20000+B612*10</f>
        <v>20770</v>
      </c>
      <c r="F612" s="25">
        <f t="shared" si="533"/>
        <v>40790</v>
      </c>
      <c r="G612" s="25" t="str">
        <f>IF('PLC messaging IO'!M118&lt;&gt;"",'PLC messaging IO'!M118,"")</f>
        <v>PLCData3Echo__Lo</v>
      </c>
      <c r="H612" s="11">
        <f t="shared" si="522"/>
        <v>16</v>
      </c>
      <c r="I612" s="14"/>
      <c r="J612" s="25"/>
      <c r="K612" s="25"/>
      <c r="L612" s="25"/>
      <c r="M612" s="25">
        <f t="shared" si="507"/>
        <v>30770</v>
      </c>
      <c r="N612" s="25">
        <f t="shared" si="508"/>
        <v>50790</v>
      </c>
      <c r="O612" s="25" t="str">
        <f>IF('PLC messaging IO'!Y118&lt;&gt;"",'PLC messaging IO'!Y118,"")</f>
        <v>PLC_Data_3__Lo</v>
      </c>
      <c r="P612" s="3">
        <f t="shared" si="523"/>
        <v>14</v>
      </c>
      <c r="Q612" s="453"/>
      <c r="R612" s="6">
        <f t="shared" ref="R612" si="538">+R608+1</f>
        <v>155</v>
      </c>
      <c r="S612" s="338" t="str">
        <f>CONCATENATE(G612,",",G613,",",G614,",",G615)</f>
        <v>PLCData3Echo__Lo,PLCData3Echo_b2,PLCData3Echo_b3,PLCData3Echo_b4</v>
      </c>
    </row>
    <row r="613" spans="1:19" ht="16.5" customHeight="1" x14ac:dyDescent="0.25">
      <c r="A613" s="453"/>
      <c r="B613" s="85">
        <f>B612*2-1</f>
        <v>153</v>
      </c>
      <c r="C613" s="431"/>
      <c r="D613" s="431"/>
      <c r="E613" s="183">
        <f t="shared" ref="E613" si="539">E612+1</f>
        <v>20771</v>
      </c>
      <c r="F613" s="343">
        <f t="shared" si="533"/>
        <v>40791</v>
      </c>
      <c r="G613" s="343" t="str">
        <f>IF('PLC messaging IO'!M119&lt;&gt;"",'PLC messaging IO'!M119,"")</f>
        <v>PLCData3Echo_b2</v>
      </c>
      <c r="H613" s="109">
        <f t="shared" si="522"/>
        <v>15</v>
      </c>
      <c r="I613" s="9"/>
      <c r="J613" s="343"/>
      <c r="K613" s="343"/>
      <c r="L613" s="343"/>
      <c r="M613" s="343">
        <f t="shared" si="507"/>
        <v>30771</v>
      </c>
      <c r="N613" s="343">
        <f t="shared" si="508"/>
        <v>50791</v>
      </c>
      <c r="O613" s="343" t="str">
        <f>IF('PLC messaging IO'!Y119&lt;&gt;"",'PLC messaging IO'!Y119,"")</f>
        <v>PLC_Data_3_b2</v>
      </c>
      <c r="P613" s="4">
        <f t="shared" si="523"/>
        <v>13</v>
      </c>
      <c r="Q613" s="453"/>
      <c r="R613" s="6">
        <f t="shared" si="528"/>
        <v>668</v>
      </c>
      <c r="S613" s="338" t="str">
        <f t="shared" ref="S613" si="540">CONCATENATE(O612,",",O613,",",O614,",",O615)</f>
        <v>PLC_Data_3__Lo,PLC_Data_3_b2,PLC_Data_3_b3,PLC_Data_3_b4</v>
      </c>
    </row>
    <row r="614" spans="1:19" ht="16.5" customHeight="1" x14ac:dyDescent="0.25">
      <c r="A614" s="453"/>
      <c r="B614" s="85">
        <f>B613+1</f>
        <v>154</v>
      </c>
      <c r="C614" s="431"/>
      <c r="D614" s="431"/>
      <c r="E614" s="183">
        <f t="shared" si="532"/>
        <v>20772</v>
      </c>
      <c r="F614" s="343">
        <f t="shared" si="533"/>
        <v>40792</v>
      </c>
      <c r="G614" s="343" t="str">
        <f>IF('PLC messaging IO'!M120&lt;&gt;"",'PLC messaging IO'!M120,"")</f>
        <v>PLCData3Echo_b3</v>
      </c>
      <c r="H614" s="109">
        <f t="shared" si="522"/>
        <v>15</v>
      </c>
      <c r="I614" s="9"/>
      <c r="J614" s="343"/>
      <c r="K614" s="343"/>
      <c r="L614" s="343"/>
      <c r="M614" s="343">
        <f t="shared" si="507"/>
        <v>30772</v>
      </c>
      <c r="N614" s="343">
        <f t="shared" si="508"/>
        <v>50792</v>
      </c>
      <c r="O614" s="343" t="str">
        <f>IF('PLC messaging IO'!Y120&lt;&gt;"",'PLC messaging IO'!Y120,"")</f>
        <v>PLC_Data_3_b3</v>
      </c>
      <c r="P614" s="4">
        <f t="shared" si="523"/>
        <v>13</v>
      </c>
      <c r="Q614" s="453"/>
      <c r="R614" s="6" t="str">
        <f t="shared" si="528"/>
        <v/>
      </c>
    </row>
    <row r="615" spans="1:19" ht="16.5" customHeight="1" x14ac:dyDescent="0.25">
      <c r="A615" s="453"/>
      <c r="B615" s="85"/>
      <c r="C615" s="431"/>
      <c r="D615" s="431"/>
      <c r="E615" s="183">
        <f t="shared" si="532"/>
        <v>20773</v>
      </c>
      <c r="F615" s="343">
        <f t="shared" si="533"/>
        <v>40793</v>
      </c>
      <c r="G615" s="343" t="str">
        <f>IF('PLC messaging IO'!M121&lt;&gt;"",'PLC messaging IO'!M121,"")</f>
        <v>PLCData3Echo_b4</v>
      </c>
      <c r="H615" s="109">
        <f t="shared" si="522"/>
        <v>15</v>
      </c>
      <c r="I615" s="9"/>
      <c r="J615" s="343"/>
      <c r="K615" s="343"/>
      <c r="L615" s="343"/>
      <c r="M615" s="343">
        <f t="shared" si="507"/>
        <v>30773</v>
      </c>
      <c r="N615" s="343">
        <f t="shared" si="508"/>
        <v>50793</v>
      </c>
      <c r="O615" s="343" t="str">
        <f>IF('PLC messaging IO'!Y121&lt;&gt;"",'PLC messaging IO'!Y121,"")</f>
        <v>PLC_Data_3_b4</v>
      </c>
      <c r="P615" s="4">
        <f t="shared" si="523"/>
        <v>13</v>
      </c>
      <c r="Q615" s="453"/>
      <c r="R615" s="6" t="str">
        <f t="shared" si="528"/>
        <v/>
      </c>
    </row>
    <row r="616" spans="1:19" ht="16.5" customHeight="1" x14ac:dyDescent="0.25">
      <c r="A616" s="453"/>
      <c r="B616" s="85"/>
      <c r="C616" s="431"/>
      <c r="D616" s="431" t="str">
        <f>CONCATENATE(B619,B614)</f>
        <v>GH 154</v>
      </c>
      <c r="E616" s="183">
        <f t="shared" si="532"/>
        <v>20774</v>
      </c>
      <c r="F616" s="343">
        <f t="shared" si="533"/>
        <v>40794</v>
      </c>
      <c r="G616" s="343" t="str">
        <f>IF('PLC messaging IO'!M122&lt;&gt;"",'PLC messaging IO'!M122,"")</f>
        <v>PLCData3Echo_b5</v>
      </c>
      <c r="H616" s="109">
        <f t="shared" si="522"/>
        <v>15</v>
      </c>
      <c r="I616" s="9"/>
      <c r="J616" s="343"/>
      <c r="K616" s="343"/>
      <c r="L616" s="343"/>
      <c r="M616" s="343">
        <f t="shared" si="507"/>
        <v>30774</v>
      </c>
      <c r="N616" s="343">
        <f t="shared" si="508"/>
        <v>50794</v>
      </c>
      <c r="O616" s="343" t="str">
        <f>IF('PLC messaging IO'!Y122&lt;&gt;"",'PLC messaging IO'!Y122,"")</f>
        <v>PLC_Data_3_b5</v>
      </c>
      <c r="P616" s="4">
        <f t="shared" si="523"/>
        <v>13</v>
      </c>
      <c r="Q616" s="453"/>
      <c r="R616" s="6">
        <f t="shared" ref="R616" si="541">+R612+1</f>
        <v>156</v>
      </c>
      <c r="S616" s="338" t="str">
        <f>CONCATENATE(G616,",",G617,",",G618,",",G619)</f>
        <v>PLCData3Echo_b5,PLCData3Echo_b6,PLCData3Echo_b7,PLCData3Echo_b8</v>
      </c>
    </row>
    <row r="617" spans="1:19" ht="16.5" customHeight="1" x14ac:dyDescent="0.25">
      <c r="A617" s="453"/>
      <c r="B617" s="85"/>
      <c r="C617" s="431"/>
      <c r="D617" s="431"/>
      <c r="E617" s="183">
        <f t="shared" si="532"/>
        <v>20775</v>
      </c>
      <c r="F617" s="343">
        <f t="shared" si="533"/>
        <v>40795</v>
      </c>
      <c r="G617" s="343" t="str">
        <f>IF('PLC messaging IO'!M123&lt;&gt;"",'PLC messaging IO'!M123,"")</f>
        <v>PLCData3Echo_b6</v>
      </c>
      <c r="H617" s="109">
        <f t="shared" si="522"/>
        <v>15</v>
      </c>
      <c r="I617" s="9"/>
      <c r="J617" s="343"/>
      <c r="K617" s="343"/>
      <c r="L617" s="343"/>
      <c r="M617" s="343">
        <f t="shared" si="507"/>
        <v>30775</v>
      </c>
      <c r="N617" s="343">
        <f t="shared" si="508"/>
        <v>50795</v>
      </c>
      <c r="O617" s="343" t="str">
        <f>IF('PLC messaging IO'!Y123&lt;&gt;"",'PLC messaging IO'!Y123,"")</f>
        <v>PLC_Data_3_b6</v>
      </c>
      <c r="P617" s="4">
        <f t="shared" si="523"/>
        <v>13</v>
      </c>
      <c r="Q617" s="453"/>
      <c r="R617" s="6">
        <f t="shared" si="528"/>
        <v>669</v>
      </c>
      <c r="S617" s="338" t="str">
        <f t="shared" ref="S617" si="542">CONCATENATE(O616,",",O617,",",O618,",",O619)</f>
        <v>PLC_Data_3_b5,PLC_Data_3_b6,PLC_Data_3_b7,PLC_Data_3_b8</v>
      </c>
    </row>
    <row r="618" spans="1:19" ht="16.5" customHeight="1" x14ac:dyDescent="0.25">
      <c r="A618" s="453"/>
      <c r="B618" s="85" t="str">
        <f>B610</f>
        <v xml:space="preserve">Group </v>
      </c>
      <c r="C618" s="431"/>
      <c r="D618" s="431"/>
      <c r="E618" s="183">
        <f t="shared" si="532"/>
        <v>20776</v>
      </c>
      <c r="F618" s="343">
        <f t="shared" si="533"/>
        <v>40796</v>
      </c>
      <c r="G618" s="343" t="str">
        <f>IF('PLC messaging IO'!M124&lt;&gt;"",'PLC messaging IO'!M124,"")</f>
        <v>PLCData3Echo_b7</v>
      </c>
      <c r="H618" s="109">
        <f t="shared" si="522"/>
        <v>15</v>
      </c>
      <c r="I618" s="9"/>
      <c r="J618" s="343"/>
      <c r="K618" s="343"/>
      <c r="L618" s="343"/>
      <c r="M618" s="343">
        <f t="shared" si="507"/>
        <v>30776</v>
      </c>
      <c r="N618" s="343">
        <f t="shared" si="508"/>
        <v>50796</v>
      </c>
      <c r="O618" s="343" t="str">
        <f>IF('PLC messaging IO'!Y124&lt;&gt;"",'PLC messaging IO'!Y124,"")</f>
        <v>PLC_Data_3_b7</v>
      </c>
      <c r="P618" s="4">
        <f t="shared" si="523"/>
        <v>13</v>
      </c>
      <c r="Q618" s="453"/>
      <c r="R618" s="6" t="str">
        <f t="shared" si="528"/>
        <v/>
      </c>
    </row>
    <row r="619" spans="1:19" ht="16.5" customHeight="1" thickBot="1" x14ac:dyDescent="0.3">
      <c r="A619" s="453"/>
      <c r="B619" s="86" t="str">
        <f>B611</f>
        <v xml:space="preserve">GH </v>
      </c>
      <c r="C619" s="432"/>
      <c r="D619" s="432"/>
      <c r="E619" s="184">
        <f t="shared" si="532"/>
        <v>20777</v>
      </c>
      <c r="F619" s="24">
        <f t="shared" si="533"/>
        <v>40797</v>
      </c>
      <c r="G619" s="24" t="str">
        <f>IF('PLC messaging IO'!M125&lt;&gt;"",'PLC messaging IO'!M125,"")</f>
        <v>PLCData3Echo_b8</v>
      </c>
      <c r="H619" s="10">
        <f t="shared" si="522"/>
        <v>15</v>
      </c>
      <c r="I619" s="15"/>
      <c r="J619" s="24"/>
      <c r="K619" s="24"/>
      <c r="L619" s="24"/>
      <c r="M619" s="24">
        <f t="shared" si="507"/>
        <v>30777</v>
      </c>
      <c r="N619" s="24">
        <f t="shared" si="508"/>
        <v>50797</v>
      </c>
      <c r="O619" s="24" t="str">
        <f>IF('PLC messaging IO'!Y125&lt;&gt;"",'PLC messaging IO'!Y125,"")</f>
        <v>PLC_Data_3_b8</v>
      </c>
      <c r="P619" s="20">
        <f t="shared" si="523"/>
        <v>13</v>
      </c>
      <c r="Q619" s="453"/>
      <c r="R619" s="6" t="str">
        <f t="shared" si="528"/>
        <v/>
      </c>
    </row>
    <row r="620" spans="1:19" ht="16.5" customHeight="1" x14ac:dyDescent="0.25">
      <c r="A620" s="453"/>
      <c r="B620" s="88">
        <f>B612+1</f>
        <v>78</v>
      </c>
      <c r="C620" s="430" t="str">
        <f>CONCATENATE(B626,B620)</f>
        <v>Group 78</v>
      </c>
      <c r="D620" s="430" t="str">
        <f>CONCATENATE(B627,B621)</f>
        <v>GH 155</v>
      </c>
      <c r="E620" s="182">
        <f t="shared" ref="E620" si="543">20000+B620*10</f>
        <v>20780</v>
      </c>
      <c r="F620" s="25">
        <f>E620+20020</f>
        <v>40800</v>
      </c>
      <c r="G620" s="25" t="str">
        <f>IF('PLC messaging IO'!M126&lt;&gt;"",'PLC messaging IO'!M126,"")</f>
        <v>PLCData3Echo__Hi</v>
      </c>
      <c r="H620" s="11">
        <f t="shared" si="522"/>
        <v>16</v>
      </c>
      <c r="I620" s="14"/>
      <c r="J620" s="25"/>
      <c r="K620" s="25"/>
      <c r="L620" s="25"/>
      <c r="M620" s="25">
        <f t="shared" si="507"/>
        <v>30780</v>
      </c>
      <c r="N620" s="25">
        <f t="shared" si="508"/>
        <v>50800</v>
      </c>
      <c r="O620" s="25" t="str">
        <f>IF('PLC messaging IO'!Y126&lt;&gt;"",'PLC messaging IO'!Y126,"")</f>
        <v>PLC_Data_3__Hi</v>
      </c>
      <c r="P620" s="3">
        <f t="shared" si="523"/>
        <v>14</v>
      </c>
      <c r="Q620" s="453"/>
      <c r="R620" s="6">
        <f t="shared" ref="R620" si="544">+R616+1</f>
        <v>157</v>
      </c>
      <c r="S620" s="338" t="str">
        <f>CONCATENATE(G620,",",G621,",",G622,",",G623)</f>
        <v>PLCData3Echo__Hi,PLCData3Echo_b10,PLCData3Echo_b11,PLCData3Echo_b12</v>
      </c>
    </row>
    <row r="621" spans="1:19" ht="16.5" customHeight="1" x14ac:dyDescent="0.25">
      <c r="A621" s="453"/>
      <c r="B621" s="85">
        <f>B620*2-1</f>
        <v>155</v>
      </c>
      <c r="C621" s="431"/>
      <c r="D621" s="431"/>
      <c r="E621" s="183">
        <f t="shared" ref="E621" si="545">E620+1</f>
        <v>20781</v>
      </c>
      <c r="F621" s="343">
        <f t="shared" ref="F621:F635" si="546">E621+20020</f>
        <v>40801</v>
      </c>
      <c r="G621" s="343" t="str">
        <f>IF('PLC messaging IO'!M127&lt;&gt;"",'PLC messaging IO'!M127,"")</f>
        <v>PLCData3Echo_b10</v>
      </c>
      <c r="H621" s="109">
        <f t="shared" si="522"/>
        <v>16</v>
      </c>
      <c r="I621" s="9"/>
      <c r="J621" s="343"/>
      <c r="K621" s="343"/>
      <c r="L621" s="343"/>
      <c r="M621" s="343">
        <f t="shared" si="507"/>
        <v>30781</v>
      </c>
      <c r="N621" s="343">
        <f t="shared" si="508"/>
        <v>50801</v>
      </c>
      <c r="O621" s="343" t="str">
        <f>IF('PLC messaging IO'!Y127&lt;&gt;"",'PLC messaging IO'!Y127,"")</f>
        <v>PLC_Data_3_b10</v>
      </c>
      <c r="P621" s="4">
        <f t="shared" si="523"/>
        <v>14</v>
      </c>
      <c r="Q621" s="453"/>
      <c r="R621" s="6">
        <f t="shared" si="528"/>
        <v>670</v>
      </c>
      <c r="S621" s="338" t="str">
        <f t="shared" ref="S621" si="547">CONCATENATE(O620,",",O621,",",O622,",",O623)</f>
        <v>PLC_Data_3__Hi,PLC_Data_3_b10,PLC_Data_3_b11,PLC_Data_3_b12</v>
      </c>
    </row>
    <row r="622" spans="1:19" ht="16.5" customHeight="1" x14ac:dyDescent="0.25">
      <c r="A622" s="453"/>
      <c r="B622" s="85">
        <f>B621+1</f>
        <v>156</v>
      </c>
      <c r="C622" s="431"/>
      <c r="D622" s="431"/>
      <c r="E622" s="183">
        <f t="shared" si="532"/>
        <v>20782</v>
      </c>
      <c r="F622" s="343">
        <f t="shared" si="546"/>
        <v>40802</v>
      </c>
      <c r="G622" s="343" t="str">
        <f>IF('PLC messaging IO'!M128&lt;&gt;"",'PLC messaging IO'!M128,"")</f>
        <v>PLCData3Echo_b11</v>
      </c>
      <c r="H622" s="109">
        <f t="shared" si="522"/>
        <v>16</v>
      </c>
      <c r="I622" s="9"/>
      <c r="J622" s="343"/>
      <c r="K622" s="343"/>
      <c r="L622" s="343"/>
      <c r="M622" s="343">
        <f t="shared" si="507"/>
        <v>30782</v>
      </c>
      <c r="N622" s="343">
        <f t="shared" si="508"/>
        <v>50802</v>
      </c>
      <c r="O622" s="343" t="str">
        <f>IF('PLC messaging IO'!Y128&lt;&gt;"",'PLC messaging IO'!Y128,"")</f>
        <v>PLC_Data_3_b11</v>
      </c>
      <c r="P622" s="4">
        <f t="shared" si="523"/>
        <v>14</v>
      </c>
      <c r="Q622" s="453"/>
      <c r="R622" s="6" t="str">
        <f t="shared" si="528"/>
        <v/>
      </c>
    </row>
    <row r="623" spans="1:19" ht="16.5" customHeight="1" x14ac:dyDescent="0.25">
      <c r="A623" s="453"/>
      <c r="B623" s="85"/>
      <c r="C623" s="431"/>
      <c r="D623" s="431"/>
      <c r="E623" s="183">
        <f t="shared" si="532"/>
        <v>20783</v>
      </c>
      <c r="F623" s="343">
        <f t="shared" si="546"/>
        <v>40803</v>
      </c>
      <c r="G623" s="343" t="str">
        <f>IF('PLC messaging IO'!M129&lt;&gt;"",'PLC messaging IO'!M129,"")</f>
        <v>PLCData3Echo_b12</v>
      </c>
      <c r="H623" s="109">
        <f t="shared" si="522"/>
        <v>16</v>
      </c>
      <c r="I623" s="9"/>
      <c r="J623" s="343"/>
      <c r="K623" s="343"/>
      <c r="L623" s="343"/>
      <c r="M623" s="343">
        <f t="shared" si="507"/>
        <v>30783</v>
      </c>
      <c r="N623" s="343">
        <f t="shared" si="508"/>
        <v>50803</v>
      </c>
      <c r="O623" s="343" t="str">
        <f>IF('PLC messaging IO'!Y129&lt;&gt;"",'PLC messaging IO'!Y129,"")</f>
        <v>PLC_Data_3_b12</v>
      </c>
      <c r="P623" s="4">
        <f t="shared" si="523"/>
        <v>14</v>
      </c>
      <c r="Q623" s="453"/>
      <c r="R623" s="6" t="str">
        <f t="shared" si="528"/>
        <v/>
      </c>
    </row>
    <row r="624" spans="1:19" ht="16.5" customHeight="1" x14ac:dyDescent="0.25">
      <c r="A624" s="453"/>
      <c r="B624" s="85"/>
      <c r="C624" s="431"/>
      <c r="D624" s="431" t="str">
        <f>CONCATENATE(B627,B622)</f>
        <v>GH 156</v>
      </c>
      <c r="E624" s="183">
        <f t="shared" si="532"/>
        <v>20784</v>
      </c>
      <c r="F624" s="343">
        <f t="shared" si="546"/>
        <v>40804</v>
      </c>
      <c r="G624" s="343" t="str">
        <f>IF('PLC messaging IO'!M130&lt;&gt;"",'PLC messaging IO'!M130,"")</f>
        <v>PLCData3Echo_b13</v>
      </c>
      <c r="H624" s="109">
        <f t="shared" si="522"/>
        <v>16</v>
      </c>
      <c r="I624" s="9"/>
      <c r="J624" s="343"/>
      <c r="K624" s="343"/>
      <c r="L624" s="343"/>
      <c r="M624" s="343">
        <f t="shared" si="507"/>
        <v>30784</v>
      </c>
      <c r="N624" s="343">
        <f t="shared" si="508"/>
        <v>50804</v>
      </c>
      <c r="O624" s="343" t="str">
        <f>IF('PLC messaging IO'!Y130&lt;&gt;"",'PLC messaging IO'!Y130,"")</f>
        <v>PLC_Data_3_b13</v>
      </c>
      <c r="P624" s="4">
        <f t="shared" si="523"/>
        <v>14</v>
      </c>
      <c r="Q624" s="453"/>
      <c r="R624" s="6">
        <f t="shared" ref="R624" si="548">+R620+1</f>
        <v>158</v>
      </c>
      <c r="S624" s="338" t="str">
        <f>CONCATENATE(G624,",",G625,",",G626,",",G627)</f>
        <v>PLCData3Echo_b13,PLCData3Echo_b14,PLCData3Echo_b15,PLCData3Echo_b16</v>
      </c>
    </row>
    <row r="625" spans="1:19" ht="16.5" customHeight="1" x14ac:dyDescent="0.25">
      <c r="A625" s="453"/>
      <c r="B625" s="85"/>
      <c r="C625" s="431"/>
      <c r="D625" s="431"/>
      <c r="E625" s="183">
        <f t="shared" si="532"/>
        <v>20785</v>
      </c>
      <c r="F625" s="343">
        <f t="shared" si="546"/>
        <v>40805</v>
      </c>
      <c r="G625" s="343" t="str">
        <f>IF('PLC messaging IO'!M131&lt;&gt;"",'PLC messaging IO'!M131,"")</f>
        <v>PLCData3Echo_b14</v>
      </c>
      <c r="H625" s="109">
        <f t="shared" si="522"/>
        <v>16</v>
      </c>
      <c r="I625" s="9"/>
      <c r="J625" s="343"/>
      <c r="K625" s="343"/>
      <c r="L625" s="343"/>
      <c r="M625" s="343">
        <f t="shared" si="507"/>
        <v>30785</v>
      </c>
      <c r="N625" s="343">
        <f t="shared" si="508"/>
        <v>50805</v>
      </c>
      <c r="O625" s="343" t="str">
        <f>IF('PLC messaging IO'!Y131&lt;&gt;"",'PLC messaging IO'!Y131,"")</f>
        <v>PLC_Data_3_b14</v>
      </c>
      <c r="P625" s="4">
        <f t="shared" si="523"/>
        <v>14</v>
      </c>
      <c r="Q625" s="453"/>
      <c r="R625" s="6">
        <f t="shared" si="528"/>
        <v>671</v>
      </c>
      <c r="S625" s="338" t="str">
        <f t="shared" ref="S625" si="549">CONCATENATE(O624,",",O625,",",O626,",",O627)</f>
        <v>PLC_Data_3_b13,PLC_Data_3_b14,PLC_Data_3_b15,PLC_Data_3_b16</v>
      </c>
    </row>
    <row r="626" spans="1:19" ht="16.5" customHeight="1" x14ac:dyDescent="0.25">
      <c r="A626" s="453"/>
      <c r="B626" s="85" t="str">
        <f>B618</f>
        <v xml:space="preserve">Group </v>
      </c>
      <c r="C626" s="431"/>
      <c r="D626" s="431"/>
      <c r="E626" s="183">
        <f t="shared" si="532"/>
        <v>20786</v>
      </c>
      <c r="F626" s="343">
        <f t="shared" si="546"/>
        <v>40806</v>
      </c>
      <c r="G626" s="343" t="str">
        <f>IF('PLC messaging IO'!M132&lt;&gt;"",'PLC messaging IO'!M132,"")</f>
        <v>PLCData3Echo_b15</v>
      </c>
      <c r="H626" s="109">
        <f t="shared" si="522"/>
        <v>16</v>
      </c>
      <c r="I626" s="9"/>
      <c r="J626" s="343"/>
      <c r="K626" s="343"/>
      <c r="L626" s="343"/>
      <c r="M626" s="343">
        <f t="shared" si="507"/>
        <v>30786</v>
      </c>
      <c r="N626" s="343">
        <f t="shared" si="508"/>
        <v>50806</v>
      </c>
      <c r="O626" s="343" t="str">
        <f>IF('PLC messaging IO'!Y132&lt;&gt;"",'PLC messaging IO'!Y132,"")</f>
        <v>PLC_Data_3_b15</v>
      </c>
      <c r="P626" s="4">
        <f t="shared" si="523"/>
        <v>14</v>
      </c>
      <c r="Q626" s="453"/>
      <c r="R626" s="6" t="str">
        <f t="shared" si="528"/>
        <v/>
      </c>
    </row>
    <row r="627" spans="1:19" ht="16.5" customHeight="1" thickBot="1" x14ac:dyDescent="0.3">
      <c r="A627" s="453"/>
      <c r="B627" s="86" t="str">
        <f>B619</f>
        <v xml:space="preserve">GH </v>
      </c>
      <c r="C627" s="432"/>
      <c r="D627" s="432"/>
      <c r="E627" s="184">
        <f t="shared" si="532"/>
        <v>20787</v>
      </c>
      <c r="F627" s="24">
        <f t="shared" si="546"/>
        <v>40807</v>
      </c>
      <c r="G627" s="24" t="str">
        <f>IF('PLC messaging IO'!M133&lt;&gt;"",'PLC messaging IO'!M133,"")</f>
        <v>PLCData3Echo_b16</v>
      </c>
      <c r="H627" s="10">
        <f t="shared" si="522"/>
        <v>16</v>
      </c>
      <c r="I627" s="15"/>
      <c r="J627" s="24"/>
      <c r="K627" s="24"/>
      <c r="L627" s="24"/>
      <c r="M627" s="24">
        <f t="shared" si="507"/>
        <v>30787</v>
      </c>
      <c r="N627" s="24">
        <f t="shared" si="508"/>
        <v>50807</v>
      </c>
      <c r="O627" s="24" t="str">
        <f>IF('PLC messaging IO'!Y133&lt;&gt;"",'PLC messaging IO'!Y133,"")</f>
        <v>PLC_Data_3_b16</v>
      </c>
      <c r="P627" s="20">
        <f t="shared" si="523"/>
        <v>14</v>
      </c>
      <c r="Q627" s="453"/>
      <c r="R627" s="6" t="str">
        <f t="shared" si="528"/>
        <v/>
      </c>
    </row>
    <row r="628" spans="1:19" ht="16.5" customHeight="1" x14ac:dyDescent="0.25">
      <c r="A628" s="453"/>
      <c r="B628" s="88">
        <f>B620+1</f>
        <v>79</v>
      </c>
      <c r="C628" s="430" t="str">
        <f>CONCATENATE(B634,B628)</f>
        <v>Group 79</v>
      </c>
      <c r="D628" s="430" t="str">
        <f>CONCATENATE(B635,B629)</f>
        <v>GH 157</v>
      </c>
      <c r="E628" s="182">
        <f t="shared" ref="E628" si="550">20000+B628*10</f>
        <v>20790</v>
      </c>
      <c r="F628" s="25">
        <f t="shared" si="546"/>
        <v>40810</v>
      </c>
      <c r="G628" s="25" t="str">
        <f>IF('PLC messaging IO'!M134&lt;&gt;"",'PLC messaging IO'!M134,"")</f>
        <v>PLCErCodeEcho_Lo</v>
      </c>
      <c r="H628" s="11">
        <f t="shared" si="522"/>
        <v>16</v>
      </c>
      <c r="I628" s="14"/>
      <c r="J628" s="25"/>
      <c r="K628" s="25"/>
      <c r="L628" s="25"/>
      <c r="M628" s="25">
        <f t="shared" si="507"/>
        <v>30790</v>
      </c>
      <c r="N628" s="25">
        <f t="shared" si="508"/>
        <v>50810</v>
      </c>
      <c r="O628" s="25" t="str">
        <f>IF('PLC messaging IO'!Y134&lt;&gt;"",'PLC messaging IO'!Y134,"")</f>
        <v>PLCError_Code_Lo</v>
      </c>
      <c r="P628" s="3">
        <f t="shared" si="523"/>
        <v>16</v>
      </c>
      <c r="Q628" s="453"/>
      <c r="R628" s="6">
        <f t="shared" ref="R628" si="551">+R624+1</f>
        <v>159</v>
      </c>
      <c r="S628" s="338" t="str">
        <f>CONCATENATE(G628,",",G629,",",G630,",",G631)</f>
        <v>PLCErCodeEcho_Lo,PLCErCodeEchob2,PLCErCodeEchob3,PLCErCodeEchob4</v>
      </c>
    </row>
    <row r="629" spans="1:19" ht="16.5" customHeight="1" x14ac:dyDescent="0.25">
      <c r="A629" s="453"/>
      <c r="B629" s="85">
        <f>B628*2-1</f>
        <v>157</v>
      </c>
      <c r="C629" s="431"/>
      <c r="D629" s="431"/>
      <c r="E629" s="183">
        <f t="shared" ref="E629" si="552">E628+1</f>
        <v>20791</v>
      </c>
      <c r="F629" s="343">
        <f t="shared" si="546"/>
        <v>40811</v>
      </c>
      <c r="G629" s="343" t="str">
        <f>IF('PLC messaging IO'!M135&lt;&gt;"",'PLC messaging IO'!M135,"")</f>
        <v>PLCErCodeEchob2</v>
      </c>
      <c r="H629" s="109">
        <f t="shared" si="522"/>
        <v>15</v>
      </c>
      <c r="I629" s="9"/>
      <c r="J629" s="343"/>
      <c r="K629" s="343"/>
      <c r="L629" s="343"/>
      <c r="M629" s="343">
        <f t="shared" si="507"/>
        <v>30791</v>
      </c>
      <c r="N629" s="343">
        <f t="shared" si="508"/>
        <v>50811</v>
      </c>
      <c r="O629" s="343" t="str">
        <f>IF('PLC messaging IO'!Y135&lt;&gt;"",'PLC messaging IO'!Y135,"")</f>
        <v>PLCError_Codeb2</v>
      </c>
      <c r="P629" s="4">
        <f t="shared" si="523"/>
        <v>15</v>
      </c>
      <c r="Q629" s="453"/>
      <c r="R629" s="6">
        <f t="shared" si="528"/>
        <v>672</v>
      </c>
      <c r="S629" s="338" t="str">
        <f t="shared" ref="S629" si="553">CONCATENATE(O628,",",O629,",",O630,",",O631)</f>
        <v>PLCError_Code_Lo,PLCError_Codeb2,PLCError_Codeb3,PLCError_Codeb4</v>
      </c>
    </row>
    <row r="630" spans="1:19" ht="16.5" customHeight="1" x14ac:dyDescent="0.25">
      <c r="A630" s="453"/>
      <c r="B630" s="85">
        <f>B629+1</f>
        <v>158</v>
      </c>
      <c r="C630" s="431"/>
      <c r="D630" s="431"/>
      <c r="E630" s="183">
        <f t="shared" si="532"/>
        <v>20792</v>
      </c>
      <c r="F630" s="343">
        <f t="shared" si="546"/>
        <v>40812</v>
      </c>
      <c r="G630" s="343" t="str">
        <f>IF('PLC messaging IO'!M136&lt;&gt;"",'PLC messaging IO'!M136,"")</f>
        <v>PLCErCodeEchob3</v>
      </c>
      <c r="H630" s="109">
        <f t="shared" si="522"/>
        <v>15</v>
      </c>
      <c r="I630" s="9"/>
      <c r="J630" s="343"/>
      <c r="K630" s="343"/>
      <c r="L630" s="343"/>
      <c r="M630" s="343">
        <f t="shared" si="507"/>
        <v>30792</v>
      </c>
      <c r="N630" s="343">
        <f t="shared" si="508"/>
        <v>50812</v>
      </c>
      <c r="O630" s="343" t="str">
        <f>IF('PLC messaging IO'!Y136&lt;&gt;"",'PLC messaging IO'!Y136,"")</f>
        <v>PLCError_Codeb3</v>
      </c>
      <c r="P630" s="4">
        <f t="shared" si="523"/>
        <v>15</v>
      </c>
      <c r="Q630" s="453"/>
      <c r="R630" s="6" t="str">
        <f t="shared" si="528"/>
        <v/>
      </c>
    </row>
    <row r="631" spans="1:19" ht="16.5" customHeight="1" x14ac:dyDescent="0.25">
      <c r="A631" s="453"/>
      <c r="B631" s="85"/>
      <c r="C631" s="431"/>
      <c r="D631" s="431"/>
      <c r="E631" s="183">
        <f t="shared" si="532"/>
        <v>20793</v>
      </c>
      <c r="F631" s="343">
        <f t="shared" si="546"/>
        <v>40813</v>
      </c>
      <c r="G631" s="343" t="str">
        <f>IF('PLC messaging IO'!M137&lt;&gt;"",'PLC messaging IO'!M137,"")</f>
        <v>PLCErCodeEchob4</v>
      </c>
      <c r="H631" s="109">
        <f t="shared" si="522"/>
        <v>15</v>
      </c>
      <c r="I631" s="9"/>
      <c r="J631" s="343"/>
      <c r="K631" s="343"/>
      <c r="L631" s="343"/>
      <c r="M631" s="343">
        <f t="shared" si="507"/>
        <v>30793</v>
      </c>
      <c r="N631" s="343">
        <f t="shared" si="508"/>
        <v>50813</v>
      </c>
      <c r="O631" s="343" t="str">
        <f>IF('PLC messaging IO'!Y137&lt;&gt;"",'PLC messaging IO'!Y137,"")</f>
        <v>PLCError_Codeb4</v>
      </c>
      <c r="P631" s="4">
        <f t="shared" si="523"/>
        <v>15</v>
      </c>
      <c r="Q631" s="453"/>
      <c r="R631" s="6" t="str">
        <f t="shared" si="528"/>
        <v/>
      </c>
    </row>
    <row r="632" spans="1:19" ht="16.5" customHeight="1" x14ac:dyDescent="0.25">
      <c r="A632" s="453"/>
      <c r="B632" s="85"/>
      <c r="C632" s="431"/>
      <c r="D632" s="431" t="str">
        <f>CONCATENATE(B635,B630)</f>
        <v>GH 158</v>
      </c>
      <c r="E632" s="183">
        <f t="shared" si="532"/>
        <v>20794</v>
      </c>
      <c r="F632" s="343">
        <f t="shared" si="546"/>
        <v>40814</v>
      </c>
      <c r="G632" s="343" t="str">
        <f>IF('PLC messaging IO'!M138&lt;&gt;"",'PLC messaging IO'!M138,"")</f>
        <v>PLCErCodeEchob5</v>
      </c>
      <c r="H632" s="109">
        <f t="shared" si="522"/>
        <v>15</v>
      </c>
      <c r="I632" s="9"/>
      <c r="J632" s="343"/>
      <c r="K632" s="343"/>
      <c r="L632" s="343"/>
      <c r="M632" s="343">
        <f t="shared" si="507"/>
        <v>30794</v>
      </c>
      <c r="N632" s="343">
        <f t="shared" si="508"/>
        <v>50814</v>
      </c>
      <c r="O632" s="343" t="str">
        <f>IF('PLC messaging IO'!Y138&lt;&gt;"",'PLC messaging IO'!Y138,"")</f>
        <v>PLCError_Codeb5</v>
      </c>
      <c r="P632" s="4">
        <f t="shared" si="523"/>
        <v>15</v>
      </c>
      <c r="Q632" s="453"/>
      <c r="R632" s="6">
        <f t="shared" ref="R632" si="554">+R628+1</f>
        <v>160</v>
      </c>
      <c r="S632" s="338" t="str">
        <f>CONCATENATE(G632,",",G633,",",G634,",",G635)</f>
        <v>PLCErCodeEchob5,PLCErCodeEchob6,PLCErCodeEchob7,PLCErCodeEchob8</v>
      </c>
    </row>
    <row r="633" spans="1:19" ht="16.5" customHeight="1" x14ac:dyDescent="0.25">
      <c r="A633" s="453"/>
      <c r="B633" s="85"/>
      <c r="C633" s="431"/>
      <c r="D633" s="431"/>
      <c r="E633" s="183">
        <f t="shared" si="532"/>
        <v>20795</v>
      </c>
      <c r="F633" s="343">
        <f t="shared" si="546"/>
        <v>40815</v>
      </c>
      <c r="G633" s="343" t="str">
        <f>IF('PLC messaging IO'!M139&lt;&gt;"",'PLC messaging IO'!M139,"")</f>
        <v>PLCErCodeEchob6</v>
      </c>
      <c r="H633" s="109">
        <f t="shared" si="522"/>
        <v>15</v>
      </c>
      <c r="I633" s="9"/>
      <c r="J633" s="343"/>
      <c r="K633" s="343"/>
      <c r="L633" s="343"/>
      <c r="M633" s="343">
        <f t="shared" si="507"/>
        <v>30795</v>
      </c>
      <c r="N633" s="343">
        <f t="shared" si="508"/>
        <v>50815</v>
      </c>
      <c r="O633" s="343" t="str">
        <f>IF('PLC messaging IO'!Y139&lt;&gt;"",'PLC messaging IO'!Y139,"")</f>
        <v>PLCError_Codeb6</v>
      </c>
      <c r="P633" s="4">
        <f t="shared" si="523"/>
        <v>15</v>
      </c>
      <c r="Q633" s="453"/>
      <c r="R633" s="6">
        <f t="shared" si="528"/>
        <v>673</v>
      </c>
      <c r="S633" s="338" t="str">
        <f t="shared" ref="S633" si="555">CONCATENATE(O632,",",O633,",",O634,",",O635)</f>
        <v>PLCError_Codeb5,PLCError_Codeb6,PLCError_Codeb7,PLCError_Codeb8</v>
      </c>
    </row>
    <row r="634" spans="1:19" ht="16.5" customHeight="1" x14ac:dyDescent="0.25">
      <c r="A634" s="453"/>
      <c r="B634" s="85" t="str">
        <f>B626</f>
        <v xml:space="preserve">Group </v>
      </c>
      <c r="C634" s="431"/>
      <c r="D634" s="431"/>
      <c r="E634" s="183">
        <f t="shared" si="532"/>
        <v>20796</v>
      </c>
      <c r="F634" s="343">
        <f t="shared" si="546"/>
        <v>40816</v>
      </c>
      <c r="G634" s="343" t="str">
        <f>IF('PLC messaging IO'!M140&lt;&gt;"",'PLC messaging IO'!M140,"")</f>
        <v>PLCErCodeEchob7</v>
      </c>
      <c r="H634" s="109">
        <f t="shared" si="522"/>
        <v>15</v>
      </c>
      <c r="I634" s="9"/>
      <c r="J634" s="343"/>
      <c r="K634" s="343"/>
      <c r="L634" s="343"/>
      <c r="M634" s="343">
        <f t="shared" si="507"/>
        <v>30796</v>
      </c>
      <c r="N634" s="343">
        <f t="shared" si="508"/>
        <v>50816</v>
      </c>
      <c r="O634" s="343" t="str">
        <f>IF('PLC messaging IO'!Y140&lt;&gt;"",'PLC messaging IO'!Y140,"")</f>
        <v>PLCError_Codeb7</v>
      </c>
      <c r="P634" s="4">
        <f t="shared" si="523"/>
        <v>15</v>
      </c>
      <c r="Q634" s="453"/>
      <c r="R634" s="6" t="str">
        <f t="shared" si="528"/>
        <v/>
      </c>
    </row>
    <row r="635" spans="1:19" ht="16.5" customHeight="1" thickBot="1" x14ac:dyDescent="0.3">
      <c r="A635" s="453"/>
      <c r="B635" s="86" t="str">
        <f>B627</f>
        <v xml:space="preserve">GH </v>
      </c>
      <c r="C635" s="432"/>
      <c r="D635" s="432"/>
      <c r="E635" s="184">
        <f t="shared" si="532"/>
        <v>20797</v>
      </c>
      <c r="F635" s="24">
        <f t="shared" si="546"/>
        <v>40817</v>
      </c>
      <c r="G635" s="24" t="str">
        <f>IF('PLC messaging IO'!M141&lt;&gt;"",'PLC messaging IO'!M141,"")</f>
        <v>PLCErCodeEchob8</v>
      </c>
      <c r="H635" s="10">
        <f t="shared" si="522"/>
        <v>15</v>
      </c>
      <c r="I635" s="15"/>
      <c r="J635" s="24"/>
      <c r="K635" s="24"/>
      <c r="L635" s="24"/>
      <c r="M635" s="24">
        <f t="shared" si="507"/>
        <v>30797</v>
      </c>
      <c r="N635" s="24">
        <f t="shared" si="508"/>
        <v>50817</v>
      </c>
      <c r="O635" s="24" t="str">
        <f>IF('PLC messaging IO'!Y141&lt;&gt;"",'PLC messaging IO'!Y141,"")</f>
        <v>PLCError_Codeb8</v>
      </c>
      <c r="P635" s="20">
        <f t="shared" si="523"/>
        <v>15</v>
      </c>
      <c r="Q635" s="453"/>
      <c r="R635" s="6" t="str">
        <f t="shared" si="528"/>
        <v/>
      </c>
    </row>
    <row r="636" spans="1:19" ht="16.5" customHeight="1" x14ac:dyDescent="0.25">
      <c r="A636" s="453"/>
      <c r="B636" s="88">
        <f>B628+1</f>
        <v>80</v>
      </c>
      <c r="C636" s="430" t="str">
        <f>CONCATENATE(B642,B636)</f>
        <v>Group 80</v>
      </c>
      <c r="D636" s="430" t="str">
        <f>CONCATENATE(B643,B637)</f>
        <v>GH 159</v>
      </c>
      <c r="E636" s="182">
        <f t="shared" ref="E636" si="556">20000+B636*10</f>
        <v>20800</v>
      </c>
      <c r="F636" s="25">
        <f>E636+20020</f>
        <v>40820</v>
      </c>
      <c r="G636" s="25" t="str">
        <f>IF('PLC messaging IO'!M142&lt;&gt;"",'PLC messaging IO'!M142,"")</f>
        <v>PLCErCodeEcho_Hi</v>
      </c>
      <c r="H636" s="11">
        <f t="shared" si="522"/>
        <v>16</v>
      </c>
      <c r="I636" s="14"/>
      <c r="J636" s="25"/>
      <c r="K636" s="25"/>
      <c r="L636" s="25"/>
      <c r="M636" s="25">
        <f t="shared" si="507"/>
        <v>30800</v>
      </c>
      <c r="N636" s="25">
        <f t="shared" si="508"/>
        <v>50820</v>
      </c>
      <c r="O636" s="25" t="str">
        <f>IF('PLC messaging IO'!Y142&lt;&gt;"",'PLC messaging IO'!Y142,"")</f>
        <v>PLCError_Code_Hi</v>
      </c>
      <c r="P636" s="3">
        <f t="shared" si="523"/>
        <v>16</v>
      </c>
      <c r="Q636" s="453"/>
      <c r="R636" s="6">
        <f t="shared" ref="R636" si="557">+R632+1</f>
        <v>161</v>
      </c>
      <c r="S636" s="338" t="str">
        <f>CONCATENATE(G636,",",G637,",",G638,",",G639)</f>
        <v>PLCErCodeEcho_Hi,PLCErCodeEchob10,PLCErCodeEchob11,PLCErCodeEchob12</v>
      </c>
    </row>
    <row r="637" spans="1:19" ht="16.5" customHeight="1" x14ac:dyDescent="0.25">
      <c r="A637" s="453"/>
      <c r="B637" s="85">
        <f>B636*2-1</f>
        <v>159</v>
      </c>
      <c r="C637" s="431"/>
      <c r="D637" s="431"/>
      <c r="E637" s="183">
        <f t="shared" ref="E637" si="558">E636+1</f>
        <v>20801</v>
      </c>
      <c r="F637" s="343">
        <f t="shared" ref="F637:F651" si="559">E637+20020</f>
        <v>40821</v>
      </c>
      <c r="G637" s="343" t="str">
        <f>IF('PLC messaging IO'!M143&lt;&gt;"",'PLC messaging IO'!M143,"")</f>
        <v>PLCErCodeEchob10</v>
      </c>
      <c r="H637" s="109">
        <f t="shared" si="522"/>
        <v>16</v>
      </c>
      <c r="I637" s="9"/>
      <c r="J637" s="343"/>
      <c r="K637" s="343"/>
      <c r="L637" s="343"/>
      <c r="M637" s="343">
        <f t="shared" si="507"/>
        <v>30801</v>
      </c>
      <c r="N637" s="343">
        <f t="shared" si="508"/>
        <v>50821</v>
      </c>
      <c r="O637" s="343" t="str">
        <f>IF('PLC messaging IO'!Y143&lt;&gt;"",'PLC messaging IO'!Y143,"")</f>
        <v>PLCError_Codeb10</v>
      </c>
      <c r="P637" s="4">
        <f t="shared" si="523"/>
        <v>16</v>
      </c>
      <c r="Q637" s="453"/>
      <c r="R637" s="6">
        <f t="shared" si="528"/>
        <v>674</v>
      </c>
      <c r="S637" s="338" t="str">
        <f t="shared" ref="S637" si="560">CONCATENATE(O636,",",O637,",",O638,",",O639)</f>
        <v>PLCError_Code_Hi,PLCError_Codeb10,PLCError_Codeb11,PLCError_Codeb12</v>
      </c>
    </row>
    <row r="638" spans="1:19" ht="16.5" customHeight="1" x14ac:dyDescent="0.25">
      <c r="A638" s="453"/>
      <c r="B638" s="85">
        <f>B637+1</f>
        <v>160</v>
      </c>
      <c r="C638" s="431"/>
      <c r="D638" s="431"/>
      <c r="E638" s="183">
        <f t="shared" si="532"/>
        <v>20802</v>
      </c>
      <c r="F638" s="343">
        <f t="shared" si="559"/>
        <v>40822</v>
      </c>
      <c r="G638" s="343" t="str">
        <f>IF('PLC messaging IO'!M144&lt;&gt;"",'PLC messaging IO'!M144,"")</f>
        <v>PLCErCodeEchob11</v>
      </c>
      <c r="H638" s="109">
        <f t="shared" si="522"/>
        <v>16</v>
      </c>
      <c r="I638" s="9"/>
      <c r="J638" s="343"/>
      <c r="K638" s="343"/>
      <c r="L638" s="343"/>
      <c r="M638" s="343">
        <f t="shared" si="507"/>
        <v>30802</v>
      </c>
      <c r="N638" s="343">
        <f t="shared" si="508"/>
        <v>50822</v>
      </c>
      <c r="O638" s="343" t="str">
        <f>IF('PLC messaging IO'!Y144&lt;&gt;"",'PLC messaging IO'!Y144,"")</f>
        <v>PLCError_Codeb11</v>
      </c>
      <c r="P638" s="4">
        <f t="shared" si="523"/>
        <v>16</v>
      </c>
      <c r="Q638" s="453"/>
      <c r="R638" s="6" t="str">
        <f t="shared" si="528"/>
        <v/>
      </c>
    </row>
    <row r="639" spans="1:19" ht="16.5" customHeight="1" x14ac:dyDescent="0.25">
      <c r="A639" s="453"/>
      <c r="B639" s="85"/>
      <c r="C639" s="431"/>
      <c r="D639" s="431"/>
      <c r="E639" s="183">
        <f t="shared" si="532"/>
        <v>20803</v>
      </c>
      <c r="F639" s="343">
        <f t="shared" si="559"/>
        <v>40823</v>
      </c>
      <c r="G639" s="343" t="str">
        <f>IF('PLC messaging IO'!M145&lt;&gt;"",'PLC messaging IO'!M145,"")</f>
        <v>PLCErCodeEchob12</v>
      </c>
      <c r="H639" s="109">
        <f t="shared" si="522"/>
        <v>16</v>
      </c>
      <c r="I639" s="9"/>
      <c r="J639" s="343"/>
      <c r="K639" s="343"/>
      <c r="L639" s="343"/>
      <c r="M639" s="343">
        <f t="shared" si="507"/>
        <v>30803</v>
      </c>
      <c r="N639" s="343">
        <f t="shared" si="508"/>
        <v>50823</v>
      </c>
      <c r="O639" s="343" t="str">
        <f>IF('PLC messaging IO'!Y145&lt;&gt;"",'PLC messaging IO'!Y145,"")</f>
        <v>PLCError_Codeb12</v>
      </c>
      <c r="P639" s="4">
        <f t="shared" si="523"/>
        <v>16</v>
      </c>
      <c r="Q639" s="453"/>
      <c r="R639" s="6" t="str">
        <f t="shared" si="528"/>
        <v/>
      </c>
    </row>
    <row r="640" spans="1:19" ht="16.5" customHeight="1" x14ac:dyDescent="0.25">
      <c r="A640" s="453"/>
      <c r="B640" s="85"/>
      <c r="C640" s="431"/>
      <c r="D640" s="431" t="str">
        <f>CONCATENATE(B643,B638)</f>
        <v>GH 160</v>
      </c>
      <c r="E640" s="183">
        <f t="shared" si="532"/>
        <v>20804</v>
      </c>
      <c r="F640" s="343">
        <f t="shared" si="559"/>
        <v>40824</v>
      </c>
      <c r="G640" s="343" t="str">
        <f>IF('PLC messaging IO'!M146&lt;&gt;"",'PLC messaging IO'!M146,"")</f>
        <v>PLCErCodeEchob13</v>
      </c>
      <c r="H640" s="109">
        <f t="shared" si="522"/>
        <v>16</v>
      </c>
      <c r="I640" s="9"/>
      <c r="J640" s="343"/>
      <c r="K640" s="343"/>
      <c r="L640" s="343"/>
      <c r="M640" s="343">
        <f t="shared" si="507"/>
        <v>30804</v>
      </c>
      <c r="N640" s="343">
        <f t="shared" si="508"/>
        <v>50824</v>
      </c>
      <c r="O640" s="343" t="str">
        <f>IF('PLC messaging IO'!Y146&lt;&gt;"",'PLC messaging IO'!Y146,"")</f>
        <v>PLCError_Codeb13</v>
      </c>
      <c r="P640" s="4">
        <f t="shared" si="523"/>
        <v>16</v>
      </c>
      <c r="Q640" s="453"/>
      <c r="R640" s="6">
        <f t="shared" ref="R640" si="561">+R636+1</f>
        <v>162</v>
      </c>
      <c r="S640" s="338" t="str">
        <f>CONCATENATE(G640,",",G641,",",G642,",",G643)</f>
        <v>PLCErCodeEchob13,PLCErCodeEchob14,PLCErCodeEchob15,PLCErCodeEchob16</v>
      </c>
    </row>
    <row r="641" spans="1:19" ht="16.5" customHeight="1" x14ac:dyDescent="0.25">
      <c r="A641" s="453"/>
      <c r="B641" s="85"/>
      <c r="C641" s="431"/>
      <c r="D641" s="431"/>
      <c r="E641" s="183">
        <f t="shared" si="532"/>
        <v>20805</v>
      </c>
      <c r="F641" s="343">
        <f t="shared" si="559"/>
        <v>40825</v>
      </c>
      <c r="G641" s="343" t="str">
        <f>IF('PLC messaging IO'!M147&lt;&gt;"",'PLC messaging IO'!M147,"")</f>
        <v>PLCErCodeEchob14</v>
      </c>
      <c r="H641" s="109">
        <f t="shared" si="522"/>
        <v>16</v>
      </c>
      <c r="I641" s="9"/>
      <c r="J641" s="343"/>
      <c r="K641" s="343"/>
      <c r="L641" s="343"/>
      <c r="M641" s="343">
        <f t="shared" si="507"/>
        <v>30805</v>
      </c>
      <c r="N641" s="343">
        <f t="shared" si="508"/>
        <v>50825</v>
      </c>
      <c r="O641" s="343" t="str">
        <f>IF('PLC messaging IO'!Y147&lt;&gt;"",'PLC messaging IO'!Y147,"")</f>
        <v>PLCError_Codeb14</v>
      </c>
      <c r="P641" s="4">
        <f t="shared" si="523"/>
        <v>16</v>
      </c>
      <c r="Q641" s="453"/>
      <c r="R641" s="6">
        <f t="shared" si="528"/>
        <v>675</v>
      </c>
      <c r="S641" s="338" t="str">
        <f t="shared" ref="S641" si="562">CONCATENATE(O640,",",O641,",",O642,",",O643)</f>
        <v>PLCError_Codeb13,PLCError_Codeb14,PLCError_Codeb15,PLCError_Codeb16</v>
      </c>
    </row>
    <row r="642" spans="1:19" ht="16.5" customHeight="1" x14ac:dyDescent="0.25">
      <c r="A642" s="453"/>
      <c r="B642" s="85" t="str">
        <f>B634</f>
        <v xml:space="preserve">Group </v>
      </c>
      <c r="C642" s="431"/>
      <c r="D642" s="431"/>
      <c r="E642" s="183">
        <f t="shared" si="532"/>
        <v>20806</v>
      </c>
      <c r="F642" s="343">
        <f t="shared" si="559"/>
        <v>40826</v>
      </c>
      <c r="G642" s="343" t="str">
        <f>IF('PLC messaging IO'!M148&lt;&gt;"",'PLC messaging IO'!M148,"")</f>
        <v>PLCErCodeEchob15</v>
      </c>
      <c r="H642" s="109">
        <f t="shared" si="522"/>
        <v>16</v>
      </c>
      <c r="I642" s="9"/>
      <c r="J642" s="343"/>
      <c r="K642" s="343"/>
      <c r="L642" s="343"/>
      <c r="M642" s="343">
        <f t="shared" si="507"/>
        <v>30806</v>
      </c>
      <c r="N642" s="343">
        <f t="shared" si="508"/>
        <v>50826</v>
      </c>
      <c r="O642" s="343" t="str">
        <f>IF('PLC messaging IO'!Y148&lt;&gt;"",'PLC messaging IO'!Y148,"")</f>
        <v>PLCError_Codeb15</v>
      </c>
      <c r="P642" s="4">
        <f t="shared" si="523"/>
        <v>16</v>
      </c>
      <c r="Q642" s="453"/>
      <c r="R642" s="6" t="str">
        <f t="shared" si="528"/>
        <v/>
      </c>
    </row>
    <row r="643" spans="1:19" ht="16.5" customHeight="1" thickBot="1" x14ac:dyDescent="0.3">
      <c r="A643" s="453"/>
      <c r="B643" s="86" t="str">
        <f>B635</f>
        <v xml:space="preserve">GH </v>
      </c>
      <c r="C643" s="432"/>
      <c r="D643" s="432"/>
      <c r="E643" s="184">
        <f t="shared" si="532"/>
        <v>20807</v>
      </c>
      <c r="F643" s="24">
        <f t="shared" si="559"/>
        <v>40827</v>
      </c>
      <c r="G643" s="24" t="str">
        <f>IF('PLC messaging IO'!M149&lt;&gt;"",'PLC messaging IO'!M149,"")</f>
        <v>PLCErCodeEchob16</v>
      </c>
      <c r="H643" s="10">
        <f t="shared" si="522"/>
        <v>16</v>
      </c>
      <c r="I643" s="15"/>
      <c r="J643" s="24"/>
      <c r="K643" s="24"/>
      <c r="L643" s="24"/>
      <c r="M643" s="24">
        <f t="shared" si="507"/>
        <v>30807</v>
      </c>
      <c r="N643" s="24">
        <f t="shared" si="508"/>
        <v>50827</v>
      </c>
      <c r="O643" s="24" t="str">
        <f>IF('PLC messaging IO'!Y149&lt;&gt;"",'PLC messaging IO'!Y149,"")</f>
        <v>PLCError_Codeb16</v>
      </c>
      <c r="P643" s="20">
        <f t="shared" si="523"/>
        <v>16</v>
      </c>
      <c r="Q643" s="453"/>
      <c r="R643" s="6" t="str">
        <f t="shared" si="528"/>
        <v/>
      </c>
    </row>
    <row r="644" spans="1:19" ht="16.5" customHeight="1" x14ac:dyDescent="0.25">
      <c r="A644" s="344"/>
      <c r="B644" s="88">
        <f>B636+1</f>
        <v>81</v>
      </c>
      <c r="C644" s="430" t="str">
        <f>CONCATENATE(B650,B644)</f>
        <v>Group 81</v>
      </c>
      <c r="D644" s="430" t="str">
        <f>CONCATENATE(B651,B645)</f>
        <v>GH 161</v>
      </c>
      <c r="E644" s="182">
        <f t="shared" ref="E644" si="563">20000+B644*10</f>
        <v>20810</v>
      </c>
      <c r="F644" s="25">
        <f t="shared" si="559"/>
        <v>40830</v>
      </c>
      <c r="G644" s="25"/>
      <c r="H644" s="11">
        <f t="shared" si="522"/>
        <v>0</v>
      </c>
      <c r="I644" s="14"/>
      <c r="J644" s="25"/>
      <c r="K644" s="25"/>
      <c r="L644" s="25"/>
      <c r="M644" s="25">
        <f t="shared" ref="M644:M707" si="564">E644+10000</f>
        <v>30810</v>
      </c>
      <c r="N644" s="25">
        <f t="shared" ref="N644:N707" si="565">F644+10000</f>
        <v>50830</v>
      </c>
      <c r="O644" s="25"/>
      <c r="P644" s="3">
        <f t="shared" si="523"/>
        <v>0</v>
      </c>
      <c r="Q644" s="344"/>
      <c r="R644" s="6">
        <f t="shared" ref="R644" si="566">+R640+1</f>
        <v>163</v>
      </c>
      <c r="S644" s="338" t="str">
        <f>CONCATENATE(G644,",",G645,",",G646,",",G647)</f>
        <v>,,,</v>
      </c>
    </row>
    <row r="645" spans="1:19" ht="16.5" customHeight="1" x14ac:dyDescent="0.25">
      <c r="A645" s="344"/>
      <c r="B645" s="85">
        <f>B644*2-1</f>
        <v>161</v>
      </c>
      <c r="C645" s="431"/>
      <c r="D645" s="431"/>
      <c r="E645" s="183">
        <f t="shared" ref="E645" si="567">E644+1</f>
        <v>20811</v>
      </c>
      <c r="F645" s="343">
        <f t="shared" si="559"/>
        <v>40831</v>
      </c>
      <c r="G645" s="343"/>
      <c r="H645" s="109">
        <f t="shared" si="522"/>
        <v>0</v>
      </c>
      <c r="I645" s="9"/>
      <c r="J645" s="343"/>
      <c r="K645" s="343"/>
      <c r="L645" s="343"/>
      <c r="M645" s="343">
        <f t="shared" si="564"/>
        <v>30811</v>
      </c>
      <c r="N645" s="343">
        <f t="shared" si="565"/>
        <v>50831</v>
      </c>
      <c r="O645" s="343"/>
      <c r="P645" s="4">
        <f t="shared" si="523"/>
        <v>0</v>
      </c>
      <c r="Q645" s="344"/>
      <c r="R645" s="6">
        <f t="shared" si="528"/>
        <v>676</v>
      </c>
      <c r="S645" s="338" t="str">
        <f t="shared" ref="S645" si="568">CONCATENATE(O644,",",O645,",",O646,",",O647)</f>
        <v>,,,</v>
      </c>
    </row>
    <row r="646" spans="1:19" ht="16.5" customHeight="1" x14ac:dyDescent="0.25">
      <c r="A646" s="344"/>
      <c r="B646" s="85">
        <f>B645+1</f>
        <v>162</v>
      </c>
      <c r="C646" s="431"/>
      <c r="D646" s="431"/>
      <c r="E646" s="183">
        <f t="shared" si="532"/>
        <v>20812</v>
      </c>
      <c r="F646" s="343">
        <f t="shared" si="559"/>
        <v>40832</v>
      </c>
      <c r="G646" s="343"/>
      <c r="H646" s="109">
        <f t="shared" si="522"/>
        <v>0</v>
      </c>
      <c r="I646" s="9"/>
      <c r="J646" s="343"/>
      <c r="K646" s="343"/>
      <c r="L646" s="343"/>
      <c r="M646" s="343">
        <f t="shared" si="564"/>
        <v>30812</v>
      </c>
      <c r="N646" s="343">
        <f t="shared" si="565"/>
        <v>50832</v>
      </c>
      <c r="O646" s="343"/>
      <c r="P646" s="4">
        <f t="shared" si="523"/>
        <v>0</v>
      </c>
      <c r="Q646" s="344"/>
      <c r="R646" s="6" t="str">
        <f t="shared" si="528"/>
        <v/>
      </c>
    </row>
    <row r="647" spans="1:19" ht="16.5" customHeight="1" x14ac:dyDescent="0.25">
      <c r="A647" s="344"/>
      <c r="B647" s="85"/>
      <c r="C647" s="431"/>
      <c r="D647" s="431"/>
      <c r="E647" s="183">
        <f t="shared" si="532"/>
        <v>20813</v>
      </c>
      <c r="F647" s="343">
        <f t="shared" si="559"/>
        <v>40833</v>
      </c>
      <c r="G647" s="343"/>
      <c r="H647" s="109">
        <f t="shared" si="522"/>
        <v>0</v>
      </c>
      <c r="I647" s="9"/>
      <c r="J647" s="343"/>
      <c r="K647" s="343"/>
      <c r="L647" s="343"/>
      <c r="M647" s="343">
        <f t="shared" si="564"/>
        <v>30813</v>
      </c>
      <c r="N647" s="343">
        <f t="shared" si="565"/>
        <v>50833</v>
      </c>
      <c r="O647" s="343"/>
      <c r="P647" s="4">
        <f t="shared" si="523"/>
        <v>0</v>
      </c>
      <c r="Q647" s="344"/>
      <c r="R647" s="6" t="str">
        <f t="shared" si="528"/>
        <v/>
      </c>
    </row>
    <row r="648" spans="1:19" ht="16.5" customHeight="1" x14ac:dyDescent="0.25">
      <c r="A648" s="344"/>
      <c r="B648" s="85"/>
      <c r="C648" s="431"/>
      <c r="D648" s="431" t="str">
        <f>CONCATENATE(B651,B646)</f>
        <v>GH 162</v>
      </c>
      <c r="E648" s="183">
        <f t="shared" si="532"/>
        <v>20814</v>
      </c>
      <c r="F648" s="343">
        <f t="shared" si="559"/>
        <v>40834</v>
      </c>
      <c r="G648" s="343"/>
      <c r="H648" s="109">
        <f t="shared" si="522"/>
        <v>0</v>
      </c>
      <c r="I648" s="9"/>
      <c r="J648" s="343"/>
      <c r="K648" s="343"/>
      <c r="L648" s="343"/>
      <c r="M648" s="343">
        <f t="shared" si="564"/>
        <v>30814</v>
      </c>
      <c r="N648" s="343">
        <f t="shared" si="565"/>
        <v>50834</v>
      </c>
      <c r="O648" s="343"/>
      <c r="P648" s="4">
        <f t="shared" si="523"/>
        <v>0</v>
      </c>
      <c r="Q648" s="344"/>
      <c r="R648" s="6">
        <f t="shared" ref="R648" si="569">+R644+1</f>
        <v>164</v>
      </c>
      <c r="S648" s="338" t="str">
        <f>CONCATENATE(G648,",",G649,",",G650,",",G651)</f>
        <v>,,,</v>
      </c>
    </row>
    <row r="649" spans="1:19" ht="16.5" customHeight="1" x14ac:dyDescent="0.25">
      <c r="A649" s="344"/>
      <c r="B649" s="85"/>
      <c r="C649" s="431"/>
      <c r="D649" s="431"/>
      <c r="E649" s="183">
        <f t="shared" si="532"/>
        <v>20815</v>
      </c>
      <c r="F649" s="343">
        <f t="shared" si="559"/>
        <v>40835</v>
      </c>
      <c r="G649" s="343"/>
      <c r="H649" s="109">
        <f t="shared" si="522"/>
        <v>0</v>
      </c>
      <c r="I649" s="9"/>
      <c r="J649" s="343"/>
      <c r="K649" s="343"/>
      <c r="L649" s="343"/>
      <c r="M649" s="343">
        <f t="shared" si="564"/>
        <v>30815</v>
      </c>
      <c r="N649" s="343">
        <f t="shared" si="565"/>
        <v>50835</v>
      </c>
      <c r="O649" s="343"/>
      <c r="P649" s="4">
        <f t="shared" si="523"/>
        <v>0</v>
      </c>
      <c r="Q649" s="344"/>
      <c r="R649" s="6">
        <f t="shared" si="528"/>
        <v>677</v>
      </c>
      <c r="S649" s="338" t="str">
        <f t="shared" ref="S649" si="570">CONCATENATE(O648,",",O649,",",O650,",",O651)</f>
        <v>,,,</v>
      </c>
    </row>
    <row r="650" spans="1:19" ht="16.5" customHeight="1" x14ac:dyDescent="0.25">
      <c r="A650" s="344"/>
      <c r="B650" s="85" t="str">
        <f>B642</f>
        <v xml:space="preserve">Group </v>
      </c>
      <c r="C650" s="431"/>
      <c r="D650" s="431"/>
      <c r="E650" s="183">
        <f t="shared" si="532"/>
        <v>20816</v>
      </c>
      <c r="F650" s="343">
        <f t="shared" si="559"/>
        <v>40836</v>
      </c>
      <c r="G650" s="343"/>
      <c r="H650" s="109">
        <f t="shared" si="522"/>
        <v>0</v>
      </c>
      <c r="I650" s="9"/>
      <c r="J650" s="343"/>
      <c r="K650" s="343"/>
      <c r="L650" s="343"/>
      <c r="M650" s="343">
        <f t="shared" si="564"/>
        <v>30816</v>
      </c>
      <c r="N650" s="343">
        <f t="shared" si="565"/>
        <v>50836</v>
      </c>
      <c r="O650" s="343"/>
      <c r="P650" s="4">
        <f t="shared" si="523"/>
        <v>0</v>
      </c>
      <c r="Q650" s="344"/>
      <c r="R650" s="6" t="str">
        <f t="shared" si="528"/>
        <v/>
      </c>
    </row>
    <row r="651" spans="1:19" ht="16.5" customHeight="1" thickBot="1" x14ac:dyDescent="0.3">
      <c r="A651" s="344"/>
      <c r="B651" s="86" t="str">
        <f>B643</f>
        <v xml:space="preserve">GH </v>
      </c>
      <c r="C651" s="432"/>
      <c r="D651" s="432"/>
      <c r="E651" s="184">
        <f t="shared" si="532"/>
        <v>20817</v>
      </c>
      <c r="F651" s="24">
        <f t="shared" si="559"/>
        <v>40837</v>
      </c>
      <c r="G651" s="24"/>
      <c r="H651" s="10">
        <f t="shared" si="522"/>
        <v>0</v>
      </c>
      <c r="I651" s="15"/>
      <c r="J651" s="24"/>
      <c r="K651" s="24"/>
      <c r="L651" s="24"/>
      <c r="M651" s="24">
        <f t="shared" si="564"/>
        <v>30817</v>
      </c>
      <c r="N651" s="24">
        <f t="shared" si="565"/>
        <v>50837</v>
      </c>
      <c r="O651" s="24"/>
      <c r="P651" s="20">
        <f t="shared" si="523"/>
        <v>0</v>
      </c>
      <c r="Q651" s="344"/>
      <c r="R651" s="6" t="str">
        <f t="shared" si="528"/>
        <v/>
      </c>
    </row>
    <row r="652" spans="1:19" ht="16.5" hidden="1" customHeight="1" outlineLevel="1" x14ac:dyDescent="0.25">
      <c r="A652" s="344"/>
      <c r="B652" s="88">
        <f>B644+1</f>
        <v>82</v>
      </c>
      <c r="C652" s="430" t="str">
        <f>CONCATENATE(B658,B652)</f>
        <v>Group 82</v>
      </c>
      <c r="D652" s="430" t="str">
        <f>CONCATENATE(B659,B653)</f>
        <v>GH 163</v>
      </c>
      <c r="E652" s="182">
        <f t="shared" ref="E652" si="571">20000+B652*10</f>
        <v>20820</v>
      </c>
      <c r="F652" s="25">
        <f>E652+20020</f>
        <v>40840</v>
      </c>
      <c r="G652" s="25"/>
      <c r="H652" s="11">
        <f t="shared" si="522"/>
        <v>0</v>
      </c>
      <c r="I652" s="14"/>
      <c r="J652" s="25"/>
      <c r="K652" s="25"/>
      <c r="L652" s="25"/>
      <c r="M652" s="25">
        <f t="shared" si="564"/>
        <v>30820</v>
      </c>
      <c r="N652" s="25">
        <f t="shared" si="565"/>
        <v>50840</v>
      </c>
      <c r="O652" s="25"/>
      <c r="P652" s="3">
        <f t="shared" si="523"/>
        <v>0</v>
      </c>
      <c r="Q652" s="344"/>
      <c r="R652" s="6">
        <f t="shared" ref="R652" si="572">+R648+1</f>
        <v>165</v>
      </c>
      <c r="S652" s="338" t="str">
        <f>CONCATENATE(G652,",",G653,",",G654,",",G655)</f>
        <v>,,,</v>
      </c>
    </row>
    <row r="653" spans="1:19" ht="16.5" hidden="1" customHeight="1" outlineLevel="1" x14ac:dyDescent="0.25">
      <c r="A653" s="344"/>
      <c r="B653" s="85">
        <f>B652*2-1</f>
        <v>163</v>
      </c>
      <c r="C653" s="431"/>
      <c r="D653" s="431"/>
      <c r="E653" s="183">
        <f t="shared" ref="E653" si="573">E652+1</f>
        <v>20821</v>
      </c>
      <c r="F653" s="343">
        <f t="shared" ref="F653:F667" si="574">E653+20020</f>
        <v>40841</v>
      </c>
      <c r="G653" s="343"/>
      <c r="H653" s="109">
        <f t="shared" si="522"/>
        <v>0</v>
      </c>
      <c r="I653" s="9"/>
      <c r="J653" s="343"/>
      <c r="K653" s="343"/>
      <c r="L653" s="343"/>
      <c r="M653" s="343">
        <f t="shared" si="564"/>
        <v>30821</v>
      </c>
      <c r="N653" s="343">
        <f t="shared" si="565"/>
        <v>50841</v>
      </c>
      <c r="O653" s="343"/>
      <c r="P653" s="4">
        <f t="shared" si="523"/>
        <v>0</v>
      </c>
      <c r="Q653" s="344"/>
      <c r="R653" s="6">
        <f t="shared" si="528"/>
        <v>678</v>
      </c>
      <c r="S653" s="338" t="str">
        <f t="shared" ref="S653" si="575">CONCATENATE(O652,",",O653,",",O654,",",O655)</f>
        <v>,,,</v>
      </c>
    </row>
    <row r="654" spans="1:19" ht="16.5" hidden="1" customHeight="1" outlineLevel="1" x14ac:dyDescent="0.25">
      <c r="A654" s="344"/>
      <c r="B654" s="85">
        <f>B653+1</f>
        <v>164</v>
      </c>
      <c r="C654" s="431"/>
      <c r="D654" s="431"/>
      <c r="E654" s="183">
        <f t="shared" si="532"/>
        <v>20822</v>
      </c>
      <c r="F654" s="343">
        <f t="shared" si="574"/>
        <v>40842</v>
      </c>
      <c r="G654" s="343"/>
      <c r="H654" s="109">
        <f t="shared" si="522"/>
        <v>0</v>
      </c>
      <c r="I654" s="9"/>
      <c r="J654" s="343"/>
      <c r="K654" s="343"/>
      <c r="L654" s="343"/>
      <c r="M654" s="343">
        <f t="shared" si="564"/>
        <v>30822</v>
      </c>
      <c r="N654" s="343">
        <f t="shared" si="565"/>
        <v>50842</v>
      </c>
      <c r="O654" s="343"/>
      <c r="P654" s="4">
        <f t="shared" si="523"/>
        <v>0</v>
      </c>
      <c r="Q654" s="344"/>
      <c r="R654" s="6" t="str">
        <f t="shared" si="528"/>
        <v/>
      </c>
    </row>
    <row r="655" spans="1:19" ht="16.5" hidden="1" customHeight="1" outlineLevel="1" x14ac:dyDescent="0.25">
      <c r="A655" s="344"/>
      <c r="B655" s="85"/>
      <c r="C655" s="431"/>
      <c r="D655" s="431"/>
      <c r="E655" s="183">
        <f t="shared" si="532"/>
        <v>20823</v>
      </c>
      <c r="F655" s="343">
        <f t="shared" si="574"/>
        <v>40843</v>
      </c>
      <c r="G655" s="343"/>
      <c r="H655" s="109">
        <f t="shared" si="522"/>
        <v>0</v>
      </c>
      <c r="I655" s="9"/>
      <c r="J655" s="343"/>
      <c r="K655" s="343"/>
      <c r="L655" s="343"/>
      <c r="M655" s="343">
        <f t="shared" si="564"/>
        <v>30823</v>
      </c>
      <c r="N655" s="343">
        <f t="shared" si="565"/>
        <v>50843</v>
      </c>
      <c r="O655" s="343"/>
      <c r="P655" s="4">
        <f t="shared" si="523"/>
        <v>0</v>
      </c>
      <c r="Q655" s="344"/>
      <c r="R655" s="6" t="str">
        <f t="shared" si="528"/>
        <v/>
      </c>
    </row>
    <row r="656" spans="1:19" ht="16.5" hidden="1" customHeight="1" outlineLevel="1" x14ac:dyDescent="0.25">
      <c r="A656" s="344"/>
      <c r="B656" s="85"/>
      <c r="C656" s="431"/>
      <c r="D656" s="431" t="str">
        <f>CONCATENATE(B659,B654)</f>
        <v>GH 164</v>
      </c>
      <c r="E656" s="183">
        <f t="shared" si="532"/>
        <v>20824</v>
      </c>
      <c r="F656" s="343">
        <f t="shared" si="574"/>
        <v>40844</v>
      </c>
      <c r="G656" s="343"/>
      <c r="H656" s="109">
        <f t="shared" si="522"/>
        <v>0</v>
      </c>
      <c r="I656" s="9"/>
      <c r="J656" s="343"/>
      <c r="K656" s="343"/>
      <c r="L656" s="343"/>
      <c r="M656" s="343">
        <f t="shared" si="564"/>
        <v>30824</v>
      </c>
      <c r="N656" s="343">
        <f t="shared" si="565"/>
        <v>50844</v>
      </c>
      <c r="O656" s="343"/>
      <c r="P656" s="4">
        <f t="shared" si="523"/>
        <v>0</v>
      </c>
      <c r="Q656" s="344"/>
      <c r="R656" s="6">
        <f t="shared" ref="R656" si="576">+R652+1</f>
        <v>166</v>
      </c>
      <c r="S656" s="338" t="str">
        <f>CONCATENATE(G656,",",G657,",",G658,",",G659)</f>
        <v>,,,</v>
      </c>
    </row>
    <row r="657" spans="1:19" ht="16.5" hidden="1" customHeight="1" outlineLevel="1" x14ac:dyDescent="0.25">
      <c r="A657" s="344"/>
      <c r="B657" s="85"/>
      <c r="C657" s="431"/>
      <c r="D657" s="431"/>
      <c r="E657" s="183">
        <f t="shared" si="532"/>
        <v>20825</v>
      </c>
      <c r="F657" s="343">
        <f t="shared" si="574"/>
        <v>40845</v>
      </c>
      <c r="G657" s="343"/>
      <c r="H657" s="109">
        <f t="shared" si="522"/>
        <v>0</v>
      </c>
      <c r="I657" s="9"/>
      <c r="J657" s="343"/>
      <c r="K657" s="343"/>
      <c r="L657" s="343"/>
      <c r="M657" s="343">
        <f t="shared" si="564"/>
        <v>30825</v>
      </c>
      <c r="N657" s="343">
        <f t="shared" si="565"/>
        <v>50845</v>
      </c>
      <c r="O657" s="343"/>
      <c r="P657" s="4">
        <f t="shared" si="523"/>
        <v>0</v>
      </c>
      <c r="Q657" s="344"/>
      <c r="R657" s="6">
        <f t="shared" si="528"/>
        <v>679</v>
      </c>
      <c r="S657" s="338" t="str">
        <f t="shared" ref="S657" si="577">CONCATENATE(O656,",",O657,",",O658,",",O659)</f>
        <v>,,,</v>
      </c>
    </row>
    <row r="658" spans="1:19" ht="16.5" hidden="1" customHeight="1" outlineLevel="1" x14ac:dyDescent="0.25">
      <c r="A658" s="344"/>
      <c r="B658" s="85" t="str">
        <f>B650</f>
        <v xml:space="preserve">Group </v>
      </c>
      <c r="C658" s="431"/>
      <c r="D658" s="431"/>
      <c r="E658" s="183">
        <f t="shared" si="532"/>
        <v>20826</v>
      </c>
      <c r="F658" s="343">
        <f t="shared" si="574"/>
        <v>40846</v>
      </c>
      <c r="G658" s="343"/>
      <c r="H658" s="109">
        <f t="shared" si="522"/>
        <v>0</v>
      </c>
      <c r="I658" s="9"/>
      <c r="J658" s="343"/>
      <c r="K658" s="343"/>
      <c r="L658" s="343"/>
      <c r="M658" s="343">
        <f t="shared" si="564"/>
        <v>30826</v>
      </c>
      <c r="N658" s="343">
        <f t="shared" si="565"/>
        <v>50846</v>
      </c>
      <c r="O658" s="343"/>
      <c r="P658" s="4">
        <f t="shared" si="523"/>
        <v>0</v>
      </c>
      <c r="Q658" s="344"/>
      <c r="R658" s="6" t="str">
        <f t="shared" si="528"/>
        <v/>
      </c>
    </row>
    <row r="659" spans="1:19" ht="16.5" hidden="1" customHeight="1" outlineLevel="1" thickBot="1" x14ac:dyDescent="0.3">
      <c r="A659" s="344"/>
      <c r="B659" s="86" t="str">
        <f>B651</f>
        <v xml:space="preserve">GH </v>
      </c>
      <c r="C659" s="432"/>
      <c r="D659" s="432"/>
      <c r="E659" s="184">
        <f t="shared" si="532"/>
        <v>20827</v>
      </c>
      <c r="F659" s="24">
        <f t="shared" si="574"/>
        <v>40847</v>
      </c>
      <c r="G659" s="24"/>
      <c r="H659" s="10">
        <f t="shared" si="522"/>
        <v>0</v>
      </c>
      <c r="I659" s="15"/>
      <c r="J659" s="24"/>
      <c r="K659" s="24"/>
      <c r="L659" s="24"/>
      <c r="M659" s="24">
        <f t="shared" si="564"/>
        <v>30827</v>
      </c>
      <c r="N659" s="24">
        <f t="shared" si="565"/>
        <v>50847</v>
      </c>
      <c r="O659" s="24"/>
      <c r="P659" s="20">
        <f t="shared" si="523"/>
        <v>0</v>
      </c>
      <c r="Q659" s="344"/>
      <c r="R659" s="6" t="str">
        <f t="shared" si="528"/>
        <v/>
      </c>
    </row>
    <row r="660" spans="1:19" ht="16.5" hidden="1" customHeight="1" outlineLevel="1" x14ac:dyDescent="0.25">
      <c r="A660" s="344"/>
      <c r="B660" s="88">
        <f>B652+1</f>
        <v>83</v>
      </c>
      <c r="C660" s="430" t="str">
        <f>CONCATENATE(B666,B660)</f>
        <v>Group 83</v>
      </c>
      <c r="D660" s="430" t="str">
        <f>CONCATENATE(B667,B661)</f>
        <v>GH 165</v>
      </c>
      <c r="E660" s="182">
        <f t="shared" ref="E660" si="578">20000+B660*10</f>
        <v>20830</v>
      </c>
      <c r="F660" s="25">
        <f t="shared" si="574"/>
        <v>40850</v>
      </c>
      <c r="G660" s="25"/>
      <c r="H660" s="11">
        <f t="shared" ref="H660:H723" si="579">LEN(G660)</f>
        <v>0</v>
      </c>
      <c r="I660" s="14"/>
      <c r="J660" s="25"/>
      <c r="K660" s="25"/>
      <c r="L660" s="25"/>
      <c r="M660" s="25">
        <f t="shared" si="564"/>
        <v>30830</v>
      </c>
      <c r="N660" s="25">
        <f t="shared" si="565"/>
        <v>50850</v>
      </c>
      <c r="O660" s="25"/>
      <c r="P660" s="3">
        <f t="shared" ref="P660:P723" si="580">LEN(O660)</f>
        <v>0</v>
      </c>
      <c r="Q660" s="344"/>
      <c r="R660" s="6">
        <f t="shared" ref="R660" si="581">+R656+1</f>
        <v>167</v>
      </c>
      <c r="S660" s="338" t="str">
        <f>CONCATENATE(G660,",",G661,",",G662,",",G663)</f>
        <v>,,,</v>
      </c>
    </row>
    <row r="661" spans="1:19" ht="16.5" hidden="1" customHeight="1" outlineLevel="1" x14ac:dyDescent="0.25">
      <c r="A661" s="344"/>
      <c r="B661" s="85">
        <f>B660*2-1</f>
        <v>165</v>
      </c>
      <c r="C661" s="431"/>
      <c r="D661" s="431"/>
      <c r="E661" s="183">
        <f t="shared" ref="E661" si="582">E660+1</f>
        <v>20831</v>
      </c>
      <c r="F661" s="343">
        <f t="shared" si="574"/>
        <v>40851</v>
      </c>
      <c r="G661" s="343"/>
      <c r="H661" s="109">
        <f t="shared" si="579"/>
        <v>0</v>
      </c>
      <c r="I661" s="9"/>
      <c r="J661" s="343"/>
      <c r="K661" s="343"/>
      <c r="L661" s="343"/>
      <c r="M661" s="343">
        <f t="shared" si="564"/>
        <v>30831</v>
      </c>
      <c r="N661" s="343">
        <f t="shared" si="565"/>
        <v>50851</v>
      </c>
      <c r="O661" s="343"/>
      <c r="P661" s="4">
        <f t="shared" si="580"/>
        <v>0</v>
      </c>
      <c r="Q661" s="344"/>
      <c r="R661" s="6">
        <f t="shared" si="528"/>
        <v>680</v>
      </c>
      <c r="S661" s="338" t="str">
        <f t="shared" ref="S661" si="583">CONCATENATE(O660,",",O661,",",O662,",",O663)</f>
        <v>,,,</v>
      </c>
    </row>
    <row r="662" spans="1:19" ht="16.5" hidden="1" customHeight="1" outlineLevel="1" x14ac:dyDescent="0.25">
      <c r="A662" s="344"/>
      <c r="B662" s="85">
        <f>B661+1</f>
        <v>166</v>
      </c>
      <c r="C662" s="431"/>
      <c r="D662" s="431"/>
      <c r="E662" s="183">
        <f t="shared" si="532"/>
        <v>20832</v>
      </c>
      <c r="F662" s="343">
        <f t="shared" si="574"/>
        <v>40852</v>
      </c>
      <c r="G662" s="343"/>
      <c r="H662" s="109">
        <f t="shared" si="579"/>
        <v>0</v>
      </c>
      <c r="I662" s="9"/>
      <c r="J662" s="343"/>
      <c r="K662" s="343"/>
      <c r="L662" s="343"/>
      <c r="M662" s="343">
        <f t="shared" si="564"/>
        <v>30832</v>
      </c>
      <c r="N662" s="343">
        <f t="shared" si="565"/>
        <v>50852</v>
      </c>
      <c r="O662" s="343"/>
      <c r="P662" s="4">
        <f t="shared" si="580"/>
        <v>0</v>
      </c>
      <c r="Q662" s="344"/>
      <c r="R662" s="6" t="str">
        <f t="shared" si="528"/>
        <v/>
      </c>
    </row>
    <row r="663" spans="1:19" ht="16.5" hidden="1" customHeight="1" outlineLevel="1" x14ac:dyDescent="0.25">
      <c r="A663" s="344"/>
      <c r="B663" s="85"/>
      <c r="C663" s="431"/>
      <c r="D663" s="431"/>
      <c r="E663" s="183">
        <f t="shared" si="532"/>
        <v>20833</v>
      </c>
      <c r="F663" s="343">
        <f t="shared" si="574"/>
        <v>40853</v>
      </c>
      <c r="G663" s="343"/>
      <c r="H663" s="109">
        <f t="shared" si="579"/>
        <v>0</v>
      </c>
      <c r="I663" s="9"/>
      <c r="J663" s="343"/>
      <c r="K663" s="343"/>
      <c r="L663" s="343"/>
      <c r="M663" s="343">
        <f t="shared" si="564"/>
        <v>30833</v>
      </c>
      <c r="N663" s="343">
        <f t="shared" si="565"/>
        <v>50853</v>
      </c>
      <c r="O663" s="343"/>
      <c r="P663" s="4">
        <f t="shared" si="580"/>
        <v>0</v>
      </c>
      <c r="Q663" s="344"/>
      <c r="R663" s="6" t="str">
        <f t="shared" si="528"/>
        <v/>
      </c>
    </row>
    <row r="664" spans="1:19" ht="16.5" hidden="1" customHeight="1" outlineLevel="1" x14ac:dyDescent="0.25">
      <c r="A664" s="344"/>
      <c r="B664" s="85"/>
      <c r="C664" s="431"/>
      <c r="D664" s="431" t="str">
        <f>CONCATENATE(B667,B662)</f>
        <v>GH 166</v>
      </c>
      <c r="E664" s="183">
        <f t="shared" si="532"/>
        <v>20834</v>
      </c>
      <c r="F664" s="343">
        <f t="shared" si="574"/>
        <v>40854</v>
      </c>
      <c r="G664" s="343"/>
      <c r="H664" s="109">
        <f t="shared" si="579"/>
        <v>0</v>
      </c>
      <c r="I664" s="9"/>
      <c r="J664" s="343"/>
      <c r="K664" s="343"/>
      <c r="L664" s="343"/>
      <c r="M664" s="343">
        <f t="shared" si="564"/>
        <v>30834</v>
      </c>
      <c r="N664" s="343">
        <f t="shared" si="565"/>
        <v>50854</v>
      </c>
      <c r="O664" s="343"/>
      <c r="P664" s="4">
        <f t="shared" si="580"/>
        <v>0</v>
      </c>
      <c r="Q664" s="344"/>
      <c r="R664" s="6">
        <f t="shared" ref="R664" si="584">+R660+1</f>
        <v>168</v>
      </c>
      <c r="S664" s="338" t="str">
        <f>CONCATENATE(G664,",",G665,",",G666,",",G667)</f>
        <v>,,,</v>
      </c>
    </row>
    <row r="665" spans="1:19" ht="16.5" hidden="1" customHeight="1" outlineLevel="1" x14ac:dyDescent="0.25">
      <c r="A665" s="344"/>
      <c r="B665" s="85"/>
      <c r="C665" s="431"/>
      <c r="D665" s="431"/>
      <c r="E665" s="183">
        <f t="shared" si="532"/>
        <v>20835</v>
      </c>
      <c r="F665" s="343">
        <f t="shared" si="574"/>
        <v>40855</v>
      </c>
      <c r="G665" s="343"/>
      <c r="H665" s="109">
        <f t="shared" si="579"/>
        <v>0</v>
      </c>
      <c r="I665" s="9"/>
      <c r="J665" s="343"/>
      <c r="K665" s="343"/>
      <c r="L665" s="343"/>
      <c r="M665" s="343">
        <f t="shared" si="564"/>
        <v>30835</v>
      </c>
      <c r="N665" s="343">
        <f t="shared" si="565"/>
        <v>50855</v>
      </c>
      <c r="O665" s="343"/>
      <c r="P665" s="4">
        <f t="shared" si="580"/>
        <v>0</v>
      </c>
      <c r="Q665" s="344"/>
      <c r="R665" s="6">
        <f t="shared" ref="R665:R727" si="585">IF(R661&lt;&gt;"",R661+1,"")</f>
        <v>681</v>
      </c>
      <c r="S665" s="338" t="str">
        <f t="shared" ref="S665" si="586">CONCATENATE(O664,",",O665,",",O666,",",O667)</f>
        <v>,,,</v>
      </c>
    </row>
    <row r="666" spans="1:19" ht="16.5" hidden="1" customHeight="1" outlineLevel="1" x14ac:dyDescent="0.25">
      <c r="A666" s="344"/>
      <c r="B666" s="85" t="str">
        <f>B658</f>
        <v xml:space="preserve">Group </v>
      </c>
      <c r="C666" s="431"/>
      <c r="D666" s="431"/>
      <c r="E666" s="183">
        <f t="shared" si="532"/>
        <v>20836</v>
      </c>
      <c r="F666" s="343">
        <f t="shared" si="574"/>
        <v>40856</v>
      </c>
      <c r="G666" s="343"/>
      <c r="H666" s="109">
        <f t="shared" si="579"/>
        <v>0</v>
      </c>
      <c r="I666" s="9"/>
      <c r="J666" s="343"/>
      <c r="K666" s="343"/>
      <c r="L666" s="343"/>
      <c r="M666" s="343">
        <f t="shared" si="564"/>
        <v>30836</v>
      </c>
      <c r="N666" s="343">
        <f t="shared" si="565"/>
        <v>50856</v>
      </c>
      <c r="O666" s="343"/>
      <c r="P666" s="4">
        <f t="shared" si="580"/>
        <v>0</v>
      </c>
      <c r="Q666" s="344"/>
      <c r="R666" s="6" t="str">
        <f t="shared" si="585"/>
        <v/>
      </c>
    </row>
    <row r="667" spans="1:19" ht="16.5" hidden="1" customHeight="1" outlineLevel="1" thickBot="1" x14ac:dyDescent="0.3">
      <c r="A667" s="344"/>
      <c r="B667" s="86" t="str">
        <f>B659</f>
        <v xml:space="preserve">GH </v>
      </c>
      <c r="C667" s="432"/>
      <c r="D667" s="432"/>
      <c r="E667" s="184">
        <f t="shared" si="532"/>
        <v>20837</v>
      </c>
      <c r="F667" s="24">
        <f t="shared" si="574"/>
        <v>40857</v>
      </c>
      <c r="G667" s="24"/>
      <c r="H667" s="10">
        <f t="shared" si="579"/>
        <v>0</v>
      </c>
      <c r="I667" s="15"/>
      <c r="J667" s="24"/>
      <c r="K667" s="24"/>
      <c r="L667" s="24"/>
      <c r="M667" s="24">
        <f t="shared" si="564"/>
        <v>30837</v>
      </c>
      <c r="N667" s="24">
        <f t="shared" si="565"/>
        <v>50857</v>
      </c>
      <c r="O667" s="24"/>
      <c r="P667" s="20">
        <f t="shared" si="580"/>
        <v>0</v>
      </c>
      <c r="Q667" s="344"/>
      <c r="R667" s="6" t="str">
        <f t="shared" si="585"/>
        <v/>
      </c>
    </row>
    <row r="668" spans="1:19" ht="16.5" hidden="1" customHeight="1" outlineLevel="1" x14ac:dyDescent="0.25">
      <c r="A668" s="344"/>
      <c r="B668" s="88">
        <f>B660+1</f>
        <v>84</v>
      </c>
      <c r="C668" s="430" t="str">
        <f>CONCATENATE(B674,B668)</f>
        <v>Group 84</v>
      </c>
      <c r="D668" s="430" t="str">
        <f>CONCATENATE(B675,B669)</f>
        <v>GH 167</v>
      </c>
      <c r="E668" s="182">
        <f t="shared" ref="E668" si="587">20000+B668*10</f>
        <v>20840</v>
      </c>
      <c r="F668" s="25">
        <f>E668+20020</f>
        <v>40860</v>
      </c>
      <c r="G668" s="25"/>
      <c r="H668" s="11">
        <f t="shared" si="579"/>
        <v>0</v>
      </c>
      <c r="I668" s="14"/>
      <c r="J668" s="25"/>
      <c r="K668" s="25"/>
      <c r="L668" s="25"/>
      <c r="M668" s="25">
        <f t="shared" si="564"/>
        <v>30840</v>
      </c>
      <c r="N668" s="25">
        <f t="shared" si="565"/>
        <v>50860</v>
      </c>
      <c r="O668" s="25"/>
      <c r="P668" s="3">
        <f t="shared" si="580"/>
        <v>0</v>
      </c>
      <c r="Q668" s="344"/>
      <c r="R668" s="6">
        <f t="shared" ref="R668" si="588">+R664+1</f>
        <v>169</v>
      </c>
      <c r="S668" s="338" t="str">
        <f>CONCATENATE(G668,",",G669,",",G670,",",G671)</f>
        <v>,,,</v>
      </c>
    </row>
    <row r="669" spans="1:19" ht="16.5" hidden="1" customHeight="1" outlineLevel="1" x14ac:dyDescent="0.25">
      <c r="A669" s="344"/>
      <c r="B669" s="85">
        <f>B668*2-1</f>
        <v>167</v>
      </c>
      <c r="C669" s="431"/>
      <c r="D669" s="431"/>
      <c r="E669" s="183">
        <f t="shared" ref="E669:E731" si="589">E668+1</f>
        <v>20841</v>
      </c>
      <c r="F669" s="343">
        <f t="shared" ref="F669:F683" si="590">E669+20020</f>
        <v>40861</v>
      </c>
      <c r="G669" s="343"/>
      <c r="H669" s="109">
        <f t="shared" si="579"/>
        <v>0</v>
      </c>
      <c r="I669" s="9"/>
      <c r="J669" s="343"/>
      <c r="K669" s="343"/>
      <c r="L669" s="343"/>
      <c r="M669" s="343">
        <f t="shared" si="564"/>
        <v>30841</v>
      </c>
      <c r="N669" s="343">
        <f t="shared" si="565"/>
        <v>50861</v>
      </c>
      <c r="O669" s="343"/>
      <c r="P669" s="4">
        <f t="shared" si="580"/>
        <v>0</v>
      </c>
      <c r="Q669" s="344"/>
      <c r="R669" s="6">
        <f t="shared" si="585"/>
        <v>682</v>
      </c>
      <c r="S669" s="338" t="str">
        <f t="shared" ref="S669" si="591">CONCATENATE(O668,",",O669,",",O670,",",O671)</f>
        <v>,,,</v>
      </c>
    </row>
    <row r="670" spans="1:19" ht="16.5" hidden="1" customHeight="1" outlineLevel="1" x14ac:dyDescent="0.25">
      <c r="A670" s="344"/>
      <c r="B670" s="85">
        <f>B669+1</f>
        <v>168</v>
      </c>
      <c r="C670" s="431"/>
      <c r="D670" s="431"/>
      <c r="E670" s="183">
        <f t="shared" si="589"/>
        <v>20842</v>
      </c>
      <c r="F670" s="343">
        <f t="shared" si="590"/>
        <v>40862</v>
      </c>
      <c r="G670" s="343"/>
      <c r="H670" s="109">
        <f t="shared" si="579"/>
        <v>0</v>
      </c>
      <c r="I670" s="9"/>
      <c r="J670" s="343"/>
      <c r="K670" s="343"/>
      <c r="L670" s="343"/>
      <c r="M670" s="343">
        <f t="shared" si="564"/>
        <v>30842</v>
      </c>
      <c r="N670" s="343">
        <f t="shared" si="565"/>
        <v>50862</v>
      </c>
      <c r="O670" s="343"/>
      <c r="P670" s="4">
        <f t="shared" si="580"/>
        <v>0</v>
      </c>
      <c r="Q670" s="344"/>
      <c r="R670" s="6" t="str">
        <f t="shared" si="585"/>
        <v/>
      </c>
    </row>
    <row r="671" spans="1:19" ht="16.5" hidden="1" customHeight="1" outlineLevel="1" x14ac:dyDescent="0.25">
      <c r="A671" s="344"/>
      <c r="B671" s="85"/>
      <c r="C671" s="431"/>
      <c r="D671" s="431"/>
      <c r="E671" s="183">
        <f t="shared" si="589"/>
        <v>20843</v>
      </c>
      <c r="F671" s="343">
        <f t="shared" si="590"/>
        <v>40863</v>
      </c>
      <c r="G671" s="343"/>
      <c r="H671" s="109">
        <f t="shared" si="579"/>
        <v>0</v>
      </c>
      <c r="I671" s="9"/>
      <c r="J671" s="343"/>
      <c r="K671" s="343"/>
      <c r="L671" s="343"/>
      <c r="M671" s="343">
        <f t="shared" si="564"/>
        <v>30843</v>
      </c>
      <c r="N671" s="343">
        <f t="shared" si="565"/>
        <v>50863</v>
      </c>
      <c r="O671" s="343"/>
      <c r="P671" s="4">
        <f t="shared" si="580"/>
        <v>0</v>
      </c>
      <c r="Q671" s="344"/>
      <c r="R671" s="6" t="str">
        <f t="shared" si="585"/>
        <v/>
      </c>
    </row>
    <row r="672" spans="1:19" ht="16.5" hidden="1" customHeight="1" outlineLevel="1" x14ac:dyDescent="0.25">
      <c r="A672" s="344"/>
      <c r="B672" s="85"/>
      <c r="C672" s="431"/>
      <c r="D672" s="431" t="str">
        <f>CONCATENATE(B675,B670)</f>
        <v>GH 168</v>
      </c>
      <c r="E672" s="183">
        <f t="shared" si="589"/>
        <v>20844</v>
      </c>
      <c r="F672" s="343">
        <f t="shared" si="590"/>
        <v>40864</v>
      </c>
      <c r="G672" s="343"/>
      <c r="H672" s="109">
        <f t="shared" si="579"/>
        <v>0</v>
      </c>
      <c r="I672" s="9"/>
      <c r="J672" s="343"/>
      <c r="K672" s="343"/>
      <c r="L672" s="343"/>
      <c r="M672" s="343">
        <f t="shared" si="564"/>
        <v>30844</v>
      </c>
      <c r="N672" s="343">
        <f t="shared" si="565"/>
        <v>50864</v>
      </c>
      <c r="O672" s="343"/>
      <c r="P672" s="4">
        <f t="shared" si="580"/>
        <v>0</v>
      </c>
      <c r="Q672" s="344"/>
      <c r="R672" s="6">
        <f t="shared" ref="R672" si="592">+R668+1</f>
        <v>170</v>
      </c>
      <c r="S672" s="338" t="str">
        <f>CONCATENATE(G672,",",G673,",",G674,",",G675)</f>
        <v>,,,</v>
      </c>
    </row>
    <row r="673" spans="1:19" ht="16.5" hidden="1" customHeight="1" outlineLevel="1" x14ac:dyDescent="0.25">
      <c r="A673" s="344"/>
      <c r="B673" s="85"/>
      <c r="C673" s="431"/>
      <c r="D673" s="431"/>
      <c r="E673" s="183">
        <f t="shared" si="589"/>
        <v>20845</v>
      </c>
      <c r="F673" s="343">
        <f t="shared" si="590"/>
        <v>40865</v>
      </c>
      <c r="G673" s="343"/>
      <c r="H673" s="109">
        <f t="shared" si="579"/>
        <v>0</v>
      </c>
      <c r="I673" s="9"/>
      <c r="J673" s="343"/>
      <c r="K673" s="343"/>
      <c r="L673" s="343"/>
      <c r="M673" s="343">
        <f t="shared" si="564"/>
        <v>30845</v>
      </c>
      <c r="N673" s="343">
        <f t="shared" si="565"/>
        <v>50865</v>
      </c>
      <c r="O673" s="343"/>
      <c r="P673" s="4">
        <f t="shared" si="580"/>
        <v>0</v>
      </c>
      <c r="Q673" s="344"/>
      <c r="R673" s="6">
        <f t="shared" si="585"/>
        <v>683</v>
      </c>
      <c r="S673" s="338" t="str">
        <f t="shared" ref="S673" si="593">CONCATENATE(O672,",",O673,",",O674,",",O675)</f>
        <v>,,,</v>
      </c>
    </row>
    <row r="674" spans="1:19" ht="16.5" hidden="1" customHeight="1" outlineLevel="1" x14ac:dyDescent="0.25">
      <c r="A674" s="344"/>
      <c r="B674" s="85" t="str">
        <f>B666</f>
        <v xml:space="preserve">Group </v>
      </c>
      <c r="C674" s="431"/>
      <c r="D674" s="431"/>
      <c r="E674" s="183">
        <f t="shared" si="589"/>
        <v>20846</v>
      </c>
      <c r="F674" s="343">
        <f t="shared" si="590"/>
        <v>40866</v>
      </c>
      <c r="G674" s="343"/>
      <c r="H674" s="109">
        <f t="shared" si="579"/>
        <v>0</v>
      </c>
      <c r="I674" s="9"/>
      <c r="J674" s="343"/>
      <c r="K674" s="343"/>
      <c r="L674" s="343"/>
      <c r="M674" s="343">
        <f t="shared" si="564"/>
        <v>30846</v>
      </c>
      <c r="N674" s="343">
        <f t="shared" si="565"/>
        <v>50866</v>
      </c>
      <c r="O674" s="343"/>
      <c r="P674" s="4">
        <f t="shared" si="580"/>
        <v>0</v>
      </c>
      <c r="Q674" s="344"/>
      <c r="R674" s="6" t="str">
        <f t="shared" si="585"/>
        <v/>
      </c>
    </row>
    <row r="675" spans="1:19" ht="16.5" hidden="1" customHeight="1" outlineLevel="1" thickBot="1" x14ac:dyDescent="0.3">
      <c r="A675" s="344"/>
      <c r="B675" s="86" t="str">
        <f>B667</f>
        <v xml:space="preserve">GH </v>
      </c>
      <c r="C675" s="432"/>
      <c r="D675" s="432"/>
      <c r="E675" s="184">
        <f t="shared" si="589"/>
        <v>20847</v>
      </c>
      <c r="F675" s="24">
        <f t="shared" si="590"/>
        <v>40867</v>
      </c>
      <c r="G675" s="24"/>
      <c r="H675" s="10">
        <f t="shared" si="579"/>
        <v>0</v>
      </c>
      <c r="I675" s="15"/>
      <c r="J675" s="24"/>
      <c r="K675" s="24"/>
      <c r="L675" s="24"/>
      <c r="M675" s="24">
        <f t="shared" si="564"/>
        <v>30847</v>
      </c>
      <c r="N675" s="24">
        <f t="shared" si="565"/>
        <v>50867</v>
      </c>
      <c r="O675" s="24"/>
      <c r="P675" s="20">
        <f t="shared" si="580"/>
        <v>0</v>
      </c>
      <c r="Q675" s="344"/>
      <c r="R675" s="6" t="str">
        <f t="shared" si="585"/>
        <v/>
      </c>
    </row>
    <row r="676" spans="1:19" ht="16.5" hidden="1" customHeight="1" outlineLevel="1" x14ac:dyDescent="0.25">
      <c r="A676" s="344"/>
      <c r="B676" s="88">
        <f>B668+1</f>
        <v>85</v>
      </c>
      <c r="C676" s="430" t="str">
        <f>CONCATENATE(B682,B676)</f>
        <v>Group 85</v>
      </c>
      <c r="D676" s="430" t="str">
        <f>CONCATENATE(B683,B677)</f>
        <v>GH 169</v>
      </c>
      <c r="E676" s="182">
        <f t="shared" ref="E676" si="594">20000+B676*10</f>
        <v>20850</v>
      </c>
      <c r="F676" s="25">
        <f t="shared" si="590"/>
        <v>40870</v>
      </c>
      <c r="G676" s="25"/>
      <c r="H676" s="11">
        <f t="shared" si="579"/>
        <v>0</v>
      </c>
      <c r="I676" s="14"/>
      <c r="J676" s="25"/>
      <c r="K676" s="25"/>
      <c r="L676" s="25"/>
      <c r="M676" s="25">
        <f t="shared" si="564"/>
        <v>30850</v>
      </c>
      <c r="N676" s="25">
        <f t="shared" si="565"/>
        <v>50870</v>
      </c>
      <c r="O676" s="25"/>
      <c r="P676" s="3">
        <f t="shared" si="580"/>
        <v>0</v>
      </c>
      <c r="Q676" s="344"/>
      <c r="R676" s="6">
        <f t="shared" ref="R676" si="595">+R672+1</f>
        <v>171</v>
      </c>
      <c r="S676" s="338" t="str">
        <f>CONCATENATE(G676,",",G677,",",G678,",",G679)</f>
        <v>,,,</v>
      </c>
    </row>
    <row r="677" spans="1:19" ht="16.5" hidden="1" customHeight="1" outlineLevel="1" x14ac:dyDescent="0.25">
      <c r="A677" s="344"/>
      <c r="B677" s="85">
        <f>B676*2-1</f>
        <v>169</v>
      </c>
      <c r="C677" s="431"/>
      <c r="D677" s="431"/>
      <c r="E677" s="183">
        <f t="shared" ref="E677" si="596">E676+1</f>
        <v>20851</v>
      </c>
      <c r="F677" s="343">
        <f t="shared" si="590"/>
        <v>40871</v>
      </c>
      <c r="G677" s="343"/>
      <c r="H677" s="109">
        <f t="shared" si="579"/>
        <v>0</v>
      </c>
      <c r="I677" s="9"/>
      <c r="J677" s="343"/>
      <c r="K677" s="343"/>
      <c r="L677" s="343"/>
      <c r="M677" s="343">
        <f t="shared" si="564"/>
        <v>30851</v>
      </c>
      <c r="N677" s="343">
        <f t="shared" si="565"/>
        <v>50871</v>
      </c>
      <c r="O677" s="343"/>
      <c r="P677" s="4">
        <f t="shared" si="580"/>
        <v>0</v>
      </c>
      <c r="Q677" s="344"/>
      <c r="R677" s="6">
        <f t="shared" si="585"/>
        <v>684</v>
      </c>
      <c r="S677" s="338" t="str">
        <f t="shared" ref="S677" si="597">CONCATENATE(O676,",",O677,",",O678,",",O679)</f>
        <v>,,,</v>
      </c>
    </row>
    <row r="678" spans="1:19" ht="16.5" hidden="1" customHeight="1" outlineLevel="1" x14ac:dyDescent="0.25">
      <c r="A678" s="344"/>
      <c r="B678" s="85">
        <f>B677+1</f>
        <v>170</v>
      </c>
      <c r="C678" s="431"/>
      <c r="D678" s="431"/>
      <c r="E678" s="183">
        <f t="shared" si="589"/>
        <v>20852</v>
      </c>
      <c r="F678" s="343">
        <f t="shared" si="590"/>
        <v>40872</v>
      </c>
      <c r="G678" s="343"/>
      <c r="H678" s="109">
        <f t="shared" si="579"/>
        <v>0</v>
      </c>
      <c r="I678" s="9"/>
      <c r="J678" s="343"/>
      <c r="K678" s="343"/>
      <c r="L678" s="343"/>
      <c r="M678" s="343">
        <f t="shared" si="564"/>
        <v>30852</v>
      </c>
      <c r="N678" s="343">
        <f t="shared" si="565"/>
        <v>50872</v>
      </c>
      <c r="O678" s="343"/>
      <c r="P678" s="4">
        <f t="shared" si="580"/>
        <v>0</v>
      </c>
      <c r="Q678" s="344"/>
      <c r="R678" s="6" t="str">
        <f t="shared" si="585"/>
        <v/>
      </c>
    </row>
    <row r="679" spans="1:19" ht="16.5" hidden="1" customHeight="1" outlineLevel="1" x14ac:dyDescent="0.25">
      <c r="A679" s="344"/>
      <c r="B679" s="85"/>
      <c r="C679" s="431"/>
      <c r="D679" s="431"/>
      <c r="E679" s="183">
        <f t="shared" si="589"/>
        <v>20853</v>
      </c>
      <c r="F679" s="343">
        <f t="shared" si="590"/>
        <v>40873</v>
      </c>
      <c r="G679" s="343"/>
      <c r="H679" s="109">
        <f t="shared" si="579"/>
        <v>0</v>
      </c>
      <c r="I679" s="9"/>
      <c r="J679" s="343"/>
      <c r="K679" s="343"/>
      <c r="L679" s="343"/>
      <c r="M679" s="343">
        <f t="shared" si="564"/>
        <v>30853</v>
      </c>
      <c r="N679" s="343">
        <f t="shared" si="565"/>
        <v>50873</v>
      </c>
      <c r="O679" s="343"/>
      <c r="P679" s="4">
        <f t="shared" si="580"/>
        <v>0</v>
      </c>
      <c r="Q679" s="344"/>
      <c r="R679" s="6" t="str">
        <f t="shared" si="585"/>
        <v/>
      </c>
    </row>
    <row r="680" spans="1:19" ht="16.5" hidden="1" customHeight="1" outlineLevel="1" x14ac:dyDescent="0.25">
      <c r="A680" s="344"/>
      <c r="B680" s="85"/>
      <c r="C680" s="431"/>
      <c r="D680" s="431" t="str">
        <f>CONCATENATE(B683,B678)</f>
        <v>GH 170</v>
      </c>
      <c r="E680" s="183">
        <f t="shared" si="589"/>
        <v>20854</v>
      </c>
      <c r="F680" s="343">
        <f t="shared" si="590"/>
        <v>40874</v>
      </c>
      <c r="G680" s="343"/>
      <c r="H680" s="109">
        <f t="shared" si="579"/>
        <v>0</v>
      </c>
      <c r="I680" s="9"/>
      <c r="J680" s="343"/>
      <c r="K680" s="343"/>
      <c r="L680" s="343"/>
      <c r="M680" s="343">
        <f t="shared" si="564"/>
        <v>30854</v>
      </c>
      <c r="N680" s="343">
        <f t="shared" si="565"/>
        <v>50874</v>
      </c>
      <c r="O680" s="343"/>
      <c r="P680" s="4">
        <f t="shared" si="580"/>
        <v>0</v>
      </c>
      <c r="Q680" s="344"/>
      <c r="R680" s="6">
        <f t="shared" ref="R680" si="598">+R676+1</f>
        <v>172</v>
      </c>
      <c r="S680" s="338" t="str">
        <f>CONCATENATE(G680,",",G681,",",G682,",",G683)</f>
        <v>,,,</v>
      </c>
    </row>
    <row r="681" spans="1:19" ht="16.5" hidden="1" customHeight="1" outlineLevel="1" x14ac:dyDescent="0.25">
      <c r="A681" s="344"/>
      <c r="B681" s="85"/>
      <c r="C681" s="431"/>
      <c r="D681" s="431"/>
      <c r="E681" s="183">
        <f t="shared" si="589"/>
        <v>20855</v>
      </c>
      <c r="F681" s="343">
        <f t="shared" si="590"/>
        <v>40875</v>
      </c>
      <c r="G681" s="343"/>
      <c r="H681" s="109">
        <f t="shared" si="579"/>
        <v>0</v>
      </c>
      <c r="I681" s="9"/>
      <c r="J681" s="343"/>
      <c r="K681" s="343"/>
      <c r="L681" s="343"/>
      <c r="M681" s="343">
        <f t="shared" si="564"/>
        <v>30855</v>
      </c>
      <c r="N681" s="343">
        <f t="shared" si="565"/>
        <v>50875</v>
      </c>
      <c r="O681" s="343"/>
      <c r="P681" s="4">
        <f t="shared" si="580"/>
        <v>0</v>
      </c>
      <c r="Q681" s="344"/>
      <c r="R681" s="6">
        <f t="shared" si="585"/>
        <v>685</v>
      </c>
      <c r="S681" s="338" t="str">
        <f t="shared" ref="S681" si="599">CONCATENATE(O680,",",O681,",",O682,",",O683)</f>
        <v>,,,</v>
      </c>
    </row>
    <row r="682" spans="1:19" ht="16.5" hidden="1" customHeight="1" outlineLevel="1" x14ac:dyDescent="0.25">
      <c r="A682" s="344"/>
      <c r="B682" s="85" t="str">
        <f>B674</f>
        <v xml:space="preserve">Group </v>
      </c>
      <c r="C682" s="431"/>
      <c r="D682" s="431"/>
      <c r="E682" s="183">
        <f t="shared" si="589"/>
        <v>20856</v>
      </c>
      <c r="F682" s="343">
        <f t="shared" si="590"/>
        <v>40876</v>
      </c>
      <c r="G682" s="343"/>
      <c r="H682" s="109">
        <f t="shared" si="579"/>
        <v>0</v>
      </c>
      <c r="I682" s="9"/>
      <c r="J682" s="343"/>
      <c r="K682" s="343"/>
      <c r="L682" s="343"/>
      <c r="M682" s="343">
        <f t="shared" si="564"/>
        <v>30856</v>
      </c>
      <c r="N682" s="343">
        <f t="shared" si="565"/>
        <v>50876</v>
      </c>
      <c r="O682" s="343"/>
      <c r="P682" s="4">
        <f t="shared" si="580"/>
        <v>0</v>
      </c>
      <c r="Q682" s="344"/>
      <c r="R682" s="6" t="str">
        <f t="shared" si="585"/>
        <v/>
      </c>
    </row>
    <row r="683" spans="1:19" ht="16.5" hidden="1" customHeight="1" outlineLevel="1" thickBot="1" x14ac:dyDescent="0.3">
      <c r="A683" s="344"/>
      <c r="B683" s="86" t="str">
        <f>B675</f>
        <v xml:space="preserve">GH </v>
      </c>
      <c r="C683" s="432"/>
      <c r="D683" s="432"/>
      <c r="E683" s="184">
        <f t="shared" si="589"/>
        <v>20857</v>
      </c>
      <c r="F683" s="24">
        <f t="shared" si="590"/>
        <v>40877</v>
      </c>
      <c r="G683" s="24"/>
      <c r="H683" s="10">
        <f t="shared" si="579"/>
        <v>0</v>
      </c>
      <c r="I683" s="15"/>
      <c r="J683" s="24"/>
      <c r="K683" s="24"/>
      <c r="L683" s="24"/>
      <c r="M683" s="24">
        <f t="shared" si="564"/>
        <v>30857</v>
      </c>
      <c r="N683" s="24">
        <f t="shared" si="565"/>
        <v>50877</v>
      </c>
      <c r="O683" s="24"/>
      <c r="P683" s="20">
        <f t="shared" si="580"/>
        <v>0</v>
      </c>
      <c r="Q683" s="344"/>
      <c r="R683" s="6" t="str">
        <f t="shared" si="585"/>
        <v/>
      </c>
    </row>
    <row r="684" spans="1:19" ht="16.5" hidden="1" customHeight="1" outlineLevel="1" x14ac:dyDescent="0.25">
      <c r="A684" s="344"/>
      <c r="B684" s="88">
        <f>B676+1</f>
        <v>86</v>
      </c>
      <c r="C684" s="430" t="str">
        <f>CONCATENATE(B690,B684)</f>
        <v>Group 86</v>
      </c>
      <c r="D684" s="430" t="str">
        <f>CONCATENATE(B691,B685)</f>
        <v>GH 171</v>
      </c>
      <c r="E684" s="182">
        <f t="shared" ref="E684" si="600">20000+B684*10</f>
        <v>20860</v>
      </c>
      <c r="F684" s="25">
        <f>E684+20020</f>
        <v>40880</v>
      </c>
      <c r="G684" s="25"/>
      <c r="H684" s="11">
        <f t="shared" si="579"/>
        <v>0</v>
      </c>
      <c r="I684" s="14"/>
      <c r="J684" s="25"/>
      <c r="K684" s="25"/>
      <c r="L684" s="25"/>
      <c r="M684" s="25">
        <f t="shared" si="564"/>
        <v>30860</v>
      </c>
      <c r="N684" s="25">
        <f t="shared" si="565"/>
        <v>50880</v>
      </c>
      <c r="O684" s="25"/>
      <c r="P684" s="3">
        <f t="shared" si="580"/>
        <v>0</v>
      </c>
      <c r="Q684" s="344"/>
      <c r="R684" s="6">
        <f t="shared" ref="R684" si="601">+R680+1</f>
        <v>173</v>
      </c>
      <c r="S684" s="338" t="str">
        <f>CONCATENATE(G684,",",G685,",",G686,",",G687)</f>
        <v>,,,</v>
      </c>
    </row>
    <row r="685" spans="1:19" ht="16.5" hidden="1" customHeight="1" outlineLevel="1" x14ac:dyDescent="0.25">
      <c r="A685" s="344"/>
      <c r="B685" s="85">
        <f>B684*2-1</f>
        <v>171</v>
      </c>
      <c r="C685" s="431"/>
      <c r="D685" s="431"/>
      <c r="E685" s="183">
        <f t="shared" ref="E685" si="602">E684+1</f>
        <v>20861</v>
      </c>
      <c r="F685" s="343">
        <f t="shared" ref="F685:F699" si="603">E685+20020</f>
        <v>40881</v>
      </c>
      <c r="G685" s="343"/>
      <c r="H685" s="109">
        <f t="shared" si="579"/>
        <v>0</v>
      </c>
      <c r="I685" s="9"/>
      <c r="J685" s="343"/>
      <c r="K685" s="343"/>
      <c r="L685" s="343"/>
      <c r="M685" s="343">
        <f t="shared" si="564"/>
        <v>30861</v>
      </c>
      <c r="N685" s="343">
        <f t="shared" si="565"/>
        <v>50881</v>
      </c>
      <c r="O685" s="343"/>
      <c r="P685" s="4">
        <f t="shared" si="580"/>
        <v>0</v>
      </c>
      <c r="Q685" s="344"/>
      <c r="R685" s="6">
        <f t="shared" si="585"/>
        <v>686</v>
      </c>
      <c r="S685" s="338" t="str">
        <f t="shared" ref="S685" si="604">CONCATENATE(O684,",",O685,",",O686,",",O687)</f>
        <v>,,,</v>
      </c>
    </row>
    <row r="686" spans="1:19" ht="16.5" hidden="1" customHeight="1" outlineLevel="1" x14ac:dyDescent="0.25">
      <c r="A686" s="344"/>
      <c r="B686" s="85">
        <f>B685+1</f>
        <v>172</v>
      </c>
      <c r="C686" s="431"/>
      <c r="D686" s="431"/>
      <c r="E686" s="183">
        <f t="shared" si="589"/>
        <v>20862</v>
      </c>
      <c r="F686" s="343">
        <f t="shared" si="603"/>
        <v>40882</v>
      </c>
      <c r="G686" s="343"/>
      <c r="H686" s="109">
        <f t="shared" si="579"/>
        <v>0</v>
      </c>
      <c r="I686" s="9"/>
      <c r="J686" s="343"/>
      <c r="K686" s="343"/>
      <c r="L686" s="343"/>
      <c r="M686" s="343">
        <f t="shared" si="564"/>
        <v>30862</v>
      </c>
      <c r="N686" s="343">
        <f t="shared" si="565"/>
        <v>50882</v>
      </c>
      <c r="O686" s="343"/>
      <c r="P686" s="4">
        <f t="shared" si="580"/>
        <v>0</v>
      </c>
      <c r="Q686" s="344"/>
      <c r="R686" s="6" t="str">
        <f t="shared" si="585"/>
        <v/>
      </c>
    </row>
    <row r="687" spans="1:19" ht="16.5" hidden="1" customHeight="1" outlineLevel="1" x14ac:dyDescent="0.25">
      <c r="A687" s="344"/>
      <c r="B687" s="85"/>
      <c r="C687" s="431"/>
      <c r="D687" s="431"/>
      <c r="E687" s="183">
        <f t="shared" si="589"/>
        <v>20863</v>
      </c>
      <c r="F687" s="343">
        <f t="shared" si="603"/>
        <v>40883</v>
      </c>
      <c r="G687" s="343"/>
      <c r="H687" s="109">
        <f t="shared" si="579"/>
        <v>0</v>
      </c>
      <c r="I687" s="9"/>
      <c r="J687" s="343"/>
      <c r="K687" s="343"/>
      <c r="L687" s="343"/>
      <c r="M687" s="343">
        <f t="shared" si="564"/>
        <v>30863</v>
      </c>
      <c r="N687" s="343">
        <f t="shared" si="565"/>
        <v>50883</v>
      </c>
      <c r="O687" s="343"/>
      <c r="P687" s="4">
        <f t="shared" si="580"/>
        <v>0</v>
      </c>
      <c r="Q687" s="344"/>
      <c r="R687" s="6" t="str">
        <f t="shared" si="585"/>
        <v/>
      </c>
    </row>
    <row r="688" spans="1:19" ht="16.5" hidden="1" customHeight="1" outlineLevel="1" x14ac:dyDescent="0.25">
      <c r="A688" s="344"/>
      <c r="B688" s="85"/>
      <c r="C688" s="431"/>
      <c r="D688" s="431" t="str">
        <f>CONCATENATE(B691,B686)</f>
        <v>GH 172</v>
      </c>
      <c r="E688" s="183">
        <f t="shared" si="589"/>
        <v>20864</v>
      </c>
      <c r="F688" s="343">
        <f t="shared" si="603"/>
        <v>40884</v>
      </c>
      <c r="G688" s="343"/>
      <c r="H688" s="109">
        <f t="shared" si="579"/>
        <v>0</v>
      </c>
      <c r="I688" s="9"/>
      <c r="J688" s="343"/>
      <c r="K688" s="343"/>
      <c r="L688" s="343"/>
      <c r="M688" s="343">
        <f t="shared" si="564"/>
        <v>30864</v>
      </c>
      <c r="N688" s="343">
        <f t="shared" si="565"/>
        <v>50884</v>
      </c>
      <c r="O688" s="343"/>
      <c r="P688" s="4">
        <f t="shared" si="580"/>
        <v>0</v>
      </c>
      <c r="Q688" s="344"/>
      <c r="R688" s="6">
        <f t="shared" ref="R688" si="605">+R684+1</f>
        <v>174</v>
      </c>
      <c r="S688" s="338" t="str">
        <f>CONCATENATE(G688,",",G689,",",G690,",",G691)</f>
        <v>,,,</v>
      </c>
    </row>
    <row r="689" spans="1:19" ht="16.5" hidden="1" customHeight="1" outlineLevel="1" x14ac:dyDescent="0.25">
      <c r="A689" s="344"/>
      <c r="B689" s="85"/>
      <c r="C689" s="431"/>
      <c r="D689" s="431"/>
      <c r="E689" s="183">
        <f t="shared" si="589"/>
        <v>20865</v>
      </c>
      <c r="F689" s="343">
        <f t="shared" si="603"/>
        <v>40885</v>
      </c>
      <c r="G689" s="343"/>
      <c r="H689" s="109">
        <f t="shared" si="579"/>
        <v>0</v>
      </c>
      <c r="I689" s="9"/>
      <c r="J689" s="343"/>
      <c r="K689" s="343"/>
      <c r="L689" s="343"/>
      <c r="M689" s="343">
        <f t="shared" si="564"/>
        <v>30865</v>
      </c>
      <c r="N689" s="343">
        <f t="shared" si="565"/>
        <v>50885</v>
      </c>
      <c r="O689" s="343"/>
      <c r="P689" s="4">
        <f t="shared" si="580"/>
        <v>0</v>
      </c>
      <c r="Q689" s="344"/>
      <c r="R689" s="6">
        <f t="shared" si="585"/>
        <v>687</v>
      </c>
      <c r="S689" s="338" t="str">
        <f t="shared" ref="S689" si="606">CONCATENATE(O688,",",O689,",",O690,",",O691)</f>
        <v>,,,</v>
      </c>
    </row>
    <row r="690" spans="1:19" ht="16.5" hidden="1" customHeight="1" outlineLevel="1" x14ac:dyDescent="0.25">
      <c r="A690" s="344"/>
      <c r="B690" s="85" t="str">
        <f>B682</f>
        <v xml:space="preserve">Group </v>
      </c>
      <c r="C690" s="431"/>
      <c r="D690" s="431"/>
      <c r="E690" s="183">
        <f t="shared" si="589"/>
        <v>20866</v>
      </c>
      <c r="F690" s="343">
        <f t="shared" si="603"/>
        <v>40886</v>
      </c>
      <c r="G690" s="343"/>
      <c r="H690" s="109">
        <f t="shared" si="579"/>
        <v>0</v>
      </c>
      <c r="I690" s="9"/>
      <c r="J690" s="343"/>
      <c r="K690" s="343"/>
      <c r="L690" s="343"/>
      <c r="M690" s="343">
        <f t="shared" si="564"/>
        <v>30866</v>
      </c>
      <c r="N690" s="343">
        <f t="shared" si="565"/>
        <v>50886</v>
      </c>
      <c r="O690" s="343"/>
      <c r="P690" s="4">
        <f t="shared" si="580"/>
        <v>0</v>
      </c>
      <c r="Q690" s="344"/>
      <c r="R690" s="6" t="str">
        <f t="shared" si="585"/>
        <v/>
      </c>
    </row>
    <row r="691" spans="1:19" ht="16.5" hidden="1" customHeight="1" outlineLevel="1" thickBot="1" x14ac:dyDescent="0.3">
      <c r="A691" s="344"/>
      <c r="B691" s="86" t="str">
        <f>B683</f>
        <v xml:space="preserve">GH </v>
      </c>
      <c r="C691" s="432"/>
      <c r="D691" s="432"/>
      <c r="E691" s="184">
        <f t="shared" si="589"/>
        <v>20867</v>
      </c>
      <c r="F691" s="24">
        <f t="shared" si="603"/>
        <v>40887</v>
      </c>
      <c r="G691" s="24"/>
      <c r="H691" s="10">
        <f t="shared" si="579"/>
        <v>0</v>
      </c>
      <c r="I691" s="15"/>
      <c r="J691" s="24"/>
      <c r="K691" s="24"/>
      <c r="L691" s="24"/>
      <c r="M691" s="24">
        <f t="shared" si="564"/>
        <v>30867</v>
      </c>
      <c r="N691" s="24">
        <f t="shared" si="565"/>
        <v>50887</v>
      </c>
      <c r="O691" s="24"/>
      <c r="P691" s="20">
        <f t="shared" si="580"/>
        <v>0</v>
      </c>
      <c r="Q691" s="344"/>
      <c r="R691" s="6" t="str">
        <f t="shared" si="585"/>
        <v/>
      </c>
    </row>
    <row r="692" spans="1:19" ht="16.5" hidden="1" customHeight="1" outlineLevel="1" x14ac:dyDescent="0.25">
      <c r="A692" s="344"/>
      <c r="B692" s="88">
        <f>B684+1</f>
        <v>87</v>
      </c>
      <c r="C692" s="430" t="str">
        <f>CONCATENATE(B698,B692)</f>
        <v>Group 87</v>
      </c>
      <c r="D692" s="430" t="str">
        <f>CONCATENATE(B699,B693)</f>
        <v>GH 173</v>
      </c>
      <c r="E692" s="182">
        <f t="shared" ref="E692" si="607">20000+B692*10</f>
        <v>20870</v>
      </c>
      <c r="F692" s="25">
        <f t="shared" si="603"/>
        <v>40890</v>
      </c>
      <c r="G692" s="25"/>
      <c r="H692" s="11">
        <f t="shared" si="579"/>
        <v>0</v>
      </c>
      <c r="I692" s="14"/>
      <c r="J692" s="25"/>
      <c r="K692" s="25"/>
      <c r="L692" s="25"/>
      <c r="M692" s="25">
        <f t="shared" si="564"/>
        <v>30870</v>
      </c>
      <c r="N692" s="25">
        <f t="shared" si="565"/>
        <v>50890</v>
      </c>
      <c r="O692" s="25"/>
      <c r="P692" s="3">
        <f t="shared" si="580"/>
        <v>0</v>
      </c>
      <c r="Q692" s="344"/>
      <c r="R692" s="6">
        <f t="shared" ref="R692" si="608">+R688+1</f>
        <v>175</v>
      </c>
      <c r="S692" s="338" t="str">
        <f>CONCATENATE(G692,",",G693,",",G694,",",G695)</f>
        <v>,,,</v>
      </c>
    </row>
    <row r="693" spans="1:19" ht="16.5" hidden="1" customHeight="1" outlineLevel="1" x14ac:dyDescent="0.25">
      <c r="A693" s="344"/>
      <c r="B693" s="85">
        <f>B692*2-1</f>
        <v>173</v>
      </c>
      <c r="C693" s="431"/>
      <c r="D693" s="431"/>
      <c r="E693" s="183">
        <f t="shared" ref="E693" si="609">E692+1</f>
        <v>20871</v>
      </c>
      <c r="F693" s="343">
        <f t="shared" si="603"/>
        <v>40891</v>
      </c>
      <c r="G693" s="343"/>
      <c r="H693" s="109">
        <f t="shared" si="579"/>
        <v>0</v>
      </c>
      <c r="I693" s="9"/>
      <c r="J693" s="343"/>
      <c r="K693" s="343"/>
      <c r="L693" s="343"/>
      <c r="M693" s="343">
        <f t="shared" si="564"/>
        <v>30871</v>
      </c>
      <c r="N693" s="343">
        <f t="shared" si="565"/>
        <v>50891</v>
      </c>
      <c r="O693" s="343"/>
      <c r="P693" s="4">
        <f t="shared" si="580"/>
        <v>0</v>
      </c>
      <c r="Q693" s="344"/>
      <c r="R693" s="6">
        <f t="shared" si="585"/>
        <v>688</v>
      </c>
      <c r="S693" s="338" t="str">
        <f t="shared" ref="S693" si="610">CONCATENATE(O692,",",O693,",",O694,",",O695)</f>
        <v>,,,</v>
      </c>
    </row>
    <row r="694" spans="1:19" ht="16.5" hidden="1" customHeight="1" outlineLevel="1" x14ac:dyDescent="0.25">
      <c r="A694" s="344"/>
      <c r="B694" s="85">
        <f>B693+1</f>
        <v>174</v>
      </c>
      <c r="C694" s="431"/>
      <c r="D694" s="431"/>
      <c r="E694" s="183">
        <f t="shared" si="589"/>
        <v>20872</v>
      </c>
      <c r="F694" s="343">
        <f t="shared" si="603"/>
        <v>40892</v>
      </c>
      <c r="G694" s="343"/>
      <c r="H694" s="109">
        <f t="shared" si="579"/>
        <v>0</v>
      </c>
      <c r="I694" s="9"/>
      <c r="J694" s="343"/>
      <c r="K694" s="343"/>
      <c r="L694" s="343"/>
      <c r="M694" s="343">
        <f t="shared" si="564"/>
        <v>30872</v>
      </c>
      <c r="N694" s="343">
        <f t="shared" si="565"/>
        <v>50892</v>
      </c>
      <c r="O694" s="343"/>
      <c r="P694" s="4">
        <f t="shared" si="580"/>
        <v>0</v>
      </c>
      <c r="Q694" s="344"/>
      <c r="R694" s="6" t="str">
        <f t="shared" si="585"/>
        <v/>
      </c>
    </row>
    <row r="695" spans="1:19" ht="16.5" hidden="1" customHeight="1" outlineLevel="1" x14ac:dyDescent="0.25">
      <c r="A695" s="344"/>
      <c r="B695" s="85"/>
      <c r="C695" s="431"/>
      <c r="D695" s="431"/>
      <c r="E695" s="183">
        <f t="shared" si="589"/>
        <v>20873</v>
      </c>
      <c r="F695" s="343">
        <f t="shared" si="603"/>
        <v>40893</v>
      </c>
      <c r="G695" s="343"/>
      <c r="H695" s="109">
        <f t="shared" si="579"/>
        <v>0</v>
      </c>
      <c r="I695" s="9"/>
      <c r="J695" s="343"/>
      <c r="K695" s="343"/>
      <c r="L695" s="343"/>
      <c r="M695" s="343">
        <f t="shared" si="564"/>
        <v>30873</v>
      </c>
      <c r="N695" s="343">
        <f t="shared" si="565"/>
        <v>50893</v>
      </c>
      <c r="O695" s="343"/>
      <c r="P695" s="4">
        <f t="shared" si="580"/>
        <v>0</v>
      </c>
      <c r="Q695" s="344"/>
      <c r="R695" s="6" t="str">
        <f t="shared" si="585"/>
        <v/>
      </c>
    </row>
    <row r="696" spans="1:19" ht="16.5" hidden="1" customHeight="1" outlineLevel="1" x14ac:dyDescent="0.25">
      <c r="A696" s="344"/>
      <c r="B696" s="85"/>
      <c r="C696" s="431"/>
      <c r="D696" s="431" t="str">
        <f>CONCATENATE(B699,B694)</f>
        <v>GH 174</v>
      </c>
      <c r="E696" s="183">
        <f t="shared" si="589"/>
        <v>20874</v>
      </c>
      <c r="F696" s="343">
        <f t="shared" si="603"/>
        <v>40894</v>
      </c>
      <c r="G696" s="343"/>
      <c r="H696" s="109">
        <f t="shared" si="579"/>
        <v>0</v>
      </c>
      <c r="I696" s="9"/>
      <c r="J696" s="343"/>
      <c r="K696" s="343"/>
      <c r="L696" s="343"/>
      <c r="M696" s="343">
        <f t="shared" si="564"/>
        <v>30874</v>
      </c>
      <c r="N696" s="343">
        <f t="shared" si="565"/>
        <v>50894</v>
      </c>
      <c r="O696" s="343"/>
      <c r="P696" s="4">
        <f t="shared" si="580"/>
        <v>0</v>
      </c>
      <c r="Q696" s="344"/>
      <c r="R696" s="6">
        <f t="shared" ref="R696" si="611">+R692+1</f>
        <v>176</v>
      </c>
      <c r="S696" s="338" t="str">
        <f>CONCATENATE(G696,",",G697,",",G698,",",G699)</f>
        <v>,,,</v>
      </c>
    </row>
    <row r="697" spans="1:19" ht="16.5" hidden="1" customHeight="1" outlineLevel="1" x14ac:dyDescent="0.25">
      <c r="A697" s="344"/>
      <c r="B697" s="85"/>
      <c r="C697" s="431"/>
      <c r="D697" s="431"/>
      <c r="E697" s="183">
        <f t="shared" si="589"/>
        <v>20875</v>
      </c>
      <c r="F697" s="343">
        <f t="shared" si="603"/>
        <v>40895</v>
      </c>
      <c r="G697" s="343"/>
      <c r="H697" s="109">
        <f t="shared" si="579"/>
        <v>0</v>
      </c>
      <c r="I697" s="9"/>
      <c r="J697" s="343"/>
      <c r="K697" s="343"/>
      <c r="L697" s="343"/>
      <c r="M697" s="343">
        <f t="shared" si="564"/>
        <v>30875</v>
      </c>
      <c r="N697" s="343">
        <f t="shared" si="565"/>
        <v>50895</v>
      </c>
      <c r="O697" s="343"/>
      <c r="P697" s="4">
        <f t="shared" si="580"/>
        <v>0</v>
      </c>
      <c r="Q697" s="344"/>
      <c r="R697" s="6">
        <f t="shared" si="585"/>
        <v>689</v>
      </c>
      <c r="S697" s="338" t="str">
        <f t="shared" ref="S697" si="612">CONCATENATE(O696,",",O697,",",O698,",",O699)</f>
        <v>,,,</v>
      </c>
    </row>
    <row r="698" spans="1:19" ht="16.5" hidden="1" customHeight="1" outlineLevel="1" x14ac:dyDescent="0.25">
      <c r="A698" s="344"/>
      <c r="B698" s="85" t="str">
        <f>B690</f>
        <v xml:space="preserve">Group </v>
      </c>
      <c r="C698" s="431"/>
      <c r="D698" s="431"/>
      <c r="E698" s="183">
        <f t="shared" si="589"/>
        <v>20876</v>
      </c>
      <c r="F698" s="343">
        <f t="shared" si="603"/>
        <v>40896</v>
      </c>
      <c r="G698" s="343"/>
      <c r="H698" s="109">
        <f t="shared" si="579"/>
        <v>0</v>
      </c>
      <c r="I698" s="9"/>
      <c r="J698" s="343"/>
      <c r="K698" s="343"/>
      <c r="L698" s="343"/>
      <c r="M698" s="343">
        <f t="shared" si="564"/>
        <v>30876</v>
      </c>
      <c r="N698" s="343">
        <f t="shared" si="565"/>
        <v>50896</v>
      </c>
      <c r="O698" s="343"/>
      <c r="P698" s="4">
        <f t="shared" si="580"/>
        <v>0</v>
      </c>
      <c r="Q698" s="344"/>
      <c r="R698" s="6" t="str">
        <f t="shared" si="585"/>
        <v/>
      </c>
    </row>
    <row r="699" spans="1:19" ht="16.5" hidden="1" customHeight="1" outlineLevel="1" thickBot="1" x14ac:dyDescent="0.3">
      <c r="A699" s="344"/>
      <c r="B699" s="86" t="str">
        <f>B691</f>
        <v xml:space="preserve">GH </v>
      </c>
      <c r="C699" s="432"/>
      <c r="D699" s="432"/>
      <c r="E699" s="184">
        <f t="shared" si="589"/>
        <v>20877</v>
      </c>
      <c r="F699" s="24">
        <f t="shared" si="603"/>
        <v>40897</v>
      </c>
      <c r="G699" s="24"/>
      <c r="H699" s="10">
        <f t="shared" si="579"/>
        <v>0</v>
      </c>
      <c r="I699" s="15"/>
      <c r="J699" s="24"/>
      <c r="K699" s="24"/>
      <c r="L699" s="24"/>
      <c r="M699" s="24">
        <f t="shared" si="564"/>
        <v>30877</v>
      </c>
      <c r="N699" s="24">
        <f t="shared" si="565"/>
        <v>50897</v>
      </c>
      <c r="O699" s="24"/>
      <c r="P699" s="20">
        <f t="shared" si="580"/>
        <v>0</v>
      </c>
      <c r="Q699" s="344"/>
      <c r="R699" s="6" t="str">
        <f t="shared" si="585"/>
        <v/>
      </c>
    </row>
    <row r="700" spans="1:19" ht="16.5" hidden="1" customHeight="1" outlineLevel="1" x14ac:dyDescent="0.25">
      <c r="A700" s="344"/>
      <c r="B700" s="88">
        <f>B692+1</f>
        <v>88</v>
      </c>
      <c r="C700" s="430" t="str">
        <f>CONCATENATE(B706,B700)</f>
        <v>Group 88</v>
      </c>
      <c r="D700" s="430" t="str">
        <f>CONCATENATE(B707,B701)</f>
        <v>GH 175</v>
      </c>
      <c r="E700" s="182">
        <f t="shared" ref="E700" si="613">20000+B700*10</f>
        <v>20880</v>
      </c>
      <c r="F700" s="25">
        <f>E700+20020</f>
        <v>40900</v>
      </c>
      <c r="G700" s="25"/>
      <c r="H700" s="11">
        <f t="shared" si="579"/>
        <v>0</v>
      </c>
      <c r="I700" s="14"/>
      <c r="J700" s="25"/>
      <c r="K700" s="25"/>
      <c r="L700" s="25"/>
      <c r="M700" s="25">
        <f t="shared" si="564"/>
        <v>30880</v>
      </c>
      <c r="N700" s="25">
        <f t="shared" si="565"/>
        <v>50900</v>
      </c>
      <c r="O700" s="25"/>
      <c r="P700" s="3">
        <f t="shared" si="580"/>
        <v>0</v>
      </c>
      <c r="Q700" s="344"/>
      <c r="R700" s="6">
        <f t="shared" ref="R700" si="614">+R696+1</f>
        <v>177</v>
      </c>
      <c r="S700" s="338" t="str">
        <f>CONCATENATE(G700,",",G701,",",G702,",",G703)</f>
        <v>,,,</v>
      </c>
    </row>
    <row r="701" spans="1:19" ht="16.5" hidden="1" customHeight="1" outlineLevel="1" x14ac:dyDescent="0.25">
      <c r="A701" s="344"/>
      <c r="B701" s="85">
        <f>B700*2-1</f>
        <v>175</v>
      </c>
      <c r="C701" s="431"/>
      <c r="D701" s="431"/>
      <c r="E701" s="183">
        <f t="shared" ref="E701" si="615">E700+1</f>
        <v>20881</v>
      </c>
      <c r="F701" s="343">
        <f t="shared" ref="F701:F715" si="616">E701+20020</f>
        <v>40901</v>
      </c>
      <c r="G701" s="343"/>
      <c r="H701" s="109">
        <f t="shared" si="579"/>
        <v>0</v>
      </c>
      <c r="I701" s="9"/>
      <c r="J701" s="343"/>
      <c r="K701" s="343"/>
      <c r="L701" s="343"/>
      <c r="M701" s="343">
        <f t="shared" si="564"/>
        <v>30881</v>
      </c>
      <c r="N701" s="343">
        <f t="shared" si="565"/>
        <v>50901</v>
      </c>
      <c r="O701" s="343"/>
      <c r="P701" s="4">
        <f t="shared" si="580"/>
        <v>0</v>
      </c>
      <c r="Q701" s="344"/>
      <c r="R701" s="6">
        <f t="shared" si="585"/>
        <v>690</v>
      </c>
      <c r="S701" s="338" t="str">
        <f t="shared" ref="S701" si="617">CONCATENATE(O700,",",O701,",",O702,",",O703)</f>
        <v>,,,</v>
      </c>
    </row>
    <row r="702" spans="1:19" ht="16.5" hidden="1" customHeight="1" outlineLevel="1" x14ac:dyDescent="0.25">
      <c r="A702" s="344"/>
      <c r="B702" s="85">
        <f>B701+1</f>
        <v>176</v>
      </c>
      <c r="C702" s="431"/>
      <c r="D702" s="431"/>
      <c r="E702" s="183">
        <f t="shared" si="589"/>
        <v>20882</v>
      </c>
      <c r="F702" s="343">
        <f t="shared" si="616"/>
        <v>40902</v>
      </c>
      <c r="G702" s="343"/>
      <c r="H702" s="109">
        <f t="shared" si="579"/>
        <v>0</v>
      </c>
      <c r="I702" s="9"/>
      <c r="J702" s="343"/>
      <c r="K702" s="343"/>
      <c r="L702" s="343"/>
      <c r="M702" s="343">
        <f t="shared" si="564"/>
        <v>30882</v>
      </c>
      <c r="N702" s="343">
        <f t="shared" si="565"/>
        <v>50902</v>
      </c>
      <c r="O702" s="343"/>
      <c r="P702" s="4">
        <f t="shared" si="580"/>
        <v>0</v>
      </c>
      <c r="Q702" s="344"/>
      <c r="R702" s="6" t="str">
        <f t="shared" si="585"/>
        <v/>
      </c>
    </row>
    <row r="703" spans="1:19" ht="16.5" hidden="1" customHeight="1" outlineLevel="1" x14ac:dyDescent="0.25">
      <c r="A703" s="344"/>
      <c r="B703" s="85"/>
      <c r="C703" s="431"/>
      <c r="D703" s="431"/>
      <c r="E703" s="183">
        <f t="shared" si="589"/>
        <v>20883</v>
      </c>
      <c r="F703" s="343">
        <f t="shared" si="616"/>
        <v>40903</v>
      </c>
      <c r="G703" s="343"/>
      <c r="H703" s="109">
        <f t="shared" si="579"/>
        <v>0</v>
      </c>
      <c r="I703" s="9"/>
      <c r="J703" s="343"/>
      <c r="K703" s="343"/>
      <c r="L703" s="343"/>
      <c r="M703" s="343">
        <f t="shared" si="564"/>
        <v>30883</v>
      </c>
      <c r="N703" s="343">
        <f t="shared" si="565"/>
        <v>50903</v>
      </c>
      <c r="O703" s="343"/>
      <c r="P703" s="4">
        <f t="shared" si="580"/>
        <v>0</v>
      </c>
      <c r="Q703" s="344"/>
      <c r="R703" s="6" t="str">
        <f t="shared" si="585"/>
        <v/>
      </c>
    </row>
    <row r="704" spans="1:19" ht="16.5" hidden="1" customHeight="1" outlineLevel="1" x14ac:dyDescent="0.25">
      <c r="A704" s="344"/>
      <c r="B704" s="85"/>
      <c r="C704" s="431"/>
      <c r="D704" s="431" t="str">
        <f>CONCATENATE(B707,B702)</f>
        <v>GH 176</v>
      </c>
      <c r="E704" s="183">
        <f t="shared" si="589"/>
        <v>20884</v>
      </c>
      <c r="F704" s="343">
        <f t="shared" si="616"/>
        <v>40904</v>
      </c>
      <c r="G704" s="343"/>
      <c r="H704" s="109">
        <f t="shared" si="579"/>
        <v>0</v>
      </c>
      <c r="I704" s="9"/>
      <c r="J704" s="343"/>
      <c r="K704" s="343"/>
      <c r="L704" s="343"/>
      <c r="M704" s="343">
        <f t="shared" si="564"/>
        <v>30884</v>
      </c>
      <c r="N704" s="343">
        <f t="shared" si="565"/>
        <v>50904</v>
      </c>
      <c r="O704" s="343"/>
      <c r="P704" s="4">
        <f t="shared" si="580"/>
        <v>0</v>
      </c>
      <c r="Q704" s="344"/>
      <c r="R704" s="6">
        <f t="shared" ref="R704" si="618">+R700+1</f>
        <v>178</v>
      </c>
      <c r="S704" s="338" t="str">
        <f>CONCATENATE(G704,",",G705,",",G706,",",G707)</f>
        <v>,,,</v>
      </c>
    </row>
    <row r="705" spans="1:19" ht="16.5" hidden="1" customHeight="1" outlineLevel="1" x14ac:dyDescent="0.25">
      <c r="A705" s="344"/>
      <c r="B705" s="85"/>
      <c r="C705" s="431"/>
      <c r="D705" s="431"/>
      <c r="E705" s="183">
        <f t="shared" si="589"/>
        <v>20885</v>
      </c>
      <c r="F705" s="343">
        <f t="shared" si="616"/>
        <v>40905</v>
      </c>
      <c r="G705" s="343"/>
      <c r="H705" s="109">
        <f t="shared" si="579"/>
        <v>0</v>
      </c>
      <c r="I705" s="9"/>
      <c r="J705" s="343"/>
      <c r="K705" s="343"/>
      <c r="L705" s="343"/>
      <c r="M705" s="343">
        <f t="shared" si="564"/>
        <v>30885</v>
      </c>
      <c r="N705" s="343">
        <f t="shared" si="565"/>
        <v>50905</v>
      </c>
      <c r="O705" s="343"/>
      <c r="P705" s="4">
        <f t="shared" si="580"/>
        <v>0</v>
      </c>
      <c r="Q705" s="344"/>
      <c r="R705" s="6">
        <f t="shared" si="585"/>
        <v>691</v>
      </c>
      <c r="S705" s="338" t="str">
        <f t="shared" ref="S705" si="619">CONCATENATE(O704,",",O705,",",O706,",",O707)</f>
        <v>,,,</v>
      </c>
    </row>
    <row r="706" spans="1:19" ht="16.5" hidden="1" customHeight="1" outlineLevel="1" x14ac:dyDescent="0.25">
      <c r="A706" s="344"/>
      <c r="B706" s="85" t="str">
        <f>B698</f>
        <v xml:space="preserve">Group </v>
      </c>
      <c r="C706" s="431"/>
      <c r="D706" s="431"/>
      <c r="E706" s="183">
        <f t="shared" si="589"/>
        <v>20886</v>
      </c>
      <c r="F706" s="343">
        <f t="shared" si="616"/>
        <v>40906</v>
      </c>
      <c r="G706" s="343"/>
      <c r="H706" s="109">
        <f t="shared" si="579"/>
        <v>0</v>
      </c>
      <c r="I706" s="9"/>
      <c r="J706" s="343"/>
      <c r="K706" s="343"/>
      <c r="L706" s="343"/>
      <c r="M706" s="343">
        <f t="shared" si="564"/>
        <v>30886</v>
      </c>
      <c r="N706" s="343">
        <f t="shared" si="565"/>
        <v>50906</v>
      </c>
      <c r="O706" s="343"/>
      <c r="P706" s="4">
        <f t="shared" si="580"/>
        <v>0</v>
      </c>
      <c r="Q706" s="344"/>
      <c r="R706" s="6" t="str">
        <f t="shared" si="585"/>
        <v/>
      </c>
    </row>
    <row r="707" spans="1:19" ht="16.5" hidden="1" customHeight="1" outlineLevel="1" thickBot="1" x14ac:dyDescent="0.3">
      <c r="A707" s="344"/>
      <c r="B707" s="86" t="str">
        <f>B699</f>
        <v xml:space="preserve">GH </v>
      </c>
      <c r="C707" s="432"/>
      <c r="D707" s="432"/>
      <c r="E707" s="184">
        <f t="shared" si="589"/>
        <v>20887</v>
      </c>
      <c r="F707" s="24">
        <f t="shared" si="616"/>
        <v>40907</v>
      </c>
      <c r="G707" s="24"/>
      <c r="H707" s="10">
        <f t="shared" si="579"/>
        <v>0</v>
      </c>
      <c r="I707" s="15"/>
      <c r="J707" s="24"/>
      <c r="K707" s="24"/>
      <c r="L707" s="24"/>
      <c r="M707" s="24">
        <f t="shared" si="564"/>
        <v>30887</v>
      </c>
      <c r="N707" s="24">
        <f t="shared" si="565"/>
        <v>50907</v>
      </c>
      <c r="O707" s="24"/>
      <c r="P707" s="20">
        <f t="shared" si="580"/>
        <v>0</v>
      </c>
      <c r="Q707" s="344"/>
      <c r="R707" s="6" t="str">
        <f t="shared" si="585"/>
        <v/>
      </c>
    </row>
    <row r="708" spans="1:19" ht="16.5" hidden="1" customHeight="1" outlineLevel="1" x14ac:dyDescent="0.25">
      <c r="A708" s="344"/>
      <c r="B708" s="88">
        <f>B700+1</f>
        <v>89</v>
      </c>
      <c r="C708" s="430" t="str">
        <f>CONCATENATE(B714,B708)</f>
        <v>Group 89</v>
      </c>
      <c r="D708" s="430" t="str">
        <f>CONCATENATE(B715,B709)</f>
        <v>GH 177</v>
      </c>
      <c r="E708" s="182">
        <f t="shared" ref="E708" si="620">20000+B708*10</f>
        <v>20890</v>
      </c>
      <c r="F708" s="25">
        <f t="shared" si="616"/>
        <v>40910</v>
      </c>
      <c r="G708" s="25"/>
      <c r="H708" s="11">
        <f t="shared" si="579"/>
        <v>0</v>
      </c>
      <c r="I708" s="14"/>
      <c r="J708" s="25"/>
      <c r="K708" s="25"/>
      <c r="L708" s="25"/>
      <c r="M708" s="25">
        <f t="shared" ref="M708:M771" si="621">E708+10000</f>
        <v>30890</v>
      </c>
      <c r="N708" s="25">
        <f t="shared" ref="N708:N771" si="622">F708+10000</f>
        <v>50910</v>
      </c>
      <c r="O708" s="25"/>
      <c r="P708" s="3">
        <f t="shared" si="580"/>
        <v>0</v>
      </c>
      <c r="Q708" s="344"/>
      <c r="R708" s="6">
        <f t="shared" ref="R708" si="623">+R704+1</f>
        <v>179</v>
      </c>
      <c r="S708" s="338" t="str">
        <f>CONCATENATE(G708,",",G709,",",G710,",",G711)</f>
        <v>,,,</v>
      </c>
    </row>
    <row r="709" spans="1:19" ht="16.5" hidden="1" customHeight="1" outlineLevel="1" x14ac:dyDescent="0.25">
      <c r="A709" s="344"/>
      <c r="B709" s="85">
        <f>B708*2-1</f>
        <v>177</v>
      </c>
      <c r="C709" s="431"/>
      <c r="D709" s="431"/>
      <c r="E709" s="183">
        <f t="shared" ref="E709" si="624">E708+1</f>
        <v>20891</v>
      </c>
      <c r="F709" s="343">
        <f t="shared" si="616"/>
        <v>40911</v>
      </c>
      <c r="G709" s="343"/>
      <c r="H709" s="109">
        <f t="shared" si="579"/>
        <v>0</v>
      </c>
      <c r="I709" s="9"/>
      <c r="J709" s="343"/>
      <c r="K709" s="343"/>
      <c r="L709" s="343"/>
      <c r="M709" s="343">
        <f t="shared" si="621"/>
        <v>30891</v>
      </c>
      <c r="N709" s="343">
        <f t="shared" si="622"/>
        <v>50911</v>
      </c>
      <c r="O709" s="343"/>
      <c r="P709" s="4">
        <f t="shared" si="580"/>
        <v>0</v>
      </c>
      <c r="Q709" s="344"/>
      <c r="R709" s="6">
        <f t="shared" si="585"/>
        <v>692</v>
      </c>
      <c r="S709" s="338" t="str">
        <f t="shared" ref="S709" si="625">CONCATENATE(O708,",",O709,",",O710,",",O711)</f>
        <v>,,,</v>
      </c>
    </row>
    <row r="710" spans="1:19" ht="16.5" hidden="1" customHeight="1" outlineLevel="1" x14ac:dyDescent="0.25">
      <c r="A710" s="344"/>
      <c r="B710" s="85">
        <f>B709+1</f>
        <v>178</v>
      </c>
      <c r="C710" s="431"/>
      <c r="D710" s="431"/>
      <c r="E710" s="183">
        <f t="shared" si="589"/>
        <v>20892</v>
      </c>
      <c r="F710" s="343">
        <f t="shared" si="616"/>
        <v>40912</v>
      </c>
      <c r="G710" s="343"/>
      <c r="H710" s="109">
        <f t="shared" si="579"/>
        <v>0</v>
      </c>
      <c r="I710" s="9"/>
      <c r="J710" s="343"/>
      <c r="K710" s="343"/>
      <c r="L710" s="343"/>
      <c r="M710" s="343">
        <f t="shared" si="621"/>
        <v>30892</v>
      </c>
      <c r="N710" s="343">
        <f t="shared" si="622"/>
        <v>50912</v>
      </c>
      <c r="O710" s="343"/>
      <c r="P710" s="4">
        <f t="shared" si="580"/>
        <v>0</v>
      </c>
      <c r="Q710" s="344"/>
      <c r="R710" s="6" t="str">
        <f t="shared" si="585"/>
        <v/>
      </c>
    </row>
    <row r="711" spans="1:19" ht="16.5" hidden="1" customHeight="1" outlineLevel="1" x14ac:dyDescent="0.25">
      <c r="A711" s="344"/>
      <c r="B711" s="85"/>
      <c r="C711" s="431"/>
      <c r="D711" s="431"/>
      <c r="E711" s="183">
        <f t="shared" si="589"/>
        <v>20893</v>
      </c>
      <c r="F711" s="343">
        <f t="shared" si="616"/>
        <v>40913</v>
      </c>
      <c r="G711" s="343"/>
      <c r="H711" s="109">
        <f t="shared" si="579"/>
        <v>0</v>
      </c>
      <c r="I711" s="9"/>
      <c r="J711" s="343"/>
      <c r="K711" s="343"/>
      <c r="L711" s="343"/>
      <c r="M711" s="343">
        <f t="shared" si="621"/>
        <v>30893</v>
      </c>
      <c r="N711" s="343">
        <f t="shared" si="622"/>
        <v>50913</v>
      </c>
      <c r="O711" s="343"/>
      <c r="P711" s="4">
        <f t="shared" si="580"/>
        <v>0</v>
      </c>
      <c r="Q711" s="344"/>
      <c r="R711" s="6" t="str">
        <f t="shared" si="585"/>
        <v/>
      </c>
    </row>
    <row r="712" spans="1:19" ht="16.5" hidden="1" customHeight="1" outlineLevel="1" x14ac:dyDescent="0.25">
      <c r="A712" s="344"/>
      <c r="B712" s="85"/>
      <c r="C712" s="431"/>
      <c r="D712" s="431" t="str">
        <f>CONCATENATE(B715,B710)</f>
        <v>GH 178</v>
      </c>
      <c r="E712" s="183">
        <f t="shared" si="589"/>
        <v>20894</v>
      </c>
      <c r="F712" s="343">
        <f t="shared" si="616"/>
        <v>40914</v>
      </c>
      <c r="G712" s="343"/>
      <c r="H712" s="109">
        <f t="shared" si="579"/>
        <v>0</v>
      </c>
      <c r="I712" s="9"/>
      <c r="J712" s="343"/>
      <c r="K712" s="343"/>
      <c r="L712" s="343"/>
      <c r="M712" s="343">
        <f t="shared" si="621"/>
        <v>30894</v>
      </c>
      <c r="N712" s="343">
        <f t="shared" si="622"/>
        <v>50914</v>
      </c>
      <c r="O712" s="343"/>
      <c r="P712" s="4">
        <f t="shared" si="580"/>
        <v>0</v>
      </c>
      <c r="Q712" s="344"/>
      <c r="R712" s="6">
        <f t="shared" ref="R712" si="626">+R708+1</f>
        <v>180</v>
      </c>
      <c r="S712" s="338" t="str">
        <f>CONCATENATE(G712,",",G713,",",G714,",",G715)</f>
        <v>,,,</v>
      </c>
    </row>
    <row r="713" spans="1:19" ht="16.5" hidden="1" customHeight="1" outlineLevel="1" x14ac:dyDescent="0.25">
      <c r="A713" s="344"/>
      <c r="B713" s="85"/>
      <c r="C713" s="431"/>
      <c r="D713" s="431"/>
      <c r="E713" s="183">
        <f t="shared" si="589"/>
        <v>20895</v>
      </c>
      <c r="F713" s="343">
        <f t="shared" si="616"/>
        <v>40915</v>
      </c>
      <c r="G713" s="343"/>
      <c r="H713" s="109">
        <f t="shared" si="579"/>
        <v>0</v>
      </c>
      <c r="I713" s="9"/>
      <c r="J713" s="343"/>
      <c r="K713" s="343"/>
      <c r="L713" s="343"/>
      <c r="M713" s="343">
        <f t="shared" si="621"/>
        <v>30895</v>
      </c>
      <c r="N713" s="343">
        <f t="shared" si="622"/>
        <v>50915</v>
      </c>
      <c r="O713" s="343"/>
      <c r="P713" s="4">
        <f t="shared" si="580"/>
        <v>0</v>
      </c>
      <c r="Q713" s="344"/>
      <c r="R713" s="6">
        <f t="shared" si="585"/>
        <v>693</v>
      </c>
      <c r="S713" s="338" t="str">
        <f t="shared" ref="S713" si="627">CONCATENATE(O712,",",O713,",",O714,",",O715)</f>
        <v>,,,</v>
      </c>
    </row>
    <row r="714" spans="1:19" ht="16.5" hidden="1" customHeight="1" outlineLevel="1" x14ac:dyDescent="0.25">
      <c r="A714" s="344"/>
      <c r="B714" s="85" t="str">
        <f>B706</f>
        <v xml:space="preserve">Group </v>
      </c>
      <c r="C714" s="431"/>
      <c r="D714" s="431"/>
      <c r="E714" s="183">
        <f t="shared" si="589"/>
        <v>20896</v>
      </c>
      <c r="F714" s="343">
        <f t="shared" si="616"/>
        <v>40916</v>
      </c>
      <c r="G714" s="343"/>
      <c r="H714" s="109">
        <f t="shared" si="579"/>
        <v>0</v>
      </c>
      <c r="I714" s="9"/>
      <c r="J714" s="343"/>
      <c r="K714" s="343"/>
      <c r="L714" s="343"/>
      <c r="M714" s="343">
        <f t="shared" si="621"/>
        <v>30896</v>
      </c>
      <c r="N714" s="343">
        <f t="shared" si="622"/>
        <v>50916</v>
      </c>
      <c r="O714" s="343"/>
      <c r="P714" s="4">
        <f t="shared" si="580"/>
        <v>0</v>
      </c>
      <c r="Q714" s="344"/>
      <c r="R714" s="6" t="str">
        <f t="shared" si="585"/>
        <v/>
      </c>
    </row>
    <row r="715" spans="1:19" ht="16.5" hidden="1" customHeight="1" outlineLevel="1" thickBot="1" x14ac:dyDescent="0.3">
      <c r="A715" s="344"/>
      <c r="B715" s="86" t="str">
        <f>B707</f>
        <v xml:space="preserve">GH </v>
      </c>
      <c r="C715" s="432"/>
      <c r="D715" s="432"/>
      <c r="E715" s="184">
        <f t="shared" si="589"/>
        <v>20897</v>
      </c>
      <c r="F715" s="24">
        <f t="shared" si="616"/>
        <v>40917</v>
      </c>
      <c r="G715" s="24"/>
      <c r="H715" s="10">
        <f t="shared" si="579"/>
        <v>0</v>
      </c>
      <c r="I715" s="15"/>
      <c r="J715" s="24"/>
      <c r="K715" s="24"/>
      <c r="L715" s="24"/>
      <c r="M715" s="24">
        <f t="shared" si="621"/>
        <v>30897</v>
      </c>
      <c r="N715" s="24">
        <f t="shared" si="622"/>
        <v>50917</v>
      </c>
      <c r="O715" s="24"/>
      <c r="P715" s="20">
        <f t="shared" si="580"/>
        <v>0</v>
      </c>
      <c r="Q715" s="344"/>
      <c r="R715" s="6" t="str">
        <f t="shared" si="585"/>
        <v/>
      </c>
    </row>
    <row r="716" spans="1:19" ht="16.5" hidden="1" customHeight="1" outlineLevel="1" x14ac:dyDescent="0.25">
      <c r="A716" s="344"/>
      <c r="B716" s="88">
        <f>B708+1</f>
        <v>90</v>
      </c>
      <c r="C716" s="430" t="str">
        <f>CONCATENATE(B722,B716)</f>
        <v>Group 90</v>
      </c>
      <c r="D716" s="430" t="str">
        <f>CONCATENATE(B723,B717)</f>
        <v>GH 179</v>
      </c>
      <c r="E716" s="182">
        <f t="shared" ref="E716" si="628">20000+B716*10</f>
        <v>20900</v>
      </c>
      <c r="F716" s="25">
        <f>E716+20020</f>
        <v>40920</v>
      </c>
      <c r="G716" s="25"/>
      <c r="H716" s="11">
        <f t="shared" si="579"/>
        <v>0</v>
      </c>
      <c r="I716" s="14"/>
      <c r="J716" s="25"/>
      <c r="K716" s="25"/>
      <c r="L716" s="25"/>
      <c r="M716" s="25">
        <f t="shared" si="621"/>
        <v>30900</v>
      </c>
      <c r="N716" s="25">
        <f t="shared" si="622"/>
        <v>50920</v>
      </c>
      <c r="O716" s="25"/>
      <c r="P716" s="3">
        <f t="shared" si="580"/>
        <v>0</v>
      </c>
      <c r="Q716" s="344"/>
      <c r="R716" s="6">
        <f t="shared" ref="R716" si="629">+R712+1</f>
        <v>181</v>
      </c>
      <c r="S716" s="338" t="str">
        <f>CONCATENATE(G716,",",G717,",",G718,",",G719)</f>
        <v>,,,</v>
      </c>
    </row>
    <row r="717" spans="1:19" ht="16.5" hidden="1" customHeight="1" outlineLevel="1" x14ac:dyDescent="0.25">
      <c r="A717" s="344"/>
      <c r="B717" s="85">
        <f>B716*2-1</f>
        <v>179</v>
      </c>
      <c r="C717" s="431"/>
      <c r="D717" s="431"/>
      <c r="E717" s="183">
        <f t="shared" ref="E717" si="630">E716+1</f>
        <v>20901</v>
      </c>
      <c r="F717" s="343">
        <f t="shared" ref="F717:F731" si="631">E717+20020</f>
        <v>40921</v>
      </c>
      <c r="G717" s="343"/>
      <c r="H717" s="109">
        <f t="shared" si="579"/>
        <v>0</v>
      </c>
      <c r="I717" s="9"/>
      <c r="J717" s="343"/>
      <c r="K717" s="343"/>
      <c r="L717" s="343"/>
      <c r="M717" s="343">
        <f t="shared" si="621"/>
        <v>30901</v>
      </c>
      <c r="N717" s="343">
        <f t="shared" si="622"/>
        <v>50921</v>
      </c>
      <c r="O717" s="343"/>
      <c r="P717" s="4">
        <f t="shared" si="580"/>
        <v>0</v>
      </c>
      <c r="Q717" s="344"/>
      <c r="R717" s="6">
        <f t="shared" si="585"/>
        <v>694</v>
      </c>
      <c r="S717" s="338" t="str">
        <f t="shared" ref="S717" si="632">CONCATENATE(O716,",",O717,",",O718,",",O719)</f>
        <v>,,,</v>
      </c>
    </row>
    <row r="718" spans="1:19" ht="16.5" hidden="1" customHeight="1" outlineLevel="1" x14ac:dyDescent="0.25">
      <c r="A718" s="344"/>
      <c r="B718" s="85">
        <f>B717+1</f>
        <v>180</v>
      </c>
      <c r="C718" s="431"/>
      <c r="D718" s="431"/>
      <c r="E718" s="183">
        <f t="shared" si="589"/>
        <v>20902</v>
      </c>
      <c r="F718" s="343">
        <f t="shared" si="631"/>
        <v>40922</v>
      </c>
      <c r="G718" s="343"/>
      <c r="H718" s="109">
        <f t="shared" si="579"/>
        <v>0</v>
      </c>
      <c r="I718" s="9"/>
      <c r="J718" s="343"/>
      <c r="K718" s="343"/>
      <c r="L718" s="343"/>
      <c r="M718" s="343">
        <f t="shared" si="621"/>
        <v>30902</v>
      </c>
      <c r="N718" s="343">
        <f t="shared" si="622"/>
        <v>50922</v>
      </c>
      <c r="O718" s="343"/>
      <c r="P718" s="4">
        <f t="shared" si="580"/>
        <v>0</v>
      </c>
      <c r="Q718" s="344"/>
      <c r="R718" s="6" t="str">
        <f t="shared" si="585"/>
        <v/>
      </c>
    </row>
    <row r="719" spans="1:19" ht="16.5" hidden="1" customHeight="1" outlineLevel="1" x14ac:dyDescent="0.25">
      <c r="A719" s="344"/>
      <c r="B719" s="85"/>
      <c r="C719" s="431"/>
      <c r="D719" s="431"/>
      <c r="E719" s="183">
        <f t="shared" si="589"/>
        <v>20903</v>
      </c>
      <c r="F719" s="343">
        <f t="shared" si="631"/>
        <v>40923</v>
      </c>
      <c r="G719" s="343"/>
      <c r="H719" s="109">
        <f t="shared" si="579"/>
        <v>0</v>
      </c>
      <c r="I719" s="9"/>
      <c r="J719" s="343"/>
      <c r="K719" s="343"/>
      <c r="L719" s="343"/>
      <c r="M719" s="343">
        <f t="shared" si="621"/>
        <v>30903</v>
      </c>
      <c r="N719" s="343">
        <f t="shared" si="622"/>
        <v>50923</v>
      </c>
      <c r="O719" s="343"/>
      <c r="P719" s="4">
        <f t="shared" si="580"/>
        <v>0</v>
      </c>
      <c r="Q719" s="344"/>
      <c r="R719" s="6" t="str">
        <f t="shared" si="585"/>
        <v/>
      </c>
    </row>
    <row r="720" spans="1:19" ht="16.5" hidden="1" customHeight="1" outlineLevel="1" x14ac:dyDescent="0.25">
      <c r="A720" s="344"/>
      <c r="B720" s="85"/>
      <c r="C720" s="431"/>
      <c r="D720" s="431" t="str">
        <f>CONCATENATE(B723,B718)</f>
        <v>GH 180</v>
      </c>
      <c r="E720" s="183">
        <f t="shared" si="589"/>
        <v>20904</v>
      </c>
      <c r="F720" s="343">
        <f t="shared" si="631"/>
        <v>40924</v>
      </c>
      <c r="G720" s="343"/>
      <c r="H720" s="109">
        <f t="shared" si="579"/>
        <v>0</v>
      </c>
      <c r="I720" s="9"/>
      <c r="J720" s="343"/>
      <c r="K720" s="343"/>
      <c r="L720" s="343"/>
      <c r="M720" s="343">
        <f t="shared" si="621"/>
        <v>30904</v>
      </c>
      <c r="N720" s="343">
        <f t="shared" si="622"/>
        <v>50924</v>
      </c>
      <c r="O720" s="343"/>
      <c r="P720" s="4">
        <f t="shared" si="580"/>
        <v>0</v>
      </c>
      <c r="Q720" s="344"/>
      <c r="R720" s="6">
        <f t="shared" ref="R720" si="633">+R716+1</f>
        <v>182</v>
      </c>
      <c r="S720" s="338" t="str">
        <f>CONCATENATE(G720,",",G721,",",G722,",",G723)</f>
        <v>,,,</v>
      </c>
    </row>
    <row r="721" spans="1:19" ht="16.5" hidden="1" customHeight="1" outlineLevel="1" x14ac:dyDescent="0.25">
      <c r="A721" s="344"/>
      <c r="B721" s="85"/>
      <c r="C721" s="431"/>
      <c r="D721" s="431"/>
      <c r="E721" s="183">
        <f t="shared" si="589"/>
        <v>20905</v>
      </c>
      <c r="F721" s="343">
        <f t="shared" si="631"/>
        <v>40925</v>
      </c>
      <c r="G721" s="343"/>
      <c r="H721" s="109">
        <f t="shared" si="579"/>
        <v>0</v>
      </c>
      <c r="I721" s="9"/>
      <c r="J721" s="343"/>
      <c r="K721" s="343"/>
      <c r="L721" s="343"/>
      <c r="M721" s="343">
        <f t="shared" si="621"/>
        <v>30905</v>
      </c>
      <c r="N721" s="343">
        <f t="shared" si="622"/>
        <v>50925</v>
      </c>
      <c r="O721" s="343"/>
      <c r="P721" s="4">
        <f t="shared" si="580"/>
        <v>0</v>
      </c>
      <c r="Q721" s="344"/>
      <c r="R721" s="6">
        <f t="shared" si="585"/>
        <v>695</v>
      </c>
      <c r="S721" s="338" t="str">
        <f t="shared" ref="S721" si="634">CONCATENATE(O720,",",O721,",",O722,",",O723)</f>
        <v>,,,</v>
      </c>
    </row>
    <row r="722" spans="1:19" ht="16.5" hidden="1" customHeight="1" outlineLevel="1" x14ac:dyDescent="0.25">
      <c r="A722" s="344"/>
      <c r="B722" s="85" t="str">
        <f>B714</f>
        <v xml:space="preserve">Group </v>
      </c>
      <c r="C722" s="431"/>
      <c r="D722" s="431"/>
      <c r="E722" s="183">
        <f t="shared" si="589"/>
        <v>20906</v>
      </c>
      <c r="F722" s="343">
        <f t="shared" si="631"/>
        <v>40926</v>
      </c>
      <c r="G722" s="343"/>
      <c r="H722" s="109">
        <f t="shared" si="579"/>
        <v>0</v>
      </c>
      <c r="I722" s="9"/>
      <c r="J722" s="343"/>
      <c r="K722" s="343"/>
      <c r="L722" s="343"/>
      <c r="M722" s="343">
        <f t="shared" si="621"/>
        <v>30906</v>
      </c>
      <c r="N722" s="343">
        <f t="shared" si="622"/>
        <v>50926</v>
      </c>
      <c r="O722" s="343"/>
      <c r="P722" s="4">
        <f t="shared" si="580"/>
        <v>0</v>
      </c>
      <c r="Q722" s="344"/>
      <c r="R722" s="6" t="str">
        <f t="shared" si="585"/>
        <v/>
      </c>
    </row>
    <row r="723" spans="1:19" ht="16.5" hidden="1" customHeight="1" outlineLevel="1" thickBot="1" x14ac:dyDescent="0.3">
      <c r="A723" s="344"/>
      <c r="B723" s="86" t="str">
        <f>B715</f>
        <v xml:space="preserve">GH </v>
      </c>
      <c r="C723" s="432"/>
      <c r="D723" s="432"/>
      <c r="E723" s="184">
        <f t="shared" si="589"/>
        <v>20907</v>
      </c>
      <c r="F723" s="24">
        <f t="shared" si="631"/>
        <v>40927</v>
      </c>
      <c r="G723" s="24"/>
      <c r="H723" s="10">
        <f t="shared" si="579"/>
        <v>0</v>
      </c>
      <c r="I723" s="15"/>
      <c r="J723" s="24"/>
      <c r="K723" s="24"/>
      <c r="L723" s="24"/>
      <c r="M723" s="24">
        <f t="shared" si="621"/>
        <v>30907</v>
      </c>
      <c r="N723" s="24">
        <f t="shared" si="622"/>
        <v>50927</v>
      </c>
      <c r="O723" s="24"/>
      <c r="P723" s="20">
        <f t="shared" si="580"/>
        <v>0</v>
      </c>
      <c r="Q723" s="344"/>
      <c r="R723" s="6" t="str">
        <f t="shared" si="585"/>
        <v/>
      </c>
    </row>
    <row r="724" spans="1:19" ht="16.5" hidden="1" customHeight="1" outlineLevel="1" x14ac:dyDescent="0.25">
      <c r="A724" s="344"/>
      <c r="B724" s="88">
        <f>B716+1</f>
        <v>91</v>
      </c>
      <c r="C724" s="430" t="str">
        <f>CONCATENATE(B730,B724)</f>
        <v>Group 91</v>
      </c>
      <c r="D724" s="430" t="str">
        <f>CONCATENATE(B731,B725)</f>
        <v>GH 181</v>
      </c>
      <c r="E724" s="182">
        <f t="shared" ref="E724" si="635">20000+B724*10</f>
        <v>20910</v>
      </c>
      <c r="F724" s="25">
        <f t="shared" si="631"/>
        <v>40930</v>
      </c>
      <c r="G724" s="25"/>
      <c r="H724" s="11">
        <f t="shared" ref="H724:H787" si="636">LEN(G724)</f>
        <v>0</v>
      </c>
      <c r="I724" s="14"/>
      <c r="J724" s="25"/>
      <c r="K724" s="25"/>
      <c r="L724" s="25"/>
      <c r="M724" s="25">
        <f t="shared" si="621"/>
        <v>30910</v>
      </c>
      <c r="N724" s="25">
        <f t="shared" si="622"/>
        <v>50930</v>
      </c>
      <c r="O724" s="25"/>
      <c r="P724" s="3">
        <f t="shared" ref="P724:P787" si="637">LEN(O724)</f>
        <v>0</v>
      </c>
      <c r="Q724" s="344"/>
      <c r="R724" s="6">
        <f t="shared" ref="R724" si="638">+R720+1</f>
        <v>183</v>
      </c>
      <c r="S724" s="338" t="str">
        <f>CONCATENATE(G724,",",G725,",",G726,",",G727)</f>
        <v>,,,</v>
      </c>
    </row>
    <row r="725" spans="1:19" ht="16.5" hidden="1" customHeight="1" outlineLevel="1" x14ac:dyDescent="0.25">
      <c r="A725" s="344"/>
      <c r="B725" s="85">
        <f>B724*2-1</f>
        <v>181</v>
      </c>
      <c r="C725" s="431"/>
      <c r="D725" s="431"/>
      <c r="E725" s="183">
        <f t="shared" ref="E725" si="639">E724+1</f>
        <v>20911</v>
      </c>
      <c r="F725" s="343">
        <f t="shared" si="631"/>
        <v>40931</v>
      </c>
      <c r="G725" s="343"/>
      <c r="H725" s="109">
        <f t="shared" si="636"/>
        <v>0</v>
      </c>
      <c r="I725" s="9"/>
      <c r="J725" s="343"/>
      <c r="K725" s="343"/>
      <c r="L725" s="343"/>
      <c r="M725" s="343">
        <f t="shared" si="621"/>
        <v>30911</v>
      </c>
      <c r="N725" s="343">
        <f t="shared" si="622"/>
        <v>50931</v>
      </c>
      <c r="O725" s="343"/>
      <c r="P725" s="4">
        <f t="shared" si="637"/>
        <v>0</v>
      </c>
      <c r="Q725" s="344"/>
      <c r="R725" s="6">
        <f t="shared" si="585"/>
        <v>696</v>
      </c>
      <c r="S725" s="338" t="str">
        <f t="shared" ref="S725" si="640">CONCATENATE(O724,",",O725,",",O726,",",O727)</f>
        <v>,,,</v>
      </c>
    </row>
    <row r="726" spans="1:19" ht="16.5" hidden="1" customHeight="1" outlineLevel="1" x14ac:dyDescent="0.25">
      <c r="A726" s="344"/>
      <c r="B726" s="85">
        <f>B725+1</f>
        <v>182</v>
      </c>
      <c r="C726" s="431"/>
      <c r="D726" s="431"/>
      <c r="E726" s="183">
        <f t="shared" si="589"/>
        <v>20912</v>
      </c>
      <c r="F726" s="343">
        <f t="shared" si="631"/>
        <v>40932</v>
      </c>
      <c r="G726" s="343"/>
      <c r="H726" s="109">
        <f t="shared" si="636"/>
        <v>0</v>
      </c>
      <c r="I726" s="9"/>
      <c r="J726" s="343"/>
      <c r="K726" s="343"/>
      <c r="L726" s="343"/>
      <c r="M726" s="343">
        <f t="shared" si="621"/>
        <v>30912</v>
      </c>
      <c r="N726" s="343">
        <f t="shared" si="622"/>
        <v>50932</v>
      </c>
      <c r="O726" s="343"/>
      <c r="P726" s="4">
        <f t="shared" si="637"/>
        <v>0</v>
      </c>
      <c r="Q726" s="344"/>
      <c r="R726" s="6" t="str">
        <f t="shared" si="585"/>
        <v/>
      </c>
    </row>
    <row r="727" spans="1:19" ht="16.5" hidden="1" customHeight="1" outlineLevel="1" x14ac:dyDescent="0.25">
      <c r="A727" s="344"/>
      <c r="B727" s="85"/>
      <c r="C727" s="431"/>
      <c r="D727" s="431"/>
      <c r="E727" s="183">
        <f t="shared" si="589"/>
        <v>20913</v>
      </c>
      <c r="F727" s="343">
        <f t="shared" si="631"/>
        <v>40933</v>
      </c>
      <c r="G727" s="343"/>
      <c r="H727" s="109">
        <f t="shared" si="636"/>
        <v>0</v>
      </c>
      <c r="I727" s="9"/>
      <c r="J727" s="343"/>
      <c r="K727" s="343"/>
      <c r="L727" s="343"/>
      <c r="M727" s="343">
        <f t="shared" si="621"/>
        <v>30913</v>
      </c>
      <c r="N727" s="343">
        <f t="shared" si="622"/>
        <v>50933</v>
      </c>
      <c r="O727" s="343"/>
      <c r="P727" s="4">
        <f t="shared" si="637"/>
        <v>0</v>
      </c>
      <c r="Q727" s="344"/>
      <c r="R727" s="6" t="str">
        <f t="shared" si="585"/>
        <v/>
      </c>
    </row>
    <row r="728" spans="1:19" ht="16.5" hidden="1" customHeight="1" outlineLevel="1" x14ac:dyDescent="0.25">
      <c r="A728" s="344"/>
      <c r="B728" s="85"/>
      <c r="C728" s="431"/>
      <c r="D728" s="431" t="str">
        <f>CONCATENATE(B731,B726)</f>
        <v>GH 182</v>
      </c>
      <c r="E728" s="183">
        <f t="shared" si="589"/>
        <v>20914</v>
      </c>
      <c r="F728" s="343">
        <f t="shared" si="631"/>
        <v>40934</v>
      </c>
      <c r="G728" s="343"/>
      <c r="H728" s="109">
        <f t="shared" si="636"/>
        <v>0</v>
      </c>
      <c r="I728" s="9"/>
      <c r="J728" s="343"/>
      <c r="K728" s="343"/>
      <c r="L728" s="343"/>
      <c r="M728" s="343">
        <f t="shared" si="621"/>
        <v>30914</v>
      </c>
      <c r="N728" s="343">
        <f t="shared" si="622"/>
        <v>50934</v>
      </c>
      <c r="O728" s="343"/>
      <c r="P728" s="4">
        <f t="shared" si="637"/>
        <v>0</v>
      </c>
      <c r="Q728" s="344"/>
      <c r="R728" s="6">
        <f t="shared" ref="R728" si="641">+R724+1</f>
        <v>184</v>
      </c>
      <c r="S728" s="338" t="str">
        <f>CONCATENATE(G728,",",G729,",",G730,",",G731)</f>
        <v>,,,</v>
      </c>
    </row>
    <row r="729" spans="1:19" ht="16.5" hidden="1" customHeight="1" outlineLevel="1" x14ac:dyDescent="0.25">
      <c r="A729" s="344"/>
      <c r="B729" s="85"/>
      <c r="C729" s="431"/>
      <c r="D729" s="431"/>
      <c r="E729" s="183">
        <f t="shared" si="589"/>
        <v>20915</v>
      </c>
      <c r="F729" s="343">
        <f t="shared" si="631"/>
        <v>40935</v>
      </c>
      <c r="G729" s="343"/>
      <c r="H729" s="109">
        <f t="shared" si="636"/>
        <v>0</v>
      </c>
      <c r="I729" s="9"/>
      <c r="J729" s="343"/>
      <c r="K729" s="343"/>
      <c r="L729" s="343"/>
      <c r="M729" s="343">
        <f t="shared" si="621"/>
        <v>30915</v>
      </c>
      <c r="N729" s="343">
        <f t="shared" si="622"/>
        <v>50935</v>
      </c>
      <c r="O729" s="343"/>
      <c r="P729" s="4">
        <f t="shared" si="637"/>
        <v>0</v>
      </c>
      <c r="Q729" s="344"/>
      <c r="R729" s="6">
        <f t="shared" ref="R729:R791" si="642">IF(R725&lt;&gt;"",R725+1,"")</f>
        <v>697</v>
      </c>
      <c r="S729" s="338" t="str">
        <f t="shared" ref="S729" si="643">CONCATENATE(O728,",",O729,",",O730,",",O731)</f>
        <v>,,,</v>
      </c>
    </row>
    <row r="730" spans="1:19" ht="16.5" hidden="1" customHeight="1" outlineLevel="1" x14ac:dyDescent="0.25">
      <c r="A730" s="344"/>
      <c r="B730" s="85" t="str">
        <f>B722</f>
        <v xml:space="preserve">Group </v>
      </c>
      <c r="C730" s="431"/>
      <c r="D730" s="431"/>
      <c r="E730" s="183">
        <f t="shared" si="589"/>
        <v>20916</v>
      </c>
      <c r="F730" s="343">
        <f t="shared" si="631"/>
        <v>40936</v>
      </c>
      <c r="G730" s="343"/>
      <c r="H730" s="109">
        <f t="shared" si="636"/>
        <v>0</v>
      </c>
      <c r="I730" s="9"/>
      <c r="J730" s="343"/>
      <c r="K730" s="343"/>
      <c r="L730" s="343"/>
      <c r="M730" s="343">
        <f t="shared" si="621"/>
        <v>30916</v>
      </c>
      <c r="N730" s="343">
        <f t="shared" si="622"/>
        <v>50936</v>
      </c>
      <c r="O730" s="343"/>
      <c r="P730" s="4">
        <f t="shared" si="637"/>
        <v>0</v>
      </c>
      <c r="Q730" s="344"/>
      <c r="R730" s="6" t="str">
        <f t="shared" si="642"/>
        <v/>
      </c>
    </row>
    <row r="731" spans="1:19" ht="16.5" hidden="1" customHeight="1" outlineLevel="1" thickBot="1" x14ac:dyDescent="0.3">
      <c r="A731" s="344"/>
      <c r="B731" s="86" t="str">
        <f>B723</f>
        <v xml:space="preserve">GH </v>
      </c>
      <c r="C731" s="432"/>
      <c r="D731" s="432"/>
      <c r="E731" s="184">
        <f t="shared" si="589"/>
        <v>20917</v>
      </c>
      <c r="F731" s="24">
        <f t="shared" si="631"/>
        <v>40937</v>
      </c>
      <c r="G731" s="24"/>
      <c r="H731" s="10">
        <f t="shared" si="636"/>
        <v>0</v>
      </c>
      <c r="I731" s="15"/>
      <c r="J731" s="24"/>
      <c r="K731" s="24"/>
      <c r="L731" s="24"/>
      <c r="M731" s="24">
        <f t="shared" si="621"/>
        <v>30917</v>
      </c>
      <c r="N731" s="24">
        <f t="shared" si="622"/>
        <v>50937</v>
      </c>
      <c r="O731" s="24"/>
      <c r="P731" s="20">
        <f t="shared" si="637"/>
        <v>0</v>
      </c>
      <c r="Q731" s="344"/>
      <c r="R731" s="6" t="str">
        <f t="shared" si="642"/>
        <v/>
      </c>
    </row>
    <row r="732" spans="1:19" ht="16.5" hidden="1" customHeight="1" outlineLevel="1" x14ac:dyDescent="0.25">
      <c r="A732" s="344"/>
      <c r="B732" s="88">
        <f>B724+1</f>
        <v>92</v>
      </c>
      <c r="C732" s="430" t="str">
        <f>CONCATENATE(B738,B732)</f>
        <v>Group 92</v>
      </c>
      <c r="D732" s="430" t="str">
        <f>CONCATENATE(B739,B733)</f>
        <v>GH 183</v>
      </c>
      <c r="E732" s="182">
        <f t="shared" ref="E732" si="644">20000+B732*10</f>
        <v>20920</v>
      </c>
      <c r="F732" s="25">
        <f>E732+20020</f>
        <v>40940</v>
      </c>
      <c r="G732" s="25"/>
      <c r="H732" s="11">
        <f t="shared" si="636"/>
        <v>0</v>
      </c>
      <c r="I732" s="14"/>
      <c r="J732" s="25"/>
      <c r="K732" s="25"/>
      <c r="L732" s="25"/>
      <c r="M732" s="25">
        <f t="shared" si="621"/>
        <v>30920</v>
      </c>
      <c r="N732" s="25">
        <f t="shared" si="622"/>
        <v>50940</v>
      </c>
      <c r="O732" s="25"/>
      <c r="P732" s="3">
        <f t="shared" si="637"/>
        <v>0</v>
      </c>
      <c r="Q732" s="344"/>
      <c r="R732" s="6">
        <f t="shared" ref="R732" si="645">+R728+1</f>
        <v>185</v>
      </c>
      <c r="S732" s="338" t="str">
        <f>CONCATENATE(G732,",",G733,",",G734,",",G735)</f>
        <v>,,,</v>
      </c>
    </row>
    <row r="733" spans="1:19" ht="16.5" hidden="1" customHeight="1" outlineLevel="1" x14ac:dyDescent="0.25">
      <c r="A733" s="344"/>
      <c r="B733" s="85">
        <f>B732*2-1</f>
        <v>183</v>
      </c>
      <c r="C733" s="431"/>
      <c r="D733" s="431"/>
      <c r="E733" s="183">
        <f t="shared" ref="E733:E795" si="646">E732+1</f>
        <v>20921</v>
      </c>
      <c r="F733" s="343">
        <f t="shared" ref="F733:F747" si="647">E733+20020</f>
        <v>40941</v>
      </c>
      <c r="G733" s="343"/>
      <c r="H733" s="109">
        <f t="shared" si="636"/>
        <v>0</v>
      </c>
      <c r="I733" s="9"/>
      <c r="J733" s="343"/>
      <c r="K733" s="343"/>
      <c r="L733" s="343"/>
      <c r="M733" s="343">
        <f t="shared" si="621"/>
        <v>30921</v>
      </c>
      <c r="N733" s="343">
        <f t="shared" si="622"/>
        <v>50941</v>
      </c>
      <c r="O733" s="343"/>
      <c r="P733" s="4">
        <f t="shared" si="637"/>
        <v>0</v>
      </c>
      <c r="Q733" s="344"/>
      <c r="R733" s="6">
        <f t="shared" si="642"/>
        <v>698</v>
      </c>
      <c r="S733" s="338" t="str">
        <f t="shared" ref="S733" si="648">CONCATENATE(O732,",",O733,",",O734,",",O735)</f>
        <v>,,,</v>
      </c>
    </row>
    <row r="734" spans="1:19" ht="16.5" hidden="1" customHeight="1" outlineLevel="1" x14ac:dyDescent="0.25">
      <c r="A734" s="344"/>
      <c r="B734" s="85">
        <f>B733+1</f>
        <v>184</v>
      </c>
      <c r="C734" s="431"/>
      <c r="D734" s="431"/>
      <c r="E734" s="183">
        <f t="shared" si="646"/>
        <v>20922</v>
      </c>
      <c r="F734" s="343">
        <f t="shared" si="647"/>
        <v>40942</v>
      </c>
      <c r="G734" s="343"/>
      <c r="H734" s="109">
        <f t="shared" si="636"/>
        <v>0</v>
      </c>
      <c r="I734" s="9"/>
      <c r="J734" s="343"/>
      <c r="K734" s="343"/>
      <c r="L734" s="343"/>
      <c r="M734" s="343">
        <f t="shared" si="621"/>
        <v>30922</v>
      </c>
      <c r="N734" s="343">
        <f t="shared" si="622"/>
        <v>50942</v>
      </c>
      <c r="O734" s="343"/>
      <c r="P734" s="4">
        <f t="shared" si="637"/>
        <v>0</v>
      </c>
      <c r="Q734" s="344"/>
      <c r="R734" s="6" t="str">
        <f t="shared" si="642"/>
        <v/>
      </c>
    </row>
    <row r="735" spans="1:19" ht="16.5" hidden="1" customHeight="1" outlineLevel="1" x14ac:dyDescent="0.25">
      <c r="A735" s="344"/>
      <c r="B735" s="85"/>
      <c r="C735" s="431"/>
      <c r="D735" s="431"/>
      <c r="E735" s="183">
        <f t="shared" si="646"/>
        <v>20923</v>
      </c>
      <c r="F735" s="343">
        <f t="shared" si="647"/>
        <v>40943</v>
      </c>
      <c r="G735" s="343"/>
      <c r="H735" s="109">
        <f t="shared" si="636"/>
        <v>0</v>
      </c>
      <c r="I735" s="9"/>
      <c r="J735" s="343"/>
      <c r="K735" s="343"/>
      <c r="L735" s="343"/>
      <c r="M735" s="343">
        <f t="shared" si="621"/>
        <v>30923</v>
      </c>
      <c r="N735" s="343">
        <f t="shared" si="622"/>
        <v>50943</v>
      </c>
      <c r="O735" s="343"/>
      <c r="P735" s="4">
        <f t="shared" si="637"/>
        <v>0</v>
      </c>
      <c r="Q735" s="344"/>
      <c r="R735" s="6" t="str">
        <f t="shared" si="642"/>
        <v/>
      </c>
    </row>
    <row r="736" spans="1:19" ht="16.5" hidden="1" customHeight="1" outlineLevel="1" x14ac:dyDescent="0.25">
      <c r="A736" s="344"/>
      <c r="B736" s="85"/>
      <c r="C736" s="431"/>
      <c r="D736" s="431" t="str">
        <f>CONCATENATE(B739,B734)</f>
        <v>GH 184</v>
      </c>
      <c r="E736" s="183">
        <f t="shared" si="646"/>
        <v>20924</v>
      </c>
      <c r="F736" s="343">
        <f t="shared" si="647"/>
        <v>40944</v>
      </c>
      <c r="G736" s="343"/>
      <c r="H736" s="109">
        <f t="shared" si="636"/>
        <v>0</v>
      </c>
      <c r="I736" s="9"/>
      <c r="J736" s="343"/>
      <c r="K736" s="343"/>
      <c r="L736" s="343"/>
      <c r="M736" s="343">
        <f t="shared" si="621"/>
        <v>30924</v>
      </c>
      <c r="N736" s="343">
        <f t="shared" si="622"/>
        <v>50944</v>
      </c>
      <c r="O736" s="343"/>
      <c r="P736" s="4">
        <f t="shared" si="637"/>
        <v>0</v>
      </c>
      <c r="Q736" s="344"/>
      <c r="R736" s="6">
        <f t="shared" ref="R736" si="649">+R732+1</f>
        <v>186</v>
      </c>
      <c r="S736" s="338" t="str">
        <f>CONCATENATE(G736,",",G737,",",G738,",",G739)</f>
        <v>,,,</v>
      </c>
    </row>
    <row r="737" spans="1:19" ht="16.5" hidden="1" customHeight="1" outlineLevel="1" x14ac:dyDescent="0.25">
      <c r="A737" s="344"/>
      <c r="B737" s="85"/>
      <c r="C737" s="431"/>
      <c r="D737" s="431"/>
      <c r="E737" s="183">
        <f t="shared" si="646"/>
        <v>20925</v>
      </c>
      <c r="F737" s="343">
        <f t="shared" si="647"/>
        <v>40945</v>
      </c>
      <c r="G737" s="343"/>
      <c r="H737" s="109">
        <f t="shared" si="636"/>
        <v>0</v>
      </c>
      <c r="I737" s="9"/>
      <c r="J737" s="343"/>
      <c r="K737" s="343"/>
      <c r="L737" s="343"/>
      <c r="M737" s="343">
        <f t="shared" si="621"/>
        <v>30925</v>
      </c>
      <c r="N737" s="343">
        <f t="shared" si="622"/>
        <v>50945</v>
      </c>
      <c r="O737" s="343"/>
      <c r="P737" s="4">
        <f t="shared" si="637"/>
        <v>0</v>
      </c>
      <c r="Q737" s="344"/>
      <c r="R737" s="6">
        <f t="shared" si="642"/>
        <v>699</v>
      </c>
      <c r="S737" s="338" t="str">
        <f t="shared" ref="S737" si="650">CONCATENATE(O736,",",O737,",",O738,",",O739)</f>
        <v>,,,</v>
      </c>
    </row>
    <row r="738" spans="1:19" ht="16.5" hidden="1" customHeight="1" outlineLevel="1" x14ac:dyDescent="0.25">
      <c r="A738" s="344"/>
      <c r="B738" s="85" t="str">
        <f>B730</f>
        <v xml:space="preserve">Group </v>
      </c>
      <c r="C738" s="431"/>
      <c r="D738" s="431"/>
      <c r="E738" s="183">
        <f t="shared" si="646"/>
        <v>20926</v>
      </c>
      <c r="F738" s="343">
        <f t="shared" si="647"/>
        <v>40946</v>
      </c>
      <c r="G738" s="343"/>
      <c r="H738" s="109">
        <f t="shared" si="636"/>
        <v>0</v>
      </c>
      <c r="I738" s="9"/>
      <c r="J738" s="343"/>
      <c r="K738" s="343"/>
      <c r="L738" s="343"/>
      <c r="M738" s="343">
        <f t="shared" si="621"/>
        <v>30926</v>
      </c>
      <c r="N738" s="343">
        <f t="shared" si="622"/>
        <v>50946</v>
      </c>
      <c r="O738" s="343"/>
      <c r="P738" s="4">
        <f t="shared" si="637"/>
        <v>0</v>
      </c>
      <c r="Q738" s="344"/>
      <c r="R738" s="6" t="str">
        <f t="shared" si="642"/>
        <v/>
      </c>
    </row>
    <row r="739" spans="1:19" ht="16.5" hidden="1" customHeight="1" outlineLevel="1" thickBot="1" x14ac:dyDescent="0.3">
      <c r="A739" s="344"/>
      <c r="B739" s="86" t="str">
        <f>B731</f>
        <v xml:space="preserve">GH </v>
      </c>
      <c r="C739" s="432"/>
      <c r="D739" s="432"/>
      <c r="E739" s="184">
        <f t="shared" si="646"/>
        <v>20927</v>
      </c>
      <c r="F739" s="24">
        <f t="shared" si="647"/>
        <v>40947</v>
      </c>
      <c r="G739" s="24"/>
      <c r="H739" s="10">
        <f t="shared" si="636"/>
        <v>0</v>
      </c>
      <c r="I739" s="15"/>
      <c r="J739" s="24"/>
      <c r="K739" s="24"/>
      <c r="L739" s="24"/>
      <c r="M739" s="24">
        <f t="shared" si="621"/>
        <v>30927</v>
      </c>
      <c r="N739" s="24">
        <f t="shared" si="622"/>
        <v>50947</v>
      </c>
      <c r="O739" s="24"/>
      <c r="P739" s="20">
        <f t="shared" si="637"/>
        <v>0</v>
      </c>
      <c r="Q739" s="344"/>
      <c r="R739" s="6" t="str">
        <f t="shared" si="642"/>
        <v/>
      </c>
    </row>
    <row r="740" spans="1:19" ht="16.5" hidden="1" customHeight="1" outlineLevel="1" x14ac:dyDescent="0.25">
      <c r="A740" s="344"/>
      <c r="B740" s="88">
        <f>B732+1</f>
        <v>93</v>
      </c>
      <c r="C740" s="430" t="str">
        <f>CONCATENATE(B746,B740)</f>
        <v>Group 93</v>
      </c>
      <c r="D740" s="430" t="str">
        <f>CONCATENATE(B747,B741)</f>
        <v>GH 185</v>
      </c>
      <c r="E740" s="182">
        <f t="shared" ref="E740" si="651">20000+B740*10</f>
        <v>20930</v>
      </c>
      <c r="F740" s="25">
        <f t="shared" si="647"/>
        <v>40950</v>
      </c>
      <c r="G740" s="25"/>
      <c r="H740" s="11">
        <f t="shared" si="636"/>
        <v>0</v>
      </c>
      <c r="I740" s="14"/>
      <c r="J740" s="25"/>
      <c r="K740" s="25"/>
      <c r="L740" s="25"/>
      <c r="M740" s="25">
        <f t="shared" si="621"/>
        <v>30930</v>
      </c>
      <c r="N740" s="25">
        <f t="shared" si="622"/>
        <v>50950</v>
      </c>
      <c r="O740" s="25"/>
      <c r="P740" s="3">
        <f t="shared" si="637"/>
        <v>0</v>
      </c>
      <c r="Q740" s="344"/>
      <c r="R740" s="6">
        <f t="shared" ref="R740" si="652">+R736+1</f>
        <v>187</v>
      </c>
      <c r="S740" s="338" t="str">
        <f>CONCATENATE(G740,",",G741,",",G742,",",G743)</f>
        <v>,,,</v>
      </c>
    </row>
    <row r="741" spans="1:19" ht="16.5" hidden="1" customHeight="1" outlineLevel="1" x14ac:dyDescent="0.25">
      <c r="A741" s="344"/>
      <c r="B741" s="85">
        <f>B740*2-1</f>
        <v>185</v>
      </c>
      <c r="C741" s="431"/>
      <c r="D741" s="431"/>
      <c r="E741" s="183">
        <f t="shared" ref="E741" si="653">E740+1</f>
        <v>20931</v>
      </c>
      <c r="F741" s="343">
        <f t="shared" si="647"/>
        <v>40951</v>
      </c>
      <c r="G741" s="343"/>
      <c r="H741" s="109">
        <f t="shared" si="636"/>
        <v>0</v>
      </c>
      <c r="I741" s="9"/>
      <c r="J741" s="343"/>
      <c r="K741" s="343"/>
      <c r="L741" s="343"/>
      <c r="M741" s="343">
        <f t="shared" si="621"/>
        <v>30931</v>
      </c>
      <c r="N741" s="343">
        <f t="shared" si="622"/>
        <v>50951</v>
      </c>
      <c r="O741" s="343"/>
      <c r="P741" s="4">
        <f t="shared" si="637"/>
        <v>0</v>
      </c>
      <c r="Q741" s="344"/>
      <c r="R741" s="6">
        <f t="shared" si="642"/>
        <v>700</v>
      </c>
      <c r="S741" s="338" t="str">
        <f t="shared" ref="S741" si="654">CONCATENATE(O740,",",O741,",",O742,",",O743)</f>
        <v>,,,</v>
      </c>
    </row>
    <row r="742" spans="1:19" ht="16.5" hidden="1" customHeight="1" outlineLevel="1" x14ac:dyDescent="0.25">
      <c r="A742" s="344"/>
      <c r="B742" s="85">
        <f>B741+1</f>
        <v>186</v>
      </c>
      <c r="C742" s="431"/>
      <c r="D742" s="431"/>
      <c r="E742" s="183">
        <f t="shared" si="646"/>
        <v>20932</v>
      </c>
      <c r="F742" s="343">
        <f t="shared" si="647"/>
        <v>40952</v>
      </c>
      <c r="G742" s="343"/>
      <c r="H742" s="109">
        <f t="shared" si="636"/>
        <v>0</v>
      </c>
      <c r="I742" s="9"/>
      <c r="J742" s="343"/>
      <c r="K742" s="343"/>
      <c r="L742" s="343"/>
      <c r="M742" s="343">
        <f t="shared" si="621"/>
        <v>30932</v>
      </c>
      <c r="N742" s="343">
        <f t="shared" si="622"/>
        <v>50952</v>
      </c>
      <c r="O742" s="343"/>
      <c r="P742" s="4">
        <f t="shared" si="637"/>
        <v>0</v>
      </c>
      <c r="Q742" s="344"/>
      <c r="R742" s="6" t="str">
        <f t="shared" si="642"/>
        <v/>
      </c>
    </row>
    <row r="743" spans="1:19" ht="16.5" hidden="1" customHeight="1" outlineLevel="1" x14ac:dyDescent="0.25">
      <c r="A743" s="344"/>
      <c r="B743" s="85"/>
      <c r="C743" s="431"/>
      <c r="D743" s="431"/>
      <c r="E743" s="183">
        <f t="shared" si="646"/>
        <v>20933</v>
      </c>
      <c r="F743" s="343">
        <f t="shared" si="647"/>
        <v>40953</v>
      </c>
      <c r="G743" s="343"/>
      <c r="H743" s="109">
        <f t="shared" si="636"/>
        <v>0</v>
      </c>
      <c r="I743" s="9"/>
      <c r="J743" s="343"/>
      <c r="K743" s="343"/>
      <c r="L743" s="343"/>
      <c r="M743" s="343">
        <f t="shared" si="621"/>
        <v>30933</v>
      </c>
      <c r="N743" s="343">
        <f t="shared" si="622"/>
        <v>50953</v>
      </c>
      <c r="O743" s="343"/>
      <c r="P743" s="4">
        <f t="shared" si="637"/>
        <v>0</v>
      </c>
      <c r="Q743" s="344"/>
      <c r="R743" s="6" t="str">
        <f t="shared" si="642"/>
        <v/>
      </c>
    </row>
    <row r="744" spans="1:19" ht="16.5" hidden="1" customHeight="1" outlineLevel="1" x14ac:dyDescent="0.25">
      <c r="A744" s="344"/>
      <c r="B744" s="85"/>
      <c r="C744" s="431"/>
      <c r="D744" s="431" t="str">
        <f>CONCATENATE(B747,B742)</f>
        <v>GH 186</v>
      </c>
      <c r="E744" s="183">
        <f t="shared" si="646"/>
        <v>20934</v>
      </c>
      <c r="F744" s="343">
        <f t="shared" si="647"/>
        <v>40954</v>
      </c>
      <c r="G744" s="343"/>
      <c r="H744" s="109">
        <f t="shared" si="636"/>
        <v>0</v>
      </c>
      <c r="I744" s="9"/>
      <c r="J744" s="343"/>
      <c r="K744" s="343"/>
      <c r="L744" s="343"/>
      <c r="M744" s="343">
        <f t="shared" si="621"/>
        <v>30934</v>
      </c>
      <c r="N744" s="343">
        <f t="shared" si="622"/>
        <v>50954</v>
      </c>
      <c r="O744" s="343"/>
      <c r="P744" s="4">
        <f t="shared" si="637"/>
        <v>0</v>
      </c>
      <c r="Q744" s="344"/>
      <c r="R744" s="6">
        <f t="shared" ref="R744" si="655">+R740+1</f>
        <v>188</v>
      </c>
      <c r="S744" s="338" t="str">
        <f>CONCATENATE(G744,",",G745,",",G746,",",G747)</f>
        <v>,,,</v>
      </c>
    </row>
    <row r="745" spans="1:19" ht="16.5" hidden="1" customHeight="1" outlineLevel="1" x14ac:dyDescent="0.25">
      <c r="A745" s="344"/>
      <c r="B745" s="85"/>
      <c r="C745" s="431"/>
      <c r="D745" s="431"/>
      <c r="E745" s="183">
        <f t="shared" si="646"/>
        <v>20935</v>
      </c>
      <c r="F745" s="343">
        <f t="shared" si="647"/>
        <v>40955</v>
      </c>
      <c r="G745" s="343"/>
      <c r="H745" s="109">
        <f t="shared" si="636"/>
        <v>0</v>
      </c>
      <c r="I745" s="9"/>
      <c r="J745" s="343"/>
      <c r="K745" s="343"/>
      <c r="L745" s="343"/>
      <c r="M745" s="343">
        <f t="shared" si="621"/>
        <v>30935</v>
      </c>
      <c r="N745" s="343">
        <f t="shared" si="622"/>
        <v>50955</v>
      </c>
      <c r="O745" s="343"/>
      <c r="P745" s="4">
        <f t="shared" si="637"/>
        <v>0</v>
      </c>
      <c r="Q745" s="344"/>
      <c r="R745" s="6">
        <f t="shared" si="642"/>
        <v>701</v>
      </c>
      <c r="S745" s="338" t="str">
        <f t="shared" ref="S745" si="656">CONCATENATE(O744,",",O745,",",O746,",",O747)</f>
        <v>,,,</v>
      </c>
    </row>
    <row r="746" spans="1:19" ht="16.5" hidden="1" customHeight="1" outlineLevel="1" x14ac:dyDescent="0.25">
      <c r="A746" s="344"/>
      <c r="B746" s="85" t="str">
        <f>B738</f>
        <v xml:space="preserve">Group </v>
      </c>
      <c r="C746" s="431"/>
      <c r="D746" s="431"/>
      <c r="E746" s="183">
        <f t="shared" si="646"/>
        <v>20936</v>
      </c>
      <c r="F746" s="343">
        <f t="shared" si="647"/>
        <v>40956</v>
      </c>
      <c r="G746" s="343"/>
      <c r="H746" s="109">
        <f t="shared" si="636"/>
        <v>0</v>
      </c>
      <c r="I746" s="9"/>
      <c r="J746" s="343"/>
      <c r="K746" s="343"/>
      <c r="L746" s="343"/>
      <c r="M746" s="343">
        <f t="shared" si="621"/>
        <v>30936</v>
      </c>
      <c r="N746" s="343">
        <f t="shared" si="622"/>
        <v>50956</v>
      </c>
      <c r="O746" s="343"/>
      <c r="P746" s="4">
        <f t="shared" si="637"/>
        <v>0</v>
      </c>
      <c r="Q746" s="344"/>
      <c r="R746" s="6" t="str">
        <f t="shared" si="642"/>
        <v/>
      </c>
    </row>
    <row r="747" spans="1:19" ht="16.5" hidden="1" customHeight="1" outlineLevel="1" thickBot="1" x14ac:dyDescent="0.3">
      <c r="A747" s="344"/>
      <c r="B747" s="86" t="str">
        <f>B739</f>
        <v xml:space="preserve">GH </v>
      </c>
      <c r="C747" s="432"/>
      <c r="D747" s="432"/>
      <c r="E747" s="184">
        <f t="shared" si="646"/>
        <v>20937</v>
      </c>
      <c r="F747" s="24">
        <f t="shared" si="647"/>
        <v>40957</v>
      </c>
      <c r="G747" s="24"/>
      <c r="H747" s="10">
        <f t="shared" si="636"/>
        <v>0</v>
      </c>
      <c r="I747" s="15"/>
      <c r="J747" s="24"/>
      <c r="K747" s="24"/>
      <c r="L747" s="24"/>
      <c r="M747" s="24">
        <f t="shared" si="621"/>
        <v>30937</v>
      </c>
      <c r="N747" s="24">
        <f t="shared" si="622"/>
        <v>50957</v>
      </c>
      <c r="O747" s="24"/>
      <c r="P747" s="20">
        <f t="shared" si="637"/>
        <v>0</v>
      </c>
      <c r="Q747" s="344"/>
      <c r="R747" s="6" t="str">
        <f t="shared" si="642"/>
        <v/>
      </c>
    </row>
    <row r="748" spans="1:19" ht="16.5" hidden="1" customHeight="1" outlineLevel="1" x14ac:dyDescent="0.25">
      <c r="A748" s="344"/>
      <c r="B748" s="88">
        <f>B740+1</f>
        <v>94</v>
      </c>
      <c r="C748" s="430" t="str">
        <f>CONCATENATE(B754,B748)</f>
        <v>Group 94</v>
      </c>
      <c r="D748" s="430" t="str">
        <f>CONCATENATE(B755,B749)</f>
        <v>GH 187</v>
      </c>
      <c r="E748" s="182">
        <f t="shared" ref="E748" si="657">20000+B748*10</f>
        <v>20940</v>
      </c>
      <c r="F748" s="25">
        <f>E748+20020</f>
        <v>40960</v>
      </c>
      <c r="G748" s="25"/>
      <c r="H748" s="11">
        <f t="shared" si="636"/>
        <v>0</v>
      </c>
      <c r="I748" s="14"/>
      <c r="J748" s="25"/>
      <c r="K748" s="25"/>
      <c r="L748" s="25"/>
      <c r="M748" s="25">
        <f t="shared" si="621"/>
        <v>30940</v>
      </c>
      <c r="N748" s="25">
        <f t="shared" si="622"/>
        <v>50960</v>
      </c>
      <c r="O748" s="25"/>
      <c r="P748" s="3">
        <f t="shared" si="637"/>
        <v>0</v>
      </c>
      <c r="Q748" s="344"/>
      <c r="R748" s="6">
        <f t="shared" ref="R748" si="658">+R744+1</f>
        <v>189</v>
      </c>
      <c r="S748" s="338" t="str">
        <f>CONCATENATE(G748,",",G749,",",G750,",",G751)</f>
        <v>,,,</v>
      </c>
    </row>
    <row r="749" spans="1:19" ht="16.5" hidden="1" customHeight="1" outlineLevel="1" x14ac:dyDescent="0.25">
      <c r="A749" s="344"/>
      <c r="B749" s="85">
        <f>B748*2-1</f>
        <v>187</v>
      </c>
      <c r="C749" s="431"/>
      <c r="D749" s="431"/>
      <c r="E749" s="183">
        <f t="shared" ref="E749" si="659">E748+1</f>
        <v>20941</v>
      </c>
      <c r="F749" s="343">
        <f t="shared" ref="F749:F763" si="660">E749+20020</f>
        <v>40961</v>
      </c>
      <c r="G749" s="343"/>
      <c r="H749" s="109">
        <f t="shared" si="636"/>
        <v>0</v>
      </c>
      <c r="I749" s="9"/>
      <c r="J749" s="343"/>
      <c r="K749" s="343"/>
      <c r="L749" s="343"/>
      <c r="M749" s="343">
        <f t="shared" si="621"/>
        <v>30941</v>
      </c>
      <c r="N749" s="343">
        <f t="shared" si="622"/>
        <v>50961</v>
      </c>
      <c r="O749" s="343"/>
      <c r="P749" s="4">
        <f t="shared" si="637"/>
        <v>0</v>
      </c>
      <c r="Q749" s="344"/>
      <c r="R749" s="6">
        <f t="shared" si="642"/>
        <v>702</v>
      </c>
      <c r="S749" s="338" t="str">
        <f t="shared" ref="S749" si="661">CONCATENATE(O748,",",O749,",",O750,",",O751)</f>
        <v>,,,</v>
      </c>
    </row>
    <row r="750" spans="1:19" ht="16.5" hidden="1" customHeight="1" outlineLevel="1" x14ac:dyDescent="0.25">
      <c r="A750" s="344"/>
      <c r="B750" s="85">
        <f>B749+1</f>
        <v>188</v>
      </c>
      <c r="C750" s="431"/>
      <c r="D750" s="431"/>
      <c r="E750" s="183">
        <f t="shared" si="646"/>
        <v>20942</v>
      </c>
      <c r="F750" s="343">
        <f t="shared" si="660"/>
        <v>40962</v>
      </c>
      <c r="G750" s="343"/>
      <c r="H750" s="109">
        <f t="shared" si="636"/>
        <v>0</v>
      </c>
      <c r="I750" s="9"/>
      <c r="J750" s="343"/>
      <c r="K750" s="343"/>
      <c r="L750" s="343"/>
      <c r="M750" s="343">
        <f t="shared" si="621"/>
        <v>30942</v>
      </c>
      <c r="N750" s="343">
        <f t="shared" si="622"/>
        <v>50962</v>
      </c>
      <c r="O750" s="343"/>
      <c r="P750" s="4">
        <f t="shared" si="637"/>
        <v>0</v>
      </c>
      <c r="Q750" s="344"/>
      <c r="R750" s="6" t="str">
        <f t="shared" si="642"/>
        <v/>
      </c>
    </row>
    <row r="751" spans="1:19" ht="16.5" hidden="1" customHeight="1" outlineLevel="1" x14ac:dyDescent="0.25">
      <c r="A751" s="344"/>
      <c r="B751" s="85"/>
      <c r="C751" s="431"/>
      <c r="D751" s="431"/>
      <c r="E751" s="183">
        <f t="shared" si="646"/>
        <v>20943</v>
      </c>
      <c r="F751" s="343">
        <f t="shared" si="660"/>
        <v>40963</v>
      </c>
      <c r="G751" s="343"/>
      <c r="H751" s="109">
        <f t="shared" si="636"/>
        <v>0</v>
      </c>
      <c r="I751" s="9"/>
      <c r="J751" s="343"/>
      <c r="K751" s="343"/>
      <c r="L751" s="343"/>
      <c r="M751" s="343">
        <f t="shared" si="621"/>
        <v>30943</v>
      </c>
      <c r="N751" s="343">
        <f t="shared" si="622"/>
        <v>50963</v>
      </c>
      <c r="O751" s="343"/>
      <c r="P751" s="4">
        <f t="shared" si="637"/>
        <v>0</v>
      </c>
      <c r="Q751" s="344"/>
      <c r="R751" s="6" t="str">
        <f t="shared" si="642"/>
        <v/>
      </c>
    </row>
    <row r="752" spans="1:19" ht="16.5" hidden="1" customHeight="1" outlineLevel="1" x14ac:dyDescent="0.25">
      <c r="A752" s="344"/>
      <c r="B752" s="85"/>
      <c r="C752" s="431"/>
      <c r="D752" s="431" t="str">
        <f>CONCATENATE(B755,B750)</f>
        <v>GH 188</v>
      </c>
      <c r="E752" s="183">
        <f t="shared" si="646"/>
        <v>20944</v>
      </c>
      <c r="F752" s="343">
        <f t="shared" si="660"/>
        <v>40964</v>
      </c>
      <c r="G752" s="343"/>
      <c r="H752" s="109">
        <f t="shared" si="636"/>
        <v>0</v>
      </c>
      <c r="I752" s="9"/>
      <c r="J752" s="343"/>
      <c r="K752" s="343"/>
      <c r="L752" s="343"/>
      <c r="M752" s="343">
        <f t="shared" si="621"/>
        <v>30944</v>
      </c>
      <c r="N752" s="343">
        <f t="shared" si="622"/>
        <v>50964</v>
      </c>
      <c r="O752" s="343"/>
      <c r="P752" s="4">
        <f t="shared" si="637"/>
        <v>0</v>
      </c>
      <c r="Q752" s="344"/>
      <c r="R752" s="6">
        <f t="shared" ref="R752" si="662">+R748+1</f>
        <v>190</v>
      </c>
      <c r="S752" s="338" t="str">
        <f>CONCATENATE(G752,",",G753,",",G754,",",G755)</f>
        <v>,,,</v>
      </c>
    </row>
    <row r="753" spans="1:19" ht="16.5" hidden="1" customHeight="1" outlineLevel="1" x14ac:dyDescent="0.25">
      <c r="A753" s="344"/>
      <c r="B753" s="85"/>
      <c r="C753" s="431"/>
      <c r="D753" s="431"/>
      <c r="E753" s="183">
        <f t="shared" si="646"/>
        <v>20945</v>
      </c>
      <c r="F753" s="343">
        <f t="shared" si="660"/>
        <v>40965</v>
      </c>
      <c r="G753" s="343"/>
      <c r="H753" s="109">
        <f t="shared" si="636"/>
        <v>0</v>
      </c>
      <c r="I753" s="9"/>
      <c r="J753" s="343"/>
      <c r="K753" s="343"/>
      <c r="L753" s="343"/>
      <c r="M753" s="343">
        <f t="shared" si="621"/>
        <v>30945</v>
      </c>
      <c r="N753" s="343">
        <f t="shared" si="622"/>
        <v>50965</v>
      </c>
      <c r="O753" s="343"/>
      <c r="P753" s="4">
        <f t="shared" si="637"/>
        <v>0</v>
      </c>
      <c r="Q753" s="344"/>
      <c r="R753" s="6">
        <f t="shared" si="642"/>
        <v>703</v>
      </c>
      <c r="S753" s="338" t="str">
        <f t="shared" ref="S753" si="663">CONCATENATE(O752,",",O753,",",O754,",",O755)</f>
        <v>,,,</v>
      </c>
    </row>
    <row r="754" spans="1:19" ht="16.5" hidden="1" customHeight="1" outlineLevel="1" x14ac:dyDescent="0.25">
      <c r="A754" s="344"/>
      <c r="B754" s="85" t="str">
        <f>B746</f>
        <v xml:space="preserve">Group </v>
      </c>
      <c r="C754" s="431"/>
      <c r="D754" s="431"/>
      <c r="E754" s="183">
        <f t="shared" si="646"/>
        <v>20946</v>
      </c>
      <c r="F754" s="343">
        <f t="shared" si="660"/>
        <v>40966</v>
      </c>
      <c r="G754" s="343"/>
      <c r="H754" s="109">
        <f t="shared" si="636"/>
        <v>0</v>
      </c>
      <c r="I754" s="9"/>
      <c r="J754" s="343"/>
      <c r="K754" s="343"/>
      <c r="L754" s="343"/>
      <c r="M754" s="343">
        <f t="shared" si="621"/>
        <v>30946</v>
      </c>
      <c r="N754" s="343">
        <f t="shared" si="622"/>
        <v>50966</v>
      </c>
      <c r="O754" s="343"/>
      <c r="P754" s="4">
        <f t="shared" si="637"/>
        <v>0</v>
      </c>
      <c r="Q754" s="344"/>
      <c r="R754" s="6" t="str">
        <f t="shared" si="642"/>
        <v/>
      </c>
    </row>
    <row r="755" spans="1:19" ht="16.5" hidden="1" customHeight="1" outlineLevel="1" thickBot="1" x14ac:dyDescent="0.3">
      <c r="A755" s="344"/>
      <c r="B755" s="86" t="str">
        <f>B747</f>
        <v xml:space="preserve">GH </v>
      </c>
      <c r="C755" s="432"/>
      <c r="D755" s="432"/>
      <c r="E755" s="184">
        <f t="shared" si="646"/>
        <v>20947</v>
      </c>
      <c r="F755" s="24">
        <f t="shared" si="660"/>
        <v>40967</v>
      </c>
      <c r="G755" s="24"/>
      <c r="H755" s="10">
        <f t="shared" si="636"/>
        <v>0</v>
      </c>
      <c r="I755" s="15"/>
      <c r="J755" s="24"/>
      <c r="K755" s="24"/>
      <c r="L755" s="24"/>
      <c r="M755" s="24">
        <f t="shared" si="621"/>
        <v>30947</v>
      </c>
      <c r="N755" s="24">
        <f t="shared" si="622"/>
        <v>50967</v>
      </c>
      <c r="O755" s="24"/>
      <c r="P755" s="20">
        <f t="shared" si="637"/>
        <v>0</v>
      </c>
      <c r="Q755" s="344"/>
      <c r="R755" s="6" t="str">
        <f t="shared" si="642"/>
        <v/>
      </c>
    </row>
    <row r="756" spans="1:19" ht="16.5" hidden="1" customHeight="1" outlineLevel="1" x14ac:dyDescent="0.25">
      <c r="A756" s="344"/>
      <c r="B756" s="88">
        <f>B748+1</f>
        <v>95</v>
      </c>
      <c r="C756" s="430" t="str">
        <f>CONCATENATE(B762,B756)</f>
        <v>Group 95</v>
      </c>
      <c r="D756" s="430" t="str">
        <f>CONCATENATE(B763,B757)</f>
        <v>GH 189</v>
      </c>
      <c r="E756" s="182">
        <f t="shared" ref="E756" si="664">20000+B756*10</f>
        <v>20950</v>
      </c>
      <c r="F756" s="25">
        <f t="shared" si="660"/>
        <v>40970</v>
      </c>
      <c r="G756" s="25"/>
      <c r="H756" s="11">
        <f t="shared" si="636"/>
        <v>0</v>
      </c>
      <c r="I756" s="14"/>
      <c r="J756" s="25"/>
      <c r="K756" s="25"/>
      <c r="L756" s="25"/>
      <c r="M756" s="25">
        <f t="shared" si="621"/>
        <v>30950</v>
      </c>
      <c r="N756" s="25">
        <f t="shared" si="622"/>
        <v>50970</v>
      </c>
      <c r="O756" s="25"/>
      <c r="P756" s="3">
        <f t="shared" si="637"/>
        <v>0</v>
      </c>
      <c r="Q756" s="344"/>
      <c r="R756" s="6">
        <f t="shared" ref="R756" si="665">+R752+1</f>
        <v>191</v>
      </c>
      <c r="S756" s="338" t="str">
        <f>CONCATENATE(G756,",",G757,",",G758,",",G759)</f>
        <v>,,,</v>
      </c>
    </row>
    <row r="757" spans="1:19" ht="16.5" hidden="1" customHeight="1" outlineLevel="1" x14ac:dyDescent="0.25">
      <c r="A757" s="344"/>
      <c r="B757" s="85">
        <f>B756*2-1</f>
        <v>189</v>
      </c>
      <c r="C757" s="431"/>
      <c r="D757" s="431"/>
      <c r="E757" s="183">
        <f t="shared" ref="E757" si="666">E756+1</f>
        <v>20951</v>
      </c>
      <c r="F757" s="343">
        <f t="shared" si="660"/>
        <v>40971</v>
      </c>
      <c r="G757" s="343"/>
      <c r="H757" s="109">
        <f t="shared" si="636"/>
        <v>0</v>
      </c>
      <c r="I757" s="9"/>
      <c r="J757" s="343"/>
      <c r="K757" s="343"/>
      <c r="L757" s="343"/>
      <c r="M757" s="343">
        <f t="shared" si="621"/>
        <v>30951</v>
      </c>
      <c r="N757" s="343">
        <f t="shared" si="622"/>
        <v>50971</v>
      </c>
      <c r="O757" s="343"/>
      <c r="P757" s="4">
        <f t="shared" si="637"/>
        <v>0</v>
      </c>
      <c r="Q757" s="344"/>
      <c r="R757" s="6">
        <f t="shared" si="642"/>
        <v>704</v>
      </c>
      <c r="S757" s="338" t="str">
        <f t="shared" ref="S757" si="667">CONCATENATE(O756,",",O757,",",O758,",",O759)</f>
        <v>,,,</v>
      </c>
    </row>
    <row r="758" spans="1:19" ht="16.5" hidden="1" customHeight="1" outlineLevel="1" x14ac:dyDescent="0.25">
      <c r="A758" s="344"/>
      <c r="B758" s="85">
        <f>B757+1</f>
        <v>190</v>
      </c>
      <c r="C758" s="431"/>
      <c r="D758" s="431"/>
      <c r="E758" s="183">
        <f t="shared" si="646"/>
        <v>20952</v>
      </c>
      <c r="F758" s="343">
        <f t="shared" si="660"/>
        <v>40972</v>
      </c>
      <c r="G758" s="343"/>
      <c r="H758" s="109">
        <f t="shared" si="636"/>
        <v>0</v>
      </c>
      <c r="I758" s="9"/>
      <c r="J758" s="343"/>
      <c r="K758" s="343"/>
      <c r="L758" s="343"/>
      <c r="M758" s="343">
        <f t="shared" si="621"/>
        <v>30952</v>
      </c>
      <c r="N758" s="343">
        <f t="shared" si="622"/>
        <v>50972</v>
      </c>
      <c r="O758" s="343"/>
      <c r="P758" s="4">
        <f t="shared" si="637"/>
        <v>0</v>
      </c>
      <c r="Q758" s="344"/>
      <c r="R758" s="6" t="str">
        <f t="shared" si="642"/>
        <v/>
      </c>
    </row>
    <row r="759" spans="1:19" ht="16.5" hidden="1" customHeight="1" outlineLevel="1" x14ac:dyDescent="0.25">
      <c r="A759" s="344"/>
      <c r="B759" s="85"/>
      <c r="C759" s="431"/>
      <c r="D759" s="431"/>
      <c r="E759" s="183">
        <f t="shared" si="646"/>
        <v>20953</v>
      </c>
      <c r="F759" s="343">
        <f t="shared" si="660"/>
        <v>40973</v>
      </c>
      <c r="G759" s="343"/>
      <c r="H759" s="109">
        <f t="shared" si="636"/>
        <v>0</v>
      </c>
      <c r="I759" s="9"/>
      <c r="J759" s="343"/>
      <c r="K759" s="343"/>
      <c r="L759" s="343"/>
      <c r="M759" s="343">
        <f t="shared" si="621"/>
        <v>30953</v>
      </c>
      <c r="N759" s="343">
        <f t="shared" si="622"/>
        <v>50973</v>
      </c>
      <c r="O759" s="343"/>
      <c r="P759" s="4">
        <f t="shared" si="637"/>
        <v>0</v>
      </c>
      <c r="Q759" s="344"/>
      <c r="R759" s="6" t="str">
        <f t="shared" si="642"/>
        <v/>
      </c>
    </row>
    <row r="760" spans="1:19" ht="16.5" hidden="1" customHeight="1" outlineLevel="1" x14ac:dyDescent="0.25">
      <c r="A760" s="344"/>
      <c r="B760" s="85"/>
      <c r="C760" s="431"/>
      <c r="D760" s="431" t="str">
        <f>CONCATENATE(B763,B758)</f>
        <v>GH 190</v>
      </c>
      <c r="E760" s="183">
        <f t="shared" si="646"/>
        <v>20954</v>
      </c>
      <c r="F760" s="343">
        <f t="shared" si="660"/>
        <v>40974</v>
      </c>
      <c r="G760" s="343"/>
      <c r="H760" s="109">
        <f t="shared" si="636"/>
        <v>0</v>
      </c>
      <c r="I760" s="9"/>
      <c r="J760" s="343"/>
      <c r="K760" s="343"/>
      <c r="L760" s="343"/>
      <c r="M760" s="343">
        <f t="shared" si="621"/>
        <v>30954</v>
      </c>
      <c r="N760" s="343">
        <f t="shared" si="622"/>
        <v>50974</v>
      </c>
      <c r="O760" s="343"/>
      <c r="P760" s="4">
        <f t="shared" si="637"/>
        <v>0</v>
      </c>
      <c r="Q760" s="344"/>
      <c r="R760" s="6">
        <f t="shared" ref="R760" si="668">+R756+1</f>
        <v>192</v>
      </c>
      <c r="S760" s="338" t="str">
        <f>CONCATENATE(G760,",",G761,",",G762,",",G763)</f>
        <v>,,,</v>
      </c>
    </row>
    <row r="761" spans="1:19" ht="16.5" hidden="1" customHeight="1" outlineLevel="1" x14ac:dyDescent="0.25">
      <c r="A761" s="344"/>
      <c r="B761" s="85"/>
      <c r="C761" s="431"/>
      <c r="D761" s="431"/>
      <c r="E761" s="183">
        <f t="shared" si="646"/>
        <v>20955</v>
      </c>
      <c r="F761" s="343">
        <f t="shared" si="660"/>
        <v>40975</v>
      </c>
      <c r="G761" s="343"/>
      <c r="H761" s="109">
        <f t="shared" si="636"/>
        <v>0</v>
      </c>
      <c r="I761" s="9"/>
      <c r="J761" s="343"/>
      <c r="K761" s="343"/>
      <c r="L761" s="343"/>
      <c r="M761" s="343">
        <f t="shared" si="621"/>
        <v>30955</v>
      </c>
      <c r="N761" s="343">
        <f t="shared" si="622"/>
        <v>50975</v>
      </c>
      <c r="O761" s="343"/>
      <c r="P761" s="4">
        <f t="shared" si="637"/>
        <v>0</v>
      </c>
      <c r="Q761" s="344"/>
      <c r="R761" s="6">
        <f t="shared" si="642"/>
        <v>705</v>
      </c>
      <c r="S761" s="338" t="str">
        <f t="shared" ref="S761" si="669">CONCATENATE(O760,",",O761,",",O762,",",O763)</f>
        <v>,,,</v>
      </c>
    </row>
    <row r="762" spans="1:19" ht="16.5" hidden="1" customHeight="1" outlineLevel="1" x14ac:dyDescent="0.25">
      <c r="A762" s="344"/>
      <c r="B762" s="85" t="str">
        <f>B754</f>
        <v xml:space="preserve">Group </v>
      </c>
      <c r="C762" s="431"/>
      <c r="D762" s="431"/>
      <c r="E762" s="183">
        <f t="shared" si="646"/>
        <v>20956</v>
      </c>
      <c r="F762" s="343">
        <f t="shared" si="660"/>
        <v>40976</v>
      </c>
      <c r="G762" s="343"/>
      <c r="H762" s="109">
        <f t="shared" si="636"/>
        <v>0</v>
      </c>
      <c r="I762" s="9"/>
      <c r="J762" s="343"/>
      <c r="K762" s="343"/>
      <c r="L762" s="343"/>
      <c r="M762" s="343">
        <f t="shared" si="621"/>
        <v>30956</v>
      </c>
      <c r="N762" s="343">
        <f t="shared" si="622"/>
        <v>50976</v>
      </c>
      <c r="O762" s="343"/>
      <c r="P762" s="4">
        <f t="shared" si="637"/>
        <v>0</v>
      </c>
      <c r="Q762" s="344"/>
      <c r="R762" s="6" t="str">
        <f t="shared" si="642"/>
        <v/>
      </c>
    </row>
    <row r="763" spans="1:19" ht="16.5" hidden="1" customHeight="1" outlineLevel="1" thickBot="1" x14ac:dyDescent="0.3">
      <c r="A763" s="344"/>
      <c r="B763" s="86" t="str">
        <f>B755</f>
        <v xml:space="preserve">GH </v>
      </c>
      <c r="C763" s="432"/>
      <c r="D763" s="432"/>
      <c r="E763" s="184">
        <f t="shared" si="646"/>
        <v>20957</v>
      </c>
      <c r="F763" s="24">
        <f t="shared" si="660"/>
        <v>40977</v>
      </c>
      <c r="G763" s="24"/>
      <c r="H763" s="10">
        <f t="shared" si="636"/>
        <v>0</v>
      </c>
      <c r="I763" s="15"/>
      <c r="J763" s="24"/>
      <c r="K763" s="24"/>
      <c r="L763" s="24"/>
      <c r="M763" s="24">
        <f t="shared" si="621"/>
        <v>30957</v>
      </c>
      <c r="N763" s="24">
        <f t="shared" si="622"/>
        <v>50977</v>
      </c>
      <c r="O763" s="24"/>
      <c r="P763" s="20">
        <f t="shared" si="637"/>
        <v>0</v>
      </c>
      <c r="Q763" s="344"/>
      <c r="R763" s="6" t="str">
        <f t="shared" si="642"/>
        <v/>
      </c>
    </row>
    <row r="764" spans="1:19" ht="16.5" hidden="1" customHeight="1" outlineLevel="1" x14ac:dyDescent="0.25">
      <c r="A764" s="344"/>
      <c r="B764" s="88">
        <f>B756+1</f>
        <v>96</v>
      </c>
      <c r="C764" s="430" t="str">
        <f>CONCATENATE(B770,B764)</f>
        <v>Group 96</v>
      </c>
      <c r="D764" s="430" t="str">
        <f>CONCATENATE(B771,B765)</f>
        <v>GH 191</v>
      </c>
      <c r="E764" s="182">
        <f t="shared" ref="E764" si="670">20000+B764*10</f>
        <v>20960</v>
      </c>
      <c r="F764" s="25">
        <f>E764+20020</f>
        <v>40980</v>
      </c>
      <c r="G764" s="25"/>
      <c r="H764" s="11">
        <f t="shared" si="636"/>
        <v>0</v>
      </c>
      <c r="I764" s="14"/>
      <c r="J764" s="25"/>
      <c r="K764" s="25"/>
      <c r="L764" s="25"/>
      <c r="M764" s="25">
        <f t="shared" si="621"/>
        <v>30960</v>
      </c>
      <c r="N764" s="25">
        <f t="shared" si="622"/>
        <v>50980</v>
      </c>
      <c r="O764" s="25"/>
      <c r="P764" s="3">
        <f t="shared" si="637"/>
        <v>0</v>
      </c>
      <c r="Q764" s="344"/>
      <c r="R764" s="6">
        <f t="shared" ref="R764" si="671">+R760+1</f>
        <v>193</v>
      </c>
      <c r="S764" s="338" t="str">
        <f>CONCATENATE(G764,",",G765,",",G766,",",G767)</f>
        <v>,,,</v>
      </c>
    </row>
    <row r="765" spans="1:19" ht="16.5" hidden="1" customHeight="1" outlineLevel="1" x14ac:dyDescent="0.25">
      <c r="A765" s="344"/>
      <c r="B765" s="85">
        <f>B764*2-1</f>
        <v>191</v>
      </c>
      <c r="C765" s="431"/>
      <c r="D765" s="431"/>
      <c r="E765" s="183">
        <f t="shared" ref="E765" si="672">E764+1</f>
        <v>20961</v>
      </c>
      <c r="F765" s="343">
        <f t="shared" ref="F765:F779" si="673">E765+20020</f>
        <v>40981</v>
      </c>
      <c r="G765" s="343"/>
      <c r="H765" s="109">
        <f t="shared" si="636"/>
        <v>0</v>
      </c>
      <c r="I765" s="9"/>
      <c r="J765" s="343"/>
      <c r="K765" s="343"/>
      <c r="L765" s="343"/>
      <c r="M765" s="343">
        <f t="shared" si="621"/>
        <v>30961</v>
      </c>
      <c r="N765" s="343">
        <f t="shared" si="622"/>
        <v>50981</v>
      </c>
      <c r="O765" s="343"/>
      <c r="P765" s="4">
        <f t="shared" si="637"/>
        <v>0</v>
      </c>
      <c r="Q765" s="344"/>
      <c r="R765" s="6">
        <f t="shared" si="642"/>
        <v>706</v>
      </c>
      <c r="S765" s="338" t="str">
        <f t="shared" ref="S765" si="674">CONCATENATE(O764,",",O765,",",O766,",",O767)</f>
        <v>,,,</v>
      </c>
    </row>
    <row r="766" spans="1:19" ht="16.5" hidden="1" customHeight="1" outlineLevel="1" x14ac:dyDescent="0.25">
      <c r="A766" s="344"/>
      <c r="B766" s="85">
        <f>B765+1</f>
        <v>192</v>
      </c>
      <c r="C766" s="431"/>
      <c r="D766" s="431"/>
      <c r="E766" s="183">
        <f t="shared" si="646"/>
        <v>20962</v>
      </c>
      <c r="F766" s="343">
        <f t="shared" si="673"/>
        <v>40982</v>
      </c>
      <c r="G766" s="343"/>
      <c r="H766" s="109">
        <f t="shared" si="636"/>
        <v>0</v>
      </c>
      <c r="I766" s="9"/>
      <c r="J766" s="343"/>
      <c r="K766" s="343"/>
      <c r="L766" s="343"/>
      <c r="M766" s="343">
        <f t="shared" si="621"/>
        <v>30962</v>
      </c>
      <c r="N766" s="343">
        <f t="shared" si="622"/>
        <v>50982</v>
      </c>
      <c r="O766" s="343"/>
      <c r="P766" s="4">
        <f t="shared" si="637"/>
        <v>0</v>
      </c>
      <c r="Q766" s="344"/>
      <c r="R766" s="6" t="str">
        <f t="shared" si="642"/>
        <v/>
      </c>
    </row>
    <row r="767" spans="1:19" ht="16.5" hidden="1" customHeight="1" outlineLevel="1" x14ac:dyDescent="0.25">
      <c r="A767" s="344"/>
      <c r="B767" s="85"/>
      <c r="C767" s="431"/>
      <c r="D767" s="431"/>
      <c r="E767" s="183">
        <f t="shared" si="646"/>
        <v>20963</v>
      </c>
      <c r="F767" s="343">
        <f t="shared" si="673"/>
        <v>40983</v>
      </c>
      <c r="G767" s="343"/>
      <c r="H767" s="109">
        <f t="shared" si="636"/>
        <v>0</v>
      </c>
      <c r="I767" s="9"/>
      <c r="J767" s="343"/>
      <c r="K767" s="343"/>
      <c r="L767" s="343"/>
      <c r="M767" s="343">
        <f t="shared" si="621"/>
        <v>30963</v>
      </c>
      <c r="N767" s="343">
        <f t="shared" si="622"/>
        <v>50983</v>
      </c>
      <c r="O767" s="343"/>
      <c r="P767" s="4">
        <f t="shared" si="637"/>
        <v>0</v>
      </c>
      <c r="Q767" s="344"/>
      <c r="R767" s="6" t="str">
        <f t="shared" si="642"/>
        <v/>
      </c>
    </row>
    <row r="768" spans="1:19" ht="16.5" hidden="1" customHeight="1" outlineLevel="1" x14ac:dyDescent="0.25">
      <c r="A768" s="344"/>
      <c r="B768" s="85"/>
      <c r="C768" s="431"/>
      <c r="D768" s="431" t="str">
        <f>CONCATENATE(B771,B766)</f>
        <v>GH 192</v>
      </c>
      <c r="E768" s="183">
        <f t="shared" si="646"/>
        <v>20964</v>
      </c>
      <c r="F768" s="343">
        <f t="shared" si="673"/>
        <v>40984</v>
      </c>
      <c r="G768" s="343"/>
      <c r="H768" s="109">
        <f t="shared" si="636"/>
        <v>0</v>
      </c>
      <c r="I768" s="9"/>
      <c r="J768" s="343"/>
      <c r="K768" s="343"/>
      <c r="L768" s="343"/>
      <c r="M768" s="343">
        <f t="shared" si="621"/>
        <v>30964</v>
      </c>
      <c r="N768" s="343">
        <f t="shared" si="622"/>
        <v>50984</v>
      </c>
      <c r="O768" s="343"/>
      <c r="P768" s="4">
        <f t="shared" si="637"/>
        <v>0</v>
      </c>
      <c r="Q768" s="344"/>
      <c r="R768" s="6">
        <f t="shared" ref="R768" si="675">+R764+1</f>
        <v>194</v>
      </c>
      <c r="S768" s="338" t="str">
        <f>CONCATENATE(G768,",",G769,",",G770,",",G771)</f>
        <v>,,,</v>
      </c>
    </row>
    <row r="769" spans="1:19" ht="16.5" hidden="1" customHeight="1" outlineLevel="1" x14ac:dyDescent="0.25">
      <c r="A769" s="344"/>
      <c r="B769" s="85"/>
      <c r="C769" s="431"/>
      <c r="D769" s="431"/>
      <c r="E769" s="183">
        <f t="shared" si="646"/>
        <v>20965</v>
      </c>
      <c r="F769" s="343">
        <f t="shared" si="673"/>
        <v>40985</v>
      </c>
      <c r="G769" s="343"/>
      <c r="H769" s="109">
        <f t="shared" si="636"/>
        <v>0</v>
      </c>
      <c r="I769" s="9"/>
      <c r="J769" s="343"/>
      <c r="K769" s="343"/>
      <c r="L769" s="343"/>
      <c r="M769" s="343">
        <f t="shared" si="621"/>
        <v>30965</v>
      </c>
      <c r="N769" s="343">
        <f t="shared" si="622"/>
        <v>50985</v>
      </c>
      <c r="O769" s="343"/>
      <c r="P769" s="4">
        <f t="shared" si="637"/>
        <v>0</v>
      </c>
      <c r="Q769" s="344"/>
      <c r="R769" s="6">
        <f t="shared" si="642"/>
        <v>707</v>
      </c>
      <c r="S769" s="338" t="str">
        <f t="shared" ref="S769" si="676">CONCATENATE(O768,",",O769,",",O770,",",O771)</f>
        <v>,,,</v>
      </c>
    </row>
    <row r="770" spans="1:19" ht="16.5" hidden="1" customHeight="1" outlineLevel="1" x14ac:dyDescent="0.25">
      <c r="A770" s="344"/>
      <c r="B770" s="85" t="str">
        <f>B762</f>
        <v xml:space="preserve">Group </v>
      </c>
      <c r="C770" s="431"/>
      <c r="D770" s="431"/>
      <c r="E770" s="183">
        <f t="shared" si="646"/>
        <v>20966</v>
      </c>
      <c r="F770" s="343">
        <f t="shared" si="673"/>
        <v>40986</v>
      </c>
      <c r="G770" s="343"/>
      <c r="H770" s="109">
        <f t="shared" si="636"/>
        <v>0</v>
      </c>
      <c r="I770" s="9"/>
      <c r="J770" s="343"/>
      <c r="K770" s="343"/>
      <c r="L770" s="343"/>
      <c r="M770" s="343">
        <f t="shared" si="621"/>
        <v>30966</v>
      </c>
      <c r="N770" s="343">
        <f t="shared" si="622"/>
        <v>50986</v>
      </c>
      <c r="O770" s="343"/>
      <c r="P770" s="4">
        <f t="shared" si="637"/>
        <v>0</v>
      </c>
      <c r="Q770" s="344"/>
      <c r="R770" s="6" t="str">
        <f t="shared" si="642"/>
        <v/>
      </c>
    </row>
    <row r="771" spans="1:19" ht="16.5" hidden="1" customHeight="1" outlineLevel="1" thickBot="1" x14ac:dyDescent="0.3">
      <c r="A771" s="344"/>
      <c r="B771" s="86" t="str">
        <f>B763</f>
        <v xml:space="preserve">GH </v>
      </c>
      <c r="C771" s="432"/>
      <c r="D771" s="432"/>
      <c r="E771" s="184">
        <f t="shared" si="646"/>
        <v>20967</v>
      </c>
      <c r="F771" s="24">
        <f t="shared" si="673"/>
        <v>40987</v>
      </c>
      <c r="G771" s="24"/>
      <c r="H771" s="10">
        <f t="shared" si="636"/>
        <v>0</v>
      </c>
      <c r="I771" s="15"/>
      <c r="J771" s="24"/>
      <c r="K771" s="24"/>
      <c r="L771" s="24"/>
      <c r="M771" s="24">
        <f t="shared" si="621"/>
        <v>30967</v>
      </c>
      <c r="N771" s="24">
        <f t="shared" si="622"/>
        <v>50987</v>
      </c>
      <c r="O771" s="24"/>
      <c r="P771" s="20">
        <f t="shared" si="637"/>
        <v>0</v>
      </c>
      <c r="Q771" s="344"/>
      <c r="R771" s="6" t="str">
        <f t="shared" si="642"/>
        <v/>
      </c>
    </row>
    <row r="772" spans="1:19" ht="16.5" hidden="1" customHeight="1" outlineLevel="1" x14ac:dyDescent="0.25">
      <c r="A772" s="344"/>
      <c r="B772" s="88">
        <f>B764+1</f>
        <v>97</v>
      </c>
      <c r="C772" s="430" t="str">
        <f>CONCATENATE(B778,B772)</f>
        <v>Group 97</v>
      </c>
      <c r="D772" s="430" t="str">
        <f>CONCATENATE(B779,B773)</f>
        <v>GH 193</v>
      </c>
      <c r="E772" s="182">
        <f t="shared" ref="E772" si="677">20000+B772*10</f>
        <v>20970</v>
      </c>
      <c r="F772" s="25">
        <f t="shared" si="673"/>
        <v>40990</v>
      </c>
      <c r="G772" s="25"/>
      <c r="H772" s="11">
        <f t="shared" si="636"/>
        <v>0</v>
      </c>
      <c r="I772" s="14"/>
      <c r="J772" s="25"/>
      <c r="K772" s="25"/>
      <c r="L772" s="25"/>
      <c r="M772" s="25">
        <f t="shared" ref="M772:M835" si="678">E772+10000</f>
        <v>30970</v>
      </c>
      <c r="N772" s="25">
        <f t="shared" ref="N772:N835" si="679">F772+10000</f>
        <v>50990</v>
      </c>
      <c r="O772" s="25"/>
      <c r="P772" s="3">
        <f t="shared" si="637"/>
        <v>0</v>
      </c>
      <c r="Q772" s="344"/>
      <c r="R772" s="6">
        <f t="shared" ref="R772" si="680">+R768+1</f>
        <v>195</v>
      </c>
      <c r="S772" s="338" t="str">
        <f>CONCATENATE(G772,",",G773,",",G774,",",G775)</f>
        <v>,,,</v>
      </c>
    </row>
    <row r="773" spans="1:19" ht="16.5" hidden="1" customHeight="1" outlineLevel="1" x14ac:dyDescent="0.25">
      <c r="A773" s="344"/>
      <c r="B773" s="85">
        <f>B772*2-1</f>
        <v>193</v>
      </c>
      <c r="C773" s="431"/>
      <c r="D773" s="431"/>
      <c r="E773" s="183">
        <f t="shared" ref="E773" si="681">E772+1</f>
        <v>20971</v>
      </c>
      <c r="F773" s="343">
        <f t="shared" si="673"/>
        <v>40991</v>
      </c>
      <c r="G773" s="343"/>
      <c r="H773" s="109">
        <f t="shared" si="636"/>
        <v>0</v>
      </c>
      <c r="I773" s="9"/>
      <c r="J773" s="343"/>
      <c r="K773" s="343"/>
      <c r="L773" s="343"/>
      <c r="M773" s="343">
        <f t="shared" si="678"/>
        <v>30971</v>
      </c>
      <c r="N773" s="343">
        <f t="shared" si="679"/>
        <v>50991</v>
      </c>
      <c r="O773" s="343"/>
      <c r="P773" s="4">
        <f t="shared" si="637"/>
        <v>0</v>
      </c>
      <c r="Q773" s="344"/>
      <c r="R773" s="6">
        <f t="shared" si="642"/>
        <v>708</v>
      </c>
      <c r="S773" s="338" t="str">
        <f t="shared" ref="S773" si="682">CONCATENATE(O772,",",O773,",",O774,",",O775)</f>
        <v>,,,</v>
      </c>
    </row>
    <row r="774" spans="1:19" ht="16.5" hidden="1" customHeight="1" outlineLevel="1" x14ac:dyDescent="0.25">
      <c r="A774" s="344"/>
      <c r="B774" s="85">
        <f>B773+1</f>
        <v>194</v>
      </c>
      <c r="C774" s="431"/>
      <c r="D774" s="431"/>
      <c r="E774" s="183">
        <f t="shared" si="646"/>
        <v>20972</v>
      </c>
      <c r="F774" s="343">
        <f t="shared" si="673"/>
        <v>40992</v>
      </c>
      <c r="G774" s="343"/>
      <c r="H774" s="109">
        <f t="shared" si="636"/>
        <v>0</v>
      </c>
      <c r="I774" s="9"/>
      <c r="J774" s="343"/>
      <c r="K774" s="343"/>
      <c r="L774" s="343"/>
      <c r="M774" s="343">
        <f t="shared" si="678"/>
        <v>30972</v>
      </c>
      <c r="N774" s="343">
        <f t="shared" si="679"/>
        <v>50992</v>
      </c>
      <c r="O774" s="343"/>
      <c r="P774" s="4">
        <f t="shared" si="637"/>
        <v>0</v>
      </c>
      <c r="Q774" s="344"/>
      <c r="R774" s="6" t="str">
        <f t="shared" si="642"/>
        <v/>
      </c>
    </row>
    <row r="775" spans="1:19" ht="16.5" hidden="1" customHeight="1" outlineLevel="1" x14ac:dyDescent="0.25">
      <c r="A775" s="344"/>
      <c r="B775" s="85"/>
      <c r="C775" s="431"/>
      <c r="D775" s="431"/>
      <c r="E775" s="183">
        <f t="shared" si="646"/>
        <v>20973</v>
      </c>
      <c r="F775" s="343">
        <f t="shared" si="673"/>
        <v>40993</v>
      </c>
      <c r="G775" s="343"/>
      <c r="H775" s="109">
        <f t="shared" si="636"/>
        <v>0</v>
      </c>
      <c r="I775" s="9"/>
      <c r="J775" s="343"/>
      <c r="K775" s="343"/>
      <c r="L775" s="343"/>
      <c r="M775" s="343">
        <f t="shared" si="678"/>
        <v>30973</v>
      </c>
      <c r="N775" s="343">
        <f t="shared" si="679"/>
        <v>50993</v>
      </c>
      <c r="O775" s="343"/>
      <c r="P775" s="4">
        <f t="shared" si="637"/>
        <v>0</v>
      </c>
      <c r="Q775" s="344"/>
      <c r="R775" s="6" t="str">
        <f t="shared" si="642"/>
        <v/>
      </c>
    </row>
    <row r="776" spans="1:19" ht="16.5" hidden="1" customHeight="1" outlineLevel="1" x14ac:dyDescent="0.25">
      <c r="A776" s="344"/>
      <c r="B776" s="85"/>
      <c r="C776" s="431"/>
      <c r="D776" s="431" t="str">
        <f>CONCATENATE(B779,B774)</f>
        <v>GH 194</v>
      </c>
      <c r="E776" s="183">
        <f t="shared" si="646"/>
        <v>20974</v>
      </c>
      <c r="F776" s="343">
        <f t="shared" si="673"/>
        <v>40994</v>
      </c>
      <c r="G776" s="343"/>
      <c r="H776" s="109">
        <f t="shared" si="636"/>
        <v>0</v>
      </c>
      <c r="I776" s="9"/>
      <c r="J776" s="343"/>
      <c r="K776" s="343"/>
      <c r="L776" s="343"/>
      <c r="M776" s="343">
        <f t="shared" si="678"/>
        <v>30974</v>
      </c>
      <c r="N776" s="343">
        <f t="shared" si="679"/>
        <v>50994</v>
      </c>
      <c r="O776" s="343"/>
      <c r="P776" s="4">
        <f t="shared" si="637"/>
        <v>0</v>
      </c>
      <c r="Q776" s="344"/>
      <c r="R776" s="6">
        <f t="shared" ref="R776" si="683">+R772+1</f>
        <v>196</v>
      </c>
      <c r="S776" s="338" t="str">
        <f>CONCATENATE(G776,",",G777,",",G778,",",G779)</f>
        <v>,,,</v>
      </c>
    </row>
    <row r="777" spans="1:19" ht="16.5" hidden="1" customHeight="1" outlineLevel="1" x14ac:dyDescent="0.25">
      <c r="A777" s="344"/>
      <c r="B777" s="85"/>
      <c r="C777" s="431"/>
      <c r="D777" s="431"/>
      <c r="E777" s="183">
        <f t="shared" si="646"/>
        <v>20975</v>
      </c>
      <c r="F777" s="343">
        <f t="shared" si="673"/>
        <v>40995</v>
      </c>
      <c r="G777" s="343"/>
      <c r="H777" s="109">
        <f t="shared" si="636"/>
        <v>0</v>
      </c>
      <c r="I777" s="9"/>
      <c r="J777" s="343"/>
      <c r="K777" s="343"/>
      <c r="L777" s="343"/>
      <c r="M777" s="343">
        <f t="shared" si="678"/>
        <v>30975</v>
      </c>
      <c r="N777" s="343">
        <f t="shared" si="679"/>
        <v>50995</v>
      </c>
      <c r="O777" s="343"/>
      <c r="P777" s="4">
        <f t="shared" si="637"/>
        <v>0</v>
      </c>
      <c r="Q777" s="344"/>
      <c r="R777" s="6">
        <f t="shared" si="642"/>
        <v>709</v>
      </c>
      <c r="S777" s="338" t="str">
        <f t="shared" ref="S777" si="684">CONCATENATE(O776,",",O777,",",O778,",",O779)</f>
        <v>,,,</v>
      </c>
    </row>
    <row r="778" spans="1:19" ht="16.5" hidden="1" customHeight="1" outlineLevel="1" x14ac:dyDescent="0.25">
      <c r="A778" s="344"/>
      <c r="B778" s="85" t="str">
        <f>B770</f>
        <v xml:space="preserve">Group </v>
      </c>
      <c r="C778" s="431"/>
      <c r="D778" s="431"/>
      <c r="E778" s="183">
        <f t="shared" si="646"/>
        <v>20976</v>
      </c>
      <c r="F778" s="343">
        <f t="shared" si="673"/>
        <v>40996</v>
      </c>
      <c r="G778" s="343"/>
      <c r="H778" s="109">
        <f t="shared" si="636"/>
        <v>0</v>
      </c>
      <c r="I778" s="9"/>
      <c r="J778" s="343"/>
      <c r="K778" s="343"/>
      <c r="L778" s="343"/>
      <c r="M778" s="343">
        <f t="shared" si="678"/>
        <v>30976</v>
      </c>
      <c r="N778" s="343">
        <f t="shared" si="679"/>
        <v>50996</v>
      </c>
      <c r="O778" s="343"/>
      <c r="P778" s="4">
        <f t="shared" si="637"/>
        <v>0</v>
      </c>
      <c r="Q778" s="344"/>
      <c r="R778" s="6" t="str">
        <f t="shared" si="642"/>
        <v/>
      </c>
    </row>
    <row r="779" spans="1:19" ht="16.5" hidden="1" customHeight="1" outlineLevel="1" thickBot="1" x14ac:dyDescent="0.3">
      <c r="A779" s="344"/>
      <c r="B779" s="86" t="str">
        <f>B771</f>
        <v xml:space="preserve">GH </v>
      </c>
      <c r="C779" s="432"/>
      <c r="D779" s="432"/>
      <c r="E779" s="184">
        <f t="shared" si="646"/>
        <v>20977</v>
      </c>
      <c r="F779" s="24">
        <f t="shared" si="673"/>
        <v>40997</v>
      </c>
      <c r="G779" s="24"/>
      <c r="H779" s="10">
        <f t="shared" si="636"/>
        <v>0</v>
      </c>
      <c r="I779" s="15"/>
      <c r="J779" s="24"/>
      <c r="K779" s="24"/>
      <c r="L779" s="24"/>
      <c r="M779" s="24">
        <f t="shared" si="678"/>
        <v>30977</v>
      </c>
      <c r="N779" s="24">
        <f t="shared" si="679"/>
        <v>50997</v>
      </c>
      <c r="O779" s="24"/>
      <c r="P779" s="20">
        <f t="shared" si="637"/>
        <v>0</v>
      </c>
      <c r="Q779" s="344"/>
      <c r="R779" s="6" t="str">
        <f t="shared" si="642"/>
        <v/>
      </c>
    </row>
    <row r="780" spans="1:19" ht="16.5" hidden="1" customHeight="1" outlineLevel="1" x14ac:dyDescent="0.25">
      <c r="A780" s="344"/>
      <c r="B780" s="88">
        <f>B772+1</f>
        <v>98</v>
      </c>
      <c r="C780" s="430" t="str">
        <f>CONCATENATE(B786,B780)</f>
        <v>Group 98</v>
      </c>
      <c r="D780" s="430" t="str">
        <f>CONCATENATE(B787,B781)</f>
        <v>GH 195</v>
      </c>
      <c r="E780" s="182">
        <f t="shared" ref="E780" si="685">20000+B780*10</f>
        <v>20980</v>
      </c>
      <c r="F780" s="25">
        <f>E780+20020</f>
        <v>41000</v>
      </c>
      <c r="G780" s="25"/>
      <c r="H780" s="11">
        <f t="shared" si="636"/>
        <v>0</v>
      </c>
      <c r="I780" s="14"/>
      <c r="J780" s="25"/>
      <c r="K780" s="25"/>
      <c r="L780" s="25"/>
      <c r="M780" s="25">
        <f t="shared" si="678"/>
        <v>30980</v>
      </c>
      <c r="N780" s="25">
        <f t="shared" si="679"/>
        <v>51000</v>
      </c>
      <c r="O780" s="25"/>
      <c r="P780" s="3">
        <f t="shared" si="637"/>
        <v>0</v>
      </c>
      <c r="Q780" s="344"/>
      <c r="R780" s="6">
        <f t="shared" ref="R780" si="686">+R776+1</f>
        <v>197</v>
      </c>
      <c r="S780" s="338" t="str">
        <f>CONCATENATE(G780,",",G781,",",G782,",",G783)</f>
        <v>,,,</v>
      </c>
    </row>
    <row r="781" spans="1:19" ht="16.5" hidden="1" customHeight="1" outlineLevel="1" x14ac:dyDescent="0.25">
      <c r="A781" s="344"/>
      <c r="B781" s="85">
        <f>B780*2-1</f>
        <v>195</v>
      </c>
      <c r="C781" s="431"/>
      <c r="D781" s="431"/>
      <c r="E781" s="183">
        <f t="shared" ref="E781" si="687">E780+1</f>
        <v>20981</v>
      </c>
      <c r="F781" s="343">
        <f t="shared" ref="F781:F795" si="688">E781+20020</f>
        <v>41001</v>
      </c>
      <c r="G781" s="343"/>
      <c r="H781" s="109">
        <f t="shared" si="636"/>
        <v>0</v>
      </c>
      <c r="I781" s="9"/>
      <c r="J781" s="343"/>
      <c r="K781" s="343"/>
      <c r="L781" s="343"/>
      <c r="M781" s="343">
        <f t="shared" si="678"/>
        <v>30981</v>
      </c>
      <c r="N781" s="343">
        <f t="shared" si="679"/>
        <v>51001</v>
      </c>
      <c r="O781" s="343"/>
      <c r="P781" s="4">
        <f t="shared" si="637"/>
        <v>0</v>
      </c>
      <c r="Q781" s="344"/>
      <c r="R781" s="6">
        <f t="shared" si="642"/>
        <v>710</v>
      </c>
      <c r="S781" s="338" t="str">
        <f t="shared" ref="S781" si="689">CONCATENATE(O780,",",O781,",",O782,",",O783)</f>
        <v>,,,</v>
      </c>
    </row>
    <row r="782" spans="1:19" ht="16.5" hidden="1" customHeight="1" outlineLevel="1" x14ac:dyDescent="0.25">
      <c r="A782" s="344"/>
      <c r="B782" s="85">
        <f>B781+1</f>
        <v>196</v>
      </c>
      <c r="C782" s="431"/>
      <c r="D782" s="431"/>
      <c r="E782" s="183">
        <f t="shared" si="646"/>
        <v>20982</v>
      </c>
      <c r="F782" s="343">
        <f t="shared" si="688"/>
        <v>41002</v>
      </c>
      <c r="G782" s="343"/>
      <c r="H782" s="109">
        <f t="shared" si="636"/>
        <v>0</v>
      </c>
      <c r="I782" s="9"/>
      <c r="J782" s="343"/>
      <c r="K782" s="343"/>
      <c r="L782" s="343"/>
      <c r="M782" s="343">
        <f t="shared" si="678"/>
        <v>30982</v>
      </c>
      <c r="N782" s="343">
        <f t="shared" si="679"/>
        <v>51002</v>
      </c>
      <c r="O782" s="343"/>
      <c r="P782" s="4">
        <f t="shared" si="637"/>
        <v>0</v>
      </c>
      <c r="Q782" s="344"/>
      <c r="R782" s="6" t="str">
        <f t="shared" si="642"/>
        <v/>
      </c>
    </row>
    <row r="783" spans="1:19" ht="16.5" hidden="1" customHeight="1" outlineLevel="1" x14ac:dyDescent="0.25">
      <c r="A783" s="344"/>
      <c r="B783" s="85"/>
      <c r="C783" s="431"/>
      <c r="D783" s="431"/>
      <c r="E783" s="183">
        <f t="shared" si="646"/>
        <v>20983</v>
      </c>
      <c r="F783" s="343">
        <f t="shared" si="688"/>
        <v>41003</v>
      </c>
      <c r="G783" s="343"/>
      <c r="H783" s="109">
        <f t="shared" si="636"/>
        <v>0</v>
      </c>
      <c r="I783" s="9"/>
      <c r="J783" s="343"/>
      <c r="K783" s="343"/>
      <c r="L783" s="343"/>
      <c r="M783" s="343">
        <f t="shared" si="678"/>
        <v>30983</v>
      </c>
      <c r="N783" s="343">
        <f t="shared" si="679"/>
        <v>51003</v>
      </c>
      <c r="O783" s="343"/>
      <c r="P783" s="4">
        <f t="shared" si="637"/>
        <v>0</v>
      </c>
      <c r="Q783" s="344"/>
      <c r="R783" s="6" t="str">
        <f t="shared" si="642"/>
        <v/>
      </c>
    </row>
    <row r="784" spans="1:19" ht="16.5" hidden="1" customHeight="1" outlineLevel="1" x14ac:dyDescent="0.25">
      <c r="A784" s="344"/>
      <c r="B784" s="85"/>
      <c r="C784" s="431"/>
      <c r="D784" s="431" t="str">
        <f>CONCATENATE(B787,B782)</f>
        <v>GH 196</v>
      </c>
      <c r="E784" s="183">
        <f t="shared" si="646"/>
        <v>20984</v>
      </c>
      <c r="F784" s="343">
        <f t="shared" si="688"/>
        <v>41004</v>
      </c>
      <c r="G784" s="343"/>
      <c r="H784" s="109">
        <f t="shared" si="636"/>
        <v>0</v>
      </c>
      <c r="I784" s="9"/>
      <c r="J784" s="343"/>
      <c r="K784" s="343"/>
      <c r="L784" s="343"/>
      <c r="M784" s="343">
        <f t="shared" si="678"/>
        <v>30984</v>
      </c>
      <c r="N784" s="343">
        <f t="shared" si="679"/>
        <v>51004</v>
      </c>
      <c r="O784" s="343"/>
      <c r="P784" s="4">
        <f t="shared" si="637"/>
        <v>0</v>
      </c>
      <c r="Q784" s="344"/>
      <c r="R784" s="6">
        <f t="shared" ref="R784" si="690">+R780+1</f>
        <v>198</v>
      </c>
      <c r="S784" s="338" t="str">
        <f>CONCATENATE(G784,",",G785,",",G786,",",G787)</f>
        <v>,,,</v>
      </c>
    </row>
    <row r="785" spans="1:19" ht="16.5" hidden="1" customHeight="1" outlineLevel="1" x14ac:dyDescent="0.25">
      <c r="A785" s="344"/>
      <c r="B785" s="85"/>
      <c r="C785" s="431"/>
      <c r="D785" s="431"/>
      <c r="E785" s="183">
        <f t="shared" si="646"/>
        <v>20985</v>
      </c>
      <c r="F785" s="343">
        <f t="shared" si="688"/>
        <v>41005</v>
      </c>
      <c r="G785" s="343"/>
      <c r="H785" s="109">
        <f t="shared" si="636"/>
        <v>0</v>
      </c>
      <c r="I785" s="9"/>
      <c r="J785" s="343"/>
      <c r="K785" s="343"/>
      <c r="L785" s="343"/>
      <c r="M785" s="343">
        <f t="shared" si="678"/>
        <v>30985</v>
      </c>
      <c r="N785" s="343">
        <f t="shared" si="679"/>
        <v>51005</v>
      </c>
      <c r="O785" s="343"/>
      <c r="P785" s="4">
        <f t="shared" si="637"/>
        <v>0</v>
      </c>
      <c r="Q785" s="344"/>
      <c r="R785" s="6">
        <f t="shared" si="642"/>
        <v>711</v>
      </c>
      <c r="S785" s="338" t="str">
        <f t="shared" ref="S785" si="691">CONCATENATE(O784,",",O785,",",O786,",",O787)</f>
        <v>,,,</v>
      </c>
    </row>
    <row r="786" spans="1:19" ht="16.5" hidden="1" customHeight="1" outlineLevel="1" x14ac:dyDescent="0.25">
      <c r="A786" s="344"/>
      <c r="B786" s="85" t="str">
        <f>B778</f>
        <v xml:space="preserve">Group </v>
      </c>
      <c r="C786" s="431"/>
      <c r="D786" s="431"/>
      <c r="E786" s="183">
        <f t="shared" si="646"/>
        <v>20986</v>
      </c>
      <c r="F786" s="343">
        <f t="shared" si="688"/>
        <v>41006</v>
      </c>
      <c r="G786" s="343"/>
      <c r="H786" s="109">
        <f t="shared" si="636"/>
        <v>0</v>
      </c>
      <c r="I786" s="9"/>
      <c r="J786" s="343"/>
      <c r="K786" s="343"/>
      <c r="L786" s="343"/>
      <c r="M786" s="343">
        <f t="shared" si="678"/>
        <v>30986</v>
      </c>
      <c r="N786" s="343">
        <f t="shared" si="679"/>
        <v>51006</v>
      </c>
      <c r="O786" s="343"/>
      <c r="P786" s="4">
        <f t="shared" si="637"/>
        <v>0</v>
      </c>
      <c r="Q786" s="344"/>
      <c r="R786" s="6" t="str">
        <f t="shared" si="642"/>
        <v/>
      </c>
    </row>
    <row r="787" spans="1:19" ht="16.5" hidden="1" customHeight="1" outlineLevel="1" thickBot="1" x14ac:dyDescent="0.3">
      <c r="A787" s="344"/>
      <c r="B787" s="86" t="str">
        <f>B779</f>
        <v xml:space="preserve">GH </v>
      </c>
      <c r="C787" s="432"/>
      <c r="D787" s="432"/>
      <c r="E787" s="184">
        <f t="shared" si="646"/>
        <v>20987</v>
      </c>
      <c r="F787" s="24">
        <f t="shared" si="688"/>
        <v>41007</v>
      </c>
      <c r="G787" s="24"/>
      <c r="H787" s="10">
        <f t="shared" si="636"/>
        <v>0</v>
      </c>
      <c r="I787" s="15"/>
      <c r="J787" s="24"/>
      <c r="K787" s="24"/>
      <c r="L787" s="24"/>
      <c r="M787" s="24">
        <f t="shared" si="678"/>
        <v>30987</v>
      </c>
      <c r="N787" s="24">
        <f t="shared" si="679"/>
        <v>51007</v>
      </c>
      <c r="O787" s="24"/>
      <c r="P787" s="20">
        <f t="shared" si="637"/>
        <v>0</v>
      </c>
      <c r="Q787" s="344"/>
      <c r="R787" s="6" t="str">
        <f t="shared" si="642"/>
        <v/>
      </c>
    </row>
    <row r="788" spans="1:19" ht="16.5" hidden="1" customHeight="1" outlineLevel="1" x14ac:dyDescent="0.25">
      <c r="B788" s="88">
        <f>B780+1</f>
        <v>99</v>
      </c>
      <c r="C788" s="430" t="str">
        <f>CONCATENATE(B794,B788)</f>
        <v>Group 99</v>
      </c>
      <c r="D788" s="430" t="str">
        <f>CONCATENATE(B795,B789)</f>
        <v>GH 197</v>
      </c>
      <c r="E788" s="182">
        <f t="shared" ref="E788" si="692">20000+B788*10</f>
        <v>20990</v>
      </c>
      <c r="F788" s="25">
        <f t="shared" si="688"/>
        <v>41010</v>
      </c>
      <c r="G788" s="25"/>
      <c r="H788" s="11">
        <f t="shared" ref="H788:H851" si="693">LEN(G788)</f>
        <v>0</v>
      </c>
      <c r="I788" s="14"/>
      <c r="J788" s="25"/>
      <c r="K788" s="25"/>
      <c r="L788" s="25"/>
      <c r="M788" s="25">
        <f t="shared" si="678"/>
        <v>30990</v>
      </c>
      <c r="N788" s="25">
        <f t="shared" si="679"/>
        <v>51010</v>
      </c>
      <c r="O788" s="25"/>
      <c r="P788" s="3">
        <f t="shared" ref="P788:P851" si="694">LEN(O788)</f>
        <v>0</v>
      </c>
      <c r="R788" s="6">
        <f t="shared" ref="R788" si="695">+R784+1</f>
        <v>199</v>
      </c>
      <c r="S788" s="338" t="str">
        <f>CONCATENATE(G788,",",G789,",",G790,",",G791)</f>
        <v>,,,</v>
      </c>
    </row>
    <row r="789" spans="1:19" ht="16.5" hidden="1" customHeight="1" outlineLevel="1" x14ac:dyDescent="0.25">
      <c r="B789" s="85">
        <f>B788*2-1</f>
        <v>197</v>
      </c>
      <c r="C789" s="431"/>
      <c r="D789" s="431"/>
      <c r="E789" s="183">
        <f t="shared" ref="E789" si="696">E788+1</f>
        <v>20991</v>
      </c>
      <c r="F789" s="343">
        <f t="shared" si="688"/>
        <v>41011</v>
      </c>
      <c r="G789" s="343"/>
      <c r="H789" s="109">
        <f t="shared" si="693"/>
        <v>0</v>
      </c>
      <c r="I789" s="9"/>
      <c r="J789" s="343"/>
      <c r="K789" s="343"/>
      <c r="L789" s="343"/>
      <c r="M789" s="343">
        <f t="shared" si="678"/>
        <v>30991</v>
      </c>
      <c r="N789" s="343">
        <f t="shared" si="679"/>
        <v>51011</v>
      </c>
      <c r="O789" s="343"/>
      <c r="P789" s="4">
        <f t="shared" si="694"/>
        <v>0</v>
      </c>
      <c r="R789" s="6">
        <f t="shared" si="642"/>
        <v>712</v>
      </c>
      <c r="S789" s="338" t="str">
        <f t="shared" ref="S789" si="697">CONCATENATE(O788,",",O789,",",O790,",",O791)</f>
        <v>,,,</v>
      </c>
    </row>
    <row r="790" spans="1:19" ht="16.5" hidden="1" customHeight="1" outlineLevel="1" x14ac:dyDescent="0.25">
      <c r="B790" s="85">
        <f>B789+1</f>
        <v>198</v>
      </c>
      <c r="C790" s="431"/>
      <c r="D790" s="431"/>
      <c r="E790" s="183">
        <f t="shared" si="646"/>
        <v>20992</v>
      </c>
      <c r="F790" s="343">
        <f t="shared" si="688"/>
        <v>41012</v>
      </c>
      <c r="G790" s="343"/>
      <c r="H790" s="109">
        <f t="shared" si="693"/>
        <v>0</v>
      </c>
      <c r="I790" s="9"/>
      <c r="J790" s="343"/>
      <c r="K790" s="343"/>
      <c r="L790" s="343"/>
      <c r="M790" s="343">
        <f t="shared" si="678"/>
        <v>30992</v>
      </c>
      <c r="N790" s="343">
        <f t="shared" si="679"/>
        <v>51012</v>
      </c>
      <c r="O790" s="343"/>
      <c r="P790" s="4">
        <f t="shared" si="694"/>
        <v>0</v>
      </c>
      <c r="R790" s="6" t="str">
        <f t="shared" si="642"/>
        <v/>
      </c>
    </row>
    <row r="791" spans="1:19" ht="16.5" hidden="1" customHeight="1" outlineLevel="1" x14ac:dyDescent="0.25">
      <c r="B791" s="85"/>
      <c r="C791" s="431"/>
      <c r="D791" s="431"/>
      <c r="E791" s="183">
        <f t="shared" si="646"/>
        <v>20993</v>
      </c>
      <c r="F791" s="343">
        <f t="shared" si="688"/>
        <v>41013</v>
      </c>
      <c r="G791" s="343"/>
      <c r="H791" s="109">
        <f t="shared" si="693"/>
        <v>0</v>
      </c>
      <c r="I791" s="9"/>
      <c r="J791" s="343"/>
      <c r="K791" s="343"/>
      <c r="L791" s="343"/>
      <c r="M791" s="343">
        <f t="shared" si="678"/>
        <v>30993</v>
      </c>
      <c r="N791" s="343">
        <f t="shared" si="679"/>
        <v>51013</v>
      </c>
      <c r="O791" s="343"/>
      <c r="P791" s="4">
        <f t="shared" si="694"/>
        <v>0</v>
      </c>
      <c r="R791" s="6" t="str">
        <f t="shared" si="642"/>
        <v/>
      </c>
    </row>
    <row r="792" spans="1:19" ht="16.5" hidden="1" customHeight="1" outlineLevel="1" x14ac:dyDescent="0.25">
      <c r="B792" s="85"/>
      <c r="C792" s="431"/>
      <c r="D792" s="431" t="str">
        <f>CONCATENATE(B795,B790)</f>
        <v>GH 198</v>
      </c>
      <c r="E792" s="183">
        <f t="shared" si="646"/>
        <v>20994</v>
      </c>
      <c r="F792" s="343">
        <f t="shared" si="688"/>
        <v>41014</v>
      </c>
      <c r="G792" s="343"/>
      <c r="H792" s="109">
        <f t="shared" si="693"/>
        <v>0</v>
      </c>
      <c r="I792" s="9"/>
      <c r="J792" s="343"/>
      <c r="K792" s="343"/>
      <c r="L792" s="343"/>
      <c r="M792" s="343">
        <f t="shared" si="678"/>
        <v>30994</v>
      </c>
      <c r="N792" s="343">
        <f t="shared" si="679"/>
        <v>51014</v>
      </c>
      <c r="O792" s="343"/>
      <c r="P792" s="4">
        <f t="shared" si="694"/>
        <v>0</v>
      </c>
      <c r="R792" s="6">
        <f t="shared" ref="R792" si="698">+R788+1</f>
        <v>200</v>
      </c>
      <c r="S792" s="338" t="str">
        <f>CONCATENATE(G792,",",G793,",",G794,",",G795)</f>
        <v>,,,</v>
      </c>
    </row>
    <row r="793" spans="1:19" ht="16.5" hidden="1" customHeight="1" outlineLevel="1" x14ac:dyDescent="0.25">
      <c r="B793" s="85"/>
      <c r="C793" s="431"/>
      <c r="D793" s="431"/>
      <c r="E793" s="183">
        <f t="shared" si="646"/>
        <v>20995</v>
      </c>
      <c r="F793" s="343">
        <f t="shared" si="688"/>
        <v>41015</v>
      </c>
      <c r="G793" s="343"/>
      <c r="H793" s="109">
        <f t="shared" si="693"/>
        <v>0</v>
      </c>
      <c r="I793" s="9"/>
      <c r="J793" s="343"/>
      <c r="K793" s="343"/>
      <c r="L793" s="343"/>
      <c r="M793" s="343">
        <f t="shared" si="678"/>
        <v>30995</v>
      </c>
      <c r="N793" s="343">
        <f t="shared" si="679"/>
        <v>51015</v>
      </c>
      <c r="O793" s="343"/>
      <c r="P793" s="4">
        <f t="shared" si="694"/>
        <v>0</v>
      </c>
      <c r="R793" s="6">
        <f t="shared" ref="R793:R855" si="699">IF(R789&lt;&gt;"",R789+1,"")</f>
        <v>713</v>
      </c>
      <c r="S793" s="338" t="str">
        <f t="shared" ref="S793" si="700">CONCATENATE(O792,",",O793,",",O794,",",O795)</f>
        <v>,,,</v>
      </c>
    </row>
    <row r="794" spans="1:19" ht="16.5" hidden="1" customHeight="1" outlineLevel="1" x14ac:dyDescent="0.25">
      <c r="B794" s="85" t="str">
        <f>B786</f>
        <v xml:space="preserve">Group </v>
      </c>
      <c r="C794" s="431"/>
      <c r="D794" s="431"/>
      <c r="E794" s="183">
        <f t="shared" si="646"/>
        <v>20996</v>
      </c>
      <c r="F794" s="343">
        <f t="shared" si="688"/>
        <v>41016</v>
      </c>
      <c r="G794" s="343"/>
      <c r="H794" s="109">
        <f t="shared" si="693"/>
        <v>0</v>
      </c>
      <c r="I794" s="9"/>
      <c r="J794" s="343"/>
      <c r="K794" s="343"/>
      <c r="L794" s="343"/>
      <c r="M794" s="343">
        <f t="shared" si="678"/>
        <v>30996</v>
      </c>
      <c r="N794" s="343">
        <f t="shared" si="679"/>
        <v>51016</v>
      </c>
      <c r="O794" s="343"/>
      <c r="P794" s="4">
        <f t="shared" si="694"/>
        <v>0</v>
      </c>
      <c r="R794" s="6" t="str">
        <f t="shared" si="699"/>
        <v/>
      </c>
    </row>
    <row r="795" spans="1:19" ht="16.5" hidden="1" customHeight="1" outlineLevel="1" thickBot="1" x14ac:dyDescent="0.3">
      <c r="B795" s="86" t="str">
        <f>B787</f>
        <v xml:space="preserve">GH </v>
      </c>
      <c r="C795" s="432"/>
      <c r="D795" s="432"/>
      <c r="E795" s="184">
        <f t="shared" si="646"/>
        <v>20997</v>
      </c>
      <c r="F795" s="24">
        <f t="shared" si="688"/>
        <v>41017</v>
      </c>
      <c r="G795" s="24"/>
      <c r="H795" s="10">
        <f t="shared" si="693"/>
        <v>0</v>
      </c>
      <c r="I795" s="15"/>
      <c r="J795" s="24"/>
      <c r="K795" s="24"/>
      <c r="L795" s="24"/>
      <c r="M795" s="24">
        <f t="shared" si="678"/>
        <v>30997</v>
      </c>
      <c r="N795" s="24">
        <f t="shared" si="679"/>
        <v>51017</v>
      </c>
      <c r="O795" s="24"/>
      <c r="P795" s="20">
        <f t="shared" si="694"/>
        <v>0</v>
      </c>
      <c r="R795" s="6" t="str">
        <f t="shared" si="699"/>
        <v/>
      </c>
    </row>
    <row r="796" spans="1:19" ht="16.5" hidden="1" customHeight="1" outlineLevel="1" x14ac:dyDescent="0.25">
      <c r="B796" s="88">
        <f>B788+1</f>
        <v>100</v>
      </c>
      <c r="C796" s="430" t="str">
        <f>CONCATENATE(B802,B796)</f>
        <v>Group 100</v>
      </c>
      <c r="D796" s="430" t="str">
        <f>CONCATENATE(B803,B797)</f>
        <v>GH 199</v>
      </c>
      <c r="E796" s="182">
        <f t="shared" ref="E796" si="701">20000+B796*10</f>
        <v>21000</v>
      </c>
      <c r="F796" s="25">
        <f>E796+20020</f>
        <v>41020</v>
      </c>
      <c r="G796" s="25"/>
      <c r="H796" s="11">
        <f t="shared" si="693"/>
        <v>0</v>
      </c>
      <c r="I796" s="14"/>
      <c r="J796" s="25"/>
      <c r="K796" s="25"/>
      <c r="L796" s="25"/>
      <c r="M796" s="25">
        <f t="shared" si="678"/>
        <v>31000</v>
      </c>
      <c r="N796" s="25">
        <f t="shared" si="679"/>
        <v>51020</v>
      </c>
      <c r="O796" s="25"/>
      <c r="P796" s="3">
        <f t="shared" si="694"/>
        <v>0</v>
      </c>
      <c r="R796" s="6">
        <f t="shared" ref="R796" si="702">+R792+1</f>
        <v>201</v>
      </c>
      <c r="S796" s="338" t="str">
        <f>CONCATENATE(G796,",",G797,",",G798,",",G799)</f>
        <v>,,,</v>
      </c>
    </row>
    <row r="797" spans="1:19" ht="16.5" hidden="1" customHeight="1" outlineLevel="1" x14ac:dyDescent="0.25">
      <c r="B797" s="85">
        <f>B796*2-1</f>
        <v>199</v>
      </c>
      <c r="C797" s="431"/>
      <c r="D797" s="431"/>
      <c r="E797" s="183">
        <f t="shared" ref="E797:E859" si="703">E796+1</f>
        <v>21001</v>
      </c>
      <c r="F797" s="343">
        <f t="shared" ref="F797:F811" si="704">E797+20020</f>
        <v>41021</v>
      </c>
      <c r="G797" s="343"/>
      <c r="H797" s="109">
        <f t="shared" si="693"/>
        <v>0</v>
      </c>
      <c r="I797" s="9"/>
      <c r="J797" s="343"/>
      <c r="K797" s="343"/>
      <c r="L797" s="343"/>
      <c r="M797" s="343">
        <f t="shared" si="678"/>
        <v>31001</v>
      </c>
      <c r="N797" s="343">
        <f t="shared" si="679"/>
        <v>51021</v>
      </c>
      <c r="O797" s="343"/>
      <c r="P797" s="4">
        <f t="shared" si="694"/>
        <v>0</v>
      </c>
      <c r="R797" s="6">
        <f t="shared" si="699"/>
        <v>714</v>
      </c>
      <c r="S797" s="338" t="str">
        <f t="shared" ref="S797" si="705">CONCATENATE(O796,",",O797,",",O798,",",O799)</f>
        <v>,,,</v>
      </c>
    </row>
    <row r="798" spans="1:19" ht="16.5" hidden="1" customHeight="1" outlineLevel="1" x14ac:dyDescent="0.25">
      <c r="B798" s="85">
        <f>B797+1</f>
        <v>200</v>
      </c>
      <c r="C798" s="431"/>
      <c r="D798" s="431"/>
      <c r="E798" s="183">
        <f t="shared" si="703"/>
        <v>21002</v>
      </c>
      <c r="F798" s="343">
        <f t="shared" si="704"/>
        <v>41022</v>
      </c>
      <c r="G798" s="343"/>
      <c r="H798" s="109">
        <f t="shared" si="693"/>
        <v>0</v>
      </c>
      <c r="I798" s="9"/>
      <c r="J798" s="343"/>
      <c r="K798" s="343"/>
      <c r="L798" s="343"/>
      <c r="M798" s="343">
        <f t="shared" si="678"/>
        <v>31002</v>
      </c>
      <c r="N798" s="343">
        <f t="shared" si="679"/>
        <v>51022</v>
      </c>
      <c r="O798" s="343"/>
      <c r="P798" s="4">
        <f t="shared" si="694"/>
        <v>0</v>
      </c>
      <c r="R798" s="6" t="str">
        <f t="shared" si="699"/>
        <v/>
      </c>
    </row>
    <row r="799" spans="1:19" ht="16.5" hidden="1" customHeight="1" outlineLevel="1" x14ac:dyDescent="0.25">
      <c r="B799" s="85"/>
      <c r="C799" s="431"/>
      <c r="D799" s="431"/>
      <c r="E799" s="183">
        <f t="shared" si="703"/>
        <v>21003</v>
      </c>
      <c r="F799" s="343">
        <f t="shared" si="704"/>
        <v>41023</v>
      </c>
      <c r="G799" s="343"/>
      <c r="H799" s="109">
        <f t="shared" si="693"/>
        <v>0</v>
      </c>
      <c r="I799" s="9"/>
      <c r="J799" s="343"/>
      <c r="K799" s="343"/>
      <c r="L799" s="343"/>
      <c r="M799" s="343">
        <f t="shared" si="678"/>
        <v>31003</v>
      </c>
      <c r="N799" s="343">
        <f t="shared" si="679"/>
        <v>51023</v>
      </c>
      <c r="O799" s="343"/>
      <c r="P799" s="4">
        <f t="shared" si="694"/>
        <v>0</v>
      </c>
      <c r="R799" s="6" t="str">
        <f t="shared" si="699"/>
        <v/>
      </c>
    </row>
    <row r="800" spans="1:19" ht="16.5" hidden="1" customHeight="1" outlineLevel="1" x14ac:dyDescent="0.25">
      <c r="B800" s="85"/>
      <c r="C800" s="431"/>
      <c r="D800" s="431" t="str">
        <f>CONCATENATE(B803,B798)</f>
        <v>GH 200</v>
      </c>
      <c r="E800" s="183">
        <f t="shared" si="703"/>
        <v>21004</v>
      </c>
      <c r="F800" s="343">
        <f t="shared" si="704"/>
        <v>41024</v>
      </c>
      <c r="G800" s="343"/>
      <c r="H800" s="109">
        <f t="shared" si="693"/>
        <v>0</v>
      </c>
      <c r="I800" s="9"/>
      <c r="J800" s="343"/>
      <c r="K800" s="343"/>
      <c r="L800" s="343"/>
      <c r="M800" s="343">
        <f t="shared" si="678"/>
        <v>31004</v>
      </c>
      <c r="N800" s="343">
        <f t="shared" si="679"/>
        <v>51024</v>
      </c>
      <c r="O800" s="343"/>
      <c r="P800" s="4">
        <f t="shared" si="694"/>
        <v>0</v>
      </c>
      <c r="R800" s="6">
        <f t="shared" ref="R800" si="706">+R796+1</f>
        <v>202</v>
      </c>
      <c r="S800" s="338" t="str">
        <f>CONCATENATE(G800,",",G801,",",G802,",",G803)</f>
        <v>,,,</v>
      </c>
    </row>
    <row r="801" spans="2:19" ht="16.5" hidden="1" customHeight="1" outlineLevel="1" x14ac:dyDescent="0.25">
      <c r="B801" s="85"/>
      <c r="C801" s="431"/>
      <c r="D801" s="431"/>
      <c r="E801" s="183">
        <f t="shared" si="703"/>
        <v>21005</v>
      </c>
      <c r="F801" s="343">
        <f t="shared" si="704"/>
        <v>41025</v>
      </c>
      <c r="G801" s="343"/>
      <c r="H801" s="109">
        <f t="shared" si="693"/>
        <v>0</v>
      </c>
      <c r="I801" s="9"/>
      <c r="J801" s="343"/>
      <c r="K801" s="343"/>
      <c r="L801" s="343"/>
      <c r="M801" s="343">
        <f t="shared" si="678"/>
        <v>31005</v>
      </c>
      <c r="N801" s="343">
        <f t="shared" si="679"/>
        <v>51025</v>
      </c>
      <c r="O801" s="343"/>
      <c r="P801" s="4">
        <f t="shared" si="694"/>
        <v>0</v>
      </c>
      <c r="R801" s="6">
        <f t="shared" si="699"/>
        <v>715</v>
      </c>
      <c r="S801" s="338" t="str">
        <f t="shared" ref="S801" si="707">CONCATENATE(O800,",",O801,",",O802,",",O803)</f>
        <v>,,,</v>
      </c>
    </row>
    <row r="802" spans="2:19" ht="16.5" hidden="1" customHeight="1" outlineLevel="1" x14ac:dyDescent="0.25">
      <c r="B802" s="85" t="str">
        <f>B794</f>
        <v xml:space="preserve">Group </v>
      </c>
      <c r="C802" s="431"/>
      <c r="D802" s="431"/>
      <c r="E802" s="183">
        <f t="shared" si="703"/>
        <v>21006</v>
      </c>
      <c r="F802" s="343">
        <f t="shared" si="704"/>
        <v>41026</v>
      </c>
      <c r="G802" s="343"/>
      <c r="H802" s="109">
        <f t="shared" si="693"/>
        <v>0</v>
      </c>
      <c r="I802" s="9"/>
      <c r="J802" s="343"/>
      <c r="K802" s="343"/>
      <c r="L802" s="343"/>
      <c r="M802" s="343">
        <f t="shared" si="678"/>
        <v>31006</v>
      </c>
      <c r="N802" s="343">
        <f t="shared" si="679"/>
        <v>51026</v>
      </c>
      <c r="O802" s="343"/>
      <c r="P802" s="4">
        <f t="shared" si="694"/>
        <v>0</v>
      </c>
      <c r="R802" s="6" t="str">
        <f t="shared" si="699"/>
        <v/>
      </c>
    </row>
    <row r="803" spans="2:19" ht="16.5" hidden="1" customHeight="1" outlineLevel="1" thickBot="1" x14ac:dyDescent="0.3">
      <c r="B803" s="86" t="str">
        <f>B795</f>
        <v xml:space="preserve">GH </v>
      </c>
      <c r="C803" s="432"/>
      <c r="D803" s="432"/>
      <c r="E803" s="184">
        <f t="shared" si="703"/>
        <v>21007</v>
      </c>
      <c r="F803" s="24">
        <f t="shared" si="704"/>
        <v>41027</v>
      </c>
      <c r="G803" s="24"/>
      <c r="H803" s="10">
        <f t="shared" si="693"/>
        <v>0</v>
      </c>
      <c r="I803" s="15"/>
      <c r="J803" s="24"/>
      <c r="K803" s="24"/>
      <c r="L803" s="24"/>
      <c r="M803" s="24">
        <f t="shared" si="678"/>
        <v>31007</v>
      </c>
      <c r="N803" s="24">
        <f t="shared" si="679"/>
        <v>51027</v>
      </c>
      <c r="O803" s="24"/>
      <c r="P803" s="20">
        <f t="shared" si="694"/>
        <v>0</v>
      </c>
      <c r="R803" s="6" t="str">
        <f t="shared" si="699"/>
        <v/>
      </c>
    </row>
    <row r="804" spans="2:19" ht="16.5" hidden="1" customHeight="1" outlineLevel="1" x14ac:dyDescent="0.25">
      <c r="B804" s="88">
        <f>B796+1</f>
        <v>101</v>
      </c>
      <c r="C804" s="430" t="str">
        <f>CONCATENATE(B810,B804)</f>
        <v>Group 101</v>
      </c>
      <c r="D804" s="430" t="str">
        <f>CONCATENATE(B811,B805)</f>
        <v>GH 201</v>
      </c>
      <c r="E804" s="182">
        <f t="shared" ref="E804" si="708">20000+B804*10</f>
        <v>21010</v>
      </c>
      <c r="F804" s="25">
        <f t="shared" si="704"/>
        <v>41030</v>
      </c>
      <c r="G804" s="25"/>
      <c r="H804" s="11">
        <f t="shared" si="693"/>
        <v>0</v>
      </c>
      <c r="I804" s="14"/>
      <c r="J804" s="25"/>
      <c r="K804" s="25"/>
      <c r="L804" s="25"/>
      <c r="M804" s="25">
        <f t="shared" si="678"/>
        <v>31010</v>
      </c>
      <c r="N804" s="25">
        <f t="shared" si="679"/>
        <v>51030</v>
      </c>
      <c r="O804" s="25"/>
      <c r="P804" s="3">
        <f t="shared" si="694"/>
        <v>0</v>
      </c>
      <c r="R804" s="6">
        <f t="shared" ref="R804" si="709">+R800+1</f>
        <v>203</v>
      </c>
      <c r="S804" s="338" t="str">
        <f>CONCATENATE(G804,",",G805,",",G806,",",G807)</f>
        <v>,,,</v>
      </c>
    </row>
    <row r="805" spans="2:19" ht="16.5" hidden="1" customHeight="1" outlineLevel="1" x14ac:dyDescent="0.25">
      <c r="B805" s="85">
        <f>B804*2-1</f>
        <v>201</v>
      </c>
      <c r="C805" s="431"/>
      <c r="D805" s="431"/>
      <c r="E805" s="183">
        <f t="shared" ref="E805" si="710">E804+1</f>
        <v>21011</v>
      </c>
      <c r="F805" s="343">
        <f t="shared" si="704"/>
        <v>41031</v>
      </c>
      <c r="G805" s="343"/>
      <c r="H805" s="109">
        <f t="shared" si="693"/>
        <v>0</v>
      </c>
      <c r="I805" s="9"/>
      <c r="J805" s="343"/>
      <c r="K805" s="343"/>
      <c r="L805" s="343"/>
      <c r="M805" s="343">
        <f t="shared" si="678"/>
        <v>31011</v>
      </c>
      <c r="N805" s="343">
        <f t="shared" si="679"/>
        <v>51031</v>
      </c>
      <c r="O805" s="343"/>
      <c r="P805" s="4">
        <f t="shared" si="694"/>
        <v>0</v>
      </c>
      <c r="R805" s="6">
        <f t="shared" si="699"/>
        <v>716</v>
      </c>
      <c r="S805" s="338" t="str">
        <f t="shared" ref="S805" si="711">CONCATENATE(O804,",",O805,",",O806,",",O807)</f>
        <v>,,,</v>
      </c>
    </row>
    <row r="806" spans="2:19" ht="16.5" hidden="1" customHeight="1" outlineLevel="1" x14ac:dyDescent="0.25">
      <c r="B806" s="85">
        <f>B805+1</f>
        <v>202</v>
      </c>
      <c r="C806" s="431"/>
      <c r="D806" s="431"/>
      <c r="E806" s="183">
        <f t="shared" si="703"/>
        <v>21012</v>
      </c>
      <c r="F806" s="343">
        <f t="shared" si="704"/>
        <v>41032</v>
      </c>
      <c r="G806" s="343"/>
      <c r="H806" s="109">
        <f t="shared" si="693"/>
        <v>0</v>
      </c>
      <c r="I806" s="9"/>
      <c r="J806" s="343"/>
      <c r="K806" s="343"/>
      <c r="L806" s="343"/>
      <c r="M806" s="343">
        <f t="shared" si="678"/>
        <v>31012</v>
      </c>
      <c r="N806" s="343">
        <f t="shared" si="679"/>
        <v>51032</v>
      </c>
      <c r="O806" s="343"/>
      <c r="P806" s="4">
        <f t="shared" si="694"/>
        <v>0</v>
      </c>
      <c r="R806" s="6" t="str">
        <f t="shared" si="699"/>
        <v/>
      </c>
    </row>
    <row r="807" spans="2:19" ht="16.5" hidden="1" customHeight="1" outlineLevel="1" x14ac:dyDescent="0.25">
      <c r="B807" s="85"/>
      <c r="C807" s="431"/>
      <c r="D807" s="431"/>
      <c r="E807" s="183">
        <f t="shared" si="703"/>
        <v>21013</v>
      </c>
      <c r="F807" s="343">
        <f t="shared" si="704"/>
        <v>41033</v>
      </c>
      <c r="G807" s="343"/>
      <c r="H807" s="109">
        <f t="shared" si="693"/>
        <v>0</v>
      </c>
      <c r="I807" s="9"/>
      <c r="J807" s="343"/>
      <c r="K807" s="343"/>
      <c r="L807" s="343"/>
      <c r="M807" s="343">
        <f t="shared" si="678"/>
        <v>31013</v>
      </c>
      <c r="N807" s="343">
        <f t="shared" si="679"/>
        <v>51033</v>
      </c>
      <c r="O807" s="343"/>
      <c r="P807" s="4">
        <f t="shared" si="694"/>
        <v>0</v>
      </c>
      <c r="R807" s="6" t="str">
        <f t="shared" si="699"/>
        <v/>
      </c>
    </row>
    <row r="808" spans="2:19" ht="16.5" hidden="1" customHeight="1" outlineLevel="1" x14ac:dyDescent="0.25">
      <c r="B808" s="85"/>
      <c r="C808" s="431"/>
      <c r="D808" s="431" t="str">
        <f>CONCATENATE(B811,B806)</f>
        <v>GH 202</v>
      </c>
      <c r="E808" s="183">
        <f t="shared" si="703"/>
        <v>21014</v>
      </c>
      <c r="F808" s="343">
        <f t="shared" si="704"/>
        <v>41034</v>
      </c>
      <c r="G808" s="343"/>
      <c r="H808" s="109">
        <f t="shared" si="693"/>
        <v>0</v>
      </c>
      <c r="I808" s="9"/>
      <c r="J808" s="343"/>
      <c r="K808" s="343"/>
      <c r="L808" s="343"/>
      <c r="M808" s="343">
        <f t="shared" si="678"/>
        <v>31014</v>
      </c>
      <c r="N808" s="343">
        <f t="shared" si="679"/>
        <v>51034</v>
      </c>
      <c r="O808" s="343"/>
      <c r="P808" s="4">
        <f t="shared" si="694"/>
        <v>0</v>
      </c>
      <c r="R808" s="6">
        <f t="shared" ref="R808" si="712">+R804+1</f>
        <v>204</v>
      </c>
      <c r="S808" s="338" t="str">
        <f>CONCATENATE(G808,",",G809,",",G810,",",G811)</f>
        <v>,,,</v>
      </c>
    </row>
    <row r="809" spans="2:19" ht="16.5" hidden="1" customHeight="1" outlineLevel="1" x14ac:dyDescent="0.25">
      <c r="B809" s="85"/>
      <c r="C809" s="431"/>
      <c r="D809" s="431"/>
      <c r="E809" s="183">
        <f t="shared" si="703"/>
        <v>21015</v>
      </c>
      <c r="F809" s="343">
        <f t="shared" si="704"/>
        <v>41035</v>
      </c>
      <c r="G809" s="343"/>
      <c r="H809" s="109">
        <f t="shared" si="693"/>
        <v>0</v>
      </c>
      <c r="I809" s="9"/>
      <c r="J809" s="343"/>
      <c r="K809" s="343"/>
      <c r="L809" s="343"/>
      <c r="M809" s="343">
        <f t="shared" si="678"/>
        <v>31015</v>
      </c>
      <c r="N809" s="343">
        <f t="shared" si="679"/>
        <v>51035</v>
      </c>
      <c r="O809" s="343"/>
      <c r="P809" s="4">
        <f t="shared" si="694"/>
        <v>0</v>
      </c>
      <c r="R809" s="6">
        <f t="shared" si="699"/>
        <v>717</v>
      </c>
      <c r="S809" s="338" t="str">
        <f t="shared" ref="S809" si="713">CONCATENATE(O808,",",O809,",",O810,",",O811)</f>
        <v>,,,</v>
      </c>
    </row>
    <row r="810" spans="2:19" ht="16.5" hidden="1" customHeight="1" outlineLevel="1" x14ac:dyDescent="0.25">
      <c r="B810" s="85" t="str">
        <f>B802</f>
        <v xml:space="preserve">Group </v>
      </c>
      <c r="C810" s="431"/>
      <c r="D810" s="431"/>
      <c r="E810" s="183">
        <f t="shared" si="703"/>
        <v>21016</v>
      </c>
      <c r="F810" s="343">
        <f t="shared" si="704"/>
        <v>41036</v>
      </c>
      <c r="G810" s="343"/>
      <c r="H810" s="109">
        <f t="shared" si="693"/>
        <v>0</v>
      </c>
      <c r="I810" s="9"/>
      <c r="J810" s="343"/>
      <c r="K810" s="343"/>
      <c r="L810" s="343"/>
      <c r="M810" s="343">
        <f t="shared" si="678"/>
        <v>31016</v>
      </c>
      <c r="N810" s="343">
        <f t="shared" si="679"/>
        <v>51036</v>
      </c>
      <c r="O810" s="343"/>
      <c r="P810" s="4">
        <f t="shared" si="694"/>
        <v>0</v>
      </c>
      <c r="R810" s="6" t="str">
        <f t="shared" si="699"/>
        <v/>
      </c>
    </row>
    <row r="811" spans="2:19" ht="16.5" hidden="1" customHeight="1" outlineLevel="1" thickBot="1" x14ac:dyDescent="0.3">
      <c r="B811" s="86" t="str">
        <f>B803</f>
        <v xml:space="preserve">GH </v>
      </c>
      <c r="C811" s="432"/>
      <c r="D811" s="432"/>
      <c r="E811" s="184">
        <f t="shared" si="703"/>
        <v>21017</v>
      </c>
      <c r="F811" s="24">
        <f t="shared" si="704"/>
        <v>41037</v>
      </c>
      <c r="G811" s="24"/>
      <c r="H811" s="10">
        <f t="shared" si="693"/>
        <v>0</v>
      </c>
      <c r="I811" s="15"/>
      <c r="J811" s="24"/>
      <c r="K811" s="24"/>
      <c r="L811" s="24"/>
      <c r="M811" s="24">
        <f t="shared" si="678"/>
        <v>31017</v>
      </c>
      <c r="N811" s="24">
        <f t="shared" si="679"/>
        <v>51037</v>
      </c>
      <c r="O811" s="24"/>
      <c r="P811" s="20">
        <f t="shared" si="694"/>
        <v>0</v>
      </c>
      <c r="R811" s="6" t="str">
        <f t="shared" si="699"/>
        <v/>
      </c>
    </row>
    <row r="812" spans="2:19" ht="16.5" hidden="1" customHeight="1" outlineLevel="1" x14ac:dyDescent="0.25">
      <c r="B812" s="88">
        <f>B804+1</f>
        <v>102</v>
      </c>
      <c r="C812" s="430" t="str">
        <f>CONCATENATE(B818,B812)</f>
        <v>Group 102</v>
      </c>
      <c r="D812" s="430" t="str">
        <f>CONCATENATE(B819,B813)</f>
        <v>GH 203</v>
      </c>
      <c r="E812" s="182">
        <f t="shared" ref="E812" si="714">20000+B812*10</f>
        <v>21020</v>
      </c>
      <c r="F812" s="25">
        <f>E812+20020</f>
        <v>41040</v>
      </c>
      <c r="G812" s="25"/>
      <c r="H812" s="11">
        <f t="shared" si="693"/>
        <v>0</v>
      </c>
      <c r="I812" s="14"/>
      <c r="J812" s="25"/>
      <c r="K812" s="25"/>
      <c r="L812" s="25"/>
      <c r="M812" s="25">
        <f t="shared" si="678"/>
        <v>31020</v>
      </c>
      <c r="N812" s="25">
        <f t="shared" si="679"/>
        <v>51040</v>
      </c>
      <c r="O812" s="25"/>
      <c r="P812" s="3">
        <f t="shared" si="694"/>
        <v>0</v>
      </c>
      <c r="R812" s="6">
        <f t="shared" ref="R812" si="715">+R808+1</f>
        <v>205</v>
      </c>
      <c r="S812" s="338" t="str">
        <f>CONCATENATE(G812,",",G813,",",G814,",",G815)</f>
        <v>,,,</v>
      </c>
    </row>
    <row r="813" spans="2:19" ht="16.5" hidden="1" customHeight="1" outlineLevel="1" x14ac:dyDescent="0.25">
      <c r="B813" s="85">
        <f>B812*2-1</f>
        <v>203</v>
      </c>
      <c r="C813" s="431"/>
      <c r="D813" s="431"/>
      <c r="E813" s="183">
        <f t="shared" ref="E813" si="716">E812+1</f>
        <v>21021</v>
      </c>
      <c r="F813" s="343">
        <f t="shared" ref="F813:F827" si="717">E813+20020</f>
        <v>41041</v>
      </c>
      <c r="G813" s="343"/>
      <c r="H813" s="109">
        <f t="shared" si="693"/>
        <v>0</v>
      </c>
      <c r="I813" s="9"/>
      <c r="J813" s="343"/>
      <c r="K813" s="343"/>
      <c r="L813" s="343"/>
      <c r="M813" s="343">
        <f t="shared" si="678"/>
        <v>31021</v>
      </c>
      <c r="N813" s="343">
        <f t="shared" si="679"/>
        <v>51041</v>
      </c>
      <c r="O813" s="343"/>
      <c r="P813" s="4">
        <f t="shared" si="694"/>
        <v>0</v>
      </c>
      <c r="R813" s="6">
        <f t="shared" si="699"/>
        <v>718</v>
      </c>
      <c r="S813" s="338" t="str">
        <f t="shared" ref="S813" si="718">CONCATENATE(O812,",",O813,",",O814,",",O815)</f>
        <v>,,,</v>
      </c>
    </row>
    <row r="814" spans="2:19" ht="16.5" hidden="1" customHeight="1" outlineLevel="1" x14ac:dyDescent="0.25">
      <c r="B814" s="85">
        <f>B813+1</f>
        <v>204</v>
      </c>
      <c r="C814" s="431"/>
      <c r="D814" s="431"/>
      <c r="E814" s="183">
        <f t="shared" si="703"/>
        <v>21022</v>
      </c>
      <c r="F814" s="343">
        <f t="shared" si="717"/>
        <v>41042</v>
      </c>
      <c r="G814" s="343"/>
      <c r="H814" s="109">
        <f t="shared" si="693"/>
        <v>0</v>
      </c>
      <c r="I814" s="9"/>
      <c r="J814" s="343"/>
      <c r="K814" s="343"/>
      <c r="L814" s="343"/>
      <c r="M814" s="343">
        <f t="shared" si="678"/>
        <v>31022</v>
      </c>
      <c r="N814" s="343">
        <f t="shared" si="679"/>
        <v>51042</v>
      </c>
      <c r="O814" s="343"/>
      <c r="P814" s="4">
        <f t="shared" si="694"/>
        <v>0</v>
      </c>
      <c r="R814" s="6" t="str">
        <f t="shared" si="699"/>
        <v/>
      </c>
    </row>
    <row r="815" spans="2:19" ht="16.5" hidden="1" customHeight="1" outlineLevel="1" x14ac:dyDescent="0.25">
      <c r="B815" s="85"/>
      <c r="C815" s="431"/>
      <c r="D815" s="431"/>
      <c r="E815" s="183">
        <f t="shared" si="703"/>
        <v>21023</v>
      </c>
      <c r="F815" s="343">
        <f t="shared" si="717"/>
        <v>41043</v>
      </c>
      <c r="G815" s="343"/>
      <c r="H815" s="109">
        <f t="shared" si="693"/>
        <v>0</v>
      </c>
      <c r="I815" s="9"/>
      <c r="J815" s="343"/>
      <c r="K815" s="343"/>
      <c r="L815" s="343"/>
      <c r="M815" s="343">
        <f t="shared" si="678"/>
        <v>31023</v>
      </c>
      <c r="N815" s="343">
        <f t="shared" si="679"/>
        <v>51043</v>
      </c>
      <c r="O815" s="343"/>
      <c r="P815" s="4">
        <f t="shared" si="694"/>
        <v>0</v>
      </c>
      <c r="R815" s="6" t="str">
        <f t="shared" si="699"/>
        <v/>
      </c>
    </row>
    <row r="816" spans="2:19" ht="16.5" hidden="1" customHeight="1" outlineLevel="1" x14ac:dyDescent="0.25">
      <c r="B816" s="85"/>
      <c r="C816" s="431"/>
      <c r="D816" s="431" t="str">
        <f>CONCATENATE(B819,B814)</f>
        <v>GH 204</v>
      </c>
      <c r="E816" s="183">
        <f t="shared" si="703"/>
        <v>21024</v>
      </c>
      <c r="F816" s="343">
        <f t="shared" si="717"/>
        <v>41044</v>
      </c>
      <c r="G816" s="343"/>
      <c r="H816" s="109">
        <f t="shared" si="693"/>
        <v>0</v>
      </c>
      <c r="I816" s="9"/>
      <c r="J816" s="343"/>
      <c r="K816" s="343"/>
      <c r="L816" s="343"/>
      <c r="M816" s="343">
        <f t="shared" si="678"/>
        <v>31024</v>
      </c>
      <c r="N816" s="343">
        <f t="shared" si="679"/>
        <v>51044</v>
      </c>
      <c r="O816" s="343"/>
      <c r="P816" s="4">
        <f t="shared" si="694"/>
        <v>0</v>
      </c>
      <c r="R816" s="6">
        <f t="shared" ref="R816" si="719">+R812+1</f>
        <v>206</v>
      </c>
      <c r="S816" s="338" t="str">
        <f>CONCATENATE(G816,",",G817,",",G818,",",G819)</f>
        <v>,,,</v>
      </c>
    </row>
    <row r="817" spans="2:19" ht="16.5" hidden="1" customHeight="1" outlineLevel="1" x14ac:dyDescent="0.25">
      <c r="B817" s="85"/>
      <c r="C817" s="431"/>
      <c r="D817" s="431"/>
      <c r="E817" s="183">
        <f t="shared" si="703"/>
        <v>21025</v>
      </c>
      <c r="F817" s="343">
        <f t="shared" si="717"/>
        <v>41045</v>
      </c>
      <c r="G817" s="343"/>
      <c r="H817" s="109">
        <f t="shared" si="693"/>
        <v>0</v>
      </c>
      <c r="I817" s="9"/>
      <c r="J817" s="343"/>
      <c r="K817" s="343"/>
      <c r="L817" s="343"/>
      <c r="M817" s="343">
        <f t="shared" si="678"/>
        <v>31025</v>
      </c>
      <c r="N817" s="343">
        <f t="shared" si="679"/>
        <v>51045</v>
      </c>
      <c r="O817" s="343"/>
      <c r="P817" s="4">
        <f t="shared" si="694"/>
        <v>0</v>
      </c>
      <c r="R817" s="6">
        <f t="shared" si="699"/>
        <v>719</v>
      </c>
      <c r="S817" s="338" t="str">
        <f t="shared" ref="S817" si="720">CONCATENATE(O816,",",O817,",",O818,",",O819)</f>
        <v>,,,</v>
      </c>
    </row>
    <row r="818" spans="2:19" ht="16.5" hidden="1" customHeight="1" outlineLevel="1" x14ac:dyDescent="0.25">
      <c r="B818" s="85" t="str">
        <f>B810</f>
        <v xml:space="preserve">Group </v>
      </c>
      <c r="C818" s="431"/>
      <c r="D818" s="431"/>
      <c r="E818" s="183">
        <f t="shared" si="703"/>
        <v>21026</v>
      </c>
      <c r="F818" s="343">
        <f t="shared" si="717"/>
        <v>41046</v>
      </c>
      <c r="G818" s="343"/>
      <c r="H818" s="109">
        <f t="shared" si="693"/>
        <v>0</v>
      </c>
      <c r="I818" s="9"/>
      <c r="J818" s="343"/>
      <c r="K818" s="343"/>
      <c r="L818" s="343"/>
      <c r="M818" s="343">
        <f t="shared" si="678"/>
        <v>31026</v>
      </c>
      <c r="N818" s="343">
        <f t="shared" si="679"/>
        <v>51046</v>
      </c>
      <c r="O818" s="343"/>
      <c r="P818" s="4">
        <f t="shared" si="694"/>
        <v>0</v>
      </c>
      <c r="R818" s="6" t="str">
        <f t="shared" si="699"/>
        <v/>
      </c>
    </row>
    <row r="819" spans="2:19" ht="16.5" hidden="1" customHeight="1" outlineLevel="1" thickBot="1" x14ac:dyDescent="0.3">
      <c r="B819" s="86" t="str">
        <f>B811</f>
        <v xml:space="preserve">GH </v>
      </c>
      <c r="C819" s="432"/>
      <c r="D819" s="432"/>
      <c r="E819" s="184">
        <f t="shared" si="703"/>
        <v>21027</v>
      </c>
      <c r="F819" s="24">
        <f t="shared" si="717"/>
        <v>41047</v>
      </c>
      <c r="G819" s="24"/>
      <c r="H819" s="10">
        <f t="shared" si="693"/>
        <v>0</v>
      </c>
      <c r="I819" s="15"/>
      <c r="J819" s="24"/>
      <c r="K819" s="24"/>
      <c r="L819" s="24"/>
      <c r="M819" s="24">
        <f t="shared" si="678"/>
        <v>31027</v>
      </c>
      <c r="N819" s="24">
        <f t="shared" si="679"/>
        <v>51047</v>
      </c>
      <c r="O819" s="24"/>
      <c r="P819" s="20">
        <f t="shared" si="694"/>
        <v>0</v>
      </c>
      <c r="R819" s="6" t="str">
        <f t="shared" si="699"/>
        <v/>
      </c>
    </row>
    <row r="820" spans="2:19" ht="16.5" hidden="1" customHeight="1" outlineLevel="1" x14ac:dyDescent="0.25">
      <c r="B820" s="88">
        <f>B812+1</f>
        <v>103</v>
      </c>
      <c r="C820" s="430" t="str">
        <f>CONCATENATE(B826,B820)</f>
        <v>Group 103</v>
      </c>
      <c r="D820" s="430" t="str">
        <f>CONCATENATE(B827,B821)</f>
        <v>GH 205</v>
      </c>
      <c r="E820" s="182">
        <f t="shared" ref="E820" si="721">20000+B820*10</f>
        <v>21030</v>
      </c>
      <c r="F820" s="25">
        <f t="shared" si="717"/>
        <v>41050</v>
      </c>
      <c r="G820" s="25"/>
      <c r="H820" s="11">
        <f t="shared" si="693"/>
        <v>0</v>
      </c>
      <c r="I820" s="14"/>
      <c r="J820" s="25"/>
      <c r="K820" s="25"/>
      <c r="L820" s="25"/>
      <c r="M820" s="25">
        <f t="shared" si="678"/>
        <v>31030</v>
      </c>
      <c r="N820" s="25">
        <f t="shared" si="679"/>
        <v>51050</v>
      </c>
      <c r="O820" s="25"/>
      <c r="P820" s="3">
        <f t="shared" si="694"/>
        <v>0</v>
      </c>
      <c r="R820" s="6">
        <f t="shared" ref="R820" si="722">+R816+1</f>
        <v>207</v>
      </c>
      <c r="S820" s="338" t="str">
        <f>CONCATENATE(G820,",",G821,",",G822,",",G823)</f>
        <v>,,,</v>
      </c>
    </row>
    <row r="821" spans="2:19" ht="16.5" hidden="1" customHeight="1" outlineLevel="1" x14ac:dyDescent="0.25">
      <c r="B821" s="85">
        <f>B820*2-1</f>
        <v>205</v>
      </c>
      <c r="C821" s="431"/>
      <c r="D821" s="431"/>
      <c r="E821" s="183">
        <f t="shared" ref="E821" si="723">E820+1</f>
        <v>21031</v>
      </c>
      <c r="F821" s="343">
        <f t="shared" si="717"/>
        <v>41051</v>
      </c>
      <c r="G821" s="343"/>
      <c r="H821" s="109">
        <f t="shared" si="693"/>
        <v>0</v>
      </c>
      <c r="I821" s="9"/>
      <c r="J821" s="343"/>
      <c r="K821" s="343"/>
      <c r="L821" s="343"/>
      <c r="M821" s="343">
        <f t="shared" si="678"/>
        <v>31031</v>
      </c>
      <c r="N821" s="343">
        <f t="shared" si="679"/>
        <v>51051</v>
      </c>
      <c r="O821" s="343"/>
      <c r="P821" s="4">
        <f t="shared" si="694"/>
        <v>0</v>
      </c>
      <c r="R821" s="6">
        <f t="shared" si="699"/>
        <v>720</v>
      </c>
      <c r="S821" s="338" t="str">
        <f t="shared" ref="S821" si="724">CONCATENATE(O820,",",O821,",",O822,",",O823)</f>
        <v>,,,</v>
      </c>
    </row>
    <row r="822" spans="2:19" ht="16.5" hidden="1" customHeight="1" outlineLevel="1" x14ac:dyDescent="0.25">
      <c r="B822" s="85">
        <f>B821+1</f>
        <v>206</v>
      </c>
      <c r="C822" s="431"/>
      <c r="D822" s="431"/>
      <c r="E822" s="183">
        <f t="shared" si="703"/>
        <v>21032</v>
      </c>
      <c r="F822" s="343">
        <f t="shared" si="717"/>
        <v>41052</v>
      </c>
      <c r="G822" s="343"/>
      <c r="H822" s="109">
        <f t="shared" si="693"/>
        <v>0</v>
      </c>
      <c r="I822" s="9"/>
      <c r="J822" s="343"/>
      <c r="K822" s="343"/>
      <c r="L822" s="343"/>
      <c r="M822" s="343">
        <f t="shared" si="678"/>
        <v>31032</v>
      </c>
      <c r="N822" s="343">
        <f t="shared" si="679"/>
        <v>51052</v>
      </c>
      <c r="O822" s="343"/>
      <c r="P822" s="4">
        <f t="shared" si="694"/>
        <v>0</v>
      </c>
      <c r="R822" s="6" t="str">
        <f t="shared" si="699"/>
        <v/>
      </c>
    </row>
    <row r="823" spans="2:19" ht="16.5" hidden="1" customHeight="1" outlineLevel="1" x14ac:dyDescent="0.25">
      <c r="B823" s="85"/>
      <c r="C823" s="431"/>
      <c r="D823" s="431"/>
      <c r="E823" s="183">
        <f t="shared" si="703"/>
        <v>21033</v>
      </c>
      <c r="F823" s="343">
        <f t="shared" si="717"/>
        <v>41053</v>
      </c>
      <c r="G823" s="343"/>
      <c r="H823" s="109">
        <f t="shared" si="693"/>
        <v>0</v>
      </c>
      <c r="I823" s="9"/>
      <c r="J823" s="343"/>
      <c r="K823" s="343"/>
      <c r="L823" s="343"/>
      <c r="M823" s="343">
        <f t="shared" si="678"/>
        <v>31033</v>
      </c>
      <c r="N823" s="343">
        <f t="shared" si="679"/>
        <v>51053</v>
      </c>
      <c r="O823" s="343"/>
      <c r="P823" s="4">
        <f t="shared" si="694"/>
        <v>0</v>
      </c>
      <c r="R823" s="6" t="str">
        <f t="shared" si="699"/>
        <v/>
      </c>
    </row>
    <row r="824" spans="2:19" ht="16.5" hidden="1" customHeight="1" outlineLevel="1" x14ac:dyDescent="0.25">
      <c r="B824" s="85"/>
      <c r="C824" s="431"/>
      <c r="D824" s="431" t="str">
        <f>CONCATENATE(B827,B822)</f>
        <v>GH 206</v>
      </c>
      <c r="E824" s="183">
        <f t="shared" si="703"/>
        <v>21034</v>
      </c>
      <c r="F824" s="343">
        <f t="shared" si="717"/>
        <v>41054</v>
      </c>
      <c r="G824" s="343"/>
      <c r="H824" s="109">
        <f t="shared" si="693"/>
        <v>0</v>
      </c>
      <c r="I824" s="9"/>
      <c r="J824" s="343"/>
      <c r="K824" s="343"/>
      <c r="L824" s="343"/>
      <c r="M824" s="343">
        <f t="shared" si="678"/>
        <v>31034</v>
      </c>
      <c r="N824" s="343">
        <f t="shared" si="679"/>
        <v>51054</v>
      </c>
      <c r="O824" s="343"/>
      <c r="P824" s="4">
        <f t="shared" si="694"/>
        <v>0</v>
      </c>
      <c r="R824" s="6">
        <f t="shared" ref="R824" si="725">+R820+1</f>
        <v>208</v>
      </c>
      <c r="S824" s="338" t="str">
        <f>CONCATENATE(G824,",",G825,",",G826,",",G827)</f>
        <v>,,,</v>
      </c>
    </row>
    <row r="825" spans="2:19" ht="16.5" hidden="1" customHeight="1" outlineLevel="1" x14ac:dyDescent="0.25">
      <c r="B825" s="85"/>
      <c r="C825" s="431"/>
      <c r="D825" s="431"/>
      <c r="E825" s="183">
        <f t="shared" si="703"/>
        <v>21035</v>
      </c>
      <c r="F825" s="343">
        <f t="shared" si="717"/>
        <v>41055</v>
      </c>
      <c r="G825" s="343"/>
      <c r="H825" s="109">
        <f t="shared" si="693"/>
        <v>0</v>
      </c>
      <c r="I825" s="9"/>
      <c r="J825" s="343"/>
      <c r="K825" s="343"/>
      <c r="L825" s="343"/>
      <c r="M825" s="343">
        <f t="shared" si="678"/>
        <v>31035</v>
      </c>
      <c r="N825" s="343">
        <f t="shared" si="679"/>
        <v>51055</v>
      </c>
      <c r="O825" s="343"/>
      <c r="P825" s="4">
        <f t="shared" si="694"/>
        <v>0</v>
      </c>
      <c r="R825" s="6">
        <f t="shared" si="699"/>
        <v>721</v>
      </c>
      <c r="S825" s="338" t="str">
        <f t="shared" ref="S825" si="726">CONCATENATE(O824,",",O825,",",O826,",",O827)</f>
        <v>,,,</v>
      </c>
    </row>
    <row r="826" spans="2:19" ht="16.5" hidden="1" customHeight="1" outlineLevel="1" x14ac:dyDescent="0.25">
      <c r="B826" s="85" t="str">
        <f>B818</f>
        <v xml:space="preserve">Group </v>
      </c>
      <c r="C826" s="431"/>
      <c r="D826" s="431"/>
      <c r="E826" s="183">
        <f t="shared" si="703"/>
        <v>21036</v>
      </c>
      <c r="F826" s="343">
        <f t="shared" si="717"/>
        <v>41056</v>
      </c>
      <c r="G826" s="343"/>
      <c r="H826" s="109">
        <f t="shared" si="693"/>
        <v>0</v>
      </c>
      <c r="I826" s="9"/>
      <c r="J826" s="343"/>
      <c r="K826" s="343"/>
      <c r="L826" s="343"/>
      <c r="M826" s="343">
        <f t="shared" si="678"/>
        <v>31036</v>
      </c>
      <c r="N826" s="343">
        <f t="shared" si="679"/>
        <v>51056</v>
      </c>
      <c r="O826" s="343"/>
      <c r="P826" s="4">
        <f t="shared" si="694"/>
        <v>0</v>
      </c>
      <c r="R826" s="6" t="str">
        <f t="shared" si="699"/>
        <v/>
      </c>
    </row>
    <row r="827" spans="2:19" ht="16.5" hidden="1" customHeight="1" outlineLevel="1" thickBot="1" x14ac:dyDescent="0.3">
      <c r="B827" s="86" t="str">
        <f>B819</f>
        <v xml:space="preserve">GH </v>
      </c>
      <c r="C827" s="432"/>
      <c r="D827" s="432"/>
      <c r="E827" s="184">
        <f t="shared" si="703"/>
        <v>21037</v>
      </c>
      <c r="F827" s="24">
        <f t="shared" si="717"/>
        <v>41057</v>
      </c>
      <c r="G827" s="24"/>
      <c r="H827" s="10">
        <f t="shared" si="693"/>
        <v>0</v>
      </c>
      <c r="I827" s="15"/>
      <c r="J827" s="24"/>
      <c r="K827" s="24"/>
      <c r="L827" s="24"/>
      <c r="M827" s="24">
        <f t="shared" si="678"/>
        <v>31037</v>
      </c>
      <c r="N827" s="24">
        <f t="shared" si="679"/>
        <v>51057</v>
      </c>
      <c r="O827" s="24"/>
      <c r="P827" s="20">
        <f t="shared" si="694"/>
        <v>0</v>
      </c>
      <c r="R827" s="6" t="str">
        <f t="shared" si="699"/>
        <v/>
      </c>
    </row>
    <row r="828" spans="2:19" ht="16.5" hidden="1" customHeight="1" outlineLevel="1" x14ac:dyDescent="0.25">
      <c r="B828" s="88">
        <f>B820+1</f>
        <v>104</v>
      </c>
      <c r="C828" s="430" t="str">
        <f>CONCATENATE(B834,B828)</f>
        <v>Group 104</v>
      </c>
      <c r="D828" s="430" t="str">
        <f>CONCATENATE(B835,B829)</f>
        <v>GH 207</v>
      </c>
      <c r="E828" s="182">
        <f t="shared" ref="E828" si="727">20000+B828*10</f>
        <v>21040</v>
      </c>
      <c r="F828" s="25">
        <f>E828+20020</f>
        <v>41060</v>
      </c>
      <c r="G828" s="25"/>
      <c r="H828" s="11">
        <f t="shared" si="693"/>
        <v>0</v>
      </c>
      <c r="I828" s="14"/>
      <c r="J828" s="25"/>
      <c r="K828" s="25"/>
      <c r="L828" s="25"/>
      <c r="M828" s="25">
        <f t="shared" si="678"/>
        <v>31040</v>
      </c>
      <c r="N828" s="25">
        <f t="shared" si="679"/>
        <v>51060</v>
      </c>
      <c r="O828" s="25"/>
      <c r="P828" s="3">
        <f t="shared" si="694"/>
        <v>0</v>
      </c>
      <c r="R828" s="6">
        <f t="shared" ref="R828" si="728">+R824+1</f>
        <v>209</v>
      </c>
      <c r="S828" s="338" t="str">
        <f>CONCATENATE(G828,",",G829,",",G830,",",G831)</f>
        <v>,,,</v>
      </c>
    </row>
    <row r="829" spans="2:19" ht="16.5" hidden="1" customHeight="1" outlineLevel="1" x14ac:dyDescent="0.25">
      <c r="B829" s="85">
        <f>B828*2-1</f>
        <v>207</v>
      </c>
      <c r="C829" s="431"/>
      <c r="D829" s="431"/>
      <c r="E829" s="183">
        <f t="shared" ref="E829" si="729">E828+1</f>
        <v>21041</v>
      </c>
      <c r="F829" s="343">
        <f t="shared" ref="F829:F843" si="730">E829+20020</f>
        <v>41061</v>
      </c>
      <c r="G829" s="343"/>
      <c r="H829" s="109">
        <f t="shared" si="693"/>
        <v>0</v>
      </c>
      <c r="I829" s="9"/>
      <c r="J829" s="343"/>
      <c r="K829" s="343"/>
      <c r="L829" s="343"/>
      <c r="M829" s="343">
        <f t="shared" si="678"/>
        <v>31041</v>
      </c>
      <c r="N829" s="343">
        <f t="shared" si="679"/>
        <v>51061</v>
      </c>
      <c r="O829" s="343"/>
      <c r="P829" s="4">
        <f t="shared" si="694"/>
        <v>0</v>
      </c>
      <c r="R829" s="6">
        <f t="shared" si="699"/>
        <v>722</v>
      </c>
      <c r="S829" s="338" t="str">
        <f t="shared" ref="S829" si="731">CONCATENATE(O828,",",O829,",",O830,",",O831)</f>
        <v>,,,</v>
      </c>
    </row>
    <row r="830" spans="2:19" ht="16.5" hidden="1" customHeight="1" outlineLevel="1" x14ac:dyDescent="0.25">
      <c r="B830" s="85">
        <f>B829+1</f>
        <v>208</v>
      </c>
      <c r="C830" s="431"/>
      <c r="D830" s="431"/>
      <c r="E830" s="183">
        <f t="shared" si="703"/>
        <v>21042</v>
      </c>
      <c r="F830" s="343">
        <f t="shared" si="730"/>
        <v>41062</v>
      </c>
      <c r="G830" s="343"/>
      <c r="H830" s="109">
        <f t="shared" si="693"/>
        <v>0</v>
      </c>
      <c r="I830" s="9"/>
      <c r="J830" s="343"/>
      <c r="K830" s="343"/>
      <c r="L830" s="343"/>
      <c r="M830" s="343">
        <f t="shared" si="678"/>
        <v>31042</v>
      </c>
      <c r="N830" s="343">
        <f t="shared" si="679"/>
        <v>51062</v>
      </c>
      <c r="O830" s="343"/>
      <c r="P830" s="4">
        <f t="shared" si="694"/>
        <v>0</v>
      </c>
      <c r="R830" s="6" t="str">
        <f t="shared" si="699"/>
        <v/>
      </c>
    </row>
    <row r="831" spans="2:19" ht="16.5" hidden="1" customHeight="1" outlineLevel="1" x14ac:dyDescent="0.25">
      <c r="B831" s="85"/>
      <c r="C831" s="431"/>
      <c r="D831" s="431"/>
      <c r="E831" s="183">
        <f t="shared" si="703"/>
        <v>21043</v>
      </c>
      <c r="F831" s="343">
        <f t="shared" si="730"/>
        <v>41063</v>
      </c>
      <c r="G831" s="343"/>
      <c r="H831" s="109">
        <f t="shared" si="693"/>
        <v>0</v>
      </c>
      <c r="I831" s="9"/>
      <c r="J831" s="343"/>
      <c r="K831" s="343"/>
      <c r="L831" s="343"/>
      <c r="M831" s="343">
        <f t="shared" si="678"/>
        <v>31043</v>
      </c>
      <c r="N831" s="343">
        <f t="shared" si="679"/>
        <v>51063</v>
      </c>
      <c r="O831" s="343"/>
      <c r="P831" s="4">
        <f t="shared" si="694"/>
        <v>0</v>
      </c>
      <c r="R831" s="6" t="str">
        <f t="shared" si="699"/>
        <v/>
      </c>
    </row>
    <row r="832" spans="2:19" ht="16.5" hidden="1" customHeight="1" outlineLevel="1" x14ac:dyDescent="0.25">
      <c r="B832" s="85"/>
      <c r="C832" s="431"/>
      <c r="D832" s="431" t="str">
        <f>CONCATENATE(B835,B830)</f>
        <v>GH 208</v>
      </c>
      <c r="E832" s="183">
        <f t="shared" si="703"/>
        <v>21044</v>
      </c>
      <c r="F832" s="343">
        <f t="shared" si="730"/>
        <v>41064</v>
      </c>
      <c r="G832" s="343"/>
      <c r="H832" s="109">
        <f t="shared" si="693"/>
        <v>0</v>
      </c>
      <c r="I832" s="9"/>
      <c r="J832" s="343"/>
      <c r="K832" s="343"/>
      <c r="L832" s="343"/>
      <c r="M832" s="343">
        <f t="shared" si="678"/>
        <v>31044</v>
      </c>
      <c r="N832" s="343">
        <f t="shared" si="679"/>
        <v>51064</v>
      </c>
      <c r="O832" s="343"/>
      <c r="P832" s="4">
        <f t="shared" si="694"/>
        <v>0</v>
      </c>
      <c r="R832" s="6">
        <f t="shared" ref="R832" si="732">+R828+1</f>
        <v>210</v>
      </c>
      <c r="S832" s="338" t="str">
        <f>CONCATENATE(G832,",",G833,",",G834,",",G835)</f>
        <v>,,,</v>
      </c>
    </row>
    <row r="833" spans="2:19" ht="16.5" hidden="1" customHeight="1" outlineLevel="1" x14ac:dyDescent="0.25">
      <c r="B833" s="85"/>
      <c r="C833" s="431"/>
      <c r="D833" s="431"/>
      <c r="E833" s="183">
        <f t="shared" si="703"/>
        <v>21045</v>
      </c>
      <c r="F833" s="343">
        <f t="shared" si="730"/>
        <v>41065</v>
      </c>
      <c r="G833" s="343"/>
      <c r="H833" s="109">
        <f t="shared" si="693"/>
        <v>0</v>
      </c>
      <c r="I833" s="9"/>
      <c r="J833" s="343"/>
      <c r="K833" s="343"/>
      <c r="L833" s="343"/>
      <c r="M833" s="343">
        <f t="shared" si="678"/>
        <v>31045</v>
      </c>
      <c r="N833" s="343">
        <f t="shared" si="679"/>
        <v>51065</v>
      </c>
      <c r="O833" s="343"/>
      <c r="P833" s="4">
        <f t="shared" si="694"/>
        <v>0</v>
      </c>
      <c r="R833" s="6">
        <f t="shared" si="699"/>
        <v>723</v>
      </c>
      <c r="S833" s="338" t="str">
        <f t="shared" ref="S833" si="733">CONCATENATE(O832,",",O833,",",O834,",",O835)</f>
        <v>,,,</v>
      </c>
    </row>
    <row r="834" spans="2:19" ht="16.5" hidden="1" customHeight="1" outlineLevel="1" x14ac:dyDescent="0.25">
      <c r="B834" s="85" t="str">
        <f>B826</f>
        <v xml:space="preserve">Group </v>
      </c>
      <c r="C834" s="431"/>
      <c r="D834" s="431"/>
      <c r="E834" s="183">
        <f t="shared" si="703"/>
        <v>21046</v>
      </c>
      <c r="F834" s="343">
        <f t="shared" si="730"/>
        <v>41066</v>
      </c>
      <c r="G834" s="343"/>
      <c r="H834" s="109">
        <f t="shared" si="693"/>
        <v>0</v>
      </c>
      <c r="I834" s="9"/>
      <c r="J834" s="343"/>
      <c r="K834" s="343"/>
      <c r="L834" s="343"/>
      <c r="M834" s="343">
        <f t="shared" si="678"/>
        <v>31046</v>
      </c>
      <c r="N834" s="343">
        <f t="shared" si="679"/>
        <v>51066</v>
      </c>
      <c r="O834" s="343"/>
      <c r="P834" s="4">
        <f t="shared" si="694"/>
        <v>0</v>
      </c>
      <c r="R834" s="6" t="str">
        <f t="shared" si="699"/>
        <v/>
      </c>
    </row>
    <row r="835" spans="2:19" ht="16.5" hidden="1" customHeight="1" outlineLevel="1" thickBot="1" x14ac:dyDescent="0.3">
      <c r="B835" s="86" t="str">
        <f>B827</f>
        <v xml:space="preserve">GH </v>
      </c>
      <c r="C835" s="432"/>
      <c r="D835" s="432"/>
      <c r="E835" s="184">
        <f t="shared" si="703"/>
        <v>21047</v>
      </c>
      <c r="F835" s="24">
        <f t="shared" si="730"/>
        <v>41067</v>
      </c>
      <c r="G835" s="24"/>
      <c r="H835" s="10">
        <f t="shared" si="693"/>
        <v>0</v>
      </c>
      <c r="I835" s="15"/>
      <c r="J835" s="24"/>
      <c r="K835" s="24"/>
      <c r="L835" s="24"/>
      <c r="M835" s="24">
        <f t="shared" si="678"/>
        <v>31047</v>
      </c>
      <c r="N835" s="24">
        <f t="shared" si="679"/>
        <v>51067</v>
      </c>
      <c r="O835" s="24"/>
      <c r="P835" s="20">
        <f t="shared" si="694"/>
        <v>0</v>
      </c>
      <c r="R835" s="6" t="str">
        <f t="shared" si="699"/>
        <v/>
      </c>
    </row>
    <row r="836" spans="2:19" ht="16.5" hidden="1" customHeight="1" outlineLevel="1" x14ac:dyDescent="0.25">
      <c r="B836" s="88">
        <f>B828+1</f>
        <v>105</v>
      </c>
      <c r="C836" s="430" t="str">
        <f>CONCATENATE(B842,B836)</f>
        <v>Group 105</v>
      </c>
      <c r="D836" s="430" t="str">
        <f>CONCATENATE(B843,B837)</f>
        <v>GH 209</v>
      </c>
      <c r="E836" s="182">
        <f t="shared" ref="E836" si="734">20000+B836*10</f>
        <v>21050</v>
      </c>
      <c r="F836" s="25">
        <f t="shared" si="730"/>
        <v>41070</v>
      </c>
      <c r="G836" s="25"/>
      <c r="H836" s="11">
        <f t="shared" si="693"/>
        <v>0</v>
      </c>
      <c r="I836" s="14"/>
      <c r="J836" s="25"/>
      <c r="K836" s="25"/>
      <c r="L836" s="25"/>
      <c r="M836" s="25">
        <f t="shared" ref="M836:M899" si="735">E836+10000</f>
        <v>31050</v>
      </c>
      <c r="N836" s="25">
        <f t="shared" ref="N836:N899" si="736">F836+10000</f>
        <v>51070</v>
      </c>
      <c r="O836" s="25"/>
      <c r="P836" s="3">
        <f t="shared" si="694"/>
        <v>0</v>
      </c>
      <c r="R836" s="6">
        <f t="shared" ref="R836" si="737">+R832+1</f>
        <v>211</v>
      </c>
      <c r="S836" s="338" t="str">
        <f>CONCATENATE(G836,",",G837,",",G838,",",G839)</f>
        <v>,,,</v>
      </c>
    </row>
    <row r="837" spans="2:19" ht="16.5" hidden="1" customHeight="1" outlineLevel="1" x14ac:dyDescent="0.25">
      <c r="B837" s="85">
        <f>B836*2-1</f>
        <v>209</v>
      </c>
      <c r="C837" s="431"/>
      <c r="D837" s="431"/>
      <c r="E837" s="183">
        <f t="shared" ref="E837" si="738">E836+1</f>
        <v>21051</v>
      </c>
      <c r="F837" s="343">
        <f t="shared" si="730"/>
        <v>41071</v>
      </c>
      <c r="G837" s="343"/>
      <c r="H837" s="109">
        <f t="shared" si="693"/>
        <v>0</v>
      </c>
      <c r="I837" s="9"/>
      <c r="J837" s="343"/>
      <c r="K837" s="343"/>
      <c r="L837" s="343"/>
      <c r="M837" s="343">
        <f t="shared" si="735"/>
        <v>31051</v>
      </c>
      <c r="N837" s="343">
        <f t="shared" si="736"/>
        <v>51071</v>
      </c>
      <c r="O837" s="343"/>
      <c r="P837" s="4">
        <f t="shared" si="694"/>
        <v>0</v>
      </c>
      <c r="R837" s="6">
        <f t="shared" si="699"/>
        <v>724</v>
      </c>
      <c r="S837" s="338" t="str">
        <f t="shared" ref="S837" si="739">CONCATENATE(O836,",",O837,",",O838,",",O839)</f>
        <v>,,,</v>
      </c>
    </row>
    <row r="838" spans="2:19" ht="16.5" hidden="1" customHeight="1" outlineLevel="1" x14ac:dyDescent="0.25">
      <c r="B838" s="85">
        <f>B837+1</f>
        <v>210</v>
      </c>
      <c r="C838" s="431"/>
      <c r="D838" s="431"/>
      <c r="E838" s="183">
        <f t="shared" si="703"/>
        <v>21052</v>
      </c>
      <c r="F838" s="343">
        <f t="shared" si="730"/>
        <v>41072</v>
      </c>
      <c r="G838" s="343"/>
      <c r="H838" s="109">
        <f t="shared" si="693"/>
        <v>0</v>
      </c>
      <c r="I838" s="9"/>
      <c r="J838" s="343"/>
      <c r="K838" s="343"/>
      <c r="L838" s="343"/>
      <c r="M838" s="343">
        <f t="shared" si="735"/>
        <v>31052</v>
      </c>
      <c r="N838" s="343">
        <f t="shared" si="736"/>
        <v>51072</v>
      </c>
      <c r="O838" s="343"/>
      <c r="P838" s="4">
        <f t="shared" si="694"/>
        <v>0</v>
      </c>
      <c r="R838" s="6" t="str">
        <f t="shared" si="699"/>
        <v/>
      </c>
    </row>
    <row r="839" spans="2:19" ht="16.5" hidden="1" customHeight="1" outlineLevel="1" x14ac:dyDescent="0.25">
      <c r="B839" s="85"/>
      <c r="C839" s="431"/>
      <c r="D839" s="431"/>
      <c r="E839" s="183">
        <f t="shared" si="703"/>
        <v>21053</v>
      </c>
      <c r="F839" s="343">
        <f t="shared" si="730"/>
        <v>41073</v>
      </c>
      <c r="G839" s="343"/>
      <c r="H839" s="109">
        <f t="shared" si="693"/>
        <v>0</v>
      </c>
      <c r="I839" s="9"/>
      <c r="J839" s="343"/>
      <c r="K839" s="343"/>
      <c r="L839" s="343"/>
      <c r="M839" s="343">
        <f t="shared" si="735"/>
        <v>31053</v>
      </c>
      <c r="N839" s="343">
        <f t="shared" si="736"/>
        <v>51073</v>
      </c>
      <c r="O839" s="343"/>
      <c r="P839" s="4">
        <f t="shared" si="694"/>
        <v>0</v>
      </c>
      <c r="R839" s="6" t="str">
        <f t="shared" si="699"/>
        <v/>
      </c>
    </row>
    <row r="840" spans="2:19" ht="16.5" hidden="1" customHeight="1" outlineLevel="1" x14ac:dyDescent="0.25">
      <c r="B840" s="85"/>
      <c r="C840" s="431"/>
      <c r="D840" s="431" t="str">
        <f>CONCATENATE(B843,B838)</f>
        <v>GH 210</v>
      </c>
      <c r="E840" s="183">
        <f t="shared" si="703"/>
        <v>21054</v>
      </c>
      <c r="F840" s="343">
        <f t="shared" si="730"/>
        <v>41074</v>
      </c>
      <c r="G840" s="343"/>
      <c r="H840" s="109">
        <f t="shared" si="693"/>
        <v>0</v>
      </c>
      <c r="I840" s="9"/>
      <c r="J840" s="343"/>
      <c r="K840" s="343"/>
      <c r="L840" s="343"/>
      <c r="M840" s="343">
        <f t="shared" si="735"/>
        <v>31054</v>
      </c>
      <c r="N840" s="343">
        <f t="shared" si="736"/>
        <v>51074</v>
      </c>
      <c r="O840" s="343"/>
      <c r="P840" s="4">
        <f t="shared" si="694"/>
        <v>0</v>
      </c>
      <c r="R840" s="6">
        <f t="shared" ref="R840" si="740">+R836+1</f>
        <v>212</v>
      </c>
      <c r="S840" s="338" t="str">
        <f>CONCATENATE(G840,",",G841,",",G842,",",G843)</f>
        <v>,,,</v>
      </c>
    </row>
    <row r="841" spans="2:19" ht="16.5" hidden="1" customHeight="1" outlineLevel="1" x14ac:dyDescent="0.25">
      <c r="B841" s="85"/>
      <c r="C841" s="431"/>
      <c r="D841" s="431"/>
      <c r="E841" s="183">
        <f t="shared" si="703"/>
        <v>21055</v>
      </c>
      <c r="F841" s="343">
        <f t="shared" si="730"/>
        <v>41075</v>
      </c>
      <c r="G841" s="343"/>
      <c r="H841" s="109">
        <f t="shared" si="693"/>
        <v>0</v>
      </c>
      <c r="I841" s="9"/>
      <c r="J841" s="343"/>
      <c r="K841" s="343"/>
      <c r="L841" s="343"/>
      <c r="M841" s="343">
        <f t="shared" si="735"/>
        <v>31055</v>
      </c>
      <c r="N841" s="343">
        <f t="shared" si="736"/>
        <v>51075</v>
      </c>
      <c r="O841" s="343"/>
      <c r="P841" s="4">
        <f t="shared" si="694"/>
        <v>0</v>
      </c>
      <c r="R841" s="6">
        <f t="shared" si="699"/>
        <v>725</v>
      </c>
      <c r="S841" s="338" t="str">
        <f t="shared" ref="S841" si="741">CONCATENATE(O840,",",O841,",",O842,",",O843)</f>
        <v>,,,</v>
      </c>
    </row>
    <row r="842" spans="2:19" ht="16.5" hidden="1" customHeight="1" outlineLevel="1" x14ac:dyDescent="0.25">
      <c r="B842" s="85" t="str">
        <f>B834</f>
        <v xml:space="preserve">Group </v>
      </c>
      <c r="C842" s="431"/>
      <c r="D842" s="431"/>
      <c r="E842" s="183">
        <f t="shared" si="703"/>
        <v>21056</v>
      </c>
      <c r="F842" s="343">
        <f t="shared" si="730"/>
        <v>41076</v>
      </c>
      <c r="G842" s="343"/>
      <c r="H842" s="109">
        <f t="shared" si="693"/>
        <v>0</v>
      </c>
      <c r="I842" s="9"/>
      <c r="J842" s="343"/>
      <c r="K842" s="343"/>
      <c r="L842" s="343"/>
      <c r="M842" s="343">
        <f t="shared" si="735"/>
        <v>31056</v>
      </c>
      <c r="N842" s="343">
        <f t="shared" si="736"/>
        <v>51076</v>
      </c>
      <c r="O842" s="343"/>
      <c r="P842" s="4">
        <f t="shared" si="694"/>
        <v>0</v>
      </c>
      <c r="R842" s="6" t="str">
        <f t="shared" si="699"/>
        <v/>
      </c>
    </row>
    <row r="843" spans="2:19" ht="16.5" hidden="1" customHeight="1" outlineLevel="1" thickBot="1" x14ac:dyDescent="0.3">
      <c r="B843" s="86" t="str">
        <f>B835</f>
        <v xml:space="preserve">GH </v>
      </c>
      <c r="C843" s="432"/>
      <c r="D843" s="432"/>
      <c r="E843" s="184">
        <f t="shared" si="703"/>
        <v>21057</v>
      </c>
      <c r="F843" s="24">
        <f t="shared" si="730"/>
        <v>41077</v>
      </c>
      <c r="G843" s="24"/>
      <c r="H843" s="10">
        <f t="shared" si="693"/>
        <v>0</v>
      </c>
      <c r="I843" s="15"/>
      <c r="J843" s="24"/>
      <c r="K843" s="24"/>
      <c r="L843" s="24"/>
      <c r="M843" s="24">
        <f t="shared" si="735"/>
        <v>31057</v>
      </c>
      <c r="N843" s="24">
        <f t="shared" si="736"/>
        <v>51077</v>
      </c>
      <c r="O843" s="24"/>
      <c r="P843" s="20">
        <f t="shared" si="694"/>
        <v>0</v>
      </c>
      <c r="R843" s="6" t="str">
        <f t="shared" si="699"/>
        <v/>
      </c>
    </row>
    <row r="844" spans="2:19" ht="16.5" hidden="1" customHeight="1" outlineLevel="1" x14ac:dyDescent="0.25">
      <c r="B844" s="88">
        <f>B836+1</f>
        <v>106</v>
      </c>
      <c r="C844" s="430" t="str">
        <f>CONCATENATE(B850,B844)</f>
        <v>Group 106</v>
      </c>
      <c r="D844" s="430" t="str">
        <f>CONCATENATE(B851,B845)</f>
        <v>GH 211</v>
      </c>
      <c r="E844" s="182">
        <f t="shared" ref="E844" si="742">20000+B844*10</f>
        <v>21060</v>
      </c>
      <c r="F844" s="25">
        <f>E844+20020</f>
        <v>41080</v>
      </c>
      <c r="G844" s="25"/>
      <c r="H844" s="11">
        <f t="shared" si="693"/>
        <v>0</v>
      </c>
      <c r="I844" s="14"/>
      <c r="J844" s="25"/>
      <c r="K844" s="25"/>
      <c r="L844" s="25"/>
      <c r="M844" s="25">
        <f t="shared" si="735"/>
        <v>31060</v>
      </c>
      <c r="N844" s="25">
        <f t="shared" si="736"/>
        <v>51080</v>
      </c>
      <c r="O844" s="25"/>
      <c r="P844" s="3">
        <f t="shared" si="694"/>
        <v>0</v>
      </c>
      <c r="R844" s="6">
        <f t="shared" ref="R844" si="743">+R840+1</f>
        <v>213</v>
      </c>
      <c r="S844" s="338" t="str">
        <f>CONCATENATE(G844,",",G845,",",G846,",",G847)</f>
        <v>,,,</v>
      </c>
    </row>
    <row r="845" spans="2:19" ht="16.5" hidden="1" customHeight="1" outlineLevel="1" x14ac:dyDescent="0.25">
      <c r="B845" s="85">
        <f>B844*2-1</f>
        <v>211</v>
      </c>
      <c r="C845" s="431"/>
      <c r="D845" s="431"/>
      <c r="E845" s="183">
        <f t="shared" ref="E845" si="744">E844+1</f>
        <v>21061</v>
      </c>
      <c r="F845" s="343">
        <f t="shared" ref="F845:F859" si="745">E845+20020</f>
        <v>41081</v>
      </c>
      <c r="G845" s="343"/>
      <c r="H845" s="109">
        <f t="shared" si="693"/>
        <v>0</v>
      </c>
      <c r="I845" s="9"/>
      <c r="J845" s="343"/>
      <c r="K845" s="343"/>
      <c r="L845" s="343"/>
      <c r="M845" s="343">
        <f t="shared" si="735"/>
        <v>31061</v>
      </c>
      <c r="N845" s="343">
        <f t="shared" si="736"/>
        <v>51081</v>
      </c>
      <c r="O845" s="343"/>
      <c r="P845" s="4">
        <f t="shared" si="694"/>
        <v>0</v>
      </c>
      <c r="R845" s="6">
        <f t="shared" si="699"/>
        <v>726</v>
      </c>
      <c r="S845" s="338" t="str">
        <f t="shared" ref="S845" si="746">CONCATENATE(O844,",",O845,",",O846,",",O847)</f>
        <v>,,,</v>
      </c>
    </row>
    <row r="846" spans="2:19" ht="16.5" hidden="1" customHeight="1" outlineLevel="1" x14ac:dyDescent="0.25">
      <c r="B846" s="85">
        <f>B845+1</f>
        <v>212</v>
      </c>
      <c r="C846" s="431"/>
      <c r="D846" s="431"/>
      <c r="E846" s="183">
        <f t="shared" si="703"/>
        <v>21062</v>
      </c>
      <c r="F846" s="343">
        <f t="shared" si="745"/>
        <v>41082</v>
      </c>
      <c r="G846" s="343"/>
      <c r="H846" s="109">
        <f t="shared" si="693"/>
        <v>0</v>
      </c>
      <c r="I846" s="9"/>
      <c r="J846" s="343"/>
      <c r="K846" s="343"/>
      <c r="L846" s="343"/>
      <c r="M846" s="343">
        <f t="shared" si="735"/>
        <v>31062</v>
      </c>
      <c r="N846" s="343">
        <f t="shared" si="736"/>
        <v>51082</v>
      </c>
      <c r="O846" s="343"/>
      <c r="P846" s="4">
        <f t="shared" si="694"/>
        <v>0</v>
      </c>
      <c r="R846" s="6" t="str">
        <f t="shared" si="699"/>
        <v/>
      </c>
    </row>
    <row r="847" spans="2:19" ht="16.5" hidden="1" customHeight="1" outlineLevel="1" x14ac:dyDescent="0.25">
      <c r="B847" s="85"/>
      <c r="C847" s="431"/>
      <c r="D847" s="431"/>
      <c r="E847" s="183">
        <f t="shared" si="703"/>
        <v>21063</v>
      </c>
      <c r="F847" s="343">
        <f t="shared" si="745"/>
        <v>41083</v>
      </c>
      <c r="G847" s="343"/>
      <c r="H847" s="109">
        <f t="shared" si="693"/>
        <v>0</v>
      </c>
      <c r="I847" s="9"/>
      <c r="J847" s="343"/>
      <c r="K847" s="343"/>
      <c r="L847" s="343"/>
      <c r="M847" s="343">
        <f t="shared" si="735"/>
        <v>31063</v>
      </c>
      <c r="N847" s="343">
        <f t="shared" si="736"/>
        <v>51083</v>
      </c>
      <c r="O847" s="343"/>
      <c r="P847" s="4">
        <f t="shared" si="694"/>
        <v>0</v>
      </c>
      <c r="R847" s="6" t="str">
        <f t="shared" si="699"/>
        <v/>
      </c>
    </row>
    <row r="848" spans="2:19" ht="16.5" hidden="1" customHeight="1" outlineLevel="1" x14ac:dyDescent="0.25">
      <c r="B848" s="85"/>
      <c r="C848" s="431"/>
      <c r="D848" s="431" t="str">
        <f>CONCATENATE(B851,B846)</f>
        <v>GH 212</v>
      </c>
      <c r="E848" s="183">
        <f t="shared" si="703"/>
        <v>21064</v>
      </c>
      <c r="F848" s="343">
        <f t="shared" si="745"/>
        <v>41084</v>
      </c>
      <c r="G848" s="343"/>
      <c r="H848" s="109">
        <f t="shared" si="693"/>
        <v>0</v>
      </c>
      <c r="I848" s="9"/>
      <c r="J848" s="343"/>
      <c r="K848" s="343"/>
      <c r="L848" s="343"/>
      <c r="M848" s="343">
        <f t="shared" si="735"/>
        <v>31064</v>
      </c>
      <c r="N848" s="343">
        <f t="shared" si="736"/>
        <v>51084</v>
      </c>
      <c r="O848" s="343"/>
      <c r="P848" s="4">
        <f t="shared" si="694"/>
        <v>0</v>
      </c>
      <c r="R848" s="6">
        <f t="shared" ref="R848" si="747">+R844+1</f>
        <v>214</v>
      </c>
      <c r="S848" s="338" t="str">
        <f>CONCATENATE(G848,",",G849,",",G850,",",G851)</f>
        <v>,,,</v>
      </c>
    </row>
    <row r="849" spans="2:19" ht="16.5" hidden="1" customHeight="1" outlineLevel="1" x14ac:dyDescent="0.25">
      <c r="B849" s="85"/>
      <c r="C849" s="431"/>
      <c r="D849" s="431"/>
      <c r="E849" s="183">
        <f t="shared" si="703"/>
        <v>21065</v>
      </c>
      <c r="F849" s="343">
        <f t="shared" si="745"/>
        <v>41085</v>
      </c>
      <c r="G849" s="343"/>
      <c r="H849" s="109">
        <f t="shared" si="693"/>
        <v>0</v>
      </c>
      <c r="I849" s="9"/>
      <c r="J849" s="343"/>
      <c r="K849" s="343"/>
      <c r="L849" s="343"/>
      <c r="M849" s="343">
        <f t="shared" si="735"/>
        <v>31065</v>
      </c>
      <c r="N849" s="343">
        <f t="shared" si="736"/>
        <v>51085</v>
      </c>
      <c r="O849" s="343"/>
      <c r="P849" s="4">
        <f t="shared" si="694"/>
        <v>0</v>
      </c>
      <c r="R849" s="6">
        <f t="shared" si="699"/>
        <v>727</v>
      </c>
      <c r="S849" s="338" t="str">
        <f t="shared" ref="S849" si="748">CONCATENATE(O848,",",O849,",",O850,",",O851)</f>
        <v>,,,</v>
      </c>
    </row>
    <row r="850" spans="2:19" ht="16.5" hidden="1" customHeight="1" outlineLevel="1" x14ac:dyDescent="0.25">
      <c r="B850" s="85" t="str">
        <f>B842</f>
        <v xml:space="preserve">Group </v>
      </c>
      <c r="C850" s="431"/>
      <c r="D850" s="431"/>
      <c r="E850" s="183">
        <f t="shared" si="703"/>
        <v>21066</v>
      </c>
      <c r="F850" s="343">
        <f t="shared" si="745"/>
        <v>41086</v>
      </c>
      <c r="G850" s="343"/>
      <c r="H850" s="109">
        <f t="shared" si="693"/>
        <v>0</v>
      </c>
      <c r="I850" s="9"/>
      <c r="J850" s="343"/>
      <c r="K850" s="343"/>
      <c r="L850" s="343"/>
      <c r="M850" s="343">
        <f t="shared" si="735"/>
        <v>31066</v>
      </c>
      <c r="N850" s="343">
        <f t="shared" si="736"/>
        <v>51086</v>
      </c>
      <c r="O850" s="343"/>
      <c r="P850" s="4">
        <f t="shared" si="694"/>
        <v>0</v>
      </c>
      <c r="R850" s="6" t="str">
        <f t="shared" si="699"/>
        <v/>
      </c>
    </row>
    <row r="851" spans="2:19" ht="16.5" hidden="1" customHeight="1" outlineLevel="1" thickBot="1" x14ac:dyDescent="0.3">
      <c r="B851" s="86" t="str">
        <f>B843</f>
        <v xml:space="preserve">GH </v>
      </c>
      <c r="C851" s="432"/>
      <c r="D851" s="432"/>
      <c r="E851" s="184">
        <f t="shared" si="703"/>
        <v>21067</v>
      </c>
      <c r="F851" s="24">
        <f t="shared" si="745"/>
        <v>41087</v>
      </c>
      <c r="G851" s="24"/>
      <c r="H851" s="10">
        <f t="shared" si="693"/>
        <v>0</v>
      </c>
      <c r="I851" s="15"/>
      <c r="J851" s="24"/>
      <c r="K851" s="24"/>
      <c r="L851" s="24"/>
      <c r="M851" s="24">
        <f t="shared" si="735"/>
        <v>31067</v>
      </c>
      <c r="N851" s="24">
        <f t="shared" si="736"/>
        <v>51087</v>
      </c>
      <c r="O851" s="24"/>
      <c r="P851" s="20">
        <f t="shared" si="694"/>
        <v>0</v>
      </c>
      <c r="R851" s="6" t="str">
        <f t="shared" si="699"/>
        <v/>
      </c>
    </row>
    <row r="852" spans="2:19" ht="16.5" hidden="1" customHeight="1" outlineLevel="1" x14ac:dyDescent="0.25">
      <c r="B852" s="88">
        <f>B844+1</f>
        <v>107</v>
      </c>
      <c r="C852" s="430" t="str">
        <f>CONCATENATE(B858,B852)</f>
        <v>Group 107</v>
      </c>
      <c r="D852" s="430" t="str">
        <f>CONCATENATE(B859,B853)</f>
        <v>GH 213</v>
      </c>
      <c r="E852" s="182">
        <f t="shared" ref="E852" si="749">20000+B852*10</f>
        <v>21070</v>
      </c>
      <c r="F852" s="25">
        <f t="shared" si="745"/>
        <v>41090</v>
      </c>
      <c r="G852" s="25"/>
      <c r="H852" s="11">
        <f t="shared" ref="H852:H915" si="750">LEN(G852)</f>
        <v>0</v>
      </c>
      <c r="I852" s="14"/>
      <c r="J852" s="25"/>
      <c r="K852" s="25"/>
      <c r="L852" s="25"/>
      <c r="M852" s="25">
        <f t="shared" si="735"/>
        <v>31070</v>
      </c>
      <c r="N852" s="25">
        <f t="shared" si="736"/>
        <v>51090</v>
      </c>
      <c r="O852" s="25"/>
      <c r="P852" s="3">
        <f t="shared" ref="P852:P915" si="751">LEN(O852)</f>
        <v>0</v>
      </c>
      <c r="R852" s="6">
        <f t="shared" ref="R852" si="752">+R848+1</f>
        <v>215</v>
      </c>
      <c r="S852" s="338" t="str">
        <f>CONCATENATE(G852,",",G853,",",G854,",",G855)</f>
        <v>,,,</v>
      </c>
    </row>
    <row r="853" spans="2:19" ht="16.5" hidden="1" customHeight="1" outlineLevel="1" x14ac:dyDescent="0.25">
      <c r="B853" s="85">
        <f>B852*2-1</f>
        <v>213</v>
      </c>
      <c r="C853" s="431"/>
      <c r="D853" s="431"/>
      <c r="E853" s="183">
        <f t="shared" ref="E853" si="753">E852+1</f>
        <v>21071</v>
      </c>
      <c r="F853" s="343">
        <f t="shared" si="745"/>
        <v>41091</v>
      </c>
      <c r="G853" s="343"/>
      <c r="H853" s="109">
        <f t="shared" si="750"/>
        <v>0</v>
      </c>
      <c r="I853" s="9"/>
      <c r="J853" s="343"/>
      <c r="K853" s="343"/>
      <c r="L853" s="343"/>
      <c r="M853" s="343">
        <f t="shared" si="735"/>
        <v>31071</v>
      </c>
      <c r="N853" s="343">
        <f t="shared" si="736"/>
        <v>51091</v>
      </c>
      <c r="O853" s="343"/>
      <c r="P853" s="4">
        <f t="shared" si="751"/>
        <v>0</v>
      </c>
      <c r="R853" s="6">
        <f t="shared" si="699"/>
        <v>728</v>
      </c>
      <c r="S853" s="338" t="str">
        <f t="shared" ref="S853" si="754">CONCATENATE(O852,",",O853,",",O854,",",O855)</f>
        <v>,,,</v>
      </c>
    </row>
    <row r="854" spans="2:19" ht="16.5" hidden="1" customHeight="1" outlineLevel="1" x14ac:dyDescent="0.25">
      <c r="B854" s="85">
        <f>B853+1</f>
        <v>214</v>
      </c>
      <c r="C854" s="431"/>
      <c r="D854" s="431"/>
      <c r="E854" s="183">
        <f t="shared" si="703"/>
        <v>21072</v>
      </c>
      <c r="F854" s="343">
        <f t="shared" si="745"/>
        <v>41092</v>
      </c>
      <c r="G854" s="343"/>
      <c r="H854" s="109">
        <f t="shared" si="750"/>
        <v>0</v>
      </c>
      <c r="I854" s="9"/>
      <c r="J854" s="343"/>
      <c r="K854" s="343"/>
      <c r="L854" s="343"/>
      <c r="M854" s="343">
        <f t="shared" si="735"/>
        <v>31072</v>
      </c>
      <c r="N854" s="343">
        <f t="shared" si="736"/>
        <v>51092</v>
      </c>
      <c r="O854" s="343"/>
      <c r="P854" s="4">
        <f t="shared" si="751"/>
        <v>0</v>
      </c>
      <c r="R854" s="6" t="str">
        <f t="shared" si="699"/>
        <v/>
      </c>
    </row>
    <row r="855" spans="2:19" ht="16.5" hidden="1" customHeight="1" outlineLevel="1" x14ac:dyDescent="0.25">
      <c r="B855" s="85"/>
      <c r="C855" s="431"/>
      <c r="D855" s="431"/>
      <c r="E855" s="183">
        <f t="shared" si="703"/>
        <v>21073</v>
      </c>
      <c r="F855" s="343">
        <f t="shared" si="745"/>
        <v>41093</v>
      </c>
      <c r="G855" s="343"/>
      <c r="H855" s="109">
        <f t="shared" si="750"/>
        <v>0</v>
      </c>
      <c r="I855" s="9"/>
      <c r="J855" s="343"/>
      <c r="K855" s="343"/>
      <c r="L855" s="343"/>
      <c r="M855" s="343">
        <f t="shared" si="735"/>
        <v>31073</v>
      </c>
      <c r="N855" s="343">
        <f t="shared" si="736"/>
        <v>51093</v>
      </c>
      <c r="O855" s="343"/>
      <c r="P855" s="4">
        <f t="shared" si="751"/>
        <v>0</v>
      </c>
      <c r="R855" s="6" t="str">
        <f t="shared" si="699"/>
        <v/>
      </c>
    </row>
    <row r="856" spans="2:19" ht="16.5" hidden="1" customHeight="1" outlineLevel="1" x14ac:dyDescent="0.25">
      <c r="B856" s="85"/>
      <c r="C856" s="431"/>
      <c r="D856" s="431" t="str">
        <f>CONCATENATE(B859,B854)</f>
        <v>GH 214</v>
      </c>
      <c r="E856" s="183">
        <f t="shared" si="703"/>
        <v>21074</v>
      </c>
      <c r="F856" s="343">
        <f t="shared" si="745"/>
        <v>41094</v>
      </c>
      <c r="G856" s="343"/>
      <c r="H856" s="109">
        <f t="shared" si="750"/>
        <v>0</v>
      </c>
      <c r="I856" s="9"/>
      <c r="J856" s="343"/>
      <c r="K856" s="343"/>
      <c r="L856" s="343"/>
      <c r="M856" s="343">
        <f t="shared" si="735"/>
        <v>31074</v>
      </c>
      <c r="N856" s="343">
        <f t="shared" si="736"/>
        <v>51094</v>
      </c>
      <c r="O856" s="343"/>
      <c r="P856" s="4">
        <f t="shared" si="751"/>
        <v>0</v>
      </c>
      <c r="R856" s="6">
        <f t="shared" ref="R856" si="755">+R852+1</f>
        <v>216</v>
      </c>
      <c r="S856" s="338" t="str">
        <f>CONCATENATE(G856,",",G857,",",G858,",",G859)</f>
        <v>,,,</v>
      </c>
    </row>
    <row r="857" spans="2:19" ht="16.5" hidden="1" customHeight="1" outlineLevel="1" x14ac:dyDescent="0.25">
      <c r="B857" s="85"/>
      <c r="C857" s="431"/>
      <c r="D857" s="431"/>
      <c r="E857" s="183">
        <f t="shared" si="703"/>
        <v>21075</v>
      </c>
      <c r="F857" s="343">
        <f t="shared" si="745"/>
        <v>41095</v>
      </c>
      <c r="G857" s="343"/>
      <c r="H857" s="109">
        <f t="shared" si="750"/>
        <v>0</v>
      </c>
      <c r="I857" s="9"/>
      <c r="J857" s="343"/>
      <c r="K857" s="343"/>
      <c r="L857" s="343"/>
      <c r="M857" s="343">
        <f t="shared" si="735"/>
        <v>31075</v>
      </c>
      <c r="N857" s="343">
        <f t="shared" si="736"/>
        <v>51095</v>
      </c>
      <c r="O857" s="343"/>
      <c r="P857" s="4">
        <f t="shared" si="751"/>
        <v>0</v>
      </c>
      <c r="R857" s="6">
        <f t="shared" ref="R857:R919" si="756">IF(R853&lt;&gt;"",R853+1,"")</f>
        <v>729</v>
      </c>
      <c r="S857" s="338" t="str">
        <f t="shared" ref="S857" si="757">CONCATENATE(O856,",",O857,",",O858,",",O859)</f>
        <v>,,,</v>
      </c>
    </row>
    <row r="858" spans="2:19" ht="16.5" hidden="1" customHeight="1" outlineLevel="1" x14ac:dyDescent="0.25">
      <c r="B858" s="85" t="str">
        <f>B850</f>
        <v xml:space="preserve">Group </v>
      </c>
      <c r="C858" s="431"/>
      <c r="D858" s="431"/>
      <c r="E858" s="183">
        <f t="shared" si="703"/>
        <v>21076</v>
      </c>
      <c r="F858" s="343">
        <f t="shared" si="745"/>
        <v>41096</v>
      </c>
      <c r="G858" s="343"/>
      <c r="H858" s="109">
        <f t="shared" si="750"/>
        <v>0</v>
      </c>
      <c r="I858" s="9"/>
      <c r="J858" s="343"/>
      <c r="K858" s="343"/>
      <c r="L858" s="343"/>
      <c r="M858" s="343">
        <f t="shared" si="735"/>
        <v>31076</v>
      </c>
      <c r="N858" s="343">
        <f t="shared" si="736"/>
        <v>51096</v>
      </c>
      <c r="O858" s="343"/>
      <c r="P858" s="4">
        <f t="shared" si="751"/>
        <v>0</v>
      </c>
      <c r="R858" s="6" t="str">
        <f t="shared" si="756"/>
        <v/>
      </c>
    </row>
    <row r="859" spans="2:19" ht="16.5" hidden="1" customHeight="1" outlineLevel="1" thickBot="1" x14ac:dyDescent="0.3">
      <c r="B859" s="86" t="str">
        <f>B851</f>
        <v xml:space="preserve">GH </v>
      </c>
      <c r="C859" s="432"/>
      <c r="D859" s="432"/>
      <c r="E859" s="184">
        <f t="shared" si="703"/>
        <v>21077</v>
      </c>
      <c r="F859" s="24">
        <f t="shared" si="745"/>
        <v>41097</v>
      </c>
      <c r="G859" s="24"/>
      <c r="H859" s="10">
        <f t="shared" si="750"/>
        <v>0</v>
      </c>
      <c r="I859" s="15"/>
      <c r="J859" s="24"/>
      <c r="K859" s="24"/>
      <c r="L859" s="24"/>
      <c r="M859" s="24">
        <f t="shared" si="735"/>
        <v>31077</v>
      </c>
      <c r="N859" s="24">
        <f t="shared" si="736"/>
        <v>51097</v>
      </c>
      <c r="O859" s="24"/>
      <c r="P859" s="20">
        <f t="shared" si="751"/>
        <v>0</v>
      </c>
      <c r="R859" s="6" t="str">
        <f t="shared" si="756"/>
        <v/>
      </c>
    </row>
    <row r="860" spans="2:19" ht="16.5" hidden="1" customHeight="1" outlineLevel="1" x14ac:dyDescent="0.25">
      <c r="B860" s="88">
        <f>B852+1</f>
        <v>108</v>
      </c>
      <c r="C860" s="430" t="str">
        <f>CONCATENATE(B866,B860)</f>
        <v>Group 108</v>
      </c>
      <c r="D860" s="430" t="str">
        <f>CONCATENATE(B867,B861)</f>
        <v>GH 215</v>
      </c>
      <c r="E860" s="182">
        <f t="shared" ref="E860" si="758">20000+B860*10</f>
        <v>21080</v>
      </c>
      <c r="F860" s="25">
        <f>E860+20020</f>
        <v>41100</v>
      </c>
      <c r="G860" s="25"/>
      <c r="H860" s="11">
        <f t="shared" si="750"/>
        <v>0</v>
      </c>
      <c r="I860" s="14"/>
      <c r="J860" s="25"/>
      <c r="K860" s="25"/>
      <c r="L860" s="25"/>
      <c r="M860" s="25">
        <f t="shared" si="735"/>
        <v>31080</v>
      </c>
      <c r="N860" s="25">
        <f t="shared" si="736"/>
        <v>51100</v>
      </c>
      <c r="O860" s="25"/>
      <c r="P860" s="3">
        <f t="shared" si="751"/>
        <v>0</v>
      </c>
      <c r="R860" s="6">
        <f t="shared" ref="R860" si="759">+R856+1</f>
        <v>217</v>
      </c>
      <c r="S860" s="338" t="str">
        <f>CONCATENATE(G860,",",G861,",",G862,",",G863)</f>
        <v>,,,</v>
      </c>
    </row>
    <row r="861" spans="2:19" ht="16.5" hidden="1" customHeight="1" outlineLevel="1" x14ac:dyDescent="0.25">
      <c r="B861" s="85">
        <f>B860*2-1</f>
        <v>215</v>
      </c>
      <c r="C861" s="431"/>
      <c r="D861" s="431"/>
      <c r="E861" s="183">
        <f t="shared" ref="E861:E923" si="760">E860+1</f>
        <v>21081</v>
      </c>
      <c r="F861" s="343">
        <f t="shared" ref="F861:F875" si="761">E861+20020</f>
        <v>41101</v>
      </c>
      <c r="G861" s="343"/>
      <c r="H861" s="109">
        <f t="shared" si="750"/>
        <v>0</v>
      </c>
      <c r="I861" s="9"/>
      <c r="J861" s="343"/>
      <c r="K861" s="343"/>
      <c r="L861" s="343"/>
      <c r="M861" s="343">
        <f t="shared" si="735"/>
        <v>31081</v>
      </c>
      <c r="N861" s="343">
        <f t="shared" si="736"/>
        <v>51101</v>
      </c>
      <c r="O861" s="343"/>
      <c r="P861" s="4">
        <f t="shared" si="751"/>
        <v>0</v>
      </c>
      <c r="R861" s="6">
        <f t="shared" si="756"/>
        <v>730</v>
      </c>
      <c r="S861" s="338" t="str">
        <f t="shared" ref="S861" si="762">CONCATENATE(O860,",",O861,",",O862,",",O863)</f>
        <v>,,,</v>
      </c>
    </row>
    <row r="862" spans="2:19" ht="16.5" hidden="1" customHeight="1" outlineLevel="1" x14ac:dyDescent="0.25">
      <c r="B862" s="85">
        <f>B861+1</f>
        <v>216</v>
      </c>
      <c r="C862" s="431"/>
      <c r="D862" s="431"/>
      <c r="E862" s="183">
        <f t="shared" si="760"/>
        <v>21082</v>
      </c>
      <c r="F862" s="343">
        <f t="shared" si="761"/>
        <v>41102</v>
      </c>
      <c r="G862" s="343"/>
      <c r="H862" s="109">
        <f t="shared" si="750"/>
        <v>0</v>
      </c>
      <c r="I862" s="9"/>
      <c r="J862" s="343"/>
      <c r="K862" s="343"/>
      <c r="L862" s="343"/>
      <c r="M862" s="343">
        <f t="shared" si="735"/>
        <v>31082</v>
      </c>
      <c r="N862" s="343">
        <f t="shared" si="736"/>
        <v>51102</v>
      </c>
      <c r="O862" s="343"/>
      <c r="P862" s="4">
        <f t="shared" si="751"/>
        <v>0</v>
      </c>
      <c r="R862" s="6" t="str">
        <f t="shared" si="756"/>
        <v/>
      </c>
    </row>
    <row r="863" spans="2:19" ht="16.5" hidden="1" customHeight="1" outlineLevel="1" x14ac:dyDescent="0.25">
      <c r="B863" s="85"/>
      <c r="C863" s="431"/>
      <c r="D863" s="431"/>
      <c r="E863" s="183">
        <f t="shared" si="760"/>
        <v>21083</v>
      </c>
      <c r="F863" s="343">
        <f t="shared" si="761"/>
        <v>41103</v>
      </c>
      <c r="G863" s="343"/>
      <c r="H863" s="109">
        <f t="shared" si="750"/>
        <v>0</v>
      </c>
      <c r="I863" s="9"/>
      <c r="J863" s="343"/>
      <c r="K863" s="343"/>
      <c r="L863" s="343"/>
      <c r="M863" s="343">
        <f t="shared" si="735"/>
        <v>31083</v>
      </c>
      <c r="N863" s="343">
        <f t="shared" si="736"/>
        <v>51103</v>
      </c>
      <c r="O863" s="343"/>
      <c r="P863" s="4">
        <f t="shared" si="751"/>
        <v>0</v>
      </c>
      <c r="R863" s="6" t="str">
        <f t="shared" si="756"/>
        <v/>
      </c>
    </row>
    <row r="864" spans="2:19" ht="16.5" hidden="1" customHeight="1" outlineLevel="1" x14ac:dyDescent="0.25">
      <c r="B864" s="85"/>
      <c r="C864" s="431"/>
      <c r="D864" s="431" t="str">
        <f>CONCATENATE(B867,B862)</f>
        <v>GH 216</v>
      </c>
      <c r="E864" s="183">
        <f t="shared" si="760"/>
        <v>21084</v>
      </c>
      <c r="F864" s="343">
        <f t="shared" si="761"/>
        <v>41104</v>
      </c>
      <c r="G864" s="343"/>
      <c r="H864" s="109">
        <f t="shared" si="750"/>
        <v>0</v>
      </c>
      <c r="I864" s="9"/>
      <c r="J864" s="343"/>
      <c r="K864" s="343"/>
      <c r="L864" s="343"/>
      <c r="M864" s="343">
        <f t="shared" si="735"/>
        <v>31084</v>
      </c>
      <c r="N864" s="343">
        <f t="shared" si="736"/>
        <v>51104</v>
      </c>
      <c r="O864" s="343"/>
      <c r="P864" s="4">
        <f t="shared" si="751"/>
        <v>0</v>
      </c>
      <c r="R864" s="6">
        <f t="shared" ref="R864" si="763">+R860+1</f>
        <v>218</v>
      </c>
      <c r="S864" s="338" t="str">
        <f>CONCATENATE(G864,",",G865,",",G866,",",G867)</f>
        <v>,,,</v>
      </c>
    </row>
    <row r="865" spans="2:19" ht="16.5" hidden="1" customHeight="1" outlineLevel="1" x14ac:dyDescent="0.25">
      <c r="B865" s="85"/>
      <c r="C865" s="431"/>
      <c r="D865" s="431"/>
      <c r="E865" s="183">
        <f t="shared" si="760"/>
        <v>21085</v>
      </c>
      <c r="F865" s="343">
        <f t="shared" si="761"/>
        <v>41105</v>
      </c>
      <c r="G865" s="343"/>
      <c r="H865" s="109">
        <f t="shared" si="750"/>
        <v>0</v>
      </c>
      <c r="I865" s="9"/>
      <c r="J865" s="343"/>
      <c r="K865" s="343"/>
      <c r="L865" s="343"/>
      <c r="M865" s="343">
        <f t="shared" si="735"/>
        <v>31085</v>
      </c>
      <c r="N865" s="343">
        <f t="shared" si="736"/>
        <v>51105</v>
      </c>
      <c r="O865" s="343"/>
      <c r="P865" s="4">
        <f t="shared" si="751"/>
        <v>0</v>
      </c>
      <c r="R865" s="6">
        <f t="shared" si="756"/>
        <v>731</v>
      </c>
      <c r="S865" s="338" t="str">
        <f t="shared" ref="S865" si="764">CONCATENATE(O864,",",O865,",",O866,",",O867)</f>
        <v>,,,</v>
      </c>
    </row>
    <row r="866" spans="2:19" ht="16.5" hidden="1" customHeight="1" outlineLevel="1" x14ac:dyDescent="0.25">
      <c r="B866" s="85" t="str">
        <f>B858</f>
        <v xml:space="preserve">Group </v>
      </c>
      <c r="C866" s="431"/>
      <c r="D866" s="431"/>
      <c r="E866" s="183">
        <f t="shared" si="760"/>
        <v>21086</v>
      </c>
      <c r="F866" s="343">
        <f t="shared" si="761"/>
        <v>41106</v>
      </c>
      <c r="G866" s="343"/>
      <c r="H866" s="109">
        <f t="shared" si="750"/>
        <v>0</v>
      </c>
      <c r="I866" s="9"/>
      <c r="J866" s="343"/>
      <c r="K866" s="343"/>
      <c r="L866" s="343"/>
      <c r="M866" s="343">
        <f t="shared" si="735"/>
        <v>31086</v>
      </c>
      <c r="N866" s="343">
        <f t="shared" si="736"/>
        <v>51106</v>
      </c>
      <c r="O866" s="343"/>
      <c r="P866" s="4">
        <f t="shared" si="751"/>
        <v>0</v>
      </c>
      <c r="R866" s="6" t="str">
        <f t="shared" si="756"/>
        <v/>
      </c>
    </row>
    <row r="867" spans="2:19" ht="16.5" hidden="1" customHeight="1" outlineLevel="1" thickBot="1" x14ac:dyDescent="0.3">
      <c r="B867" s="86" t="str">
        <f>B859</f>
        <v xml:space="preserve">GH </v>
      </c>
      <c r="C867" s="432"/>
      <c r="D867" s="432"/>
      <c r="E867" s="184">
        <f t="shared" si="760"/>
        <v>21087</v>
      </c>
      <c r="F867" s="24">
        <f t="shared" si="761"/>
        <v>41107</v>
      </c>
      <c r="G867" s="24"/>
      <c r="H867" s="10">
        <f t="shared" si="750"/>
        <v>0</v>
      </c>
      <c r="I867" s="15"/>
      <c r="J867" s="24"/>
      <c r="K867" s="24"/>
      <c r="L867" s="24"/>
      <c r="M867" s="24">
        <f t="shared" si="735"/>
        <v>31087</v>
      </c>
      <c r="N867" s="24">
        <f t="shared" si="736"/>
        <v>51107</v>
      </c>
      <c r="O867" s="24"/>
      <c r="P867" s="20">
        <f t="shared" si="751"/>
        <v>0</v>
      </c>
      <c r="R867" s="6" t="str">
        <f t="shared" si="756"/>
        <v/>
      </c>
    </row>
    <row r="868" spans="2:19" ht="16.5" hidden="1" customHeight="1" outlineLevel="1" x14ac:dyDescent="0.25">
      <c r="B868" s="88">
        <f>B860+1</f>
        <v>109</v>
      </c>
      <c r="C868" s="430" t="str">
        <f>CONCATENATE(B874,B868)</f>
        <v>Group 109</v>
      </c>
      <c r="D868" s="430" t="str">
        <f>CONCATENATE(B875,B869)</f>
        <v>GH 217</v>
      </c>
      <c r="E868" s="182">
        <f t="shared" ref="E868" si="765">20000+B868*10</f>
        <v>21090</v>
      </c>
      <c r="F868" s="25">
        <f t="shared" si="761"/>
        <v>41110</v>
      </c>
      <c r="G868" s="25"/>
      <c r="H868" s="11">
        <f t="shared" si="750"/>
        <v>0</v>
      </c>
      <c r="I868" s="14"/>
      <c r="J868" s="25"/>
      <c r="K868" s="25"/>
      <c r="L868" s="25"/>
      <c r="M868" s="25">
        <f t="shared" si="735"/>
        <v>31090</v>
      </c>
      <c r="N868" s="25">
        <f t="shared" si="736"/>
        <v>51110</v>
      </c>
      <c r="O868" s="25"/>
      <c r="P868" s="3">
        <f t="shared" si="751"/>
        <v>0</v>
      </c>
      <c r="R868" s="6">
        <f t="shared" ref="R868" si="766">+R864+1</f>
        <v>219</v>
      </c>
      <c r="S868" s="338" t="str">
        <f>CONCATENATE(G868,",",G869,",",G870,",",G871)</f>
        <v>,,,</v>
      </c>
    </row>
    <row r="869" spans="2:19" ht="16.5" hidden="1" customHeight="1" outlineLevel="1" x14ac:dyDescent="0.25">
      <c r="B869" s="85">
        <f>B868*2-1</f>
        <v>217</v>
      </c>
      <c r="C869" s="431"/>
      <c r="D869" s="431"/>
      <c r="E869" s="183">
        <f t="shared" ref="E869" si="767">E868+1</f>
        <v>21091</v>
      </c>
      <c r="F869" s="343">
        <f t="shared" si="761"/>
        <v>41111</v>
      </c>
      <c r="G869" s="343"/>
      <c r="H869" s="109">
        <f t="shared" si="750"/>
        <v>0</v>
      </c>
      <c r="I869" s="9"/>
      <c r="J869" s="343"/>
      <c r="K869" s="343"/>
      <c r="L869" s="343"/>
      <c r="M869" s="343">
        <f t="shared" si="735"/>
        <v>31091</v>
      </c>
      <c r="N869" s="343">
        <f t="shared" si="736"/>
        <v>51111</v>
      </c>
      <c r="O869" s="343"/>
      <c r="P869" s="4">
        <f t="shared" si="751"/>
        <v>0</v>
      </c>
      <c r="R869" s="6">
        <f t="shared" si="756"/>
        <v>732</v>
      </c>
      <c r="S869" s="338" t="str">
        <f t="shared" ref="S869" si="768">CONCATENATE(O868,",",O869,",",O870,",",O871)</f>
        <v>,,,</v>
      </c>
    </row>
    <row r="870" spans="2:19" ht="16.5" hidden="1" customHeight="1" outlineLevel="1" x14ac:dyDescent="0.25">
      <c r="B870" s="85">
        <f>B869+1</f>
        <v>218</v>
      </c>
      <c r="C870" s="431"/>
      <c r="D870" s="431"/>
      <c r="E870" s="183">
        <f t="shared" si="760"/>
        <v>21092</v>
      </c>
      <c r="F870" s="343">
        <f t="shared" si="761"/>
        <v>41112</v>
      </c>
      <c r="G870" s="343"/>
      <c r="H870" s="109">
        <f t="shared" si="750"/>
        <v>0</v>
      </c>
      <c r="I870" s="9"/>
      <c r="J870" s="343"/>
      <c r="K870" s="343"/>
      <c r="L870" s="343"/>
      <c r="M870" s="343">
        <f t="shared" si="735"/>
        <v>31092</v>
      </c>
      <c r="N870" s="343">
        <f t="shared" si="736"/>
        <v>51112</v>
      </c>
      <c r="O870" s="343"/>
      <c r="P870" s="4">
        <f t="shared" si="751"/>
        <v>0</v>
      </c>
      <c r="R870" s="6" t="str">
        <f t="shared" si="756"/>
        <v/>
      </c>
    </row>
    <row r="871" spans="2:19" ht="16.5" hidden="1" customHeight="1" outlineLevel="1" x14ac:dyDescent="0.25">
      <c r="B871" s="85"/>
      <c r="C871" s="431"/>
      <c r="D871" s="431"/>
      <c r="E871" s="183">
        <f t="shared" si="760"/>
        <v>21093</v>
      </c>
      <c r="F871" s="343">
        <f t="shared" si="761"/>
        <v>41113</v>
      </c>
      <c r="G871" s="343"/>
      <c r="H871" s="109">
        <f t="shared" si="750"/>
        <v>0</v>
      </c>
      <c r="I871" s="9"/>
      <c r="J871" s="343"/>
      <c r="K871" s="343"/>
      <c r="L871" s="343"/>
      <c r="M871" s="343">
        <f t="shared" si="735"/>
        <v>31093</v>
      </c>
      <c r="N871" s="343">
        <f t="shared" si="736"/>
        <v>51113</v>
      </c>
      <c r="O871" s="343"/>
      <c r="P871" s="4">
        <f t="shared" si="751"/>
        <v>0</v>
      </c>
      <c r="R871" s="6" t="str">
        <f t="shared" si="756"/>
        <v/>
      </c>
    </row>
    <row r="872" spans="2:19" ht="16.5" hidden="1" customHeight="1" outlineLevel="1" x14ac:dyDescent="0.25">
      <c r="B872" s="85"/>
      <c r="C872" s="431"/>
      <c r="D872" s="431" t="str">
        <f>CONCATENATE(B875,B870)</f>
        <v>GH 218</v>
      </c>
      <c r="E872" s="183">
        <f t="shared" si="760"/>
        <v>21094</v>
      </c>
      <c r="F872" s="343">
        <f t="shared" si="761"/>
        <v>41114</v>
      </c>
      <c r="G872" s="343"/>
      <c r="H872" s="109">
        <f t="shared" si="750"/>
        <v>0</v>
      </c>
      <c r="I872" s="9"/>
      <c r="J872" s="343"/>
      <c r="K872" s="343"/>
      <c r="L872" s="343"/>
      <c r="M872" s="343">
        <f t="shared" si="735"/>
        <v>31094</v>
      </c>
      <c r="N872" s="343">
        <f t="shared" si="736"/>
        <v>51114</v>
      </c>
      <c r="O872" s="343"/>
      <c r="P872" s="4">
        <f t="shared" si="751"/>
        <v>0</v>
      </c>
      <c r="R872" s="6">
        <f t="shared" ref="R872" si="769">+R868+1</f>
        <v>220</v>
      </c>
      <c r="S872" s="338" t="str">
        <f>CONCATENATE(G872,",",G873,",",G874,",",G875)</f>
        <v>,,,</v>
      </c>
    </row>
    <row r="873" spans="2:19" ht="16.5" hidden="1" customHeight="1" outlineLevel="1" x14ac:dyDescent="0.25">
      <c r="B873" s="85"/>
      <c r="C873" s="431"/>
      <c r="D873" s="431"/>
      <c r="E873" s="183">
        <f t="shared" si="760"/>
        <v>21095</v>
      </c>
      <c r="F873" s="343">
        <f t="shared" si="761"/>
        <v>41115</v>
      </c>
      <c r="G873" s="343"/>
      <c r="H873" s="109">
        <f t="shared" si="750"/>
        <v>0</v>
      </c>
      <c r="I873" s="9"/>
      <c r="J873" s="343"/>
      <c r="K873" s="343"/>
      <c r="L873" s="343"/>
      <c r="M873" s="343">
        <f t="shared" si="735"/>
        <v>31095</v>
      </c>
      <c r="N873" s="343">
        <f t="shared" si="736"/>
        <v>51115</v>
      </c>
      <c r="O873" s="343"/>
      <c r="P873" s="4">
        <f t="shared" si="751"/>
        <v>0</v>
      </c>
      <c r="R873" s="6">
        <f t="shared" si="756"/>
        <v>733</v>
      </c>
      <c r="S873" s="338" t="str">
        <f t="shared" ref="S873" si="770">CONCATENATE(O872,",",O873,",",O874,",",O875)</f>
        <v>,,,</v>
      </c>
    </row>
    <row r="874" spans="2:19" ht="16.5" hidden="1" customHeight="1" outlineLevel="1" x14ac:dyDescent="0.25">
      <c r="B874" s="85" t="str">
        <f>B866</f>
        <v xml:space="preserve">Group </v>
      </c>
      <c r="C874" s="431"/>
      <c r="D874" s="431"/>
      <c r="E874" s="183">
        <f t="shared" si="760"/>
        <v>21096</v>
      </c>
      <c r="F874" s="343">
        <f t="shared" si="761"/>
        <v>41116</v>
      </c>
      <c r="G874" s="343"/>
      <c r="H874" s="109">
        <f t="shared" si="750"/>
        <v>0</v>
      </c>
      <c r="I874" s="9"/>
      <c r="J874" s="343"/>
      <c r="K874" s="343"/>
      <c r="L874" s="343"/>
      <c r="M874" s="343">
        <f t="shared" si="735"/>
        <v>31096</v>
      </c>
      <c r="N874" s="343">
        <f t="shared" si="736"/>
        <v>51116</v>
      </c>
      <c r="O874" s="343"/>
      <c r="P874" s="4">
        <f t="shared" si="751"/>
        <v>0</v>
      </c>
      <c r="R874" s="6" t="str">
        <f t="shared" si="756"/>
        <v/>
      </c>
    </row>
    <row r="875" spans="2:19" ht="16.5" hidden="1" customHeight="1" outlineLevel="1" thickBot="1" x14ac:dyDescent="0.3">
      <c r="B875" s="86" t="str">
        <f>B867</f>
        <v xml:space="preserve">GH </v>
      </c>
      <c r="C875" s="432"/>
      <c r="D875" s="432"/>
      <c r="E875" s="184">
        <f t="shared" si="760"/>
        <v>21097</v>
      </c>
      <c r="F875" s="24">
        <f t="shared" si="761"/>
        <v>41117</v>
      </c>
      <c r="G875" s="24"/>
      <c r="H875" s="10">
        <f t="shared" si="750"/>
        <v>0</v>
      </c>
      <c r="I875" s="15"/>
      <c r="J875" s="24"/>
      <c r="K875" s="24"/>
      <c r="L875" s="24"/>
      <c r="M875" s="24">
        <f t="shared" si="735"/>
        <v>31097</v>
      </c>
      <c r="N875" s="24">
        <f t="shared" si="736"/>
        <v>51117</v>
      </c>
      <c r="O875" s="24"/>
      <c r="P875" s="20">
        <f t="shared" si="751"/>
        <v>0</v>
      </c>
      <c r="R875" s="6" t="str">
        <f t="shared" si="756"/>
        <v/>
      </c>
    </row>
    <row r="876" spans="2:19" ht="16.5" hidden="1" customHeight="1" outlineLevel="1" x14ac:dyDescent="0.25">
      <c r="B876" s="88">
        <f>B868+1</f>
        <v>110</v>
      </c>
      <c r="C876" s="430" t="str">
        <f>CONCATENATE(B882,B876)</f>
        <v>Group 110</v>
      </c>
      <c r="D876" s="430" t="str">
        <f>CONCATENATE(B883,B877)</f>
        <v>GH 219</v>
      </c>
      <c r="E876" s="182">
        <f t="shared" ref="E876" si="771">20000+B876*10</f>
        <v>21100</v>
      </c>
      <c r="F876" s="25">
        <f>E876+20020</f>
        <v>41120</v>
      </c>
      <c r="G876" s="25"/>
      <c r="H876" s="11">
        <f t="shared" si="750"/>
        <v>0</v>
      </c>
      <c r="I876" s="14"/>
      <c r="J876" s="25"/>
      <c r="K876" s="25"/>
      <c r="L876" s="25"/>
      <c r="M876" s="25">
        <f t="shared" si="735"/>
        <v>31100</v>
      </c>
      <c r="N876" s="25">
        <f t="shared" si="736"/>
        <v>51120</v>
      </c>
      <c r="O876" s="25"/>
      <c r="P876" s="3">
        <f t="shared" si="751"/>
        <v>0</v>
      </c>
      <c r="R876" s="6">
        <f t="shared" ref="R876" si="772">+R872+1</f>
        <v>221</v>
      </c>
      <c r="S876" s="338" t="str">
        <f>CONCATENATE(G876,",",G877,",",G878,",",G879)</f>
        <v>,,,</v>
      </c>
    </row>
    <row r="877" spans="2:19" ht="16.5" hidden="1" customHeight="1" outlineLevel="1" x14ac:dyDescent="0.25">
      <c r="B877" s="85">
        <f>B876*2-1</f>
        <v>219</v>
      </c>
      <c r="C877" s="431"/>
      <c r="D877" s="431"/>
      <c r="E877" s="183">
        <f t="shared" ref="E877" si="773">E876+1</f>
        <v>21101</v>
      </c>
      <c r="F877" s="343">
        <f t="shared" ref="F877:F891" si="774">E877+20020</f>
        <v>41121</v>
      </c>
      <c r="G877" s="343"/>
      <c r="H877" s="109">
        <f t="shared" si="750"/>
        <v>0</v>
      </c>
      <c r="I877" s="9"/>
      <c r="J877" s="343"/>
      <c r="K877" s="343"/>
      <c r="L877" s="343"/>
      <c r="M877" s="343">
        <f t="shared" si="735"/>
        <v>31101</v>
      </c>
      <c r="N877" s="343">
        <f t="shared" si="736"/>
        <v>51121</v>
      </c>
      <c r="O877" s="343"/>
      <c r="P877" s="4">
        <f t="shared" si="751"/>
        <v>0</v>
      </c>
      <c r="R877" s="6">
        <f t="shared" si="756"/>
        <v>734</v>
      </c>
      <c r="S877" s="338" t="str">
        <f t="shared" ref="S877" si="775">CONCATENATE(O876,",",O877,",",O878,",",O879)</f>
        <v>,,,</v>
      </c>
    </row>
    <row r="878" spans="2:19" ht="16.5" hidden="1" customHeight="1" outlineLevel="1" x14ac:dyDescent="0.25">
      <c r="B878" s="85">
        <f>B877+1</f>
        <v>220</v>
      </c>
      <c r="C878" s="431"/>
      <c r="D878" s="431"/>
      <c r="E878" s="183">
        <f t="shared" si="760"/>
        <v>21102</v>
      </c>
      <c r="F878" s="343">
        <f t="shared" si="774"/>
        <v>41122</v>
      </c>
      <c r="G878" s="343"/>
      <c r="H878" s="109">
        <f t="shared" si="750"/>
        <v>0</v>
      </c>
      <c r="I878" s="9"/>
      <c r="J878" s="343"/>
      <c r="K878" s="343"/>
      <c r="L878" s="343"/>
      <c r="M878" s="343">
        <f t="shared" si="735"/>
        <v>31102</v>
      </c>
      <c r="N878" s="343">
        <f t="shared" si="736"/>
        <v>51122</v>
      </c>
      <c r="O878" s="343"/>
      <c r="P878" s="4">
        <f t="shared" si="751"/>
        <v>0</v>
      </c>
      <c r="R878" s="6" t="str">
        <f t="shared" si="756"/>
        <v/>
      </c>
    </row>
    <row r="879" spans="2:19" ht="16.5" hidden="1" customHeight="1" outlineLevel="1" x14ac:dyDescent="0.25">
      <c r="B879" s="85"/>
      <c r="C879" s="431"/>
      <c r="D879" s="431"/>
      <c r="E879" s="183">
        <f t="shared" si="760"/>
        <v>21103</v>
      </c>
      <c r="F879" s="343">
        <f t="shared" si="774"/>
        <v>41123</v>
      </c>
      <c r="G879" s="343"/>
      <c r="H879" s="109">
        <f t="shared" si="750"/>
        <v>0</v>
      </c>
      <c r="I879" s="9"/>
      <c r="J879" s="343"/>
      <c r="K879" s="343"/>
      <c r="L879" s="343"/>
      <c r="M879" s="343">
        <f t="shared" si="735"/>
        <v>31103</v>
      </c>
      <c r="N879" s="343">
        <f t="shared" si="736"/>
        <v>51123</v>
      </c>
      <c r="O879" s="343"/>
      <c r="P879" s="4">
        <f t="shared" si="751"/>
        <v>0</v>
      </c>
      <c r="R879" s="6" t="str">
        <f t="shared" si="756"/>
        <v/>
      </c>
    </row>
    <row r="880" spans="2:19" ht="16.5" hidden="1" customHeight="1" outlineLevel="1" x14ac:dyDescent="0.25">
      <c r="B880" s="85"/>
      <c r="C880" s="431"/>
      <c r="D880" s="431" t="str">
        <f>CONCATENATE(B883,B878)</f>
        <v>GH 220</v>
      </c>
      <c r="E880" s="183">
        <f t="shared" si="760"/>
        <v>21104</v>
      </c>
      <c r="F880" s="343">
        <f t="shared" si="774"/>
        <v>41124</v>
      </c>
      <c r="G880" s="343"/>
      <c r="H880" s="109">
        <f t="shared" si="750"/>
        <v>0</v>
      </c>
      <c r="I880" s="9"/>
      <c r="J880" s="343"/>
      <c r="K880" s="343"/>
      <c r="L880" s="343"/>
      <c r="M880" s="343">
        <f t="shared" si="735"/>
        <v>31104</v>
      </c>
      <c r="N880" s="343">
        <f t="shared" si="736"/>
        <v>51124</v>
      </c>
      <c r="O880" s="343"/>
      <c r="P880" s="4">
        <f t="shared" si="751"/>
        <v>0</v>
      </c>
      <c r="R880" s="6">
        <f t="shared" ref="R880" si="776">+R876+1</f>
        <v>222</v>
      </c>
      <c r="S880" s="338" t="str">
        <f>CONCATENATE(G880,",",G881,",",G882,",",G883)</f>
        <v>,,,</v>
      </c>
    </row>
    <row r="881" spans="2:19" ht="16.5" hidden="1" customHeight="1" outlineLevel="1" x14ac:dyDescent="0.25">
      <c r="B881" s="85"/>
      <c r="C881" s="431"/>
      <c r="D881" s="431"/>
      <c r="E881" s="183">
        <f t="shared" si="760"/>
        <v>21105</v>
      </c>
      <c r="F881" s="343">
        <f t="shared" si="774"/>
        <v>41125</v>
      </c>
      <c r="G881" s="343"/>
      <c r="H881" s="109">
        <f t="shared" si="750"/>
        <v>0</v>
      </c>
      <c r="I881" s="9"/>
      <c r="J881" s="343"/>
      <c r="K881" s="343"/>
      <c r="L881" s="343"/>
      <c r="M881" s="343">
        <f t="shared" si="735"/>
        <v>31105</v>
      </c>
      <c r="N881" s="343">
        <f t="shared" si="736"/>
        <v>51125</v>
      </c>
      <c r="O881" s="343"/>
      <c r="P881" s="4">
        <f t="shared" si="751"/>
        <v>0</v>
      </c>
      <c r="R881" s="6">
        <f t="shared" si="756"/>
        <v>735</v>
      </c>
      <c r="S881" s="338" t="str">
        <f t="shared" ref="S881" si="777">CONCATENATE(O880,",",O881,",",O882,",",O883)</f>
        <v>,,,</v>
      </c>
    </row>
    <row r="882" spans="2:19" ht="16.5" hidden="1" customHeight="1" outlineLevel="1" x14ac:dyDescent="0.25">
      <c r="B882" s="85" t="str">
        <f>B874</f>
        <v xml:space="preserve">Group </v>
      </c>
      <c r="C882" s="431"/>
      <c r="D882" s="431"/>
      <c r="E882" s="183">
        <f t="shared" si="760"/>
        <v>21106</v>
      </c>
      <c r="F882" s="343">
        <f t="shared" si="774"/>
        <v>41126</v>
      </c>
      <c r="G882" s="343"/>
      <c r="H882" s="109">
        <f t="shared" si="750"/>
        <v>0</v>
      </c>
      <c r="I882" s="9"/>
      <c r="J882" s="343"/>
      <c r="K882" s="343"/>
      <c r="L882" s="343"/>
      <c r="M882" s="343">
        <f t="shared" si="735"/>
        <v>31106</v>
      </c>
      <c r="N882" s="343">
        <f t="shared" si="736"/>
        <v>51126</v>
      </c>
      <c r="O882" s="343"/>
      <c r="P882" s="4">
        <f t="shared" si="751"/>
        <v>0</v>
      </c>
      <c r="R882" s="6" t="str">
        <f t="shared" si="756"/>
        <v/>
      </c>
    </row>
    <row r="883" spans="2:19" ht="16.5" hidden="1" customHeight="1" outlineLevel="1" thickBot="1" x14ac:dyDescent="0.3">
      <c r="B883" s="86" t="str">
        <f>B875</f>
        <v xml:space="preserve">GH </v>
      </c>
      <c r="C883" s="432"/>
      <c r="D883" s="432"/>
      <c r="E883" s="184">
        <f t="shared" si="760"/>
        <v>21107</v>
      </c>
      <c r="F883" s="24">
        <f t="shared" si="774"/>
        <v>41127</v>
      </c>
      <c r="G883" s="24"/>
      <c r="H883" s="10">
        <f t="shared" si="750"/>
        <v>0</v>
      </c>
      <c r="I883" s="15"/>
      <c r="J883" s="24"/>
      <c r="K883" s="24"/>
      <c r="L883" s="24"/>
      <c r="M883" s="24">
        <f t="shared" si="735"/>
        <v>31107</v>
      </c>
      <c r="N883" s="24">
        <f t="shared" si="736"/>
        <v>51127</v>
      </c>
      <c r="O883" s="24"/>
      <c r="P883" s="20">
        <f t="shared" si="751"/>
        <v>0</v>
      </c>
      <c r="R883" s="6" t="str">
        <f t="shared" si="756"/>
        <v/>
      </c>
    </row>
    <row r="884" spans="2:19" ht="16.5" hidden="1" customHeight="1" outlineLevel="1" x14ac:dyDescent="0.25">
      <c r="B884" s="88">
        <f>B876+1</f>
        <v>111</v>
      </c>
      <c r="C884" s="430" t="str">
        <f>CONCATENATE(B890,B884)</f>
        <v>Group 111</v>
      </c>
      <c r="D884" s="430" t="str">
        <f>CONCATENATE(B891,B885)</f>
        <v>GH 221</v>
      </c>
      <c r="E884" s="182">
        <f t="shared" ref="E884" si="778">20000+B884*10</f>
        <v>21110</v>
      </c>
      <c r="F884" s="25">
        <f t="shared" si="774"/>
        <v>41130</v>
      </c>
      <c r="G884" s="25"/>
      <c r="H884" s="11">
        <f t="shared" si="750"/>
        <v>0</v>
      </c>
      <c r="I884" s="14"/>
      <c r="J884" s="25"/>
      <c r="K884" s="25"/>
      <c r="L884" s="25"/>
      <c r="M884" s="25">
        <f t="shared" si="735"/>
        <v>31110</v>
      </c>
      <c r="N884" s="25">
        <f t="shared" si="736"/>
        <v>51130</v>
      </c>
      <c r="O884" s="25"/>
      <c r="P884" s="3">
        <f t="shared" si="751"/>
        <v>0</v>
      </c>
      <c r="R884" s="6">
        <f t="shared" ref="R884" si="779">+R880+1</f>
        <v>223</v>
      </c>
      <c r="S884" s="338" t="str">
        <f>CONCATENATE(G884,",",G885,",",G886,",",G887)</f>
        <v>,,,</v>
      </c>
    </row>
    <row r="885" spans="2:19" ht="16.5" hidden="1" customHeight="1" outlineLevel="1" x14ac:dyDescent="0.25">
      <c r="B885" s="85">
        <f>B884*2-1</f>
        <v>221</v>
      </c>
      <c r="C885" s="431"/>
      <c r="D885" s="431"/>
      <c r="E885" s="183">
        <f t="shared" ref="E885" si="780">E884+1</f>
        <v>21111</v>
      </c>
      <c r="F885" s="343">
        <f t="shared" si="774"/>
        <v>41131</v>
      </c>
      <c r="G885" s="343"/>
      <c r="H885" s="109">
        <f t="shared" si="750"/>
        <v>0</v>
      </c>
      <c r="I885" s="9"/>
      <c r="J885" s="343"/>
      <c r="K885" s="343"/>
      <c r="L885" s="343"/>
      <c r="M885" s="343">
        <f t="shared" si="735"/>
        <v>31111</v>
      </c>
      <c r="N885" s="343">
        <f t="shared" si="736"/>
        <v>51131</v>
      </c>
      <c r="O885" s="343"/>
      <c r="P885" s="4">
        <f t="shared" si="751"/>
        <v>0</v>
      </c>
      <c r="R885" s="6">
        <f t="shared" si="756"/>
        <v>736</v>
      </c>
      <c r="S885" s="338" t="str">
        <f t="shared" ref="S885" si="781">CONCATENATE(O884,",",O885,",",O886,",",O887)</f>
        <v>,,,</v>
      </c>
    </row>
    <row r="886" spans="2:19" ht="16.5" hidden="1" customHeight="1" outlineLevel="1" x14ac:dyDescent="0.25">
      <c r="B886" s="85">
        <f>B885+1</f>
        <v>222</v>
      </c>
      <c r="C886" s="431"/>
      <c r="D886" s="431"/>
      <c r="E886" s="183">
        <f t="shared" si="760"/>
        <v>21112</v>
      </c>
      <c r="F886" s="343">
        <f t="shared" si="774"/>
        <v>41132</v>
      </c>
      <c r="G886" s="343"/>
      <c r="H886" s="109">
        <f t="shared" si="750"/>
        <v>0</v>
      </c>
      <c r="I886" s="9"/>
      <c r="J886" s="343"/>
      <c r="K886" s="343"/>
      <c r="L886" s="343"/>
      <c r="M886" s="343">
        <f t="shared" si="735"/>
        <v>31112</v>
      </c>
      <c r="N886" s="343">
        <f t="shared" si="736"/>
        <v>51132</v>
      </c>
      <c r="O886" s="343"/>
      <c r="P886" s="4">
        <f t="shared" si="751"/>
        <v>0</v>
      </c>
      <c r="R886" s="6" t="str">
        <f t="shared" si="756"/>
        <v/>
      </c>
    </row>
    <row r="887" spans="2:19" ht="16.5" hidden="1" customHeight="1" outlineLevel="1" x14ac:dyDescent="0.25">
      <c r="B887" s="85"/>
      <c r="C887" s="431"/>
      <c r="D887" s="431"/>
      <c r="E887" s="183">
        <f t="shared" si="760"/>
        <v>21113</v>
      </c>
      <c r="F887" s="343">
        <f t="shared" si="774"/>
        <v>41133</v>
      </c>
      <c r="G887" s="343"/>
      <c r="H887" s="109">
        <f t="shared" si="750"/>
        <v>0</v>
      </c>
      <c r="I887" s="9"/>
      <c r="J887" s="343"/>
      <c r="K887" s="343"/>
      <c r="L887" s="343"/>
      <c r="M887" s="343">
        <f t="shared" si="735"/>
        <v>31113</v>
      </c>
      <c r="N887" s="343">
        <f t="shared" si="736"/>
        <v>51133</v>
      </c>
      <c r="O887" s="343"/>
      <c r="P887" s="4">
        <f t="shared" si="751"/>
        <v>0</v>
      </c>
      <c r="R887" s="6" t="str">
        <f t="shared" si="756"/>
        <v/>
      </c>
    </row>
    <row r="888" spans="2:19" ht="16.5" hidden="1" customHeight="1" outlineLevel="1" x14ac:dyDescent="0.25">
      <c r="B888" s="85"/>
      <c r="C888" s="431"/>
      <c r="D888" s="431" t="str">
        <f>CONCATENATE(B891,B886)</f>
        <v>GH 222</v>
      </c>
      <c r="E888" s="183">
        <f t="shared" si="760"/>
        <v>21114</v>
      </c>
      <c r="F888" s="343">
        <f t="shared" si="774"/>
        <v>41134</v>
      </c>
      <c r="G888" s="343"/>
      <c r="H888" s="109">
        <f t="shared" si="750"/>
        <v>0</v>
      </c>
      <c r="I888" s="9"/>
      <c r="J888" s="343"/>
      <c r="K888" s="343"/>
      <c r="L888" s="343"/>
      <c r="M888" s="343">
        <f t="shared" si="735"/>
        <v>31114</v>
      </c>
      <c r="N888" s="343">
        <f t="shared" si="736"/>
        <v>51134</v>
      </c>
      <c r="O888" s="343"/>
      <c r="P888" s="4">
        <f t="shared" si="751"/>
        <v>0</v>
      </c>
      <c r="R888" s="6">
        <f t="shared" ref="R888" si="782">+R884+1</f>
        <v>224</v>
      </c>
      <c r="S888" s="338" t="str">
        <f>CONCATENATE(G888,",",G889,",",G890,",",G891)</f>
        <v>,,,</v>
      </c>
    </row>
    <row r="889" spans="2:19" ht="16.5" hidden="1" customHeight="1" outlineLevel="1" x14ac:dyDescent="0.25">
      <c r="B889" s="85"/>
      <c r="C889" s="431"/>
      <c r="D889" s="431"/>
      <c r="E889" s="183">
        <f t="shared" si="760"/>
        <v>21115</v>
      </c>
      <c r="F889" s="343">
        <f t="shared" si="774"/>
        <v>41135</v>
      </c>
      <c r="G889" s="343"/>
      <c r="H889" s="109">
        <f t="shared" si="750"/>
        <v>0</v>
      </c>
      <c r="I889" s="9"/>
      <c r="J889" s="343"/>
      <c r="K889" s="343"/>
      <c r="L889" s="343"/>
      <c r="M889" s="343">
        <f t="shared" si="735"/>
        <v>31115</v>
      </c>
      <c r="N889" s="343">
        <f t="shared" si="736"/>
        <v>51135</v>
      </c>
      <c r="O889" s="343"/>
      <c r="P889" s="4">
        <f t="shared" si="751"/>
        <v>0</v>
      </c>
      <c r="R889" s="6">
        <f t="shared" si="756"/>
        <v>737</v>
      </c>
      <c r="S889" s="338" t="str">
        <f t="shared" ref="S889" si="783">CONCATENATE(O888,",",O889,",",O890,",",O891)</f>
        <v>,,,</v>
      </c>
    </row>
    <row r="890" spans="2:19" ht="16.5" hidden="1" customHeight="1" outlineLevel="1" x14ac:dyDescent="0.25">
      <c r="B890" s="85" t="str">
        <f>B882</f>
        <v xml:space="preserve">Group </v>
      </c>
      <c r="C890" s="431"/>
      <c r="D890" s="431"/>
      <c r="E890" s="183">
        <f t="shared" si="760"/>
        <v>21116</v>
      </c>
      <c r="F890" s="343">
        <f t="shared" si="774"/>
        <v>41136</v>
      </c>
      <c r="G890" s="343"/>
      <c r="H890" s="109">
        <f t="shared" si="750"/>
        <v>0</v>
      </c>
      <c r="I890" s="9"/>
      <c r="J890" s="343"/>
      <c r="K890" s="343"/>
      <c r="L890" s="343"/>
      <c r="M890" s="343">
        <f t="shared" si="735"/>
        <v>31116</v>
      </c>
      <c r="N890" s="343">
        <f t="shared" si="736"/>
        <v>51136</v>
      </c>
      <c r="O890" s="343"/>
      <c r="P890" s="4">
        <f t="shared" si="751"/>
        <v>0</v>
      </c>
      <c r="R890" s="6" t="str">
        <f t="shared" si="756"/>
        <v/>
      </c>
    </row>
    <row r="891" spans="2:19" ht="16.5" hidden="1" customHeight="1" outlineLevel="1" thickBot="1" x14ac:dyDescent="0.3">
      <c r="B891" s="86" t="str">
        <f>B883</f>
        <v xml:space="preserve">GH </v>
      </c>
      <c r="C891" s="432"/>
      <c r="D891" s="432"/>
      <c r="E891" s="184">
        <f t="shared" si="760"/>
        <v>21117</v>
      </c>
      <c r="F891" s="24">
        <f t="shared" si="774"/>
        <v>41137</v>
      </c>
      <c r="G891" s="24"/>
      <c r="H891" s="10">
        <f t="shared" si="750"/>
        <v>0</v>
      </c>
      <c r="I891" s="15"/>
      <c r="J891" s="24"/>
      <c r="K891" s="24"/>
      <c r="L891" s="24"/>
      <c r="M891" s="24">
        <f t="shared" si="735"/>
        <v>31117</v>
      </c>
      <c r="N891" s="24">
        <f t="shared" si="736"/>
        <v>51137</v>
      </c>
      <c r="O891" s="24"/>
      <c r="P891" s="20">
        <f t="shared" si="751"/>
        <v>0</v>
      </c>
      <c r="R891" s="6" t="str">
        <f t="shared" si="756"/>
        <v/>
      </c>
    </row>
    <row r="892" spans="2:19" ht="16.5" hidden="1" customHeight="1" outlineLevel="1" x14ac:dyDescent="0.25">
      <c r="B892" s="88">
        <f>B884+1</f>
        <v>112</v>
      </c>
      <c r="C892" s="430" t="str">
        <f>CONCATENATE(B898,B892)</f>
        <v>Group 112</v>
      </c>
      <c r="D892" s="430" t="str">
        <f>CONCATENATE(B899,B893)</f>
        <v>GH 223</v>
      </c>
      <c r="E892" s="182">
        <f t="shared" ref="E892" si="784">20000+B892*10</f>
        <v>21120</v>
      </c>
      <c r="F892" s="25">
        <f>E892+20020</f>
        <v>41140</v>
      </c>
      <c r="G892" s="25"/>
      <c r="H892" s="11">
        <f t="shared" si="750"/>
        <v>0</v>
      </c>
      <c r="I892" s="14"/>
      <c r="J892" s="25"/>
      <c r="K892" s="25"/>
      <c r="L892" s="25"/>
      <c r="M892" s="25">
        <f t="shared" si="735"/>
        <v>31120</v>
      </c>
      <c r="N892" s="25">
        <f t="shared" si="736"/>
        <v>51140</v>
      </c>
      <c r="O892" s="25"/>
      <c r="P892" s="3">
        <f t="shared" si="751"/>
        <v>0</v>
      </c>
      <c r="R892" s="6">
        <f t="shared" ref="R892" si="785">+R888+1</f>
        <v>225</v>
      </c>
      <c r="S892" s="338" t="str">
        <f>CONCATENATE(G892,",",G893,",",G894,",",G895)</f>
        <v>,,,</v>
      </c>
    </row>
    <row r="893" spans="2:19" ht="16.5" hidden="1" customHeight="1" outlineLevel="1" x14ac:dyDescent="0.25">
      <c r="B893" s="85">
        <f>B892*2-1</f>
        <v>223</v>
      </c>
      <c r="C893" s="431"/>
      <c r="D893" s="431"/>
      <c r="E893" s="183">
        <f t="shared" ref="E893" si="786">E892+1</f>
        <v>21121</v>
      </c>
      <c r="F893" s="343">
        <f t="shared" ref="F893:F907" si="787">E893+20020</f>
        <v>41141</v>
      </c>
      <c r="G893" s="343"/>
      <c r="H893" s="109">
        <f t="shared" si="750"/>
        <v>0</v>
      </c>
      <c r="I893" s="9"/>
      <c r="J893" s="343"/>
      <c r="K893" s="343"/>
      <c r="L893" s="343"/>
      <c r="M893" s="343">
        <f t="shared" si="735"/>
        <v>31121</v>
      </c>
      <c r="N893" s="343">
        <f t="shared" si="736"/>
        <v>51141</v>
      </c>
      <c r="O893" s="343"/>
      <c r="P893" s="4">
        <f t="shared" si="751"/>
        <v>0</v>
      </c>
      <c r="R893" s="6">
        <f t="shared" si="756"/>
        <v>738</v>
      </c>
      <c r="S893" s="338" t="str">
        <f t="shared" ref="S893" si="788">CONCATENATE(O892,",",O893,",",O894,",",O895)</f>
        <v>,,,</v>
      </c>
    </row>
    <row r="894" spans="2:19" ht="16.5" hidden="1" customHeight="1" outlineLevel="1" x14ac:dyDescent="0.25">
      <c r="B894" s="85">
        <f>B893+1</f>
        <v>224</v>
      </c>
      <c r="C894" s="431"/>
      <c r="D894" s="431"/>
      <c r="E894" s="183">
        <f t="shared" si="760"/>
        <v>21122</v>
      </c>
      <c r="F894" s="343">
        <f t="shared" si="787"/>
        <v>41142</v>
      </c>
      <c r="G894" s="343"/>
      <c r="H894" s="109">
        <f t="shared" si="750"/>
        <v>0</v>
      </c>
      <c r="I894" s="9"/>
      <c r="J894" s="343"/>
      <c r="K894" s="343"/>
      <c r="L894" s="343"/>
      <c r="M894" s="343">
        <f t="shared" si="735"/>
        <v>31122</v>
      </c>
      <c r="N894" s="343">
        <f t="shared" si="736"/>
        <v>51142</v>
      </c>
      <c r="O894" s="343"/>
      <c r="P894" s="4">
        <f t="shared" si="751"/>
        <v>0</v>
      </c>
      <c r="R894" s="6" t="str">
        <f t="shared" si="756"/>
        <v/>
      </c>
    </row>
    <row r="895" spans="2:19" ht="16.5" hidden="1" customHeight="1" outlineLevel="1" x14ac:dyDescent="0.25">
      <c r="B895" s="85"/>
      <c r="C895" s="431"/>
      <c r="D895" s="431"/>
      <c r="E895" s="183">
        <f t="shared" si="760"/>
        <v>21123</v>
      </c>
      <c r="F895" s="343">
        <f t="shared" si="787"/>
        <v>41143</v>
      </c>
      <c r="G895" s="343"/>
      <c r="H895" s="109">
        <f t="shared" si="750"/>
        <v>0</v>
      </c>
      <c r="I895" s="9"/>
      <c r="J895" s="343"/>
      <c r="K895" s="343"/>
      <c r="L895" s="343"/>
      <c r="M895" s="343">
        <f t="shared" si="735"/>
        <v>31123</v>
      </c>
      <c r="N895" s="343">
        <f t="shared" si="736"/>
        <v>51143</v>
      </c>
      <c r="O895" s="343"/>
      <c r="P895" s="4">
        <f t="shared" si="751"/>
        <v>0</v>
      </c>
      <c r="R895" s="6" t="str">
        <f t="shared" si="756"/>
        <v/>
      </c>
    </row>
    <row r="896" spans="2:19" ht="16.5" hidden="1" customHeight="1" outlineLevel="1" x14ac:dyDescent="0.25">
      <c r="B896" s="85"/>
      <c r="C896" s="431"/>
      <c r="D896" s="431" t="str">
        <f>CONCATENATE(B899,B894)</f>
        <v>GH 224</v>
      </c>
      <c r="E896" s="183">
        <f t="shared" si="760"/>
        <v>21124</v>
      </c>
      <c r="F896" s="343">
        <f t="shared" si="787"/>
        <v>41144</v>
      </c>
      <c r="G896" s="343"/>
      <c r="H896" s="109">
        <f t="shared" si="750"/>
        <v>0</v>
      </c>
      <c r="I896" s="9"/>
      <c r="J896" s="343"/>
      <c r="K896" s="343"/>
      <c r="L896" s="343"/>
      <c r="M896" s="343">
        <f t="shared" si="735"/>
        <v>31124</v>
      </c>
      <c r="N896" s="343">
        <f t="shared" si="736"/>
        <v>51144</v>
      </c>
      <c r="O896" s="343"/>
      <c r="P896" s="4">
        <f t="shared" si="751"/>
        <v>0</v>
      </c>
      <c r="R896" s="6">
        <f t="shared" ref="R896" si="789">+R892+1</f>
        <v>226</v>
      </c>
      <c r="S896" s="338" t="str">
        <f>CONCATENATE(G896,",",G897,",",G898,",",G899)</f>
        <v>,,,</v>
      </c>
    </row>
    <row r="897" spans="2:19" ht="16.5" hidden="1" customHeight="1" outlineLevel="1" x14ac:dyDescent="0.25">
      <c r="B897" s="85"/>
      <c r="C897" s="431"/>
      <c r="D897" s="431"/>
      <c r="E897" s="183">
        <f t="shared" si="760"/>
        <v>21125</v>
      </c>
      <c r="F897" s="343">
        <f t="shared" si="787"/>
        <v>41145</v>
      </c>
      <c r="G897" s="343"/>
      <c r="H897" s="109">
        <f t="shared" si="750"/>
        <v>0</v>
      </c>
      <c r="I897" s="9"/>
      <c r="J897" s="343"/>
      <c r="K897" s="343"/>
      <c r="L897" s="343"/>
      <c r="M897" s="343">
        <f t="shared" si="735"/>
        <v>31125</v>
      </c>
      <c r="N897" s="343">
        <f t="shared" si="736"/>
        <v>51145</v>
      </c>
      <c r="O897" s="343"/>
      <c r="P897" s="4">
        <f t="shared" si="751"/>
        <v>0</v>
      </c>
      <c r="R897" s="6">
        <f t="shared" si="756"/>
        <v>739</v>
      </c>
      <c r="S897" s="338" t="str">
        <f t="shared" ref="S897" si="790">CONCATENATE(O896,",",O897,",",O898,",",O899)</f>
        <v>,,,</v>
      </c>
    </row>
    <row r="898" spans="2:19" ht="16.5" hidden="1" customHeight="1" outlineLevel="1" x14ac:dyDescent="0.25">
      <c r="B898" s="85" t="str">
        <f>B890</f>
        <v xml:space="preserve">Group </v>
      </c>
      <c r="C898" s="431"/>
      <c r="D898" s="431"/>
      <c r="E898" s="183">
        <f t="shared" si="760"/>
        <v>21126</v>
      </c>
      <c r="F898" s="343">
        <f t="shared" si="787"/>
        <v>41146</v>
      </c>
      <c r="G898" s="343"/>
      <c r="H898" s="109">
        <f t="shared" si="750"/>
        <v>0</v>
      </c>
      <c r="I898" s="9"/>
      <c r="J898" s="343"/>
      <c r="K898" s="343"/>
      <c r="L898" s="343"/>
      <c r="M898" s="343">
        <f t="shared" si="735"/>
        <v>31126</v>
      </c>
      <c r="N898" s="343">
        <f t="shared" si="736"/>
        <v>51146</v>
      </c>
      <c r="O898" s="343"/>
      <c r="P898" s="4">
        <f t="shared" si="751"/>
        <v>0</v>
      </c>
      <c r="R898" s="6" t="str">
        <f t="shared" si="756"/>
        <v/>
      </c>
    </row>
    <row r="899" spans="2:19" ht="16.5" hidden="1" customHeight="1" outlineLevel="1" thickBot="1" x14ac:dyDescent="0.3">
      <c r="B899" s="86" t="str">
        <f>B891</f>
        <v xml:space="preserve">GH </v>
      </c>
      <c r="C899" s="432"/>
      <c r="D899" s="432"/>
      <c r="E899" s="184">
        <f t="shared" si="760"/>
        <v>21127</v>
      </c>
      <c r="F899" s="24">
        <f t="shared" si="787"/>
        <v>41147</v>
      </c>
      <c r="G899" s="24"/>
      <c r="H899" s="10">
        <f t="shared" si="750"/>
        <v>0</v>
      </c>
      <c r="I899" s="15"/>
      <c r="J899" s="24"/>
      <c r="K899" s="24"/>
      <c r="L899" s="24"/>
      <c r="M899" s="24">
        <f t="shared" si="735"/>
        <v>31127</v>
      </c>
      <c r="N899" s="24">
        <f t="shared" si="736"/>
        <v>51147</v>
      </c>
      <c r="O899" s="24"/>
      <c r="P899" s="20">
        <f t="shared" si="751"/>
        <v>0</v>
      </c>
      <c r="R899" s="6" t="str">
        <f t="shared" si="756"/>
        <v/>
      </c>
    </row>
    <row r="900" spans="2:19" ht="16.5" hidden="1" customHeight="1" outlineLevel="1" x14ac:dyDescent="0.25">
      <c r="B900" s="88">
        <f>B892+1</f>
        <v>113</v>
      </c>
      <c r="C900" s="430" t="str">
        <f>CONCATENATE(B906,B900)</f>
        <v>Group 113</v>
      </c>
      <c r="D900" s="430" t="str">
        <f>CONCATENATE(B907,B901)</f>
        <v>GH 225</v>
      </c>
      <c r="E900" s="182">
        <f t="shared" ref="E900" si="791">20000+B900*10</f>
        <v>21130</v>
      </c>
      <c r="F900" s="25">
        <f t="shared" si="787"/>
        <v>41150</v>
      </c>
      <c r="G900" s="25"/>
      <c r="H900" s="11">
        <f t="shared" si="750"/>
        <v>0</v>
      </c>
      <c r="I900" s="14"/>
      <c r="J900" s="25"/>
      <c r="K900" s="25"/>
      <c r="L900" s="25"/>
      <c r="M900" s="25">
        <f t="shared" ref="M900:M963" si="792">E900+10000</f>
        <v>31130</v>
      </c>
      <c r="N900" s="25">
        <f t="shared" ref="N900:N963" si="793">F900+10000</f>
        <v>51150</v>
      </c>
      <c r="O900" s="25"/>
      <c r="P900" s="3">
        <f t="shared" si="751"/>
        <v>0</v>
      </c>
      <c r="R900" s="6">
        <f t="shared" ref="R900" si="794">+R896+1</f>
        <v>227</v>
      </c>
      <c r="S900" s="338" t="str">
        <f>CONCATENATE(G900,",",G901,",",G902,",",G903)</f>
        <v>,,,</v>
      </c>
    </row>
    <row r="901" spans="2:19" ht="16.5" hidden="1" customHeight="1" outlineLevel="1" x14ac:dyDescent="0.25">
      <c r="B901" s="85">
        <f>B900*2-1</f>
        <v>225</v>
      </c>
      <c r="C901" s="431"/>
      <c r="D901" s="431"/>
      <c r="E901" s="183">
        <f t="shared" ref="E901" si="795">E900+1</f>
        <v>21131</v>
      </c>
      <c r="F901" s="343">
        <f t="shared" si="787"/>
        <v>41151</v>
      </c>
      <c r="G901" s="343"/>
      <c r="H901" s="109">
        <f t="shared" si="750"/>
        <v>0</v>
      </c>
      <c r="I901" s="9"/>
      <c r="J901" s="343"/>
      <c r="K901" s="343"/>
      <c r="L901" s="343"/>
      <c r="M901" s="343">
        <f t="shared" si="792"/>
        <v>31131</v>
      </c>
      <c r="N901" s="343">
        <f t="shared" si="793"/>
        <v>51151</v>
      </c>
      <c r="O901" s="343"/>
      <c r="P901" s="4">
        <f t="shared" si="751"/>
        <v>0</v>
      </c>
      <c r="R901" s="6">
        <f t="shared" si="756"/>
        <v>740</v>
      </c>
      <c r="S901" s="338" t="str">
        <f t="shared" ref="S901" si="796">CONCATENATE(O900,",",O901,",",O902,",",O903)</f>
        <v>,,,</v>
      </c>
    </row>
    <row r="902" spans="2:19" ht="16.5" hidden="1" customHeight="1" outlineLevel="1" x14ac:dyDescent="0.25">
      <c r="B902" s="85">
        <f>B901+1</f>
        <v>226</v>
      </c>
      <c r="C902" s="431"/>
      <c r="D902" s="431"/>
      <c r="E902" s="183">
        <f t="shared" si="760"/>
        <v>21132</v>
      </c>
      <c r="F902" s="343">
        <f t="shared" si="787"/>
        <v>41152</v>
      </c>
      <c r="G902" s="343"/>
      <c r="H902" s="109">
        <f t="shared" si="750"/>
        <v>0</v>
      </c>
      <c r="I902" s="9"/>
      <c r="J902" s="343"/>
      <c r="K902" s="343"/>
      <c r="L902" s="343"/>
      <c r="M902" s="343">
        <f t="shared" si="792"/>
        <v>31132</v>
      </c>
      <c r="N902" s="343">
        <f t="shared" si="793"/>
        <v>51152</v>
      </c>
      <c r="O902" s="343"/>
      <c r="P902" s="4">
        <f t="shared" si="751"/>
        <v>0</v>
      </c>
      <c r="R902" s="6" t="str">
        <f t="shared" si="756"/>
        <v/>
      </c>
    </row>
    <row r="903" spans="2:19" ht="16.5" hidden="1" customHeight="1" outlineLevel="1" x14ac:dyDescent="0.25">
      <c r="B903" s="85"/>
      <c r="C903" s="431"/>
      <c r="D903" s="431"/>
      <c r="E903" s="183">
        <f t="shared" si="760"/>
        <v>21133</v>
      </c>
      <c r="F903" s="343">
        <f t="shared" si="787"/>
        <v>41153</v>
      </c>
      <c r="G903" s="343"/>
      <c r="H903" s="109">
        <f t="shared" si="750"/>
        <v>0</v>
      </c>
      <c r="I903" s="9"/>
      <c r="J903" s="343"/>
      <c r="K903" s="343"/>
      <c r="L903" s="343"/>
      <c r="M903" s="343">
        <f t="shared" si="792"/>
        <v>31133</v>
      </c>
      <c r="N903" s="343">
        <f t="shared" si="793"/>
        <v>51153</v>
      </c>
      <c r="O903" s="343"/>
      <c r="P903" s="4">
        <f t="shared" si="751"/>
        <v>0</v>
      </c>
      <c r="R903" s="6" t="str">
        <f t="shared" si="756"/>
        <v/>
      </c>
    </row>
    <row r="904" spans="2:19" ht="16.5" hidden="1" customHeight="1" outlineLevel="1" x14ac:dyDescent="0.25">
      <c r="B904" s="85"/>
      <c r="C904" s="431"/>
      <c r="D904" s="431" t="str">
        <f>CONCATENATE(B907,B902)</f>
        <v>GH 226</v>
      </c>
      <c r="E904" s="183">
        <f t="shared" si="760"/>
        <v>21134</v>
      </c>
      <c r="F904" s="343">
        <f t="shared" si="787"/>
        <v>41154</v>
      </c>
      <c r="G904" s="343"/>
      <c r="H904" s="109">
        <f t="shared" si="750"/>
        <v>0</v>
      </c>
      <c r="I904" s="9"/>
      <c r="J904" s="343"/>
      <c r="K904" s="343"/>
      <c r="L904" s="343"/>
      <c r="M904" s="343">
        <f t="shared" si="792"/>
        <v>31134</v>
      </c>
      <c r="N904" s="343">
        <f t="shared" si="793"/>
        <v>51154</v>
      </c>
      <c r="O904" s="343"/>
      <c r="P904" s="4">
        <f t="shared" si="751"/>
        <v>0</v>
      </c>
      <c r="R904" s="6">
        <f t="shared" ref="R904" si="797">+R900+1</f>
        <v>228</v>
      </c>
      <c r="S904" s="338" t="str">
        <f>CONCATENATE(G904,",",G905,",",G906,",",G907)</f>
        <v>,,,</v>
      </c>
    </row>
    <row r="905" spans="2:19" ht="16.5" hidden="1" customHeight="1" outlineLevel="1" x14ac:dyDescent="0.25">
      <c r="B905" s="85"/>
      <c r="C905" s="431"/>
      <c r="D905" s="431"/>
      <c r="E905" s="183">
        <f t="shared" si="760"/>
        <v>21135</v>
      </c>
      <c r="F905" s="343">
        <f t="shared" si="787"/>
        <v>41155</v>
      </c>
      <c r="G905" s="343"/>
      <c r="H905" s="109">
        <f t="shared" si="750"/>
        <v>0</v>
      </c>
      <c r="I905" s="9"/>
      <c r="J905" s="343"/>
      <c r="K905" s="343"/>
      <c r="L905" s="343"/>
      <c r="M905" s="343">
        <f t="shared" si="792"/>
        <v>31135</v>
      </c>
      <c r="N905" s="343">
        <f t="shared" si="793"/>
        <v>51155</v>
      </c>
      <c r="O905" s="343"/>
      <c r="P905" s="4">
        <f t="shared" si="751"/>
        <v>0</v>
      </c>
      <c r="R905" s="6">
        <f t="shared" si="756"/>
        <v>741</v>
      </c>
      <c r="S905" s="338" t="str">
        <f t="shared" ref="S905" si="798">CONCATENATE(O904,",",O905,",",O906,",",O907)</f>
        <v>,,,</v>
      </c>
    </row>
    <row r="906" spans="2:19" ht="16.5" hidden="1" customHeight="1" outlineLevel="1" x14ac:dyDescent="0.25">
      <c r="B906" s="85" t="str">
        <f>B898</f>
        <v xml:space="preserve">Group </v>
      </c>
      <c r="C906" s="431"/>
      <c r="D906" s="431"/>
      <c r="E906" s="183">
        <f t="shared" si="760"/>
        <v>21136</v>
      </c>
      <c r="F906" s="343">
        <f t="shared" si="787"/>
        <v>41156</v>
      </c>
      <c r="G906" s="343"/>
      <c r="H906" s="109">
        <f t="shared" si="750"/>
        <v>0</v>
      </c>
      <c r="I906" s="9"/>
      <c r="J906" s="343"/>
      <c r="K906" s="343"/>
      <c r="L906" s="343"/>
      <c r="M906" s="343">
        <f t="shared" si="792"/>
        <v>31136</v>
      </c>
      <c r="N906" s="343">
        <f t="shared" si="793"/>
        <v>51156</v>
      </c>
      <c r="O906" s="343"/>
      <c r="P906" s="4">
        <f t="shared" si="751"/>
        <v>0</v>
      </c>
      <c r="R906" s="6" t="str">
        <f t="shared" si="756"/>
        <v/>
      </c>
    </row>
    <row r="907" spans="2:19" ht="16.5" hidden="1" customHeight="1" outlineLevel="1" thickBot="1" x14ac:dyDescent="0.3">
      <c r="B907" s="86" t="str">
        <f>B899</f>
        <v xml:space="preserve">GH </v>
      </c>
      <c r="C907" s="432"/>
      <c r="D907" s="432"/>
      <c r="E907" s="184">
        <f t="shared" si="760"/>
        <v>21137</v>
      </c>
      <c r="F907" s="24">
        <f t="shared" si="787"/>
        <v>41157</v>
      </c>
      <c r="G907" s="24"/>
      <c r="H907" s="10">
        <f t="shared" si="750"/>
        <v>0</v>
      </c>
      <c r="I907" s="15"/>
      <c r="J907" s="24"/>
      <c r="K907" s="24"/>
      <c r="L907" s="24"/>
      <c r="M907" s="24">
        <f t="shared" si="792"/>
        <v>31137</v>
      </c>
      <c r="N907" s="24">
        <f t="shared" si="793"/>
        <v>51157</v>
      </c>
      <c r="O907" s="24"/>
      <c r="P907" s="20">
        <f t="shared" si="751"/>
        <v>0</v>
      </c>
      <c r="R907" s="6" t="str">
        <f t="shared" si="756"/>
        <v/>
      </c>
    </row>
    <row r="908" spans="2:19" ht="16.5" hidden="1" customHeight="1" outlineLevel="1" x14ac:dyDescent="0.25">
      <c r="B908" s="88">
        <f>B900+1</f>
        <v>114</v>
      </c>
      <c r="C908" s="430" t="str">
        <f>CONCATENATE(B914,B908)</f>
        <v>Group 114</v>
      </c>
      <c r="D908" s="430" t="str">
        <f>CONCATENATE(B915,B909)</f>
        <v>GH 227</v>
      </c>
      <c r="E908" s="182">
        <f t="shared" ref="E908" si="799">20000+B908*10</f>
        <v>21140</v>
      </c>
      <c r="F908" s="25">
        <f>E908+20020</f>
        <v>41160</v>
      </c>
      <c r="G908" s="25"/>
      <c r="H908" s="11">
        <f t="shared" si="750"/>
        <v>0</v>
      </c>
      <c r="I908" s="14"/>
      <c r="J908" s="25"/>
      <c r="K908" s="25"/>
      <c r="L908" s="25"/>
      <c r="M908" s="25">
        <f t="shared" si="792"/>
        <v>31140</v>
      </c>
      <c r="N908" s="25">
        <f t="shared" si="793"/>
        <v>51160</v>
      </c>
      <c r="O908" s="25"/>
      <c r="P908" s="3">
        <f t="shared" si="751"/>
        <v>0</v>
      </c>
      <c r="R908" s="6">
        <f t="shared" ref="R908" si="800">+R904+1</f>
        <v>229</v>
      </c>
      <c r="S908" s="338" t="str">
        <f>CONCATENATE(G908,",",G909,",",G910,",",G911)</f>
        <v>,,,</v>
      </c>
    </row>
    <row r="909" spans="2:19" ht="16.5" hidden="1" customHeight="1" outlineLevel="1" x14ac:dyDescent="0.25">
      <c r="B909" s="85">
        <f>B908*2-1</f>
        <v>227</v>
      </c>
      <c r="C909" s="431"/>
      <c r="D909" s="431"/>
      <c r="E909" s="183">
        <f t="shared" ref="E909" si="801">E908+1</f>
        <v>21141</v>
      </c>
      <c r="F909" s="343">
        <f t="shared" ref="F909:F923" si="802">E909+20020</f>
        <v>41161</v>
      </c>
      <c r="G909" s="343"/>
      <c r="H909" s="109">
        <f t="shared" si="750"/>
        <v>0</v>
      </c>
      <c r="I909" s="9"/>
      <c r="J909" s="343"/>
      <c r="K909" s="343"/>
      <c r="L909" s="343"/>
      <c r="M909" s="343">
        <f t="shared" si="792"/>
        <v>31141</v>
      </c>
      <c r="N909" s="343">
        <f t="shared" si="793"/>
        <v>51161</v>
      </c>
      <c r="O909" s="343"/>
      <c r="P909" s="4">
        <f t="shared" si="751"/>
        <v>0</v>
      </c>
      <c r="R909" s="6">
        <f t="shared" si="756"/>
        <v>742</v>
      </c>
      <c r="S909" s="338" t="str">
        <f t="shared" ref="S909" si="803">CONCATENATE(O908,",",O909,",",O910,",",O911)</f>
        <v>,,,</v>
      </c>
    </row>
    <row r="910" spans="2:19" ht="16.5" hidden="1" customHeight="1" outlineLevel="1" x14ac:dyDescent="0.25">
      <c r="B910" s="85">
        <f>B909+1</f>
        <v>228</v>
      </c>
      <c r="C910" s="431"/>
      <c r="D910" s="431"/>
      <c r="E910" s="183">
        <f t="shared" si="760"/>
        <v>21142</v>
      </c>
      <c r="F910" s="343">
        <f t="shared" si="802"/>
        <v>41162</v>
      </c>
      <c r="G910" s="343"/>
      <c r="H910" s="109">
        <f t="shared" si="750"/>
        <v>0</v>
      </c>
      <c r="I910" s="9"/>
      <c r="J910" s="343"/>
      <c r="K910" s="343"/>
      <c r="L910" s="343"/>
      <c r="M910" s="343">
        <f t="shared" si="792"/>
        <v>31142</v>
      </c>
      <c r="N910" s="343">
        <f t="shared" si="793"/>
        <v>51162</v>
      </c>
      <c r="O910" s="343"/>
      <c r="P910" s="4">
        <f t="shared" si="751"/>
        <v>0</v>
      </c>
      <c r="R910" s="6" t="str">
        <f t="shared" si="756"/>
        <v/>
      </c>
    </row>
    <row r="911" spans="2:19" ht="16.5" hidden="1" customHeight="1" outlineLevel="1" x14ac:dyDescent="0.25">
      <c r="B911" s="85"/>
      <c r="C911" s="431"/>
      <c r="D911" s="431"/>
      <c r="E911" s="183">
        <f t="shared" si="760"/>
        <v>21143</v>
      </c>
      <c r="F911" s="343">
        <f t="shared" si="802"/>
        <v>41163</v>
      </c>
      <c r="G911" s="343"/>
      <c r="H911" s="109">
        <f t="shared" si="750"/>
        <v>0</v>
      </c>
      <c r="I911" s="9"/>
      <c r="J911" s="343"/>
      <c r="K911" s="343"/>
      <c r="L911" s="343"/>
      <c r="M911" s="343">
        <f t="shared" si="792"/>
        <v>31143</v>
      </c>
      <c r="N911" s="343">
        <f t="shared" si="793"/>
        <v>51163</v>
      </c>
      <c r="O911" s="343"/>
      <c r="P911" s="4">
        <f t="shared" si="751"/>
        <v>0</v>
      </c>
      <c r="R911" s="6" t="str">
        <f t="shared" si="756"/>
        <v/>
      </c>
    </row>
    <row r="912" spans="2:19" ht="16.5" hidden="1" customHeight="1" outlineLevel="1" x14ac:dyDescent="0.25">
      <c r="B912" s="85"/>
      <c r="C912" s="431"/>
      <c r="D912" s="431" t="str">
        <f>CONCATENATE(B915,B910)</f>
        <v>GH 228</v>
      </c>
      <c r="E912" s="183">
        <f t="shared" si="760"/>
        <v>21144</v>
      </c>
      <c r="F912" s="343">
        <f t="shared" si="802"/>
        <v>41164</v>
      </c>
      <c r="G912" s="343"/>
      <c r="H912" s="109">
        <f t="shared" si="750"/>
        <v>0</v>
      </c>
      <c r="I912" s="9"/>
      <c r="J912" s="343"/>
      <c r="K912" s="343"/>
      <c r="L912" s="343"/>
      <c r="M912" s="343">
        <f t="shared" si="792"/>
        <v>31144</v>
      </c>
      <c r="N912" s="343">
        <f t="shared" si="793"/>
        <v>51164</v>
      </c>
      <c r="O912" s="343"/>
      <c r="P912" s="4">
        <f t="shared" si="751"/>
        <v>0</v>
      </c>
      <c r="R912" s="6">
        <f t="shared" ref="R912" si="804">+R908+1</f>
        <v>230</v>
      </c>
      <c r="S912" s="338" t="str">
        <f>CONCATENATE(G912,",",G913,",",G914,",",G915)</f>
        <v>,,,</v>
      </c>
    </row>
    <row r="913" spans="2:19" ht="16.5" hidden="1" customHeight="1" outlineLevel="1" x14ac:dyDescent="0.25">
      <c r="B913" s="85"/>
      <c r="C913" s="431"/>
      <c r="D913" s="431"/>
      <c r="E913" s="183">
        <f t="shared" si="760"/>
        <v>21145</v>
      </c>
      <c r="F913" s="343">
        <f t="shared" si="802"/>
        <v>41165</v>
      </c>
      <c r="G913" s="343"/>
      <c r="H913" s="109">
        <f t="shared" si="750"/>
        <v>0</v>
      </c>
      <c r="I913" s="9"/>
      <c r="J913" s="343"/>
      <c r="K913" s="343"/>
      <c r="L913" s="343"/>
      <c r="M913" s="343">
        <f t="shared" si="792"/>
        <v>31145</v>
      </c>
      <c r="N913" s="343">
        <f t="shared" si="793"/>
        <v>51165</v>
      </c>
      <c r="O913" s="343"/>
      <c r="P913" s="4">
        <f t="shared" si="751"/>
        <v>0</v>
      </c>
      <c r="R913" s="6">
        <f t="shared" si="756"/>
        <v>743</v>
      </c>
      <c r="S913" s="338" t="str">
        <f t="shared" ref="S913" si="805">CONCATENATE(O912,",",O913,",",O914,",",O915)</f>
        <v>,,,</v>
      </c>
    </row>
    <row r="914" spans="2:19" ht="16.5" hidden="1" customHeight="1" outlineLevel="1" x14ac:dyDescent="0.25">
      <c r="B914" s="85" t="str">
        <f>B906</f>
        <v xml:space="preserve">Group </v>
      </c>
      <c r="C914" s="431"/>
      <c r="D914" s="431"/>
      <c r="E914" s="183">
        <f t="shared" si="760"/>
        <v>21146</v>
      </c>
      <c r="F914" s="343">
        <f t="shared" si="802"/>
        <v>41166</v>
      </c>
      <c r="G914" s="343"/>
      <c r="H914" s="109">
        <f t="shared" si="750"/>
        <v>0</v>
      </c>
      <c r="I914" s="9"/>
      <c r="J914" s="343"/>
      <c r="K914" s="343"/>
      <c r="L914" s="343"/>
      <c r="M914" s="343">
        <f t="shared" si="792"/>
        <v>31146</v>
      </c>
      <c r="N914" s="343">
        <f t="shared" si="793"/>
        <v>51166</v>
      </c>
      <c r="O914" s="343"/>
      <c r="P914" s="4">
        <f t="shared" si="751"/>
        <v>0</v>
      </c>
      <c r="R914" s="6" t="str">
        <f t="shared" si="756"/>
        <v/>
      </c>
    </row>
    <row r="915" spans="2:19" ht="16.5" hidden="1" customHeight="1" outlineLevel="1" thickBot="1" x14ac:dyDescent="0.3">
      <c r="B915" s="86" t="str">
        <f>B907</f>
        <v xml:space="preserve">GH </v>
      </c>
      <c r="C915" s="432"/>
      <c r="D915" s="432"/>
      <c r="E915" s="184">
        <f t="shared" si="760"/>
        <v>21147</v>
      </c>
      <c r="F915" s="24">
        <f t="shared" si="802"/>
        <v>41167</v>
      </c>
      <c r="G915" s="24"/>
      <c r="H915" s="10">
        <f t="shared" si="750"/>
        <v>0</v>
      </c>
      <c r="I915" s="15"/>
      <c r="J915" s="24"/>
      <c r="K915" s="24"/>
      <c r="L915" s="24"/>
      <c r="M915" s="24">
        <f t="shared" si="792"/>
        <v>31147</v>
      </c>
      <c r="N915" s="24">
        <f t="shared" si="793"/>
        <v>51167</v>
      </c>
      <c r="O915" s="24"/>
      <c r="P915" s="20">
        <f t="shared" si="751"/>
        <v>0</v>
      </c>
      <c r="R915" s="6" t="str">
        <f t="shared" si="756"/>
        <v/>
      </c>
    </row>
    <row r="916" spans="2:19" ht="16.5" hidden="1" customHeight="1" outlineLevel="1" x14ac:dyDescent="0.25">
      <c r="B916" s="88">
        <f>B908+1</f>
        <v>115</v>
      </c>
      <c r="C916" s="430" t="str">
        <f>CONCATENATE(B922,B916)</f>
        <v>Group 115</v>
      </c>
      <c r="D916" s="430" t="str">
        <f>CONCATENATE(B923,B917)</f>
        <v>GH 229</v>
      </c>
      <c r="E916" s="182">
        <f t="shared" ref="E916" si="806">20000+B916*10</f>
        <v>21150</v>
      </c>
      <c r="F916" s="25">
        <f t="shared" si="802"/>
        <v>41170</v>
      </c>
      <c r="G916" s="25"/>
      <c r="H916" s="11">
        <f t="shared" ref="H916:H979" si="807">LEN(G916)</f>
        <v>0</v>
      </c>
      <c r="I916" s="14"/>
      <c r="J916" s="25"/>
      <c r="K916" s="25"/>
      <c r="L916" s="25"/>
      <c r="M916" s="25">
        <f t="shared" si="792"/>
        <v>31150</v>
      </c>
      <c r="N916" s="25">
        <f t="shared" si="793"/>
        <v>51170</v>
      </c>
      <c r="O916" s="25"/>
      <c r="P916" s="3">
        <f t="shared" ref="P916:P979" si="808">LEN(O916)</f>
        <v>0</v>
      </c>
      <c r="R916" s="6">
        <f t="shared" ref="R916" si="809">+R912+1</f>
        <v>231</v>
      </c>
      <c r="S916" s="338" t="str">
        <f>CONCATENATE(G916,",",G917,",",G918,",",G919)</f>
        <v>,,,</v>
      </c>
    </row>
    <row r="917" spans="2:19" ht="16.5" hidden="1" customHeight="1" outlineLevel="1" x14ac:dyDescent="0.25">
      <c r="B917" s="85">
        <f>B916*2-1</f>
        <v>229</v>
      </c>
      <c r="C917" s="431"/>
      <c r="D917" s="431"/>
      <c r="E917" s="183">
        <f t="shared" ref="E917" si="810">E916+1</f>
        <v>21151</v>
      </c>
      <c r="F917" s="343">
        <f t="shared" si="802"/>
        <v>41171</v>
      </c>
      <c r="G917" s="343"/>
      <c r="H917" s="109">
        <f t="shared" si="807"/>
        <v>0</v>
      </c>
      <c r="I917" s="9"/>
      <c r="J917" s="343"/>
      <c r="K917" s="343"/>
      <c r="L917" s="343"/>
      <c r="M917" s="343">
        <f t="shared" si="792"/>
        <v>31151</v>
      </c>
      <c r="N917" s="343">
        <f t="shared" si="793"/>
        <v>51171</v>
      </c>
      <c r="O917" s="343"/>
      <c r="P917" s="4">
        <f t="shared" si="808"/>
        <v>0</v>
      </c>
      <c r="R917" s="6">
        <f t="shared" si="756"/>
        <v>744</v>
      </c>
      <c r="S917" s="338" t="str">
        <f t="shared" ref="S917" si="811">CONCATENATE(O916,",",O917,",",O918,",",O919)</f>
        <v>,,,</v>
      </c>
    </row>
    <row r="918" spans="2:19" ht="16.5" hidden="1" customHeight="1" outlineLevel="1" x14ac:dyDescent="0.25">
      <c r="B918" s="85">
        <f>B917+1</f>
        <v>230</v>
      </c>
      <c r="C918" s="431"/>
      <c r="D918" s="431"/>
      <c r="E918" s="183">
        <f t="shared" si="760"/>
        <v>21152</v>
      </c>
      <c r="F918" s="343">
        <f t="shared" si="802"/>
        <v>41172</v>
      </c>
      <c r="G918" s="343"/>
      <c r="H918" s="109">
        <f t="shared" si="807"/>
        <v>0</v>
      </c>
      <c r="I918" s="9"/>
      <c r="J918" s="343"/>
      <c r="K918" s="343"/>
      <c r="L918" s="343"/>
      <c r="M918" s="343">
        <f t="shared" si="792"/>
        <v>31152</v>
      </c>
      <c r="N918" s="343">
        <f t="shared" si="793"/>
        <v>51172</v>
      </c>
      <c r="O918" s="343"/>
      <c r="P918" s="4">
        <f t="shared" si="808"/>
        <v>0</v>
      </c>
      <c r="R918" s="6" t="str">
        <f t="shared" si="756"/>
        <v/>
      </c>
    </row>
    <row r="919" spans="2:19" ht="16.5" hidden="1" customHeight="1" outlineLevel="1" x14ac:dyDescent="0.25">
      <c r="B919" s="85"/>
      <c r="C919" s="431"/>
      <c r="D919" s="431"/>
      <c r="E919" s="183">
        <f t="shared" si="760"/>
        <v>21153</v>
      </c>
      <c r="F919" s="343">
        <f t="shared" si="802"/>
        <v>41173</v>
      </c>
      <c r="G919" s="343"/>
      <c r="H919" s="109">
        <f t="shared" si="807"/>
        <v>0</v>
      </c>
      <c r="I919" s="9"/>
      <c r="J919" s="343"/>
      <c r="K919" s="343"/>
      <c r="L919" s="343"/>
      <c r="M919" s="343">
        <f t="shared" si="792"/>
        <v>31153</v>
      </c>
      <c r="N919" s="343">
        <f t="shared" si="793"/>
        <v>51173</v>
      </c>
      <c r="O919" s="343"/>
      <c r="P919" s="4">
        <f t="shared" si="808"/>
        <v>0</v>
      </c>
      <c r="R919" s="6" t="str">
        <f t="shared" si="756"/>
        <v/>
      </c>
    </row>
    <row r="920" spans="2:19" ht="16.5" hidden="1" customHeight="1" outlineLevel="1" x14ac:dyDescent="0.25">
      <c r="B920" s="85"/>
      <c r="C920" s="431"/>
      <c r="D920" s="431" t="str">
        <f>CONCATENATE(B923,B918)</f>
        <v>GH 230</v>
      </c>
      <c r="E920" s="183">
        <f t="shared" si="760"/>
        <v>21154</v>
      </c>
      <c r="F920" s="343">
        <f t="shared" si="802"/>
        <v>41174</v>
      </c>
      <c r="G920" s="343"/>
      <c r="H920" s="109">
        <f t="shared" si="807"/>
        <v>0</v>
      </c>
      <c r="I920" s="9"/>
      <c r="J920" s="343"/>
      <c r="K920" s="343"/>
      <c r="L920" s="343"/>
      <c r="M920" s="343">
        <f t="shared" si="792"/>
        <v>31154</v>
      </c>
      <c r="N920" s="343">
        <f t="shared" si="793"/>
        <v>51174</v>
      </c>
      <c r="O920" s="343"/>
      <c r="P920" s="4">
        <f t="shared" si="808"/>
        <v>0</v>
      </c>
      <c r="R920" s="6">
        <f t="shared" ref="R920" si="812">+R916+1</f>
        <v>232</v>
      </c>
      <c r="S920" s="338" t="str">
        <f>CONCATENATE(G920,",",G921,",",G922,",",G923)</f>
        <v>,,,</v>
      </c>
    </row>
    <row r="921" spans="2:19" ht="16.5" hidden="1" customHeight="1" outlineLevel="1" x14ac:dyDescent="0.25">
      <c r="B921" s="85"/>
      <c r="C921" s="431"/>
      <c r="D921" s="431"/>
      <c r="E921" s="183">
        <f t="shared" si="760"/>
        <v>21155</v>
      </c>
      <c r="F921" s="343">
        <f t="shared" si="802"/>
        <v>41175</v>
      </c>
      <c r="G921" s="343"/>
      <c r="H921" s="109">
        <f t="shared" si="807"/>
        <v>0</v>
      </c>
      <c r="I921" s="9"/>
      <c r="J921" s="343"/>
      <c r="K921" s="343"/>
      <c r="L921" s="343"/>
      <c r="M921" s="343">
        <f t="shared" si="792"/>
        <v>31155</v>
      </c>
      <c r="N921" s="343">
        <f t="shared" si="793"/>
        <v>51175</v>
      </c>
      <c r="O921" s="343"/>
      <c r="P921" s="4">
        <f t="shared" si="808"/>
        <v>0</v>
      </c>
      <c r="R921" s="6">
        <f t="shared" ref="R921:R983" si="813">IF(R917&lt;&gt;"",R917+1,"")</f>
        <v>745</v>
      </c>
      <c r="S921" s="338" t="str">
        <f t="shared" ref="S921" si="814">CONCATENATE(O920,",",O921,",",O922,",",O923)</f>
        <v>,,,</v>
      </c>
    </row>
    <row r="922" spans="2:19" ht="16.5" hidden="1" customHeight="1" outlineLevel="1" x14ac:dyDescent="0.25">
      <c r="B922" s="85" t="str">
        <f>B914</f>
        <v xml:space="preserve">Group </v>
      </c>
      <c r="C922" s="431"/>
      <c r="D922" s="431"/>
      <c r="E922" s="183">
        <f t="shared" si="760"/>
        <v>21156</v>
      </c>
      <c r="F922" s="343">
        <f t="shared" si="802"/>
        <v>41176</v>
      </c>
      <c r="G922" s="343"/>
      <c r="H922" s="109">
        <f t="shared" si="807"/>
        <v>0</v>
      </c>
      <c r="I922" s="9"/>
      <c r="J922" s="343"/>
      <c r="K922" s="343"/>
      <c r="L922" s="343"/>
      <c r="M922" s="343">
        <f t="shared" si="792"/>
        <v>31156</v>
      </c>
      <c r="N922" s="343">
        <f t="shared" si="793"/>
        <v>51176</v>
      </c>
      <c r="O922" s="343"/>
      <c r="P922" s="4">
        <f t="shared" si="808"/>
        <v>0</v>
      </c>
      <c r="R922" s="6" t="str">
        <f t="shared" si="813"/>
        <v/>
      </c>
    </row>
    <row r="923" spans="2:19" ht="16.5" hidden="1" customHeight="1" outlineLevel="1" thickBot="1" x14ac:dyDescent="0.3">
      <c r="B923" s="86" t="str">
        <f>B915</f>
        <v xml:space="preserve">GH </v>
      </c>
      <c r="C923" s="432"/>
      <c r="D923" s="432"/>
      <c r="E923" s="184">
        <f t="shared" si="760"/>
        <v>21157</v>
      </c>
      <c r="F923" s="24">
        <f t="shared" si="802"/>
        <v>41177</v>
      </c>
      <c r="G923" s="24"/>
      <c r="H923" s="10">
        <f t="shared" si="807"/>
        <v>0</v>
      </c>
      <c r="I923" s="15"/>
      <c r="J923" s="24"/>
      <c r="K923" s="24"/>
      <c r="L923" s="24"/>
      <c r="M923" s="24">
        <f t="shared" si="792"/>
        <v>31157</v>
      </c>
      <c r="N923" s="24">
        <f t="shared" si="793"/>
        <v>51177</v>
      </c>
      <c r="O923" s="24"/>
      <c r="P923" s="20">
        <f t="shared" si="808"/>
        <v>0</v>
      </c>
      <c r="R923" s="6" t="str">
        <f t="shared" si="813"/>
        <v/>
      </c>
    </row>
    <row r="924" spans="2:19" ht="16.5" hidden="1" customHeight="1" outlineLevel="1" x14ac:dyDescent="0.25">
      <c r="B924" s="88">
        <f>B916+1</f>
        <v>116</v>
      </c>
      <c r="C924" s="430" t="str">
        <f>CONCATENATE(B930,B924)</f>
        <v>Group 116</v>
      </c>
      <c r="D924" s="430" t="str">
        <f>CONCATENATE(B931,B925)</f>
        <v>GH 231</v>
      </c>
      <c r="E924" s="182">
        <f t="shared" ref="E924" si="815">20000+B924*10</f>
        <v>21160</v>
      </c>
      <c r="F924" s="25">
        <f>E924+20020</f>
        <v>41180</v>
      </c>
      <c r="G924" s="25"/>
      <c r="H924" s="11">
        <f t="shared" si="807"/>
        <v>0</v>
      </c>
      <c r="I924" s="14"/>
      <c r="J924" s="25"/>
      <c r="K924" s="25"/>
      <c r="L924" s="25"/>
      <c r="M924" s="25">
        <f t="shared" si="792"/>
        <v>31160</v>
      </c>
      <c r="N924" s="25">
        <f t="shared" si="793"/>
        <v>51180</v>
      </c>
      <c r="O924" s="25"/>
      <c r="P924" s="3">
        <f t="shared" si="808"/>
        <v>0</v>
      </c>
      <c r="R924" s="6">
        <f t="shared" ref="R924" si="816">+R920+1</f>
        <v>233</v>
      </c>
      <c r="S924" s="338" t="str">
        <f>CONCATENATE(G924,",",G925,",",G926,",",G927)</f>
        <v>,,,</v>
      </c>
    </row>
    <row r="925" spans="2:19" ht="16.5" hidden="1" customHeight="1" outlineLevel="1" x14ac:dyDescent="0.25">
      <c r="B925" s="85">
        <f>B924*2-1</f>
        <v>231</v>
      </c>
      <c r="C925" s="431"/>
      <c r="D925" s="431"/>
      <c r="E925" s="183">
        <f t="shared" ref="E925:E987" si="817">E924+1</f>
        <v>21161</v>
      </c>
      <c r="F925" s="343">
        <f t="shared" ref="F925:F939" si="818">E925+20020</f>
        <v>41181</v>
      </c>
      <c r="G925" s="343"/>
      <c r="H925" s="109">
        <f t="shared" si="807"/>
        <v>0</v>
      </c>
      <c r="I925" s="9"/>
      <c r="J925" s="343"/>
      <c r="K925" s="343"/>
      <c r="L925" s="343"/>
      <c r="M925" s="343">
        <f t="shared" si="792"/>
        <v>31161</v>
      </c>
      <c r="N925" s="343">
        <f t="shared" si="793"/>
        <v>51181</v>
      </c>
      <c r="O925" s="343"/>
      <c r="P925" s="4">
        <f t="shared" si="808"/>
        <v>0</v>
      </c>
      <c r="R925" s="6">
        <f t="shared" si="813"/>
        <v>746</v>
      </c>
      <c r="S925" s="338" t="str">
        <f t="shared" ref="S925" si="819">CONCATENATE(O924,",",O925,",",O926,",",O927)</f>
        <v>,,,</v>
      </c>
    </row>
    <row r="926" spans="2:19" ht="16.5" hidden="1" customHeight="1" outlineLevel="1" x14ac:dyDescent="0.25">
      <c r="B926" s="85">
        <f>B925+1</f>
        <v>232</v>
      </c>
      <c r="C926" s="431"/>
      <c r="D926" s="431"/>
      <c r="E926" s="183">
        <f t="shared" si="817"/>
        <v>21162</v>
      </c>
      <c r="F926" s="343">
        <f t="shared" si="818"/>
        <v>41182</v>
      </c>
      <c r="G926" s="343"/>
      <c r="H926" s="109">
        <f t="shared" si="807"/>
        <v>0</v>
      </c>
      <c r="I926" s="9"/>
      <c r="J926" s="343"/>
      <c r="K926" s="343"/>
      <c r="L926" s="343"/>
      <c r="M926" s="343">
        <f t="shared" si="792"/>
        <v>31162</v>
      </c>
      <c r="N926" s="343">
        <f t="shared" si="793"/>
        <v>51182</v>
      </c>
      <c r="O926" s="343"/>
      <c r="P926" s="4">
        <f t="shared" si="808"/>
        <v>0</v>
      </c>
      <c r="R926" s="6" t="str">
        <f t="shared" si="813"/>
        <v/>
      </c>
    </row>
    <row r="927" spans="2:19" ht="16.5" hidden="1" customHeight="1" outlineLevel="1" x14ac:dyDescent="0.25">
      <c r="B927" s="85"/>
      <c r="C927" s="431"/>
      <c r="D927" s="431"/>
      <c r="E927" s="183">
        <f t="shared" si="817"/>
        <v>21163</v>
      </c>
      <c r="F927" s="343">
        <f t="shared" si="818"/>
        <v>41183</v>
      </c>
      <c r="G927" s="343"/>
      <c r="H927" s="109">
        <f t="shared" si="807"/>
        <v>0</v>
      </c>
      <c r="I927" s="9"/>
      <c r="J927" s="343"/>
      <c r="K927" s="343"/>
      <c r="L927" s="343"/>
      <c r="M927" s="343">
        <f t="shared" si="792"/>
        <v>31163</v>
      </c>
      <c r="N927" s="343">
        <f t="shared" si="793"/>
        <v>51183</v>
      </c>
      <c r="O927" s="343"/>
      <c r="P927" s="4">
        <f t="shared" si="808"/>
        <v>0</v>
      </c>
      <c r="R927" s="6" t="str">
        <f t="shared" si="813"/>
        <v/>
      </c>
    </row>
    <row r="928" spans="2:19" ht="16.5" hidden="1" customHeight="1" outlineLevel="1" x14ac:dyDescent="0.25">
      <c r="B928" s="85"/>
      <c r="C928" s="431"/>
      <c r="D928" s="431" t="str">
        <f>CONCATENATE(B931,B926)</f>
        <v>GH 232</v>
      </c>
      <c r="E928" s="183">
        <f t="shared" si="817"/>
        <v>21164</v>
      </c>
      <c r="F928" s="343">
        <f t="shared" si="818"/>
        <v>41184</v>
      </c>
      <c r="G928" s="343"/>
      <c r="H928" s="109">
        <f t="shared" si="807"/>
        <v>0</v>
      </c>
      <c r="I928" s="9"/>
      <c r="J928" s="343"/>
      <c r="K928" s="343"/>
      <c r="L928" s="343"/>
      <c r="M928" s="343">
        <f t="shared" si="792"/>
        <v>31164</v>
      </c>
      <c r="N928" s="343">
        <f t="shared" si="793"/>
        <v>51184</v>
      </c>
      <c r="O928" s="343"/>
      <c r="P928" s="4">
        <f t="shared" si="808"/>
        <v>0</v>
      </c>
      <c r="R928" s="6">
        <f t="shared" ref="R928" si="820">+R924+1</f>
        <v>234</v>
      </c>
      <c r="S928" s="338" t="str">
        <f>CONCATENATE(G928,",",G929,",",G930,",",G931)</f>
        <v>,,,</v>
      </c>
    </row>
    <row r="929" spans="2:19" ht="16.5" hidden="1" customHeight="1" outlineLevel="1" x14ac:dyDescent="0.25">
      <c r="B929" s="85"/>
      <c r="C929" s="431"/>
      <c r="D929" s="431"/>
      <c r="E929" s="183">
        <f t="shared" si="817"/>
        <v>21165</v>
      </c>
      <c r="F929" s="343">
        <f t="shared" si="818"/>
        <v>41185</v>
      </c>
      <c r="G929" s="343"/>
      <c r="H929" s="109">
        <f t="shared" si="807"/>
        <v>0</v>
      </c>
      <c r="I929" s="9"/>
      <c r="J929" s="343"/>
      <c r="K929" s="343"/>
      <c r="L929" s="343"/>
      <c r="M929" s="343">
        <f t="shared" si="792"/>
        <v>31165</v>
      </c>
      <c r="N929" s="343">
        <f t="shared" si="793"/>
        <v>51185</v>
      </c>
      <c r="O929" s="343"/>
      <c r="P929" s="4">
        <f t="shared" si="808"/>
        <v>0</v>
      </c>
      <c r="R929" s="6">
        <f t="shared" si="813"/>
        <v>747</v>
      </c>
      <c r="S929" s="338" t="str">
        <f t="shared" ref="S929" si="821">CONCATENATE(O928,",",O929,",",O930,",",O931)</f>
        <v>,,,</v>
      </c>
    </row>
    <row r="930" spans="2:19" ht="16.5" hidden="1" customHeight="1" outlineLevel="1" x14ac:dyDescent="0.25">
      <c r="B930" s="85" t="str">
        <f>B922</f>
        <v xml:space="preserve">Group </v>
      </c>
      <c r="C930" s="431"/>
      <c r="D930" s="431"/>
      <c r="E930" s="183">
        <f t="shared" si="817"/>
        <v>21166</v>
      </c>
      <c r="F930" s="343">
        <f t="shared" si="818"/>
        <v>41186</v>
      </c>
      <c r="G930" s="343"/>
      <c r="H930" s="109">
        <f t="shared" si="807"/>
        <v>0</v>
      </c>
      <c r="I930" s="9"/>
      <c r="J930" s="343"/>
      <c r="K930" s="343"/>
      <c r="L930" s="343"/>
      <c r="M930" s="343">
        <f t="shared" si="792"/>
        <v>31166</v>
      </c>
      <c r="N930" s="343">
        <f t="shared" si="793"/>
        <v>51186</v>
      </c>
      <c r="O930" s="343"/>
      <c r="P930" s="4">
        <f t="shared" si="808"/>
        <v>0</v>
      </c>
      <c r="R930" s="6" t="str">
        <f t="shared" si="813"/>
        <v/>
      </c>
    </row>
    <row r="931" spans="2:19" ht="16.5" hidden="1" customHeight="1" outlineLevel="1" thickBot="1" x14ac:dyDescent="0.3">
      <c r="B931" s="86" t="str">
        <f>B923</f>
        <v xml:space="preserve">GH </v>
      </c>
      <c r="C931" s="432"/>
      <c r="D931" s="432"/>
      <c r="E931" s="184">
        <f t="shared" si="817"/>
        <v>21167</v>
      </c>
      <c r="F931" s="24">
        <f t="shared" si="818"/>
        <v>41187</v>
      </c>
      <c r="G931" s="24"/>
      <c r="H931" s="10">
        <f t="shared" si="807"/>
        <v>0</v>
      </c>
      <c r="I931" s="15"/>
      <c r="J931" s="24"/>
      <c r="K931" s="24"/>
      <c r="L931" s="24"/>
      <c r="M931" s="24">
        <f t="shared" si="792"/>
        <v>31167</v>
      </c>
      <c r="N931" s="24">
        <f t="shared" si="793"/>
        <v>51187</v>
      </c>
      <c r="O931" s="24"/>
      <c r="P931" s="20">
        <f t="shared" si="808"/>
        <v>0</v>
      </c>
      <c r="R931" s="6" t="str">
        <f t="shared" si="813"/>
        <v/>
      </c>
    </row>
    <row r="932" spans="2:19" ht="16.5" hidden="1" customHeight="1" outlineLevel="1" x14ac:dyDescent="0.25">
      <c r="B932" s="88">
        <f>B924+1</f>
        <v>117</v>
      </c>
      <c r="C932" s="430" t="str">
        <f>CONCATENATE(B938,B932)</f>
        <v>Group 117</v>
      </c>
      <c r="D932" s="430" t="str">
        <f>CONCATENATE(B939,B933)</f>
        <v>GH 233</v>
      </c>
      <c r="E932" s="182">
        <f t="shared" ref="E932" si="822">20000+B932*10</f>
        <v>21170</v>
      </c>
      <c r="F932" s="25">
        <f t="shared" si="818"/>
        <v>41190</v>
      </c>
      <c r="G932" s="25"/>
      <c r="H932" s="11">
        <f t="shared" si="807"/>
        <v>0</v>
      </c>
      <c r="I932" s="14"/>
      <c r="J932" s="25"/>
      <c r="K932" s="25"/>
      <c r="L932" s="25"/>
      <c r="M932" s="25">
        <f t="shared" si="792"/>
        <v>31170</v>
      </c>
      <c r="N932" s="25">
        <f t="shared" si="793"/>
        <v>51190</v>
      </c>
      <c r="O932" s="25"/>
      <c r="P932" s="3">
        <f t="shared" si="808"/>
        <v>0</v>
      </c>
      <c r="R932" s="6">
        <f t="shared" ref="R932" si="823">+R928+1</f>
        <v>235</v>
      </c>
      <c r="S932" s="338" t="str">
        <f>CONCATENATE(G932,",",G933,",",G934,",",G935)</f>
        <v>,,,</v>
      </c>
    </row>
    <row r="933" spans="2:19" ht="16.5" hidden="1" customHeight="1" outlineLevel="1" x14ac:dyDescent="0.25">
      <c r="B933" s="85">
        <f>B932*2-1</f>
        <v>233</v>
      </c>
      <c r="C933" s="431"/>
      <c r="D933" s="431"/>
      <c r="E933" s="183">
        <f t="shared" ref="E933" si="824">E932+1</f>
        <v>21171</v>
      </c>
      <c r="F933" s="343">
        <f t="shared" si="818"/>
        <v>41191</v>
      </c>
      <c r="G933" s="343"/>
      <c r="H933" s="109">
        <f t="shared" si="807"/>
        <v>0</v>
      </c>
      <c r="I933" s="9"/>
      <c r="J933" s="343"/>
      <c r="K933" s="343"/>
      <c r="L933" s="343"/>
      <c r="M933" s="343">
        <f t="shared" si="792"/>
        <v>31171</v>
      </c>
      <c r="N933" s="343">
        <f t="shared" si="793"/>
        <v>51191</v>
      </c>
      <c r="O933" s="343"/>
      <c r="P933" s="4">
        <f t="shared" si="808"/>
        <v>0</v>
      </c>
      <c r="R933" s="6">
        <f t="shared" si="813"/>
        <v>748</v>
      </c>
      <c r="S933" s="338" t="str">
        <f t="shared" ref="S933" si="825">CONCATENATE(O932,",",O933,",",O934,",",O935)</f>
        <v>,,,</v>
      </c>
    </row>
    <row r="934" spans="2:19" ht="16.5" hidden="1" customHeight="1" outlineLevel="1" x14ac:dyDescent="0.25">
      <c r="B934" s="85">
        <f>B933+1</f>
        <v>234</v>
      </c>
      <c r="C934" s="431"/>
      <c r="D934" s="431"/>
      <c r="E934" s="183">
        <f t="shared" si="817"/>
        <v>21172</v>
      </c>
      <c r="F934" s="343">
        <f t="shared" si="818"/>
        <v>41192</v>
      </c>
      <c r="G934" s="343"/>
      <c r="H934" s="109">
        <f t="shared" si="807"/>
        <v>0</v>
      </c>
      <c r="I934" s="9"/>
      <c r="J934" s="343"/>
      <c r="K934" s="343"/>
      <c r="L934" s="343"/>
      <c r="M934" s="343">
        <f t="shared" si="792"/>
        <v>31172</v>
      </c>
      <c r="N934" s="343">
        <f t="shared" si="793"/>
        <v>51192</v>
      </c>
      <c r="O934" s="343"/>
      <c r="P934" s="4">
        <f t="shared" si="808"/>
        <v>0</v>
      </c>
      <c r="R934" s="6" t="str">
        <f t="shared" si="813"/>
        <v/>
      </c>
    </row>
    <row r="935" spans="2:19" ht="16.5" hidden="1" customHeight="1" outlineLevel="1" x14ac:dyDescent="0.25">
      <c r="B935" s="85"/>
      <c r="C935" s="431"/>
      <c r="D935" s="431"/>
      <c r="E935" s="183">
        <f t="shared" si="817"/>
        <v>21173</v>
      </c>
      <c r="F935" s="343">
        <f t="shared" si="818"/>
        <v>41193</v>
      </c>
      <c r="G935" s="343"/>
      <c r="H935" s="109">
        <f t="shared" si="807"/>
        <v>0</v>
      </c>
      <c r="I935" s="9"/>
      <c r="J935" s="343"/>
      <c r="K935" s="343"/>
      <c r="L935" s="343"/>
      <c r="M935" s="343">
        <f t="shared" si="792"/>
        <v>31173</v>
      </c>
      <c r="N935" s="343">
        <f t="shared" si="793"/>
        <v>51193</v>
      </c>
      <c r="O935" s="343"/>
      <c r="P935" s="4">
        <f t="shared" si="808"/>
        <v>0</v>
      </c>
      <c r="R935" s="6" t="str">
        <f t="shared" si="813"/>
        <v/>
      </c>
    </row>
    <row r="936" spans="2:19" ht="16.5" hidden="1" customHeight="1" outlineLevel="1" x14ac:dyDescent="0.25">
      <c r="B936" s="85"/>
      <c r="C936" s="431"/>
      <c r="D936" s="431" t="str">
        <f>CONCATENATE(B939,B934)</f>
        <v>GH 234</v>
      </c>
      <c r="E936" s="183">
        <f t="shared" si="817"/>
        <v>21174</v>
      </c>
      <c r="F936" s="343">
        <f t="shared" si="818"/>
        <v>41194</v>
      </c>
      <c r="G936" s="343"/>
      <c r="H936" s="109">
        <f t="shared" si="807"/>
        <v>0</v>
      </c>
      <c r="I936" s="9"/>
      <c r="J936" s="343"/>
      <c r="K936" s="343"/>
      <c r="L936" s="343"/>
      <c r="M936" s="343">
        <f t="shared" si="792"/>
        <v>31174</v>
      </c>
      <c r="N936" s="343">
        <f t="shared" si="793"/>
        <v>51194</v>
      </c>
      <c r="O936" s="343"/>
      <c r="P936" s="4">
        <f t="shared" si="808"/>
        <v>0</v>
      </c>
      <c r="R936" s="6">
        <f t="shared" ref="R936" si="826">+R932+1</f>
        <v>236</v>
      </c>
      <c r="S936" s="338" t="str">
        <f>CONCATENATE(G936,",",G937,",",G938,",",G939)</f>
        <v>,,,</v>
      </c>
    </row>
    <row r="937" spans="2:19" ht="16.5" hidden="1" customHeight="1" outlineLevel="1" x14ac:dyDescent="0.25">
      <c r="B937" s="85"/>
      <c r="C937" s="431"/>
      <c r="D937" s="431"/>
      <c r="E937" s="183">
        <f t="shared" si="817"/>
        <v>21175</v>
      </c>
      <c r="F937" s="343">
        <f t="shared" si="818"/>
        <v>41195</v>
      </c>
      <c r="G937" s="343"/>
      <c r="H937" s="109">
        <f t="shared" si="807"/>
        <v>0</v>
      </c>
      <c r="I937" s="9"/>
      <c r="J937" s="343"/>
      <c r="K937" s="343"/>
      <c r="L937" s="343"/>
      <c r="M937" s="343">
        <f t="shared" si="792"/>
        <v>31175</v>
      </c>
      <c r="N937" s="343">
        <f t="shared" si="793"/>
        <v>51195</v>
      </c>
      <c r="O937" s="343"/>
      <c r="P937" s="4">
        <f t="shared" si="808"/>
        <v>0</v>
      </c>
      <c r="R937" s="6">
        <f t="shared" si="813"/>
        <v>749</v>
      </c>
      <c r="S937" s="338" t="str">
        <f t="shared" ref="S937" si="827">CONCATENATE(O936,",",O937,",",O938,",",O939)</f>
        <v>,,,</v>
      </c>
    </row>
    <row r="938" spans="2:19" ht="16.5" hidden="1" customHeight="1" outlineLevel="1" x14ac:dyDescent="0.25">
      <c r="B938" s="85" t="str">
        <f>B930</f>
        <v xml:space="preserve">Group </v>
      </c>
      <c r="C938" s="431"/>
      <c r="D938" s="431"/>
      <c r="E938" s="183">
        <f t="shared" si="817"/>
        <v>21176</v>
      </c>
      <c r="F938" s="343">
        <f t="shared" si="818"/>
        <v>41196</v>
      </c>
      <c r="G938" s="343"/>
      <c r="H938" s="109">
        <f t="shared" si="807"/>
        <v>0</v>
      </c>
      <c r="I938" s="9"/>
      <c r="J938" s="343"/>
      <c r="K938" s="343"/>
      <c r="L938" s="343"/>
      <c r="M938" s="343">
        <f t="shared" si="792"/>
        <v>31176</v>
      </c>
      <c r="N938" s="343">
        <f t="shared" si="793"/>
        <v>51196</v>
      </c>
      <c r="O938" s="343"/>
      <c r="P938" s="4">
        <f t="shared" si="808"/>
        <v>0</v>
      </c>
      <c r="R938" s="6" t="str">
        <f t="shared" si="813"/>
        <v/>
      </c>
    </row>
    <row r="939" spans="2:19" ht="16.5" hidden="1" customHeight="1" outlineLevel="1" thickBot="1" x14ac:dyDescent="0.3">
      <c r="B939" s="86" t="str">
        <f>B931</f>
        <v xml:space="preserve">GH </v>
      </c>
      <c r="C939" s="432"/>
      <c r="D939" s="432"/>
      <c r="E939" s="184">
        <f t="shared" si="817"/>
        <v>21177</v>
      </c>
      <c r="F939" s="24">
        <f t="shared" si="818"/>
        <v>41197</v>
      </c>
      <c r="G939" s="24"/>
      <c r="H939" s="10">
        <f t="shared" si="807"/>
        <v>0</v>
      </c>
      <c r="I939" s="15"/>
      <c r="J939" s="24"/>
      <c r="K939" s="24"/>
      <c r="L939" s="24"/>
      <c r="M939" s="24">
        <f t="shared" si="792"/>
        <v>31177</v>
      </c>
      <c r="N939" s="24">
        <f t="shared" si="793"/>
        <v>51197</v>
      </c>
      <c r="O939" s="24"/>
      <c r="P939" s="20">
        <f t="shared" si="808"/>
        <v>0</v>
      </c>
      <c r="R939" s="6" t="str">
        <f t="shared" si="813"/>
        <v/>
      </c>
    </row>
    <row r="940" spans="2:19" ht="16.5" hidden="1" customHeight="1" outlineLevel="1" x14ac:dyDescent="0.25">
      <c r="B940" s="88">
        <f>B932+1</f>
        <v>118</v>
      </c>
      <c r="C940" s="430" t="str">
        <f>CONCATENATE(B946,B940)</f>
        <v>Group 118</v>
      </c>
      <c r="D940" s="430" t="str">
        <f>CONCATENATE(B947,B941)</f>
        <v>GH 235</v>
      </c>
      <c r="E940" s="182">
        <f t="shared" ref="E940" si="828">20000+B940*10</f>
        <v>21180</v>
      </c>
      <c r="F940" s="25">
        <f>E940+20020</f>
        <v>41200</v>
      </c>
      <c r="G940" s="25"/>
      <c r="H940" s="11">
        <f t="shared" si="807"/>
        <v>0</v>
      </c>
      <c r="I940" s="14"/>
      <c r="J940" s="25"/>
      <c r="K940" s="25"/>
      <c r="L940" s="25"/>
      <c r="M940" s="25">
        <f t="shared" si="792"/>
        <v>31180</v>
      </c>
      <c r="N940" s="25">
        <f t="shared" si="793"/>
        <v>51200</v>
      </c>
      <c r="O940" s="25"/>
      <c r="P940" s="3">
        <f t="shared" si="808"/>
        <v>0</v>
      </c>
      <c r="R940" s="6">
        <f t="shared" ref="R940" si="829">+R936+1</f>
        <v>237</v>
      </c>
      <c r="S940" s="338" t="str">
        <f>CONCATENATE(G940,",",G941,",",G942,",",G943)</f>
        <v>,,,</v>
      </c>
    </row>
    <row r="941" spans="2:19" ht="16.5" hidden="1" customHeight="1" outlineLevel="1" x14ac:dyDescent="0.25">
      <c r="B941" s="85">
        <f>B940*2-1</f>
        <v>235</v>
      </c>
      <c r="C941" s="431"/>
      <c r="D941" s="431"/>
      <c r="E941" s="183">
        <f t="shared" ref="E941" si="830">E940+1</f>
        <v>21181</v>
      </c>
      <c r="F941" s="343">
        <f t="shared" ref="F941:F955" si="831">E941+20020</f>
        <v>41201</v>
      </c>
      <c r="G941" s="343"/>
      <c r="H941" s="109">
        <f t="shared" si="807"/>
        <v>0</v>
      </c>
      <c r="I941" s="9"/>
      <c r="J941" s="343"/>
      <c r="K941" s="343"/>
      <c r="L941" s="343"/>
      <c r="M941" s="343">
        <f t="shared" si="792"/>
        <v>31181</v>
      </c>
      <c r="N941" s="343">
        <f t="shared" si="793"/>
        <v>51201</v>
      </c>
      <c r="O941" s="343"/>
      <c r="P941" s="4">
        <f t="shared" si="808"/>
        <v>0</v>
      </c>
      <c r="R941" s="6">
        <f t="shared" si="813"/>
        <v>750</v>
      </c>
      <c r="S941" s="338" t="str">
        <f t="shared" ref="S941" si="832">CONCATENATE(O940,",",O941,",",O942,",",O943)</f>
        <v>,,,</v>
      </c>
    </row>
    <row r="942" spans="2:19" ht="16.5" hidden="1" customHeight="1" outlineLevel="1" x14ac:dyDescent="0.25">
      <c r="B942" s="85">
        <f>B941+1</f>
        <v>236</v>
      </c>
      <c r="C942" s="431"/>
      <c r="D942" s="431"/>
      <c r="E942" s="183">
        <f t="shared" si="817"/>
        <v>21182</v>
      </c>
      <c r="F942" s="343">
        <f t="shared" si="831"/>
        <v>41202</v>
      </c>
      <c r="G942" s="343"/>
      <c r="H942" s="109">
        <f t="shared" si="807"/>
        <v>0</v>
      </c>
      <c r="I942" s="9"/>
      <c r="J942" s="343"/>
      <c r="K942" s="343"/>
      <c r="L942" s="343"/>
      <c r="M942" s="343">
        <f t="shared" si="792"/>
        <v>31182</v>
      </c>
      <c r="N942" s="343">
        <f t="shared" si="793"/>
        <v>51202</v>
      </c>
      <c r="O942" s="343"/>
      <c r="P942" s="4">
        <f t="shared" si="808"/>
        <v>0</v>
      </c>
      <c r="R942" s="6" t="str">
        <f t="shared" si="813"/>
        <v/>
      </c>
    </row>
    <row r="943" spans="2:19" ht="16.5" hidden="1" customHeight="1" outlineLevel="1" x14ac:dyDescent="0.25">
      <c r="B943" s="85"/>
      <c r="C943" s="431"/>
      <c r="D943" s="431"/>
      <c r="E943" s="183">
        <f t="shared" si="817"/>
        <v>21183</v>
      </c>
      <c r="F943" s="343">
        <f t="shared" si="831"/>
        <v>41203</v>
      </c>
      <c r="G943" s="343"/>
      <c r="H943" s="109">
        <f t="shared" si="807"/>
        <v>0</v>
      </c>
      <c r="I943" s="9"/>
      <c r="J943" s="343"/>
      <c r="K943" s="343"/>
      <c r="L943" s="343"/>
      <c r="M943" s="343">
        <f t="shared" si="792"/>
        <v>31183</v>
      </c>
      <c r="N943" s="343">
        <f t="shared" si="793"/>
        <v>51203</v>
      </c>
      <c r="O943" s="343"/>
      <c r="P943" s="4">
        <f t="shared" si="808"/>
        <v>0</v>
      </c>
      <c r="R943" s="6" t="str">
        <f t="shared" si="813"/>
        <v/>
      </c>
    </row>
    <row r="944" spans="2:19" ht="16.5" hidden="1" customHeight="1" outlineLevel="1" x14ac:dyDescent="0.25">
      <c r="B944" s="85"/>
      <c r="C944" s="431"/>
      <c r="D944" s="431" t="str">
        <f>CONCATENATE(B947,B942)</f>
        <v>GH 236</v>
      </c>
      <c r="E944" s="183">
        <f t="shared" si="817"/>
        <v>21184</v>
      </c>
      <c r="F944" s="343">
        <f t="shared" si="831"/>
        <v>41204</v>
      </c>
      <c r="G944" s="343"/>
      <c r="H944" s="109">
        <f t="shared" si="807"/>
        <v>0</v>
      </c>
      <c r="I944" s="9"/>
      <c r="J944" s="343"/>
      <c r="K944" s="343"/>
      <c r="L944" s="343"/>
      <c r="M944" s="343">
        <f t="shared" si="792"/>
        <v>31184</v>
      </c>
      <c r="N944" s="343">
        <f t="shared" si="793"/>
        <v>51204</v>
      </c>
      <c r="O944" s="343"/>
      <c r="P944" s="4">
        <f t="shared" si="808"/>
        <v>0</v>
      </c>
      <c r="R944" s="6">
        <f t="shared" ref="R944" si="833">+R940+1</f>
        <v>238</v>
      </c>
      <c r="S944" s="338" t="str">
        <f>CONCATENATE(G944,",",G945,",",G946,",",G947)</f>
        <v>,,,</v>
      </c>
    </row>
    <row r="945" spans="2:19" ht="16.5" hidden="1" customHeight="1" outlineLevel="1" x14ac:dyDescent="0.25">
      <c r="B945" s="85"/>
      <c r="C945" s="431"/>
      <c r="D945" s="431"/>
      <c r="E945" s="183">
        <f t="shared" si="817"/>
        <v>21185</v>
      </c>
      <c r="F945" s="343">
        <f t="shared" si="831"/>
        <v>41205</v>
      </c>
      <c r="G945" s="343"/>
      <c r="H945" s="109">
        <f t="shared" si="807"/>
        <v>0</v>
      </c>
      <c r="I945" s="9"/>
      <c r="J945" s="343"/>
      <c r="K945" s="343"/>
      <c r="L945" s="343"/>
      <c r="M945" s="343">
        <f t="shared" si="792"/>
        <v>31185</v>
      </c>
      <c r="N945" s="343">
        <f t="shared" si="793"/>
        <v>51205</v>
      </c>
      <c r="O945" s="343"/>
      <c r="P945" s="4">
        <f t="shared" si="808"/>
        <v>0</v>
      </c>
      <c r="R945" s="6">
        <f t="shared" si="813"/>
        <v>751</v>
      </c>
      <c r="S945" s="338" t="str">
        <f t="shared" ref="S945" si="834">CONCATENATE(O944,",",O945,",",O946,",",O947)</f>
        <v>,,,</v>
      </c>
    </row>
    <row r="946" spans="2:19" ht="16.5" hidden="1" customHeight="1" outlineLevel="1" x14ac:dyDescent="0.25">
      <c r="B946" s="85" t="str">
        <f>B938</f>
        <v xml:space="preserve">Group </v>
      </c>
      <c r="C946" s="431"/>
      <c r="D946" s="431"/>
      <c r="E946" s="183">
        <f t="shared" si="817"/>
        <v>21186</v>
      </c>
      <c r="F946" s="343">
        <f t="shared" si="831"/>
        <v>41206</v>
      </c>
      <c r="G946" s="343"/>
      <c r="H946" s="109">
        <f t="shared" si="807"/>
        <v>0</v>
      </c>
      <c r="I946" s="9"/>
      <c r="J946" s="343"/>
      <c r="K946" s="343"/>
      <c r="L946" s="343"/>
      <c r="M946" s="343">
        <f t="shared" si="792"/>
        <v>31186</v>
      </c>
      <c r="N946" s="343">
        <f t="shared" si="793"/>
        <v>51206</v>
      </c>
      <c r="O946" s="343"/>
      <c r="P946" s="4">
        <f t="shared" si="808"/>
        <v>0</v>
      </c>
      <c r="R946" s="6" t="str">
        <f t="shared" si="813"/>
        <v/>
      </c>
    </row>
    <row r="947" spans="2:19" ht="16.5" hidden="1" customHeight="1" outlineLevel="1" thickBot="1" x14ac:dyDescent="0.3">
      <c r="B947" s="86" t="str">
        <f>B939</f>
        <v xml:space="preserve">GH </v>
      </c>
      <c r="C947" s="432"/>
      <c r="D947" s="432"/>
      <c r="E947" s="184">
        <f t="shared" si="817"/>
        <v>21187</v>
      </c>
      <c r="F947" s="24">
        <f t="shared" si="831"/>
        <v>41207</v>
      </c>
      <c r="G947" s="24"/>
      <c r="H947" s="10">
        <f t="shared" si="807"/>
        <v>0</v>
      </c>
      <c r="I947" s="15"/>
      <c r="J947" s="24"/>
      <c r="K947" s="24"/>
      <c r="L947" s="24"/>
      <c r="M947" s="24">
        <f t="shared" si="792"/>
        <v>31187</v>
      </c>
      <c r="N947" s="24">
        <f t="shared" si="793"/>
        <v>51207</v>
      </c>
      <c r="O947" s="24"/>
      <c r="P947" s="20">
        <f t="shared" si="808"/>
        <v>0</v>
      </c>
      <c r="R947" s="6" t="str">
        <f t="shared" si="813"/>
        <v/>
      </c>
    </row>
    <row r="948" spans="2:19" ht="16.5" hidden="1" customHeight="1" outlineLevel="1" x14ac:dyDescent="0.25">
      <c r="B948" s="88">
        <f>B940+1</f>
        <v>119</v>
      </c>
      <c r="C948" s="430" t="str">
        <f>CONCATENATE(B954,B948)</f>
        <v>Group 119</v>
      </c>
      <c r="D948" s="430" t="str">
        <f>CONCATENATE(B955,B949)</f>
        <v>GH 237</v>
      </c>
      <c r="E948" s="182">
        <f t="shared" ref="E948" si="835">20000+B948*10</f>
        <v>21190</v>
      </c>
      <c r="F948" s="25">
        <f t="shared" si="831"/>
        <v>41210</v>
      </c>
      <c r="G948" s="25"/>
      <c r="H948" s="11">
        <f t="shared" si="807"/>
        <v>0</v>
      </c>
      <c r="I948" s="14"/>
      <c r="J948" s="25"/>
      <c r="K948" s="25"/>
      <c r="L948" s="25"/>
      <c r="M948" s="25">
        <f t="shared" si="792"/>
        <v>31190</v>
      </c>
      <c r="N948" s="25">
        <f t="shared" si="793"/>
        <v>51210</v>
      </c>
      <c r="O948" s="25"/>
      <c r="P948" s="3">
        <f t="shared" si="808"/>
        <v>0</v>
      </c>
      <c r="R948" s="6">
        <f t="shared" ref="R948" si="836">+R944+1</f>
        <v>239</v>
      </c>
      <c r="S948" s="338" t="str">
        <f>CONCATENATE(G948,",",G949,",",G950,",",G951)</f>
        <v>,,,</v>
      </c>
    </row>
    <row r="949" spans="2:19" ht="16.5" hidden="1" customHeight="1" outlineLevel="1" x14ac:dyDescent="0.25">
      <c r="B949" s="85">
        <f>B948*2-1</f>
        <v>237</v>
      </c>
      <c r="C949" s="431"/>
      <c r="D949" s="431"/>
      <c r="E949" s="183">
        <f t="shared" ref="E949" si="837">E948+1</f>
        <v>21191</v>
      </c>
      <c r="F949" s="343">
        <f t="shared" si="831"/>
        <v>41211</v>
      </c>
      <c r="G949" s="343"/>
      <c r="H949" s="109">
        <f t="shared" si="807"/>
        <v>0</v>
      </c>
      <c r="I949" s="9"/>
      <c r="J949" s="343"/>
      <c r="K949" s="343"/>
      <c r="L949" s="343"/>
      <c r="M949" s="343">
        <f t="shared" si="792"/>
        <v>31191</v>
      </c>
      <c r="N949" s="343">
        <f t="shared" si="793"/>
        <v>51211</v>
      </c>
      <c r="O949" s="343"/>
      <c r="P949" s="4">
        <f t="shared" si="808"/>
        <v>0</v>
      </c>
      <c r="R949" s="6">
        <f t="shared" si="813"/>
        <v>752</v>
      </c>
      <c r="S949" s="338" t="str">
        <f t="shared" ref="S949" si="838">CONCATENATE(O948,",",O949,",",O950,",",O951)</f>
        <v>,,,</v>
      </c>
    </row>
    <row r="950" spans="2:19" ht="16.5" hidden="1" customHeight="1" outlineLevel="1" x14ac:dyDescent="0.25">
      <c r="B950" s="85">
        <f>B949+1</f>
        <v>238</v>
      </c>
      <c r="C950" s="431"/>
      <c r="D950" s="431"/>
      <c r="E950" s="183">
        <f t="shared" si="817"/>
        <v>21192</v>
      </c>
      <c r="F950" s="343">
        <f t="shared" si="831"/>
        <v>41212</v>
      </c>
      <c r="G950" s="343"/>
      <c r="H950" s="109">
        <f t="shared" si="807"/>
        <v>0</v>
      </c>
      <c r="I950" s="9"/>
      <c r="J950" s="343"/>
      <c r="K950" s="343"/>
      <c r="L950" s="343"/>
      <c r="M950" s="343">
        <f t="shared" si="792"/>
        <v>31192</v>
      </c>
      <c r="N950" s="343">
        <f t="shared" si="793"/>
        <v>51212</v>
      </c>
      <c r="O950" s="343"/>
      <c r="P950" s="4">
        <f t="shared" si="808"/>
        <v>0</v>
      </c>
      <c r="R950" s="6" t="str">
        <f t="shared" si="813"/>
        <v/>
      </c>
    </row>
    <row r="951" spans="2:19" ht="16.5" hidden="1" customHeight="1" outlineLevel="1" x14ac:dyDescent="0.25">
      <c r="B951" s="85"/>
      <c r="C951" s="431"/>
      <c r="D951" s="431"/>
      <c r="E951" s="183">
        <f t="shared" si="817"/>
        <v>21193</v>
      </c>
      <c r="F951" s="343">
        <f t="shared" si="831"/>
        <v>41213</v>
      </c>
      <c r="G951" s="343"/>
      <c r="H951" s="109">
        <f t="shared" si="807"/>
        <v>0</v>
      </c>
      <c r="I951" s="9"/>
      <c r="J951" s="343"/>
      <c r="K951" s="343"/>
      <c r="L951" s="343"/>
      <c r="M951" s="343">
        <f t="shared" si="792"/>
        <v>31193</v>
      </c>
      <c r="N951" s="343">
        <f t="shared" si="793"/>
        <v>51213</v>
      </c>
      <c r="O951" s="343"/>
      <c r="P951" s="4">
        <f t="shared" si="808"/>
        <v>0</v>
      </c>
      <c r="R951" s="6" t="str">
        <f t="shared" si="813"/>
        <v/>
      </c>
    </row>
    <row r="952" spans="2:19" ht="16.5" hidden="1" customHeight="1" outlineLevel="1" x14ac:dyDescent="0.25">
      <c r="B952" s="85"/>
      <c r="C952" s="431"/>
      <c r="D952" s="431" t="str">
        <f>CONCATENATE(B955,B950)</f>
        <v>GH 238</v>
      </c>
      <c r="E952" s="183">
        <f t="shared" si="817"/>
        <v>21194</v>
      </c>
      <c r="F952" s="343">
        <f t="shared" si="831"/>
        <v>41214</v>
      </c>
      <c r="G952" s="343"/>
      <c r="H952" s="109">
        <f t="shared" si="807"/>
        <v>0</v>
      </c>
      <c r="I952" s="9"/>
      <c r="J952" s="343"/>
      <c r="K952" s="343"/>
      <c r="L952" s="343"/>
      <c r="M952" s="343">
        <f t="shared" si="792"/>
        <v>31194</v>
      </c>
      <c r="N952" s="343">
        <f t="shared" si="793"/>
        <v>51214</v>
      </c>
      <c r="O952" s="343"/>
      <c r="P952" s="4">
        <f t="shared" si="808"/>
        <v>0</v>
      </c>
      <c r="R952" s="6">
        <f t="shared" ref="R952" si="839">+R948+1</f>
        <v>240</v>
      </c>
      <c r="S952" s="338" t="str">
        <f>CONCATENATE(G952,",",G953,",",G954,",",G955)</f>
        <v>,,,</v>
      </c>
    </row>
    <row r="953" spans="2:19" ht="16.5" hidden="1" customHeight="1" outlineLevel="1" x14ac:dyDescent="0.25">
      <c r="B953" s="85"/>
      <c r="C953" s="431"/>
      <c r="D953" s="431"/>
      <c r="E953" s="183">
        <f t="shared" si="817"/>
        <v>21195</v>
      </c>
      <c r="F953" s="343">
        <f t="shared" si="831"/>
        <v>41215</v>
      </c>
      <c r="G953" s="343"/>
      <c r="H953" s="109">
        <f t="shared" si="807"/>
        <v>0</v>
      </c>
      <c r="I953" s="9"/>
      <c r="J953" s="343"/>
      <c r="K953" s="343"/>
      <c r="L953" s="343"/>
      <c r="M953" s="343">
        <f t="shared" si="792"/>
        <v>31195</v>
      </c>
      <c r="N953" s="343">
        <f t="shared" si="793"/>
        <v>51215</v>
      </c>
      <c r="O953" s="343"/>
      <c r="P953" s="4">
        <f t="shared" si="808"/>
        <v>0</v>
      </c>
      <c r="R953" s="6">
        <f t="shared" si="813"/>
        <v>753</v>
      </c>
      <c r="S953" s="338" t="str">
        <f t="shared" ref="S953" si="840">CONCATENATE(O952,",",O953,",",O954,",",O955)</f>
        <v>,,,</v>
      </c>
    </row>
    <row r="954" spans="2:19" ht="16.5" hidden="1" customHeight="1" outlineLevel="1" x14ac:dyDescent="0.25">
      <c r="B954" s="85" t="str">
        <f>B946</f>
        <v xml:space="preserve">Group </v>
      </c>
      <c r="C954" s="431"/>
      <c r="D954" s="431"/>
      <c r="E954" s="183">
        <f t="shared" si="817"/>
        <v>21196</v>
      </c>
      <c r="F954" s="343">
        <f t="shared" si="831"/>
        <v>41216</v>
      </c>
      <c r="G954" s="343"/>
      <c r="H954" s="109">
        <f t="shared" si="807"/>
        <v>0</v>
      </c>
      <c r="I954" s="9"/>
      <c r="J954" s="343"/>
      <c r="K954" s="343"/>
      <c r="L954" s="343"/>
      <c r="M954" s="343">
        <f t="shared" si="792"/>
        <v>31196</v>
      </c>
      <c r="N954" s="343">
        <f t="shared" si="793"/>
        <v>51216</v>
      </c>
      <c r="O954" s="343"/>
      <c r="P954" s="4">
        <f t="shared" si="808"/>
        <v>0</v>
      </c>
      <c r="R954" s="6" t="str">
        <f t="shared" si="813"/>
        <v/>
      </c>
    </row>
    <row r="955" spans="2:19" ht="16.5" hidden="1" customHeight="1" outlineLevel="1" thickBot="1" x14ac:dyDescent="0.3">
      <c r="B955" s="86" t="str">
        <f>B947</f>
        <v xml:space="preserve">GH </v>
      </c>
      <c r="C955" s="432"/>
      <c r="D955" s="432"/>
      <c r="E955" s="184">
        <f t="shared" si="817"/>
        <v>21197</v>
      </c>
      <c r="F955" s="24">
        <f t="shared" si="831"/>
        <v>41217</v>
      </c>
      <c r="G955" s="24"/>
      <c r="H955" s="10">
        <f t="shared" si="807"/>
        <v>0</v>
      </c>
      <c r="I955" s="15"/>
      <c r="J955" s="24"/>
      <c r="K955" s="24"/>
      <c r="L955" s="24"/>
      <c r="M955" s="24">
        <f t="shared" si="792"/>
        <v>31197</v>
      </c>
      <c r="N955" s="24">
        <f t="shared" si="793"/>
        <v>51217</v>
      </c>
      <c r="O955" s="24"/>
      <c r="P955" s="20">
        <f t="shared" si="808"/>
        <v>0</v>
      </c>
      <c r="R955" s="6" t="str">
        <f t="shared" si="813"/>
        <v/>
      </c>
    </row>
    <row r="956" spans="2:19" ht="16.5" hidden="1" customHeight="1" outlineLevel="1" x14ac:dyDescent="0.25">
      <c r="B956" s="88">
        <f>B948+1</f>
        <v>120</v>
      </c>
      <c r="C956" s="430" t="str">
        <f>CONCATENATE(B962,B956)</f>
        <v>Group 120</v>
      </c>
      <c r="D956" s="430" t="str">
        <f>CONCATENATE(B963,B957)</f>
        <v>GH 239</v>
      </c>
      <c r="E956" s="182">
        <f t="shared" ref="E956" si="841">20000+B956*10</f>
        <v>21200</v>
      </c>
      <c r="F956" s="25">
        <f>E956+20020</f>
        <v>41220</v>
      </c>
      <c r="G956" s="25"/>
      <c r="H956" s="11">
        <f t="shared" si="807"/>
        <v>0</v>
      </c>
      <c r="I956" s="14"/>
      <c r="J956" s="25"/>
      <c r="K956" s="25"/>
      <c r="L956" s="25"/>
      <c r="M956" s="25">
        <f t="shared" si="792"/>
        <v>31200</v>
      </c>
      <c r="N956" s="25">
        <f t="shared" si="793"/>
        <v>51220</v>
      </c>
      <c r="O956" s="25"/>
      <c r="P956" s="3">
        <f t="shared" si="808"/>
        <v>0</v>
      </c>
      <c r="R956" s="6">
        <f t="shared" ref="R956" si="842">+R952+1</f>
        <v>241</v>
      </c>
      <c r="S956" s="338" t="str">
        <f>CONCATENATE(G956,",",G957,",",G958,",",G959)</f>
        <v>,,,</v>
      </c>
    </row>
    <row r="957" spans="2:19" ht="16.5" hidden="1" customHeight="1" outlineLevel="1" x14ac:dyDescent="0.25">
      <c r="B957" s="85">
        <f>B956*2-1</f>
        <v>239</v>
      </c>
      <c r="C957" s="431"/>
      <c r="D957" s="431"/>
      <c r="E957" s="183">
        <f t="shared" ref="E957" si="843">E956+1</f>
        <v>21201</v>
      </c>
      <c r="F957" s="343">
        <f t="shared" ref="F957:F971" si="844">E957+20020</f>
        <v>41221</v>
      </c>
      <c r="G957" s="343"/>
      <c r="H957" s="109">
        <f t="shared" si="807"/>
        <v>0</v>
      </c>
      <c r="I957" s="9"/>
      <c r="J957" s="343"/>
      <c r="K957" s="343"/>
      <c r="L957" s="343"/>
      <c r="M957" s="343">
        <f t="shared" si="792"/>
        <v>31201</v>
      </c>
      <c r="N957" s="343">
        <f t="shared" si="793"/>
        <v>51221</v>
      </c>
      <c r="O957" s="343"/>
      <c r="P957" s="4">
        <f t="shared" si="808"/>
        <v>0</v>
      </c>
      <c r="R957" s="6">
        <f t="shared" si="813"/>
        <v>754</v>
      </c>
      <c r="S957" s="338" t="str">
        <f t="shared" ref="S957" si="845">CONCATENATE(O956,",",O957,",",O958,",",O959)</f>
        <v>,,,</v>
      </c>
    </row>
    <row r="958" spans="2:19" ht="16.5" hidden="1" customHeight="1" outlineLevel="1" x14ac:dyDescent="0.25">
      <c r="B958" s="85">
        <f>B957+1</f>
        <v>240</v>
      </c>
      <c r="C958" s="431"/>
      <c r="D958" s="431"/>
      <c r="E958" s="183">
        <f t="shared" si="817"/>
        <v>21202</v>
      </c>
      <c r="F958" s="343">
        <f t="shared" si="844"/>
        <v>41222</v>
      </c>
      <c r="G958" s="343"/>
      <c r="H958" s="109">
        <f t="shared" si="807"/>
        <v>0</v>
      </c>
      <c r="I958" s="9"/>
      <c r="J958" s="343"/>
      <c r="K958" s="343"/>
      <c r="L958" s="343"/>
      <c r="M958" s="343">
        <f t="shared" si="792"/>
        <v>31202</v>
      </c>
      <c r="N958" s="343">
        <f t="shared" si="793"/>
        <v>51222</v>
      </c>
      <c r="O958" s="343"/>
      <c r="P958" s="4">
        <f t="shared" si="808"/>
        <v>0</v>
      </c>
      <c r="R958" s="6" t="str">
        <f t="shared" si="813"/>
        <v/>
      </c>
    </row>
    <row r="959" spans="2:19" ht="16.5" hidden="1" customHeight="1" outlineLevel="1" x14ac:dyDescent="0.25">
      <c r="B959" s="85"/>
      <c r="C959" s="431"/>
      <c r="D959" s="431"/>
      <c r="E959" s="183">
        <f t="shared" si="817"/>
        <v>21203</v>
      </c>
      <c r="F959" s="343">
        <f t="shared" si="844"/>
        <v>41223</v>
      </c>
      <c r="G959" s="343"/>
      <c r="H959" s="109">
        <f t="shared" si="807"/>
        <v>0</v>
      </c>
      <c r="I959" s="9"/>
      <c r="J959" s="343"/>
      <c r="K959" s="343"/>
      <c r="L959" s="343"/>
      <c r="M959" s="343">
        <f t="shared" si="792"/>
        <v>31203</v>
      </c>
      <c r="N959" s="343">
        <f t="shared" si="793"/>
        <v>51223</v>
      </c>
      <c r="O959" s="343"/>
      <c r="P959" s="4">
        <f t="shared" si="808"/>
        <v>0</v>
      </c>
      <c r="R959" s="6" t="str">
        <f t="shared" si="813"/>
        <v/>
      </c>
    </row>
    <row r="960" spans="2:19" ht="16.5" hidden="1" customHeight="1" outlineLevel="1" x14ac:dyDescent="0.25">
      <c r="B960" s="85"/>
      <c r="C960" s="431"/>
      <c r="D960" s="431" t="str">
        <f>CONCATENATE(B963,B958)</f>
        <v>GH 240</v>
      </c>
      <c r="E960" s="183">
        <f t="shared" si="817"/>
        <v>21204</v>
      </c>
      <c r="F960" s="343">
        <f t="shared" si="844"/>
        <v>41224</v>
      </c>
      <c r="G960" s="343"/>
      <c r="H960" s="109">
        <f t="shared" si="807"/>
        <v>0</v>
      </c>
      <c r="I960" s="9"/>
      <c r="J960" s="343"/>
      <c r="K960" s="343"/>
      <c r="L960" s="343"/>
      <c r="M960" s="343">
        <f t="shared" si="792"/>
        <v>31204</v>
      </c>
      <c r="N960" s="343">
        <f t="shared" si="793"/>
        <v>51224</v>
      </c>
      <c r="O960" s="343"/>
      <c r="P960" s="4">
        <f t="shared" si="808"/>
        <v>0</v>
      </c>
      <c r="R960" s="6">
        <f t="shared" ref="R960" si="846">+R956+1</f>
        <v>242</v>
      </c>
      <c r="S960" s="338" t="str">
        <f>CONCATENATE(G960,",",G961,",",G962,",",G963)</f>
        <v>,,,</v>
      </c>
    </row>
    <row r="961" spans="2:19" ht="16.5" hidden="1" customHeight="1" outlineLevel="1" x14ac:dyDescent="0.25">
      <c r="B961" s="85"/>
      <c r="C961" s="431"/>
      <c r="D961" s="431"/>
      <c r="E961" s="183">
        <f t="shared" si="817"/>
        <v>21205</v>
      </c>
      <c r="F961" s="343">
        <f t="shared" si="844"/>
        <v>41225</v>
      </c>
      <c r="G961" s="343"/>
      <c r="H961" s="109">
        <f t="shared" si="807"/>
        <v>0</v>
      </c>
      <c r="I961" s="9"/>
      <c r="J961" s="343"/>
      <c r="K961" s="343"/>
      <c r="L961" s="343"/>
      <c r="M961" s="343">
        <f t="shared" si="792"/>
        <v>31205</v>
      </c>
      <c r="N961" s="343">
        <f t="shared" si="793"/>
        <v>51225</v>
      </c>
      <c r="O961" s="343"/>
      <c r="P961" s="4">
        <f t="shared" si="808"/>
        <v>0</v>
      </c>
      <c r="R961" s="6">
        <f t="shared" si="813"/>
        <v>755</v>
      </c>
      <c r="S961" s="338" t="str">
        <f t="shared" ref="S961" si="847">CONCATENATE(O960,",",O961,",",O962,",",O963)</f>
        <v>,,,</v>
      </c>
    </row>
    <row r="962" spans="2:19" ht="16.5" hidden="1" customHeight="1" outlineLevel="1" x14ac:dyDescent="0.25">
      <c r="B962" s="85" t="str">
        <f>B954</f>
        <v xml:space="preserve">Group </v>
      </c>
      <c r="C962" s="431"/>
      <c r="D962" s="431"/>
      <c r="E962" s="183">
        <f t="shared" si="817"/>
        <v>21206</v>
      </c>
      <c r="F962" s="343">
        <f t="shared" si="844"/>
        <v>41226</v>
      </c>
      <c r="G962" s="343"/>
      <c r="H962" s="109">
        <f t="shared" si="807"/>
        <v>0</v>
      </c>
      <c r="I962" s="9"/>
      <c r="J962" s="343"/>
      <c r="K962" s="343"/>
      <c r="L962" s="343"/>
      <c r="M962" s="343">
        <f t="shared" si="792"/>
        <v>31206</v>
      </c>
      <c r="N962" s="343">
        <f t="shared" si="793"/>
        <v>51226</v>
      </c>
      <c r="O962" s="343"/>
      <c r="P962" s="4">
        <f t="shared" si="808"/>
        <v>0</v>
      </c>
      <c r="R962" s="6" t="str">
        <f t="shared" si="813"/>
        <v/>
      </c>
    </row>
    <row r="963" spans="2:19" ht="16.5" hidden="1" customHeight="1" outlineLevel="1" thickBot="1" x14ac:dyDescent="0.3">
      <c r="B963" s="86" t="str">
        <f>B955</f>
        <v xml:space="preserve">GH </v>
      </c>
      <c r="C963" s="432"/>
      <c r="D963" s="432"/>
      <c r="E963" s="184">
        <f t="shared" si="817"/>
        <v>21207</v>
      </c>
      <c r="F963" s="24">
        <f t="shared" si="844"/>
        <v>41227</v>
      </c>
      <c r="G963" s="24"/>
      <c r="H963" s="10">
        <f t="shared" si="807"/>
        <v>0</v>
      </c>
      <c r="I963" s="15"/>
      <c r="J963" s="24"/>
      <c r="K963" s="24"/>
      <c r="L963" s="24"/>
      <c r="M963" s="24">
        <f t="shared" si="792"/>
        <v>31207</v>
      </c>
      <c r="N963" s="24">
        <f t="shared" si="793"/>
        <v>51227</v>
      </c>
      <c r="O963" s="24"/>
      <c r="P963" s="20">
        <f t="shared" si="808"/>
        <v>0</v>
      </c>
      <c r="R963" s="6" t="str">
        <f t="shared" si="813"/>
        <v/>
      </c>
    </row>
    <row r="964" spans="2:19" ht="16.5" hidden="1" customHeight="1" outlineLevel="1" x14ac:dyDescent="0.25">
      <c r="B964" s="88">
        <f>B956+1</f>
        <v>121</v>
      </c>
      <c r="C964" s="430" t="str">
        <f>CONCATENATE(B970,B964)</f>
        <v>Group 121</v>
      </c>
      <c r="D964" s="430" t="str">
        <f>CONCATENATE(B971,B965)</f>
        <v>GH 241</v>
      </c>
      <c r="E964" s="182">
        <f t="shared" ref="E964" si="848">20000+B964*10</f>
        <v>21210</v>
      </c>
      <c r="F964" s="25">
        <f t="shared" si="844"/>
        <v>41230</v>
      </c>
      <c r="G964" s="25"/>
      <c r="H964" s="11">
        <f t="shared" si="807"/>
        <v>0</v>
      </c>
      <c r="I964" s="14"/>
      <c r="J964" s="25"/>
      <c r="K964" s="25"/>
      <c r="L964" s="25"/>
      <c r="M964" s="25">
        <f t="shared" ref="M964:M1027" si="849">E964+10000</f>
        <v>31210</v>
      </c>
      <c r="N964" s="25">
        <f t="shared" ref="N964:N1027" si="850">F964+10000</f>
        <v>51230</v>
      </c>
      <c r="O964" s="25"/>
      <c r="P964" s="3">
        <f t="shared" si="808"/>
        <v>0</v>
      </c>
      <c r="R964" s="6">
        <f t="shared" ref="R964" si="851">+R960+1</f>
        <v>243</v>
      </c>
      <c r="S964" s="338" t="str">
        <f>CONCATENATE(G964,",",G965,",",G966,",",G967)</f>
        <v>,,,</v>
      </c>
    </row>
    <row r="965" spans="2:19" ht="16.5" hidden="1" customHeight="1" outlineLevel="1" x14ac:dyDescent="0.25">
      <c r="B965" s="85">
        <f>B964*2-1</f>
        <v>241</v>
      </c>
      <c r="C965" s="431"/>
      <c r="D965" s="431"/>
      <c r="E965" s="183">
        <f t="shared" ref="E965" si="852">E964+1</f>
        <v>21211</v>
      </c>
      <c r="F965" s="343">
        <f t="shared" si="844"/>
        <v>41231</v>
      </c>
      <c r="G965" s="343"/>
      <c r="H965" s="109">
        <f t="shared" si="807"/>
        <v>0</v>
      </c>
      <c r="I965" s="9"/>
      <c r="J965" s="343"/>
      <c r="K965" s="343"/>
      <c r="L965" s="343"/>
      <c r="M965" s="343">
        <f t="shared" si="849"/>
        <v>31211</v>
      </c>
      <c r="N965" s="343">
        <f t="shared" si="850"/>
        <v>51231</v>
      </c>
      <c r="O965" s="343"/>
      <c r="P965" s="4">
        <f t="shared" si="808"/>
        <v>0</v>
      </c>
      <c r="R965" s="6">
        <f t="shared" si="813"/>
        <v>756</v>
      </c>
      <c r="S965" s="338" t="str">
        <f t="shared" ref="S965" si="853">CONCATENATE(O964,",",O965,",",O966,",",O967)</f>
        <v>,,,</v>
      </c>
    </row>
    <row r="966" spans="2:19" ht="16.5" hidden="1" customHeight="1" outlineLevel="1" x14ac:dyDescent="0.25">
      <c r="B966" s="85">
        <f>B965+1</f>
        <v>242</v>
      </c>
      <c r="C966" s="431"/>
      <c r="D966" s="431"/>
      <c r="E966" s="183">
        <f t="shared" si="817"/>
        <v>21212</v>
      </c>
      <c r="F966" s="343">
        <f t="shared" si="844"/>
        <v>41232</v>
      </c>
      <c r="G966" s="343"/>
      <c r="H966" s="109">
        <f t="shared" si="807"/>
        <v>0</v>
      </c>
      <c r="I966" s="9"/>
      <c r="J966" s="343"/>
      <c r="K966" s="343"/>
      <c r="L966" s="343"/>
      <c r="M966" s="343">
        <f t="shared" si="849"/>
        <v>31212</v>
      </c>
      <c r="N966" s="343">
        <f t="shared" si="850"/>
        <v>51232</v>
      </c>
      <c r="O966" s="343"/>
      <c r="P966" s="4">
        <f t="shared" si="808"/>
        <v>0</v>
      </c>
      <c r="R966" s="6" t="str">
        <f t="shared" si="813"/>
        <v/>
      </c>
    </row>
    <row r="967" spans="2:19" ht="16.5" hidden="1" customHeight="1" outlineLevel="1" x14ac:dyDescent="0.25">
      <c r="B967" s="85"/>
      <c r="C967" s="431"/>
      <c r="D967" s="431"/>
      <c r="E967" s="183">
        <f t="shared" si="817"/>
        <v>21213</v>
      </c>
      <c r="F967" s="343">
        <f t="shared" si="844"/>
        <v>41233</v>
      </c>
      <c r="G967" s="343"/>
      <c r="H967" s="109">
        <f t="shared" si="807"/>
        <v>0</v>
      </c>
      <c r="I967" s="9"/>
      <c r="J967" s="343"/>
      <c r="K967" s="343"/>
      <c r="L967" s="343"/>
      <c r="M967" s="343">
        <f t="shared" si="849"/>
        <v>31213</v>
      </c>
      <c r="N967" s="343">
        <f t="shared" si="850"/>
        <v>51233</v>
      </c>
      <c r="O967" s="343"/>
      <c r="P967" s="4">
        <f t="shared" si="808"/>
        <v>0</v>
      </c>
      <c r="R967" s="6" t="str">
        <f t="shared" si="813"/>
        <v/>
      </c>
    </row>
    <row r="968" spans="2:19" ht="16.5" hidden="1" customHeight="1" outlineLevel="1" x14ac:dyDescent="0.25">
      <c r="B968" s="85"/>
      <c r="C968" s="431"/>
      <c r="D968" s="431" t="str">
        <f>CONCATENATE(B971,B966)</f>
        <v>GH 242</v>
      </c>
      <c r="E968" s="183">
        <f t="shared" si="817"/>
        <v>21214</v>
      </c>
      <c r="F968" s="343">
        <f t="shared" si="844"/>
        <v>41234</v>
      </c>
      <c r="G968" s="343"/>
      <c r="H968" s="109">
        <f t="shared" si="807"/>
        <v>0</v>
      </c>
      <c r="I968" s="9"/>
      <c r="J968" s="343"/>
      <c r="K968" s="343"/>
      <c r="L968" s="343"/>
      <c r="M968" s="343">
        <f t="shared" si="849"/>
        <v>31214</v>
      </c>
      <c r="N968" s="343">
        <f t="shared" si="850"/>
        <v>51234</v>
      </c>
      <c r="O968" s="343"/>
      <c r="P968" s="4">
        <f t="shared" si="808"/>
        <v>0</v>
      </c>
      <c r="R968" s="6">
        <f t="shared" ref="R968" si="854">+R964+1</f>
        <v>244</v>
      </c>
      <c r="S968" s="338" t="str">
        <f>CONCATENATE(G968,",",G969,",",G970,",",G971)</f>
        <v>,,,</v>
      </c>
    </row>
    <row r="969" spans="2:19" ht="16.5" hidden="1" customHeight="1" outlineLevel="1" x14ac:dyDescent="0.25">
      <c r="B969" s="85"/>
      <c r="C969" s="431"/>
      <c r="D969" s="431"/>
      <c r="E969" s="183">
        <f t="shared" si="817"/>
        <v>21215</v>
      </c>
      <c r="F969" s="343">
        <f t="shared" si="844"/>
        <v>41235</v>
      </c>
      <c r="G969" s="343"/>
      <c r="H969" s="109">
        <f t="shared" si="807"/>
        <v>0</v>
      </c>
      <c r="I969" s="9"/>
      <c r="J969" s="343"/>
      <c r="K969" s="343"/>
      <c r="L969" s="343"/>
      <c r="M969" s="343">
        <f t="shared" si="849"/>
        <v>31215</v>
      </c>
      <c r="N969" s="343">
        <f t="shared" si="850"/>
        <v>51235</v>
      </c>
      <c r="O969" s="343"/>
      <c r="P969" s="4">
        <f t="shared" si="808"/>
        <v>0</v>
      </c>
      <c r="R969" s="6">
        <f t="shared" si="813"/>
        <v>757</v>
      </c>
      <c r="S969" s="338" t="str">
        <f t="shared" ref="S969" si="855">CONCATENATE(O968,",",O969,",",O970,",",O971)</f>
        <v>,,,</v>
      </c>
    </row>
    <row r="970" spans="2:19" ht="16.5" hidden="1" customHeight="1" outlineLevel="1" x14ac:dyDescent="0.25">
      <c r="B970" s="85" t="str">
        <f>B962</f>
        <v xml:space="preserve">Group </v>
      </c>
      <c r="C970" s="431"/>
      <c r="D970" s="431"/>
      <c r="E970" s="183">
        <f t="shared" si="817"/>
        <v>21216</v>
      </c>
      <c r="F970" s="343">
        <f t="shared" si="844"/>
        <v>41236</v>
      </c>
      <c r="G970" s="343"/>
      <c r="H970" s="109">
        <f t="shared" si="807"/>
        <v>0</v>
      </c>
      <c r="I970" s="9"/>
      <c r="J970" s="343"/>
      <c r="K970" s="343"/>
      <c r="L970" s="343"/>
      <c r="M970" s="343">
        <f t="shared" si="849"/>
        <v>31216</v>
      </c>
      <c r="N970" s="343">
        <f t="shared" si="850"/>
        <v>51236</v>
      </c>
      <c r="O970" s="343"/>
      <c r="P970" s="4">
        <f t="shared" si="808"/>
        <v>0</v>
      </c>
      <c r="R970" s="6" t="str">
        <f t="shared" si="813"/>
        <v/>
      </c>
    </row>
    <row r="971" spans="2:19" ht="16.5" hidden="1" customHeight="1" outlineLevel="1" thickBot="1" x14ac:dyDescent="0.3">
      <c r="B971" s="86" t="str">
        <f>B963</f>
        <v xml:space="preserve">GH </v>
      </c>
      <c r="C971" s="432"/>
      <c r="D971" s="432"/>
      <c r="E971" s="184">
        <f t="shared" si="817"/>
        <v>21217</v>
      </c>
      <c r="F971" s="24">
        <f t="shared" si="844"/>
        <v>41237</v>
      </c>
      <c r="G971" s="24"/>
      <c r="H971" s="10">
        <f t="shared" si="807"/>
        <v>0</v>
      </c>
      <c r="I971" s="15"/>
      <c r="J971" s="24"/>
      <c r="K971" s="24"/>
      <c r="L971" s="24"/>
      <c r="M971" s="24">
        <f t="shared" si="849"/>
        <v>31217</v>
      </c>
      <c r="N971" s="24">
        <f t="shared" si="850"/>
        <v>51237</v>
      </c>
      <c r="O971" s="24"/>
      <c r="P971" s="20">
        <f t="shared" si="808"/>
        <v>0</v>
      </c>
      <c r="R971" s="6" t="str">
        <f t="shared" si="813"/>
        <v/>
      </c>
    </row>
    <row r="972" spans="2:19" ht="16.5" hidden="1" customHeight="1" outlineLevel="1" x14ac:dyDescent="0.25">
      <c r="B972" s="88">
        <f>B964+1</f>
        <v>122</v>
      </c>
      <c r="C972" s="430" t="str">
        <f>CONCATENATE(B978,B972)</f>
        <v>Group 122</v>
      </c>
      <c r="D972" s="430" t="str">
        <f>CONCATENATE(B979,B973)</f>
        <v>GH 243</v>
      </c>
      <c r="E972" s="182">
        <f t="shared" ref="E972" si="856">20000+B972*10</f>
        <v>21220</v>
      </c>
      <c r="F972" s="25">
        <f>E972+20020</f>
        <v>41240</v>
      </c>
      <c r="G972" s="25"/>
      <c r="H972" s="11">
        <f t="shared" si="807"/>
        <v>0</v>
      </c>
      <c r="I972" s="14"/>
      <c r="J972" s="25"/>
      <c r="K972" s="25"/>
      <c r="L972" s="25"/>
      <c r="M972" s="25">
        <f t="shared" si="849"/>
        <v>31220</v>
      </c>
      <c r="N972" s="25">
        <f t="shared" si="850"/>
        <v>51240</v>
      </c>
      <c r="O972" s="25"/>
      <c r="P972" s="3">
        <f t="shared" si="808"/>
        <v>0</v>
      </c>
      <c r="R972" s="6">
        <f t="shared" ref="R972" si="857">+R968+1</f>
        <v>245</v>
      </c>
      <c r="S972" s="338" t="str">
        <f>CONCATENATE(G972,",",G973,",",G974,",",G975)</f>
        <v>,,,</v>
      </c>
    </row>
    <row r="973" spans="2:19" ht="16.5" hidden="1" customHeight="1" outlineLevel="1" x14ac:dyDescent="0.25">
      <c r="B973" s="85">
        <f>B972*2-1</f>
        <v>243</v>
      </c>
      <c r="C973" s="431"/>
      <c r="D973" s="431"/>
      <c r="E973" s="183">
        <f t="shared" ref="E973" si="858">E972+1</f>
        <v>21221</v>
      </c>
      <c r="F973" s="343">
        <f t="shared" ref="F973:F987" si="859">E973+20020</f>
        <v>41241</v>
      </c>
      <c r="G973" s="343"/>
      <c r="H973" s="109">
        <f t="shared" si="807"/>
        <v>0</v>
      </c>
      <c r="I973" s="9"/>
      <c r="J973" s="343"/>
      <c r="K973" s="343"/>
      <c r="L973" s="343"/>
      <c r="M973" s="343">
        <f t="shared" si="849"/>
        <v>31221</v>
      </c>
      <c r="N973" s="343">
        <f t="shared" si="850"/>
        <v>51241</v>
      </c>
      <c r="O973" s="343"/>
      <c r="P973" s="4">
        <f t="shared" si="808"/>
        <v>0</v>
      </c>
      <c r="R973" s="6">
        <f t="shared" si="813"/>
        <v>758</v>
      </c>
      <c r="S973" s="338" t="str">
        <f t="shared" ref="S973" si="860">CONCATENATE(O972,",",O973,",",O974,",",O975)</f>
        <v>,,,</v>
      </c>
    </row>
    <row r="974" spans="2:19" ht="16.5" hidden="1" customHeight="1" outlineLevel="1" x14ac:dyDescent="0.25">
      <c r="B974" s="85">
        <f>B973+1</f>
        <v>244</v>
      </c>
      <c r="C974" s="431"/>
      <c r="D974" s="431"/>
      <c r="E974" s="183">
        <f t="shared" si="817"/>
        <v>21222</v>
      </c>
      <c r="F974" s="343">
        <f t="shared" si="859"/>
        <v>41242</v>
      </c>
      <c r="G974" s="343"/>
      <c r="H974" s="109">
        <f t="shared" si="807"/>
        <v>0</v>
      </c>
      <c r="I974" s="9"/>
      <c r="J974" s="343"/>
      <c r="K974" s="343"/>
      <c r="L974" s="343"/>
      <c r="M974" s="343">
        <f t="shared" si="849"/>
        <v>31222</v>
      </c>
      <c r="N974" s="343">
        <f t="shared" si="850"/>
        <v>51242</v>
      </c>
      <c r="O974" s="343"/>
      <c r="P974" s="4">
        <f t="shared" si="808"/>
        <v>0</v>
      </c>
      <c r="R974" s="6" t="str">
        <f t="shared" si="813"/>
        <v/>
      </c>
    </row>
    <row r="975" spans="2:19" ht="16.5" hidden="1" customHeight="1" outlineLevel="1" x14ac:dyDescent="0.25">
      <c r="B975" s="85"/>
      <c r="C975" s="431"/>
      <c r="D975" s="431"/>
      <c r="E975" s="183">
        <f t="shared" si="817"/>
        <v>21223</v>
      </c>
      <c r="F975" s="343">
        <f t="shared" si="859"/>
        <v>41243</v>
      </c>
      <c r="G975" s="343"/>
      <c r="H975" s="109">
        <f t="shared" si="807"/>
        <v>0</v>
      </c>
      <c r="I975" s="9"/>
      <c r="J975" s="343"/>
      <c r="K975" s="343"/>
      <c r="L975" s="343"/>
      <c r="M975" s="343">
        <f t="shared" si="849"/>
        <v>31223</v>
      </c>
      <c r="N975" s="343">
        <f t="shared" si="850"/>
        <v>51243</v>
      </c>
      <c r="O975" s="343"/>
      <c r="P975" s="4">
        <f t="shared" si="808"/>
        <v>0</v>
      </c>
      <c r="R975" s="6" t="str">
        <f t="shared" si="813"/>
        <v/>
      </c>
    </row>
    <row r="976" spans="2:19" ht="16.5" hidden="1" customHeight="1" outlineLevel="1" x14ac:dyDescent="0.25">
      <c r="B976" s="85"/>
      <c r="C976" s="431"/>
      <c r="D976" s="431" t="str">
        <f>CONCATENATE(B979,B974)</f>
        <v>GH 244</v>
      </c>
      <c r="E976" s="183">
        <f t="shared" si="817"/>
        <v>21224</v>
      </c>
      <c r="F976" s="343">
        <f t="shared" si="859"/>
        <v>41244</v>
      </c>
      <c r="G976" s="343"/>
      <c r="H976" s="109">
        <f t="shared" si="807"/>
        <v>0</v>
      </c>
      <c r="I976" s="9"/>
      <c r="J976" s="343"/>
      <c r="K976" s="343"/>
      <c r="L976" s="343"/>
      <c r="M976" s="343">
        <f t="shared" si="849"/>
        <v>31224</v>
      </c>
      <c r="N976" s="343">
        <f t="shared" si="850"/>
        <v>51244</v>
      </c>
      <c r="O976" s="343"/>
      <c r="P976" s="4">
        <f t="shared" si="808"/>
        <v>0</v>
      </c>
      <c r="R976" s="6">
        <f t="shared" ref="R976" si="861">+R972+1</f>
        <v>246</v>
      </c>
      <c r="S976" s="338" t="str">
        <f>CONCATENATE(G976,",",G977,",",G978,",",G979)</f>
        <v>,,,</v>
      </c>
    </row>
    <row r="977" spans="2:19" ht="16.5" hidden="1" customHeight="1" outlineLevel="1" x14ac:dyDescent="0.25">
      <c r="B977" s="85"/>
      <c r="C977" s="431"/>
      <c r="D977" s="431"/>
      <c r="E977" s="183">
        <f t="shared" si="817"/>
        <v>21225</v>
      </c>
      <c r="F977" s="343">
        <f t="shared" si="859"/>
        <v>41245</v>
      </c>
      <c r="G977" s="343"/>
      <c r="H977" s="109">
        <f t="shared" si="807"/>
        <v>0</v>
      </c>
      <c r="I977" s="9"/>
      <c r="J977" s="343"/>
      <c r="K977" s="343"/>
      <c r="L977" s="343"/>
      <c r="M977" s="343">
        <f t="shared" si="849"/>
        <v>31225</v>
      </c>
      <c r="N977" s="343">
        <f t="shared" si="850"/>
        <v>51245</v>
      </c>
      <c r="O977" s="343"/>
      <c r="P977" s="4">
        <f t="shared" si="808"/>
        <v>0</v>
      </c>
      <c r="R977" s="6">
        <f t="shared" si="813"/>
        <v>759</v>
      </c>
      <c r="S977" s="338" t="str">
        <f t="shared" ref="S977" si="862">CONCATENATE(O976,",",O977,",",O978,",",O979)</f>
        <v>,,,</v>
      </c>
    </row>
    <row r="978" spans="2:19" ht="16.5" hidden="1" customHeight="1" outlineLevel="1" x14ac:dyDescent="0.25">
      <c r="B978" s="85" t="str">
        <f>B970</f>
        <v xml:space="preserve">Group </v>
      </c>
      <c r="C978" s="431"/>
      <c r="D978" s="431"/>
      <c r="E978" s="183">
        <f t="shared" si="817"/>
        <v>21226</v>
      </c>
      <c r="F978" s="343">
        <f t="shared" si="859"/>
        <v>41246</v>
      </c>
      <c r="G978" s="343"/>
      <c r="H978" s="109">
        <f t="shared" si="807"/>
        <v>0</v>
      </c>
      <c r="I978" s="9"/>
      <c r="J978" s="343"/>
      <c r="K978" s="343"/>
      <c r="L978" s="343"/>
      <c r="M978" s="343">
        <f t="shared" si="849"/>
        <v>31226</v>
      </c>
      <c r="N978" s="343">
        <f t="shared" si="850"/>
        <v>51246</v>
      </c>
      <c r="O978" s="343"/>
      <c r="P978" s="4">
        <f t="shared" si="808"/>
        <v>0</v>
      </c>
      <c r="R978" s="6" t="str">
        <f t="shared" si="813"/>
        <v/>
      </c>
    </row>
    <row r="979" spans="2:19" ht="16.5" hidden="1" customHeight="1" outlineLevel="1" thickBot="1" x14ac:dyDescent="0.3">
      <c r="B979" s="86" t="str">
        <f>B971</f>
        <v xml:space="preserve">GH </v>
      </c>
      <c r="C979" s="432"/>
      <c r="D979" s="432"/>
      <c r="E979" s="184">
        <f t="shared" si="817"/>
        <v>21227</v>
      </c>
      <c r="F979" s="24">
        <f t="shared" si="859"/>
        <v>41247</v>
      </c>
      <c r="G979" s="24"/>
      <c r="H979" s="10">
        <f t="shared" si="807"/>
        <v>0</v>
      </c>
      <c r="I979" s="15"/>
      <c r="J979" s="24"/>
      <c r="K979" s="24"/>
      <c r="L979" s="24"/>
      <c r="M979" s="24">
        <f t="shared" si="849"/>
        <v>31227</v>
      </c>
      <c r="N979" s="24">
        <f t="shared" si="850"/>
        <v>51247</v>
      </c>
      <c r="O979" s="24"/>
      <c r="P979" s="20">
        <f t="shared" si="808"/>
        <v>0</v>
      </c>
      <c r="R979" s="6" t="str">
        <f t="shared" si="813"/>
        <v/>
      </c>
    </row>
    <row r="980" spans="2:19" ht="16.5" hidden="1" customHeight="1" outlineLevel="1" x14ac:dyDescent="0.25">
      <c r="B980" s="88">
        <f>B972+1</f>
        <v>123</v>
      </c>
      <c r="C980" s="430" t="str">
        <f>CONCATENATE(B986,B980)</f>
        <v>Group 123</v>
      </c>
      <c r="D980" s="430" t="str">
        <f>CONCATENATE(B987,B981)</f>
        <v>GH 245</v>
      </c>
      <c r="E980" s="182">
        <f t="shared" ref="E980" si="863">20000+B980*10</f>
        <v>21230</v>
      </c>
      <c r="F980" s="25">
        <f t="shared" si="859"/>
        <v>41250</v>
      </c>
      <c r="G980" s="25"/>
      <c r="H980" s="11">
        <f t="shared" ref="H980:H1043" si="864">LEN(G980)</f>
        <v>0</v>
      </c>
      <c r="I980" s="14"/>
      <c r="J980" s="25"/>
      <c r="K980" s="25"/>
      <c r="L980" s="25"/>
      <c r="M980" s="25">
        <f t="shared" si="849"/>
        <v>31230</v>
      </c>
      <c r="N980" s="25">
        <f t="shared" si="850"/>
        <v>51250</v>
      </c>
      <c r="O980" s="25"/>
      <c r="P980" s="3">
        <f t="shared" ref="P980:P1043" si="865">LEN(O980)</f>
        <v>0</v>
      </c>
      <c r="R980" s="6">
        <f t="shared" ref="R980" si="866">+R976+1</f>
        <v>247</v>
      </c>
      <c r="S980" s="338" t="str">
        <f>CONCATENATE(G980,",",G981,",",G982,",",G983)</f>
        <v>,,,</v>
      </c>
    </row>
    <row r="981" spans="2:19" ht="16.5" hidden="1" customHeight="1" outlineLevel="1" x14ac:dyDescent="0.25">
      <c r="B981" s="85">
        <f>B980*2-1</f>
        <v>245</v>
      </c>
      <c r="C981" s="431"/>
      <c r="D981" s="431"/>
      <c r="E981" s="183">
        <f t="shared" ref="E981" si="867">E980+1</f>
        <v>21231</v>
      </c>
      <c r="F981" s="343">
        <f t="shared" si="859"/>
        <v>41251</v>
      </c>
      <c r="G981" s="343"/>
      <c r="H981" s="109">
        <f t="shared" si="864"/>
        <v>0</v>
      </c>
      <c r="I981" s="9"/>
      <c r="J981" s="343"/>
      <c r="K981" s="343"/>
      <c r="L981" s="343"/>
      <c r="M981" s="343">
        <f t="shared" si="849"/>
        <v>31231</v>
      </c>
      <c r="N981" s="343">
        <f t="shared" si="850"/>
        <v>51251</v>
      </c>
      <c r="O981" s="343"/>
      <c r="P981" s="4">
        <f t="shared" si="865"/>
        <v>0</v>
      </c>
      <c r="R981" s="6">
        <f t="shared" si="813"/>
        <v>760</v>
      </c>
      <c r="S981" s="338" t="str">
        <f t="shared" ref="S981" si="868">CONCATENATE(O980,",",O981,",",O982,",",O983)</f>
        <v>,,,</v>
      </c>
    </row>
    <row r="982" spans="2:19" ht="16.5" hidden="1" customHeight="1" outlineLevel="1" x14ac:dyDescent="0.25">
      <c r="B982" s="85">
        <f>B981+1</f>
        <v>246</v>
      </c>
      <c r="C982" s="431"/>
      <c r="D982" s="431"/>
      <c r="E982" s="183">
        <f t="shared" si="817"/>
        <v>21232</v>
      </c>
      <c r="F982" s="343">
        <f t="shared" si="859"/>
        <v>41252</v>
      </c>
      <c r="G982" s="343"/>
      <c r="H982" s="109">
        <f t="shared" si="864"/>
        <v>0</v>
      </c>
      <c r="I982" s="9"/>
      <c r="J982" s="343"/>
      <c r="K982" s="343"/>
      <c r="L982" s="343"/>
      <c r="M982" s="343">
        <f t="shared" si="849"/>
        <v>31232</v>
      </c>
      <c r="N982" s="343">
        <f t="shared" si="850"/>
        <v>51252</v>
      </c>
      <c r="O982" s="343"/>
      <c r="P982" s="4">
        <f t="shared" si="865"/>
        <v>0</v>
      </c>
      <c r="R982" s="6" t="str">
        <f t="shared" si="813"/>
        <v/>
      </c>
    </row>
    <row r="983" spans="2:19" ht="16.5" hidden="1" customHeight="1" outlineLevel="1" x14ac:dyDescent="0.25">
      <c r="B983" s="85"/>
      <c r="C983" s="431"/>
      <c r="D983" s="431"/>
      <c r="E983" s="183">
        <f t="shared" si="817"/>
        <v>21233</v>
      </c>
      <c r="F983" s="343">
        <f t="shared" si="859"/>
        <v>41253</v>
      </c>
      <c r="G983" s="343"/>
      <c r="H983" s="109">
        <f t="shared" si="864"/>
        <v>0</v>
      </c>
      <c r="I983" s="9"/>
      <c r="J983" s="343"/>
      <c r="K983" s="343"/>
      <c r="L983" s="343"/>
      <c r="M983" s="343">
        <f t="shared" si="849"/>
        <v>31233</v>
      </c>
      <c r="N983" s="343">
        <f t="shared" si="850"/>
        <v>51253</v>
      </c>
      <c r="O983" s="343"/>
      <c r="P983" s="4">
        <f t="shared" si="865"/>
        <v>0</v>
      </c>
      <c r="R983" s="6" t="str">
        <f t="shared" si="813"/>
        <v/>
      </c>
    </row>
    <row r="984" spans="2:19" ht="16.5" hidden="1" customHeight="1" outlineLevel="1" x14ac:dyDescent="0.25">
      <c r="B984" s="85"/>
      <c r="C984" s="431"/>
      <c r="D984" s="431" t="str">
        <f>CONCATENATE(B987,B982)</f>
        <v>GH 246</v>
      </c>
      <c r="E984" s="183">
        <f t="shared" si="817"/>
        <v>21234</v>
      </c>
      <c r="F984" s="343">
        <f t="shared" si="859"/>
        <v>41254</v>
      </c>
      <c r="G984" s="343"/>
      <c r="H984" s="109">
        <f t="shared" si="864"/>
        <v>0</v>
      </c>
      <c r="I984" s="9"/>
      <c r="J984" s="343"/>
      <c r="K984" s="343"/>
      <c r="L984" s="343"/>
      <c r="M984" s="343">
        <f t="shared" si="849"/>
        <v>31234</v>
      </c>
      <c r="N984" s="343">
        <f t="shared" si="850"/>
        <v>51254</v>
      </c>
      <c r="O984" s="343"/>
      <c r="P984" s="4">
        <f t="shared" si="865"/>
        <v>0</v>
      </c>
      <c r="R984" s="6">
        <f t="shared" ref="R984" si="869">+R980+1</f>
        <v>248</v>
      </c>
      <c r="S984" s="338" t="str">
        <f>CONCATENATE(G984,",",G985,",",G986,",",G987)</f>
        <v>,,,</v>
      </c>
    </row>
    <row r="985" spans="2:19" ht="16.5" hidden="1" customHeight="1" outlineLevel="1" x14ac:dyDescent="0.25">
      <c r="B985" s="85"/>
      <c r="C985" s="431"/>
      <c r="D985" s="431"/>
      <c r="E985" s="183">
        <f t="shared" si="817"/>
        <v>21235</v>
      </c>
      <c r="F985" s="343">
        <f t="shared" si="859"/>
        <v>41255</v>
      </c>
      <c r="G985" s="343"/>
      <c r="H985" s="109">
        <f t="shared" si="864"/>
        <v>0</v>
      </c>
      <c r="I985" s="9"/>
      <c r="J985" s="343"/>
      <c r="K985" s="343"/>
      <c r="L985" s="343"/>
      <c r="M985" s="343">
        <f t="shared" si="849"/>
        <v>31235</v>
      </c>
      <c r="N985" s="343">
        <f t="shared" si="850"/>
        <v>51255</v>
      </c>
      <c r="O985" s="343"/>
      <c r="P985" s="4">
        <f t="shared" si="865"/>
        <v>0</v>
      </c>
      <c r="R985" s="6">
        <f t="shared" ref="R985:R1047" si="870">IF(R981&lt;&gt;"",R981+1,"")</f>
        <v>761</v>
      </c>
      <c r="S985" s="338" t="str">
        <f t="shared" ref="S985" si="871">CONCATENATE(O984,",",O985,",",O986,",",O987)</f>
        <v>,,,</v>
      </c>
    </row>
    <row r="986" spans="2:19" ht="16.5" hidden="1" customHeight="1" outlineLevel="1" x14ac:dyDescent="0.25">
      <c r="B986" s="85" t="str">
        <f>B978</f>
        <v xml:space="preserve">Group </v>
      </c>
      <c r="C986" s="431"/>
      <c r="D986" s="431"/>
      <c r="E986" s="183">
        <f t="shared" si="817"/>
        <v>21236</v>
      </c>
      <c r="F986" s="343">
        <f t="shared" si="859"/>
        <v>41256</v>
      </c>
      <c r="G986" s="343"/>
      <c r="H986" s="109">
        <f t="shared" si="864"/>
        <v>0</v>
      </c>
      <c r="I986" s="9"/>
      <c r="J986" s="343"/>
      <c r="K986" s="343"/>
      <c r="L986" s="343"/>
      <c r="M986" s="343">
        <f t="shared" si="849"/>
        <v>31236</v>
      </c>
      <c r="N986" s="343">
        <f t="shared" si="850"/>
        <v>51256</v>
      </c>
      <c r="O986" s="343"/>
      <c r="P986" s="4">
        <f t="shared" si="865"/>
        <v>0</v>
      </c>
      <c r="R986" s="6" t="str">
        <f t="shared" si="870"/>
        <v/>
      </c>
    </row>
    <row r="987" spans="2:19" ht="16.5" hidden="1" customHeight="1" outlineLevel="1" thickBot="1" x14ac:dyDescent="0.3">
      <c r="B987" s="86" t="str">
        <f>B979</f>
        <v xml:space="preserve">GH </v>
      </c>
      <c r="C987" s="432"/>
      <c r="D987" s="432"/>
      <c r="E987" s="184">
        <f t="shared" si="817"/>
        <v>21237</v>
      </c>
      <c r="F987" s="24">
        <f t="shared" si="859"/>
        <v>41257</v>
      </c>
      <c r="G987" s="24"/>
      <c r="H987" s="10">
        <f t="shared" si="864"/>
        <v>0</v>
      </c>
      <c r="I987" s="15"/>
      <c r="J987" s="24"/>
      <c r="K987" s="24"/>
      <c r="L987" s="24"/>
      <c r="M987" s="24">
        <f t="shared" si="849"/>
        <v>31237</v>
      </c>
      <c r="N987" s="24">
        <f t="shared" si="850"/>
        <v>51257</v>
      </c>
      <c r="O987" s="24"/>
      <c r="P987" s="20">
        <f t="shared" si="865"/>
        <v>0</v>
      </c>
      <c r="R987" s="6" t="str">
        <f t="shared" si="870"/>
        <v/>
      </c>
    </row>
    <row r="988" spans="2:19" ht="16.5" hidden="1" customHeight="1" outlineLevel="1" x14ac:dyDescent="0.25">
      <c r="B988" s="88">
        <f>B980+1</f>
        <v>124</v>
      </c>
      <c r="C988" s="430" t="str">
        <f>CONCATENATE(B994,B988)</f>
        <v>Group 124</v>
      </c>
      <c r="D988" s="430" t="str">
        <f>CONCATENATE(B995,B989)</f>
        <v>GH 247</v>
      </c>
      <c r="E988" s="182">
        <f t="shared" ref="E988" si="872">20000+B988*10</f>
        <v>21240</v>
      </c>
      <c r="F988" s="25">
        <f>E988+20020</f>
        <v>41260</v>
      </c>
      <c r="G988" s="25"/>
      <c r="H988" s="11">
        <f t="shared" si="864"/>
        <v>0</v>
      </c>
      <c r="I988" s="14"/>
      <c r="J988" s="25"/>
      <c r="K988" s="25"/>
      <c r="L988" s="25"/>
      <c r="M988" s="25">
        <f t="shared" si="849"/>
        <v>31240</v>
      </c>
      <c r="N988" s="25">
        <f t="shared" si="850"/>
        <v>51260</v>
      </c>
      <c r="O988" s="25"/>
      <c r="P988" s="3">
        <f t="shared" si="865"/>
        <v>0</v>
      </c>
      <c r="R988" s="6">
        <f t="shared" ref="R988" si="873">+R984+1</f>
        <v>249</v>
      </c>
      <c r="S988" s="338" t="str">
        <f>CONCATENATE(G988,",",G989,",",G990,",",G991)</f>
        <v>,,,</v>
      </c>
    </row>
    <row r="989" spans="2:19" ht="16.5" hidden="1" customHeight="1" outlineLevel="1" x14ac:dyDescent="0.25">
      <c r="B989" s="85">
        <f>B988*2-1</f>
        <v>247</v>
      </c>
      <c r="C989" s="431"/>
      <c r="D989" s="431"/>
      <c r="E989" s="183">
        <f t="shared" ref="E989:E1051" si="874">E988+1</f>
        <v>21241</v>
      </c>
      <c r="F989" s="343">
        <f t="shared" ref="F989:F1003" si="875">E989+20020</f>
        <v>41261</v>
      </c>
      <c r="G989" s="343"/>
      <c r="H989" s="109">
        <f t="shared" si="864"/>
        <v>0</v>
      </c>
      <c r="I989" s="9"/>
      <c r="J989" s="343"/>
      <c r="K989" s="343"/>
      <c r="L989" s="343"/>
      <c r="M989" s="343">
        <f t="shared" si="849"/>
        <v>31241</v>
      </c>
      <c r="N989" s="343">
        <f t="shared" si="850"/>
        <v>51261</v>
      </c>
      <c r="O989" s="343"/>
      <c r="P989" s="4">
        <f t="shared" si="865"/>
        <v>0</v>
      </c>
      <c r="R989" s="6">
        <f t="shared" si="870"/>
        <v>762</v>
      </c>
      <c r="S989" s="338" t="str">
        <f t="shared" ref="S989" si="876">CONCATENATE(O988,",",O989,",",O990,",",O991)</f>
        <v>,,,</v>
      </c>
    </row>
    <row r="990" spans="2:19" ht="16.5" hidden="1" customHeight="1" outlineLevel="1" x14ac:dyDescent="0.25">
      <c r="B990" s="85">
        <f>B989+1</f>
        <v>248</v>
      </c>
      <c r="C990" s="431"/>
      <c r="D990" s="431"/>
      <c r="E990" s="183">
        <f t="shared" si="874"/>
        <v>21242</v>
      </c>
      <c r="F990" s="343">
        <f t="shared" si="875"/>
        <v>41262</v>
      </c>
      <c r="G990" s="343"/>
      <c r="H990" s="109">
        <f t="shared" si="864"/>
        <v>0</v>
      </c>
      <c r="I990" s="9"/>
      <c r="J990" s="343"/>
      <c r="K990" s="343"/>
      <c r="L990" s="343"/>
      <c r="M990" s="343">
        <f t="shared" si="849"/>
        <v>31242</v>
      </c>
      <c r="N990" s="343">
        <f t="shared" si="850"/>
        <v>51262</v>
      </c>
      <c r="O990" s="343"/>
      <c r="P990" s="4">
        <f t="shared" si="865"/>
        <v>0</v>
      </c>
      <c r="R990" s="6" t="str">
        <f t="shared" si="870"/>
        <v/>
      </c>
    </row>
    <row r="991" spans="2:19" ht="16.5" hidden="1" customHeight="1" outlineLevel="1" x14ac:dyDescent="0.25">
      <c r="B991" s="85"/>
      <c r="C991" s="431"/>
      <c r="D991" s="431"/>
      <c r="E991" s="183">
        <f t="shared" si="874"/>
        <v>21243</v>
      </c>
      <c r="F991" s="343">
        <f t="shared" si="875"/>
        <v>41263</v>
      </c>
      <c r="G991" s="343"/>
      <c r="H991" s="109">
        <f t="shared" si="864"/>
        <v>0</v>
      </c>
      <c r="I991" s="9"/>
      <c r="J991" s="343"/>
      <c r="K991" s="343"/>
      <c r="L991" s="343"/>
      <c r="M991" s="343">
        <f t="shared" si="849"/>
        <v>31243</v>
      </c>
      <c r="N991" s="343">
        <f t="shared" si="850"/>
        <v>51263</v>
      </c>
      <c r="O991" s="343"/>
      <c r="P991" s="4">
        <f t="shared" si="865"/>
        <v>0</v>
      </c>
      <c r="R991" s="6" t="str">
        <f t="shared" si="870"/>
        <v/>
      </c>
    </row>
    <row r="992" spans="2:19" ht="16.5" hidden="1" customHeight="1" outlineLevel="1" x14ac:dyDescent="0.25">
      <c r="B992" s="85"/>
      <c r="C992" s="431"/>
      <c r="D992" s="431" t="str">
        <f>CONCATENATE(B995,B990)</f>
        <v>GH 248</v>
      </c>
      <c r="E992" s="183">
        <f t="shared" si="874"/>
        <v>21244</v>
      </c>
      <c r="F992" s="343">
        <f t="shared" si="875"/>
        <v>41264</v>
      </c>
      <c r="G992" s="343"/>
      <c r="H992" s="109">
        <f t="shared" si="864"/>
        <v>0</v>
      </c>
      <c r="I992" s="9"/>
      <c r="J992" s="343"/>
      <c r="K992" s="343"/>
      <c r="L992" s="343"/>
      <c r="M992" s="343">
        <f t="shared" si="849"/>
        <v>31244</v>
      </c>
      <c r="N992" s="343">
        <f t="shared" si="850"/>
        <v>51264</v>
      </c>
      <c r="O992" s="343"/>
      <c r="P992" s="4">
        <f t="shared" si="865"/>
        <v>0</v>
      </c>
      <c r="R992" s="6">
        <f t="shared" ref="R992" si="877">+R988+1</f>
        <v>250</v>
      </c>
      <c r="S992" s="338" t="str">
        <f>CONCATENATE(G992,",",G993,",",G994,",",G995)</f>
        <v>,,,</v>
      </c>
    </row>
    <row r="993" spans="2:19" ht="16.5" hidden="1" customHeight="1" outlineLevel="1" x14ac:dyDescent="0.25">
      <c r="B993" s="85"/>
      <c r="C993" s="431"/>
      <c r="D993" s="431"/>
      <c r="E993" s="183">
        <f t="shared" si="874"/>
        <v>21245</v>
      </c>
      <c r="F993" s="343">
        <f t="shared" si="875"/>
        <v>41265</v>
      </c>
      <c r="G993" s="343"/>
      <c r="H993" s="109">
        <f t="shared" si="864"/>
        <v>0</v>
      </c>
      <c r="I993" s="9"/>
      <c r="J993" s="343"/>
      <c r="K993" s="343"/>
      <c r="L993" s="343"/>
      <c r="M993" s="343">
        <f t="shared" si="849"/>
        <v>31245</v>
      </c>
      <c r="N993" s="343">
        <f t="shared" si="850"/>
        <v>51265</v>
      </c>
      <c r="O993" s="343"/>
      <c r="P993" s="4">
        <f t="shared" si="865"/>
        <v>0</v>
      </c>
      <c r="R993" s="6">
        <f t="shared" si="870"/>
        <v>763</v>
      </c>
      <c r="S993" s="338" t="str">
        <f t="shared" ref="S993" si="878">CONCATENATE(O992,",",O993,",",O994,",",O995)</f>
        <v>,,,</v>
      </c>
    </row>
    <row r="994" spans="2:19" ht="16.5" hidden="1" customHeight="1" outlineLevel="1" x14ac:dyDescent="0.25">
      <c r="B994" s="85" t="str">
        <f>B986</f>
        <v xml:space="preserve">Group </v>
      </c>
      <c r="C994" s="431"/>
      <c r="D994" s="431"/>
      <c r="E994" s="183">
        <f t="shared" si="874"/>
        <v>21246</v>
      </c>
      <c r="F994" s="343">
        <f t="shared" si="875"/>
        <v>41266</v>
      </c>
      <c r="G994" s="343"/>
      <c r="H994" s="109">
        <f t="shared" si="864"/>
        <v>0</v>
      </c>
      <c r="I994" s="9"/>
      <c r="J994" s="343"/>
      <c r="K994" s="343"/>
      <c r="L994" s="343"/>
      <c r="M994" s="343">
        <f t="shared" si="849"/>
        <v>31246</v>
      </c>
      <c r="N994" s="343">
        <f t="shared" si="850"/>
        <v>51266</v>
      </c>
      <c r="O994" s="343"/>
      <c r="P994" s="4">
        <f t="shared" si="865"/>
        <v>0</v>
      </c>
      <c r="R994" s="6" t="str">
        <f t="shared" si="870"/>
        <v/>
      </c>
    </row>
    <row r="995" spans="2:19" ht="16.5" hidden="1" customHeight="1" outlineLevel="1" thickBot="1" x14ac:dyDescent="0.3">
      <c r="B995" s="86" t="str">
        <f>B987</f>
        <v xml:space="preserve">GH </v>
      </c>
      <c r="C995" s="432"/>
      <c r="D995" s="432"/>
      <c r="E995" s="184">
        <f t="shared" si="874"/>
        <v>21247</v>
      </c>
      <c r="F995" s="24">
        <f t="shared" si="875"/>
        <v>41267</v>
      </c>
      <c r="G995" s="24"/>
      <c r="H995" s="10">
        <f t="shared" si="864"/>
        <v>0</v>
      </c>
      <c r="I995" s="15"/>
      <c r="J995" s="24"/>
      <c r="K995" s="24"/>
      <c r="L995" s="24"/>
      <c r="M995" s="24">
        <f t="shared" si="849"/>
        <v>31247</v>
      </c>
      <c r="N995" s="24">
        <f t="shared" si="850"/>
        <v>51267</v>
      </c>
      <c r="O995" s="24"/>
      <c r="P995" s="20">
        <f t="shared" si="865"/>
        <v>0</v>
      </c>
      <c r="R995" s="6" t="str">
        <f t="shared" si="870"/>
        <v/>
      </c>
    </row>
    <row r="996" spans="2:19" ht="16.5" hidden="1" customHeight="1" outlineLevel="1" x14ac:dyDescent="0.25">
      <c r="B996" s="88">
        <f>B988+1</f>
        <v>125</v>
      </c>
      <c r="C996" s="430" t="str">
        <f>CONCATENATE(B1002,B996)</f>
        <v>Group 125</v>
      </c>
      <c r="D996" s="430" t="str">
        <f>CONCATENATE(B1003,B997)</f>
        <v>GH 249</v>
      </c>
      <c r="E996" s="182">
        <f t="shared" ref="E996" si="879">20000+B996*10</f>
        <v>21250</v>
      </c>
      <c r="F996" s="25">
        <f t="shared" si="875"/>
        <v>41270</v>
      </c>
      <c r="G996" s="25"/>
      <c r="H996" s="11">
        <f t="shared" si="864"/>
        <v>0</v>
      </c>
      <c r="I996" s="14"/>
      <c r="J996" s="25"/>
      <c r="K996" s="25"/>
      <c r="L996" s="25"/>
      <c r="M996" s="25">
        <f t="shared" si="849"/>
        <v>31250</v>
      </c>
      <c r="N996" s="25">
        <f t="shared" si="850"/>
        <v>51270</v>
      </c>
      <c r="O996" s="25"/>
      <c r="P996" s="3">
        <f t="shared" si="865"/>
        <v>0</v>
      </c>
      <c r="R996" s="6">
        <f t="shared" ref="R996" si="880">+R992+1</f>
        <v>251</v>
      </c>
      <c r="S996" s="338" t="str">
        <f>CONCATENATE(G996,",",G997,",",G998,",",G999)</f>
        <v>,,,</v>
      </c>
    </row>
    <row r="997" spans="2:19" ht="16.5" hidden="1" customHeight="1" outlineLevel="1" x14ac:dyDescent="0.25">
      <c r="B997" s="85">
        <f>B996*2-1</f>
        <v>249</v>
      </c>
      <c r="C997" s="431"/>
      <c r="D997" s="431"/>
      <c r="E997" s="183">
        <f t="shared" ref="E997" si="881">E996+1</f>
        <v>21251</v>
      </c>
      <c r="F997" s="343">
        <f t="shared" si="875"/>
        <v>41271</v>
      </c>
      <c r="G997" s="343"/>
      <c r="H997" s="109">
        <f t="shared" si="864"/>
        <v>0</v>
      </c>
      <c r="I997" s="9"/>
      <c r="J997" s="343"/>
      <c r="K997" s="343"/>
      <c r="L997" s="343"/>
      <c r="M997" s="343">
        <f t="shared" si="849"/>
        <v>31251</v>
      </c>
      <c r="N997" s="343">
        <f t="shared" si="850"/>
        <v>51271</v>
      </c>
      <c r="O997" s="343"/>
      <c r="P997" s="4">
        <f t="shared" si="865"/>
        <v>0</v>
      </c>
      <c r="R997" s="6">
        <f t="shared" si="870"/>
        <v>764</v>
      </c>
      <c r="S997" s="338" t="str">
        <f t="shared" ref="S997" si="882">CONCATENATE(O996,",",O997,",",O998,",",O999)</f>
        <v>,,,</v>
      </c>
    </row>
    <row r="998" spans="2:19" ht="16.5" hidden="1" customHeight="1" outlineLevel="1" x14ac:dyDescent="0.25">
      <c r="B998" s="85">
        <f>B997+1</f>
        <v>250</v>
      </c>
      <c r="C998" s="431"/>
      <c r="D998" s="431"/>
      <c r="E998" s="183">
        <f t="shared" si="874"/>
        <v>21252</v>
      </c>
      <c r="F998" s="343">
        <f t="shared" si="875"/>
        <v>41272</v>
      </c>
      <c r="G998" s="343"/>
      <c r="H998" s="109">
        <f t="shared" si="864"/>
        <v>0</v>
      </c>
      <c r="I998" s="9"/>
      <c r="J998" s="343"/>
      <c r="K998" s="343"/>
      <c r="L998" s="343"/>
      <c r="M998" s="343">
        <f t="shared" si="849"/>
        <v>31252</v>
      </c>
      <c r="N998" s="343">
        <f t="shared" si="850"/>
        <v>51272</v>
      </c>
      <c r="O998" s="343"/>
      <c r="P998" s="4">
        <f t="shared" si="865"/>
        <v>0</v>
      </c>
      <c r="R998" s="6" t="str">
        <f t="shared" si="870"/>
        <v/>
      </c>
    </row>
    <row r="999" spans="2:19" ht="16.5" hidden="1" customHeight="1" outlineLevel="1" x14ac:dyDescent="0.25">
      <c r="B999" s="85"/>
      <c r="C999" s="431"/>
      <c r="D999" s="431"/>
      <c r="E999" s="183">
        <f t="shared" si="874"/>
        <v>21253</v>
      </c>
      <c r="F999" s="343">
        <f t="shared" si="875"/>
        <v>41273</v>
      </c>
      <c r="G999" s="343"/>
      <c r="H999" s="109">
        <f t="shared" si="864"/>
        <v>0</v>
      </c>
      <c r="I999" s="9"/>
      <c r="J999" s="343"/>
      <c r="K999" s="343"/>
      <c r="L999" s="343"/>
      <c r="M999" s="343">
        <f t="shared" si="849"/>
        <v>31253</v>
      </c>
      <c r="N999" s="343">
        <f t="shared" si="850"/>
        <v>51273</v>
      </c>
      <c r="O999" s="343"/>
      <c r="P999" s="4">
        <f t="shared" si="865"/>
        <v>0</v>
      </c>
      <c r="R999" s="6" t="str">
        <f t="shared" si="870"/>
        <v/>
      </c>
    </row>
    <row r="1000" spans="2:19" ht="16.5" hidden="1" customHeight="1" outlineLevel="1" x14ac:dyDescent="0.25">
      <c r="B1000" s="85"/>
      <c r="C1000" s="431"/>
      <c r="D1000" s="431" t="str">
        <f>CONCATENATE(B1003,B998)</f>
        <v>GH 250</v>
      </c>
      <c r="E1000" s="183">
        <f t="shared" si="874"/>
        <v>21254</v>
      </c>
      <c r="F1000" s="343">
        <f t="shared" si="875"/>
        <v>41274</v>
      </c>
      <c r="G1000" s="343"/>
      <c r="H1000" s="109">
        <f t="shared" si="864"/>
        <v>0</v>
      </c>
      <c r="I1000" s="9"/>
      <c r="J1000" s="343"/>
      <c r="K1000" s="343"/>
      <c r="L1000" s="343"/>
      <c r="M1000" s="343">
        <f t="shared" si="849"/>
        <v>31254</v>
      </c>
      <c r="N1000" s="343">
        <f t="shared" si="850"/>
        <v>51274</v>
      </c>
      <c r="O1000" s="343"/>
      <c r="P1000" s="4">
        <f t="shared" si="865"/>
        <v>0</v>
      </c>
      <c r="R1000" s="6">
        <f t="shared" ref="R1000" si="883">+R996+1</f>
        <v>252</v>
      </c>
      <c r="S1000" s="338" t="str">
        <f>CONCATENATE(G1000,",",G1001,",",G1002,",",G1003)</f>
        <v>,,,</v>
      </c>
    </row>
    <row r="1001" spans="2:19" ht="16.5" hidden="1" customHeight="1" outlineLevel="1" x14ac:dyDescent="0.25">
      <c r="B1001" s="85"/>
      <c r="C1001" s="431"/>
      <c r="D1001" s="431"/>
      <c r="E1001" s="183">
        <f t="shared" si="874"/>
        <v>21255</v>
      </c>
      <c r="F1001" s="343">
        <f t="shared" si="875"/>
        <v>41275</v>
      </c>
      <c r="G1001" s="343"/>
      <c r="H1001" s="109">
        <f t="shared" si="864"/>
        <v>0</v>
      </c>
      <c r="I1001" s="9"/>
      <c r="J1001" s="343"/>
      <c r="K1001" s="343"/>
      <c r="L1001" s="343"/>
      <c r="M1001" s="343">
        <f t="shared" si="849"/>
        <v>31255</v>
      </c>
      <c r="N1001" s="343">
        <f t="shared" si="850"/>
        <v>51275</v>
      </c>
      <c r="O1001" s="343"/>
      <c r="P1001" s="4">
        <f t="shared" si="865"/>
        <v>0</v>
      </c>
      <c r="R1001" s="6">
        <f t="shared" si="870"/>
        <v>765</v>
      </c>
      <c r="S1001" s="338" t="str">
        <f t="shared" ref="S1001" si="884">CONCATENATE(O1000,",",O1001,",",O1002,",",O1003)</f>
        <v>,,,</v>
      </c>
    </row>
    <row r="1002" spans="2:19" ht="16.5" hidden="1" customHeight="1" outlineLevel="1" x14ac:dyDescent="0.25">
      <c r="B1002" s="85" t="str">
        <f>B994</f>
        <v xml:space="preserve">Group </v>
      </c>
      <c r="C1002" s="431"/>
      <c r="D1002" s="431"/>
      <c r="E1002" s="183">
        <f t="shared" si="874"/>
        <v>21256</v>
      </c>
      <c r="F1002" s="343">
        <f t="shared" si="875"/>
        <v>41276</v>
      </c>
      <c r="G1002" s="343"/>
      <c r="H1002" s="109">
        <f t="shared" si="864"/>
        <v>0</v>
      </c>
      <c r="I1002" s="9"/>
      <c r="J1002" s="343"/>
      <c r="K1002" s="343"/>
      <c r="L1002" s="343"/>
      <c r="M1002" s="343">
        <f t="shared" si="849"/>
        <v>31256</v>
      </c>
      <c r="N1002" s="343">
        <f t="shared" si="850"/>
        <v>51276</v>
      </c>
      <c r="O1002" s="343"/>
      <c r="P1002" s="4">
        <f t="shared" si="865"/>
        <v>0</v>
      </c>
      <c r="R1002" s="6" t="str">
        <f t="shared" si="870"/>
        <v/>
      </c>
    </row>
    <row r="1003" spans="2:19" ht="16.5" hidden="1" customHeight="1" outlineLevel="1" thickBot="1" x14ac:dyDescent="0.3">
      <c r="B1003" s="86" t="str">
        <f>B995</f>
        <v xml:space="preserve">GH </v>
      </c>
      <c r="C1003" s="432"/>
      <c r="D1003" s="432"/>
      <c r="E1003" s="184">
        <f t="shared" si="874"/>
        <v>21257</v>
      </c>
      <c r="F1003" s="24">
        <f t="shared" si="875"/>
        <v>41277</v>
      </c>
      <c r="G1003" s="24"/>
      <c r="H1003" s="10">
        <f t="shared" si="864"/>
        <v>0</v>
      </c>
      <c r="I1003" s="15"/>
      <c r="J1003" s="24"/>
      <c r="K1003" s="24"/>
      <c r="L1003" s="24"/>
      <c r="M1003" s="24">
        <f t="shared" si="849"/>
        <v>31257</v>
      </c>
      <c r="N1003" s="24">
        <f t="shared" si="850"/>
        <v>51277</v>
      </c>
      <c r="O1003" s="24"/>
      <c r="P1003" s="20">
        <f t="shared" si="865"/>
        <v>0</v>
      </c>
      <c r="R1003" s="6" t="str">
        <f t="shared" si="870"/>
        <v/>
      </c>
    </row>
    <row r="1004" spans="2:19" ht="16.5" hidden="1" customHeight="1" outlineLevel="1" x14ac:dyDescent="0.25">
      <c r="B1004" s="88">
        <f>B996+1</f>
        <v>126</v>
      </c>
      <c r="C1004" s="430" t="str">
        <f>CONCATENATE(B1010,B1004)</f>
        <v>Group 126</v>
      </c>
      <c r="D1004" s="430" t="str">
        <f>CONCATENATE(B1011,B1005)</f>
        <v>GH 251</v>
      </c>
      <c r="E1004" s="182">
        <f t="shared" ref="E1004" si="885">20000+B1004*10</f>
        <v>21260</v>
      </c>
      <c r="F1004" s="25">
        <f>E1004+20020</f>
        <v>41280</v>
      </c>
      <c r="G1004" s="25"/>
      <c r="H1004" s="11">
        <f t="shared" si="864"/>
        <v>0</v>
      </c>
      <c r="I1004" s="14"/>
      <c r="J1004" s="25"/>
      <c r="K1004" s="25"/>
      <c r="L1004" s="25"/>
      <c r="M1004" s="25">
        <f t="shared" si="849"/>
        <v>31260</v>
      </c>
      <c r="N1004" s="25">
        <f t="shared" si="850"/>
        <v>51280</v>
      </c>
      <c r="O1004" s="25"/>
      <c r="P1004" s="3">
        <f t="shared" si="865"/>
        <v>0</v>
      </c>
      <c r="R1004" s="6">
        <f t="shared" ref="R1004" si="886">+R1000+1</f>
        <v>253</v>
      </c>
      <c r="S1004" s="338" t="str">
        <f>CONCATENATE(G1004,",",G1005,",",G1006,",",G1007)</f>
        <v>,,,</v>
      </c>
    </row>
    <row r="1005" spans="2:19" ht="16.5" hidden="1" customHeight="1" outlineLevel="1" x14ac:dyDescent="0.25">
      <c r="B1005" s="85">
        <f>B1004*2-1</f>
        <v>251</v>
      </c>
      <c r="C1005" s="431"/>
      <c r="D1005" s="431"/>
      <c r="E1005" s="183">
        <f t="shared" ref="E1005" si="887">E1004+1</f>
        <v>21261</v>
      </c>
      <c r="F1005" s="343">
        <f t="shared" ref="F1005:F1019" si="888">E1005+20020</f>
        <v>41281</v>
      </c>
      <c r="G1005" s="343"/>
      <c r="H1005" s="109">
        <f t="shared" si="864"/>
        <v>0</v>
      </c>
      <c r="I1005" s="9"/>
      <c r="J1005" s="343"/>
      <c r="K1005" s="343"/>
      <c r="L1005" s="343"/>
      <c r="M1005" s="343">
        <f t="shared" si="849"/>
        <v>31261</v>
      </c>
      <c r="N1005" s="343">
        <f t="shared" si="850"/>
        <v>51281</v>
      </c>
      <c r="O1005" s="343"/>
      <c r="P1005" s="4">
        <f t="shared" si="865"/>
        <v>0</v>
      </c>
      <c r="R1005" s="6">
        <f t="shared" si="870"/>
        <v>766</v>
      </c>
      <c r="S1005" s="338" t="str">
        <f t="shared" ref="S1005" si="889">CONCATENATE(O1004,",",O1005,",",O1006,",",O1007)</f>
        <v>,,,</v>
      </c>
    </row>
    <row r="1006" spans="2:19" ht="16.5" hidden="1" customHeight="1" outlineLevel="1" x14ac:dyDescent="0.25">
      <c r="B1006" s="85">
        <f>B1005+1</f>
        <v>252</v>
      </c>
      <c r="C1006" s="431"/>
      <c r="D1006" s="431"/>
      <c r="E1006" s="183">
        <f t="shared" si="874"/>
        <v>21262</v>
      </c>
      <c r="F1006" s="343">
        <f t="shared" si="888"/>
        <v>41282</v>
      </c>
      <c r="G1006" s="343"/>
      <c r="H1006" s="109">
        <f t="shared" si="864"/>
        <v>0</v>
      </c>
      <c r="I1006" s="9"/>
      <c r="J1006" s="343"/>
      <c r="K1006" s="343"/>
      <c r="L1006" s="343"/>
      <c r="M1006" s="343">
        <f t="shared" si="849"/>
        <v>31262</v>
      </c>
      <c r="N1006" s="343">
        <f t="shared" si="850"/>
        <v>51282</v>
      </c>
      <c r="O1006" s="343"/>
      <c r="P1006" s="4">
        <f t="shared" si="865"/>
        <v>0</v>
      </c>
      <c r="R1006" s="6" t="str">
        <f t="shared" si="870"/>
        <v/>
      </c>
    </row>
    <row r="1007" spans="2:19" ht="16.5" hidden="1" customHeight="1" outlineLevel="1" x14ac:dyDescent="0.25">
      <c r="B1007" s="85"/>
      <c r="C1007" s="431"/>
      <c r="D1007" s="431"/>
      <c r="E1007" s="183">
        <f t="shared" si="874"/>
        <v>21263</v>
      </c>
      <c r="F1007" s="343">
        <f t="shared" si="888"/>
        <v>41283</v>
      </c>
      <c r="G1007" s="343"/>
      <c r="H1007" s="109">
        <f t="shared" si="864"/>
        <v>0</v>
      </c>
      <c r="I1007" s="9"/>
      <c r="J1007" s="343"/>
      <c r="K1007" s="343"/>
      <c r="L1007" s="343"/>
      <c r="M1007" s="343">
        <f t="shared" si="849"/>
        <v>31263</v>
      </c>
      <c r="N1007" s="343">
        <f t="shared" si="850"/>
        <v>51283</v>
      </c>
      <c r="O1007" s="343"/>
      <c r="P1007" s="4">
        <f t="shared" si="865"/>
        <v>0</v>
      </c>
      <c r="R1007" s="6" t="str">
        <f t="shared" si="870"/>
        <v/>
      </c>
    </row>
    <row r="1008" spans="2:19" ht="16.5" hidden="1" customHeight="1" outlineLevel="1" x14ac:dyDescent="0.25">
      <c r="B1008" s="85"/>
      <c r="C1008" s="431"/>
      <c r="D1008" s="431" t="str">
        <f>CONCATENATE(B1011,B1006)</f>
        <v>GH 252</v>
      </c>
      <c r="E1008" s="183">
        <f t="shared" si="874"/>
        <v>21264</v>
      </c>
      <c r="F1008" s="343">
        <f t="shared" si="888"/>
        <v>41284</v>
      </c>
      <c r="G1008" s="343"/>
      <c r="H1008" s="109">
        <f t="shared" si="864"/>
        <v>0</v>
      </c>
      <c r="I1008" s="9"/>
      <c r="J1008" s="343"/>
      <c r="K1008" s="343"/>
      <c r="L1008" s="343"/>
      <c r="M1008" s="343">
        <f t="shared" si="849"/>
        <v>31264</v>
      </c>
      <c r="N1008" s="343">
        <f t="shared" si="850"/>
        <v>51284</v>
      </c>
      <c r="O1008" s="343"/>
      <c r="P1008" s="4">
        <f t="shared" si="865"/>
        <v>0</v>
      </c>
      <c r="R1008" s="6">
        <f t="shared" ref="R1008" si="890">+R1004+1</f>
        <v>254</v>
      </c>
      <c r="S1008" s="338" t="str">
        <f>CONCATENATE(G1008,",",G1009,",",G1010,",",G1011)</f>
        <v>,,,</v>
      </c>
    </row>
    <row r="1009" spans="1:19" ht="16.5" hidden="1" customHeight="1" outlineLevel="1" x14ac:dyDescent="0.25">
      <c r="B1009" s="85"/>
      <c r="C1009" s="431"/>
      <c r="D1009" s="431"/>
      <c r="E1009" s="183">
        <f t="shared" si="874"/>
        <v>21265</v>
      </c>
      <c r="F1009" s="343">
        <f t="shared" si="888"/>
        <v>41285</v>
      </c>
      <c r="G1009" s="343"/>
      <c r="H1009" s="109">
        <f t="shared" si="864"/>
        <v>0</v>
      </c>
      <c r="I1009" s="9"/>
      <c r="J1009" s="343"/>
      <c r="K1009" s="343"/>
      <c r="L1009" s="343"/>
      <c r="M1009" s="343">
        <f t="shared" si="849"/>
        <v>31265</v>
      </c>
      <c r="N1009" s="343">
        <f t="shared" si="850"/>
        <v>51285</v>
      </c>
      <c r="O1009" s="343"/>
      <c r="P1009" s="4">
        <f t="shared" si="865"/>
        <v>0</v>
      </c>
      <c r="R1009" s="6">
        <f t="shared" si="870"/>
        <v>767</v>
      </c>
      <c r="S1009" s="338" t="str">
        <f t="shared" ref="S1009" si="891">CONCATENATE(O1008,",",O1009,",",O1010,",",O1011)</f>
        <v>,,,</v>
      </c>
    </row>
    <row r="1010" spans="1:19" ht="16.5" hidden="1" customHeight="1" outlineLevel="1" x14ac:dyDescent="0.25">
      <c r="B1010" s="85" t="str">
        <f>B1002</f>
        <v xml:space="preserve">Group </v>
      </c>
      <c r="C1010" s="431"/>
      <c r="D1010" s="431"/>
      <c r="E1010" s="183">
        <f t="shared" si="874"/>
        <v>21266</v>
      </c>
      <c r="F1010" s="343">
        <f t="shared" si="888"/>
        <v>41286</v>
      </c>
      <c r="G1010" s="343"/>
      <c r="H1010" s="109">
        <f t="shared" si="864"/>
        <v>0</v>
      </c>
      <c r="I1010" s="9"/>
      <c r="J1010" s="343"/>
      <c r="K1010" s="343"/>
      <c r="L1010" s="343"/>
      <c r="M1010" s="343">
        <f t="shared" si="849"/>
        <v>31266</v>
      </c>
      <c r="N1010" s="343">
        <f t="shared" si="850"/>
        <v>51286</v>
      </c>
      <c r="O1010" s="343"/>
      <c r="P1010" s="4">
        <f t="shared" si="865"/>
        <v>0</v>
      </c>
      <c r="R1010" s="6" t="str">
        <f t="shared" si="870"/>
        <v/>
      </c>
    </row>
    <row r="1011" spans="1:19" ht="16.5" hidden="1" customHeight="1" outlineLevel="1" thickBot="1" x14ac:dyDescent="0.3">
      <c r="B1011" s="86" t="str">
        <f>B1003</f>
        <v xml:space="preserve">GH </v>
      </c>
      <c r="C1011" s="432"/>
      <c r="D1011" s="432"/>
      <c r="E1011" s="184">
        <f t="shared" si="874"/>
        <v>21267</v>
      </c>
      <c r="F1011" s="24">
        <f t="shared" si="888"/>
        <v>41287</v>
      </c>
      <c r="G1011" s="24"/>
      <c r="H1011" s="10">
        <f t="shared" si="864"/>
        <v>0</v>
      </c>
      <c r="I1011" s="15"/>
      <c r="J1011" s="24"/>
      <c r="K1011" s="24"/>
      <c r="L1011" s="24"/>
      <c r="M1011" s="24">
        <f t="shared" si="849"/>
        <v>31267</v>
      </c>
      <c r="N1011" s="24">
        <f t="shared" si="850"/>
        <v>51287</v>
      </c>
      <c r="O1011" s="24"/>
      <c r="P1011" s="20">
        <f t="shared" si="865"/>
        <v>0</v>
      </c>
      <c r="R1011" s="6" t="str">
        <f t="shared" si="870"/>
        <v/>
      </c>
    </row>
    <row r="1012" spans="1:19" ht="16.5" hidden="1" customHeight="1" outlineLevel="1" x14ac:dyDescent="0.25">
      <c r="A1012" s="189"/>
      <c r="B1012" s="88">
        <f>B1004+1</f>
        <v>127</v>
      </c>
      <c r="C1012" s="430" t="str">
        <f>CONCATENATE(B1018,B1012)</f>
        <v>Group 127</v>
      </c>
      <c r="D1012" s="430" t="str">
        <f>CONCATENATE(B1019,B1013)</f>
        <v>GH 253</v>
      </c>
      <c r="E1012" s="182">
        <f t="shared" ref="E1012" si="892">20000+B1012*10</f>
        <v>21270</v>
      </c>
      <c r="F1012" s="25">
        <f t="shared" si="888"/>
        <v>41290</v>
      </c>
      <c r="G1012" s="25"/>
      <c r="H1012" s="11">
        <f t="shared" si="864"/>
        <v>0</v>
      </c>
      <c r="I1012" s="14"/>
      <c r="J1012" s="25"/>
      <c r="K1012" s="25"/>
      <c r="L1012" s="25"/>
      <c r="M1012" s="25">
        <f t="shared" si="849"/>
        <v>31270</v>
      </c>
      <c r="N1012" s="25">
        <f t="shared" si="850"/>
        <v>51290</v>
      </c>
      <c r="O1012" s="25" t="str">
        <f>IF('User Control IO'!W2&lt;&gt;"",'User Control IO'!W2,"")</f>
        <v/>
      </c>
      <c r="P1012" s="350">
        <f t="shared" si="865"/>
        <v>0</v>
      </c>
      <c r="Q1012" s="353"/>
      <c r="R1012" s="92">
        <f t="shared" ref="R1012" si="893">+R1008+1</f>
        <v>255</v>
      </c>
      <c r="S1012" s="338" t="str">
        <f>CONCATENATE(G1012,",",G1013,",",G1014,",",G1015)</f>
        <v>,,,</v>
      </c>
    </row>
    <row r="1013" spans="1:19" ht="16.5" hidden="1" customHeight="1" outlineLevel="1" x14ac:dyDescent="0.25">
      <c r="A1013" s="189"/>
      <c r="B1013" s="85">
        <f>B1012*2-1</f>
        <v>253</v>
      </c>
      <c r="C1013" s="431"/>
      <c r="D1013" s="431"/>
      <c r="E1013" s="183">
        <f t="shared" ref="E1013" si="894">E1012+1</f>
        <v>21271</v>
      </c>
      <c r="F1013" s="343">
        <f t="shared" si="888"/>
        <v>41291</v>
      </c>
      <c r="G1013" s="343"/>
      <c r="H1013" s="109">
        <f t="shared" si="864"/>
        <v>0</v>
      </c>
      <c r="I1013" s="9"/>
      <c r="J1013" s="343"/>
      <c r="K1013" s="343"/>
      <c r="L1013" s="343"/>
      <c r="M1013" s="343">
        <f t="shared" si="849"/>
        <v>31271</v>
      </c>
      <c r="N1013" s="343">
        <f t="shared" si="850"/>
        <v>51291</v>
      </c>
      <c r="O1013" s="343" t="str">
        <f>IF('User Control IO'!W3&lt;&gt;"",'User Control IO'!W3,"")</f>
        <v/>
      </c>
      <c r="P1013" s="351">
        <f t="shared" si="865"/>
        <v>0</v>
      </c>
      <c r="Q1013" s="354"/>
      <c r="R1013" s="92">
        <f t="shared" si="870"/>
        <v>768</v>
      </c>
      <c r="S1013" s="338" t="str">
        <f t="shared" ref="S1013" si="895">CONCATENATE(O1012,",",O1013,",",O1014,",",O1015)</f>
        <v>,,,</v>
      </c>
    </row>
    <row r="1014" spans="1:19" ht="16.5" hidden="1" customHeight="1" outlineLevel="1" x14ac:dyDescent="0.25">
      <c r="A1014" s="189"/>
      <c r="B1014" s="85">
        <f>B1013+1</f>
        <v>254</v>
      </c>
      <c r="C1014" s="431"/>
      <c r="D1014" s="431"/>
      <c r="E1014" s="183">
        <f t="shared" si="874"/>
        <v>21272</v>
      </c>
      <c r="F1014" s="343">
        <f t="shared" si="888"/>
        <v>41292</v>
      </c>
      <c r="G1014" s="343"/>
      <c r="H1014" s="109">
        <f t="shared" si="864"/>
        <v>0</v>
      </c>
      <c r="I1014" s="9"/>
      <c r="J1014" s="343"/>
      <c r="K1014" s="343"/>
      <c r="L1014" s="343"/>
      <c r="M1014" s="343">
        <f t="shared" si="849"/>
        <v>31272</v>
      </c>
      <c r="N1014" s="343">
        <f t="shared" si="850"/>
        <v>51292</v>
      </c>
      <c r="O1014" s="343" t="str">
        <f>IF('User Control IO'!W4&lt;&gt;"",'User Control IO'!W4,"")</f>
        <v/>
      </c>
      <c r="P1014" s="351">
        <f t="shared" si="865"/>
        <v>0</v>
      </c>
      <c r="Q1014" s="354"/>
      <c r="R1014" s="92" t="str">
        <f t="shared" si="870"/>
        <v/>
      </c>
    </row>
    <row r="1015" spans="1:19" ht="16.5" hidden="1" customHeight="1" outlineLevel="1" x14ac:dyDescent="0.25">
      <c r="A1015" s="189"/>
      <c r="B1015" s="85"/>
      <c r="C1015" s="431"/>
      <c r="D1015" s="431"/>
      <c r="E1015" s="183">
        <f t="shared" si="874"/>
        <v>21273</v>
      </c>
      <c r="F1015" s="343">
        <f t="shared" si="888"/>
        <v>41293</v>
      </c>
      <c r="G1015" s="343"/>
      <c r="H1015" s="109">
        <f t="shared" si="864"/>
        <v>0</v>
      </c>
      <c r="I1015" s="9"/>
      <c r="J1015" s="343"/>
      <c r="K1015" s="343"/>
      <c r="L1015" s="343"/>
      <c r="M1015" s="343">
        <f t="shared" si="849"/>
        <v>31273</v>
      </c>
      <c r="N1015" s="343">
        <f t="shared" si="850"/>
        <v>51293</v>
      </c>
      <c r="O1015" s="343" t="str">
        <f>IF('User Control IO'!W5&lt;&gt;"",'User Control IO'!W5,"")</f>
        <v/>
      </c>
      <c r="P1015" s="351">
        <f t="shared" si="865"/>
        <v>0</v>
      </c>
      <c r="Q1015" s="354"/>
      <c r="R1015" s="92" t="str">
        <f t="shared" si="870"/>
        <v/>
      </c>
    </row>
    <row r="1016" spans="1:19" ht="16.5" hidden="1" customHeight="1" outlineLevel="1" x14ac:dyDescent="0.25">
      <c r="A1016" s="189"/>
      <c r="B1016" s="85"/>
      <c r="C1016" s="431"/>
      <c r="D1016" s="431" t="str">
        <f>CONCATENATE(B1019,B1014)</f>
        <v>GH 254</v>
      </c>
      <c r="E1016" s="183">
        <f t="shared" si="874"/>
        <v>21274</v>
      </c>
      <c r="F1016" s="343">
        <f t="shared" si="888"/>
        <v>41294</v>
      </c>
      <c r="G1016" s="343"/>
      <c r="H1016" s="109">
        <f t="shared" si="864"/>
        <v>0</v>
      </c>
      <c r="I1016" s="9"/>
      <c r="J1016" s="343"/>
      <c r="K1016" s="343"/>
      <c r="L1016" s="343"/>
      <c r="M1016" s="343">
        <f t="shared" si="849"/>
        <v>31274</v>
      </c>
      <c r="N1016" s="343">
        <f t="shared" si="850"/>
        <v>51294</v>
      </c>
      <c r="O1016" s="343" t="str">
        <f>IF('User Control IO'!W6&lt;&gt;"",'User Control IO'!W6,"")</f>
        <v/>
      </c>
      <c r="P1016" s="351">
        <f t="shared" si="865"/>
        <v>0</v>
      </c>
      <c r="Q1016" s="354"/>
      <c r="R1016" s="92">
        <f t="shared" ref="R1016" si="896">+R1012+1</f>
        <v>256</v>
      </c>
      <c r="S1016" s="338" t="str">
        <f>CONCATENATE(G1016,",",G1017,",",G1018,",",G1019)</f>
        <v>,,,</v>
      </c>
    </row>
    <row r="1017" spans="1:19" ht="16.5" hidden="1" customHeight="1" outlineLevel="1" x14ac:dyDescent="0.25">
      <c r="A1017" s="189"/>
      <c r="B1017" s="85"/>
      <c r="C1017" s="431"/>
      <c r="D1017" s="431"/>
      <c r="E1017" s="183">
        <f t="shared" si="874"/>
        <v>21275</v>
      </c>
      <c r="F1017" s="343">
        <f t="shared" si="888"/>
        <v>41295</v>
      </c>
      <c r="G1017" s="343"/>
      <c r="H1017" s="109">
        <f t="shared" si="864"/>
        <v>0</v>
      </c>
      <c r="I1017" s="9"/>
      <c r="J1017" s="343"/>
      <c r="K1017" s="343"/>
      <c r="L1017" s="343"/>
      <c r="M1017" s="343">
        <f t="shared" si="849"/>
        <v>31275</v>
      </c>
      <c r="N1017" s="343">
        <f t="shared" si="850"/>
        <v>51295</v>
      </c>
      <c r="O1017" s="343" t="str">
        <f>IF('User Control IO'!W7&lt;&gt;"",'User Control IO'!W7,"")</f>
        <v/>
      </c>
      <c r="P1017" s="351">
        <f t="shared" si="865"/>
        <v>0</v>
      </c>
      <c r="Q1017" s="354"/>
      <c r="R1017" s="92">
        <f t="shared" si="870"/>
        <v>769</v>
      </c>
      <c r="S1017" s="338" t="str">
        <f t="shared" ref="S1017" si="897">CONCATENATE(O1016,",",O1017,",",O1018,",",O1019)</f>
        <v>,,,</v>
      </c>
    </row>
    <row r="1018" spans="1:19" ht="16.5" hidden="1" customHeight="1" outlineLevel="1" x14ac:dyDescent="0.25">
      <c r="A1018" s="189"/>
      <c r="B1018" s="85" t="str">
        <f>B1010</f>
        <v xml:space="preserve">Group </v>
      </c>
      <c r="C1018" s="431"/>
      <c r="D1018" s="431"/>
      <c r="E1018" s="183">
        <f t="shared" si="874"/>
        <v>21276</v>
      </c>
      <c r="F1018" s="343">
        <f t="shared" si="888"/>
        <v>41296</v>
      </c>
      <c r="G1018" s="343"/>
      <c r="H1018" s="109">
        <f t="shared" si="864"/>
        <v>0</v>
      </c>
      <c r="I1018" s="9"/>
      <c r="J1018" s="343"/>
      <c r="K1018" s="343"/>
      <c r="L1018" s="343"/>
      <c r="M1018" s="343">
        <f t="shared" si="849"/>
        <v>31276</v>
      </c>
      <c r="N1018" s="343">
        <f t="shared" si="850"/>
        <v>51296</v>
      </c>
      <c r="O1018" s="343" t="str">
        <f>IF('User Control IO'!W8&lt;&gt;"",'User Control IO'!W8,"")</f>
        <v/>
      </c>
      <c r="P1018" s="351">
        <f t="shared" si="865"/>
        <v>0</v>
      </c>
      <c r="Q1018" s="354"/>
      <c r="R1018" s="92" t="str">
        <f t="shared" si="870"/>
        <v/>
      </c>
    </row>
    <row r="1019" spans="1:19" ht="16.5" hidden="1" customHeight="1" outlineLevel="1" thickBot="1" x14ac:dyDescent="0.3">
      <c r="A1019" s="189"/>
      <c r="B1019" s="86" t="str">
        <f>B1011</f>
        <v xml:space="preserve">GH </v>
      </c>
      <c r="C1019" s="432"/>
      <c r="D1019" s="432"/>
      <c r="E1019" s="184">
        <f t="shared" si="874"/>
        <v>21277</v>
      </c>
      <c r="F1019" s="24">
        <f t="shared" si="888"/>
        <v>41297</v>
      </c>
      <c r="G1019" s="24"/>
      <c r="H1019" s="10">
        <f t="shared" si="864"/>
        <v>0</v>
      </c>
      <c r="I1019" s="15"/>
      <c r="J1019" s="24"/>
      <c r="K1019" s="24"/>
      <c r="L1019" s="24"/>
      <c r="M1019" s="24">
        <f t="shared" si="849"/>
        <v>31277</v>
      </c>
      <c r="N1019" s="24">
        <f t="shared" si="850"/>
        <v>51297</v>
      </c>
      <c r="O1019" s="24" t="str">
        <f>IF('User Control IO'!W9&lt;&gt;"",'User Control IO'!W9,"")</f>
        <v/>
      </c>
      <c r="P1019" s="352">
        <f t="shared" si="865"/>
        <v>0</v>
      </c>
      <c r="Q1019" s="354"/>
      <c r="R1019" s="92" t="str">
        <f t="shared" si="870"/>
        <v/>
      </c>
    </row>
    <row r="1020" spans="1:19" ht="16.5" hidden="1" customHeight="1" outlineLevel="1" x14ac:dyDescent="0.25">
      <c r="A1020" s="189"/>
      <c r="B1020" s="88">
        <f>B1012+1</f>
        <v>128</v>
      </c>
      <c r="C1020" s="430" t="str">
        <f>CONCATENATE(B1026,B1020)</f>
        <v>Group 128</v>
      </c>
      <c r="D1020" s="430" t="str">
        <f>CONCATENATE(B1027,B1021)</f>
        <v>GH 255</v>
      </c>
      <c r="E1020" s="182">
        <f t="shared" ref="E1020" si="898">20000+B1020*10</f>
        <v>21280</v>
      </c>
      <c r="F1020" s="25">
        <f>E1020+20020</f>
        <v>41300</v>
      </c>
      <c r="G1020" s="25"/>
      <c r="H1020" s="11">
        <f t="shared" si="864"/>
        <v>0</v>
      </c>
      <c r="I1020" s="14"/>
      <c r="J1020" s="25"/>
      <c r="K1020" s="25"/>
      <c r="L1020" s="25"/>
      <c r="M1020" s="25">
        <f t="shared" si="849"/>
        <v>31280</v>
      </c>
      <c r="N1020" s="25">
        <f t="shared" si="850"/>
        <v>51300</v>
      </c>
      <c r="O1020" s="25" t="str">
        <f>IF('User Control IO'!W10&lt;&gt;"",'User Control IO'!W10,"")</f>
        <v/>
      </c>
      <c r="P1020" s="350">
        <f t="shared" si="865"/>
        <v>0</v>
      </c>
      <c r="Q1020" s="354"/>
      <c r="R1020" s="92">
        <f t="shared" ref="R1020" si="899">+R1016+1</f>
        <v>257</v>
      </c>
      <c r="S1020" s="338" t="str">
        <f>CONCATENATE(G1020,",",G1021,",",G1022,",",G1023)</f>
        <v>,,,</v>
      </c>
    </row>
    <row r="1021" spans="1:19" ht="16.5" hidden="1" customHeight="1" outlineLevel="1" x14ac:dyDescent="0.25">
      <c r="A1021" s="189"/>
      <c r="B1021" s="85">
        <f>B1020*2-1</f>
        <v>255</v>
      </c>
      <c r="C1021" s="431"/>
      <c r="D1021" s="431"/>
      <c r="E1021" s="183">
        <f t="shared" ref="E1021" si="900">E1020+1</f>
        <v>21281</v>
      </c>
      <c r="F1021" s="343">
        <f t="shared" ref="F1021:F1035" si="901">E1021+20020</f>
        <v>41301</v>
      </c>
      <c r="G1021" s="343"/>
      <c r="H1021" s="109">
        <f t="shared" si="864"/>
        <v>0</v>
      </c>
      <c r="I1021" s="9"/>
      <c r="J1021" s="343"/>
      <c r="K1021" s="343"/>
      <c r="L1021" s="343"/>
      <c r="M1021" s="343">
        <f t="shared" si="849"/>
        <v>31281</v>
      </c>
      <c r="N1021" s="343">
        <f t="shared" si="850"/>
        <v>51301</v>
      </c>
      <c r="O1021" s="343" t="str">
        <f>IF('User Control IO'!W11&lt;&gt;"",'User Control IO'!W11,"")</f>
        <v/>
      </c>
      <c r="P1021" s="351">
        <f t="shared" si="865"/>
        <v>0</v>
      </c>
      <c r="Q1021" s="354"/>
      <c r="R1021" s="92">
        <f t="shared" si="870"/>
        <v>770</v>
      </c>
      <c r="S1021" s="338" t="str">
        <f t="shared" ref="S1021" si="902">CONCATENATE(O1020,",",O1021,",",O1022,",",O1023)</f>
        <v>,,,</v>
      </c>
    </row>
    <row r="1022" spans="1:19" ht="16.5" hidden="1" customHeight="1" outlineLevel="1" x14ac:dyDescent="0.25">
      <c r="A1022" s="189"/>
      <c r="B1022" s="85">
        <f>B1021+1</f>
        <v>256</v>
      </c>
      <c r="C1022" s="431"/>
      <c r="D1022" s="431"/>
      <c r="E1022" s="183">
        <f t="shared" si="874"/>
        <v>21282</v>
      </c>
      <c r="F1022" s="343">
        <f t="shared" si="901"/>
        <v>41302</v>
      </c>
      <c r="G1022" s="343"/>
      <c r="H1022" s="109">
        <f t="shared" si="864"/>
        <v>0</v>
      </c>
      <c r="I1022" s="9"/>
      <c r="J1022" s="343"/>
      <c r="K1022" s="343"/>
      <c r="L1022" s="343"/>
      <c r="M1022" s="343">
        <f t="shared" si="849"/>
        <v>31282</v>
      </c>
      <c r="N1022" s="343">
        <f t="shared" si="850"/>
        <v>51302</v>
      </c>
      <c r="O1022" s="343" t="str">
        <f>IF('User Control IO'!W12&lt;&gt;"",'User Control IO'!W12,"")</f>
        <v/>
      </c>
      <c r="P1022" s="351">
        <f t="shared" si="865"/>
        <v>0</v>
      </c>
      <c r="Q1022" s="354"/>
      <c r="R1022" s="92" t="str">
        <f t="shared" si="870"/>
        <v/>
      </c>
    </row>
    <row r="1023" spans="1:19" ht="16.5" hidden="1" customHeight="1" outlineLevel="1" x14ac:dyDescent="0.25">
      <c r="A1023" s="189"/>
      <c r="B1023" s="85"/>
      <c r="C1023" s="431"/>
      <c r="D1023" s="431"/>
      <c r="E1023" s="183">
        <f t="shared" si="874"/>
        <v>21283</v>
      </c>
      <c r="F1023" s="343">
        <f t="shared" si="901"/>
        <v>41303</v>
      </c>
      <c r="G1023" s="343"/>
      <c r="H1023" s="109">
        <f t="shared" si="864"/>
        <v>0</v>
      </c>
      <c r="I1023" s="9"/>
      <c r="J1023" s="343"/>
      <c r="K1023" s="343"/>
      <c r="L1023" s="343"/>
      <c r="M1023" s="343">
        <f t="shared" si="849"/>
        <v>31283</v>
      </c>
      <c r="N1023" s="343">
        <f t="shared" si="850"/>
        <v>51303</v>
      </c>
      <c r="O1023" s="343" t="str">
        <f>IF('User Control IO'!W13&lt;&gt;"",'User Control IO'!W13,"")</f>
        <v/>
      </c>
      <c r="P1023" s="351">
        <f t="shared" si="865"/>
        <v>0</v>
      </c>
      <c r="Q1023" s="354"/>
      <c r="R1023" s="92" t="str">
        <f t="shared" si="870"/>
        <v/>
      </c>
    </row>
    <row r="1024" spans="1:19" ht="16.5" hidden="1" customHeight="1" outlineLevel="1" x14ac:dyDescent="0.25">
      <c r="A1024" s="189"/>
      <c r="B1024" s="85"/>
      <c r="C1024" s="431"/>
      <c r="D1024" s="431" t="str">
        <f>CONCATENATE(B1027,B1022)</f>
        <v>GH 256</v>
      </c>
      <c r="E1024" s="183">
        <f t="shared" si="874"/>
        <v>21284</v>
      </c>
      <c r="F1024" s="343">
        <f t="shared" si="901"/>
        <v>41304</v>
      </c>
      <c r="G1024" s="343"/>
      <c r="H1024" s="109">
        <f t="shared" si="864"/>
        <v>0</v>
      </c>
      <c r="I1024" s="9"/>
      <c r="J1024" s="343"/>
      <c r="K1024" s="343"/>
      <c r="L1024" s="343"/>
      <c r="M1024" s="343">
        <f t="shared" si="849"/>
        <v>31284</v>
      </c>
      <c r="N1024" s="343">
        <f t="shared" si="850"/>
        <v>51304</v>
      </c>
      <c r="O1024" s="343" t="str">
        <f>IF('User Control IO'!W14&lt;&gt;"",'User Control IO'!W14,"")</f>
        <v/>
      </c>
      <c r="P1024" s="351">
        <f t="shared" si="865"/>
        <v>0</v>
      </c>
      <c r="Q1024" s="354"/>
      <c r="R1024" s="92">
        <f t="shared" ref="R1024" si="903">+R1020+1</f>
        <v>258</v>
      </c>
      <c r="S1024" s="338" t="str">
        <f>CONCATENATE(G1024,",",G1025,",",G1026,",",G1027)</f>
        <v>,,,</v>
      </c>
    </row>
    <row r="1025" spans="1:19" ht="16.5" hidden="1" customHeight="1" outlineLevel="1" x14ac:dyDescent="0.25">
      <c r="A1025" s="189"/>
      <c r="B1025" s="85"/>
      <c r="C1025" s="431"/>
      <c r="D1025" s="431"/>
      <c r="E1025" s="183">
        <f t="shared" si="874"/>
        <v>21285</v>
      </c>
      <c r="F1025" s="343">
        <f t="shared" si="901"/>
        <v>41305</v>
      </c>
      <c r="G1025" s="343"/>
      <c r="H1025" s="109">
        <f t="shared" si="864"/>
        <v>0</v>
      </c>
      <c r="I1025" s="9"/>
      <c r="J1025" s="343"/>
      <c r="K1025" s="343"/>
      <c r="L1025" s="343"/>
      <c r="M1025" s="343">
        <f t="shared" si="849"/>
        <v>31285</v>
      </c>
      <c r="N1025" s="343">
        <f t="shared" si="850"/>
        <v>51305</v>
      </c>
      <c r="O1025" s="343" t="str">
        <f>IF('User Control IO'!W15&lt;&gt;"",'User Control IO'!W15,"")</f>
        <v/>
      </c>
      <c r="P1025" s="351">
        <f t="shared" si="865"/>
        <v>0</v>
      </c>
      <c r="Q1025" s="354"/>
      <c r="R1025" s="92">
        <f t="shared" si="870"/>
        <v>771</v>
      </c>
      <c r="S1025" s="338" t="str">
        <f t="shared" ref="S1025" si="904">CONCATENATE(O1024,",",O1025,",",O1026,",",O1027)</f>
        <v>,,,</v>
      </c>
    </row>
    <row r="1026" spans="1:19" ht="16.5" hidden="1" customHeight="1" outlineLevel="1" x14ac:dyDescent="0.25">
      <c r="A1026" s="189"/>
      <c r="B1026" s="85" t="str">
        <f>B1018</f>
        <v xml:space="preserve">Group </v>
      </c>
      <c r="C1026" s="431"/>
      <c r="D1026" s="431"/>
      <c r="E1026" s="183">
        <f t="shared" si="874"/>
        <v>21286</v>
      </c>
      <c r="F1026" s="343">
        <f t="shared" si="901"/>
        <v>41306</v>
      </c>
      <c r="G1026" s="343"/>
      <c r="H1026" s="109">
        <f t="shared" si="864"/>
        <v>0</v>
      </c>
      <c r="I1026" s="9"/>
      <c r="J1026" s="343"/>
      <c r="K1026" s="343"/>
      <c r="L1026" s="343"/>
      <c r="M1026" s="343">
        <f t="shared" si="849"/>
        <v>31286</v>
      </c>
      <c r="N1026" s="343">
        <f t="shared" si="850"/>
        <v>51306</v>
      </c>
      <c r="O1026" s="343" t="str">
        <f>IF('User Control IO'!W16&lt;&gt;"",'User Control IO'!W16,"")</f>
        <v/>
      </c>
      <c r="P1026" s="351">
        <f t="shared" si="865"/>
        <v>0</v>
      </c>
      <c r="Q1026" s="354"/>
      <c r="R1026" s="92" t="str">
        <f t="shared" si="870"/>
        <v/>
      </c>
    </row>
    <row r="1027" spans="1:19" ht="16.5" hidden="1" customHeight="1" outlineLevel="1" thickBot="1" x14ac:dyDescent="0.3">
      <c r="A1027" s="189"/>
      <c r="B1027" s="86" t="str">
        <f>B1019</f>
        <v xml:space="preserve">GH </v>
      </c>
      <c r="C1027" s="432"/>
      <c r="D1027" s="432"/>
      <c r="E1027" s="184">
        <f t="shared" si="874"/>
        <v>21287</v>
      </c>
      <c r="F1027" s="24">
        <f t="shared" si="901"/>
        <v>41307</v>
      </c>
      <c r="G1027" s="24"/>
      <c r="H1027" s="10">
        <f t="shared" si="864"/>
        <v>0</v>
      </c>
      <c r="I1027" s="15"/>
      <c r="J1027" s="24"/>
      <c r="K1027" s="24"/>
      <c r="L1027" s="24"/>
      <c r="M1027" s="24">
        <f t="shared" si="849"/>
        <v>31287</v>
      </c>
      <c r="N1027" s="24">
        <f t="shared" si="850"/>
        <v>51307</v>
      </c>
      <c r="O1027" s="24" t="str">
        <f>IF('User Control IO'!W17&lt;&gt;"",'User Control IO'!W17,"")</f>
        <v/>
      </c>
      <c r="P1027" s="352">
        <f t="shared" si="865"/>
        <v>0</v>
      </c>
      <c r="Q1027" s="354"/>
      <c r="R1027" s="92" t="str">
        <f t="shared" si="870"/>
        <v/>
      </c>
    </row>
    <row r="1028" spans="1:19" ht="16.5" hidden="1" customHeight="1" outlineLevel="1" x14ac:dyDescent="0.25">
      <c r="A1028" s="189"/>
      <c r="B1028" s="88">
        <f>B1020+1</f>
        <v>129</v>
      </c>
      <c r="C1028" s="430" t="str">
        <f>CONCATENATE(B1034,B1028)</f>
        <v>Group 129</v>
      </c>
      <c r="D1028" s="430" t="str">
        <f>CONCATENATE(B1035,B1029)</f>
        <v>GH 257</v>
      </c>
      <c r="E1028" s="182">
        <f t="shared" ref="E1028" si="905">20000+B1028*10</f>
        <v>21290</v>
      </c>
      <c r="F1028" s="25">
        <f t="shared" si="901"/>
        <v>41310</v>
      </c>
      <c r="G1028" s="25"/>
      <c r="H1028" s="11">
        <f t="shared" si="864"/>
        <v>0</v>
      </c>
      <c r="I1028" s="14"/>
      <c r="J1028" s="25"/>
      <c r="K1028" s="25"/>
      <c r="L1028" s="25"/>
      <c r="M1028" s="25">
        <f t="shared" ref="M1028:M1091" si="906">E1028+10000</f>
        <v>31290</v>
      </c>
      <c r="N1028" s="25">
        <f t="shared" ref="N1028:N1091" si="907">F1028+10000</f>
        <v>51310</v>
      </c>
      <c r="O1028" s="25"/>
      <c r="P1028" s="350">
        <f t="shared" si="865"/>
        <v>0</v>
      </c>
      <c r="Q1028" s="354"/>
      <c r="R1028" s="92">
        <f t="shared" ref="R1028" si="908">+R1024+1</f>
        <v>259</v>
      </c>
      <c r="S1028" s="338" t="str">
        <f>CONCATENATE(G1028,",",G1029,",",G1030,",",G1031)</f>
        <v>,,,</v>
      </c>
    </row>
    <row r="1029" spans="1:19" ht="16.5" hidden="1" customHeight="1" outlineLevel="1" x14ac:dyDescent="0.25">
      <c r="A1029" s="189"/>
      <c r="B1029" s="85">
        <f>B1028*2-1</f>
        <v>257</v>
      </c>
      <c r="C1029" s="431"/>
      <c r="D1029" s="431"/>
      <c r="E1029" s="183">
        <f t="shared" ref="E1029" si="909">E1028+1</f>
        <v>21291</v>
      </c>
      <c r="F1029" s="343">
        <f t="shared" si="901"/>
        <v>41311</v>
      </c>
      <c r="G1029" s="343"/>
      <c r="H1029" s="109">
        <f t="shared" si="864"/>
        <v>0</v>
      </c>
      <c r="I1029" s="9"/>
      <c r="J1029" s="343"/>
      <c r="K1029" s="343"/>
      <c r="L1029" s="343"/>
      <c r="M1029" s="343">
        <f t="shared" si="906"/>
        <v>31291</v>
      </c>
      <c r="N1029" s="343">
        <f t="shared" si="907"/>
        <v>51311</v>
      </c>
      <c r="O1029" s="343"/>
      <c r="P1029" s="351">
        <f t="shared" si="865"/>
        <v>0</v>
      </c>
      <c r="Q1029" s="354"/>
      <c r="R1029" s="92">
        <f t="shared" si="870"/>
        <v>772</v>
      </c>
      <c r="S1029" s="338" t="str">
        <f t="shared" ref="S1029" si="910">CONCATENATE(O1028,",",O1029,",",O1030,",",O1031)</f>
        <v>,,,</v>
      </c>
    </row>
    <row r="1030" spans="1:19" ht="16.5" hidden="1" customHeight="1" outlineLevel="1" x14ac:dyDescent="0.25">
      <c r="A1030" s="189"/>
      <c r="B1030" s="85">
        <f>B1029+1</f>
        <v>258</v>
      </c>
      <c r="C1030" s="431"/>
      <c r="D1030" s="431"/>
      <c r="E1030" s="183">
        <f t="shared" si="874"/>
        <v>21292</v>
      </c>
      <c r="F1030" s="343">
        <f t="shared" si="901"/>
        <v>41312</v>
      </c>
      <c r="G1030" s="343"/>
      <c r="H1030" s="109">
        <f t="shared" si="864"/>
        <v>0</v>
      </c>
      <c r="I1030" s="9"/>
      <c r="J1030" s="343"/>
      <c r="K1030" s="343"/>
      <c r="L1030" s="343"/>
      <c r="M1030" s="343">
        <f t="shared" si="906"/>
        <v>31292</v>
      </c>
      <c r="N1030" s="343">
        <f t="shared" si="907"/>
        <v>51312</v>
      </c>
      <c r="O1030" s="343"/>
      <c r="P1030" s="351">
        <f t="shared" si="865"/>
        <v>0</v>
      </c>
      <c r="Q1030" s="354"/>
      <c r="R1030" s="92" t="str">
        <f t="shared" si="870"/>
        <v/>
      </c>
    </row>
    <row r="1031" spans="1:19" ht="16.5" hidden="1" customHeight="1" outlineLevel="1" x14ac:dyDescent="0.25">
      <c r="A1031" s="189"/>
      <c r="B1031" s="85"/>
      <c r="C1031" s="431"/>
      <c r="D1031" s="431"/>
      <c r="E1031" s="183">
        <f t="shared" si="874"/>
        <v>21293</v>
      </c>
      <c r="F1031" s="343">
        <f t="shared" si="901"/>
        <v>41313</v>
      </c>
      <c r="G1031" s="343"/>
      <c r="H1031" s="109">
        <f t="shared" si="864"/>
        <v>0</v>
      </c>
      <c r="I1031" s="9"/>
      <c r="J1031" s="343"/>
      <c r="K1031" s="343"/>
      <c r="L1031" s="343"/>
      <c r="M1031" s="343">
        <f t="shared" si="906"/>
        <v>31293</v>
      </c>
      <c r="N1031" s="343">
        <f t="shared" si="907"/>
        <v>51313</v>
      </c>
      <c r="O1031" s="343"/>
      <c r="P1031" s="351">
        <f t="shared" si="865"/>
        <v>0</v>
      </c>
      <c r="Q1031" s="354"/>
      <c r="R1031" s="92" t="str">
        <f t="shared" si="870"/>
        <v/>
      </c>
    </row>
    <row r="1032" spans="1:19" ht="16.5" hidden="1" customHeight="1" outlineLevel="1" x14ac:dyDescent="0.25">
      <c r="A1032" s="189"/>
      <c r="B1032" s="85"/>
      <c r="C1032" s="431"/>
      <c r="D1032" s="431" t="str">
        <f>CONCATENATE(B1035,B1030)</f>
        <v>GH 258</v>
      </c>
      <c r="E1032" s="183">
        <f t="shared" si="874"/>
        <v>21294</v>
      </c>
      <c r="F1032" s="343">
        <f t="shared" si="901"/>
        <v>41314</v>
      </c>
      <c r="G1032" s="343"/>
      <c r="H1032" s="109">
        <f t="shared" si="864"/>
        <v>0</v>
      </c>
      <c r="I1032" s="9"/>
      <c r="J1032" s="343"/>
      <c r="K1032" s="343"/>
      <c r="L1032" s="343"/>
      <c r="M1032" s="343">
        <f t="shared" si="906"/>
        <v>31294</v>
      </c>
      <c r="N1032" s="343">
        <f t="shared" si="907"/>
        <v>51314</v>
      </c>
      <c r="O1032" s="343"/>
      <c r="P1032" s="351">
        <f t="shared" si="865"/>
        <v>0</v>
      </c>
      <c r="Q1032" s="354"/>
      <c r="R1032" s="92">
        <f t="shared" ref="R1032" si="911">+R1028+1</f>
        <v>260</v>
      </c>
      <c r="S1032" s="338" t="str">
        <f>CONCATENATE(G1032,",",G1033,",",G1034,",",G1035)</f>
        <v>,,,</v>
      </c>
    </row>
    <row r="1033" spans="1:19" ht="16.5" hidden="1" customHeight="1" outlineLevel="1" x14ac:dyDescent="0.25">
      <c r="A1033" s="189"/>
      <c r="B1033" s="85"/>
      <c r="C1033" s="431"/>
      <c r="D1033" s="431"/>
      <c r="E1033" s="183">
        <f t="shared" si="874"/>
        <v>21295</v>
      </c>
      <c r="F1033" s="343">
        <f t="shared" si="901"/>
        <v>41315</v>
      </c>
      <c r="G1033" s="343"/>
      <c r="H1033" s="109">
        <f t="shared" si="864"/>
        <v>0</v>
      </c>
      <c r="I1033" s="9"/>
      <c r="J1033" s="343"/>
      <c r="K1033" s="343"/>
      <c r="L1033" s="343"/>
      <c r="M1033" s="343">
        <f t="shared" si="906"/>
        <v>31295</v>
      </c>
      <c r="N1033" s="343">
        <f t="shared" si="907"/>
        <v>51315</v>
      </c>
      <c r="O1033" s="343"/>
      <c r="P1033" s="351">
        <f t="shared" si="865"/>
        <v>0</v>
      </c>
      <c r="Q1033" s="354"/>
      <c r="R1033" s="92">
        <f t="shared" si="870"/>
        <v>773</v>
      </c>
      <c r="S1033" s="338" t="str">
        <f t="shared" ref="S1033" si="912">CONCATENATE(O1032,",",O1033,",",O1034,",",O1035)</f>
        <v>,,,</v>
      </c>
    </row>
    <row r="1034" spans="1:19" ht="16.5" hidden="1" customHeight="1" outlineLevel="1" x14ac:dyDescent="0.25">
      <c r="A1034" s="189"/>
      <c r="B1034" s="85" t="str">
        <f>B1026</f>
        <v xml:space="preserve">Group </v>
      </c>
      <c r="C1034" s="431"/>
      <c r="D1034" s="431"/>
      <c r="E1034" s="183">
        <f t="shared" si="874"/>
        <v>21296</v>
      </c>
      <c r="F1034" s="343">
        <f t="shared" si="901"/>
        <v>41316</v>
      </c>
      <c r="G1034" s="343"/>
      <c r="H1034" s="109">
        <f t="shared" si="864"/>
        <v>0</v>
      </c>
      <c r="I1034" s="9"/>
      <c r="J1034" s="343"/>
      <c r="K1034" s="343"/>
      <c r="L1034" s="343"/>
      <c r="M1034" s="343">
        <f t="shared" si="906"/>
        <v>31296</v>
      </c>
      <c r="N1034" s="343">
        <f t="shared" si="907"/>
        <v>51316</v>
      </c>
      <c r="O1034" s="343"/>
      <c r="P1034" s="351">
        <f t="shared" si="865"/>
        <v>0</v>
      </c>
      <c r="Q1034" s="354"/>
      <c r="R1034" s="92" t="str">
        <f t="shared" si="870"/>
        <v/>
      </c>
    </row>
    <row r="1035" spans="1:19" ht="16.5" hidden="1" customHeight="1" outlineLevel="1" thickBot="1" x14ac:dyDescent="0.3">
      <c r="A1035" s="189"/>
      <c r="B1035" s="86" t="str">
        <f>B1027</f>
        <v xml:space="preserve">GH </v>
      </c>
      <c r="C1035" s="432"/>
      <c r="D1035" s="432"/>
      <c r="E1035" s="184">
        <f t="shared" si="874"/>
        <v>21297</v>
      </c>
      <c r="F1035" s="24">
        <f t="shared" si="901"/>
        <v>41317</v>
      </c>
      <c r="G1035" s="24"/>
      <c r="H1035" s="10">
        <f t="shared" si="864"/>
        <v>0</v>
      </c>
      <c r="I1035" s="15"/>
      <c r="J1035" s="24"/>
      <c r="K1035" s="24"/>
      <c r="L1035" s="24"/>
      <c r="M1035" s="24">
        <f t="shared" si="906"/>
        <v>31297</v>
      </c>
      <c r="N1035" s="24">
        <f t="shared" si="907"/>
        <v>51317</v>
      </c>
      <c r="O1035" s="24"/>
      <c r="P1035" s="352">
        <f t="shared" si="865"/>
        <v>0</v>
      </c>
      <c r="Q1035" s="354"/>
      <c r="R1035" s="92" t="str">
        <f t="shared" si="870"/>
        <v/>
      </c>
    </row>
    <row r="1036" spans="1:19" ht="16.5" hidden="1" customHeight="1" outlineLevel="1" x14ac:dyDescent="0.25">
      <c r="A1036" s="189"/>
      <c r="B1036" s="88">
        <f>B1028+1</f>
        <v>130</v>
      </c>
      <c r="C1036" s="430" t="str">
        <f>CONCATENATE(B1042,B1036)</f>
        <v>Group 130</v>
      </c>
      <c r="D1036" s="430" t="str">
        <f>CONCATENATE(B1043,B1037)</f>
        <v>GH 259</v>
      </c>
      <c r="E1036" s="182">
        <f t="shared" ref="E1036" si="913">20000+B1036*10</f>
        <v>21300</v>
      </c>
      <c r="F1036" s="25">
        <f>E1036+20020</f>
        <v>41320</v>
      </c>
      <c r="G1036" s="25"/>
      <c r="H1036" s="11">
        <f t="shared" si="864"/>
        <v>0</v>
      </c>
      <c r="I1036" s="14"/>
      <c r="J1036" s="25"/>
      <c r="K1036" s="25"/>
      <c r="L1036" s="25"/>
      <c r="M1036" s="25">
        <f t="shared" si="906"/>
        <v>31300</v>
      </c>
      <c r="N1036" s="25">
        <f t="shared" si="907"/>
        <v>51320</v>
      </c>
      <c r="O1036" s="25"/>
      <c r="P1036" s="350">
        <f t="shared" si="865"/>
        <v>0</v>
      </c>
      <c r="Q1036" s="354"/>
      <c r="R1036" s="92">
        <f t="shared" ref="R1036" si="914">+R1032+1</f>
        <v>261</v>
      </c>
      <c r="S1036" s="338" t="str">
        <f>CONCATENATE(G1036,",",G1037,",",G1038,",",G1039)</f>
        <v>,,,</v>
      </c>
    </row>
    <row r="1037" spans="1:19" ht="16.5" hidden="1" customHeight="1" outlineLevel="1" x14ac:dyDescent="0.25">
      <c r="A1037" s="189"/>
      <c r="B1037" s="85">
        <f>B1036*2-1</f>
        <v>259</v>
      </c>
      <c r="C1037" s="431"/>
      <c r="D1037" s="431"/>
      <c r="E1037" s="183">
        <f t="shared" ref="E1037" si="915">E1036+1</f>
        <v>21301</v>
      </c>
      <c r="F1037" s="343">
        <f t="shared" ref="F1037:F1051" si="916">E1037+20020</f>
        <v>41321</v>
      </c>
      <c r="G1037" s="343"/>
      <c r="H1037" s="109">
        <f t="shared" si="864"/>
        <v>0</v>
      </c>
      <c r="I1037" s="9"/>
      <c r="J1037" s="343"/>
      <c r="K1037" s="343"/>
      <c r="L1037" s="343"/>
      <c r="M1037" s="343">
        <f t="shared" si="906"/>
        <v>31301</v>
      </c>
      <c r="N1037" s="343">
        <f t="shared" si="907"/>
        <v>51321</v>
      </c>
      <c r="O1037" s="343"/>
      <c r="P1037" s="351">
        <f t="shared" si="865"/>
        <v>0</v>
      </c>
      <c r="Q1037" s="354"/>
      <c r="R1037" s="92">
        <f t="shared" si="870"/>
        <v>774</v>
      </c>
      <c r="S1037" s="338" t="str">
        <f t="shared" ref="S1037" si="917">CONCATENATE(O1036,",",O1037,",",O1038,",",O1039)</f>
        <v>,,,</v>
      </c>
    </row>
    <row r="1038" spans="1:19" ht="16.5" hidden="1" customHeight="1" outlineLevel="1" x14ac:dyDescent="0.25">
      <c r="A1038" s="189"/>
      <c r="B1038" s="85">
        <f>B1037+1</f>
        <v>260</v>
      </c>
      <c r="C1038" s="431"/>
      <c r="D1038" s="431"/>
      <c r="E1038" s="183">
        <f t="shared" si="874"/>
        <v>21302</v>
      </c>
      <c r="F1038" s="343">
        <f t="shared" si="916"/>
        <v>41322</v>
      </c>
      <c r="G1038" s="343"/>
      <c r="H1038" s="109">
        <f t="shared" si="864"/>
        <v>0</v>
      </c>
      <c r="I1038" s="9"/>
      <c r="J1038" s="343"/>
      <c r="K1038" s="343"/>
      <c r="L1038" s="343"/>
      <c r="M1038" s="343">
        <f t="shared" si="906"/>
        <v>31302</v>
      </c>
      <c r="N1038" s="343">
        <f t="shared" si="907"/>
        <v>51322</v>
      </c>
      <c r="O1038" s="343"/>
      <c r="P1038" s="351">
        <f t="shared" si="865"/>
        <v>0</v>
      </c>
      <c r="Q1038" s="354"/>
      <c r="R1038" s="92" t="str">
        <f t="shared" si="870"/>
        <v/>
      </c>
    </row>
    <row r="1039" spans="1:19" ht="16.5" hidden="1" customHeight="1" outlineLevel="1" x14ac:dyDescent="0.25">
      <c r="A1039" s="189"/>
      <c r="B1039" s="85"/>
      <c r="C1039" s="431"/>
      <c r="D1039" s="431"/>
      <c r="E1039" s="183">
        <f t="shared" si="874"/>
        <v>21303</v>
      </c>
      <c r="F1039" s="343">
        <f t="shared" si="916"/>
        <v>41323</v>
      </c>
      <c r="G1039" s="343"/>
      <c r="H1039" s="109">
        <f t="shared" si="864"/>
        <v>0</v>
      </c>
      <c r="I1039" s="9"/>
      <c r="J1039" s="343"/>
      <c r="K1039" s="343"/>
      <c r="L1039" s="343"/>
      <c r="M1039" s="343">
        <f t="shared" si="906"/>
        <v>31303</v>
      </c>
      <c r="N1039" s="343">
        <f t="shared" si="907"/>
        <v>51323</v>
      </c>
      <c r="O1039" s="343"/>
      <c r="P1039" s="351">
        <f t="shared" si="865"/>
        <v>0</v>
      </c>
      <c r="Q1039" s="354"/>
      <c r="R1039" s="92" t="str">
        <f t="shared" si="870"/>
        <v/>
      </c>
    </row>
    <row r="1040" spans="1:19" ht="16.5" hidden="1" customHeight="1" outlineLevel="1" x14ac:dyDescent="0.25">
      <c r="A1040" s="189"/>
      <c r="B1040" s="85"/>
      <c r="C1040" s="431"/>
      <c r="D1040" s="431" t="str">
        <f>CONCATENATE(B1043,B1038)</f>
        <v>GH 260</v>
      </c>
      <c r="E1040" s="183">
        <f t="shared" si="874"/>
        <v>21304</v>
      </c>
      <c r="F1040" s="343">
        <f t="shared" si="916"/>
        <v>41324</v>
      </c>
      <c r="G1040" s="343"/>
      <c r="H1040" s="109">
        <f t="shared" si="864"/>
        <v>0</v>
      </c>
      <c r="I1040" s="9"/>
      <c r="J1040" s="343"/>
      <c r="K1040" s="343"/>
      <c r="L1040" s="343"/>
      <c r="M1040" s="343">
        <f t="shared" si="906"/>
        <v>31304</v>
      </c>
      <c r="N1040" s="343">
        <f t="shared" si="907"/>
        <v>51324</v>
      </c>
      <c r="O1040" s="343"/>
      <c r="P1040" s="351">
        <f t="shared" si="865"/>
        <v>0</v>
      </c>
      <c r="Q1040" s="354"/>
      <c r="R1040" s="92">
        <f t="shared" ref="R1040" si="918">+R1036+1</f>
        <v>262</v>
      </c>
      <c r="S1040" s="338" t="str">
        <f>CONCATENATE(G1040,",",G1041,",",G1042,",",G1043)</f>
        <v>,,,</v>
      </c>
    </row>
    <row r="1041" spans="1:19" ht="16.5" hidden="1" customHeight="1" outlineLevel="1" x14ac:dyDescent="0.25">
      <c r="A1041" s="189"/>
      <c r="B1041" s="85"/>
      <c r="C1041" s="431"/>
      <c r="D1041" s="431"/>
      <c r="E1041" s="183">
        <f t="shared" si="874"/>
        <v>21305</v>
      </c>
      <c r="F1041" s="343">
        <f t="shared" si="916"/>
        <v>41325</v>
      </c>
      <c r="G1041" s="343"/>
      <c r="H1041" s="109">
        <f t="shared" si="864"/>
        <v>0</v>
      </c>
      <c r="I1041" s="9"/>
      <c r="J1041" s="343"/>
      <c r="K1041" s="343"/>
      <c r="L1041" s="343"/>
      <c r="M1041" s="343">
        <f t="shared" si="906"/>
        <v>31305</v>
      </c>
      <c r="N1041" s="343">
        <f t="shared" si="907"/>
        <v>51325</v>
      </c>
      <c r="O1041" s="343"/>
      <c r="P1041" s="351">
        <f t="shared" si="865"/>
        <v>0</v>
      </c>
      <c r="Q1041" s="354"/>
      <c r="R1041" s="92">
        <f t="shared" si="870"/>
        <v>775</v>
      </c>
      <c r="S1041" s="338" t="str">
        <f t="shared" ref="S1041" si="919">CONCATENATE(O1040,",",O1041,",",O1042,",",O1043)</f>
        <v>,,,</v>
      </c>
    </row>
    <row r="1042" spans="1:19" ht="16.5" hidden="1" customHeight="1" outlineLevel="1" x14ac:dyDescent="0.25">
      <c r="A1042" s="189"/>
      <c r="B1042" s="85" t="str">
        <f>B1034</f>
        <v xml:space="preserve">Group </v>
      </c>
      <c r="C1042" s="431"/>
      <c r="D1042" s="431"/>
      <c r="E1042" s="183">
        <f t="shared" si="874"/>
        <v>21306</v>
      </c>
      <c r="F1042" s="343">
        <f t="shared" si="916"/>
        <v>41326</v>
      </c>
      <c r="G1042" s="343"/>
      <c r="H1042" s="109">
        <f t="shared" si="864"/>
        <v>0</v>
      </c>
      <c r="I1042" s="9"/>
      <c r="J1042" s="343"/>
      <c r="K1042" s="343"/>
      <c r="L1042" s="343"/>
      <c r="M1042" s="343">
        <f t="shared" si="906"/>
        <v>31306</v>
      </c>
      <c r="N1042" s="343">
        <f t="shared" si="907"/>
        <v>51326</v>
      </c>
      <c r="O1042" s="343"/>
      <c r="P1042" s="351">
        <f t="shared" si="865"/>
        <v>0</v>
      </c>
      <c r="Q1042" s="354"/>
      <c r="R1042" s="92" t="str">
        <f t="shared" si="870"/>
        <v/>
      </c>
    </row>
    <row r="1043" spans="1:19" ht="16.5" hidden="1" customHeight="1" outlineLevel="1" thickBot="1" x14ac:dyDescent="0.3">
      <c r="A1043" s="189"/>
      <c r="B1043" s="86" t="str">
        <f>B1035</f>
        <v xml:space="preserve">GH </v>
      </c>
      <c r="C1043" s="432"/>
      <c r="D1043" s="432"/>
      <c r="E1043" s="184">
        <f t="shared" si="874"/>
        <v>21307</v>
      </c>
      <c r="F1043" s="24">
        <f t="shared" si="916"/>
        <v>41327</v>
      </c>
      <c r="G1043" s="24"/>
      <c r="H1043" s="10">
        <f t="shared" si="864"/>
        <v>0</v>
      </c>
      <c r="I1043" s="15"/>
      <c r="J1043" s="24"/>
      <c r="K1043" s="24"/>
      <c r="L1043" s="24"/>
      <c r="M1043" s="24">
        <f t="shared" si="906"/>
        <v>31307</v>
      </c>
      <c r="N1043" s="24">
        <f t="shared" si="907"/>
        <v>51327</v>
      </c>
      <c r="O1043" s="24"/>
      <c r="P1043" s="352">
        <f t="shared" si="865"/>
        <v>0</v>
      </c>
      <c r="Q1043" s="354"/>
      <c r="R1043" s="92" t="str">
        <f t="shared" si="870"/>
        <v/>
      </c>
    </row>
    <row r="1044" spans="1:19" ht="16.5" hidden="1" customHeight="1" outlineLevel="1" x14ac:dyDescent="0.25">
      <c r="A1044" s="189"/>
      <c r="B1044" s="88">
        <f>B1036+1</f>
        <v>131</v>
      </c>
      <c r="C1044" s="430" t="str">
        <f>CONCATENATE(B1050,B1044)</f>
        <v>Group 131</v>
      </c>
      <c r="D1044" s="430" t="str">
        <f>CONCATENATE(B1051,B1045)</f>
        <v>GH 261</v>
      </c>
      <c r="E1044" s="182">
        <f t="shared" ref="E1044" si="920">20000+B1044*10</f>
        <v>21310</v>
      </c>
      <c r="F1044" s="25">
        <f t="shared" si="916"/>
        <v>41330</v>
      </c>
      <c r="G1044" s="25"/>
      <c r="H1044" s="11">
        <f t="shared" ref="H1044:H1107" si="921">LEN(G1044)</f>
        <v>0</v>
      </c>
      <c r="I1044" s="14"/>
      <c r="J1044" s="25"/>
      <c r="K1044" s="25"/>
      <c r="L1044" s="25"/>
      <c r="M1044" s="25">
        <f t="shared" si="906"/>
        <v>31310</v>
      </c>
      <c r="N1044" s="25">
        <f t="shared" si="907"/>
        <v>51330</v>
      </c>
      <c r="O1044" s="25"/>
      <c r="P1044" s="350">
        <f t="shared" ref="P1044:P1107" si="922">LEN(O1044)</f>
        <v>0</v>
      </c>
      <c r="Q1044" s="354"/>
      <c r="R1044" s="92">
        <f t="shared" ref="R1044" si="923">+R1040+1</f>
        <v>263</v>
      </c>
      <c r="S1044" s="338" t="str">
        <f>CONCATENATE(G1044,",",G1045,",",G1046,",",G1047)</f>
        <v>,,,</v>
      </c>
    </row>
    <row r="1045" spans="1:19" ht="16.5" hidden="1" customHeight="1" outlineLevel="1" x14ac:dyDescent="0.25">
      <c r="A1045" s="189"/>
      <c r="B1045" s="85">
        <f>B1044*2-1</f>
        <v>261</v>
      </c>
      <c r="C1045" s="431"/>
      <c r="D1045" s="431"/>
      <c r="E1045" s="183">
        <f t="shared" ref="E1045" si="924">E1044+1</f>
        <v>21311</v>
      </c>
      <c r="F1045" s="343">
        <f t="shared" si="916"/>
        <v>41331</v>
      </c>
      <c r="G1045" s="343"/>
      <c r="H1045" s="109">
        <f t="shared" si="921"/>
        <v>0</v>
      </c>
      <c r="I1045" s="9"/>
      <c r="J1045" s="343"/>
      <c r="K1045" s="343"/>
      <c r="L1045" s="343"/>
      <c r="M1045" s="343">
        <f t="shared" si="906"/>
        <v>31311</v>
      </c>
      <c r="N1045" s="343">
        <f t="shared" si="907"/>
        <v>51331</v>
      </c>
      <c r="O1045" s="343"/>
      <c r="P1045" s="351">
        <f t="shared" si="922"/>
        <v>0</v>
      </c>
      <c r="Q1045" s="354"/>
      <c r="R1045" s="92">
        <f t="shared" si="870"/>
        <v>776</v>
      </c>
      <c r="S1045" s="338" t="str">
        <f t="shared" ref="S1045" si="925">CONCATENATE(O1044,",",O1045,",",O1046,",",O1047)</f>
        <v>,,,</v>
      </c>
    </row>
    <row r="1046" spans="1:19" ht="16.5" hidden="1" customHeight="1" outlineLevel="1" x14ac:dyDescent="0.25">
      <c r="A1046" s="189"/>
      <c r="B1046" s="85">
        <f>B1045+1</f>
        <v>262</v>
      </c>
      <c r="C1046" s="431"/>
      <c r="D1046" s="431"/>
      <c r="E1046" s="183">
        <f t="shared" si="874"/>
        <v>21312</v>
      </c>
      <c r="F1046" s="343">
        <f t="shared" si="916"/>
        <v>41332</v>
      </c>
      <c r="G1046" s="343"/>
      <c r="H1046" s="109">
        <f t="shared" si="921"/>
        <v>0</v>
      </c>
      <c r="I1046" s="9"/>
      <c r="J1046" s="343"/>
      <c r="K1046" s="343"/>
      <c r="L1046" s="343"/>
      <c r="M1046" s="343">
        <f t="shared" si="906"/>
        <v>31312</v>
      </c>
      <c r="N1046" s="343">
        <f t="shared" si="907"/>
        <v>51332</v>
      </c>
      <c r="O1046" s="343"/>
      <c r="P1046" s="351">
        <f t="shared" si="922"/>
        <v>0</v>
      </c>
      <c r="Q1046" s="354"/>
      <c r="R1046" s="92" t="str">
        <f t="shared" si="870"/>
        <v/>
      </c>
    </row>
    <row r="1047" spans="1:19" ht="16.5" hidden="1" customHeight="1" outlineLevel="1" x14ac:dyDescent="0.25">
      <c r="A1047" s="189"/>
      <c r="B1047" s="85"/>
      <c r="C1047" s="431"/>
      <c r="D1047" s="431"/>
      <c r="E1047" s="183">
        <f t="shared" si="874"/>
        <v>21313</v>
      </c>
      <c r="F1047" s="343">
        <f t="shared" si="916"/>
        <v>41333</v>
      </c>
      <c r="G1047" s="343"/>
      <c r="H1047" s="109">
        <f t="shared" si="921"/>
        <v>0</v>
      </c>
      <c r="I1047" s="9"/>
      <c r="J1047" s="343"/>
      <c r="K1047" s="343"/>
      <c r="L1047" s="343"/>
      <c r="M1047" s="343">
        <f t="shared" si="906"/>
        <v>31313</v>
      </c>
      <c r="N1047" s="343">
        <f t="shared" si="907"/>
        <v>51333</v>
      </c>
      <c r="O1047" s="343"/>
      <c r="P1047" s="351">
        <f t="shared" si="922"/>
        <v>0</v>
      </c>
      <c r="Q1047" s="354"/>
      <c r="R1047" s="92" t="str">
        <f t="shared" si="870"/>
        <v/>
      </c>
    </row>
    <row r="1048" spans="1:19" ht="16.5" hidden="1" customHeight="1" outlineLevel="1" x14ac:dyDescent="0.25">
      <c r="A1048" s="189"/>
      <c r="B1048" s="85"/>
      <c r="C1048" s="431"/>
      <c r="D1048" s="431" t="str">
        <f>CONCATENATE(B1051,B1046)</f>
        <v>GH 262</v>
      </c>
      <c r="E1048" s="183">
        <f t="shared" si="874"/>
        <v>21314</v>
      </c>
      <c r="F1048" s="343">
        <f t="shared" si="916"/>
        <v>41334</v>
      </c>
      <c r="G1048" s="343"/>
      <c r="H1048" s="109">
        <f t="shared" si="921"/>
        <v>0</v>
      </c>
      <c r="I1048" s="9"/>
      <c r="J1048" s="343"/>
      <c r="K1048" s="343"/>
      <c r="L1048" s="343"/>
      <c r="M1048" s="343">
        <f t="shared" si="906"/>
        <v>31314</v>
      </c>
      <c r="N1048" s="343">
        <f t="shared" si="907"/>
        <v>51334</v>
      </c>
      <c r="O1048" s="343"/>
      <c r="P1048" s="351">
        <f t="shared" si="922"/>
        <v>0</v>
      </c>
      <c r="Q1048" s="354"/>
      <c r="R1048" s="92">
        <f t="shared" ref="R1048" si="926">+R1044+1</f>
        <v>264</v>
      </c>
      <c r="S1048" s="338" t="str">
        <f>CONCATENATE(G1048,",",G1049,",",G1050,",",G1051)</f>
        <v>,,,</v>
      </c>
    </row>
    <row r="1049" spans="1:19" ht="16.5" hidden="1" customHeight="1" outlineLevel="1" x14ac:dyDescent="0.25">
      <c r="A1049" s="189"/>
      <c r="B1049" s="85"/>
      <c r="C1049" s="431"/>
      <c r="D1049" s="431"/>
      <c r="E1049" s="183">
        <f t="shared" si="874"/>
        <v>21315</v>
      </c>
      <c r="F1049" s="343">
        <f t="shared" si="916"/>
        <v>41335</v>
      </c>
      <c r="G1049" s="343"/>
      <c r="H1049" s="109">
        <f t="shared" si="921"/>
        <v>0</v>
      </c>
      <c r="I1049" s="9"/>
      <c r="J1049" s="343"/>
      <c r="K1049" s="343"/>
      <c r="L1049" s="343"/>
      <c r="M1049" s="343">
        <f t="shared" si="906"/>
        <v>31315</v>
      </c>
      <c r="N1049" s="343">
        <f t="shared" si="907"/>
        <v>51335</v>
      </c>
      <c r="O1049" s="343"/>
      <c r="P1049" s="351">
        <f t="shared" si="922"/>
        <v>0</v>
      </c>
      <c r="Q1049" s="354"/>
      <c r="R1049" s="92">
        <f t="shared" ref="R1049:R1111" si="927">IF(R1045&lt;&gt;"",R1045+1,"")</f>
        <v>777</v>
      </c>
      <c r="S1049" s="338" t="str">
        <f t="shared" ref="S1049" si="928">CONCATENATE(O1048,",",O1049,",",O1050,",",O1051)</f>
        <v>,,,</v>
      </c>
    </row>
    <row r="1050" spans="1:19" ht="16.5" hidden="1" customHeight="1" outlineLevel="1" x14ac:dyDescent="0.25">
      <c r="A1050" s="189"/>
      <c r="B1050" s="85" t="str">
        <f>B1042</f>
        <v xml:space="preserve">Group </v>
      </c>
      <c r="C1050" s="431"/>
      <c r="D1050" s="431"/>
      <c r="E1050" s="183">
        <f t="shared" si="874"/>
        <v>21316</v>
      </c>
      <c r="F1050" s="343">
        <f t="shared" si="916"/>
        <v>41336</v>
      </c>
      <c r="G1050" s="343"/>
      <c r="H1050" s="109">
        <f t="shared" si="921"/>
        <v>0</v>
      </c>
      <c r="I1050" s="9"/>
      <c r="J1050" s="343"/>
      <c r="K1050" s="343"/>
      <c r="L1050" s="343"/>
      <c r="M1050" s="343">
        <f t="shared" si="906"/>
        <v>31316</v>
      </c>
      <c r="N1050" s="343">
        <f t="shared" si="907"/>
        <v>51336</v>
      </c>
      <c r="O1050" s="343"/>
      <c r="P1050" s="351">
        <f t="shared" si="922"/>
        <v>0</v>
      </c>
      <c r="Q1050" s="354"/>
      <c r="R1050" s="92" t="str">
        <f t="shared" si="927"/>
        <v/>
      </c>
    </row>
    <row r="1051" spans="1:19" ht="16.5" hidden="1" customHeight="1" outlineLevel="1" thickBot="1" x14ac:dyDescent="0.3">
      <c r="A1051" s="189"/>
      <c r="B1051" s="86" t="str">
        <f>B1043</f>
        <v xml:space="preserve">GH </v>
      </c>
      <c r="C1051" s="432"/>
      <c r="D1051" s="432"/>
      <c r="E1051" s="184">
        <f t="shared" si="874"/>
        <v>21317</v>
      </c>
      <c r="F1051" s="24">
        <f t="shared" si="916"/>
        <v>41337</v>
      </c>
      <c r="G1051" s="24"/>
      <c r="H1051" s="10">
        <f t="shared" si="921"/>
        <v>0</v>
      </c>
      <c r="I1051" s="15"/>
      <c r="J1051" s="24"/>
      <c r="K1051" s="24"/>
      <c r="L1051" s="24"/>
      <c r="M1051" s="24">
        <f t="shared" si="906"/>
        <v>31317</v>
      </c>
      <c r="N1051" s="24">
        <f t="shared" si="907"/>
        <v>51337</v>
      </c>
      <c r="O1051" s="24"/>
      <c r="P1051" s="352">
        <f t="shared" si="922"/>
        <v>0</v>
      </c>
      <c r="Q1051" s="354"/>
      <c r="R1051" s="92" t="str">
        <f t="shared" si="927"/>
        <v/>
      </c>
    </row>
    <row r="1052" spans="1:19" ht="16.5" hidden="1" customHeight="1" outlineLevel="1" x14ac:dyDescent="0.25">
      <c r="A1052" s="189"/>
      <c r="B1052" s="88">
        <f>B1044+1</f>
        <v>132</v>
      </c>
      <c r="C1052" s="430" t="str">
        <f>CONCATENATE(B1058,B1052)</f>
        <v>Group 132</v>
      </c>
      <c r="D1052" s="430" t="str">
        <f>CONCATENATE(B1059,B1053)</f>
        <v>GH 263</v>
      </c>
      <c r="E1052" s="182">
        <f t="shared" ref="E1052" si="929">20000+B1052*10</f>
        <v>21320</v>
      </c>
      <c r="F1052" s="25">
        <f>E1052+20020</f>
        <v>41340</v>
      </c>
      <c r="G1052" s="25"/>
      <c r="H1052" s="11">
        <f t="shared" si="921"/>
        <v>0</v>
      </c>
      <c r="I1052" s="14"/>
      <c r="J1052" s="25"/>
      <c r="K1052" s="25"/>
      <c r="L1052" s="25"/>
      <c r="M1052" s="25">
        <f t="shared" si="906"/>
        <v>31320</v>
      </c>
      <c r="N1052" s="25">
        <f t="shared" si="907"/>
        <v>51340</v>
      </c>
      <c r="O1052" s="25"/>
      <c r="P1052" s="350">
        <f t="shared" si="922"/>
        <v>0</v>
      </c>
      <c r="Q1052" s="354"/>
      <c r="R1052" s="92">
        <f t="shared" ref="R1052" si="930">+R1048+1</f>
        <v>265</v>
      </c>
      <c r="S1052" s="338" t="str">
        <f>CONCATENATE(G1052,",",G1053,",",G1054,",",G1055)</f>
        <v>,,,</v>
      </c>
    </row>
    <row r="1053" spans="1:19" ht="16.5" hidden="1" customHeight="1" outlineLevel="1" x14ac:dyDescent="0.25">
      <c r="A1053" s="189"/>
      <c r="B1053" s="85">
        <f>B1052*2-1</f>
        <v>263</v>
      </c>
      <c r="C1053" s="431"/>
      <c r="D1053" s="431"/>
      <c r="E1053" s="183">
        <f t="shared" ref="E1053:E1115" si="931">E1052+1</f>
        <v>21321</v>
      </c>
      <c r="F1053" s="343">
        <f t="shared" ref="F1053:F1067" si="932">E1053+20020</f>
        <v>41341</v>
      </c>
      <c r="G1053" s="343"/>
      <c r="H1053" s="109">
        <f t="shared" si="921"/>
        <v>0</v>
      </c>
      <c r="I1053" s="9"/>
      <c r="J1053" s="343"/>
      <c r="K1053" s="343"/>
      <c r="L1053" s="343"/>
      <c r="M1053" s="343">
        <f t="shared" si="906"/>
        <v>31321</v>
      </c>
      <c r="N1053" s="343">
        <f t="shared" si="907"/>
        <v>51341</v>
      </c>
      <c r="O1053" s="343"/>
      <c r="P1053" s="351">
        <f t="shared" si="922"/>
        <v>0</v>
      </c>
      <c r="Q1053" s="354"/>
      <c r="R1053" s="92">
        <f t="shared" si="927"/>
        <v>778</v>
      </c>
      <c r="S1053" s="338" t="str">
        <f t="shared" ref="S1053" si="933">CONCATENATE(O1052,",",O1053,",",O1054,",",O1055)</f>
        <v>,,,</v>
      </c>
    </row>
    <row r="1054" spans="1:19" ht="16.5" hidden="1" customHeight="1" outlineLevel="1" x14ac:dyDescent="0.25">
      <c r="A1054" s="189"/>
      <c r="B1054" s="85">
        <f>B1053+1</f>
        <v>264</v>
      </c>
      <c r="C1054" s="431"/>
      <c r="D1054" s="431"/>
      <c r="E1054" s="183">
        <f t="shared" si="931"/>
        <v>21322</v>
      </c>
      <c r="F1054" s="343">
        <f t="shared" si="932"/>
        <v>41342</v>
      </c>
      <c r="G1054" s="343"/>
      <c r="H1054" s="109">
        <f t="shared" si="921"/>
        <v>0</v>
      </c>
      <c r="I1054" s="9"/>
      <c r="J1054" s="343"/>
      <c r="K1054" s="343"/>
      <c r="L1054" s="343"/>
      <c r="M1054" s="343">
        <f t="shared" si="906"/>
        <v>31322</v>
      </c>
      <c r="N1054" s="343">
        <f t="shared" si="907"/>
        <v>51342</v>
      </c>
      <c r="O1054" s="343"/>
      <c r="P1054" s="351">
        <f t="shared" si="922"/>
        <v>0</v>
      </c>
      <c r="Q1054" s="354"/>
      <c r="R1054" s="92" t="str">
        <f t="shared" si="927"/>
        <v/>
      </c>
    </row>
    <row r="1055" spans="1:19" ht="16.5" hidden="1" customHeight="1" outlineLevel="1" x14ac:dyDescent="0.25">
      <c r="A1055" s="189"/>
      <c r="B1055" s="85"/>
      <c r="C1055" s="431"/>
      <c r="D1055" s="431"/>
      <c r="E1055" s="183">
        <f t="shared" si="931"/>
        <v>21323</v>
      </c>
      <c r="F1055" s="343">
        <f t="shared" si="932"/>
        <v>41343</v>
      </c>
      <c r="G1055" s="343"/>
      <c r="H1055" s="109">
        <f t="shared" si="921"/>
        <v>0</v>
      </c>
      <c r="I1055" s="9"/>
      <c r="J1055" s="343"/>
      <c r="K1055" s="343"/>
      <c r="L1055" s="343"/>
      <c r="M1055" s="343">
        <f t="shared" si="906"/>
        <v>31323</v>
      </c>
      <c r="N1055" s="343">
        <f t="shared" si="907"/>
        <v>51343</v>
      </c>
      <c r="O1055" s="343"/>
      <c r="P1055" s="351">
        <f t="shared" si="922"/>
        <v>0</v>
      </c>
      <c r="Q1055" s="354"/>
      <c r="R1055" s="92" t="str">
        <f t="shared" si="927"/>
        <v/>
      </c>
    </row>
    <row r="1056" spans="1:19" ht="16.5" hidden="1" customHeight="1" outlineLevel="1" x14ac:dyDescent="0.25">
      <c r="A1056" s="189"/>
      <c r="B1056" s="85"/>
      <c r="C1056" s="431"/>
      <c r="D1056" s="431" t="str">
        <f>CONCATENATE(B1059,B1054)</f>
        <v>GH 264</v>
      </c>
      <c r="E1056" s="183">
        <f t="shared" si="931"/>
        <v>21324</v>
      </c>
      <c r="F1056" s="343">
        <f t="shared" si="932"/>
        <v>41344</v>
      </c>
      <c r="G1056" s="343"/>
      <c r="H1056" s="109">
        <f t="shared" si="921"/>
        <v>0</v>
      </c>
      <c r="I1056" s="9"/>
      <c r="J1056" s="343"/>
      <c r="K1056" s="343"/>
      <c r="L1056" s="343"/>
      <c r="M1056" s="343">
        <f t="shared" si="906"/>
        <v>31324</v>
      </c>
      <c r="N1056" s="343">
        <f t="shared" si="907"/>
        <v>51344</v>
      </c>
      <c r="O1056" s="343"/>
      <c r="P1056" s="351">
        <f t="shared" si="922"/>
        <v>0</v>
      </c>
      <c r="Q1056" s="354"/>
      <c r="R1056" s="92">
        <f t="shared" ref="R1056" si="934">+R1052+1</f>
        <v>266</v>
      </c>
      <c r="S1056" s="338" t="str">
        <f>CONCATENATE(G1056,",",G1057,",",G1058,",",G1059)</f>
        <v>,,,</v>
      </c>
    </row>
    <row r="1057" spans="1:19" ht="16.5" hidden="1" customHeight="1" outlineLevel="1" x14ac:dyDescent="0.25">
      <c r="A1057" s="189"/>
      <c r="B1057" s="85"/>
      <c r="C1057" s="431"/>
      <c r="D1057" s="431"/>
      <c r="E1057" s="183">
        <f t="shared" si="931"/>
        <v>21325</v>
      </c>
      <c r="F1057" s="343">
        <f t="shared" si="932"/>
        <v>41345</v>
      </c>
      <c r="G1057" s="343"/>
      <c r="H1057" s="109">
        <f t="shared" si="921"/>
        <v>0</v>
      </c>
      <c r="I1057" s="9"/>
      <c r="J1057" s="343"/>
      <c r="K1057" s="343"/>
      <c r="L1057" s="343"/>
      <c r="M1057" s="343">
        <f t="shared" si="906"/>
        <v>31325</v>
      </c>
      <c r="N1057" s="343">
        <f t="shared" si="907"/>
        <v>51345</v>
      </c>
      <c r="O1057" s="343"/>
      <c r="P1057" s="351">
        <f t="shared" si="922"/>
        <v>0</v>
      </c>
      <c r="Q1057" s="354"/>
      <c r="R1057" s="92">
        <f t="shared" si="927"/>
        <v>779</v>
      </c>
      <c r="S1057" s="338" t="str">
        <f t="shared" ref="S1057" si="935">CONCATENATE(O1056,",",O1057,",",O1058,",",O1059)</f>
        <v>,,,</v>
      </c>
    </row>
    <row r="1058" spans="1:19" ht="16.5" hidden="1" customHeight="1" outlineLevel="1" x14ac:dyDescent="0.25">
      <c r="A1058" s="189"/>
      <c r="B1058" s="85" t="str">
        <f>B1050</f>
        <v xml:space="preserve">Group </v>
      </c>
      <c r="C1058" s="431"/>
      <c r="D1058" s="431"/>
      <c r="E1058" s="183">
        <f t="shared" si="931"/>
        <v>21326</v>
      </c>
      <c r="F1058" s="343">
        <f t="shared" si="932"/>
        <v>41346</v>
      </c>
      <c r="G1058" s="343"/>
      <c r="H1058" s="109">
        <f t="shared" si="921"/>
        <v>0</v>
      </c>
      <c r="I1058" s="9"/>
      <c r="J1058" s="343"/>
      <c r="K1058" s="343"/>
      <c r="L1058" s="343"/>
      <c r="M1058" s="343">
        <f t="shared" si="906"/>
        <v>31326</v>
      </c>
      <c r="N1058" s="343">
        <f t="shared" si="907"/>
        <v>51346</v>
      </c>
      <c r="O1058" s="343"/>
      <c r="P1058" s="351">
        <f t="shared" si="922"/>
        <v>0</v>
      </c>
      <c r="Q1058" s="354"/>
      <c r="R1058" s="92" t="str">
        <f t="shared" si="927"/>
        <v/>
      </c>
    </row>
    <row r="1059" spans="1:19" ht="16.5" hidden="1" customHeight="1" outlineLevel="1" thickBot="1" x14ac:dyDescent="0.3">
      <c r="A1059" s="189"/>
      <c r="B1059" s="86" t="str">
        <f>B1051</f>
        <v xml:space="preserve">GH </v>
      </c>
      <c r="C1059" s="432"/>
      <c r="D1059" s="432"/>
      <c r="E1059" s="184">
        <f t="shared" si="931"/>
        <v>21327</v>
      </c>
      <c r="F1059" s="24">
        <f t="shared" si="932"/>
        <v>41347</v>
      </c>
      <c r="G1059" s="24"/>
      <c r="H1059" s="10">
        <f t="shared" si="921"/>
        <v>0</v>
      </c>
      <c r="I1059" s="15"/>
      <c r="J1059" s="24"/>
      <c r="K1059" s="24"/>
      <c r="L1059" s="24"/>
      <c r="M1059" s="24">
        <f t="shared" si="906"/>
        <v>31327</v>
      </c>
      <c r="N1059" s="24">
        <f t="shared" si="907"/>
        <v>51347</v>
      </c>
      <c r="O1059" s="24"/>
      <c r="P1059" s="352">
        <f t="shared" si="922"/>
        <v>0</v>
      </c>
      <c r="Q1059" s="354"/>
      <c r="R1059" s="92" t="str">
        <f t="shared" si="927"/>
        <v/>
      </c>
    </row>
    <row r="1060" spans="1:19" ht="16.5" hidden="1" customHeight="1" outlineLevel="1" x14ac:dyDescent="0.25">
      <c r="A1060" s="189"/>
      <c r="B1060" s="88">
        <f>B1052+1</f>
        <v>133</v>
      </c>
      <c r="C1060" s="430" t="str">
        <f>CONCATENATE(B1066,B1060)</f>
        <v>Group 133</v>
      </c>
      <c r="D1060" s="430" t="str">
        <f>CONCATENATE(B1067,B1061)</f>
        <v>GH 265</v>
      </c>
      <c r="E1060" s="182">
        <f t="shared" ref="E1060" si="936">20000+B1060*10</f>
        <v>21330</v>
      </c>
      <c r="F1060" s="25">
        <f t="shared" si="932"/>
        <v>41350</v>
      </c>
      <c r="G1060" s="25"/>
      <c r="H1060" s="11">
        <f t="shared" si="921"/>
        <v>0</v>
      </c>
      <c r="I1060" s="14"/>
      <c r="J1060" s="25"/>
      <c r="K1060" s="25"/>
      <c r="L1060" s="25"/>
      <c r="M1060" s="25">
        <f t="shared" si="906"/>
        <v>31330</v>
      </c>
      <c r="N1060" s="25">
        <f t="shared" si="907"/>
        <v>51350</v>
      </c>
      <c r="O1060" s="25"/>
      <c r="P1060" s="350">
        <f t="shared" si="922"/>
        <v>0</v>
      </c>
      <c r="Q1060" s="354"/>
      <c r="R1060" s="92">
        <f t="shared" ref="R1060" si="937">+R1056+1</f>
        <v>267</v>
      </c>
      <c r="S1060" s="338" t="str">
        <f>CONCATENATE(G1060,",",G1061,",",G1062,",",G1063)</f>
        <v>,,,</v>
      </c>
    </row>
    <row r="1061" spans="1:19" ht="16.5" hidden="1" customHeight="1" outlineLevel="1" x14ac:dyDescent="0.25">
      <c r="A1061" s="189"/>
      <c r="B1061" s="85">
        <f>B1060*2-1</f>
        <v>265</v>
      </c>
      <c r="C1061" s="431"/>
      <c r="D1061" s="431"/>
      <c r="E1061" s="183">
        <f t="shared" ref="E1061" si="938">E1060+1</f>
        <v>21331</v>
      </c>
      <c r="F1061" s="343">
        <f t="shared" si="932"/>
        <v>41351</v>
      </c>
      <c r="G1061" s="343"/>
      <c r="H1061" s="109">
        <f t="shared" si="921"/>
        <v>0</v>
      </c>
      <c r="I1061" s="9"/>
      <c r="J1061" s="343"/>
      <c r="K1061" s="343"/>
      <c r="L1061" s="343"/>
      <c r="M1061" s="343">
        <f t="shared" si="906"/>
        <v>31331</v>
      </c>
      <c r="N1061" s="343">
        <f t="shared" si="907"/>
        <v>51351</v>
      </c>
      <c r="O1061" s="343"/>
      <c r="P1061" s="351">
        <f t="shared" si="922"/>
        <v>0</v>
      </c>
      <c r="Q1061" s="354"/>
      <c r="R1061" s="92">
        <f t="shared" si="927"/>
        <v>780</v>
      </c>
      <c r="S1061" s="338" t="str">
        <f t="shared" ref="S1061" si="939">CONCATENATE(O1060,",",O1061,",",O1062,",",O1063)</f>
        <v>,,,</v>
      </c>
    </row>
    <row r="1062" spans="1:19" ht="16.5" hidden="1" customHeight="1" outlineLevel="1" x14ac:dyDescent="0.25">
      <c r="A1062" s="189"/>
      <c r="B1062" s="85">
        <f>B1061+1</f>
        <v>266</v>
      </c>
      <c r="C1062" s="431"/>
      <c r="D1062" s="431"/>
      <c r="E1062" s="183">
        <f t="shared" si="931"/>
        <v>21332</v>
      </c>
      <c r="F1062" s="343">
        <f t="shared" si="932"/>
        <v>41352</v>
      </c>
      <c r="G1062" s="343"/>
      <c r="H1062" s="109">
        <f t="shared" si="921"/>
        <v>0</v>
      </c>
      <c r="I1062" s="9"/>
      <c r="J1062" s="343"/>
      <c r="K1062" s="343"/>
      <c r="L1062" s="343"/>
      <c r="M1062" s="343">
        <f t="shared" si="906"/>
        <v>31332</v>
      </c>
      <c r="N1062" s="343">
        <f t="shared" si="907"/>
        <v>51352</v>
      </c>
      <c r="O1062" s="343"/>
      <c r="P1062" s="351">
        <f t="shared" si="922"/>
        <v>0</v>
      </c>
      <c r="Q1062" s="354"/>
      <c r="R1062" s="92" t="str">
        <f t="shared" si="927"/>
        <v/>
      </c>
    </row>
    <row r="1063" spans="1:19" ht="16.5" hidden="1" customHeight="1" outlineLevel="1" x14ac:dyDescent="0.25">
      <c r="A1063" s="189"/>
      <c r="B1063" s="85"/>
      <c r="C1063" s="431"/>
      <c r="D1063" s="431"/>
      <c r="E1063" s="183">
        <f t="shared" si="931"/>
        <v>21333</v>
      </c>
      <c r="F1063" s="343">
        <f t="shared" si="932"/>
        <v>41353</v>
      </c>
      <c r="G1063" s="343"/>
      <c r="H1063" s="109">
        <f t="shared" si="921"/>
        <v>0</v>
      </c>
      <c r="I1063" s="9"/>
      <c r="J1063" s="343"/>
      <c r="K1063" s="343"/>
      <c r="L1063" s="343"/>
      <c r="M1063" s="343">
        <f t="shared" si="906"/>
        <v>31333</v>
      </c>
      <c r="N1063" s="343">
        <f t="shared" si="907"/>
        <v>51353</v>
      </c>
      <c r="O1063" s="343"/>
      <c r="P1063" s="351">
        <f t="shared" si="922"/>
        <v>0</v>
      </c>
      <c r="Q1063" s="354"/>
      <c r="R1063" s="92" t="str">
        <f t="shared" si="927"/>
        <v/>
      </c>
    </row>
    <row r="1064" spans="1:19" ht="16.5" hidden="1" customHeight="1" outlineLevel="1" x14ac:dyDescent="0.25">
      <c r="A1064" s="189"/>
      <c r="B1064" s="85"/>
      <c r="C1064" s="431"/>
      <c r="D1064" s="431" t="str">
        <f>CONCATENATE(B1067,B1062)</f>
        <v>GH 266</v>
      </c>
      <c r="E1064" s="183">
        <f t="shared" si="931"/>
        <v>21334</v>
      </c>
      <c r="F1064" s="343">
        <f t="shared" si="932"/>
        <v>41354</v>
      </c>
      <c r="G1064" s="343"/>
      <c r="H1064" s="109">
        <f t="shared" si="921"/>
        <v>0</v>
      </c>
      <c r="I1064" s="9"/>
      <c r="J1064" s="343"/>
      <c r="K1064" s="343"/>
      <c r="L1064" s="343"/>
      <c r="M1064" s="343">
        <f t="shared" si="906"/>
        <v>31334</v>
      </c>
      <c r="N1064" s="343">
        <f t="shared" si="907"/>
        <v>51354</v>
      </c>
      <c r="O1064" s="343"/>
      <c r="P1064" s="351">
        <f t="shared" si="922"/>
        <v>0</v>
      </c>
      <c r="Q1064" s="354"/>
      <c r="R1064" s="92">
        <f t="shared" ref="R1064" si="940">+R1060+1</f>
        <v>268</v>
      </c>
      <c r="S1064" s="338" t="str">
        <f>CONCATENATE(G1064,",",G1065,",",G1066,",",G1067)</f>
        <v>,,,</v>
      </c>
    </row>
    <row r="1065" spans="1:19" ht="16.5" hidden="1" customHeight="1" outlineLevel="1" x14ac:dyDescent="0.25">
      <c r="A1065" s="189"/>
      <c r="B1065" s="85"/>
      <c r="C1065" s="431"/>
      <c r="D1065" s="431"/>
      <c r="E1065" s="183">
        <f t="shared" si="931"/>
        <v>21335</v>
      </c>
      <c r="F1065" s="343">
        <f t="shared" si="932"/>
        <v>41355</v>
      </c>
      <c r="G1065" s="343"/>
      <c r="H1065" s="109">
        <f t="shared" si="921"/>
        <v>0</v>
      </c>
      <c r="I1065" s="9"/>
      <c r="J1065" s="343"/>
      <c r="K1065" s="343"/>
      <c r="L1065" s="343"/>
      <c r="M1065" s="343">
        <f t="shared" si="906"/>
        <v>31335</v>
      </c>
      <c r="N1065" s="343">
        <f t="shared" si="907"/>
        <v>51355</v>
      </c>
      <c r="O1065" s="343"/>
      <c r="P1065" s="351">
        <f t="shared" si="922"/>
        <v>0</v>
      </c>
      <c r="Q1065" s="354"/>
      <c r="R1065" s="92">
        <f t="shared" si="927"/>
        <v>781</v>
      </c>
      <c r="S1065" s="338" t="str">
        <f t="shared" ref="S1065" si="941">CONCATENATE(O1064,",",O1065,",",O1066,",",O1067)</f>
        <v>,,,</v>
      </c>
    </row>
    <row r="1066" spans="1:19" ht="16.5" hidden="1" customHeight="1" outlineLevel="1" x14ac:dyDescent="0.25">
      <c r="A1066" s="189"/>
      <c r="B1066" s="85" t="str">
        <f>B1058</f>
        <v xml:space="preserve">Group </v>
      </c>
      <c r="C1066" s="431"/>
      <c r="D1066" s="431"/>
      <c r="E1066" s="183">
        <f t="shared" si="931"/>
        <v>21336</v>
      </c>
      <c r="F1066" s="343">
        <f t="shared" si="932"/>
        <v>41356</v>
      </c>
      <c r="G1066" s="343"/>
      <c r="H1066" s="109">
        <f t="shared" si="921"/>
        <v>0</v>
      </c>
      <c r="I1066" s="9"/>
      <c r="J1066" s="343"/>
      <c r="K1066" s="343"/>
      <c r="L1066" s="343"/>
      <c r="M1066" s="343">
        <f t="shared" si="906"/>
        <v>31336</v>
      </c>
      <c r="N1066" s="343">
        <f t="shared" si="907"/>
        <v>51356</v>
      </c>
      <c r="O1066" s="343"/>
      <c r="P1066" s="351">
        <f t="shared" si="922"/>
        <v>0</v>
      </c>
      <c r="Q1066" s="354"/>
      <c r="R1066" s="92" t="str">
        <f t="shared" si="927"/>
        <v/>
      </c>
    </row>
    <row r="1067" spans="1:19" ht="16.5" hidden="1" customHeight="1" outlineLevel="1" thickBot="1" x14ac:dyDescent="0.3">
      <c r="A1067" s="189"/>
      <c r="B1067" s="86" t="str">
        <f>B1059</f>
        <v xml:space="preserve">GH </v>
      </c>
      <c r="C1067" s="432"/>
      <c r="D1067" s="432"/>
      <c r="E1067" s="184">
        <f t="shared" si="931"/>
        <v>21337</v>
      </c>
      <c r="F1067" s="24">
        <f t="shared" si="932"/>
        <v>41357</v>
      </c>
      <c r="G1067" s="24"/>
      <c r="H1067" s="10">
        <f t="shared" si="921"/>
        <v>0</v>
      </c>
      <c r="I1067" s="15"/>
      <c r="J1067" s="24"/>
      <c r="K1067" s="24"/>
      <c r="L1067" s="24"/>
      <c r="M1067" s="24">
        <f t="shared" si="906"/>
        <v>31337</v>
      </c>
      <c r="N1067" s="24">
        <f t="shared" si="907"/>
        <v>51357</v>
      </c>
      <c r="O1067" s="24"/>
      <c r="P1067" s="352">
        <f t="shared" si="922"/>
        <v>0</v>
      </c>
      <c r="Q1067" s="354"/>
      <c r="R1067" s="92" t="str">
        <f t="shared" si="927"/>
        <v/>
      </c>
    </row>
    <row r="1068" spans="1:19" ht="16.5" hidden="1" customHeight="1" outlineLevel="1" x14ac:dyDescent="0.25">
      <c r="A1068" s="189"/>
      <c r="B1068" s="88">
        <f>B1060+1</f>
        <v>134</v>
      </c>
      <c r="C1068" s="430" t="str">
        <f>CONCATENATE(B1074,B1068)</f>
        <v>Group 134</v>
      </c>
      <c r="D1068" s="430" t="str">
        <f>CONCATENATE(B1075,B1069)</f>
        <v>GH 267</v>
      </c>
      <c r="E1068" s="182">
        <f t="shared" ref="E1068" si="942">20000+B1068*10</f>
        <v>21340</v>
      </c>
      <c r="F1068" s="25">
        <f>E1068+20020</f>
        <v>41360</v>
      </c>
      <c r="G1068" s="25"/>
      <c r="H1068" s="11">
        <f t="shared" si="921"/>
        <v>0</v>
      </c>
      <c r="I1068" s="14"/>
      <c r="J1068" s="25"/>
      <c r="K1068" s="25"/>
      <c r="L1068" s="25"/>
      <c r="M1068" s="25">
        <f t="shared" si="906"/>
        <v>31340</v>
      </c>
      <c r="N1068" s="25">
        <f t="shared" si="907"/>
        <v>51360</v>
      </c>
      <c r="O1068" s="25"/>
      <c r="P1068" s="350">
        <f t="shared" si="922"/>
        <v>0</v>
      </c>
      <c r="Q1068" s="354"/>
      <c r="R1068" s="92">
        <f t="shared" ref="R1068" si="943">+R1064+1</f>
        <v>269</v>
      </c>
      <c r="S1068" s="338" t="str">
        <f>CONCATENATE(G1068,",",G1069,",",G1070,",",G1071)</f>
        <v>,,,</v>
      </c>
    </row>
    <row r="1069" spans="1:19" ht="16.5" hidden="1" customHeight="1" outlineLevel="1" x14ac:dyDescent="0.25">
      <c r="A1069" s="189"/>
      <c r="B1069" s="85">
        <f>B1068*2-1</f>
        <v>267</v>
      </c>
      <c r="C1069" s="431"/>
      <c r="D1069" s="431"/>
      <c r="E1069" s="183">
        <f t="shared" ref="E1069" si="944">E1068+1</f>
        <v>21341</v>
      </c>
      <c r="F1069" s="343">
        <f t="shared" ref="F1069:F1083" si="945">E1069+20020</f>
        <v>41361</v>
      </c>
      <c r="G1069" s="343"/>
      <c r="H1069" s="109">
        <f t="shared" si="921"/>
        <v>0</v>
      </c>
      <c r="I1069" s="9"/>
      <c r="J1069" s="343"/>
      <c r="K1069" s="343"/>
      <c r="L1069" s="343"/>
      <c r="M1069" s="343">
        <f t="shared" si="906"/>
        <v>31341</v>
      </c>
      <c r="N1069" s="343">
        <f t="shared" si="907"/>
        <v>51361</v>
      </c>
      <c r="O1069" s="343"/>
      <c r="P1069" s="351">
        <f t="shared" si="922"/>
        <v>0</v>
      </c>
      <c r="Q1069" s="354"/>
      <c r="R1069" s="92">
        <f t="shared" si="927"/>
        <v>782</v>
      </c>
      <c r="S1069" s="338" t="str">
        <f t="shared" ref="S1069" si="946">CONCATENATE(O1068,",",O1069,",",O1070,",",O1071)</f>
        <v>,,,</v>
      </c>
    </row>
    <row r="1070" spans="1:19" ht="16.5" hidden="1" customHeight="1" outlineLevel="1" x14ac:dyDescent="0.25">
      <c r="A1070" s="189"/>
      <c r="B1070" s="85">
        <f>B1069+1</f>
        <v>268</v>
      </c>
      <c r="C1070" s="431"/>
      <c r="D1070" s="431"/>
      <c r="E1070" s="183">
        <f t="shared" si="931"/>
        <v>21342</v>
      </c>
      <c r="F1070" s="343">
        <f t="shared" si="945"/>
        <v>41362</v>
      </c>
      <c r="G1070" s="343"/>
      <c r="H1070" s="109">
        <f t="shared" si="921"/>
        <v>0</v>
      </c>
      <c r="I1070" s="9"/>
      <c r="J1070" s="343"/>
      <c r="K1070" s="343"/>
      <c r="L1070" s="343"/>
      <c r="M1070" s="343">
        <f t="shared" si="906"/>
        <v>31342</v>
      </c>
      <c r="N1070" s="343">
        <f t="shared" si="907"/>
        <v>51362</v>
      </c>
      <c r="O1070" s="343"/>
      <c r="P1070" s="351">
        <f t="shared" si="922"/>
        <v>0</v>
      </c>
      <c r="Q1070" s="354"/>
      <c r="R1070" s="92" t="str">
        <f t="shared" si="927"/>
        <v/>
      </c>
    </row>
    <row r="1071" spans="1:19" ht="16.5" hidden="1" customHeight="1" outlineLevel="1" x14ac:dyDescent="0.25">
      <c r="A1071" s="189"/>
      <c r="B1071" s="85"/>
      <c r="C1071" s="431"/>
      <c r="D1071" s="431"/>
      <c r="E1071" s="183">
        <f t="shared" si="931"/>
        <v>21343</v>
      </c>
      <c r="F1071" s="343">
        <f t="shared" si="945"/>
        <v>41363</v>
      </c>
      <c r="G1071" s="343"/>
      <c r="H1071" s="109">
        <f t="shared" si="921"/>
        <v>0</v>
      </c>
      <c r="I1071" s="9"/>
      <c r="J1071" s="343"/>
      <c r="K1071" s="343"/>
      <c r="L1071" s="343"/>
      <c r="M1071" s="343">
        <f t="shared" si="906"/>
        <v>31343</v>
      </c>
      <c r="N1071" s="343">
        <f t="shared" si="907"/>
        <v>51363</v>
      </c>
      <c r="O1071" s="343"/>
      <c r="P1071" s="351">
        <f t="shared" si="922"/>
        <v>0</v>
      </c>
      <c r="Q1071" s="354"/>
      <c r="R1071" s="92" t="str">
        <f t="shared" si="927"/>
        <v/>
      </c>
    </row>
    <row r="1072" spans="1:19" ht="16.5" hidden="1" customHeight="1" outlineLevel="1" x14ac:dyDescent="0.25">
      <c r="A1072" s="189"/>
      <c r="B1072" s="85"/>
      <c r="C1072" s="431"/>
      <c r="D1072" s="431" t="str">
        <f>CONCATENATE(B1075,B1070)</f>
        <v>GH 268</v>
      </c>
      <c r="E1072" s="183">
        <f t="shared" si="931"/>
        <v>21344</v>
      </c>
      <c r="F1072" s="343">
        <f t="shared" si="945"/>
        <v>41364</v>
      </c>
      <c r="G1072" s="343"/>
      <c r="H1072" s="109">
        <f t="shared" si="921"/>
        <v>0</v>
      </c>
      <c r="I1072" s="9"/>
      <c r="J1072" s="343"/>
      <c r="K1072" s="343"/>
      <c r="L1072" s="343"/>
      <c r="M1072" s="343">
        <f t="shared" si="906"/>
        <v>31344</v>
      </c>
      <c r="N1072" s="343">
        <f t="shared" si="907"/>
        <v>51364</v>
      </c>
      <c r="O1072" s="343"/>
      <c r="P1072" s="351">
        <f t="shared" si="922"/>
        <v>0</v>
      </c>
      <c r="Q1072" s="354"/>
      <c r="R1072" s="92">
        <f t="shared" ref="R1072" si="947">+R1068+1</f>
        <v>270</v>
      </c>
      <c r="S1072" s="338" t="str">
        <f>CONCATENATE(G1072,",",G1073,",",G1074,",",G1075)</f>
        <v>,,,</v>
      </c>
    </row>
    <row r="1073" spans="1:19" ht="16.5" hidden="1" customHeight="1" outlineLevel="1" x14ac:dyDescent="0.25">
      <c r="A1073" s="189"/>
      <c r="B1073" s="85"/>
      <c r="C1073" s="431"/>
      <c r="D1073" s="431"/>
      <c r="E1073" s="183">
        <f t="shared" si="931"/>
        <v>21345</v>
      </c>
      <c r="F1073" s="343">
        <f t="shared" si="945"/>
        <v>41365</v>
      </c>
      <c r="G1073" s="343"/>
      <c r="H1073" s="109">
        <f t="shared" si="921"/>
        <v>0</v>
      </c>
      <c r="I1073" s="9"/>
      <c r="J1073" s="343"/>
      <c r="K1073" s="343"/>
      <c r="L1073" s="343"/>
      <c r="M1073" s="343">
        <f t="shared" si="906"/>
        <v>31345</v>
      </c>
      <c r="N1073" s="343">
        <f t="shared" si="907"/>
        <v>51365</v>
      </c>
      <c r="O1073" s="343"/>
      <c r="P1073" s="351">
        <f t="shared" si="922"/>
        <v>0</v>
      </c>
      <c r="Q1073" s="354"/>
      <c r="R1073" s="92">
        <f t="shared" si="927"/>
        <v>783</v>
      </c>
      <c r="S1073" s="338" t="str">
        <f t="shared" ref="S1073" si="948">CONCATENATE(O1072,",",O1073,",",O1074,",",O1075)</f>
        <v>,,,</v>
      </c>
    </row>
    <row r="1074" spans="1:19" ht="16.5" hidden="1" customHeight="1" outlineLevel="1" x14ac:dyDescent="0.25">
      <c r="A1074" s="189"/>
      <c r="B1074" s="85" t="str">
        <f>B1066</f>
        <v xml:space="preserve">Group </v>
      </c>
      <c r="C1074" s="431"/>
      <c r="D1074" s="431"/>
      <c r="E1074" s="183">
        <f t="shared" si="931"/>
        <v>21346</v>
      </c>
      <c r="F1074" s="343">
        <f t="shared" si="945"/>
        <v>41366</v>
      </c>
      <c r="G1074" s="343"/>
      <c r="H1074" s="109">
        <f t="shared" si="921"/>
        <v>0</v>
      </c>
      <c r="I1074" s="9"/>
      <c r="J1074" s="343"/>
      <c r="K1074" s="343"/>
      <c r="L1074" s="343"/>
      <c r="M1074" s="343">
        <f t="shared" si="906"/>
        <v>31346</v>
      </c>
      <c r="N1074" s="343">
        <f t="shared" si="907"/>
        <v>51366</v>
      </c>
      <c r="O1074" s="343"/>
      <c r="P1074" s="351">
        <f t="shared" si="922"/>
        <v>0</v>
      </c>
      <c r="Q1074" s="354"/>
      <c r="R1074" s="92" t="str">
        <f t="shared" si="927"/>
        <v/>
      </c>
    </row>
    <row r="1075" spans="1:19" ht="16.5" hidden="1" customHeight="1" outlineLevel="1" thickBot="1" x14ac:dyDescent="0.3">
      <c r="A1075" s="189"/>
      <c r="B1075" s="86" t="str">
        <f>B1067</f>
        <v xml:space="preserve">GH </v>
      </c>
      <c r="C1075" s="432"/>
      <c r="D1075" s="432"/>
      <c r="E1075" s="184">
        <f t="shared" si="931"/>
        <v>21347</v>
      </c>
      <c r="F1075" s="24">
        <f t="shared" si="945"/>
        <v>41367</v>
      </c>
      <c r="G1075" s="24"/>
      <c r="H1075" s="10">
        <f t="shared" si="921"/>
        <v>0</v>
      </c>
      <c r="I1075" s="15"/>
      <c r="J1075" s="24"/>
      <c r="K1075" s="24"/>
      <c r="L1075" s="24"/>
      <c r="M1075" s="24">
        <f t="shared" si="906"/>
        <v>31347</v>
      </c>
      <c r="N1075" s="24">
        <f t="shared" si="907"/>
        <v>51367</v>
      </c>
      <c r="O1075" s="24"/>
      <c r="P1075" s="352">
        <f t="shared" si="922"/>
        <v>0</v>
      </c>
      <c r="Q1075" s="354"/>
      <c r="R1075" s="92" t="str">
        <f t="shared" si="927"/>
        <v/>
      </c>
    </row>
    <row r="1076" spans="1:19" ht="16.5" hidden="1" customHeight="1" outlineLevel="1" x14ac:dyDescent="0.25">
      <c r="A1076" s="189"/>
      <c r="B1076" s="88">
        <f>B1068+1</f>
        <v>135</v>
      </c>
      <c r="C1076" s="430" t="str">
        <f>CONCATENATE(B1082,B1076)</f>
        <v>Group 135</v>
      </c>
      <c r="D1076" s="430" t="str">
        <f>CONCATENATE(B1083,B1077)</f>
        <v>GH 269</v>
      </c>
      <c r="E1076" s="182">
        <f t="shared" ref="E1076" si="949">20000+B1076*10</f>
        <v>21350</v>
      </c>
      <c r="F1076" s="25">
        <f t="shared" si="945"/>
        <v>41370</v>
      </c>
      <c r="G1076" s="25"/>
      <c r="H1076" s="11">
        <f t="shared" si="921"/>
        <v>0</v>
      </c>
      <c r="I1076" s="14"/>
      <c r="J1076" s="25"/>
      <c r="K1076" s="25"/>
      <c r="L1076" s="25"/>
      <c r="M1076" s="25">
        <f t="shared" si="906"/>
        <v>31350</v>
      </c>
      <c r="N1076" s="25">
        <f t="shared" si="907"/>
        <v>51370</v>
      </c>
      <c r="O1076" s="25"/>
      <c r="P1076" s="350">
        <f t="shared" si="922"/>
        <v>0</v>
      </c>
      <c r="Q1076" s="354"/>
      <c r="R1076" s="92">
        <f t="shared" ref="R1076" si="950">+R1072+1</f>
        <v>271</v>
      </c>
      <c r="S1076" s="338" t="str">
        <f>CONCATENATE(G1076,",",G1077,",",G1078,",",G1079)</f>
        <v>,,,</v>
      </c>
    </row>
    <row r="1077" spans="1:19" ht="16.5" hidden="1" customHeight="1" outlineLevel="1" x14ac:dyDescent="0.25">
      <c r="A1077" s="189"/>
      <c r="B1077" s="85">
        <f>B1076*2-1</f>
        <v>269</v>
      </c>
      <c r="C1077" s="431"/>
      <c r="D1077" s="431"/>
      <c r="E1077" s="183">
        <f t="shared" ref="E1077" si="951">E1076+1</f>
        <v>21351</v>
      </c>
      <c r="F1077" s="343">
        <f t="shared" si="945"/>
        <v>41371</v>
      </c>
      <c r="G1077" s="343"/>
      <c r="H1077" s="109">
        <f t="shared" si="921"/>
        <v>0</v>
      </c>
      <c r="I1077" s="9"/>
      <c r="J1077" s="343"/>
      <c r="K1077" s="343"/>
      <c r="L1077" s="343"/>
      <c r="M1077" s="343">
        <f t="shared" si="906"/>
        <v>31351</v>
      </c>
      <c r="N1077" s="343">
        <f t="shared" si="907"/>
        <v>51371</v>
      </c>
      <c r="O1077" s="343"/>
      <c r="P1077" s="351">
        <f t="shared" si="922"/>
        <v>0</v>
      </c>
      <c r="Q1077" s="354"/>
      <c r="R1077" s="92">
        <f t="shared" si="927"/>
        <v>784</v>
      </c>
      <c r="S1077" s="338" t="str">
        <f t="shared" ref="S1077" si="952">CONCATENATE(O1076,",",O1077,",",O1078,",",O1079)</f>
        <v>,,,</v>
      </c>
    </row>
    <row r="1078" spans="1:19" ht="16.5" hidden="1" customHeight="1" outlineLevel="1" x14ac:dyDescent="0.25">
      <c r="A1078" s="189"/>
      <c r="B1078" s="85">
        <f>B1077+1</f>
        <v>270</v>
      </c>
      <c r="C1078" s="431"/>
      <c r="D1078" s="431"/>
      <c r="E1078" s="183">
        <f t="shared" si="931"/>
        <v>21352</v>
      </c>
      <c r="F1078" s="343">
        <f t="shared" si="945"/>
        <v>41372</v>
      </c>
      <c r="G1078" s="343"/>
      <c r="H1078" s="109">
        <f t="shared" si="921"/>
        <v>0</v>
      </c>
      <c r="I1078" s="9"/>
      <c r="J1078" s="343"/>
      <c r="K1078" s="343"/>
      <c r="L1078" s="343"/>
      <c r="M1078" s="343">
        <f t="shared" si="906"/>
        <v>31352</v>
      </c>
      <c r="N1078" s="343">
        <f t="shared" si="907"/>
        <v>51372</v>
      </c>
      <c r="O1078" s="343"/>
      <c r="P1078" s="351">
        <f t="shared" si="922"/>
        <v>0</v>
      </c>
      <c r="Q1078" s="354"/>
      <c r="R1078" s="92" t="str">
        <f t="shared" si="927"/>
        <v/>
      </c>
    </row>
    <row r="1079" spans="1:19" ht="16.5" hidden="1" customHeight="1" outlineLevel="1" x14ac:dyDescent="0.25">
      <c r="A1079" s="189"/>
      <c r="B1079" s="85"/>
      <c r="C1079" s="431"/>
      <c r="D1079" s="431"/>
      <c r="E1079" s="183">
        <f t="shared" si="931"/>
        <v>21353</v>
      </c>
      <c r="F1079" s="343">
        <f t="shared" si="945"/>
        <v>41373</v>
      </c>
      <c r="G1079" s="343"/>
      <c r="H1079" s="109">
        <f t="shared" si="921"/>
        <v>0</v>
      </c>
      <c r="I1079" s="9"/>
      <c r="J1079" s="343"/>
      <c r="K1079" s="343"/>
      <c r="L1079" s="343"/>
      <c r="M1079" s="343">
        <f t="shared" si="906"/>
        <v>31353</v>
      </c>
      <c r="N1079" s="343">
        <f t="shared" si="907"/>
        <v>51373</v>
      </c>
      <c r="O1079" s="343"/>
      <c r="P1079" s="351">
        <f t="shared" si="922"/>
        <v>0</v>
      </c>
      <c r="Q1079" s="354"/>
      <c r="R1079" s="92" t="str">
        <f t="shared" si="927"/>
        <v/>
      </c>
    </row>
    <row r="1080" spans="1:19" ht="16.5" hidden="1" customHeight="1" outlineLevel="1" x14ac:dyDescent="0.25">
      <c r="A1080" s="189"/>
      <c r="B1080" s="85"/>
      <c r="C1080" s="431"/>
      <c r="D1080" s="431" t="str">
        <f>CONCATENATE(B1083,B1078)</f>
        <v>GH 270</v>
      </c>
      <c r="E1080" s="183">
        <f t="shared" si="931"/>
        <v>21354</v>
      </c>
      <c r="F1080" s="343">
        <f t="shared" si="945"/>
        <v>41374</v>
      </c>
      <c r="G1080" s="343"/>
      <c r="H1080" s="109">
        <f t="shared" si="921"/>
        <v>0</v>
      </c>
      <c r="I1080" s="9"/>
      <c r="J1080" s="343"/>
      <c r="K1080" s="343"/>
      <c r="L1080" s="343"/>
      <c r="M1080" s="343">
        <f t="shared" si="906"/>
        <v>31354</v>
      </c>
      <c r="N1080" s="343">
        <f t="shared" si="907"/>
        <v>51374</v>
      </c>
      <c r="O1080" s="343"/>
      <c r="P1080" s="351">
        <f t="shared" si="922"/>
        <v>0</v>
      </c>
      <c r="Q1080" s="354"/>
      <c r="R1080" s="92">
        <f t="shared" ref="R1080" si="953">+R1076+1</f>
        <v>272</v>
      </c>
      <c r="S1080" s="338" t="str">
        <f>CONCATENATE(G1080,",",G1081,",",G1082,",",G1083)</f>
        <v>,,,</v>
      </c>
    </row>
    <row r="1081" spans="1:19" ht="16.5" hidden="1" customHeight="1" outlineLevel="1" x14ac:dyDescent="0.25">
      <c r="A1081" s="189"/>
      <c r="B1081" s="85"/>
      <c r="C1081" s="431"/>
      <c r="D1081" s="431"/>
      <c r="E1081" s="183">
        <f t="shared" si="931"/>
        <v>21355</v>
      </c>
      <c r="F1081" s="343">
        <f t="shared" si="945"/>
        <v>41375</v>
      </c>
      <c r="G1081" s="343"/>
      <c r="H1081" s="109">
        <f t="shared" si="921"/>
        <v>0</v>
      </c>
      <c r="I1081" s="9"/>
      <c r="J1081" s="343"/>
      <c r="K1081" s="343"/>
      <c r="L1081" s="343"/>
      <c r="M1081" s="343">
        <f t="shared" si="906"/>
        <v>31355</v>
      </c>
      <c r="N1081" s="343">
        <f t="shared" si="907"/>
        <v>51375</v>
      </c>
      <c r="O1081" s="343"/>
      <c r="P1081" s="351">
        <f t="shared" si="922"/>
        <v>0</v>
      </c>
      <c r="Q1081" s="354"/>
      <c r="R1081" s="92">
        <f t="shared" si="927"/>
        <v>785</v>
      </c>
      <c r="S1081" s="338" t="str">
        <f t="shared" ref="S1081" si="954">CONCATENATE(O1080,",",O1081,",",O1082,",",O1083)</f>
        <v>,,,</v>
      </c>
    </row>
    <row r="1082" spans="1:19" ht="16.5" hidden="1" customHeight="1" outlineLevel="1" x14ac:dyDescent="0.25">
      <c r="A1082" s="189"/>
      <c r="B1082" s="85" t="str">
        <f>B1074</f>
        <v xml:space="preserve">Group </v>
      </c>
      <c r="C1082" s="431"/>
      <c r="D1082" s="431"/>
      <c r="E1082" s="183">
        <f t="shared" si="931"/>
        <v>21356</v>
      </c>
      <c r="F1082" s="343">
        <f t="shared" si="945"/>
        <v>41376</v>
      </c>
      <c r="G1082" s="343"/>
      <c r="H1082" s="109">
        <f t="shared" si="921"/>
        <v>0</v>
      </c>
      <c r="I1082" s="9"/>
      <c r="J1082" s="343"/>
      <c r="K1082" s="343"/>
      <c r="L1082" s="343"/>
      <c r="M1082" s="343">
        <f t="shared" si="906"/>
        <v>31356</v>
      </c>
      <c r="N1082" s="343">
        <f t="shared" si="907"/>
        <v>51376</v>
      </c>
      <c r="O1082" s="343"/>
      <c r="P1082" s="351">
        <f t="shared" si="922"/>
        <v>0</v>
      </c>
      <c r="Q1082" s="354"/>
      <c r="R1082" s="92" t="str">
        <f t="shared" si="927"/>
        <v/>
      </c>
    </row>
    <row r="1083" spans="1:19" ht="16.5" hidden="1" customHeight="1" outlineLevel="1" thickBot="1" x14ac:dyDescent="0.3">
      <c r="A1083" s="189"/>
      <c r="B1083" s="86" t="str">
        <f>B1075</f>
        <v xml:space="preserve">GH </v>
      </c>
      <c r="C1083" s="432"/>
      <c r="D1083" s="432"/>
      <c r="E1083" s="184">
        <f t="shared" si="931"/>
        <v>21357</v>
      </c>
      <c r="F1083" s="24">
        <f t="shared" si="945"/>
        <v>41377</v>
      </c>
      <c r="G1083" s="24"/>
      <c r="H1083" s="10">
        <f t="shared" si="921"/>
        <v>0</v>
      </c>
      <c r="I1083" s="15"/>
      <c r="J1083" s="24"/>
      <c r="K1083" s="24"/>
      <c r="L1083" s="24"/>
      <c r="M1083" s="24">
        <f t="shared" si="906"/>
        <v>31357</v>
      </c>
      <c r="N1083" s="24">
        <f t="shared" si="907"/>
        <v>51377</v>
      </c>
      <c r="O1083" s="24"/>
      <c r="P1083" s="352">
        <f t="shared" si="922"/>
        <v>0</v>
      </c>
      <c r="Q1083" s="354"/>
      <c r="R1083" s="92" t="str">
        <f t="shared" si="927"/>
        <v/>
      </c>
    </row>
    <row r="1084" spans="1:19" ht="16.5" hidden="1" customHeight="1" outlineLevel="1" x14ac:dyDescent="0.25">
      <c r="A1084" s="189"/>
      <c r="B1084" s="88">
        <f>B1076+1</f>
        <v>136</v>
      </c>
      <c r="C1084" s="430" t="str">
        <f>CONCATENATE(B1090,B1084)</f>
        <v>Group 136</v>
      </c>
      <c r="D1084" s="430" t="str">
        <f>CONCATENATE(B1091,B1085)</f>
        <v>GH 271</v>
      </c>
      <c r="E1084" s="182">
        <f t="shared" ref="E1084" si="955">20000+B1084*10</f>
        <v>21360</v>
      </c>
      <c r="F1084" s="25">
        <f>E1084+20020</f>
        <v>41380</v>
      </c>
      <c r="G1084" s="25"/>
      <c r="H1084" s="11">
        <f t="shared" si="921"/>
        <v>0</v>
      </c>
      <c r="I1084" s="14"/>
      <c r="J1084" s="25"/>
      <c r="K1084" s="25"/>
      <c r="L1084" s="25"/>
      <c r="M1084" s="25">
        <f t="shared" si="906"/>
        <v>31360</v>
      </c>
      <c r="N1084" s="25">
        <f t="shared" si="907"/>
        <v>51380</v>
      </c>
      <c r="O1084" s="25"/>
      <c r="P1084" s="350">
        <f t="shared" si="922"/>
        <v>0</v>
      </c>
      <c r="Q1084" s="354"/>
      <c r="R1084" s="92">
        <f t="shared" ref="R1084" si="956">+R1080+1</f>
        <v>273</v>
      </c>
      <c r="S1084" s="338" t="str">
        <f>CONCATENATE(G1084,",",G1085,",",G1086,",",G1087)</f>
        <v>,,,</v>
      </c>
    </row>
    <row r="1085" spans="1:19" ht="16.5" hidden="1" customHeight="1" outlineLevel="1" x14ac:dyDescent="0.25">
      <c r="A1085" s="189"/>
      <c r="B1085" s="85">
        <f>B1084*2-1</f>
        <v>271</v>
      </c>
      <c r="C1085" s="431"/>
      <c r="D1085" s="431"/>
      <c r="E1085" s="183">
        <f t="shared" ref="E1085" si="957">E1084+1</f>
        <v>21361</v>
      </c>
      <c r="F1085" s="343">
        <f t="shared" ref="F1085:F1099" si="958">E1085+20020</f>
        <v>41381</v>
      </c>
      <c r="G1085" s="343"/>
      <c r="H1085" s="109">
        <f t="shared" si="921"/>
        <v>0</v>
      </c>
      <c r="I1085" s="9"/>
      <c r="J1085" s="343"/>
      <c r="K1085" s="343"/>
      <c r="L1085" s="343"/>
      <c r="M1085" s="343">
        <f t="shared" si="906"/>
        <v>31361</v>
      </c>
      <c r="N1085" s="343">
        <f t="shared" si="907"/>
        <v>51381</v>
      </c>
      <c r="O1085" s="343"/>
      <c r="P1085" s="351">
        <f t="shared" si="922"/>
        <v>0</v>
      </c>
      <c r="Q1085" s="354"/>
      <c r="R1085" s="92">
        <f t="shared" si="927"/>
        <v>786</v>
      </c>
      <c r="S1085" s="338" t="str">
        <f t="shared" ref="S1085" si="959">CONCATENATE(O1084,",",O1085,",",O1086,",",O1087)</f>
        <v>,,,</v>
      </c>
    </row>
    <row r="1086" spans="1:19" ht="16.5" hidden="1" customHeight="1" outlineLevel="1" x14ac:dyDescent="0.25">
      <c r="A1086" s="189"/>
      <c r="B1086" s="85">
        <f>B1085+1</f>
        <v>272</v>
      </c>
      <c r="C1086" s="431"/>
      <c r="D1086" s="431"/>
      <c r="E1086" s="183">
        <f t="shared" si="931"/>
        <v>21362</v>
      </c>
      <c r="F1086" s="343">
        <f t="shared" si="958"/>
        <v>41382</v>
      </c>
      <c r="G1086" s="343"/>
      <c r="H1086" s="109">
        <f t="shared" si="921"/>
        <v>0</v>
      </c>
      <c r="I1086" s="9"/>
      <c r="J1086" s="343"/>
      <c r="K1086" s="343"/>
      <c r="L1086" s="343"/>
      <c r="M1086" s="343">
        <f t="shared" si="906"/>
        <v>31362</v>
      </c>
      <c r="N1086" s="343">
        <f t="shared" si="907"/>
        <v>51382</v>
      </c>
      <c r="O1086" s="343"/>
      <c r="P1086" s="351">
        <f t="shared" si="922"/>
        <v>0</v>
      </c>
      <c r="Q1086" s="354"/>
      <c r="R1086" s="92" t="str">
        <f t="shared" si="927"/>
        <v/>
      </c>
    </row>
    <row r="1087" spans="1:19" ht="16.5" hidden="1" customHeight="1" outlineLevel="1" x14ac:dyDescent="0.25">
      <c r="A1087" s="189"/>
      <c r="B1087" s="85"/>
      <c r="C1087" s="431"/>
      <c r="D1087" s="431"/>
      <c r="E1087" s="183">
        <f t="shared" si="931"/>
        <v>21363</v>
      </c>
      <c r="F1087" s="343">
        <f t="shared" si="958"/>
        <v>41383</v>
      </c>
      <c r="G1087" s="343"/>
      <c r="H1087" s="109">
        <f t="shared" si="921"/>
        <v>0</v>
      </c>
      <c r="I1087" s="9"/>
      <c r="J1087" s="343"/>
      <c r="K1087" s="343"/>
      <c r="L1087" s="343"/>
      <c r="M1087" s="343">
        <f t="shared" si="906"/>
        <v>31363</v>
      </c>
      <c r="N1087" s="343">
        <f t="shared" si="907"/>
        <v>51383</v>
      </c>
      <c r="O1087" s="343"/>
      <c r="P1087" s="351">
        <f t="shared" si="922"/>
        <v>0</v>
      </c>
      <c r="Q1087" s="354"/>
      <c r="R1087" s="92" t="str">
        <f t="shared" si="927"/>
        <v/>
      </c>
    </row>
    <row r="1088" spans="1:19" ht="16.5" hidden="1" customHeight="1" outlineLevel="1" x14ac:dyDescent="0.25">
      <c r="A1088" s="189"/>
      <c r="B1088" s="85"/>
      <c r="C1088" s="431"/>
      <c r="D1088" s="431" t="str">
        <f>CONCATENATE(B1091,B1086)</f>
        <v>GH 272</v>
      </c>
      <c r="E1088" s="183">
        <f t="shared" si="931"/>
        <v>21364</v>
      </c>
      <c r="F1088" s="343">
        <f t="shared" si="958"/>
        <v>41384</v>
      </c>
      <c r="G1088" s="343"/>
      <c r="H1088" s="109">
        <f t="shared" si="921"/>
        <v>0</v>
      </c>
      <c r="I1088" s="9"/>
      <c r="J1088" s="343"/>
      <c r="K1088" s="343"/>
      <c r="L1088" s="343"/>
      <c r="M1088" s="343">
        <f t="shared" si="906"/>
        <v>31364</v>
      </c>
      <c r="N1088" s="343">
        <f t="shared" si="907"/>
        <v>51384</v>
      </c>
      <c r="O1088" s="343"/>
      <c r="P1088" s="351">
        <f t="shared" si="922"/>
        <v>0</v>
      </c>
      <c r="Q1088" s="354"/>
      <c r="R1088" s="92">
        <f t="shared" ref="R1088" si="960">+R1084+1</f>
        <v>274</v>
      </c>
      <c r="S1088" s="338" t="str">
        <f>CONCATENATE(G1088,",",G1089,",",G1090,",",G1091)</f>
        <v>,,,</v>
      </c>
    </row>
    <row r="1089" spans="1:19" ht="16.5" hidden="1" customHeight="1" outlineLevel="1" x14ac:dyDescent="0.25">
      <c r="A1089" s="189"/>
      <c r="B1089" s="85"/>
      <c r="C1089" s="431"/>
      <c r="D1089" s="431"/>
      <c r="E1089" s="183">
        <f t="shared" si="931"/>
        <v>21365</v>
      </c>
      <c r="F1089" s="343">
        <f t="shared" si="958"/>
        <v>41385</v>
      </c>
      <c r="G1089" s="343"/>
      <c r="H1089" s="109">
        <f t="shared" si="921"/>
        <v>0</v>
      </c>
      <c r="I1089" s="9"/>
      <c r="J1089" s="343"/>
      <c r="K1089" s="343"/>
      <c r="L1089" s="343"/>
      <c r="M1089" s="343">
        <f t="shared" si="906"/>
        <v>31365</v>
      </c>
      <c r="N1089" s="343">
        <f t="shared" si="907"/>
        <v>51385</v>
      </c>
      <c r="O1089" s="343"/>
      <c r="P1089" s="351">
        <f t="shared" si="922"/>
        <v>0</v>
      </c>
      <c r="Q1089" s="354"/>
      <c r="R1089" s="92">
        <f t="shared" si="927"/>
        <v>787</v>
      </c>
      <c r="S1089" s="338" t="str">
        <f t="shared" ref="S1089" si="961">CONCATENATE(O1088,",",O1089,",",O1090,",",O1091)</f>
        <v>,,,</v>
      </c>
    </row>
    <row r="1090" spans="1:19" ht="16.5" hidden="1" customHeight="1" outlineLevel="1" x14ac:dyDescent="0.25">
      <c r="A1090" s="189"/>
      <c r="B1090" s="85" t="str">
        <f>B1082</f>
        <v xml:space="preserve">Group </v>
      </c>
      <c r="C1090" s="431"/>
      <c r="D1090" s="431"/>
      <c r="E1090" s="183">
        <f t="shared" si="931"/>
        <v>21366</v>
      </c>
      <c r="F1090" s="343">
        <f t="shared" si="958"/>
        <v>41386</v>
      </c>
      <c r="G1090" s="343"/>
      <c r="H1090" s="109">
        <f t="shared" si="921"/>
        <v>0</v>
      </c>
      <c r="I1090" s="9"/>
      <c r="J1090" s="343"/>
      <c r="K1090" s="343"/>
      <c r="L1090" s="343"/>
      <c r="M1090" s="343">
        <f t="shared" si="906"/>
        <v>31366</v>
      </c>
      <c r="N1090" s="343">
        <f t="shared" si="907"/>
        <v>51386</v>
      </c>
      <c r="O1090" s="343"/>
      <c r="P1090" s="351">
        <f t="shared" si="922"/>
        <v>0</v>
      </c>
      <c r="Q1090" s="354"/>
      <c r="R1090" s="92" t="str">
        <f t="shared" si="927"/>
        <v/>
      </c>
    </row>
    <row r="1091" spans="1:19" ht="16.5" hidden="1" customHeight="1" outlineLevel="1" thickBot="1" x14ac:dyDescent="0.3">
      <c r="A1091" s="189"/>
      <c r="B1091" s="86" t="str">
        <f>B1083</f>
        <v xml:space="preserve">GH </v>
      </c>
      <c r="C1091" s="432"/>
      <c r="D1091" s="432"/>
      <c r="E1091" s="184">
        <f t="shared" si="931"/>
        <v>21367</v>
      </c>
      <c r="F1091" s="24">
        <f t="shared" si="958"/>
        <v>41387</v>
      </c>
      <c r="G1091" s="24"/>
      <c r="H1091" s="10">
        <f t="shared" si="921"/>
        <v>0</v>
      </c>
      <c r="I1091" s="15"/>
      <c r="J1091" s="24"/>
      <c r="K1091" s="24"/>
      <c r="L1091" s="24"/>
      <c r="M1091" s="24">
        <f t="shared" si="906"/>
        <v>31367</v>
      </c>
      <c r="N1091" s="24">
        <f t="shared" si="907"/>
        <v>51387</v>
      </c>
      <c r="O1091" s="24"/>
      <c r="P1091" s="352">
        <f t="shared" si="922"/>
        <v>0</v>
      </c>
      <c r="Q1091" s="354"/>
      <c r="R1091" s="92" t="str">
        <f t="shared" si="927"/>
        <v/>
      </c>
    </row>
    <row r="1092" spans="1:19" ht="16.5" hidden="1" customHeight="1" outlineLevel="1" x14ac:dyDescent="0.25">
      <c r="A1092" s="189"/>
      <c r="B1092" s="88">
        <f>B1084+1</f>
        <v>137</v>
      </c>
      <c r="C1092" s="430" t="str">
        <f>CONCATENATE(B1098,B1092)</f>
        <v>Group 137</v>
      </c>
      <c r="D1092" s="430" t="str">
        <f>CONCATENATE(B1099,B1093)</f>
        <v>GH 273</v>
      </c>
      <c r="E1092" s="182">
        <f t="shared" ref="E1092" si="962">20000+B1092*10</f>
        <v>21370</v>
      </c>
      <c r="F1092" s="25">
        <f t="shared" si="958"/>
        <v>41390</v>
      </c>
      <c r="G1092" s="25"/>
      <c r="H1092" s="11">
        <f t="shared" si="921"/>
        <v>0</v>
      </c>
      <c r="I1092" s="14"/>
      <c r="J1092" s="25"/>
      <c r="K1092" s="25"/>
      <c r="L1092" s="25"/>
      <c r="M1092" s="25">
        <f t="shared" ref="M1092:M1155" si="963">E1092+10000</f>
        <v>31370</v>
      </c>
      <c r="N1092" s="25">
        <f t="shared" ref="N1092:N1155" si="964">F1092+10000</f>
        <v>51390</v>
      </c>
      <c r="O1092" s="25"/>
      <c r="P1092" s="350">
        <f t="shared" si="922"/>
        <v>0</v>
      </c>
      <c r="Q1092" s="354"/>
      <c r="R1092" s="92">
        <f t="shared" ref="R1092" si="965">+R1088+1</f>
        <v>275</v>
      </c>
      <c r="S1092" s="338" t="str">
        <f>CONCATENATE(G1092,",",G1093,",",G1094,",",G1095)</f>
        <v>,,,</v>
      </c>
    </row>
    <row r="1093" spans="1:19" ht="16.5" hidden="1" customHeight="1" outlineLevel="1" x14ac:dyDescent="0.25">
      <c r="A1093" s="189"/>
      <c r="B1093" s="85">
        <f>B1092*2-1</f>
        <v>273</v>
      </c>
      <c r="C1093" s="431"/>
      <c r="D1093" s="431"/>
      <c r="E1093" s="183">
        <f t="shared" ref="E1093" si="966">E1092+1</f>
        <v>21371</v>
      </c>
      <c r="F1093" s="343">
        <f t="shared" si="958"/>
        <v>41391</v>
      </c>
      <c r="G1093" s="343"/>
      <c r="H1093" s="109">
        <f t="shared" si="921"/>
        <v>0</v>
      </c>
      <c r="I1093" s="9"/>
      <c r="J1093" s="343"/>
      <c r="K1093" s="343"/>
      <c r="L1093" s="343"/>
      <c r="M1093" s="343">
        <f t="shared" si="963"/>
        <v>31371</v>
      </c>
      <c r="N1093" s="343">
        <f t="shared" si="964"/>
        <v>51391</v>
      </c>
      <c r="O1093" s="343"/>
      <c r="P1093" s="351">
        <f t="shared" si="922"/>
        <v>0</v>
      </c>
      <c r="Q1093" s="354"/>
      <c r="R1093" s="92">
        <f t="shared" si="927"/>
        <v>788</v>
      </c>
      <c r="S1093" s="338" t="str">
        <f t="shared" ref="S1093" si="967">CONCATENATE(O1092,",",O1093,",",O1094,",",O1095)</f>
        <v>,,,</v>
      </c>
    </row>
    <row r="1094" spans="1:19" ht="16.5" hidden="1" customHeight="1" outlineLevel="1" x14ac:dyDescent="0.25">
      <c r="A1094" s="189"/>
      <c r="B1094" s="85">
        <f>B1093+1</f>
        <v>274</v>
      </c>
      <c r="C1094" s="431"/>
      <c r="D1094" s="431"/>
      <c r="E1094" s="183">
        <f t="shared" si="931"/>
        <v>21372</v>
      </c>
      <c r="F1094" s="343">
        <f t="shared" si="958"/>
        <v>41392</v>
      </c>
      <c r="G1094" s="343"/>
      <c r="H1094" s="109">
        <f t="shared" si="921"/>
        <v>0</v>
      </c>
      <c r="I1094" s="9"/>
      <c r="J1094" s="343"/>
      <c r="K1094" s="343"/>
      <c r="L1094" s="343"/>
      <c r="M1094" s="343">
        <f t="shared" si="963"/>
        <v>31372</v>
      </c>
      <c r="N1094" s="343">
        <f t="shared" si="964"/>
        <v>51392</v>
      </c>
      <c r="O1094" s="343"/>
      <c r="P1094" s="351">
        <f t="shared" si="922"/>
        <v>0</v>
      </c>
      <c r="Q1094" s="354"/>
      <c r="R1094" s="92" t="str">
        <f t="shared" si="927"/>
        <v/>
      </c>
    </row>
    <row r="1095" spans="1:19" ht="16.5" hidden="1" customHeight="1" outlineLevel="1" x14ac:dyDescent="0.25">
      <c r="A1095" s="189"/>
      <c r="B1095" s="85"/>
      <c r="C1095" s="431"/>
      <c r="D1095" s="431"/>
      <c r="E1095" s="183">
        <f t="shared" si="931"/>
        <v>21373</v>
      </c>
      <c r="F1095" s="343">
        <f t="shared" si="958"/>
        <v>41393</v>
      </c>
      <c r="G1095" s="343"/>
      <c r="H1095" s="109">
        <f t="shared" si="921"/>
        <v>0</v>
      </c>
      <c r="I1095" s="9"/>
      <c r="J1095" s="343"/>
      <c r="K1095" s="343"/>
      <c r="L1095" s="343"/>
      <c r="M1095" s="343">
        <f t="shared" si="963"/>
        <v>31373</v>
      </c>
      <c r="N1095" s="343">
        <f t="shared" si="964"/>
        <v>51393</v>
      </c>
      <c r="O1095" s="343"/>
      <c r="P1095" s="351">
        <f t="shared" si="922"/>
        <v>0</v>
      </c>
      <c r="Q1095" s="354"/>
      <c r="R1095" s="92" t="str">
        <f t="shared" si="927"/>
        <v/>
      </c>
    </row>
    <row r="1096" spans="1:19" ht="16.5" hidden="1" customHeight="1" outlineLevel="1" x14ac:dyDescent="0.25">
      <c r="A1096" s="189"/>
      <c r="B1096" s="85"/>
      <c r="C1096" s="431"/>
      <c r="D1096" s="431" t="str">
        <f>CONCATENATE(B1099,B1094)</f>
        <v>GH 274</v>
      </c>
      <c r="E1096" s="183">
        <f t="shared" si="931"/>
        <v>21374</v>
      </c>
      <c r="F1096" s="343">
        <f t="shared" si="958"/>
        <v>41394</v>
      </c>
      <c r="G1096" s="343"/>
      <c r="H1096" s="109">
        <f t="shared" si="921"/>
        <v>0</v>
      </c>
      <c r="I1096" s="9"/>
      <c r="J1096" s="343"/>
      <c r="K1096" s="343"/>
      <c r="L1096" s="343"/>
      <c r="M1096" s="343">
        <f t="shared" si="963"/>
        <v>31374</v>
      </c>
      <c r="N1096" s="343">
        <f t="shared" si="964"/>
        <v>51394</v>
      </c>
      <c r="O1096" s="343"/>
      <c r="P1096" s="351">
        <f t="shared" si="922"/>
        <v>0</v>
      </c>
      <c r="Q1096" s="354"/>
      <c r="R1096" s="92">
        <f t="shared" ref="R1096" si="968">+R1092+1</f>
        <v>276</v>
      </c>
      <c r="S1096" s="338" t="str">
        <f>CONCATENATE(G1096,",",G1097,",",G1098,",",G1099)</f>
        <v>,,,</v>
      </c>
    </row>
    <row r="1097" spans="1:19" ht="16.5" hidden="1" customHeight="1" outlineLevel="1" x14ac:dyDescent="0.25">
      <c r="A1097" s="189"/>
      <c r="B1097" s="85"/>
      <c r="C1097" s="431"/>
      <c r="D1097" s="431"/>
      <c r="E1097" s="183">
        <f t="shared" si="931"/>
        <v>21375</v>
      </c>
      <c r="F1097" s="343">
        <f t="shared" si="958"/>
        <v>41395</v>
      </c>
      <c r="G1097" s="343"/>
      <c r="H1097" s="109">
        <f t="shared" si="921"/>
        <v>0</v>
      </c>
      <c r="I1097" s="9"/>
      <c r="J1097" s="343"/>
      <c r="K1097" s="343"/>
      <c r="L1097" s="343"/>
      <c r="M1097" s="343">
        <f t="shared" si="963"/>
        <v>31375</v>
      </c>
      <c r="N1097" s="343">
        <f t="shared" si="964"/>
        <v>51395</v>
      </c>
      <c r="O1097" s="343"/>
      <c r="P1097" s="351">
        <f t="shared" si="922"/>
        <v>0</v>
      </c>
      <c r="Q1097" s="354"/>
      <c r="R1097" s="92">
        <f t="shared" si="927"/>
        <v>789</v>
      </c>
      <c r="S1097" s="338" t="str">
        <f t="shared" ref="S1097" si="969">CONCATENATE(O1096,",",O1097,",",O1098,",",O1099)</f>
        <v>,,,</v>
      </c>
    </row>
    <row r="1098" spans="1:19" ht="16.5" hidden="1" customHeight="1" outlineLevel="1" x14ac:dyDescent="0.25">
      <c r="A1098" s="189"/>
      <c r="B1098" s="85" t="str">
        <f>B1090</f>
        <v xml:space="preserve">Group </v>
      </c>
      <c r="C1098" s="431"/>
      <c r="D1098" s="431"/>
      <c r="E1098" s="183">
        <f t="shared" si="931"/>
        <v>21376</v>
      </c>
      <c r="F1098" s="343">
        <f t="shared" si="958"/>
        <v>41396</v>
      </c>
      <c r="G1098" s="343"/>
      <c r="H1098" s="109">
        <f t="shared" si="921"/>
        <v>0</v>
      </c>
      <c r="I1098" s="9"/>
      <c r="J1098" s="343"/>
      <c r="K1098" s="343"/>
      <c r="L1098" s="343"/>
      <c r="M1098" s="343">
        <f t="shared" si="963"/>
        <v>31376</v>
      </c>
      <c r="N1098" s="343">
        <f t="shared" si="964"/>
        <v>51396</v>
      </c>
      <c r="O1098" s="343"/>
      <c r="P1098" s="351">
        <f t="shared" si="922"/>
        <v>0</v>
      </c>
      <c r="Q1098" s="354"/>
      <c r="R1098" s="92" t="str">
        <f t="shared" si="927"/>
        <v/>
      </c>
    </row>
    <row r="1099" spans="1:19" ht="16.5" hidden="1" customHeight="1" outlineLevel="1" thickBot="1" x14ac:dyDescent="0.3">
      <c r="A1099" s="189"/>
      <c r="B1099" s="86" t="str">
        <f>B1091</f>
        <v xml:space="preserve">GH </v>
      </c>
      <c r="C1099" s="432"/>
      <c r="D1099" s="432"/>
      <c r="E1099" s="184">
        <f t="shared" si="931"/>
        <v>21377</v>
      </c>
      <c r="F1099" s="24">
        <f t="shared" si="958"/>
        <v>41397</v>
      </c>
      <c r="G1099" s="24"/>
      <c r="H1099" s="10">
        <f t="shared" si="921"/>
        <v>0</v>
      </c>
      <c r="I1099" s="15"/>
      <c r="J1099" s="24"/>
      <c r="K1099" s="24"/>
      <c r="L1099" s="24"/>
      <c r="M1099" s="24">
        <f t="shared" si="963"/>
        <v>31377</v>
      </c>
      <c r="N1099" s="24">
        <f t="shared" si="964"/>
        <v>51397</v>
      </c>
      <c r="O1099" s="24"/>
      <c r="P1099" s="352">
        <f t="shared" si="922"/>
        <v>0</v>
      </c>
      <c r="Q1099" s="354"/>
      <c r="R1099" s="92" t="str">
        <f t="shared" si="927"/>
        <v/>
      </c>
    </row>
    <row r="1100" spans="1:19" ht="16.5" hidden="1" customHeight="1" outlineLevel="1" x14ac:dyDescent="0.25">
      <c r="A1100" s="189"/>
      <c r="B1100" s="88">
        <f>B1092+1</f>
        <v>138</v>
      </c>
      <c r="C1100" s="430" t="str">
        <f>CONCATENATE(B1106,B1100)</f>
        <v>Group 138</v>
      </c>
      <c r="D1100" s="430" t="str">
        <f>CONCATENATE(B1107,B1101)</f>
        <v>GH 275</v>
      </c>
      <c r="E1100" s="182">
        <f t="shared" ref="E1100" si="970">20000+B1100*10</f>
        <v>21380</v>
      </c>
      <c r="F1100" s="25">
        <f>E1100+20020</f>
        <v>41400</v>
      </c>
      <c r="G1100" s="25"/>
      <c r="H1100" s="11">
        <f t="shared" si="921"/>
        <v>0</v>
      </c>
      <c r="I1100" s="14"/>
      <c r="J1100" s="25"/>
      <c r="K1100" s="25"/>
      <c r="L1100" s="25"/>
      <c r="M1100" s="25">
        <f t="shared" si="963"/>
        <v>31380</v>
      </c>
      <c r="N1100" s="25">
        <f t="shared" si="964"/>
        <v>51400</v>
      </c>
      <c r="O1100" s="25"/>
      <c r="P1100" s="350">
        <f t="shared" si="922"/>
        <v>0</v>
      </c>
      <c r="Q1100" s="354"/>
      <c r="R1100" s="92">
        <f t="shared" ref="R1100" si="971">+R1096+1</f>
        <v>277</v>
      </c>
      <c r="S1100" s="338" t="str">
        <f>CONCATENATE(G1100,",",G1101,",",G1102,",",G1103)</f>
        <v>,,,</v>
      </c>
    </row>
    <row r="1101" spans="1:19" ht="16.5" hidden="1" customHeight="1" outlineLevel="1" x14ac:dyDescent="0.25">
      <c r="A1101" s="189"/>
      <c r="B1101" s="85">
        <f>B1100*2-1</f>
        <v>275</v>
      </c>
      <c r="C1101" s="431"/>
      <c r="D1101" s="431"/>
      <c r="E1101" s="183">
        <f t="shared" ref="E1101" si="972">E1100+1</f>
        <v>21381</v>
      </c>
      <c r="F1101" s="343">
        <f t="shared" ref="F1101:F1115" si="973">E1101+20020</f>
        <v>41401</v>
      </c>
      <c r="G1101" s="343"/>
      <c r="H1101" s="109">
        <f t="shared" si="921"/>
        <v>0</v>
      </c>
      <c r="I1101" s="9"/>
      <c r="J1101" s="343"/>
      <c r="K1101" s="343"/>
      <c r="L1101" s="343"/>
      <c r="M1101" s="343">
        <f t="shared" si="963"/>
        <v>31381</v>
      </c>
      <c r="N1101" s="343">
        <f t="shared" si="964"/>
        <v>51401</v>
      </c>
      <c r="O1101" s="343"/>
      <c r="P1101" s="351">
        <f t="shared" si="922"/>
        <v>0</v>
      </c>
      <c r="Q1101" s="354"/>
      <c r="R1101" s="92">
        <f t="shared" si="927"/>
        <v>790</v>
      </c>
      <c r="S1101" s="338" t="str">
        <f t="shared" ref="S1101" si="974">CONCATENATE(O1100,",",O1101,",",O1102,",",O1103)</f>
        <v>,,,</v>
      </c>
    </row>
    <row r="1102" spans="1:19" ht="16.5" hidden="1" customHeight="1" outlineLevel="1" x14ac:dyDescent="0.25">
      <c r="A1102" s="189"/>
      <c r="B1102" s="85">
        <f>B1101+1</f>
        <v>276</v>
      </c>
      <c r="C1102" s="431"/>
      <c r="D1102" s="431"/>
      <c r="E1102" s="183">
        <f t="shared" si="931"/>
        <v>21382</v>
      </c>
      <c r="F1102" s="343">
        <f t="shared" si="973"/>
        <v>41402</v>
      </c>
      <c r="G1102" s="343"/>
      <c r="H1102" s="109">
        <f t="shared" si="921"/>
        <v>0</v>
      </c>
      <c r="I1102" s="9"/>
      <c r="J1102" s="343"/>
      <c r="K1102" s="343"/>
      <c r="L1102" s="343"/>
      <c r="M1102" s="343">
        <f t="shared" si="963"/>
        <v>31382</v>
      </c>
      <c r="N1102" s="343">
        <f t="shared" si="964"/>
        <v>51402</v>
      </c>
      <c r="O1102" s="343"/>
      <c r="P1102" s="351">
        <f t="shared" si="922"/>
        <v>0</v>
      </c>
      <c r="Q1102" s="354"/>
      <c r="R1102" s="92" t="str">
        <f t="shared" si="927"/>
        <v/>
      </c>
    </row>
    <row r="1103" spans="1:19" ht="16.5" hidden="1" customHeight="1" outlineLevel="1" x14ac:dyDescent="0.25">
      <c r="A1103" s="189"/>
      <c r="B1103" s="85"/>
      <c r="C1103" s="431"/>
      <c r="D1103" s="431"/>
      <c r="E1103" s="183">
        <f t="shared" si="931"/>
        <v>21383</v>
      </c>
      <c r="F1103" s="343">
        <f t="shared" si="973"/>
        <v>41403</v>
      </c>
      <c r="G1103" s="343"/>
      <c r="H1103" s="109">
        <f t="shared" si="921"/>
        <v>0</v>
      </c>
      <c r="I1103" s="9"/>
      <c r="J1103" s="343"/>
      <c r="K1103" s="343"/>
      <c r="L1103" s="343"/>
      <c r="M1103" s="343">
        <f t="shared" si="963"/>
        <v>31383</v>
      </c>
      <c r="N1103" s="343">
        <f t="shared" si="964"/>
        <v>51403</v>
      </c>
      <c r="O1103" s="343"/>
      <c r="P1103" s="351">
        <f t="shared" si="922"/>
        <v>0</v>
      </c>
      <c r="Q1103" s="354"/>
      <c r="R1103" s="92" t="str">
        <f t="shared" si="927"/>
        <v/>
      </c>
    </row>
    <row r="1104" spans="1:19" ht="16.5" hidden="1" customHeight="1" outlineLevel="1" x14ac:dyDescent="0.25">
      <c r="A1104" s="189"/>
      <c r="B1104" s="85"/>
      <c r="C1104" s="431"/>
      <c r="D1104" s="431" t="str">
        <f>CONCATENATE(B1107,B1102)</f>
        <v>GH 276</v>
      </c>
      <c r="E1104" s="183">
        <f t="shared" si="931"/>
        <v>21384</v>
      </c>
      <c r="F1104" s="343">
        <f t="shared" si="973"/>
        <v>41404</v>
      </c>
      <c r="G1104" s="343"/>
      <c r="H1104" s="109">
        <f t="shared" si="921"/>
        <v>0</v>
      </c>
      <c r="I1104" s="9"/>
      <c r="J1104" s="343"/>
      <c r="K1104" s="343"/>
      <c r="L1104" s="343"/>
      <c r="M1104" s="343">
        <f t="shared" si="963"/>
        <v>31384</v>
      </c>
      <c r="N1104" s="343">
        <f t="shared" si="964"/>
        <v>51404</v>
      </c>
      <c r="O1104" s="343"/>
      <c r="P1104" s="351">
        <f t="shared" si="922"/>
        <v>0</v>
      </c>
      <c r="Q1104" s="354"/>
      <c r="R1104" s="92">
        <f t="shared" ref="R1104" si="975">+R1100+1</f>
        <v>278</v>
      </c>
      <c r="S1104" s="338" t="str">
        <f>CONCATENATE(G1104,",",G1105,",",G1106,",",G1107)</f>
        <v>,,,</v>
      </c>
    </row>
    <row r="1105" spans="1:19" ht="16.5" hidden="1" customHeight="1" outlineLevel="1" x14ac:dyDescent="0.25">
      <c r="A1105" s="189"/>
      <c r="B1105" s="85"/>
      <c r="C1105" s="431"/>
      <c r="D1105" s="431"/>
      <c r="E1105" s="183">
        <f t="shared" si="931"/>
        <v>21385</v>
      </c>
      <c r="F1105" s="343">
        <f t="shared" si="973"/>
        <v>41405</v>
      </c>
      <c r="G1105" s="343"/>
      <c r="H1105" s="109">
        <f t="shared" si="921"/>
        <v>0</v>
      </c>
      <c r="I1105" s="9"/>
      <c r="J1105" s="343"/>
      <c r="K1105" s="343"/>
      <c r="L1105" s="343"/>
      <c r="M1105" s="343">
        <f t="shared" si="963"/>
        <v>31385</v>
      </c>
      <c r="N1105" s="343">
        <f t="shared" si="964"/>
        <v>51405</v>
      </c>
      <c r="O1105" s="343"/>
      <c r="P1105" s="351">
        <f t="shared" si="922"/>
        <v>0</v>
      </c>
      <c r="Q1105" s="354"/>
      <c r="R1105" s="92">
        <f t="shared" si="927"/>
        <v>791</v>
      </c>
      <c r="S1105" s="338" t="str">
        <f t="shared" ref="S1105" si="976">CONCATENATE(O1104,",",O1105,",",O1106,",",O1107)</f>
        <v>,,,</v>
      </c>
    </row>
    <row r="1106" spans="1:19" ht="16.5" hidden="1" customHeight="1" outlineLevel="1" x14ac:dyDescent="0.25">
      <c r="A1106" s="189"/>
      <c r="B1106" s="85" t="str">
        <f>B1098</f>
        <v xml:space="preserve">Group </v>
      </c>
      <c r="C1106" s="431"/>
      <c r="D1106" s="431"/>
      <c r="E1106" s="183">
        <f t="shared" si="931"/>
        <v>21386</v>
      </c>
      <c r="F1106" s="343">
        <f t="shared" si="973"/>
        <v>41406</v>
      </c>
      <c r="G1106" s="343"/>
      <c r="H1106" s="109">
        <f t="shared" si="921"/>
        <v>0</v>
      </c>
      <c r="I1106" s="9"/>
      <c r="J1106" s="343"/>
      <c r="K1106" s="343"/>
      <c r="L1106" s="343"/>
      <c r="M1106" s="343">
        <f t="shared" si="963"/>
        <v>31386</v>
      </c>
      <c r="N1106" s="343">
        <f t="shared" si="964"/>
        <v>51406</v>
      </c>
      <c r="O1106" s="343"/>
      <c r="P1106" s="351">
        <f t="shared" si="922"/>
        <v>0</v>
      </c>
      <c r="Q1106" s="354"/>
      <c r="R1106" s="92" t="str">
        <f t="shared" si="927"/>
        <v/>
      </c>
    </row>
    <row r="1107" spans="1:19" ht="16.5" hidden="1" customHeight="1" outlineLevel="1" thickBot="1" x14ac:dyDescent="0.3">
      <c r="A1107" s="189"/>
      <c r="B1107" s="86" t="str">
        <f>B1099</f>
        <v xml:space="preserve">GH </v>
      </c>
      <c r="C1107" s="432"/>
      <c r="D1107" s="432"/>
      <c r="E1107" s="184">
        <f t="shared" si="931"/>
        <v>21387</v>
      </c>
      <c r="F1107" s="24">
        <f t="shared" si="973"/>
        <v>41407</v>
      </c>
      <c r="G1107" s="24"/>
      <c r="H1107" s="10">
        <f t="shared" si="921"/>
        <v>0</v>
      </c>
      <c r="I1107" s="15"/>
      <c r="J1107" s="24"/>
      <c r="K1107" s="24"/>
      <c r="L1107" s="24"/>
      <c r="M1107" s="24">
        <f t="shared" si="963"/>
        <v>31387</v>
      </c>
      <c r="N1107" s="24">
        <f t="shared" si="964"/>
        <v>51407</v>
      </c>
      <c r="O1107" s="24"/>
      <c r="P1107" s="352">
        <f t="shared" si="922"/>
        <v>0</v>
      </c>
      <c r="Q1107" s="354"/>
      <c r="R1107" s="92" t="str">
        <f t="shared" si="927"/>
        <v/>
      </c>
    </row>
    <row r="1108" spans="1:19" ht="16.5" hidden="1" customHeight="1" outlineLevel="1" x14ac:dyDescent="0.25">
      <c r="A1108" s="189"/>
      <c r="B1108" s="88">
        <f>B1100+1</f>
        <v>139</v>
      </c>
      <c r="C1108" s="430" t="str">
        <f>CONCATENATE(B1114,B1108)</f>
        <v>Group 139</v>
      </c>
      <c r="D1108" s="430" t="str">
        <f>CONCATENATE(B1115,B1109)</f>
        <v>GH 277</v>
      </c>
      <c r="E1108" s="182">
        <f t="shared" ref="E1108" si="977">20000+B1108*10</f>
        <v>21390</v>
      </c>
      <c r="F1108" s="25">
        <f t="shared" si="973"/>
        <v>41410</v>
      </c>
      <c r="G1108" s="25"/>
      <c r="H1108" s="11">
        <f t="shared" ref="H1108:H1171" si="978">LEN(G1108)</f>
        <v>0</v>
      </c>
      <c r="I1108" s="14"/>
      <c r="J1108" s="25"/>
      <c r="K1108" s="25"/>
      <c r="L1108" s="25"/>
      <c r="M1108" s="25">
        <f t="shared" si="963"/>
        <v>31390</v>
      </c>
      <c r="N1108" s="25">
        <f t="shared" si="964"/>
        <v>51410</v>
      </c>
      <c r="O1108" s="25"/>
      <c r="P1108" s="350">
        <f t="shared" ref="P1108:P1171" si="979">LEN(O1108)</f>
        <v>0</v>
      </c>
      <c r="Q1108" s="354"/>
      <c r="R1108" s="92">
        <f t="shared" ref="R1108" si="980">+R1104+1</f>
        <v>279</v>
      </c>
      <c r="S1108" s="338" t="str">
        <f>CONCATENATE(G1108,",",G1109,",",G1110,",",G1111)</f>
        <v>,,,</v>
      </c>
    </row>
    <row r="1109" spans="1:19" ht="16.5" hidden="1" customHeight="1" outlineLevel="1" x14ac:dyDescent="0.25">
      <c r="A1109" s="189"/>
      <c r="B1109" s="85">
        <f>B1108*2-1</f>
        <v>277</v>
      </c>
      <c r="C1109" s="431"/>
      <c r="D1109" s="431"/>
      <c r="E1109" s="183">
        <f t="shared" ref="E1109" si="981">E1108+1</f>
        <v>21391</v>
      </c>
      <c r="F1109" s="343">
        <f t="shared" si="973"/>
        <v>41411</v>
      </c>
      <c r="G1109" s="343"/>
      <c r="H1109" s="109">
        <f t="shared" si="978"/>
        <v>0</v>
      </c>
      <c r="I1109" s="9"/>
      <c r="J1109" s="343"/>
      <c r="K1109" s="343"/>
      <c r="L1109" s="343"/>
      <c r="M1109" s="343">
        <f t="shared" si="963"/>
        <v>31391</v>
      </c>
      <c r="N1109" s="343">
        <f t="shared" si="964"/>
        <v>51411</v>
      </c>
      <c r="O1109" s="343"/>
      <c r="P1109" s="351">
        <f t="shared" si="979"/>
        <v>0</v>
      </c>
      <c r="Q1109" s="354"/>
      <c r="R1109" s="92">
        <f t="shared" si="927"/>
        <v>792</v>
      </c>
      <c r="S1109" s="338" t="str">
        <f t="shared" ref="S1109" si="982">CONCATENATE(O1108,",",O1109,",",O1110,",",O1111)</f>
        <v>,,,</v>
      </c>
    </row>
    <row r="1110" spans="1:19" ht="16.5" hidden="1" customHeight="1" outlineLevel="1" x14ac:dyDescent="0.25">
      <c r="A1110" s="189"/>
      <c r="B1110" s="85">
        <f>B1109+1</f>
        <v>278</v>
      </c>
      <c r="C1110" s="431"/>
      <c r="D1110" s="431"/>
      <c r="E1110" s="183">
        <f t="shared" si="931"/>
        <v>21392</v>
      </c>
      <c r="F1110" s="343">
        <f t="shared" si="973"/>
        <v>41412</v>
      </c>
      <c r="G1110" s="343"/>
      <c r="H1110" s="109">
        <f t="shared" si="978"/>
        <v>0</v>
      </c>
      <c r="I1110" s="9"/>
      <c r="J1110" s="343"/>
      <c r="K1110" s="343"/>
      <c r="L1110" s="343"/>
      <c r="M1110" s="343">
        <f t="shared" si="963"/>
        <v>31392</v>
      </c>
      <c r="N1110" s="343">
        <f t="shared" si="964"/>
        <v>51412</v>
      </c>
      <c r="O1110" s="343"/>
      <c r="P1110" s="351">
        <f t="shared" si="979"/>
        <v>0</v>
      </c>
      <c r="Q1110" s="354"/>
      <c r="R1110" s="92" t="str">
        <f t="shared" si="927"/>
        <v/>
      </c>
    </row>
    <row r="1111" spans="1:19" ht="16.5" hidden="1" customHeight="1" outlineLevel="1" x14ac:dyDescent="0.25">
      <c r="A1111" s="189"/>
      <c r="B1111" s="85"/>
      <c r="C1111" s="431"/>
      <c r="D1111" s="431"/>
      <c r="E1111" s="183">
        <f t="shared" si="931"/>
        <v>21393</v>
      </c>
      <c r="F1111" s="343">
        <f t="shared" si="973"/>
        <v>41413</v>
      </c>
      <c r="G1111" s="343"/>
      <c r="H1111" s="109">
        <f t="shared" si="978"/>
        <v>0</v>
      </c>
      <c r="I1111" s="9"/>
      <c r="J1111" s="343"/>
      <c r="K1111" s="343"/>
      <c r="L1111" s="343"/>
      <c r="M1111" s="343">
        <f t="shared" si="963"/>
        <v>31393</v>
      </c>
      <c r="N1111" s="343">
        <f t="shared" si="964"/>
        <v>51413</v>
      </c>
      <c r="O1111" s="343"/>
      <c r="P1111" s="351">
        <f t="shared" si="979"/>
        <v>0</v>
      </c>
      <c r="Q1111" s="354"/>
      <c r="R1111" s="92" t="str">
        <f t="shared" si="927"/>
        <v/>
      </c>
    </row>
    <row r="1112" spans="1:19" ht="16.5" hidden="1" customHeight="1" outlineLevel="1" x14ac:dyDescent="0.25">
      <c r="A1112" s="189"/>
      <c r="B1112" s="85"/>
      <c r="C1112" s="431"/>
      <c r="D1112" s="431" t="str">
        <f>CONCATENATE(B1115,B1110)</f>
        <v>GH 278</v>
      </c>
      <c r="E1112" s="183">
        <f t="shared" si="931"/>
        <v>21394</v>
      </c>
      <c r="F1112" s="343">
        <f t="shared" si="973"/>
        <v>41414</v>
      </c>
      <c r="G1112" s="343"/>
      <c r="H1112" s="109">
        <f t="shared" si="978"/>
        <v>0</v>
      </c>
      <c r="I1112" s="9"/>
      <c r="J1112" s="343"/>
      <c r="K1112" s="343"/>
      <c r="L1112" s="343"/>
      <c r="M1112" s="343">
        <f t="shared" si="963"/>
        <v>31394</v>
      </c>
      <c r="N1112" s="343">
        <f t="shared" si="964"/>
        <v>51414</v>
      </c>
      <c r="O1112" s="343"/>
      <c r="P1112" s="351">
        <f t="shared" si="979"/>
        <v>0</v>
      </c>
      <c r="Q1112" s="354"/>
      <c r="R1112" s="92">
        <f t="shared" ref="R1112" si="983">+R1108+1</f>
        <v>280</v>
      </c>
      <c r="S1112" s="338" t="str">
        <f>CONCATENATE(G1112,",",G1113,",",G1114,",",G1115)</f>
        <v>,,,</v>
      </c>
    </row>
    <row r="1113" spans="1:19" ht="16.5" hidden="1" customHeight="1" outlineLevel="1" x14ac:dyDescent="0.25">
      <c r="A1113" s="189"/>
      <c r="B1113" s="85"/>
      <c r="C1113" s="431"/>
      <c r="D1113" s="431"/>
      <c r="E1113" s="183">
        <f t="shared" si="931"/>
        <v>21395</v>
      </c>
      <c r="F1113" s="343">
        <f t="shared" si="973"/>
        <v>41415</v>
      </c>
      <c r="G1113" s="343"/>
      <c r="H1113" s="109">
        <f t="shared" si="978"/>
        <v>0</v>
      </c>
      <c r="I1113" s="9"/>
      <c r="J1113" s="343"/>
      <c r="K1113" s="343"/>
      <c r="L1113" s="343"/>
      <c r="M1113" s="343">
        <f t="shared" si="963"/>
        <v>31395</v>
      </c>
      <c r="N1113" s="343">
        <f t="shared" si="964"/>
        <v>51415</v>
      </c>
      <c r="O1113" s="343"/>
      <c r="P1113" s="351">
        <f t="shared" si="979"/>
        <v>0</v>
      </c>
      <c r="Q1113" s="354"/>
      <c r="R1113" s="92">
        <f t="shared" ref="R1113:R1175" si="984">IF(R1109&lt;&gt;"",R1109+1,"")</f>
        <v>793</v>
      </c>
      <c r="S1113" s="338" t="str">
        <f t="shared" ref="S1113" si="985">CONCATENATE(O1112,",",O1113,",",O1114,",",O1115)</f>
        <v>,,,</v>
      </c>
    </row>
    <row r="1114" spans="1:19" ht="16.5" hidden="1" customHeight="1" outlineLevel="1" x14ac:dyDescent="0.25">
      <c r="A1114" s="189"/>
      <c r="B1114" s="85" t="str">
        <f>B1106</f>
        <v xml:space="preserve">Group </v>
      </c>
      <c r="C1114" s="431"/>
      <c r="D1114" s="431"/>
      <c r="E1114" s="183">
        <f t="shared" si="931"/>
        <v>21396</v>
      </c>
      <c r="F1114" s="343">
        <f t="shared" si="973"/>
        <v>41416</v>
      </c>
      <c r="G1114" s="343"/>
      <c r="H1114" s="109">
        <f t="shared" si="978"/>
        <v>0</v>
      </c>
      <c r="I1114" s="9"/>
      <c r="J1114" s="343"/>
      <c r="K1114" s="343"/>
      <c r="L1114" s="343"/>
      <c r="M1114" s="343">
        <f t="shared" si="963"/>
        <v>31396</v>
      </c>
      <c r="N1114" s="343">
        <f t="shared" si="964"/>
        <v>51416</v>
      </c>
      <c r="O1114" s="343"/>
      <c r="P1114" s="351">
        <f t="shared" si="979"/>
        <v>0</v>
      </c>
      <c r="Q1114" s="354"/>
      <c r="R1114" s="92" t="str">
        <f t="shared" si="984"/>
        <v/>
      </c>
    </row>
    <row r="1115" spans="1:19" ht="16.5" hidden="1" customHeight="1" outlineLevel="1" thickBot="1" x14ac:dyDescent="0.3">
      <c r="A1115" s="189"/>
      <c r="B1115" s="86" t="str">
        <f>B1107</f>
        <v xml:space="preserve">GH </v>
      </c>
      <c r="C1115" s="432"/>
      <c r="D1115" s="432"/>
      <c r="E1115" s="184">
        <f t="shared" si="931"/>
        <v>21397</v>
      </c>
      <c r="F1115" s="24">
        <f t="shared" si="973"/>
        <v>41417</v>
      </c>
      <c r="G1115" s="24"/>
      <c r="H1115" s="10">
        <f t="shared" si="978"/>
        <v>0</v>
      </c>
      <c r="I1115" s="15"/>
      <c r="J1115" s="24"/>
      <c r="K1115" s="24"/>
      <c r="L1115" s="24"/>
      <c r="M1115" s="24">
        <f t="shared" si="963"/>
        <v>31397</v>
      </c>
      <c r="N1115" s="24">
        <f t="shared" si="964"/>
        <v>51417</v>
      </c>
      <c r="O1115" s="24"/>
      <c r="P1115" s="352">
        <f t="shared" si="979"/>
        <v>0</v>
      </c>
      <c r="Q1115" s="354"/>
      <c r="R1115" s="92" t="str">
        <f t="shared" si="984"/>
        <v/>
      </c>
    </row>
    <row r="1116" spans="1:19" ht="16.5" hidden="1" customHeight="1" outlineLevel="1" x14ac:dyDescent="0.25">
      <c r="A1116" s="189"/>
      <c r="B1116" s="88">
        <f>B1108+1</f>
        <v>140</v>
      </c>
      <c r="C1116" s="430" t="str">
        <f>CONCATENATE(B1122,B1116)</f>
        <v>Group 140</v>
      </c>
      <c r="D1116" s="430" t="str">
        <f>CONCATENATE(B1123,B1117)</f>
        <v>GH 279</v>
      </c>
      <c r="E1116" s="182">
        <f t="shared" ref="E1116" si="986">20000+B1116*10</f>
        <v>21400</v>
      </c>
      <c r="F1116" s="25">
        <f>E1116+20020</f>
        <v>41420</v>
      </c>
      <c r="G1116" s="25"/>
      <c r="H1116" s="11">
        <f t="shared" si="978"/>
        <v>0</v>
      </c>
      <c r="I1116" s="14"/>
      <c r="J1116" s="25"/>
      <c r="K1116" s="25"/>
      <c r="L1116" s="25"/>
      <c r="M1116" s="25">
        <f t="shared" si="963"/>
        <v>31400</v>
      </c>
      <c r="N1116" s="25">
        <f t="shared" si="964"/>
        <v>51420</v>
      </c>
      <c r="O1116" s="25"/>
      <c r="P1116" s="350">
        <f t="shared" si="979"/>
        <v>0</v>
      </c>
      <c r="Q1116" s="354"/>
      <c r="R1116" s="92">
        <f t="shared" ref="R1116" si="987">+R1112+1</f>
        <v>281</v>
      </c>
      <c r="S1116" s="338" t="str">
        <f>CONCATENATE(G1116,",",G1117,",",G1118,",",G1119)</f>
        <v>,,,</v>
      </c>
    </row>
    <row r="1117" spans="1:19" ht="16.5" hidden="1" customHeight="1" outlineLevel="1" x14ac:dyDescent="0.25">
      <c r="A1117" s="189"/>
      <c r="B1117" s="85">
        <f>B1116*2-1</f>
        <v>279</v>
      </c>
      <c r="C1117" s="431"/>
      <c r="D1117" s="431"/>
      <c r="E1117" s="183">
        <f t="shared" ref="E1117:E1179" si="988">E1116+1</f>
        <v>21401</v>
      </c>
      <c r="F1117" s="343">
        <f t="shared" ref="F1117:F1131" si="989">E1117+20020</f>
        <v>41421</v>
      </c>
      <c r="G1117" s="343"/>
      <c r="H1117" s="109">
        <f t="shared" si="978"/>
        <v>0</v>
      </c>
      <c r="I1117" s="9"/>
      <c r="J1117" s="343"/>
      <c r="K1117" s="343"/>
      <c r="L1117" s="343"/>
      <c r="M1117" s="343">
        <f t="shared" si="963"/>
        <v>31401</v>
      </c>
      <c r="N1117" s="343">
        <f t="shared" si="964"/>
        <v>51421</v>
      </c>
      <c r="O1117" s="343"/>
      <c r="P1117" s="351">
        <f t="shared" si="979"/>
        <v>0</v>
      </c>
      <c r="Q1117" s="354"/>
      <c r="R1117" s="92">
        <f t="shared" si="984"/>
        <v>794</v>
      </c>
      <c r="S1117" s="338" t="str">
        <f t="shared" ref="S1117" si="990">CONCATENATE(O1116,",",O1117,",",O1118,",",O1119)</f>
        <v>,,,</v>
      </c>
    </row>
    <row r="1118" spans="1:19" ht="16.5" hidden="1" customHeight="1" outlineLevel="1" x14ac:dyDescent="0.25">
      <c r="A1118" s="189"/>
      <c r="B1118" s="85">
        <f>B1117+1</f>
        <v>280</v>
      </c>
      <c r="C1118" s="431"/>
      <c r="D1118" s="431"/>
      <c r="E1118" s="183">
        <f t="shared" si="988"/>
        <v>21402</v>
      </c>
      <c r="F1118" s="343">
        <f t="shared" si="989"/>
        <v>41422</v>
      </c>
      <c r="G1118" s="343"/>
      <c r="H1118" s="109">
        <f t="shared" si="978"/>
        <v>0</v>
      </c>
      <c r="I1118" s="9"/>
      <c r="J1118" s="343"/>
      <c r="K1118" s="343"/>
      <c r="L1118" s="343"/>
      <c r="M1118" s="343">
        <f t="shared" si="963"/>
        <v>31402</v>
      </c>
      <c r="N1118" s="343">
        <f t="shared" si="964"/>
        <v>51422</v>
      </c>
      <c r="O1118" s="343"/>
      <c r="P1118" s="351">
        <f t="shared" si="979"/>
        <v>0</v>
      </c>
      <c r="Q1118" s="354"/>
      <c r="R1118" s="92" t="str">
        <f t="shared" si="984"/>
        <v/>
      </c>
    </row>
    <row r="1119" spans="1:19" ht="16.5" hidden="1" customHeight="1" outlineLevel="1" x14ac:dyDescent="0.25">
      <c r="A1119" s="189"/>
      <c r="B1119" s="85"/>
      <c r="C1119" s="431"/>
      <c r="D1119" s="431"/>
      <c r="E1119" s="183">
        <f t="shared" si="988"/>
        <v>21403</v>
      </c>
      <c r="F1119" s="343">
        <f t="shared" si="989"/>
        <v>41423</v>
      </c>
      <c r="G1119" s="343"/>
      <c r="H1119" s="109">
        <f t="shared" si="978"/>
        <v>0</v>
      </c>
      <c r="I1119" s="9"/>
      <c r="J1119" s="343"/>
      <c r="K1119" s="343"/>
      <c r="L1119" s="343"/>
      <c r="M1119" s="343">
        <f t="shared" si="963"/>
        <v>31403</v>
      </c>
      <c r="N1119" s="343">
        <f t="shared" si="964"/>
        <v>51423</v>
      </c>
      <c r="O1119" s="343"/>
      <c r="P1119" s="351">
        <f t="shared" si="979"/>
        <v>0</v>
      </c>
      <c r="Q1119" s="354"/>
      <c r="R1119" s="92" t="str">
        <f t="shared" si="984"/>
        <v/>
      </c>
    </row>
    <row r="1120" spans="1:19" ht="16.5" hidden="1" customHeight="1" outlineLevel="1" x14ac:dyDescent="0.25">
      <c r="A1120" s="189"/>
      <c r="B1120" s="85"/>
      <c r="C1120" s="431"/>
      <c r="D1120" s="431" t="str">
        <f>CONCATENATE(B1123,B1118)</f>
        <v>GH 280</v>
      </c>
      <c r="E1120" s="183">
        <f t="shared" si="988"/>
        <v>21404</v>
      </c>
      <c r="F1120" s="343">
        <f t="shared" si="989"/>
        <v>41424</v>
      </c>
      <c r="G1120" s="343"/>
      <c r="H1120" s="109">
        <f t="shared" si="978"/>
        <v>0</v>
      </c>
      <c r="I1120" s="9"/>
      <c r="J1120" s="343"/>
      <c r="K1120" s="343"/>
      <c r="L1120" s="343"/>
      <c r="M1120" s="343">
        <f t="shared" si="963"/>
        <v>31404</v>
      </c>
      <c r="N1120" s="343">
        <f t="shared" si="964"/>
        <v>51424</v>
      </c>
      <c r="O1120" s="343"/>
      <c r="P1120" s="351">
        <f t="shared" si="979"/>
        <v>0</v>
      </c>
      <c r="Q1120" s="354"/>
      <c r="R1120" s="92">
        <f t="shared" ref="R1120" si="991">+R1116+1</f>
        <v>282</v>
      </c>
      <c r="S1120" s="338" t="str">
        <f>CONCATENATE(G1120,",",G1121,",",G1122,",",G1123)</f>
        <v>,,,</v>
      </c>
    </row>
    <row r="1121" spans="1:19" ht="16.5" hidden="1" customHeight="1" outlineLevel="1" x14ac:dyDescent="0.25">
      <c r="A1121" s="189"/>
      <c r="B1121" s="85"/>
      <c r="C1121" s="431"/>
      <c r="D1121" s="431"/>
      <c r="E1121" s="183">
        <f t="shared" si="988"/>
        <v>21405</v>
      </c>
      <c r="F1121" s="343">
        <f t="shared" si="989"/>
        <v>41425</v>
      </c>
      <c r="G1121" s="343"/>
      <c r="H1121" s="109">
        <f t="shared" si="978"/>
        <v>0</v>
      </c>
      <c r="I1121" s="9"/>
      <c r="J1121" s="343"/>
      <c r="K1121" s="343"/>
      <c r="L1121" s="343"/>
      <c r="M1121" s="343">
        <f t="shared" si="963"/>
        <v>31405</v>
      </c>
      <c r="N1121" s="343">
        <f t="shared" si="964"/>
        <v>51425</v>
      </c>
      <c r="O1121" s="343"/>
      <c r="P1121" s="351">
        <f t="shared" si="979"/>
        <v>0</v>
      </c>
      <c r="Q1121" s="354"/>
      <c r="R1121" s="92">
        <f t="shared" si="984"/>
        <v>795</v>
      </c>
      <c r="S1121" s="338" t="str">
        <f t="shared" ref="S1121" si="992">CONCATENATE(O1120,",",O1121,",",O1122,",",O1123)</f>
        <v>,,,</v>
      </c>
    </row>
    <row r="1122" spans="1:19" ht="16.5" hidden="1" customHeight="1" outlineLevel="1" x14ac:dyDescent="0.25">
      <c r="A1122" s="189"/>
      <c r="B1122" s="85" t="str">
        <f>B1114</f>
        <v xml:space="preserve">Group </v>
      </c>
      <c r="C1122" s="431"/>
      <c r="D1122" s="431"/>
      <c r="E1122" s="183">
        <f t="shared" si="988"/>
        <v>21406</v>
      </c>
      <c r="F1122" s="343">
        <f t="shared" si="989"/>
        <v>41426</v>
      </c>
      <c r="G1122" s="343"/>
      <c r="H1122" s="109">
        <f t="shared" si="978"/>
        <v>0</v>
      </c>
      <c r="I1122" s="9"/>
      <c r="J1122" s="343"/>
      <c r="K1122" s="343"/>
      <c r="L1122" s="343"/>
      <c r="M1122" s="343">
        <f t="shared" si="963"/>
        <v>31406</v>
      </c>
      <c r="N1122" s="343">
        <f t="shared" si="964"/>
        <v>51426</v>
      </c>
      <c r="O1122" s="343"/>
      <c r="P1122" s="351">
        <f t="shared" si="979"/>
        <v>0</v>
      </c>
      <c r="Q1122" s="354"/>
      <c r="R1122" s="92" t="str">
        <f t="shared" si="984"/>
        <v/>
      </c>
    </row>
    <row r="1123" spans="1:19" ht="16.5" hidden="1" customHeight="1" outlineLevel="1" thickBot="1" x14ac:dyDescent="0.3">
      <c r="A1123" s="189"/>
      <c r="B1123" s="86" t="str">
        <f>B1115</f>
        <v xml:space="preserve">GH </v>
      </c>
      <c r="C1123" s="432"/>
      <c r="D1123" s="432"/>
      <c r="E1123" s="184">
        <f t="shared" si="988"/>
        <v>21407</v>
      </c>
      <c r="F1123" s="24">
        <f t="shared" si="989"/>
        <v>41427</v>
      </c>
      <c r="G1123" s="24"/>
      <c r="H1123" s="10">
        <f t="shared" si="978"/>
        <v>0</v>
      </c>
      <c r="I1123" s="15"/>
      <c r="J1123" s="24"/>
      <c r="K1123" s="24"/>
      <c r="L1123" s="24"/>
      <c r="M1123" s="24">
        <f t="shared" si="963"/>
        <v>31407</v>
      </c>
      <c r="N1123" s="24">
        <f t="shared" si="964"/>
        <v>51427</v>
      </c>
      <c r="O1123" s="24"/>
      <c r="P1123" s="352">
        <f t="shared" si="979"/>
        <v>0</v>
      </c>
      <c r="Q1123" s="354"/>
      <c r="R1123" s="92" t="str">
        <f t="shared" si="984"/>
        <v/>
      </c>
    </row>
    <row r="1124" spans="1:19" ht="16.5" hidden="1" customHeight="1" outlineLevel="1" x14ac:dyDescent="0.25">
      <c r="A1124" s="189"/>
      <c r="B1124" s="88">
        <f>B1116+1</f>
        <v>141</v>
      </c>
      <c r="C1124" s="430" t="str">
        <f>CONCATENATE(B1130,B1124)</f>
        <v>Group 141</v>
      </c>
      <c r="D1124" s="430" t="str">
        <f>CONCATENATE(B1131,B1125)</f>
        <v>GH 281</v>
      </c>
      <c r="E1124" s="182">
        <f t="shared" ref="E1124" si="993">20000+B1124*10</f>
        <v>21410</v>
      </c>
      <c r="F1124" s="25">
        <f t="shared" si="989"/>
        <v>41430</v>
      </c>
      <c r="G1124" s="25"/>
      <c r="H1124" s="11">
        <f t="shared" si="978"/>
        <v>0</v>
      </c>
      <c r="I1124" s="14"/>
      <c r="J1124" s="25"/>
      <c r="K1124" s="25"/>
      <c r="L1124" s="25"/>
      <c r="M1124" s="25">
        <f t="shared" si="963"/>
        <v>31410</v>
      </c>
      <c r="N1124" s="25">
        <f t="shared" si="964"/>
        <v>51430</v>
      </c>
      <c r="O1124" s="25"/>
      <c r="P1124" s="350">
        <f t="shared" si="979"/>
        <v>0</v>
      </c>
      <c r="Q1124" s="354"/>
      <c r="R1124" s="92">
        <f t="shared" ref="R1124" si="994">+R1120+1</f>
        <v>283</v>
      </c>
      <c r="S1124" s="338" t="str">
        <f>CONCATENATE(G1124,",",G1125,",",G1126,",",G1127)</f>
        <v>,,,</v>
      </c>
    </row>
    <row r="1125" spans="1:19" ht="16.5" hidden="1" customHeight="1" outlineLevel="1" x14ac:dyDescent="0.25">
      <c r="A1125" s="189"/>
      <c r="B1125" s="85">
        <f>B1124*2-1</f>
        <v>281</v>
      </c>
      <c r="C1125" s="431"/>
      <c r="D1125" s="431"/>
      <c r="E1125" s="183">
        <f t="shared" ref="E1125" si="995">E1124+1</f>
        <v>21411</v>
      </c>
      <c r="F1125" s="343">
        <f t="shared" si="989"/>
        <v>41431</v>
      </c>
      <c r="G1125" s="343"/>
      <c r="H1125" s="109">
        <f t="shared" si="978"/>
        <v>0</v>
      </c>
      <c r="I1125" s="9"/>
      <c r="J1125" s="343"/>
      <c r="K1125" s="343"/>
      <c r="L1125" s="343"/>
      <c r="M1125" s="343">
        <f t="shared" si="963"/>
        <v>31411</v>
      </c>
      <c r="N1125" s="343">
        <f t="shared" si="964"/>
        <v>51431</v>
      </c>
      <c r="O1125" s="343"/>
      <c r="P1125" s="351">
        <f t="shared" si="979"/>
        <v>0</v>
      </c>
      <c r="Q1125" s="354"/>
      <c r="R1125" s="92">
        <f t="shared" si="984"/>
        <v>796</v>
      </c>
      <c r="S1125" s="338" t="str">
        <f t="shared" ref="S1125" si="996">CONCATENATE(O1124,",",O1125,",",O1126,",",O1127)</f>
        <v>,,,</v>
      </c>
    </row>
    <row r="1126" spans="1:19" ht="16.5" hidden="1" customHeight="1" outlineLevel="1" x14ac:dyDescent="0.25">
      <c r="A1126" s="189"/>
      <c r="B1126" s="85">
        <f>B1125+1</f>
        <v>282</v>
      </c>
      <c r="C1126" s="431"/>
      <c r="D1126" s="431"/>
      <c r="E1126" s="183">
        <f t="shared" si="988"/>
        <v>21412</v>
      </c>
      <c r="F1126" s="343">
        <f t="shared" si="989"/>
        <v>41432</v>
      </c>
      <c r="G1126" s="343"/>
      <c r="H1126" s="109">
        <f t="shared" si="978"/>
        <v>0</v>
      </c>
      <c r="I1126" s="9"/>
      <c r="J1126" s="343"/>
      <c r="K1126" s="343"/>
      <c r="L1126" s="343"/>
      <c r="M1126" s="343">
        <f t="shared" si="963"/>
        <v>31412</v>
      </c>
      <c r="N1126" s="343">
        <f t="shared" si="964"/>
        <v>51432</v>
      </c>
      <c r="O1126" s="343"/>
      <c r="P1126" s="351">
        <f t="shared" si="979"/>
        <v>0</v>
      </c>
      <c r="Q1126" s="354"/>
      <c r="R1126" s="92" t="str">
        <f t="shared" si="984"/>
        <v/>
      </c>
    </row>
    <row r="1127" spans="1:19" ht="16.5" hidden="1" customHeight="1" outlineLevel="1" x14ac:dyDescent="0.25">
      <c r="A1127" s="189"/>
      <c r="B1127" s="85"/>
      <c r="C1127" s="431"/>
      <c r="D1127" s="431"/>
      <c r="E1127" s="183">
        <f t="shared" si="988"/>
        <v>21413</v>
      </c>
      <c r="F1127" s="343">
        <f t="shared" si="989"/>
        <v>41433</v>
      </c>
      <c r="G1127" s="343"/>
      <c r="H1127" s="109">
        <f t="shared" si="978"/>
        <v>0</v>
      </c>
      <c r="I1127" s="9"/>
      <c r="J1127" s="343"/>
      <c r="K1127" s="343"/>
      <c r="L1127" s="343"/>
      <c r="M1127" s="343">
        <f t="shared" si="963"/>
        <v>31413</v>
      </c>
      <c r="N1127" s="343">
        <f t="shared" si="964"/>
        <v>51433</v>
      </c>
      <c r="O1127" s="343"/>
      <c r="P1127" s="351">
        <f t="shared" si="979"/>
        <v>0</v>
      </c>
      <c r="Q1127" s="354"/>
      <c r="R1127" s="92" t="str">
        <f t="shared" si="984"/>
        <v/>
      </c>
    </row>
    <row r="1128" spans="1:19" ht="16.5" hidden="1" customHeight="1" outlineLevel="1" x14ac:dyDescent="0.25">
      <c r="A1128" s="189"/>
      <c r="B1128" s="85"/>
      <c r="C1128" s="431"/>
      <c r="D1128" s="431" t="str">
        <f>CONCATENATE(B1131,B1126)</f>
        <v>GH 282</v>
      </c>
      <c r="E1128" s="183">
        <f t="shared" si="988"/>
        <v>21414</v>
      </c>
      <c r="F1128" s="343">
        <f t="shared" si="989"/>
        <v>41434</v>
      </c>
      <c r="G1128" s="343"/>
      <c r="H1128" s="109">
        <f t="shared" si="978"/>
        <v>0</v>
      </c>
      <c r="I1128" s="9"/>
      <c r="J1128" s="343"/>
      <c r="K1128" s="343"/>
      <c r="L1128" s="343"/>
      <c r="M1128" s="343">
        <f t="shared" si="963"/>
        <v>31414</v>
      </c>
      <c r="N1128" s="343">
        <f t="shared" si="964"/>
        <v>51434</v>
      </c>
      <c r="O1128" s="343"/>
      <c r="P1128" s="351">
        <f t="shared" si="979"/>
        <v>0</v>
      </c>
      <c r="Q1128" s="354"/>
      <c r="R1128" s="92">
        <f t="shared" ref="R1128" si="997">+R1124+1</f>
        <v>284</v>
      </c>
      <c r="S1128" s="338" t="str">
        <f>CONCATENATE(G1128,",",G1129,",",G1130,",",G1131)</f>
        <v>,,,</v>
      </c>
    </row>
    <row r="1129" spans="1:19" ht="16.5" hidden="1" customHeight="1" outlineLevel="1" x14ac:dyDescent="0.25">
      <c r="A1129" s="189"/>
      <c r="B1129" s="85"/>
      <c r="C1129" s="431"/>
      <c r="D1129" s="431"/>
      <c r="E1129" s="183">
        <f t="shared" si="988"/>
        <v>21415</v>
      </c>
      <c r="F1129" s="343">
        <f t="shared" si="989"/>
        <v>41435</v>
      </c>
      <c r="G1129" s="343"/>
      <c r="H1129" s="109">
        <f t="shared" si="978"/>
        <v>0</v>
      </c>
      <c r="I1129" s="9"/>
      <c r="J1129" s="343"/>
      <c r="K1129" s="343"/>
      <c r="L1129" s="343"/>
      <c r="M1129" s="343">
        <f t="shared" si="963"/>
        <v>31415</v>
      </c>
      <c r="N1129" s="343">
        <f t="shared" si="964"/>
        <v>51435</v>
      </c>
      <c r="O1129" s="343"/>
      <c r="P1129" s="351">
        <f t="shared" si="979"/>
        <v>0</v>
      </c>
      <c r="Q1129" s="354"/>
      <c r="R1129" s="92">
        <f t="shared" si="984"/>
        <v>797</v>
      </c>
      <c r="S1129" s="338" t="str">
        <f t="shared" ref="S1129" si="998">CONCATENATE(O1128,",",O1129,",",O1130,",",O1131)</f>
        <v>,,,</v>
      </c>
    </row>
    <row r="1130" spans="1:19" ht="16.5" hidden="1" customHeight="1" outlineLevel="1" x14ac:dyDescent="0.25">
      <c r="A1130" s="189"/>
      <c r="B1130" s="85" t="str">
        <f>B1122</f>
        <v xml:space="preserve">Group </v>
      </c>
      <c r="C1130" s="431"/>
      <c r="D1130" s="431"/>
      <c r="E1130" s="183">
        <f t="shared" si="988"/>
        <v>21416</v>
      </c>
      <c r="F1130" s="343">
        <f t="shared" si="989"/>
        <v>41436</v>
      </c>
      <c r="G1130" s="343"/>
      <c r="H1130" s="109">
        <f t="shared" si="978"/>
        <v>0</v>
      </c>
      <c r="I1130" s="9"/>
      <c r="J1130" s="343"/>
      <c r="K1130" s="343"/>
      <c r="L1130" s="343"/>
      <c r="M1130" s="343">
        <f t="shared" si="963"/>
        <v>31416</v>
      </c>
      <c r="N1130" s="343">
        <f t="shared" si="964"/>
        <v>51436</v>
      </c>
      <c r="O1130" s="343"/>
      <c r="P1130" s="351">
        <f t="shared" si="979"/>
        <v>0</v>
      </c>
      <c r="Q1130" s="354"/>
      <c r="R1130" s="92" t="str">
        <f t="shared" si="984"/>
        <v/>
      </c>
    </row>
    <row r="1131" spans="1:19" ht="16.5" hidden="1" customHeight="1" outlineLevel="1" thickBot="1" x14ac:dyDescent="0.3">
      <c r="A1131" s="189"/>
      <c r="B1131" s="86" t="str">
        <f>B1123</f>
        <v xml:space="preserve">GH </v>
      </c>
      <c r="C1131" s="432"/>
      <c r="D1131" s="432"/>
      <c r="E1131" s="184">
        <f t="shared" si="988"/>
        <v>21417</v>
      </c>
      <c r="F1131" s="24">
        <f t="shared" si="989"/>
        <v>41437</v>
      </c>
      <c r="G1131" s="24"/>
      <c r="H1131" s="10">
        <f t="shared" si="978"/>
        <v>0</v>
      </c>
      <c r="I1131" s="15"/>
      <c r="J1131" s="24"/>
      <c r="K1131" s="24"/>
      <c r="L1131" s="24"/>
      <c r="M1131" s="24">
        <f t="shared" si="963"/>
        <v>31417</v>
      </c>
      <c r="N1131" s="24">
        <f t="shared" si="964"/>
        <v>51437</v>
      </c>
      <c r="O1131" s="24"/>
      <c r="P1131" s="352">
        <f t="shared" si="979"/>
        <v>0</v>
      </c>
      <c r="Q1131" s="354"/>
      <c r="R1131" s="92" t="str">
        <f t="shared" si="984"/>
        <v/>
      </c>
    </row>
    <row r="1132" spans="1:19" ht="16.5" hidden="1" customHeight="1" outlineLevel="1" x14ac:dyDescent="0.25">
      <c r="A1132" s="189"/>
      <c r="B1132" s="88">
        <f>B1124+1</f>
        <v>142</v>
      </c>
      <c r="C1132" s="430" t="str">
        <f>CONCATENATE(B1138,B1132)</f>
        <v>Group 142</v>
      </c>
      <c r="D1132" s="430" t="str">
        <f>CONCATENATE(B1139,B1133)</f>
        <v>GH 283</v>
      </c>
      <c r="E1132" s="182">
        <f t="shared" ref="E1132" si="999">20000+B1132*10</f>
        <v>21420</v>
      </c>
      <c r="F1132" s="25">
        <f>E1132+20020</f>
        <v>41440</v>
      </c>
      <c r="G1132" s="25"/>
      <c r="H1132" s="11">
        <f t="shared" si="978"/>
        <v>0</v>
      </c>
      <c r="I1132" s="14"/>
      <c r="J1132" s="25"/>
      <c r="K1132" s="25"/>
      <c r="L1132" s="25"/>
      <c r="M1132" s="25">
        <f t="shared" si="963"/>
        <v>31420</v>
      </c>
      <c r="N1132" s="25">
        <f t="shared" si="964"/>
        <v>51440</v>
      </c>
      <c r="O1132" s="25"/>
      <c r="P1132" s="350">
        <f t="shared" si="979"/>
        <v>0</v>
      </c>
      <c r="Q1132" s="354"/>
      <c r="R1132" s="92">
        <f t="shared" ref="R1132" si="1000">+R1128+1</f>
        <v>285</v>
      </c>
      <c r="S1132" s="338" t="str">
        <f>CONCATENATE(G1132,",",G1133,",",G1134,",",G1135)</f>
        <v>,,,</v>
      </c>
    </row>
    <row r="1133" spans="1:19" ht="16.5" hidden="1" customHeight="1" outlineLevel="1" x14ac:dyDescent="0.25">
      <c r="A1133" s="189"/>
      <c r="B1133" s="85">
        <f>B1132*2-1</f>
        <v>283</v>
      </c>
      <c r="C1133" s="431"/>
      <c r="D1133" s="431"/>
      <c r="E1133" s="183">
        <f t="shared" ref="E1133" si="1001">E1132+1</f>
        <v>21421</v>
      </c>
      <c r="F1133" s="343">
        <f t="shared" ref="F1133:F1147" si="1002">E1133+20020</f>
        <v>41441</v>
      </c>
      <c r="G1133" s="343"/>
      <c r="H1133" s="109">
        <f t="shared" si="978"/>
        <v>0</v>
      </c>
      <c r="I1133" s="9"/>
      <c r="J1133" s="343"/>
      <c r="K1133" s="343"/>
      <c r="L1133" s="343"/>
      <c r="M1133" s="343">
        <f t="shared" si="963"/>
        <v>31421</v>
      </c>
      <c r="N1133" s="343">
        <f t="shared" si="964"/>
        <v>51441</v>
      </c>
      <c r="O1133" s="343"/>
      <c r="P1133" s="351">
        <f t="shared" si="979"/>
        <v>0</v>
      </c>
      <c r="Q1133" s="354"/>
      <c r="R1133" s="92">
        <f t="shared" si="984"/>
        <v>798</v>
      </c>
      <c r="S1133" s="338" t="str">
        <f t="shared" ref="S1133" si="1003">CONCATENATE(O1132,",",O1133,",",O1134,",",O1135)</f>
        <v>,,,</v>
      </c>
    </row>
    <row r="1134" spans="1:19" ht="16.5" hidden="1" customHeight="1" outlineLevel="1" x14ac:dyDescent="0.25">
      <c r="A1134" s="189"/>
      <c r="B1134" s="85">
        <f>B1133+1</f>
        <v>284</v>
      </c>
      <c r="C1134" s="431"/>
      <c r="D1134" s="431"/>
      <c r="E1134" s="183">
        <f t="shared" si="988"/>
        <v>21422</v>
      </c>
      <c r="F1134" s="343">
        <f t="shared" si="1002"/>
        <v>41442</v>
      </c>
      <c r="G1134" s="343"/>
      <c r="H1134" s="109">
        <f t="shared" si="978"/>
        <v>0</v>
      </c>
      <c r="I1134" s="9"/>
      <c r="J1134" s="343"/>
      <c r="K1134" s="343"/>
      <c r="L1134" s="343"/>
      <c r="M1134" s="343">
        <f t="shared" si="963"/>
        <v>31422</v>
      </c>
      <c r="N1134" s="343">
        <f t="shared" si="964"/>
        <v>51442</v>
      </c>
      <c r="O1134" s="343"/>
      <c r="P1134" s="351">
        <f t="shared" si="979"/>
        <v>0</v>
      </c>
      <c r="Q1134" s="354"/>
      <c r="R1134" s="92" t="str">
        <f t="shared" si="984"/>
        <v/>
      </c>
    </row>
    <row r="1135" spans="1:19" ht="16.5" hidden="1" customHeight="1" outlineLevel="1" x14ac:dyDescent="0.25">
      <c r="A1135" s="189"/>
      <c r="B1135" s="85"/>
      <c r="C1135" s="431"/>
      <c r="D1135" s="431"/>
      <c r="E1135" s="183">
        <f t="shared" si="988"/>
        <v>21423</v>
      </c>
      <c r="F1135" s="343">
        <f t="shared" si="1002"/>
        <v>41443</v>
      </c>
      <c r="G1135" s="343"/>
      <c r="H1135" s="109">
        <f t="shared" si="978"/>
        <v>0</v>
      </c>
      <c r="I1135" s="9"/>
      <c r="J1135" s="343"/>
      <c r="K1135" s="343"/>
      <c r="L1135" s="343"/>
      <c r="M1135" s="343">
        <f t="shared" si="963"/>
        <v>31423</v>
      </c>
      <c r="N1135" s="343">
        <f t="shared" si="964"/>
        <v>51443</v>
      </c>
      <c r="O1135" s="343"/>
      <c r="P1135" s="351">
        <f t="shared" si="979"/>
        <v>0</v>
      </c>
      <c r="Q1135" s="354"/>
      <c r="R1135" s="92" t="str">
        <f t="shared" si="984"/>
        <v/>
      </c>
    </row>
    <row r="1136" spans="1:19" ht="16.5" hidden="1" customHeight="1" outlineLevel="1" x14ac:dyDescent="0.25">
      <c r="A1136" s="189"/>
      <c r="B1136" s="85"/>
      <c r="C1136" s="431"/>
      <c r="D1136" s="431" t="str">
        <f>CONCATENATE(B1139,B1134)</f>
        <v>GH 284</v>
      </c>
      <c r="E1136" s="183">
        <f t="shared" si="988"/>
        <v>21424</v>
      </c>
      <c r="F1136" s="343">
        <f t="shared" si="1002"/>
        <v>41444</v>
      </c>
      <c r="G1136" s="343"/>
      <c r="H1136" s="109">
        <f t="shared" si="978"/>
        <v>0</v>
      </c>
      <c r="I1136" s="9"/>
      <c r="J1136" s="343"/>
      <c r="K1136" s="343"/>
      <c r="L1136" s="343"/>
      <c r="M1136" s="343">
        <f t="shared" si="963"/>
        <v>31424</v>
      </c>
      <c r="N1136" s="343">
        <f t="shared" si="964"/>
        <v>51444</v>
      </c>
      <c r="O1136" s="343"/>
      <c r="P1136" s="351">
        <f t="shared" si="979"/>
        <v>0</v>
      </c>
      <c r="Q1136" s="354"/>
      <c r="R1136" s="92">
        <f t="shared" ref="R1136" si="1004">+R1132+1</f>
        <v>286</v>
      </c>
      <c r="S1136" s="338" t="str">
        <f>CONCATENATE(G1136,",",G1137,",",G1138,",",G1139)</f>
        <v>,,,</v>
      </c>
    </row>
    <row r="1137" spans="1:19" ht="16.5" hidden="1" customHeight="1" outlineLevel="1" x14ac:dyDescent="0.25">
      <c r="A1137" s="189"/>
      <c r="B1137" s="85"/>
      <c r="C1137" s="431"/>
      <c r="D1137" s="431"/>
      <c r="E1137" s="183">
        <f t="shared" si="988"/>
        <v>21425</v>
      </c>
      <c r="F1137" s="343">
        <f t="shared" si="1002"/>
        <v>41445</v>
      </c>
      <c r="G1137" s="343"/>
      <c r="H1137" s="109">
        <f t="shared" si="978"/>
        <v>0</v>
      </c>
      <c r="I1137" s="9"/>
      <c r="J1137" s="343"/>
      <c r="K1137" s="343"/>
      <c r="L1137" s="343"/>
      <c r="M1137" s="343">
        <f t="shared" si="963"/>
        <v>31425</v>
      </c>
      <c r="N1137" s="343">
        <f t="shared" si="964"/>
        <v>51445</v>
      </c>
      <c r="O1137" s="343"/>
      <c r="P1137" s="351">
        <f t="shared" si="979"/>
        <v>0</v>
      </c>
      <c r="Q1137" s="354"/>
      <c r="R1137" s="92">
        <f t="shared" si="984"/>
        <v>799</v>
      </c>
      <c r="S1137" s="338" t="str">
        <f t="shared" ref="S1137" si="1005">CONCATENATE(O1136,",",O1137,",",O1138,",",O1139)</f>
        <v>,,,</v>
      </c>
    </row>
    <row r="1138" spans="1:19" ht="16.5" hidden="1" customHeight="1" outlineLevel="1" x14ac:dyDescent="0.25">
      <c r="A1138" s="189"/>
      <c r="B1138" s="85" t="str">
        <f>B1130</f>
        <v xml:space="preserve">Group </v>
      </c>
      <c r="C1138" s="431"/>
      <c r="D1138" s="431"/>
      <c r="E1138" s="183">
        <f t="shared" si="988"/>
        <v>21426</v>
      </c>
      <c r="F1138" s="343">
        <f t="shared" si="1002"/>
        <v>41446</v>
      </c>
      <c r="G1138" s="343"/>
      <c r="H1138" s="109">
        <f t="shared" si="978"/>
        <v>0</v>
      </c>
      <c r="I1138" s="9"/>
      <c r="J1138" s="343"/>
      <c r="K1138" s="343"/>
      <c r="L1138" s="343"/>
      <c r="M1138" s="343">
        <f t="shared" si="963"/>
        <v>31426</v>
      </c>
      <c r="N1138" s="343">
        <f t="shared" si="964"/>
        <v>51446</v>
      </c>
      <c r="O1138" s="343"/>
      <c r="P1138" s="351">
        <f t="shared" si="979"/>
        <v>0</v>
      </c>
      <c r="Q1138" s="354"/>
      <c r="R1138" s="92" t="str">
        <f t="shared" si="984"/>
        <v/>
      </c>
    </row>
    <row r="1139" spans="1:19" ht="16.5" hidden="1" customHeight="1" outlineLevel="1" thickBot="1" x14ac:dyDescent="0.3">
      <c r="A1139" s="189"/>
      <c r="B1139" s="86" t="str">
        <f>B1131</f>
        <v xml:space="preserve">GH </v>
      </c>
      <c r="C1139" s="432"/>
      <c r="D1139" s="432"/>
      <c r="E1139" s="184">
        <f t="shared" si="988"/>
        <v>21427</v>
      </c>
      <c r="F1139" s="24">
        <f t="shared" si="1002"/>
        <v>41447</v>
      </c>
      <c r="G1139" s="24"/>
      <c r="H1139" s="10">
        <f t="shared" si="978"/>
        <v>0</v>
      </c>
      <c r="I1139" s="15"/>
      <c r="J1139" s="24"/>
      <c r="K1139" s="24"/>
      <c r="L1139" s="24"/>
      <c r="M1139" s="24">
        <f t="shared" si="963"/>
        <v>31427</v>
      </c>
      <c r="N1139" s="24">
        <f t="shared" si="964"/>
        <v>51447</v>
      </c>
      <c r="O1139" s="24"/>
      <c r="P1139" s="352">
        <f t="shared" si="979"/>
        <v>0</v>
      </c>
      <c r="Q1139" s="354"/>
      <c r="R1139" s="92" t="str">
        <f t="shared" si="984"/>
        <v/>
      </c>
    </row>
    <row r="1140" spans="1:19" ht="16.5" hidden="1" customHeight="1" outlineLevel="1" x14ac:dyDescent="0.25">
      <c r="A1140" s="189"/>
      <c r="B1140" s="88">
        <f>B1132+1</f>
        <v>143</v>
      </c>
      <c r="C1140" s="430" t="str">
        <f>CONCATENATE(B1146,B1140)</f>
        <v>Group 143</v>
      </c>
      <c r="D1140" s="430" t="str">
        <f>CONCATENATE(B1147,B1141)</f>
        <v>GH 285</v>
      </c>
      <c r="E1140" s="182">
        <f t="shared" ref="E1140" si="1006">20000+B1140*10</f>
        <v>21430</v>
      </c>
      <c r="F1140" s="25">
        <f t="shared" si="1002"/>
        <v>41450</v>
      </c>
      <c r="G1140" s="25"/>
      <c r="H1140" s="11">
        <f t="shared" si="978"/>
        <v>0</v>
      </c>
      <c r="I1140" s="14"/>
      <c r="J1140" s="25"/>
      <c r="K1140" s="25"/>
      <c r="L1140" s="25"/>
      <c r="M1140" s="25">
        <f t="shared" si="963"/>
        <v>31430</v>
      </c>
      <c r="N1140" s="25">
        <f t="shared" si="964"/>
        <v>51450</v>
      </c>
      <c r="O1140" s="25"/>
      <c r="P1140" s="350">
        <f t="shared" si="979"/>
        <v>0</v>
      </c>
      <c r="Q1140" s="354"/>
      <c r="R1140" s="92">
        <f t="shared" ref="R1140" si="1007">+R1136+1</f>
        <v>287</v>
      </c>
      <c r="S1140" s="338" t="str">
        <f>CONCATENATE(G1140,",",G1141,",",G1142,",",G1143)</f>
        <v>,,,</v>
      </c>
    </row>
    <row r="1141" spans="1:19" ht="16.5" hidden="1" customHeight="1" outlineLevel="1" x14ac:dyDescent="0.25">
      <c r="A1141" s="189"/>
      <c r="B1141" s="85">
        <f>B1140*2-1</f>
        <v>285</v>
      </c>
      <c r="C1141" s="431"/>
      <c r="D1141" s="431"/>
      <c r="E1141" s="183">
        <f t="shared" ref="E1141" si="1008">E1140+1</f>
        <v>21431</v>
      </c>
      <c r="F1141" s="343">
        <f t="shared" si="1002"/>
        <v>41451</v>
      </c>
      <c r="G1141" s="343"/>
      <c r="H1141" s="109">
        <f t="shared" si="978"/>
        <v>0</v>
      </c>
      <c r="I1141" s="9"/>
      <c r="J1141" s="343"/>
      <c r="K1141" s="343"/>
      <c r="L1141" s="343"/>
      <c r="M1141" s="343">
        <f t="shared" si="963"/>
        <v>31431</v>
      </c>
      <c r="N1141" s="343">
        <f t="shared" si="964"/>
        <v>51451</v>
      </c>
      <c r="O1141" s="343"/>
      <c r="P1141" s="351">
        <f t="shared" si="979"/>
        <v>0</v>
      </c>
      <c r="Q1141" s="354"/>
      <c r="R1141" s="92">
        <f t="shared" si="984"/>
        <v>800</v>
      </c>
      <c r="S1141" s="338" t="str">
        <f t="shared" ref="S1141" si="1009">CONCATENATE(O1140,",",O1141,",",O1142,",",O1143)</f>
        <v>,,,</v>
      </c>
    </row>
    <row r="1142" spans="1:19" ht="16.5" hidden="1" customHeight="1" outlineLevel="1" x14ac:dyDescent="0.25">
      <c r="A1142" s="189"/>
      <c r="B1142" s="85">
        <f>B1141+1</f>
        <v>286</v>
      </c>
      <c r="C1142" s="431"/>
      <c r="D1142" s="431"/>
      <c r="E1142" s="183">
        <f t="shared" si="988"/>
        <v>21432</v>
      </c>
      <c r="F1142" s="343">
        <f t="shared" si="1002"/>
        <v>41452</v>
      </c>
      <c r="G1142" s="343"/>
      <c r="H1142" s="109">
        <f t="shared" si="978"/>
        <v>0</v>
      </c>
      <c r="I1142" s="9"/>
      <c r="J1142" s="343"/>
      <c r="K1142" s="343"/>
      <c r="L1142" s="343"/>
      <c r="M1142" s="343">
        <f t="shared" si="963"/>
        <v>31432</v>
      </c>
      <c r="N1142" s="343">
        <f t="shared" si="964"/>
        <v>51452</v>
      </c>
      <c r="O1142" s="343"/>
      <c r="P1142" s="351">
        <f t="shared" si="979"/>
        <v>0</v>
      </c>
      <c r="Q1142" s="354"/>
      <c r="R1142" s="92" t="str">
        <f t="shared" si="984"/>
        <v/>
      </c>
    </row>
    <row r="1143" spans="1:19" ht="16.5" hidden="1" customHeight="1" outlineLevel="1" x14ac:dyDescent="0.25">
      <c r="A1143" s="189"/>
      <c r="B1143" s="85"/>
      <c r="C1143" s="431"/>
      <c r="D1143" s="431"/>
      <c r="E1143" s="183">
        <f t="shared" si="988"/>
        <v>21433</v>
      </c>
      <c r="F1143" s="343">
        <f t="shared" si="1002"/>
        <v>41453</v>
      </c>
      <c r="G1143" s="343"/>
      <c r="H1143" s="109">
        <f t="shared" si="978"/>
        <v>0</v>
      </c>
      <c r="I1143" s="9"/>
      <c r="J1143" s="343"/>
      <c r="K1143" s="343"/>
      <c r="L1143" s="343"/>
      <c r="M1143" s="343">
        <f t="shared" si="963"/>
        <v>31433</v>
      </c>
      <c r="N1143" s="343">
        <f t="shared" si="964"/>
        <v>51453</v>
      </c>
      <c r="O1143" s="343"/>
      <c r="P1143" s="351">
        <f t="shared" si="979"/>
        <v>0</v>
      </c>
      <c r="Q1143" s="354"/>
      <c r="R1143" s="92" t="str">
        <f t="shared" si="984"/>
        <v/>
      </c>
    </row>
    <row r="1144" spans="1:19" ht="16.5" hidden="1" customHeight="1" outlineLevel="1" x14ac:dyDescent="0.25">
      <c r="A1144" s="189"/>
      <c r="B1144" s="85"/>
      <c r="C1144" s="431"/>
      <c r="D1144" s="431" t="str">
        <f>CONCATENATE(B1147,B1142)</f>
        <v>GH 286</v>
      </c>
      <c r="E1144" s="183">
        <f t="shared" si="988"/>
        <v>21434</v>
      </c>
      <c r="F1144" s="343">
        <f t="shared" si="1002"/>
        <v>41454</v>
      </c>
      <c r="G1144" s="343"/>
      <c r="H1144" s="109">
        <f t="shared" si="978"/>
        <v>0</v>
      </c>
      <c r="I1144" s="9"/>
      <c r="J1144" s="343"/>
      <c r="K1144" s="343"/>
      <c r="L1144" s="343"/>
      <c r="M1144" s="343">
        <f t="shared" si="963"/>
        <v>31434</v>
      </c>
      <c r="N1144" s="343">
        <f t="shared" si="964"/>
        <v>51454</v>
      </c>
      <c r="O1144" s="343"/>
      <c r="P1144" s="351">
        <f t="shared" si="979"/>
        <v>0</v>
      </c>
      <c r="Q1144" s="354"/>
      <c r="R1144" s="92">
        <f t="shared" ref="R1144" si="1010">+R1140+1</f>
        <v>288</v>
      </c>
      <c r="S1144" s="338" t="str">
        <f>CONCATENATE(G1144,",",G1145,",",G1146,",",G1147)</f>
        <v>,,,</v>
      </c>
    </row>
    <row r="1145" spans="1:19" ht="16.5" hidden="1" customHeight="1" outlineLevel="1" x14ac:dyDescent="0.25">
      <c r="A1145" s="189"/>
      <c r="B1145" s="85"/>
      <c r="C1145" s="431"/>
      <c r="D1145" s="431"/>
      <c r="E1145" s="183">
        <f t="shared" si="988"/>
        <v>21435</v>
      </c>
      <c r="F1145" s="343">
        <f t="shared" si="1002"/>
        <v>41455</v>
      </c>
      <c r="G1145" s="343"/>
      <c r="H1145" s="109">
        <f t="shared" si="978"/>
        <v>0</v>
      </c>
      <c r="I1145" s="9"/>
      <c r="J1145" s="343"/>
      <c r="K1145" s="343"/>
      <c r="L1145" s="343"/>
      <c r="M1145" s="343">
        <f t="shared" si="963"/>
        <v>31435</v>
      </c>
      <c r="N1145" s="343">
        <f t="shared" si="964"/>
        <v>51455</v>
      </c>
      <c r="O1145" s="343"/>
      <c r="P1145" s="351">
        <f t="shared" si="979"/>
        <v>0</v>
      </c>
      <c r="Q1145" s="354"/>
      <c r="R1145" s="92">
        <f t="shared" si="984"/>
        <v>801</v>
      </c>
      <c r="S1145" s="338" t="str">
        <f t="shared" ref="S1145" si="1011">CONCATENATE(O1144,",",O1145,",",O1146,",",O1147)</f>
        <v>,,,</v>
      </c>
    </row>
    <row r="1146" spans="1:19" ht="16.5" hidden="1" customHeight="1" outlineLevel="1" x14ac:dyDescent="0.25">
      <c r="A1146" s="189"/>
      <c r="B1146" s="85" t="str">
        <f>B1138</f>
        <v xml:space="preserve">Group </v>
      </c>
      <c r="C1146" s="431"/>
      <c r="D1146" s="431"/>
      <c r="E1146" s="183">
        <f t="shared" si="988"/>
        <v>21436</v>
      </c>
      <c r="F1146" s="343">
        <f t="shared" si="1002"/>
        <v>41456</v>
      </c>
      <c r="G1146" s="343"/>
      <c r="H1146" s="109">
        <f t="shared" si="978"/>
        <v>0</v>
      </c>
      <c r="I1146" s="9"/>
      <c r="J1146" s="343"/>
      <c r="K1146" s="343"/>
      <c r="L1146" s="343"/>
      <c r="M1146" s="343">
        <f t="shared" si="963"/>
        <v>31436</v>
      </c>
      <c r="N1146" s="343">
        <f t="shared" si="964"/>
        <v>51456</v>
      </c>
      <c r="O1146" s="343"/>
      <c r="P1146" s="351">
        <f t="shared" si="979"/>
        <v>0</v>
      </c>
      <c r="Q1146" s="354"/>
      <c r="R1146" s="92" t="str">
        <f t="shared" si="984"/>
        <v/>
      </c>
    </row>
    <row r="1147" spans="1:19" ht="16.5" hidden="1" customHeight="1" outlineLevel="1" thickBot="1" x14ac:dyDescent="0.3">
      <c r="A1147" s="189"/>
      <c r="B1147" s="86" t="str">
        <f>B1139</f>
        <v xml:space="preserve">GH </v>
      </c>
      <c r="C1147" s="432"/>
      <c r="D1147" s="432"/>
      <c r="E1147" s="184">
        <f t="shared" si="988"/>
        <v>21437</v>
      </c>
      <c r="F1147" s="24">
        <f t="shared" si="1002"/>
        <v>41457</v>
      </c>
      <c r="G1147" s="24"/>
      <c r="H1147" s="10">
        <f t="shared" si="978"/>
        <v>0</v>
      </c>
      <c r="I1147" s="15"/>
      <c r="J1147" s="24"/>
      <c r="K1147" s="24"/>
      <c r="L1147" s="24"/>
      <c r="M1147" s="24">
        <f t="shared" si="963"/>
        <v>31437</v>
      </c>
      <c r="N1147" s="24">
        <f t="shared" si="964"/>
        <v>51457</v>
      </c>
      <c r="O1147" s="24"/>
      <c r="P1147" s="352">
        <f t="shared" si="979"/>
        <v>0</v>
      </c>
      <c r="Q1147" s="354"/>
      <c r="R1147" s="92" t="str">
        <f t="shared" si="984"/>
        <v/>
      </c>
    </row>
    <row r="1148" spans="1:19" ht="16.5" hidden="1" customHeight="1" outlineLevel="1" x14ac:dyDescent="0.25">
      <c r="A1148" s="189"/>
      <c r="B1148" s="88">
        <f>B1140+1</f>
        <v>144</v>
      </c>
      <c r="C1148" s="430" t="str">
        <f>CONCATENATE(B1154,B1148)</f>
        <v>Group 144</v>
      </c>
      <c r="D1148" s="430" t="str">
        <f>CONCATENATE(B1155,B1149)</f>
        <v>GH 287</v>
      </c>
      <c r="E1148" s="182">
        <f t="shared" ref="E1148" si="1012">20000+B1148*10</f>
        <v>21440</v>
      </c>
      <c r="F1148" s="25">
        <f>E1148+20020</f>
        <v>41460</v>
      </c>
      <c r="G1148" s="25"/>
      <c r="H1148" s="11">
        <f t="shared" si="978"/>
        <v>0</v>
      </c>
      <c r="I1148" s="14"/>
      <c r="J1148" s="25"/>
      <c r="K1148" s="25"/>
      <c r="L1148" s="25"/>
      <c r="M1148" s="25">
        <f t="shared" si="963"/>
        <v>31440</v>
      </c>
      <c r="N1148" s="25">
        <f t="shared" si="964"/>
        <v>51460</v>
      </c>
      <c r="O1148" s="25"/>
      <c r="P1148" s="350">
        <f t="shared" si="979"/>
        <v>0</v>
      </c>
      <c r="Q1148" s="354"/>
      <c r="R1148" s="92">
        <f t="shared" ref="R1148" si="1013">+R1144+1</f>
        <v>289</v>
      </c>
      <c r="S1148" s="338" t="str">
        <f>CONCATENATE(G1148,",",G1149,",",G1150,",",G1151)</f>
        <v>,,,</v>
      </c>
    </row>
    <row r="1149" spans="1:19" ht="16.5" hidden="1" customHeight="1" outlineLevel="1" x14ac:dyDescent="0.25">
      <c r="A1149" s="189"/>
      <c r="B1149" s="85">
        <f>B1148*2-1</f>
        <v>287</v>
      </c>
      <c r="C1149" s="431"/>
      <c r="D1149" s="431"/>
      <c r="E1149" s="183">
        <f t="shared" ref="E1149" si="1014">E1148+1</f>
        <v>21441</v>
      </c>
      <c r="F1149" s="343">
        <f t="shared" ref="F1149:F1163" si="1015">E1149+20020</f>
        <v>41461</v>
      </c>
      <c r="G1149" s="343"/>
      <c r="H1149" s="109">
        <f t="shared" si="978"/>
        <v>0</v>
      </c>
      <c r="I1149" s="9"/>
      <c r="J1149" s="343"/>
      <c r="K1149" s="343"/>
      <c r="L1149" s="343"/>
      <c r="M1149" s="343">
        <f t="shared" si="963"/>
        <v>31441</v>
      </c>
      <c r="N1149" s="343">
        <f t="shared" si="964"/>
        <v>51461</v>
      </c>
      <c r="O1149" s="343"/>
      <c r="P1149" s="351">
        <f t="shared" si="979"/>
        <v>0</v>
      </c>
      <c r="Q1149" s="354"/>
      <c r="R1149" s="92">
        <f t="shared" si="984"/>
        <v>802</v>
      </c>
      <c r="S1149" s="338" t="str">
        <f t="shared" ref="S1149" si="1016">CONCATENATE(O1148,",",O1149,",",O1150,",",O1151)</f>
        <v>,,,</v>
      </c>
    </row>
    <row r="1150" spans="1:19" ht="16.5" hidden="1" customHeight="1" outlineLevel="1" x14ac:dyDescent="0.25">
      <c r="A1150" s="189"/>
      <c r="B1150" s="85">
        <f>B1149+1</f>
        <v>288</v>
      </c>
      <c r="C1150" s="431"/>
      <c r="D1150" s="431"/>
      <c r="E1150" s="183">
        <f t="shared" si="988"/>
        <v>21442</v>
      </c>
      <c r="F1150" s="343">
        <f t="shared" si="1015"/>
        <v>41462</v>
      </c>
      <c r="G1150" s="343"/>
      <c r="H1150" s="109">
        <f t="shared" si="978"/>
        <v>0</v>
      </c>
      <c r="I1150" s="9"/>
      <c r="J1150" s="343"/>
      <c r="K1150" s="343"/>
      <c r="L1150" s="343"/>
      <c r="M1150" s="343">
        <f t="shared" si="963"/>
        <v>31442</v>
      </c>
      <c r="N1150" s="343">
        <f t="shared" si="964"/>
        <v>51462</v>
      </c>
      <c r="O1150" s="343"/>
      <c r="P1150" s="351">
        <f t="shared" si="979"/>
        <v>0</v>
      </c>
      <c r="Q1150" s="354"/>
      <c r="R1150" s="92" t="str">
        <f t="shared" si="984"/>
        <v/>
      </c>
    </row>
    <row r="1151" spans="1:19" ht="16.5" hidden="1" customHeight="1" outlineLevel="1" x14ac:dyDescent="0.25">
      <c r="A1151" s="189"/>
      <c r="B1151" s="85"/>
      <c r="C1151" s="431"/>
      <c r="D1151" s="431"/>
      <c r="E1151" s="183">
        <f t="shared" si="988"/>
        <v>21443</v>
      </c>
      <c r="F1151" s="343">
        <f t="shared" si="1015"/>
        <v>41463</v>
      </c>
      <c r="G1151" s="343"/>
      <c r="H1151" s="109">
        <f t="shared" si="978"/>
        <v>0</v>
      </c>
      <c r="I1151" s="9"/>
      <c r="J1151" s="343"/>
      <c r="K1151" s="343"/>
      <c r="L1151" s="343"/>
      <c r="M1151" s="343">
        <f t="shared" si="963"/>
        <v>31443</v>
      </c>
      <c r="N1151" s="343">
        <f t="shared" si="964"/>
        <v>51463</v>
      </c>
      <c r="O1151" s="343"/>
      <c r="P1151" s="351">
        <f t="shared" si="979"/>
        <v>0</v>
      </c>
      <c r="Q1151" s="354"/>
      <c r="R1151" s="92" t="str">
        <f t="shared" si="984"/>
        <v/>
      </c>
    </row>
    <row r="1152" spans="1:19" ht="16.5" hidden="1" customHeight="1" outlineLevel="1" x14ac:dyDescent="0.25">
      <c r="A1152" s="189"/>
      <c r="B1152" s="85"/>
      <c r="C1152" s="431"/>
      <c r="D1152" s="431" t="str">
        <f>CONCATENATE(B1155,B1150)</f>
        <v>GH 288</v>
      </c>
      <c r="E1152" s="183">
        <f t="shared" si="988"/>
        <v>21444</v>
      </c>
      <c r="F1152" s="343">
        <f t="shared" si="1015"/>
        <v>41464</v>
      </c>
      <c r="G1152" s="343"/>
      <c r="H1152" s="109">
        <f t="shared" si="978"/>
        <v>0</v>
      </c>
      <c r="I1152" s="9"/>
      <c r="J1152" s="343"/>
      <c r="K1152" s="343"/>
      <c r="L1152" s="343"/>
      <c r="M1152" s="343">
        <f t="shared" si="963"/>
        <v>31444</v>
      </c>
      <c r="N1152" s="343">
        <f t="shared" si="964"/>
        <v>51464</v>
      </c>
      <c r="O1152" s="343"/>
      <c r="P1152" s="351">
        <f t="shared" si="979"/>
        <v>0</v>
      </c>
      <c r="Q1152" s="354"/>
      <c r="R1152" s="92">
        <f t="shared" ref="R1152" si="1017">+R1148+1</f>
        <v>290</v>
      </c>
      <c r="S1152" s="338" t="str">
        <f>CONCATENATE(G1152,",",G1153,",",G1154,",",G1155)</f>
        <v>,,,</v>
      </c>
    </row>
    <row r="1153" spans="1:19" ht="16.5" hidden="1" customHeight="1" outlineLevel="1" x14ac:dyDescent="0.25">
      <c r="A1153" s="189"/>
      <c r="B1153" s="85"/>
      <c r="C1153" s="431"/>
      <c r="D1153" s="431"/>
      <c r="E1153" s="183">
        <f t="shared" si="988"/>
        <v>21445</v>
      </c>
      <c r="F1153" s="343">
        <f t="shared" si="1015"/>
        <v>41465</v>
      </c>
      <c r="G1153" s="343"/>
      <c r="H1153" s="109">
        <f t="shared" si="978"/>
        <v>0</v>
      </c>
      <c r="I1153" s="9"/>
      <c r="J1153" s="343"/>
      <c r="K1153" s="343"/>
      <c r="L1153" s="343"/>
      <c r="M1153" s="343">
        <f t="shared" si="963"/>
        <v>31445</v>
      </c>
      <c r="N1153" s="343">
        <f t="shared" si="964"/>
        <v>51465</v>
      </c>
      <c r="O1153" s="343"/>
      <c r="P1153" s="351">
        <f t="shared" si="979"/>
        <v>0</v>
      </c>
      <c r="Q1153" s="354"/>
      <c r="R1153" s="92">
        <f t="shared" si="984"/>
        <v>803</v>
      </c>
      <c r="S1153" s="338" t="str">
        <f t="shared" ref="S1153" si="1018">CONCATENATE(O1152,",",O1153,",",O1154,",",O1155)</f>
        <v>,,,</v>
      </c>
    </row>
    <row r="1154" spans="1:19" ht="16.5" hidden="1" customHeight="1" outlineLevel="1" x14ac:dyDescent="0.25">
      <c r="A1154" s="189"/>
      <c r="B1154" s="85" t="str">
        <f>B1146</f>
        <v xml:space="preserve">Group </v>
      </c>
      <c r="C1154" s="431"/>
      <c r="D1154" s="431"/>
      <c r="E1154" s="183">
        <f t="shared" si="988"/>
        <v>21446</v>
      </c>
      <c r="F1154" s="343">
        <f t="shared" si="1015"/>
        <v>41466</v>
      </c>
      <c r="G1154" s="343"/>
      <c r="H1154" s="109">
        <f t="shared" si="978"/>
        <v>0</v>
      </c>
      <c r="I1154" s="9"/>
      <c r="J1154" s="343"/>
      <c r="K1154" s="343"/>
      <c r="L1154" s="343"/>
      <c r="M1154" s="343">
        <f t="shared" si="963"/>
        <v>31446</v>
      </c>
      <c r="N1154" s="343">
        <f t="shared" si="964"/>
        <v>51466</v>
      </c>
      <c r="O1154" s="343"/>
      <c r="P1154" s="351">
        <f t="shared" si="979"/>
        <v>0</v>
      </c>
      <c r="Q1154" s="354"/>
      <c r="R1154" s="92" t="str">
        <f t="shared" si="984"/>
        <v/>
      </c>
    </row>
    <row r="1155" spans="1:19" ht="16.5" hidden="1" customHeight="1" outlineLevel="1" thickBot="1" x14ac:dyDescent="0.3">
      <c r="A1155" s="189"/>
      <c r="B1155" s="86" t="str">
        <f>B1147</f>
        <v xml:space="preserve">GH </v>
      </c>
      <c r="C1155" s="432"/>
      <c r="D1155" s="432"/>
      <c r="E1155" s="184">
        <f t="shared" si="988"/>
        <v>21447</v>
      </c>
      <c r="F1155" s="24">
        <f t="shared" si="1015"/>
        <v>41467</v>
      </c>
      <c r="G1155" s="24"/>
      <c r="H1155" s="10">
        <f t="shared" si="978"/>
        <v>0</v>
      </c>
      <c r="I1155" s="15"/>
      <c r="J1155" s="24"/>
      <c r="K1155" s="24"/>
      <c r="L1155" s="24"/>
      <c r="M1155" s="24">
        <f t="shared" si="963"/>
        <v>31447</v>
      </c>
      <c r="N1155" s="24">
        <f t="shared" si="964"/>
        <v>51467</v>
      </c>
      <c r="O1155" s="24"/>
      <c r="P1155" s="352">
        <f t="shared" si="979"/>
        <v>0</v>
      </c>
      <c r="Q1155" s="354"/>
      <c r="R1155" s="92" t="str">
        <f t="shared" si="984"/>
        <v/>
      </c>
    </row>
    <row r="1156" spans="1:19" ht="16.5" hidden="1" customHeight="1" outlineLevel="1" x14ac:dyDescent="0.25">
      <c r="A1156" s="189"/>
      <c r="B1156" s="88">
        <f>B1148+1</f>
        <v>145</v>
      </c>
      <c r="C1156" s="430" t="str">
        <f>CONCATENATE(B1162,B1156)</f>
        <v>Group 145</v>
      </c>
      <c r="D1156" s="430" t="str">
        <f>CONCATENATE(B1163,B1157)</f>
        <v>GH 289</v>
      </c>
      <c r="E1156" s="182">
        <f t="shared" ref="E1156" si="1019">20000+B1156*10</f>
        <v>21450</v>
      </c>
      <c r="F1156" s="25">
        <f t="shared" si="1015"/>
        <v>41470</v>
      </c>
      <c r="G1156" s="25"/>
      <c r="H1156" s="11">
        <f t="shared" si="978"/>
        <v>0</v>
      </c>
      <c r="I1156" s="14"/>
      <c r="J1156" s="25"/>
      <c r="K1156" s="25"/>
      <c r="L1156" s="25"/>
      <c r="M1156" s="25">
        <f t="shared" ref="M1156:M1219" si="1020">E1156+10000</f>
        <v>31450</v>
      </c>
      <c r="N1156" s="25">
        <f t="shared" ref="N1156:N1219" si="1021">F1156+10000</f>
        <v>51470</v>
      </c>
      <c r="O1156" s="25"/>
      <c r="P1156" s="350">
        <f t="shared" si="979"/>
        <v>0</v>
      </c>
      <c r="Q1156" s="354"/>
      <c r="R1156" s="92">
        <f t="shared" ref="R1156" si="1022">+R1152+1</f>
        <v>291</v>
      </c>
      <c r="S1156" s="338" t="str">
        <f>CONCATENATE(G1156,",",G1157,",",G1158,",",G1159)</f>
        <v>,,,</v>
      </c>
    </row>
    <row r="1157" spans="1:19" ht="16.5" hidden="1" customHeight="1" outlineLevel="1" x14ac:dyDescent="0.25">
      <c r="A1157" s="189"/>
      <c r="B1157" s="85">
        <f>B1156*2-1</f>
        <v>289</v>
      </c>
      <c r="C1157" s="431"/>
      <c r="D1157" s="431"/>
      <c r="E1157" s="183">
        <f t="shared" ref="E1157" si="1023">E1156+1</f>
        <v>21451</v>
      </c>
      <c r="F1157" s="343">
        <f t="shared" si="1015"/>
        <v>41471</v>
      </c>
      <c r="G1157" s="343"/>
      <c r="H1157" s="109">
        <f t="shared" si="978"/>
        <v>0</v>
      </c>
      <c r="I1157" s="9"/>
      <c r="J1157" s="343"/>
      <c r="K1157" s="343"/>
      <c r="L1157" s="343"/>
      <c r="M1157" s="343">
        <f t="shared" si="1020"/>
        <v>31451</v>
      </c>
      <c r="N1157" s="343">
        <f t="shared" si="1021"/>
        <v>51471</v>
      </c>
      <c r="O1157" s="343"/>
      <c r="P1157" s="351">
        <f t="shared" si="979"/>
        <v>0</v>
      </c>
      <c r="Q1157" s="354"/>
      <c r="R1157" s="92">
        <f t="shared" si="984"/>
        <v>804</v>
      </c>
      <c r="S1157" s="338" t="str">
        <f t="shared" ref="S1157" si="1024">CONCATENATE(O1156,",",O1157,",",O1158,",",O1159)</f>
        <v>,,,</v>
      </c>
    </row>
    <row r="1158" spans="1:19" ht="16.5" hidden="1" customHeight="1" outlineLevel="1" x14ac:dyDescent="0.25">
      <c r="A1158" s="189"/>
      <c r="B1158" s="85">
        <f>B1157+1</f>
        <v>290</v>
      </c>
      <c r="C1158" s="431"/>
      <c r="D1158" s="431"/>
      <c r="E1158" s="183">
        <f t="shared" si="988"/>
        <v>21452</v>
      </c>
      <c r="F1158" s="343">
        <f t="shared" si="1015"/>
        <v>41472</v>
      </c>
      <c r="G1158" s="343"/>
      <c r="H1158" s="109">
        <f t="shared" si="978"/>
        <v>0</v>
      </c>
      <c r="I1158" s="9"/>
      <c r="J1158" s="343"/>
      <c r="K1158" s="343"/>
      <c r="L1158" s="343"/>
      <c r="M1158" s="343">
        <f t="shared" si="1020"/>
        <v>31452</v>
      </c>
      <c r="N1158" s="343">
        <f t="shared" si="1021"/>
        <v>51472</v>
      </c>
      <c r="O1158" s="343"/>
      <c r="P1158" s="351">
        <f t="shared" si="979"/>
        <v>0</v>
      </c>
      <c r="Q1158" s="354"/>
      <c r="R1158" s="92" t="str">
        <f t="shared" si="984"/>
        <v/>
      </c>
    </row>
    <row r="1159" spans="1:19" ht="16.5" hidden="1" customHeight="1" outlineLevel="1" x14ac:dyDescent="0.25">
      <c r="A1159" s="189"/>
      <c r="B1159" s="85"/>
      <c r="C1159" s="431"/>
      <c r="D1159" s="431"/>
      <c r="E1159" s="183">
        <f t="shared" si="988"/>
        <v>21453</v>
      </c>
      <c r="F1159" s="343">
        <f t="shared" si="1015"/>
        <v>41473</v>
      </c>
      <c r="G1159" s="343"/>
      <c r="H1159" s="109">
        <f t="shared" si="978"/>
        <v>0</v>
      </c>
      <c r="I1159" s="9"/>
      <c r="J1159" s="343"/>
      <c r="K1159" s="343"/>
      <c r="L1159" s="343"/>
      <c r="M1159" s="343">
        <f t="shared" si="1020"/>
        <v>31453</v>
      </c>
      <c r="N1159" s="343">
        <f t="shared" si="1021"/>
        <v>51473</v>
      </c>
      <c r="O1159" s="343"/>
      <c r="P1159" s="351">
        <f t="shared" si="979"/>
        <v>0</v>
      </c>
      <c r="Q1159" s="354"/>
      <c r="R1159" s="92" t="str">
        <f t="shared" si="984"/>
        <v/>
      </c>
    </row>
    <row r="1160" spans="1:19" ht="16.5" hidden="1" customHeight="1" outlineLevel="1" x14ac:dyDescent="0.25">
      <c r="A1160" s="189"/>
      <c r="B1160" s="85"/>
      <c r="C1160" s="431"/>
      <c r="D1160" s="431" t="str">
        <f>CONCATENATE(B1163,B1158)</f>
        <v>GH 290</v>
      </c>
      <c r="E1160" s="183">
        <f t="shared" si="988"/>
        <v>21454</v>
      </c>
      <c r="F1160" s="343">
        <f t="shared" si="1015"/>
        <v>41474</v>
      </c>
      <c r="G1160" s="343"/>
      <c r="H1160" s="109">
        <f t="shared" si="978"/>
        <v>0</v>
      </c>
      <c r="I1160" s="9"/>
      <c r="J1160" s="343"/>
      <c r="K1160" s="343"/>
      <c r="L1160" s="343"/>
      <c r="M1160" s="343">
        <f t="shared" si="1020"/>
        <v>31454</v>
      </c>
      <c r="N1160" s="343">
        <f t="shared" si="1021"/>
        <v>51474</v>
      </c>
      <c r="O1160" s="343"/>
      <c r="P1160" s="351">
        <f t="shared" si="979"/>
        <v>0</v>
      </c>
      <c r="Q1160" s="354"/>
      <c r="R1160" s="92">
        <f t="shared" ref="R1160" si="1025">+R1156+1</f>
        <v>292</v>
      </c>
      <c r="S1160" s="338" t="str">
        <f>CONCATENATE(G1160,",",G1161,",",G1162,",",G1163)</f>
        <v>,,,</v>
      </c>
    </row>
    <row r="1161" spans="1:19" ht="16.5" hidden="1" customHeight="1" outlineLevel="1" x14ac:dyDescent="0.25">
      <c r="A1161" s="189"/>
      <c r="B1161" s="85"/>
      <c r="C1161" s="431"/>
      <c r="D1161" s="431"/>
      <c r="E1161" s="183">
        <f t="shared" si="988"/>
        <v>21455</v>
      </c>
      <c r="F1161" s="343">
        <f t="shared" si="1015"/>
        <v>41475</v>
      </c>
      <c r="G1161" s="343"/>
      <c r="H1161" s="109">
        <f t="shared" si="978"/>
        <v>0</v>
      </c>
      <c r="I1161" s="9"/>
      <c r="J1161" s="343"/>
      <c r="K1161" s="343"/>
      <c r="L1161" s="343"/>
      <c r="M1161" s="343">
        <f t="shared" si="1020"/>
        <v>31455</v>
      </c>
      <c r="N1161" s="343">
        <f t="shared" si="1021"/>
        <v>51475</v>
      </c>
      <c r="O1161" s="343"/>
      <c r="P1161" s="351">
        <f t="shared" si="979"/>
        <v>0</v>
      </c>
      <c r="Q1161" s="354"/>
      <c r="R1161" s="92">
        <f t="shared" si="984"/>
        <v>805</v>
      </c>
      <c r="S1161" s="338" t="str">
        <f t="shared" ref="S1161" si="1026">CONCATENATE(O1160,",",O1161,",",O1162,",",O1163)</f>
        <v>,,,</v>
      </c>
    </row>
    <row r="1162" spans="1:19" ht="16.5" hidden="1" customHeight="1" outlineLevel="1" x14ac:dyDescent="0.25">
      <c r="A1162" s="189"/>
      <c r="B1162" s="85" t="str">
        <f>B1154</f>
        <v xml:space="preserve">Group </v>
      </c>
      <c r="C1162" s="431"/>
      <c r="D1162" s="431"/>
      <c r="E1162" s="183">
        <f t="shared" si="988"/>
        <v>21456</v>
      </c>
      <c r="F1162" s="343">
        <f t="shared" si="1015"/>
        <v>41476</v>
      </c>
      <c r="G1162" s="343"/>
      <c r="H1162" s="109">
        <f t="shared" si="978"/>
        <v>0</v>
      </c>
      <c r="I1162" s="9"/>
      <c r="J1162" s="343"/>
      <c r="K1162" s="343"/>
      <c r="L1162" s="343"/>
      <c r="M1162" s="343">
        <f t="shared" si="1020"/>
        <v>31456</v>
      </c>
      <c r="N1162" s="343">
        <f t="shared" si="1021"/>
        <v>51476</v>
      </c>
      <c r="O1162" s="343"/>
      <c r="P1162" s="351">
        <f t="shared" si="979"/>
        <v>0</v>
      </c>
      <c r="Q1162" s="354"/>
      <c r="R1162" s="92" t="str">
        <f t="shared" si="984"/>
        <v/>
      </c>
    </row>
    <row r="1163" spans="1:19" ht="16.5" hidden="1" customHeight="1" outlineLevel="1" thickBot="1" x14ac:dyDescent="0.3">
      <c r="A1163" s="189"/>
      <c r="B1163" s="86" t="str">
        <f>B1155</f>
        <v xml:space="preserve">GH </v>
      </c>
      <c r="C1163" s="432"/>
      <c r="D1163" s="432"/>
      <c r="E1163" s="184">
        <f t="shared" si="988"/>
        <v>21457</v>
      </c>
      <c r="F1163" s="24">
        <f t="shared" si="1015"/>
        <v>41477</v>
      </c>
      <c r="G1163" s="24"/>
      <c r="H1163" s="10">
        <f t="shared" si="978"/>
        <v>0</v>
      </c>
      <c r="I1163" s="15"/>
      <c r="J1163" s="24"/>
      <c r="K1163" s="24"/>
      <c r="L1163" s="24"/>
      <c r="M1163" s="24">
        <f t="shared" si="1020"/>
        <v>31457</v>
      </c>
      <c r="N1163" s="24">
        <f t="shared" si="1021"/>
        <v>51477</v>
      </c>
      <c r="O1163" s="24"/>
      <c r="P1163" s="352">
        <f t="shared" si="979"/>
        <v>0</v>
      </c>
      <c r="Q1163" s="354"/>
      <c r="R1163" s="92" t="str">
        <f t="shared" si="984"/>
        <v/>
      </c>
    </row>
    <row r="1164" spans="1:19" ht="16.5" hidden="1" customHeight="1" outlineLevel="1" x14ac:dyDescent="0.25">
      <c r="A1164" s="189"/>
      <c r="B1164" s="88">
        <f>B1156+1</f>
        <v>146</v>
      </c>
      <c r="C1164" s="430" t="str">
        <f>CONCATENATE(B1170,B1164)</f>
        <v>Group 146</v>
      </c>
      <c r="D1164" s="430" t="str">
        <f>CONCATENATE(B1171,B1165)</f>
        <v>GH 291</v>
      </c>
      <c r="E1164" s="182">
        <f t="shared" ref="E1164" si="1027">20000+B1164*10</f>
        <v>21460</v>
      </c>
      <c r="F1164" s="25">
        <f>E1164+20020</f>
        <v>41480</v>
      </c>
      <c r="G1164" s="25"/>
      <c r="H1164" s="11">
        <f t="shared" si="978"/>
        <v>0</v>
      </c>
      <c r="I1164" s="14"/>
      <c r="J1164" s="25"/>
      <c r="K1164" s="25"/>
      <c r="L1164" s="25"/>
      <c r="M1164" s="25">
        <f t="shared" si="1020"/>
        <v>31460</v>
      </c>
      <c r="N1164" s="25">
        <f t="shared" si="1021"/>
        <v>51480</v>
      </c>
      <c r="O1164" s="25"/>
      <c r="P1164" s="350">
        <f t="shared" si="979"/>
        <v>0</v>
      </c>
      <c r="Q1164" s="354"/>
      <c r="R1164" s="92">
        <f t="shared" ref="R1164" si="1028">+R1160+1</f>
        <v>293</v>
      </c>
      <c r="S1164" s="338" t="str">
        <f>CONCATENATE(G1164,",",G1165,",",G1166,",",G1167)</f>
        <v>,,,</v>
      </c>
    </row>
    <row r="1165" spans="1:19" ht="16.5" hidden="1" customHeight="1" outlineLevel="1" x14ac:dyDescent="0.25">
      <c r="A1165" s="189"/>
      <c r="B1165" s="85">
        <f>B1164*2-1</f>
        <v>291</v>
      </c>
      <c r="C1165" s="431"/>
      <c r="D1165" s="431"/>
      <c r="E1165" s="183">
        <f t="shared" ref="E1165" si="1029">E1164+1</f>
        <v>21461</v>
      </c>
      <c r="F1165" s="343">
        <f t="shared" ref="F1165:F1179" si="1030">E1165+20020</f>
        <v>41481</v>
      </c>
      <c r="G1165" s="343"/>
      <c r="H1165" s="109">
        <f t="shared" si="978"/>
        <v>0</v>
      </c>
      <c r="I1165" s="9"/>
      <c r="J1165" s="343"/>
      <c r="K1165" s="343"/>
      <c r="L1165" s="343"/>
      <c r="M1165" s="343">
        <f t="shared" si="1020"/>
        <v>31461</v>
      </c>
      <c r="N1165" s="343">
        <f t="shared" si="1021"/>
        <v>51481</v>
      </c>
      <c r="O1165" s="343"/>
      <c r="P1165" s="351">
        <f t="shared" si="979"/>
        <v>0</v>
      </c>
      <c r="Q1165" s="354"/>
      <c r="R1165" s="92">
        <f t="shared" si="984"/>
        <v>806</v>
      </c>
      <c r="S1165" s="338" t="str">
        <f t="shared" ref="S1165" si="1031">CONCATENATE(O1164,",",O1165,",",O1166,",",O1167)</f>
        <v>,,,</v>
      </c>
    </row>
    <row r="1166" spans="1:19" ht="16.5" hidden="1" customHeight="1" outlineLevel="1" x14ac:dyDescent="0.25">
      <c r="A1166" s="189"/>
      <c r="B1166" s="85">
        <f>B1165+1</f>
        <v>292</v>
      </c>
      <c r="C1166" s="431"/>
      <c r="D1166" s="431"/>
      <c r="E1166" s="183">
        <f t="shared" si="988"/>
        <v>21462</v>
      </c>
      <c r="F1166" s="343">
        <f t="shared" si="1030"/>
        <v>41482</v>
      </c>
      <c r="G1166" s="343"/>
      <c r="H1166" s="109">
        <f t="shared" si="978"/>
        <v>0</v>
      </c>
      <c r="I1166" s="9"/>
      <c r="J1166" s="343"/>
      <c r="K1166" s="343"/>
      <c r="L1166" s="343"/>
      <c r="M1166" s="343">
        <f t="shared" si="1020"/>
        <v>31462</v>
      </c>
      <c r="N1166" s="343">
        <f t="shared" si="1021"/>
        <v>51482</v>
      </c>
      <c r="O1166" s="343"/>
      <c r="P1166" s="351">
        <f t="shared" si="979"/>
        <v>0</v>
      </c>
      <c r="Q1166" s="354"/>
      <c r="R1166" s="92" t="str">
        <f t="shared" si="984"/>
        <v/>
      </c>
    </row>
    <row r="1167" spans="1:19" ht="16.5" hidden="1" customHeight="1" outlineLevel="1" x14ac:dyDescent="0.25">
      <c r="A1167" s="189"/>
      <c r="B1167" s="85"/>
      <c r="C1167" s="431"/>
      <c r="D1167" s="431"/>
      <c r="E1167" s="183">
        <f t="shared" si="988"/>
        <v>21463</v>
      </c>
      <c r="F1167" s="343">
        <f t="shared" si="1030"/>
        <v>41483</v>
      </c>
      <c r="G1167" s="343"/>
      <c r="H1167" s="109">
        <f t="shared" si="978"/>
        <v>0</v>
      </c>
      <c r="I1167" s="9"/>
      <c r="J1167" s="343"/>
      <c r="K1167" s="343"/>
      <c r="L1167" s="343"/>
      <c r="M1167" s="343">
        <f t="shared" si="1020"/>
        <v>31463</v>
      </c>
      <c r="N1167" s="343">
        <f t="shared" si="1021"/>
        <v>51483</v>
      </c>
      <c r="O1167" s="343"/>
      <c r="P1167" s="351">
        <f t="shared" si="979"/>
        <v>0</v>
      </c>
      <c r="Q1167" s="354"/>
      <c r="R1167" s="92" t="str">
        <f t="shared" si="984"/>
        <v/>
      </c>
    </row>
    <row r="1168" spans="1:19" ht="16.5" hidden="1" customHeight="1" outlineLevel="1" x14ac:dyDescent="0.25">
      <c r="A1168" s="189"/>
      <c r="B1168" s="85"/>
      <c r="C1168" s="431"/>
      <c r="D1168" s="431" t="str">
        <f>CONCATENATE(B1171,B1166)</f>
        <v>GH 292</v>
      </c>
      <c r="E1168" s="183">
        <f t="shared" si="988"/>
        <v>21464</v>
      </c>
      <c r="F1168" s="343">
        <f t="shared" si="1030"/>
        <v>41484</v>
      </c>
      <c r="G1168" s="343"/>
      <c r="H1168" s="109">
        <f t="shared" si="978"/>
        <v>0</v>
      </c>
      <c r="I1168" s="9"/>
      <c r="J1168" s="343"/>
      <c r="K1168" s="343"/>
      <c r="L1168" s="343"/>
      <c r="M1168" s="343">
        <f t="shared" si="1020"/>
        <v>31464</v>
      </c>
      <c r="N1168" s="343">
        <f t="shared" si="1021"/>
        <v>51484</v>
      </c>
      <c r="O1168" s="343"/>
      <c r="P1168" s="351">
        <f t="shared" si="979"/>
        <v>0</v>
      </c>
      <c r="Q1168" s="354"/>
      <c r="R1168" s="92">
        <f t="shared" ref="R1168" si="1032">+R1164+1</f>
        <v>294</v>
      </c>
      <c r="S1168" s="338" t="str">
        <f>CONCATENATE(G1168,",",G1169,",",G1170,",",G1171)</f>
        <v>,,,</v>
      </c>
    </row>
    <row r="1169" spans="1:19" ht="16.5" hidden="1" customHeight="1" outlineLevel="1" x14ac:dyDescent="0.25">
      <c r="A1169" s="189"/>
      <c r="B1169" s="85"/>
      <c r="C1169" s="431"/>
      <c r="D1169" s="431"/>
      <c r="E1169" s="183">
        <f t="shared" si="988"/>
        <v>21465</v>
      </c>
      <c r="F1169" s="343">
        <f t="shared" si="1030"/>
        <v>41485</v>
      </c>
      <c r="G1169" s="343"/>
      <c r="H1169" s="109">
        <f t="shared" si="978"/>
        <v>0</v>
      </c>
      <c r="I1169" s="9"/>
      <c r="J1169" s="343"/>
      <c r="K1169" s="343"/>
      <c r="L1169" s="343"/>
      <c r="M1169" s="343">
        <f t="shared" si="1020"/>
        <v>31465</v>
      </c>
      <c r="N1169" s="343">
        <f t="shared" si="1021"/>
        <v>51485</v>
      </c>
      <c r="O1169" s="343"/>
      <c r="P1169" s="351">
        <f t="shared" si="979"/>
        <v>0</v>
      </c>
      <c r="Q1169" s="354"/>
      <c r="R1169" s="92">
        <f t="shared" si="984"/>
        <v>807</v>
      </c>
      <c r="S1169" s="338" t="str">
        <f t="shared" ref="S1169" si="1033">CONCATENATE(O1168,",",O1169,",",O1170,",",O1171)</f>
        <v>,,,</v>
      </c>
    </row>
    <row r="1170" spans="1:19" ht="16.5" hidden="1" customHeight="1" outlineLevel="1" x14ac:dyDescent="0.25">
      <c r="A1170" s="189"/>
      <c r="B1170" s="85" t="str">
        <f>B1162</f>
        <v xml:space="preserve">Group </v>
      </c>
      <c r="C1170" s="431"/>
      <c r="D1170" s="431"/>
      <c r="E1170" s="183">
        <f t="shared" si="988"/>
        <v>21466</v>
      </c>
      <c r="F1170" s="343">
        <f t="shared" si="1030"/>
        <v>41486</v>
      </c>
      <c r="G1170" s="343"/>
      <c r="H1170" s="109">
        <f t="shared" si="978"/>
        <v>0</v>
      </c>
      <c r="I1170" s="9"/>
      <c r="J1170" s="343"/>
      <c r="K1170" s="343"/>
      <c r="L1170" s="343"/>
      <c r="M1170" s="343">
        <f t="shared" si="1020"/>
        <v>31466</v>
      </c>
      <c r="N1170" s="343">
        <f t="shared" si="1021"/>
        <v>51486</v>
      </c>
      <c r="O1170" s="343"/>
      <c r="P1170" s="351">
        <f t="shared" si="979"/>
        <v>0</v>
      </c>
      <c r="Q1170" s="354"/>
      <c r="R1170" s="92" t="str">
        <f t="shared" si="984"/>
        <v/>
      </c>
    </row>
    <row r="1171" spans="1:19" ht="16.5" hidden="1" customHeight="1" outlineLevel="1" thickBot="1" x14ac:dyDescent="0.3">
      <c r="A1171" s="189"/>
      <c r="B1171" s="86" t="str">
        <f>B1163</f>
        <v xml:space="preserve">GH </v>
      </c>
      <c r="C1171" s="432"/>
      <c r="D1171" s="432"/>
      <c r="E1171" s="184">
        <f t="shared" si="988"/>
        <v>21467</v>
      </c>
      <c r="F1171" s="24">
        <f t="shared" si="1030"/>
        <v>41487</v>
      </c>
      <c r="G1171" s="24"/>
      <c r="H1171" s="10">
        <f t="shared" si="978"/>
        <v>0</v>
      </c>
      <c r="I1171" s="15"/>
      <c r="J1171" s="24"/>
      <c r="K1171" s="24"/>
      <c r="L1171" s="24"/>
      <c r="M1171" s="24">
        <f t="shared" si="1020"/>
        <v>31467</v>
      </c>
      <c r="N1171" s="24">
        <f t="shared" si="1021"/>
        <v>51487</v>
      </c>
      <c r="O1171" s="24"/>
      <c r="P1171" s="352">
        <f t="shared" si="979"/>
        <v>0</v>
      </c>
      <c r="Q1171" s="354"/>
      <c r="R1171" s="92" t="str">
        <f t="shared" si="984"/>
        <v/>
      </c>
    </row>
    <row r="1172" spans="1:19" ht="16.5" hidden="1" customHeight="1" outlineLevel="1" x14ac:dyDescent="0.25">
      <c r="A1172" s="189"/>
      <c r="B1172" s="88">
        <f>B1164+1</f>
        <v>147</v>
      </c>
      <c r="C1172" s="430" t="str">
        <f>CONCATENATE(B1178,B1172)</f>
        <v>Group 147</v>
      </c>
      <c r="D1172" s="430" t="str">
        <f>CONCATENATE(B1179,B1173)</f>
        <v>GH 293</v>
      </c>
      <c r="E1172" s="182">
        <f t="shared" ref="E1172" si="1034">20000+B1172*10</f>
        <v>21470</v>
      </c>
      <c r="F1172" s="25">
        <f t="shared" si="1030"/>
        <v>41490</v>
      </c>
      <c r="G1172" s="25"/>
      <c r="H1172" s="11">
        <f t="shared" ref="H1172:H1235" si="1035">LEN(G1172)</f>
        <v>0</v>
      </c>
      <c r="I1172" s="14"/>
      <c r="J1172" s="25"/>
      <c r="K1172" s="25"/>
      <c r="L1172" s="25"/>
      <c r="M1172" s="25">
        <f t="shared" si="1020"/>
        <v>31470</v>
      </c>
      <c r="N1172" s="25">
        <f t="shared" si="1021"/>
        <v>51490</v>
      </c>
      <c r="O1172" s="25"/>
      <c r="P1172" s="350">
        <f t="shared" ref="P1172:P1235" si="1036">LEN(O1172)</f>
        <v>0</v>
      </c>
      <c r="Q1172" s="354"/>
      <c r="R1172" s="92">
        <f t="shared" ref="R1172" si="1037">+R1168+1</f>
        <v>295</v>
      </c>
      <c r="S1172" s="338" t="str">
        <f>CONCATENATE(G1172,",",G1173,",",G1174,",",G1175)</f>
        <v>,,,</v>
      </c>
    </row>
    <row r="1173" spans="1:19" ht="16.5" hidden="1" customHeight="1" outlineLevel="1" x14ac:dyDescent="0.25">
      <c r="A1173" s="189"/>
      <c r="B1173" s="85">
        <f>B1172*2-1</f>
        <v>293</v>
      </c>
      <c r="C1173" s="431"/>
      <c r="D1173" s="431"/>
      <c r="E1173" s="183">
        <f t="shared" ref="E1173" si="1038">E1172+1</f>
        <v>21471</v>
      </c>
      <c r="F1173" s="343">
        <f t="shared" si="1030"/>
        <v>41491</v>
      </c>
      <c r="G1173" s="343"/>
      <c r="H1173" s="109">
        <f t="shared" si="1035"/>
        <v>0</v>
      </c>
      <c r="I1173" s="9"/>
      <c r="J1173" s="343"/>
      <c r="K1173" s="343"/>
      <c r="L1173" s="343"/>
      <c r="M1173" s="343">
        <f t="shared" si="1020"/>
        <v>31471</v>
      </c>
      <c r="N1173" s="343">
        <f t="shared" si="1021"/>
        <v>51491</v>
      </c>
      <c r="O1173" s="343"/>
      <c r="P1173" s="351">
        <f t="shared" si="1036"/>
        <v>0</v>
      </c>
      <c r="Q1173" s="354"/>
      <c r="R1173" s="92">
        <f t="shared" si="984"/>
        <v>808</v>
      </c>
      <c r="S1173" s="338" t="str">
        <f t="shared" ref="S1173" si="1039">CONCATENATE(O1172,",",O1173,",",O1174,",",O1175)</f>
        <v>,,,</v>
      </c>
    </row>
    <row r="1174" spans="1:19" ht="16.5" hidden="1" customHeight="1" outlineLevel="1" x14ac:dyDescent="0.25">
      <c r="A1174" s="189"/>
      <c r="B1174" s="85">
        <f>B1173+1</f>
        <v>294</v>
      </c>
      <c r="C1174" s="431"/>
      <c r="D1174" s="431"/>
      <c r="E1174" s="183">
        <f t="shared" si="988"/>
        <v>21472</v>
      </c>
      <c r="F1174" s="343">
        <f t="shared" si="1030"/>
        <v>41492</v>
      </c>
      <c r="G1174" s="343"/>
      <c r="H1174" s="109">
        <f t="shared" si="1035"/>
        <v>0</v>
      </c>
      <c r="I1174" s="9"/>
      <c r="J1174" s="343"/>
      <c r="K1174" s="343"/>
      <c r="L1174" s="343"/>
      <c r="M1174" s="343">
        <f t="shared" si="1020"/>
        <v>31472</v>
      </c>
      <c r="N1174" s="343">
        <f t="shared" si="1021"/>
        <v>51492</v>
      </c>
      <c r="O1174" s="343"/>
      <c r="P1174" s="351">
        <f t="shared" si="1036"/>
        <v>0</v>
      </c>
      <c r="Q1174" s="354"/>
      <c r="R1174" s="92" t="str">
        <f t="shared" si="984"/>
        <v/>
      </c>
    </row>
    <row r="1175" spans="1:19" ht="16.5" hidden="1" customHeight="1" outlineLevel="1" x14ac:dyDescent="0.25">
      <c r="A1175" s="189"/>
      <c r="B1175" s="85"/>
      <c r="C1175" s="431"/>
      <c r="D1175" s="431"/>
      <c r="E1175" s="183">
        <f t="shared" si="988"/>
        <v>21473</v>
      </c>
      <c r="F1175" s="343">
        <f t="shared" si="1030"/>
        <v>41493</v>
      </c>
      <c r="G1175" s="343"/>
      <c r="H1175" s="109">
        <f t="shared" si="1035"/>
        <v>0</v>
      </c>
      <c r="I1175" s="9"/>
      <c r="J1175" s="343"/>
      <c r="K1175" s="343"/>
      <c r="L1175" s="343"/>
      <c r="M1175" s="343">
        <f t="shared" si="1020"/>
        <v>31473</v>
      </c>
      <c r="N1175" s="343">
        <f t="shared" si="1021"/>
        <v>51493</v>
      </c>
      <c r="O1175" s="343"/>
      <c r="P1175" s="351">
        <f t="shared" si="1036"/>
        <v>0</v>
      </c>
      <c r="Q1175" s="354"/>
      <c r="R1175" s="92" t="str">
        <f t="shared" si="984"/>
        <v/>
      </c>
    </row>
    <row r="1176" spans="1:19" ht="16.5" hidden="1" customHeight="1" outlineLevel="1" x14ac:dyDescent="0.25">
      <c r="A1176" s="189"/>
      <c r="B1176" s="85"/>
      <c r="C1176" s="431"/>
      <c r="D1176" s="431" t="str">
        <f>CONCATENATE(B1179,B1174)</f>
        <v>GH 294</v>
      </c>
      <c r="E1176" s="183">
        <f t="shared" si="988"/>
        <v>21474</v>
      </c>
      <c r="F1176" s="343">
        <f t="shared" si="1030"/>
        <v>41494</v>
      </c>
      <c r="G1176" s="343"/>
      <c r="H1176" s="109">
        <f t="shared" si="1035"/>
        <v>0</v>
      </c>
      <c r="I1176" s="9"/>
      <c r="J1176" s="343"/>
      <c r="K1176" s="343"/>
      <c r="L1176" s="343"/>
      <c r="M1176" s="343">
        <f t="shared" si="1020"/>
        <v>31474</v>
      </c>
      <c r="N1176" s="343">
        <f t="shared" si="1021"/>
        <v>51494</v>
      </c>
      <c r="O1176" s="343"/>
      <c r="P1176" s="351">
        <f t="shared" si="1036"/>
        <v>0</v>
      </c>
      <c r="Q1176" s="354"/>
      <c r="R1176" s="92">
        <f t="shared" ref="R1176" si="1040">+R1172+1</f>
        <v>296</v>
      </c>
      <c r="S1176" s="338" t="str">
        <f>CONCATENATE(G1176,",",G1177,",",G1178,",",G1179)</f>
        <v>,,,</v>
      </c>
    </row>
    <row r="1177" spans="1:19" ht="16.5" hidden="1" customHeight="1" outlineLevel="1" x14ac:dyDescent="0.25">
      <c r="A1177" s="189"/>
      <c r="B1177" s="85"/>
      <c r="C1177" s="431"/>
      <c r="D1177" s="431"/>
      <c r="E1177" s="183">
        <f t="shared" si="988"/>
        <v>21475</v>
      </c>
      <c r="F1177" s="343">
        <f t="shared" si="1030"/>
        <v>41495</v>
      </c>
      <c r="G1177" s="343"/>
      <c r="H1177" s="109">
        <f t="shared" si="1035"/>
        <v>0</v>
      </c>
      <c r="I1177" s="9"/>
      <c r="J1177" s="343"/>
      <c r="K1177" s="343"/>
      <c r="L1177" s="343"/>
      <c r="M1177" s="343">
        <f t="shared" si="1020"/>
        <v>31475</v>
      </c>
      <c r="N1177" s="343">
        <f t="shared" si="1021"/>
        <v>51495</v>
      </c>
      <c r="O1177" s="343"/>
      <c r="P1177" s="351">
        <f t="shared" si="1036"/>
        <v>0</v>
      </c>
      <c r="Q1177" s="354"/>
      <c r="R1177" s="92">
        <f t="shared" ref="R1177:R1239" si="1041">IF(R1173&lt;&gt;"",R1173+1,"")</f>
        <v>809</v>
      </c>
      <c r="S1177" s="338" t="str">
        <f t="shared" ref="S1177" si="1042">CONCATENATE(O1176,",",O1177,",",O1178,",",O1179)</f>
        <v>,,,</v>
      </c>
    </row>
    <row r="1178" spans="1:19" ht="16.5" hidden="1" customHeight="1" outlineLevel="1" x14ac:dyDescent="0.25">
      <c r="A1178" s="189"/>
      <c r="B1178" s="85" t="str">
        <f>B1170</f>
        <v xml:space="preserve">Group </v>
      </c>
      <c r="C1178" s="431"/>
      <c r="D1178" s="431"/>
      <c r="E1178" s="183">
        <f t="shared" si="988"/>
        <v>21476</v>
      </c>
      <c r="F1178" s="343">
        <f t="shared" si="1030"/>
        <v>41496</v>
      </c>
      <c r="G1178" s="343"/>
      <c r="H1178" s="109">
        <f t="shared" si="1035"/>
        <v>0</v>
      </c>
      <c r="I1178" s="9"/>
      <c r="J1178" s="343"/>
      <c r="K1178" s="343"/>
      <c r="L1178" s="343"/>
      <c r="M1178" s="343">
        <f t="shared" si="1020"/>
        <v>31476</v>
      </c>
      <c r="N1178" s="343">
        <f t="shared" si="1021"/>
        <v>51496</v>
      </c>
      <c r="O1178" s="343"/>
      <c r="P1178" s="351">
        <f t="shared" si="1036"/>
        <v>0</v>
      </c>
      <c r="Q1178" s="354"/>
      <c r="R1178" s="92" t="str">
        <f t="shared" si="1041"/>
        <v/>
      </c>
    </row>
    <row r="1179" spans="1:19" ht="16.5" hidden="1" customHeight="1" outlineLevel="1" thickBot="1" x14ac:dyDescent="0.3">
      <c r="A1179" s="189"/>
      <c r="B1179" s="86" t="str">
        <f>B1171</f>
        <v xml:space="preserve">GH </v>
      </c>
      <c r="C1179" s="432"/>
      <c r="D1179" s="432"/>
      <c r="E1179" s="184">
        <f t="shared" si="988"/>
        <v>21477</v>
      </c>
      <c r="F1179" s="24">
        <f t="shared" si="1030"/>
        <v>41497</v>
      </c>
      <c r="G1179" s="24"/>
      <c r="H1179" s="10">
        <f t="shared" si="1035"/>
        <v>0</v>
      </c>
      <c r="I1179" s="15"/>
      <c r="J1179" s="24"/>
      <c r="K1179" s="24"/>
      <c r="L1179" s="24"/>
      <c r="M1179" s="24">
        <f t="shared" si="1020"/>
        <v>31477</v>
      </c>
      <c r="N1179" s="24">
        <f t="shared" si="1021"/>
        <v>51497</v>
      </c>
      <c r="O1179" s="24"/>
      <c r="P1179" s="352">
        <f t="shared" si="1036"/>
        <v>0</v>
      </c>
      <c r="Q1179" s="354"/>
      <c r="R1179" s="92" t="str">
        <f t="shared" si="1041"/>
        <v/>
      </c>
    </row>
    <row r="1180" spans="1:19" ht="16.5" hidden="1" customHeight="1" outlineLevel="1" x14ac:dyDescent="0.25">
      <c r="A1180" s="189"/>
      <c r="B1180" s="88">
        <f>B1172+1</f>
        <v>148</v>
      </c>
      <c r="C1180" s="430" t="str">
        <f>CONCATENATE(B1186,B1180)</f>
        <v>Group 148</v>
      </c>
      <c r="D1180" s="430" t="str">
        <f>CONCATENATE(B1187,B1181)</f>
        <v>GH 295</v>
      </c>
      <c r="E1180" s="182">
        <f t="shared" ref="E1180" si="1043">20000+B1180*10</f>
        <v>21480</v>
      </c>
      <c r="F1180" s="25">
        <f>E1180+20020</f>
        <v>41500</v>
      </c>
      <c r="G1180" s="25"/>
      <c r="H1180" s="11">
        <f t="shared" si="1035"/>
        <v>0</v>
      </c>
      <c r="I1180" s="14"/>
      <c r="J1180" s="25"/>
      <c r="K1180" s="25"/>
      <c r="L1180" s="25"/>
      <c r="M1180" s="25">
        <f t="shared" si="1020"/>
        <v>31480</v>
      </c>
      <c r="N1180" s="25">
        <f t="shared" si="1021"/>
        <v>51500</v>
      </c>
      <c r="O1180" s="25"/>
      <c r="P1180" s="350">
        <f t="shared" si="1036"/>
        <v>0</v>
      </c>
      <c r="Q1180" s="354"/>
      <c r="R1180" s="92">
        <f t="shared" ref="R1180" si="1044">+R1176+1</f>
        <v>297</v>
      </c>
      <c r="S1180" s="338" t="str">
        <f>CONCATENATE(G1180,",",G1181,",",G1182,",",G1183)</f>
        <v>,,,</v>
      </c>
    </row>
    <row r="1181" spans="1:19" ht="16.5" hidden="1" customHeight="1" outlineLevel="1" x14ac:dyDescent="0.25">
      <c r="A1181" s="189"/>
      <c r="B1181" s="85">
        <f>B1180*2-1</f>
        <v>295</v>
      </c>
      <c r="C1181" s="431"/>
      <c r="D1181" s="431"/>
      <c r="E1181" s="183">
        <f t="shared" ref="E1181:E1243" si="1045">E1180+1</f>
        <v>21481</v>
      </c>
      <c r="F1181" s="343">
        <f t="shared" ref="F1181:F1195" si="1046">E1181+20020</f>
        <v>41501</v>
      </c>
      <c r="G1181" s="343"/>
      <c r="H1181" s="109">
        <f t="shared" si="1035"/>
        <v>0</v>
      </c>
      <c r="I1181" s="9"/>
      <c r="J1181" s="343"/>
      <c r="K1181" s="343"/>
      <c r="L1181" s="343"/>
      <c r="M1181" s="343">
        <f t="shared" si="1020"/>
        <v>31481</v>
      </c>
      <c r="N1181" s="343">
        <f t="shared" si="1021"/>
        <v>51501</v>
      </c>
      <c r="O1181" s="343"/>
      <c r="P1181" s="351">
        <f t="shared" si="1036"/>
        <v>0</v>
      </c>
      <c r="Q1181" s="354"/>
      <c r="R1181" s="92">
        <f t="shared" si="1041"/>
        <v>810</v>
      </c>
      <c r="S1181" s="338" t="str">
        <f t="shared" ref="S1181" si="1047">CONCATENATE(O1180,",",O1181,",",O1182,",",O1183)</f>
        <v>,,,</v>
      </c>
    </row>
    <row r="1182" spans="1:19" ht="16.5" hidden="1" customHeight="1" outlineLevel="1" x14ac:dyDescent="0.25">
      <c r="A1182" s="189"/>
      <c r="B1182" s="85">
        <f>B1181+1</f>
        <v>296</v>
      </c>
      <c r="C1182" s="431"/>
      <c r="D1182" s="431"/>
      <c r="E1182" s="183">
        <f t="shared" si="1045"/>
        <v>21482</v>
      </c>
      <c r="F1182" s="343">
        <f t="shared" si="1046"/>
        <v>41502</v>
      </c>
      <c r="G1182" s="343"/>
      <c r="H1182" s="109">
        <f t="shared" si="1035"/>
        <v>0</v>
      </c>
      <c r="I1182" s="9"/>
      <c r="J1182" s="343"/>
      <c r="K1182" s="343"/>
      <c r="L1182" s="343"/>
      <c r="M1182" s="343">
        <f t="shared" si="1020"/>
        <v>31482</v>
      </c>
      <c r="N1182" s="343">
        <f t="shared" si="1021"/>
        <v>51502</v>
      </c>
      <c r="O1182" s="343"/>
      <c r="P1182" s="351">
        <f t="shared" si="1036"/>
        <v>0</v>
      </c>
      <c r="Q1182" s="354"/>
      <c r="R1182" s="92" t="str">
        <f t="shared" si="1041"/>
        <v/>
      </c>
    </row>
    <row r="1183" spans="1:19" ht="16.5" hidden="1" customHeight="1" outlineLevel="1" x14ac:dyDescent="0.25">
      <c r="A1183" s="189"/>
      <c r="B1183" s="85"/>
      <c r="C1183" s="431"/>
      <c r="D1183" s="431"/>
      <c r="E1183" s="183">
        <f t="shared" si="1045"/>
        <v>21483</v>
      </c>
      <c r="F1183" s="343">
        <f t="shared" si="1046"/>
        <v>41503</v>
      </c>
      <c r="G1183" s="343"/>
      <c r="H1183" s="109">
        <f t="shared" si="1035"/>
        <v>0</v>
      </c>
      <c r="I1183" s="9"/>
      <c r="J1183" s="343"/>
      <c r="K1183" s="343"/>
      <c r="L1183" s="343"/>
      <c r="M1183" s="343">
        <f t="shared" si="1020"/>
        <v>31483</v>
      </c>
      <c r="N1183" s="343">
        <f t="shared" si="1021"/>
        <v>51503</v>
      </c>
      <c r="O1183" s="343"/>
      <c r="P1183" s="351">
        <f t="shared" si="1036"/>
        <v>0</v>
      </c>
      <c r="Q1183" s="354"/>
      <c r="R1183" s="92" t="str">
        <f t="shared" si="1041"/>
        <v/>
      </c>
    </row>
    <row r="1184" spans="1:19" ht="16.5" hidden="1" customHeight="1" outlineLevel="1" x14ac:dyDescent="0.25">
      <c r="A1184" s="189"/>
      <c r="B1184" s="85"/>
      <c r="C1184" s="431"/>
      <c r="D1184" s="431" t="str">
        <f>CONCATENATE(B1187,B1182)</f>
        <v>GH 296</v>
      </c>
      <c r="E1184" s="183">
        <f t="shared" si="1045"/>
        <v>21484</v>
      </c>
      <c r="F1184" s="343">
        <f t="shared" si="1046"/>
        <v>41504</v>
      </c>
      <c r="G1184" s="343"/>
      <c r="H1184" s="109">
        <f t="shared" si="1035"/>
        <v>0</v>
      </c>
      <c r="I1184" s="9"/>
      <c r="J1184" s="343"/>
      <c r="K1184" s="343"/>
      <c r="L1184" s="343"/>
      <c r="M1184" s="343">
        <f t="shared" si="1020"/>
        <v>31484</v>
      </c>
      <c r="N1184" s="343">
        <f t="shared" si="1021"/>
        <v>51504</v>
      </c>
      <c r="O1184" s="343"/>
      <c r="P1184" s="351">
        <f t="shared" si="1036"/>
        <v>0</v>
      </c>
      <c r="Q1184" s="354"/>
      <c r="R1184" s="92">
        <f t="shared" ref="R1184" si="1048">+R1180+1</f>
        <v>298</v>
      </c>
      <c r="S1184" s="338" t="str">
        <f>CONCATENATE(G1184,",",G1185,",",G1186,",",G1187)</f>
        <v>,,,</v>
      </c>
    </row>
    <row r="1185" spans="1:19" ht="16.5" hidden="1" customHeight="1" outlineLevel="1" x14ac:dyDescent="0.25">
      <c r="A1185" s="189"/>
      <c r="B1185" s="85"/>
      <c r="C1185" s="431"/>
      <c r="D1185" s="431"/>
      <c r="E1185" s="183">
        <f t="shared" si="1045"/>
        <v>21485</v>
      </c>
      <c r="F1185" s="343">
        <f t="shared" si="1046"/>
        <v>41505</v>
      </c>
      <c r="G1185" s="343"/>
      <c r="H1185" s="109">
        <f t="shared" si="1035"/>
        <v>0</v>
      </c>
      <c r="I1185" s="9"/>
      <c r="J1185" s="343"/>
      <c r="K1185" s="343"/>
      <c r="L1185" s="343"/>
      <c r="M1185" s="343">
        <f t="shared" si="1020"/>
        <v>31485</v>
      </c>
      <c r="N1185" s="343">
        <f t="shared" si="1021"/>
        <v>51505</v>
      </c>
      <c r="O1185" s="343"/>
      <c r="P1185" s="351">
        <f t="shared" si="1036"/>
        <v>0</v>
      </c>
      <c r="Q1185" s="354"/>
      <c r="R1185" s="92">
        <f t="shared" si="1041"/>
        <v>811</v>
      </c>
      <c r="S1185" s="338" t="str">
        <f t="shared" ref="S1185" si="1049">CONCATENATE(O1184,",",O1185,",",O1186,",",O1187)</f>
        <v>,,,</v>
      </c>
    </row>
    <row r="1186" spans="1:19" ht="16.5" hidden="1" customHeight="1" outlineLevel="1" x14ac:dyDescent="0.25">
      <c r="A1186" s="189"/>
      <c r="B1186" s="85" t="str">
        <f>B1178</f>
        <v xml:space="preserve">Group </v>
      </c>
      <c r="C1186" s="431"/>
      <c r="D1186" s="431"/>
      <c r="E1186" s="183">
        <f t="shared" si="1045"/>
        <v>21486</v>
      </c>
      <c r="F1186" s="343">
        <f t="shared" si="1046"/>
        <v>41506</v>
      </c>
      <c r="G1186" s="343"/>
      <c r="H1186" s="109">
        <f t="shared" si="1035"/>
        <v>0</v>
      </c>
      <c r="I1186" s="9"/>
      <c r="J1186" s="343"/>
      <c r="K1186" s="343"/>
      <c r="L1186" s="343"/>
      <c r="M1186" s="343">
        <f t="shared" si="1020"/>
        <v>31486</v>
      </c>
      <c r="N1186" s="343">
        <f t="shared" si="1021"/>
        <v>51506</v>
      </c>
      <c r="O1186" s="343"/>
      <c r="P1186" s="351">
        <f t="shared" si="1036"/>
        <v>0</v>
      </c>
      <c r="Q1186" s="354"/>
      <c r="R1186" s="92" t="str">
        <f t="shared" si="1041"/>
        <v/>
      </c>
    </row>
    <row r="1187" spans="1:19" ht="16.5" hidden="1" customHeight="1" outlineLevel="1" thickBot="1" x14ac:dyDescent="0.3">
      <c r="A1187" s="189"/>
      <c r="B1187" s="86" t="str">
        <f>B1179</f>
        <v xml:space="preserve">GH </v>
      </c>
      <c r="C1187" s="432"/>
      <c r="D1187" s="432"/>
      <c r="E1187" s="184">
        <f t="shared" si="1045"/>
        <v>21487</v>
      </c>
      <c r="F1187" s="24">
        <f t="shared" si="1046"/>
        <v>41507</v>
      </c>
      <c r="G1187" s="24"/>
      <c r="H1187" s="10">
        <f t="shared" si="1035"/>
        <v>0</v>
      </c>
      <c r="I1187" s="15"/>
      <c r="J1187" s="24"/>
      <c r="K1187" s="24"/>
      <c r="L1187" s="24"/>
      <c r="M1187" s="24">
        <f t="shared" si="1020"/>
        <v>31487</v>
      </c>
      <c r="N1187" s="24">
        <f t="shared" si="1021"/>
        <v>51507</v>
      </c>
      <c r="O1187" s="24"/>
      <c r="P1187" s="352">
        <f t="shared" si="1036"/>
        <v>0</v>
      </c>
      <c r="Q1187" s="354"/>
      <c r="R1187" s="92" t="str">
        <f t="shared" si="1041"/>
        <v/>
      </c>
    </row>
    <row r="1188" spans="1:19" ht="16.5" hidden="1" customHeight="1" outlineLevel="1" x14ac:dyDescent="0.25">
      <c r="A1188" s="189"/>
      <c r="B1188" s="88">
        <f>B1180+1</f>
        <v>149</v>
      </c>
      <c r="C1188" s="430" t="str">
        <f>CONCATENATE(B1194,B1188)</f>
        <v>Group 149</v>
      </c>
      <c r="D1188" s="430" t="str">
        <f>CONCATENATE(B1195,B1189)</f>
        <v>GH 297</v>
      </c>
      <c r="E1188" s="182">
        <f t="shared" ref="E1188" si="1050">20000+B1188*10</f>
        <v>21490</v>
      </c>
      <c r="F1188" s="25">
        <f t="shared" si="1046"/>
        <v>41510</v>
      </c>
      <c r="G1188" s="25"/>
      <c r="H1188" s="11">
        <f t="shared" si="1035"/>
        <v>0</v>
      </c>
      <c r="I1188" s="14"/>
      <c r="J1188" s="25"/>
      <c r="K1188" s="25"/>
      <c r="L1188" s="25"/>
      <c r="M1188" s="25">
        <f t="shared" si="1020"/>
        <v>31490</v>
      </c>
      <c r="N1188" s="25">
        <f t="shared" si="1021"/>
        <v>51510</v>
      </c>
      <c r="O1188" s="25"/>
      <c r="P1188" s="350">
        <f t="shared" si="1036"/>
        <v>0</v>
      </c>
      <c r="Q1188" s="354"/>
      <c r="R1188" s="92">
        <f t="shared" ref="R1188" si="1051">+R1184+1</f>
        <v>299</v>
      </c>
      <c r="S1188" s="338" t="str">
        <f>CONCATENATE(G1188,",",G1189,",",G1190,",",G1191)</f>
        <v>,,,</v>
      </c>
    </row>
    <row r="1189" spans="1:19" ht="16.5" hidden="1" customHeight="1" outlineLevel="1" x14ac:dyDescent="0.25">
      <c r="A1189" s="189"/>
      <c r="B1189" s="85">
        <f>B1188*2-1</f>
        <v>297</v>
      </c>
      <c r="C1189" s="431"/>
      <c r="D1189" s="431"/>
      <c r="E1189" s="183">
        <f t="shared" ref="E1189" si="1052">E1188+1</f>
        <v>21491</v>
      </c>
      <c r="F1189" s="343">
        <f t="shared" si="1046"/>
        <v>41511</v>
      </c>
      <c r="G1189" s="343"/>
      <c r="H1189" s="109">
        <f t="shared" si="1035"/>
        <v>0</v>
      </c>
      <c r="I1189" s="9"/>
      <c r="J1189" s="343"/>
      <c r="K1189" s="343"/>
      <c r="L1189" s="343"/>
      <c r="M1189" s="343">
        <f t="shared" si="1020"/>
        <v>31491</v>
      </c>
      <c r="N1189" s="343">
        <f t="shared" si="1021"/>
        <v>51511</v>
      </c>
      <c r="O1189" s="343"/>
      <c r="P1189" s="351">
        <f t="shared" si="1036"/>
        <v>0</v>
      </c>
      <c r="Q1189" s="354"/>
      <c r="R1189" s="92">
        <f t="shared" si="1041"/>
        <v>812</v>
      </c>
      <c r="S1189" s="338" t="str">
        <f t="shared" ref="S1189" si="1053">CONCATENATE(O1188,",",O1189,",",O1190,",",O1191)</f>
        <v>,,,</v>
      </c>
    </row>
    <row r="1190" spans="1:19" ht="16.5" hidden="1" customHeight="1" outlineLevel="1" x14ac:dyDescent="0.25">
      <c r="A1190" s="189"/>
      <c r="B1190" s="85">
        <f>B1189+1</f>
        <v>298</v>
      </c>
      <c r="C1190" s="431"/>
      <c r="D1190" s="431"/>
      <c r="E1190" s="183">
        <f t="shared" si="1045"/>
        <v>21492</v>
      </c>
      <c r="F1190" s="343">
        <f t="shared" si="1046"/>
        <v>41512</v>
      </c>
      <c r="G1190" s="343"/>
      <c r="H1190" s="109">
        <f t="shared" si="1035"/>
        <v>0</v>
      </c>
      <c r="I1190" s="9"/>
      <c r="J1190" s="343"/>
      <c r="K1190" s="343"/>
      <c r="L1190" s="343"/>
      <c r="M1190" s="343">
        <f t="shared" si="1020"/>
        <v>31492</v>
      </c>
      <c r="N1190" s="343">
        <f t="shared" si="1021"/>
        <v>51512</v>
      </c>
      <c r="O1190" s="343"/>
      <c r="P1190" s="351">
        <f t="shared" si="1036"/>
        <v>0</v>
      </c>
      <c r="Q1190" s="354"/>
      <c r="R1190" s="92" t="str">
        <f t="shared" si="1041"/>
        <v/>
      </c>
    </row>
    <row r="1191" spans="1:19" ht="16.5" hidden="1" customHeight="1" outlineLevel="1" x14ac:dyDescent="0.25">
      <c r="A1191" s="189"/>
      <c r="B1191" s="85"/>
      <c r="C1191" s="431"/>
      <c r="D1191" s="431"/>
      <c r="E1191" s="183">
        <f t="shared" si="1045"/>
        <v>21493</v>
      </c>
      <c r="F1191" s="343">
        <f t="shared" si="1046"/>
        <v>41513</v>
      </c>
      <c r="G1191" s="343"/>
      <c r="H1191" s="109">
        <f t="shared" si="1035"/>
        <v>0</v>
      </c>
      <c r="I1191" s="9"/>
      <c r="J1191" s="343"/>
      <c r="K1191" s="343"/>
      <c r="L1191" s="343"/>
      <c r="M1191" s="343">
        <f t="shared" si="1020"/>
        <v>31493</v>
      </c>
      <c r="N1191" s="343">
        <f t="shared" si="1021"/>
        <v>51513</v>
      </c>
      <c r="O1191" s="343"/>
      <c r="P1191" s="351">
        <f t="shared" si="1036"/>
        <v>0</v>
      </c>
      <c r="Q1191" s="354"/>
      <c r="R1191" s="92" t="str">
        <f t="shared" si="1041"/>
        <v/>
      </c>
    </row>
    <row r="1192" spans="1:19" ht="16.5" hidden="1" customHeight="1" outlineLevel="1" x14ac:dyDescent="0.25">
      <c r="A1192" s="189"/>
      <c r="B1192" s="85"/>
      <c r="C1192" s="431"/>
      <c r="D1192" s="431" t="str">
        <f>CONCATENATE(B1195,B1190)</f>
        <v>GH 298</v>
      </c>
      <c r="E1192" s="183">
        <f t="shared" si="1045"/>
        <v>21494</v>
      </c>
      <c r="F1192" s="343">
        <f t="shared" si="1046"/>
        <v>41514</v>
      </c>
      <c r="G1192" s="343"/>
      <c r="H1192" s="109">
        <f t="shared" si="1035"/>
        <v>0</v>
      </c>
      <c r="I1192" s="9"/>
      <c r="J1192" s="343"/>
      <c r="K1192" s="343"/>
      <c r="L1192" s="343"/>
      <c r="M1192" s="343">
        <f t="shared" si="1020"/>
        <v>31494</v>
      </c>
      <c r="N1192" s="343">
        <f t="shared" si="1021"/>
        <v>51514</v>
      </c>
      <c r="O1192" s="343"/>
      <c r="P1192" s="351">
        <f t="shared" si="1036"/>
        <v>0</v>
      </c>
      <c r="Q1192" s="354"/>
      <c r="R1192" s="92">
        <f t="shared" ref="R1192" si="1054">+R1188+1</f>
        <v>300</v>
      </c>
      <c r="S1192" s="338" t="str">
        <f>CONCATENATE(G1192,",",G1193,",",G1194,",",G1195)</f>
        <v>,,,</v>
      </c>
    </row>
    <row r="1193" spans="1:19" ht="16.5" hidden="1" customHeight="1" outlineLevel="1" x14ac:dyDescent="0.25">
      <c r="A1193" s="189"/>
      <c r="B1193" s="85"/>
      <c r="C1193" s="431"/>
      <c r="D1193" s="431"/>
      <c r="E1193" s="183">
        <f t="shared" si="1045"/>
        <v>21495</v>
      </c>
      <c r="F1193" s="343">
        <f t="shared" si="1046"/>
        <v>41515</v>
      </c>
      <c r="G1193" s="343"/>
      <c r="H1193" s="109">
        <f t="shared" si="1035"/>
        <v>0</v>
      </c>
      <c r="I1193" s="9"/>
      <c r="J1193" s="343"/>
      <c r="K1193" s="343"/>
      <c r="L1193" s="343"/>
      <c r="M1193" s="343">
        <f t="shared" si="1020"/>
        <v>31495</v>
      </c>
      <c r="N1193" s="343">
        <f t="shared" si="1021"/>
        <v>51515</v>
      </c>
      <c r="O1193" s="343"/>
      <c r="P1193" s="351">
        <f t="shared" si="1036"/>
        <v>0</v>
      </c>
      <c r="Q1193" s="354"/>
      <c r="R1193" s="92">
        <f t="shared" si="1041"/>
        <v>813</v>
      </c>
      <c r="S1193" s="338" t="str">
        <f t="shared" ref="S1193" si="1055">CONCATENATE(O1192,",",O1193,",",O1194,",",O1195)</f>
        <v>,,,</v>
      </c>
    </row>
    <row r="1194" spans="1:19" ht="16.5" hidden="1" customHeight="1" outlineLevel="1" x14ac:dyDescent="0.25">
      <c r="A1194" s="189"/>
      <c r="B1194" s="85" t="str">
        <f>B1186</f>
        <v xml:space="preserve">Group </v>
      </c>
      <c r="C1194" s="431"/>
      <c r="D1194" s="431"/>
      <c r="E1194" s="183">
        <f t="shared" si="1045"/>
        <v>21496</v>
      </c>
      <c r="F1194" s="343">
        <f t="shared" si="1046"/>
        <v>41516</v>
      </c>
      <c r="G1194" s="343"/>
      <c r="H1194" s="109">
        <f t="shared" si="1035"/>
        <v>0</v>
      </c>
      <c r="I1194" s="9"/>
      <c r="J1194" s="343"/>
      <c r="K1194" s="343"/>
      <c r="L1194" s="343"/>
      <c r="M1194" s="343">
        <f t="shared" si="1020"/>
        <v>31496</v>
      </c>
      <c r="N1194" s="343">
        <f t="shared" si="1021"/>
        <v>51516</v>
      </c>
      <c r="O1194" s="343"/>
      <c r="P1194" s="351">
        <f t="shared" si="1036"/>
        <v>0</v>
      </c>
      <c r="Q1194" s="354"/>
      <c r="R1194" s="92" t="str">
        <f t="shared" si="1041"/>
        <v/>
      </c>
    </row>
    <row r="1195" spans="1:19" ht="16.5" hidden="1" customHeight="1" outlineLevel="1" thickBot="1" x14ac:dyDescent="0.3">
      <c r="A1195" s="189"/>
      <c r="B1195" s="86" t="str">
        <f>B1187</f>
        <v xml:space="preserve">GH </v>
      </c>
      <c r="C1195" s="432"/>
      <c r="D1195" s="432"/>
      <c r="E1195" s="184">
        <f t="shared" si="1045"/>
        <v>21497</v>
      </c>
      <c r="F1195" s="24">
        <f t="shared" si="1046"/>
        <v>41517</v>
      </c>
      <c r="G1195" s="24"/>
      <c r="H1195" s="10">
        <f t="shared" si="1035"/>
        <v>0</v>
      </c>
      <c r="I1195" s="15"/>
      <c r="J1195" s="24"/>
      <c r="K1195" s="24"/>
      <c r="L1195" s="24"/>
      <c r="M1195" s="24">
        <f t="shared" si="1020"/>
        <v>31497</v>
      </c>
      <c r="N1195" s="24">
        <f t="shared" si="1021"/>
        <v>51517</v>
      </c>
      <c r="O1195" s="24"/>
      <c r="P1195" s="352">
        <f t="shared" si="1036"/>
        <v>0</v>
      </c>
      <c r="Q1195" s="354"/>
      <c r="R1195" s="92" t="str">
        <f t="shared" si="1041"/>
        <v/>
      </c>
    </row>
    <row r="1196" spans="1:19" ht="16.5" hidden="1" customHeight="1" outlineLevel="1" x14ac:dyDescent="0.25">
      <c r="A1196" s="189"/>
      <c r="B1196" s="88">
        <f>B1188+1</f>
        <v>150</v>
      </c>
      <c r="C1196" s="430" t="str">
        <f>CONCATENATE(B1202,B1196)</f>
        <v>Group 150</v>
      </c>
      <c r="D1196" s="430" t="str">
        <f>CONCATENATE(B1203,B1197)</f>
        <v>GH 299</v>
      </c>
      <c r="E1196" s="182">
        <f t="shared" ref="E1196" si="1056">20000+B1196*10</f>
        <v>21500</v>
      </c>
      <c r="F1196" s="25">
        <f>E1196+20020</f>
        <v>41520</v>
      </c>
      <c r="G1196" s="25"/>
      <c r="H1196" s="11">
        <f t="shared" si="1035"/>
        <v>0</v>
      </c>
      <c r="I1196" s="14"/>
      <c r="J1196" s="25"/>
      <c r="K1196" s="25"/>
      <c r="L1196" s="25"/>
      <c r="M1196" s="25">
        <f t="shared" si="1020"/>
        <v>31500</v>
      </c>
      <c r="N1196" s="25">
        <f t="shared" si="1021"/>
        <v>51520</v>
      </c>
      <c r="O1196" s="25"/>
      <c r="P1196" s="350">
        <f t="shared" si="1036"/>
        <v>0</v>
      </c>
      <c r="Q1196" s="354"/>
      <c r="R1196" s="92">
        <f t="shared" ref="R1196" si="1057">+R1192+1</f>
        <v>301</v>
      </c>
      <c r="S1196" s="338" t="str">
        <f>CONCATENATE(G1196,",",G1197,",",G1198,",",G1199)</f>
        <v>,,,</v>
      </c>
    </row>
    <row r="1197" spans="1:19" ht="16.5" hidden="1" customHeight="1" outlineLevel="1" x14ac:dyDescent="0.25">
      <c r="A1197" s="189"/>
      <c r="B1197" s="85">
        <f>B1196*2-1</f>
        <v>299</v>
      </c>
      <c r="C1197" s="431"/>
      <c r="D1197" s="431"/>
      <c r="E1197" s="183">
        <f t="shared" ref="E1197" si="1058">E1196+1</f>
        <v>21501</v>
      </c>
      <c r="F1197" s="343">
        <f t="shared" ref="F1197:F1211" si="1059">E1197+20020</f>
        <v>41521</v>
      </c>
      <c r="G1197" s="343"/>
      <c r="H1197" s="109">
        <f t="shared" si="1035"/>
        <v>0</v>
      </c>
      <c r="I1197" s="9"/>
      <c r="J1197" s="343"/>
      <c r="K1197" s="343"/>
      <c r="L1197" s="343"/>
      <c r="M1197" s="343">
        <f t="shared" si="1020"/>
        <v>31501</v>
      </c>
      <c r="N1197" s="343">
        <f t="shared" si="1021"/>
        <v>51521</v>
      </c>
      <c r="O1197" s="343"/>
      <c r="P1197" s="351">
        <f t="shared" si="1036"/>
        <v>0</v>
      </c>
      <c r="Q1197" s="354"/>
      <c r="R1197" s="92">
        <f t="shared" si="1041"/>
        <v>814</v>
      </c>
      <c r="S1197" s="338" t="str">
        <f t="shared" ref="S1197" si="1060">CONCATENATE(O1196,",",O1197,",",O1198,",",O1199)</f>
        <v>,,,</v>
      </c>
    </row>
    <row r="1198" spans="1:19" ht="16.5" hidden="1" customHeight="1" outlineLevel="1" x14ac:dyDescent="0.25">
      <c r="A1198" s="189"/>
      <c r="B1198" s="85">
        <f>B1197+1</f>
        <v>300</v>
      </c>
      <c r="C1198" s="431"/>
      <c r="D1198" s="431"/>
      <c r="E1198" s="183">
        <f t="shared" si="1045"/>
        <v>21502</v>
      </c>
      <c r="F1198" s="343">
        <f t="shared" si="1059"/>
        <v>41522</v>
      </c>
      <c r="G1198" s="343"/>
      <c r="H1198" s="109">
        <f t="shared" si="1035"/>
        <v>0</v>
      </c>
      <c r="I1198" s="9"/>
      <c r="J1198" s="343"/>
      <c r="K1198" s="343"/>
      <c r="L1198" s="343"/>
      <c r="M1198" s="343">
        <f t="shared" si="1020"/>
        <v>31502</v>
      </c>
      <c r="N1198" s="343">
        <f t="shared" si="1021"/>
        <v>51522</v>
      </c>
      <c r="O1198" s="343"/>
      <c r="P1198" s="351">
        <f t="shared" si="1036"/>
        <v>0</v>
      </c>
      <c r="Q1198" s="354"/>
      <c r="R1198" s="92" t="str">
        <f t="shared" si="1041"/>
        <v/>
      </c>
    </row>
    <row r="1199" spans="1:19" ht="16.5" hidden="1" customHeight="1" outlineLevel="1" x14ac:dyDescent="0.25">
      <c r="A1199" s="189"/>
      <c r="B1199" s="85"/>
      <c r="C1199" s="431"/>
      <c r="D1199" s="431"/>
      <c r="E1199" s="183">
        <f t="shared" si="1045"/>
        <v>21503</v>
      </c>
      <c r="F1199" s="343">
        <f t="shared" si="1059"/>
        <v>41523</v>
      </c>
      <c r="G1199" s="343"/>
      <c r="H1199" s="109">
        <f t="shared" si="1035"/>
        <v>0</v>
      </c>
      <c r="I1199" s="9"/>
      <c r="J1199" s="343"/>
      <c r="K1199" s="343"/>
      <c r="L1199" s="343"/>
      <c r="M1199" s="343">
        <f t="shared" si="1020"/>
        <v>31503</v>
      </c>
      <c r="N1199" s="343">
        <f t="shared" si="1021"/>
        <v>51523</v>
      </c>
      <c r="O1199" s="343"/>
      <c r="P1199" s="351">
        <f t="shared" si="1036"/>
        <v>0</v>
      </c>
      <c r="Q1199" s="354"/>
      <c r="R1199" s="92" t="str">
        <f t="shared" si="1041"/>
        <v/>
      </c>
    </row>
    <row r="1200" spans="1:19" ht="16.5" hidden="1" customHeight="1" outlineLevel="1" x14ac:dyDescent="0.25">
      <c r="A1200" s="189"/>
      <c r="B1200" s="85"/>
      <c r="C1200" s="431"/>
      <c r="D1200" s="431" t="str">
        <f>CONCATENATE(B1203,B1198)</f>
        <v>GH 300</v>
      </c>
      <c r="E1200" s="183">
        <f t="shared" si="1045"/>
        <v>21504</v>
      </c>
      <c r="F1200" s="343">
        <f t="shared" si="1059"/>
        <v>41524</v>
      </c>
      <c r="G1200" s="343"/>
      <c r="H1200" s="109">
        <f t="shared" si="1035"/>
        <v>0</v>
      </c>
      <c r="I1200" s="9"/>
      <c r="J1200" s="343"/>
      <c r="K1200" s="343"/>
      <c r="L1200" s="343"/>
      <c r="M1200" s="343">
        <f t="shared" si="1020"/>
        <v>31504</v>
      </c>
      <c r="N1200" s="343">
        <f t="shared" si="1021"/>
        <v>51524</v>
      </c>
      <c r="O1200" s="343"/>
      <c r="P1200" s="351">
        <f t="shared" si="1036"/>
        <v>0</v>
      </c>
      <c r="Q1200" s="354"/>
      <c r="R1200" s="92">
        <f t="shared" ref="R1200" si="1061">+R1196+1</f>
        <v>302</v>
      </c>
      <c r="S1200" s="338" t="str">
        <f>CONCATENATE(G1200,",",G1201,",",G1202,",",G1203)</f>
        <v>,,,</v>
      </c>
    </row>
    <row r="1201" spans="1:19" ht="16.5" hidden="1" customHeight="1" outlineLevel="1" x14ac:dyDescent="0.25">
      <c r="A1201" s="189"/>
      <c r="B1201" s="85"/>
      <c r="C1201" s="431"/>
      <c r="D1201" s="431"/>
      <c r="E1201" s="183">
        <f t="shared" si="1045"/>
        <v>21505</v>
      </c>
      <c r="F1201" s="343">
        <f t="shared" si="1059"/>
        <v>41525</v>
      </c>
      <c r="G1201" s="343"/>
      <c r="H1201" s="109">
        <f t="shared" si="1035"/>
        <v>0</v>
      </c>
      <c r="I1201" s="9"/>
      <c r="J1201" s="343"/>
      <c r="K1201" s="343"/>
      <c r="L1201" s="343"/>
      <c r="M1201" s="343">
        <f t="shared" si="1020"/>
        <v>31505</v>
      </c>
      <c r="N1201" s="343">
        <f t="shared" si="1021"/>
        <v>51525</v>
      </c>
      <c r="O1201" s="343"/>
      <c r="P1201" s="351">
        <f t="shared" si="1036"/>
        <v>0</v>
      </c>
      <c r="Q1201" s="354"/>
      <c r="R1201" s="92">
        <f t="shared" si="1041"/>
        <v>815</v>
      </c>
      <c r="S1201" s="338" t="str">
        <f t="shared" ref="S1201" si="1062">CONCATENATE(O1200,",",O1201,",",O1202,",",O1203)</f>
        <v>,,,</v>
      </c>
    </row>
    <row r="1202" spans="1:19" ht="16.5" hidden="1" customHeight="1" outlineLevel="1" x14ac:dyDescent="0.25">
      <c r="A1202" s="189"/>
      <c r="B1202" s="85" t="str">
        <f>B1194</f>
        <v xml:space="preserve">Group </v>
      </c>
      <c r="C1202" s="431"/>
      <c r="D1202" s="431"/>
      <c r="E1202" s="183">
        <f t="shared" si="1045"/>
        <v>21506</v>
      </c>
      <c r="F1202" s="343">
        <f t="shared" si="1059"/>
        <v>41526</v>
      </c>
      <c r="G1202" s="343"/>
      <c r="H1202" s="109">
        <f t="shared" si="1035"/>
        <v>0</v>
      </c>
      <c r="I1202" s="9"/>
      <c r="J1202" s="343"/>
      <c r="K1202" s="343"/>
      <c r="L1202" s="343"/>
      <c r="M1202" s="343">
        <f t="shared" si="1020"/>
        <v>31506</v>
      </c>
      <c r="N1202" s="343">
        <f t="shared" si="1021"/>
        <v>51526</v>
      </c>
      <c r="O1202" s="343"/>
      <c r="P1202" s="351">
        <f t="shared" si="1036"/>
        <v>0</v>
      </c>
      <c r="Q1202" s="354"/>
      <c r="R1202" s="92" t="str">
        <f t="shared" si="1041"/>
        <v/>
      </c>
    </row>
    <row r="1203" spans="1:19" ht="16.5" hidden="1" customHeight="1" outlineLevel="1" thickBot="1" x14ac:dyDescent="0.3">
      <c r="A1203" s="189"/>
      <c r="B1203" s="86" t="str">
        <f>B1195</f>
        <v xml:space="preserve">GH </v>
      </c>
      <c r="C1203" s="432"/>
      <c r="D1203" s="432"/>
      <c r="E1203" s="184">
        <f t="shared" si="1045"/>
        <v>21507</v>
      </c>
      <c r="F1203" s="24">
        <f t="shared" si="1059"/>
        <v>41527</v>
      </c>
      <c r="G1203" s="24"/>
      <c r="H1203" s="10">
        <f t="shared" si="1035"/>
        <v>0</v>
      </c>
      <c r="I1203" s="15"/>
      <c r="J1203" s="24"/>
      <c r="K1203" s="24"/>
      <c r="L1203" s="24"/>
      <c r="M1203" s="24">
        <f t="shared" si="1020"/>
        <v>31507</v>
      </c>
      <c r="N1203" s="24">
        <f t="shared" si="1021"/>
        <v>51527</v>
      </c>
      <c r="O1203" s="24"/>
      <c r="P1203" s="352">
        <f t="shared" si="1036"/>
        <v>0</v>
      </c>
      <c r="Q1203" s="354"/>
      <c r="R1203" s="92" t="str">
        <f t="shared" si="1041"/>
        <v/>
      </c>
    </row>
    <row r="1204" spans="1:19" ht="16.5" hidden="1" customHeight="1" outlineLevel="1" x14ac:dyDescent="0.25">
      <c r="A1204" s="189"/>
      <c r="B1204" s="88">
        <f>B1196+1</f>
        <v>151</v>
      </c>
      <c r="C1204" s="430" t="str">
        <f>CONCATENATE(B1210,B1204)</f>
        <v>Group 151</v>
      </c>
      <c r="D1204" s="430" t="str">
        <f>CONCATENATE(B1211,B1205)</f>
        <v>GH 301</v>
      </c>
      <c r="E1204" s="182">
        <f t="shared" ref="E1204" si="1063">20000+B1204*10</f>
        <v>21510</v>
      </c>
      <c r="F1204" s="25">
        <f t="shared" si="1059"/>
        <v>41530</v>
      </c>
      <c r="G1204" s="25"/>
      <c r="H1204" s="11">
        <f t="shared" si="1035"/>
        <v>0</v>
      </c>
      <c r="I1204" s="14"/>
      <c r="J1204" s="25"/>
      <c r="K1204" s="25"/>
      <c r="L1204" s="25"/>
      <c r="M1204" s="25">
        <f t="shared" si="1020"/>
        <v>31510</v>
      </c>
      <c r="N1204" s="25">
        <f t="shared" si="1021"/>
        <v>51530</v>
      </c>
      <c r="O1204" s="25"/>
      <c r="P1204" s="350">
        <f t="shared" si="1036"/>
        <v>0</v>
      </c>
      <c r="Q1204" s="354"/>
      <c r="R1204" s="92">
        <f t="shared" ref="R1204" si="1064">+R1200+1</f>
        <v>303</v>
      </c>
      <c r="S1204" s="338" t="str">
        <f>CONCATENATE(G1204,",",G1205,",",G1206,",",G1207)</f>
        <v>,,,</v>
      </c>
    </row>
    <row r="1205" spans="1:19" ht="16.5" hidden="1" customHeight="1" outlineLevel="1" x14ac:dyDescent="0.25">
      <c r="A1205" s="189"/>
      <c r="B1205" s="85">
        <f>B1204*2-1</f>
        <v>301</v>
      </c>
      <c r="C1205" s="431"/>
      <c r="D1205" s="431"/>
      <c r="E1205" s="183">
        <f t="shared" ref="E1205" si="1065">E1204+1</f>
        <v>21511</v>
      </c>
      <c r="F1205" s="343">
        <f t="shared" si="1059"/>
        <v>41531</v>
      </c>
      <c r="G1205" s="343"/>
      <c r="H1205" s="109">
        <f t="shared" si="1035"/>
        <v>0</v>
      </c>
      <c r="I1205" s="9"/>
      <c r="J1205" s="343"/>
      <c r="K1205" s="343"/>
      <c r="L1205" s="343"/>
      <c r="M1205" s="343">
        <f t="shared" si="1020"/>
        <v>31511</v>
      </c>
      <c r="N1205" s="343">
        <f t="shared" si="1021"/>
        <v>51531</v>
      </c>
      <c r="O1205" s="343"/>
      <c r="P1205" s="351">
        <f t="shared" si="1036"/>
        <v>0</v>
      </c>
      <c r="Q1205" s="354"/>
      <c r="R1205" s="92">
        <f t="shared" si="1041"/>
        <v>816</v>
      </c>
      <c r="S1205" s="338" t="str">
        <f t="shared" ref="S1205" si="1066">CONCATENATE(O1204,",",O1205,",",O1206,",",O1207)</f>
        <v>,,,</v>
      </c>
    </row>
    <row r="1206" spans="1:19" ht="16.5" hidden="1" customHeight="1" outlineLevel="1" x14ac:dyDescent="0.25">
      <c r="A1206" s="189"/>
      <c r="B1206" s="85">
        <f>B1205+1</f>
        <v>302</v>
      </c>
      <c r="C1206" s="431"/>
      <c r="D1206" s="431"/>
      <c r="E1206" s="183">
        <f t="shared" si="1045"/>
        <v>21512</v>
      </c>
      <c r="F1206" s="343">
        <f t="shared" si="1059"/>
        <v>41532</v>
      </c>
      <c r="G1206" s="343"/>
      <c r="H1206" s="109">
        <f t="shared" si="1035"/>
        <v>0</v>
      </c>
      <c r="I1206" s="9"/>
      <c r="J1206" s="343"/>
      <c r="K1206" s="343"/>
      <c r="L1206" s="343"/>
      <c r="M1206" s="343">
        <f t="shared" si="1020"/>
        <v>31512</v>
      </c>
      <c r="N1206" s="343">
        <f t="shared" si="1021"/>
        <v>51532</v>
      </c>
      <c r="O1206" s="343"/>
      <c r="P1206" s="351">
        <f t="shared" si="1036"/>
        <v>0</v>
      </c>
      <c r="Q1206" s="354"/>
      <c r="R1206" s="92" t="str">
        <f t="shared" si="1041"/>
        <v/>
      </c>
    </row>
    <row r="1207" spans="1:19" ht="16.5" hidden="1" customHeight="1" outlineLevel="1" x14ac:dyDescent="0.25">
      <c r="A1207" s="189"/>
      <c r="B1207" s="85"/>
      <c r="C1207" s="431"/>
      <c r="D1207" s="431"/>
      <c r="E1207" s="183">
        <f t="shared" si="1045"/>
        <v>21513</v>
      </c>
      <c r="F1207" s="343">
        <f t="shared" si="1059"/>
        <v>41533</v>
      </c>
      <c r="G1207" s="343"/>
      <c r="H1207" s="109">
        <f t="shared" si="1035"/>
        <v>0</v>
      </c>
      <c r="I1207" s="9"/>
      <c r="J1207" s="343"/>
      <c r="K1207" s="343"/>
      <c r="L1207" s="343"/>
      <c r="M1207" s="343">
        <f t="shared" si="1020"/>
        <v>31513</v>
      </c>
      <c r="N1207" s="343">
        <f t="shared" si="1021"/>
        <v>51533</v>
      </c>
      <c r="O1207" s="343"/>
      <c r="P1207" s="351">
        <f t="shared" si="1036"/>
        <v>0</v>
      </c>
      <c r="Q1207" s="354"/>
      <c r="R1207" s="92" t="str">
        <f t="shared" si="1041"/>
        <v/>
      </c>
    </row>
    <row r="1208" spans="1:19" ht="16.5" hidden="1" customHeight="1" outlineLevel="1" x14ac:dyDescent="0.25">
      <c r="A1208" s="189"/>
      <c r="B1208" s="85"/>
      <c r="C1208" s="431"/>
      <c r="D1208" s="431" t="str">
        <f>CONCATENATE(B1211,B1206)</f>
        <v>GH 302</v>
      </c>
      <c r="E1208" s="183">
        <f t="shared" si="1045"/>
        <v>21514</v>
      </c>
      <c r="F1208" s="343">
        <f t="shared" si="1059"/>
        <v>41534</v>
      </c>
      <c r="G1208" s="343"/>
      <c r="H1208" s="109">
        <f t="shared" si="1035"/>
        <v>0</v>
      </c>
      <c r="I1208" s="9"/>
      <c r="J1208" s="343"/>
      <c r="K1208" s="343"/>
      <c r="L1208" s="343"/>
      <c r="M1208" s="343">
        <f t="shared" si="1020"/>
        <v>31514</v>
      </c>
      <c r="N1208" s="343">
        <f t="shared" si="1021"/>
        <v>51534</v>
      </c>
      <c r="O1208" s="343"/>
      <c r="P1208" s="351">
        <f t="shared" si="1036"/>
        <v>0</v>
      </c>
      <c r="Q1208" s="354"/>
      <c r="R1208" s="92">
        <f t="shared" ref="R1208" si="1067">+R1204+1</f>
        <v>304</v>
      </c>
      <c r="S1208" s="338" t="str">
        <f>CONCATENATE(G1208,",",G1209,",",G1210,",",G1211)</f>
        <v>,,,</v>
      </c>
    </row>
    <row r="1209" spans="1:19" ht="16.5" hidden="1" customHeight="1" outlineLevel="1" x14ac:dyDescent="0.25">
      <c r="A1209" s="189"/>
      <c r="B1209" s="85"/>
      <c r="C1209" s="431"/>
      <c r="D1209" s="431"/>
      <c r="E1209" s="183">
        <f t="shared" si="1045"/>
        <v>21515</v>
      </c>
      <c r="F1209" s="343">
        <f t="shared" si="1059"/>
        <v>41535</v>
      </c>
      <c r="G1209" s="343"/>
      <c r="H1209" s="109">
        <f t="shared" si="1035"/>
        <v>0</v>
      </c>
      <c r="I1209" s="9"/>
      <c r="J1209" s="343"/>
      <c r="K1209" s="343"/>
      <c r="L1209" s="343"/>
      <c r="M1209" s="343">
        <f t="shared" si="1020"/>
        <v>31515</v>
      </c>
      <c r="N1209" s="343">
        <f t="shared" si="1021"/>
        <v>51535</v>
      </c>
      <c r="O1209" s="343"/>
      <c r="P1209" s="351">
        <f t="shared" si="1036"/>
        <v>0</v>
      </c>
      <c r="Q1209" s="354"/>
      <c r="R1209" s="92">
        <f t="shared" si="1041"/>
        <v>817</v>
      </c>
      <c r="S1209" s="338" t="str">
        <f t="shared" ref="S1209" si="1068">CONCATENATE(O1208,",",O1209,",",O1210,",",O1211)</f>
        <v>,,,</v>
      </c>
    </row>
    <row r="1210" spans="1:19" ht="16.5" hidden="1" customHeight="1" outlineLevel="1" x14ac:dyDescent="0.25">
      <c r="A1210" s="189"/>
      <c r="B1210" s="85" t="str">
        <f>B1202</f>
        <v xml:space="preserve">Group </v>
      </c>
      <c r="C1210" s="431"/>
      <c r="D1210" s="431"/>
      <c r="E1210" s="183">
        <f t="shared" si="1045"/>
        <v>21516</v>
      </c>
      <c r="F1210" s="343">
        <f t="shared" si="1059"/>
        <v>41536</v>
      </c>
      <c r="G1210" s="343"/>
      <c r="H1210" s="109">
        <f t="shared" si="1035"/>
        <v>0</v>
      </c>
      <c r="I1210" s="9"/>
      <c r="J1210" s="343"/>
      <c r="K1210" s="343"/>
      <c r="L1210" s="343"/>
      <c r="M1210" s="343">
        <f t="shared" si="1020"/>
        <v>31516</v>
      </c>
      <c r="N1210" s="343">
        <f t="shared" si="1021"/>
        <v>51536</v>
      </c>
      <c r="O1210" s="343"/>
      <c r="P1210" s="351">
        <f t="shared" si="1036"/>
        <v>0</v>
      </c>
      <c r="Q1210" s="354"/>
      <c r="R1210" s="92" t="str">
        <f t="shared" si="1041"/>
        <v/>
      </c>
    </row>
    <row r="1211" spans="1:19" ht="16.5" hidden="1" customHeight="1" outlineLevel="1" thickBot="1" x14ac:dyDescent="0.3">
      <c r="A1211" s="189"/>
      <c r="B1211" s="86" t="str">
        <f>B1203</f>
        <v xml:space="preserve">GH </v>
      </c>
      <c r="C1211" s="432"/>
      <c r="D1211" s="432"/>
      <c r="E1211" s="184">
        <f t="shared" si="1045"/>
        <v>21517</v>
      </c>
      <c r="F1211" s="24">
        <f t="shared" si="1059"/>
        <v>41537</v>
      </c>
      <c r="G1211" s="24"/>
      <c r="H1211" s="10">
        <f t="shared" si="1035"/>
        <v>0</v>
      </c>
      <c r="I1211" s="15"/>
      <c r="J1211" s="24"/>
      <c r="K1211" s="24"/>
      <c r="L1211" s="24"/>
      <c r="M1211" s="24">
        <f t="shared" si="1020"/>
        <v>31517</v>
      </c>
      <c r="N1211" s="24">
        <f t="shared" si="1021"/>
        <v>51537</v>
      </c>
      <c r="O1211" s="24"/>
      <c r="P1211" s="352">
        <f t="shared" si="1036"/>
        <v>0</v>
      </c>
      <c r="Q1211" s="354"/>
      <c r="R1211" s="92" t="str">
        <f t="shared" si="1041"/>
        <v/>
      </c>
    </row>
    <row r="1212" spans="1:19" ht="16.5" hidden="1" customHeight="1" outlineLevel="1" x14ac:dyDescent="0.25">
      <c r="A1212" s="189"/>
      <c r="B1212" s="88">
        <f>B1204+1</f>
        <v>152</v>
      </c>
      <c r="C1212" s="430" t="str">
        <f>CONCATENATE(B1218,B1212)</f>
        <v>Group 152</v>
      </c>
      <c r="D1212" s="430" t="str">
        <f>CONCATENATE(B1219,B1213)</f>
        <v>GH 303</v>
      </c>
      <c r="E1212" s="182">
        <f t="shared" ref="E1212" si="1069">20000+B1212*10</f>
        <v>21520</v>
      </c>
      <c r="F1212" s="25">
        <f>E1212+20020</f>
        <v>41540</v>
      </c>
      <c r="G1212" s="25"/>
      <c r="H1212" s="11">
        <f t="shared" si="1035"/>
        <v>0</v>
      </c>
      <c r="I1212" s="14"/>
      <c r="J1212" s="25"/>
      <c r="K1212" s="25"/>
      <c r="L1212" s="25"/>
      <c r="M1212" s="25">
        <f t="shared" si="1020"/>
        <v>31520</v>
      </c>
      <c r="N1212" s="25">
        <f t="shared" si="1021"/>
        <v>51540</v>
      </c>
      <c r="O1212" s="25"/>
      <c r="P1212" s="350">
        <f t="shared" si="1036"/>
        <v>0</v>
      </c>
      <c r="Q1212" s="354"/>
      <c r="R1212" s="92">
        <f t="shared" ref="R1212" si="1070">+R1208+1</f>
        <v>305</v>
      </c>
      <c r="S1212" s="338" t="str">
        <f>CONCATENATE(G1212,",",G1213,",",G1214,",",G1215)</f>
        <v>,,,</v>
      </c>
    </row>
    <row r="1213" spans="1:19" ht="16.5" hidden="1" customHeight="1" outlineLevel="1" x14ac:dyDescent="0.25">
      <c r="A1213" s="189"/>
      <c r="B1213" s="85">
        <f>B1212*2-1</f>
        <v>303</v>
      </c>
      <c r="C1213" s="431"/>
      <c r="D1213" s="431"/>
      <c r="E1213" s="183">
        <f t="shared" ref="E1213" si="1071">E1212+1</f>
        <v>21521</v>
      </c>
      <c r="F1213" s="343">
        <f t="shared" ref="F1213:F1227" si="1072">E1213+20020</f>
        <v>41541</v>
      </c>
      <c r="G1213" s="343"/>
      <c r="H1213" s="109">
        <f t="shared" si="1035"/>
        <v>0</v>
      </c>
      <c r="I1213" s="9"/>
      <c r="J1213" s="343"/>
      <c r="K1213" s="343"/>
      <c r="L1213" s="343"/>
      <c r="M1213" s="343">
        <f t="shared" si="1020"/>
        <v>31521</v>
      </c>
      <c r="N1213" s="343">
        <f t="shared" si="1021"/>
        <v>51541</v>
      </c>
      <c r="O1213" s="343"/>
      <c r="P1213" s="351">
        <f t="shared" si="1036"/>
        <v>0</v>
      </c>
      <c r="Q1213" s="354"/>
      <c r="R1213" s="92">
        <f t="shared" si="1041"/>
        <v>818</v>
      </c>
      <c r="S1213" s="338" t="str">
        <f t="shared" ref="S1213" si="1073">CONCATENATE(O1212,",",O1213,",",O1214,",",O1215)</f>
        <v>,,,</v>
      </c>
    </row>
    <row r="1214" spans="1:19" ht="16.5" hidden="1" customHeight="1" outlineLevel="1" x14ac:dyDescent="0.25">
      <c r="A1214" s="189"/>
      <c r="B1214" s="85">
        <f>B1213+1</f>
        <v>304</v>
      </c>
      <c r="C1214" s="431"/>
      <c r="D1214" s="431"/>
      <c r="E1214" s="183">
        <f t="shared" si="1045"/>
        <v>21522</v>
      </c>
      <c r="F1214" s="343">
        <f t="shared" si="1072"/>
        <v>41542</v>
      </c>
      <c r="G1214" s="343"/>
      <c r="H1214" s="109">
        <f t="shared" si="1035"/>
        <v>0</v>
      </c>
      <c r="I1214" s="9"/>
      <c r="J1214" s="343"/>
      <c r="K1214" s="343"/>
      <c r="L1214" s="343"/>
      <c r="M1214" s="343">
        <f t="shared" si="1020"/>
        <v>31522</v>
      </c>
      <c r="N1214" s="343">
        <f t="shared" si="1021"/>
        <v>51542</v>
      </c>
      <c r="O1214" s="343"/>
      <c r="P1214" s="351">
        <f t="shared" si="1036"/>
        <v>0</v>
      </c>
      <c r="Q1214" s="354"/>
      <c r="R1214" s="92" t="str">
        <f t="shared" si="1041"/>
        <v/>
      </c>
    </row>
    <row r="1215" spans="1:19" ht="16.5" hidden="1" customHeight="1" outlineLevel="1" x14ac:dyDescent="0.25">
      <c r="A1215" s="189"/>
      <c r="B1215" s="85"/>
      <c r="C1215" s="431"/>
      <c r="D1215" s="431"/>
      <c r="E1215" s="183">
        <f t="shared" si="1045"/>
        <v>21523</v>
      </c>
      <c r="F1215" s="343">
        <f t="shared" si="1072"/>
        <v>41543</v>
      </c>
      <c r="G1215" s="343"/>
      <c r="H1215" s="109">
        <f t="shared" si="1035"/>
        <v>0</v>
      </c>
      <c r="I1215" s="9"/>
      <c r="J1215" s="343"/>
      <c r="K1215" s="343"/>
      <c r="L1215" s="343"/>
      <c r="M1215" s="343">
        <f t="shared" si="1020"/>
        <v>31523</v>
      </c>
      <c r="N1215" s="343">
        <f t="shared" si="1021"/>
        <v>51543</v>
      </c>
      <c r="O1215" s="343"/>
      <c r="P1215" s="351">
        <f t="shared" si="1036"/>
        <v>0</v>
      </c>
      <c r="Q1215" s="354"/>
      <c r="R1215" s="92" t="str">
        <f t="shared" si="1041"/>
        <v/>
      </c>
    </row>
    <row r="1216" spans="1:19" ht="16.5" hidden="1" customHeight="1" outlineLevel="1" x14ac:dyDescent="0.25">
      <c r="A1216" s="189"/>
      <c r="B1216" s="85"/>
      <c r="C1216" s="431"/>
      <c r="D1216" s="431" t="str">
        <f>CONCATENATE(B1219,B1214)</f>
        <v>GH 304</v>
      </c>
      <c r="E1216" s="183">
        <f t="shared" si="1045"/>
        <v>21524</v>
      </c>
      <c r="F1216" s="343">
        <f t="shared" si="1072"/>
        <v>41544</v>
      </c>
      <c r="G1216" s="343"/>
      <c r="H1216" s="109">
        <f t="shared" si="1035"/>
        <v>0</v>
      </c>
      <c r="I1216" s="9"/>
      <c r="J1216" s="343"/>
      <c r="K1216" s="343"/>
      <c r="L1216" s="343"/>
      <c r="M1216" s="343">
        <f t="shared" si="1020"/>
        <v>31524</v>
      </c>
      <c r="N1216" s="343">
        <f t="shared" si="1021"/>
        <v>51544</v>
      </c>
      <c r="O1216" s="343"/>
      <c r="P1216" s="351">
        <f t="shared" si="1036"/>
        <v>0</v>
      </c>
      <c r="Q1216" s="354"/>
      <c r="R1216" s="92">
        <f t="shared" ref="R1216" si="1074">+R1212+1</f>
        <v>306</v>
      </c>
      <c r="S1216" s="338" t="str">
        <f>CONCATENATE(G1216,",",G1217,",",G1218,",",G1219)</f>
        <v>,,,</v>
      </c>
    </row>
    <row r="1217" spans="1:19" ht="16.5" hidden="1" customHeight="1" outlineLevel="1" x14ac:dyDescent="0.25">
      <c r="A1217" s="189"/>
      <c r="B1217" s="85"/>
      <c r="C1217" s="431"/>
      <c r="D1217" s="431"/>
      <c r="E1217" s="183">
        <f t="shared" si="1045"/>
        <v>21525</v>
      </c>
      <c r="F1217" s="343">
        <f t="shared" si="1072"/>
        <v>41545</v>
      </c>
      <c r="G1217" s="343"/>
      <c r="H1217" s="109">
        <f t="shared" si="1035"/>
        <v>0</v>
      </c>
      <c r="I1217" s="9"/>
      <c r="J1217" s="343"/>
      <c r="K1217" s="343"/>
      <c r="L1217" s="343"/>
      <c r="M1217" s="343">
        <f t="shared" si="1020"/>
        <v>31525</v>
      </c>
      <c r="N1217" s="343">
        <f t="shared" si="1021"/>
        <v>51545</v>
      </c>
      <c r="O1217" s="343"/>
      <c r="P1217" s="351">
        <f t="shared" si="1036"/>
        <v>0</v>
      </c>
      <c r="Q1217" s="354"/>
      <c r="R1217" s="92">
        <f t="shared" si="1041"/>
        <v>819</v>
      </c>
      <c r="S1217" s="338" t="str">
        <f t="shared" ref="S1217" si="1075">CONCATENATE(O1216,",",O1217,",",O1218,",",O1219)</f>
        <v>,,,</v>
      </c>
    </row>
    <row r="1218" spans="1:19" ht="16.5" hidden="1" customHeight="1" outlineLevel="1" x14ac:dyDescent="0.25">
      <c r="A1218" s="189"/>
      <c r="B1218" s="85" t="str">
        <f>B1210</f>
        <v xml:space="preserve">Group </v>
      </c>
      <c r="C1218" s="431"/>
      <c r="D1218" s="431"/>
      <c r="E1218" s="183">
        <f t="shared" si="1045"/>
        <v>21526</v>
      </c>
      <c r="F1218" s="343">
        <f t="shared" si="1072"/>
        <v>41546</v>
      </c>
      <c r="G1218" s="343"/>
      <c r="H1218" s="109">
        <f t="shared" si="1035"/>
        <v>0</v>
      </c>
      <c r="I1218" s="9"/>
      <c r="J1218" s="343"/>
      <c r="K1218" s="343"/>
      <c r="L1218" s="343"/>
      <c r="M1218" s="343">
        <f t="shared" si="1020"/>
        <v>31526</v>
      </c>
      <c r="N1218" s="343">
        <f t="shared" si="1021"/>
        <v>51546</v>
      </c>
      <c r="O1218" s="343"/>
      <c r="P1218" s="351">
        <f t="shared" si="1036"/>
        <v>0</v>
      </c>
      <c r="Q1218" s="354"/>
      <c r="R1218" s="92" t="str">
        <f t="shared" si="1041"/>
        <v/>
      </c>
    </row>
    <row r="1219" spans="1:19" ht="16.5" hidden="1" customHeight="1" outlineLevel="1" thickBot="1" x14ac:dyDescent="0.3">
      <c r="A1219" s="189"/>
      <c r="B1219" s="86" t="str">
        <f>B1211</f>
        <v xml:space="preserve">GH </v>
      </c>
      <c r="C1219" s="432"/>
      <c r="D1219" s="432"/>
      <c r="E1219" s="184">
        <f t="shared" si="1045"/>
        <v>21527</v>
      </c>
      <c r="F1219" s="24">
        <f t="shared" si="1072"/>
        <v>41547</v>
      </c>
      <c r="G1219" s="24"/>
      <c r="H1219" s="10">
        <f t="shared" si="1035"/>
        <v>0</v>
      </c>
      <c r="I1219" s="15"/>
      <c r="J1219" s="24"/>
      <c r="K1219" s="24"/>
      <c r="L1219" s="24"/>
      <c r="M1219" s="24">
        <f t="shared" si="1020"/>
        <v>31527</v>
      </c>
      <c r="N1219" s="24">
        <f t="shared" si="1021"/>
        <v>51547</v>
      </c>
      <c r="O1219" s="24"/>
      <c r="P1219" s="352">
        <f t="shared" si="1036"/>
        <v>0</v>
      </c>
      <c r="Q1219" s="354"/>
      <c r="R1219" s="92" t="str">
        <f t="shared" si="1041"/>
        <v/>
      </c>
    </row>
    <row r="1220" spans="1:19" ht="16.5" hidden="1" customHeight="1" outlineLevel="1" x14ac:dyDescent="0.25">
      <c r="A1220" s="189"/>
      <c r="B1220" s="88">
        <f>B1212+1</f>
        <v>153</v>
      </c>
      <c r="C1220" s="430" t="str">
        <f>CONCATENATE(B1226,B1220)</f>
        <v>Group 153</v>
      </c>
      <c r="D1220" s="430" t="str">
        <f>CONCATENATE(B1227,B1221)</f>
        <v>GH 305</v>
      </c>
      <c r="E1220" s="182">
        <f t="shared" ref="E1220" si="1076">20000+B1220*10</f>
        <v>21530</v>
      </c>
      <c r="F1220" s="25">
        <f t="shared" si="1072"/>
        <v>41550</v>
      </c>
      <c r="G1220" s="25"/>
      <c r="H1220" s="11">
        <f t="shared" si="1035"/>
        <v>0</v>
      </c>
      <c r="I1220" s="14"/>
      <c r="J1220" s="25"/>
      <c r="K1220" s="25"/>
      <c r="L1220" s="25"/>
      <c r="M1220" s="25">
        <f t="shared" ref="M1220:M1283" si="1077">E1220+10000</f>
        <v>31530</v>
      </c>
      <c r="N1220" s="25">
        <f t="shared" ref="N1220:N1283" si="1078">F1220+10000</f>
        <v>51550</v>
      </c>
      <c r="O1220" s="25"/>
      <c r="P1220" s="350">
        <f t="shared" si="1036"/>
        <v>0</v>
      </c>
      <c r="Q1220" s="354"/>
      <c r="R1220" s="92">
        <f t="shared" ref="R1220" si="1079">+R1216+1</f>
        <v>307</v>
      </c>
      <c r="S1220" s="338" t="str">
        <f>CONCATENATE(G1220,",",G1221,",",G1222,",",G1223)</f>
        <v>,,,</v>
      </c>
    </row>
    <row r="1221" spans="1:19" ht="16.5" hidden="1" customHeight="1" outlineLevel="1" x14ac:dyDescent="0.25">
      <c r="A1221" s="189"/>
      <c r="B1221" s="85">
        <f>B1220*2-1</f>
        <v>305</v>
      </c>
      <c r="C1221" s="431"/>
      <c r="D1221" s="431"/>
      <c r="E1221" s="183">
        <f t="shared" ref="E1221" si="1080">E1220+1</f>
        <v>21531</v>
      </c>
      <c r="F1221" s="343">
        <f t="shared" si="1072"/>
        <v>41551</v>
      </c>
      <c r="G1221" s="343"/>
      <c r="H1221" s="109">
        <f t="shared" si="1035"/>
        <v>0</v>
      </c>
      <c r="I1221" s="9"/>
      <c r="J1221" s="343"/>
      <c r="K1221" s="343"/>
      <c r="L1221" s="343"/>
      <c r="M1221" s="343">
        <f t="shared" si="1077"/>
        <v>31531</v>
      </c>
      <c r="N1221" s="343">
        <f t="shared" si="1078"/>
        <v>51551</v>
      </c>
      <c r="O1221" s="343"/>
      <c r="P1221" s="351">
        <f t="shared" si="1036"/>
        <v>0</v>
      </c>
      <c r="Q1221" s="354"/>
      <c r="R1221" s="92">
        <f t="shared" si="1041"/>
        <v>820</v>
      </c>
      <c r="S1221" s="338" t="str">
        <f t="shared" ref="S1221" si="1081">CONCATENATE(O1220,",",O1221,",",O1222,",",O1223)</f>
        <v>,,,</v>
      </c>
    </row>
    <row r="1222" spans="1:19" ht="16.5" hidden="1" customHeight="1" outlineLevel="1" x14ac:dyDescent="0.25">
      <c r="A1222" s="189"/>
      <c r="B1222" s="85">
        <f>B1221+1</f>
        <v>306</v>
      </c>
      <c r="C1222" s="431"/>
      <c r="D1222" s="431"/>
      <c r="E1222" s="183">
        <f t="shared" si="1045"/>
        <v>21532</v>
      </c>
      <c r="F1222" s="343">
        <f t="shared" si="1072"/>
        <v>41552</v>
      </c>
      <c r="G1222" s="343"/>
      <c r="H1222" s="109">
        <f t="shared" si="1035"/>
        <v>0</v>
      </c>
      <c r="I1222" s="9"/>
      <c r="J1222" s="343"/>
      <c r="K1222" s="343"/>
      <c r="L1222" s="343"/>
      <c r="M1222" s="343">
        <f t="shared" si="1077"/>
        <v>31532</v>
      </c>
      <c r="N1222" s="343">
        <f t="shared" si="1078"/>
        <v>51552</v>
      </c>
      <c r="O1222" s="343"/>
      <c r="P1222" s="351">
        <f t="shared" si="1036"/>
        <v>0</v>
      </c>
      <c r="Q1222" s="354"/>
      <c r="R1222" s="92" t="str">
        <f t="shared" si="1041"/>
        <v/>
      </c>
    </row>
    <row r="1223" spans="1:19" ht="16.5" hidden="1" customHeight="1" outlineLevel="1" x14ac:dyDescent="0.25">
      <c r="A1223" s="189"/>
      <c r="B1223" s="85"/>
      <c r="C1223" s="431"/>
      <c r="D1223" s="431"/>
      <c r="E1223" s="183">
        <f t="shared" si="1045"/>
        <v>21533</v>
      </c>
      <c r="F1223" s="343">
        <f t="shared" si="1072"/>
        <v>41553</v>
      </c>
      <c r="G1223" s="343"/>
      <c r="H1223" s="109">
        <f t="shared" si="1035"/>
        <v>0</v>
      </c>
      <c r="I1223" s="9"/>
      <c r="J1223" s="343"/>
      <c r="K1223" s="343"/>
      <c r="L1223" s="343"/>
      <c r="M1223" s="343">
        <f t="shared" si="1077"/>
        <v>31533</v>
      </c>
      <c r="N1223" s="343">
        <f t="shared" si="1078"/>
        <v>51553</v>
      </c>
      <c r="O1223" s="343"/>
      <c r="P1223" s="351">
        <f t="shared" si="1036"/>
        <v>0</v>
      </c>
      <c r="Q1223" s="354"/>
      <c r="R1223" s="92" t="str">
        <f t="shared" si="1041"/>
        <v/>
      </c>
    </row>
    <row r="1224" spans="1:19" ht="16.5" hidden="1" customHeight="1" outlineLevel="1" x14ac:dyDescent="0.25">
      <c r="A1224" s="189"/>
      <c r="B1224" s="85"/>
      <c r="C1224" s="431"/>
      <c r="D1224" s="431" t="str">
        <f>CONCATENATE(B1227,B1222)</f>
        <v>GH 306</v>
      </c>
      <c r="E1224" s="183">
        <f t="shared" si="1045"/>
        <v>21534</v>
      </c>
      <c r="F1224" s="343">
        <f t="shared" si="1072"/>
        <v>41554</v>
      </c>
      <c r="G1224" s="343"/>
      <c r="H1224" s="109">
        <f t="shared" si="1035"/>
        <v>0</v>
      </c>
      <c r="I1224" s="9"/>
      <c r="J1224" s="343"/>
      <c r="K1224" s="343"/>
      <c r="L1224" s="343"/>
      <c r="M1224" s="343">
        <f t="shared" si="1077"/>
        <v>31534</v>
      </c>
      <c r="N1224" s="343">
        <f t="shared" si="1078"/>
        <v>51554</v>
      </c>
      <c r="O1224" s="343"/>
      <c r="P1224" s="351">
        <f t="shared" si="1036"/>
        <v>0</v>
      </c>
      <c r="Q1224" s="354"/>
      <c r="R1224" s="92">
        <f t="shared" ref="R1224" si="1082">+R1220+1</f>
        <v>308</v>
      </c>
      <c r="S1224" s="338" t="str">
        <f>CONCATENATE(G1224,",",G1225,",",G1226,",",G1227)</f>
        <v>,,,</v>
      </c>
    </row>
    <row r="1225" spans="1:19" ht="16.5" hidden="1" customHeight="1" outlineLevel="1" x14ac:dyDescent="0.25">
      <c r="A1225" s="189"/>
      <c r="B1225" s="85"/>
      <c r="C1225" s="431"/>
      <c r="D1225" s="431"/>
      <c r="E1225" s="183">
        <f t="shared" si="1045"/>
        <v>21535</v>
      </c>
      <c r="F1225" s="343">
        <f t="shared" si="1072"/>
        <v>41555</v>
      </c>
      <c r="G1225" s="343"/>
      <c r="H1225" s="109">
        <f t="shared" si="1035"/>
        <v>0</v>
      </c>
      <c r="I1225" s="9"/>
      <c r="J1225" s="343"/>
      <c r="K1225" s="343"/>
      <c r="L1225" s="343"/>
      <c r="M1225" s="343">
        <f t="shared" si="1077"/>
        <v>31535</v>
      </c>
      <c r="N1225" s="343">
        <f t="shared" si="1078"/>
        <v>51555</v>
      </c>
      <c r="O1225" s="343"/>
      <c r="P1225" s="351">
        <f t="shared" si="1036"/>
        <v>0</v>
      </c>
      <c r="Q1225" s="354"/>
      <c r="R1225" s="92">
        <f t="shared" si="1041"/>
        <v>821</v>
      </c>
      <c r="S1225" s="338" t="str">
        <f t="shared" ref="S1225" si="1083">CONCATENATE(O1224,",",O1225,",",O1226,",",O1227)</f>
        <v>,,,</v>
      </c>
    </row>
    <row r="1226" spans="1:19" ht="16.5" hidden="1" customHeight="1" outlineLevel="1" x14ac:dyDescent="0.25">
      <c r="A1226" s="189"/>
      <c r="B1226" s="85" t="str">
        <f>B1218</f>
        <v xml:space="preserve">Group </v>
      </c>
      <c r="C1226" s="431"/>
      <c r="D1226" s="431"/>
      <c r="E1226" s="183">
        <f t="shared" si="1045"/>
        <v>21536</v>
      </c>
      <c r="F1226" s="343">
        <f t="shared" si="1072"/>
        <v>41556</v>
      </c>
      <c r="G1226" s="343"/>
      <c r="H1226" s="109">
        <f t="shared" si="1035"/>
        <v>0</v>
      </c>
      <c r="I1226" s="9"/>
      <c r="J1226" s="343"/>
      <c r="K1226" s="343"/>
      <c r="L1226" s="343"/>
      <c r="M1226" s="343">
        <f t="shared" si="1077"/>
        <v>31536</v>
      </c>
      <c r="N1226" s="343">
        <f t="shared" si="1078"/>
        <v>51556</v>
      </c>
      <c r="O1226" s="343"/>
      <c r="P1226" s="351">
        <f t="shared" si="1036"/>
        <v>0</v>
      </c>
      <c r="Q1226" s="354"/>
      <c r="R1226" s="92" t="str">
        <f t="shared" si="1041"/>
        <v/>
      </c>
    </row>
    <row r="1227" spans="1:19" ht="16.5" hidden="1" customHeight="1" outlineLevel="1" thickBot="1" x14ac:dyDescent="0.3">
      <c r="A1227" s="189"/>
      <c r="B1227" s="86" t="str">
        <f>B1219</f>
        <v xml:space="preserve">GH </v>
      </c>
      <c r="C1227" s="432"/>
      <c r="D1227" s="432"/>
      <c r="E1227" s="184">
        <f t="shared" si="1045"/>
        <v>21537</v>
      </c>
      <c r="F1227" s="24">
        <f t="shared" si="1072"/>
        <v>41557</v>
      </c>
      <c r="G1227" s="24"/>
      <c r="H1227" s="10">
        <f t="shared" si="1035"/>
        <v>0</v>
      </c>
      <c r="I1227" s="15"/>
      <c r="J1227" s="24"/>
      <c r="K1227" s="24"/>
      <c r="L1227" s="24"/>
      <c r="M1227" s="24">
        <f t="shared" si="1077"/>
        <v>31537</v>
      </c>
      <c r="N1227" s="24">
        <f t="shared" si="1078"/>
        <v>51557</v>
      </c>
      <c r="O1227" s="24"/>
      <c r="P1227" s="352">
        <f t="shared" si="1036"/>
        <v>0</v>
      </c>
      <c r="Q1227" s="354"/>
      <c r="R1227" s="92" t="str">
        <f t="shared" si="1041"/>
        <v/>
      </c>
    </row>
    <row r="1228" spans="1:19" ht="16.5" hidden="1" customHeight="1" outlineLevel="1" x14ac:dyDescent="0.25">
      <c r="A1228" s="189"/>
      <c r="B1228" s="88">
        <f>B1220+1</f>
        <v>154</v>
      </c>
      <c r="C1228" s="430" t="str">
        <f>CONCATENATE(B1234,B1228)</f>
        <v>Group 154</v>
      </c>
      <c r="D1228" s="430" t="str">
        <f>CONCATENATE(B1235,B1229)</f>
        <v>GH 307</v>
      </c>
      <c r="E1228" s="182">
        <f t="shared" ref="E1228" si="1084">20000+B1228*10</f>
        <v>21540</v>
      </c>
      <c r="F1228" s="25">
        <f>E1228+20020</f>
        <v>41560</v>
      </c>
      <c r="G1228" s="25"/>
      <c r="H1228" s="11">
        <f t="shared" si="1035"/>
        <v>0</v>
      </c>
      <c r="I1228" s="14"/>
      <c r="J1228" s="25"/>
      <c r="K1228" s="25"/>
      <c r="L1228" s="25"/>
      <c r="M1228" s="25">
        <f t="shared" si="1077"/>
        <v>31540</v>
      </c>
      <c r="N1228" s="25">
        <f t="shared" si="1078"/>
        <v>51560</v>
      </c>
      <c r="O1228" s="25"/>
      <c r="P1228" s="350">
        <f t="shared" si="1036"/>
        <v>0</v>
      </c>
      <c r="Q1228" s="354"/>
      <c r="R1228" s="92">
        <f t="shared" ref="R1228" si="1085">+R1224+1</f>
        <v>309</v>
      </c>
      <c r="S1228" s="338" t="str">
        <f>CONCATENATE(G1228,",",G1229,",",G1230,",",G1231)</f>
        <v>,,,</v>
      </c>
    </row>
    <row r="1229" spans="1:19" ht="16.5" hidden="1" customHeight="1" outlineLevel="1" x14ac:dyDescent="0.25">
      <c r="A1229" s="189"/>
      <c r="B1229" s="85">
        <f>B1228*2-1</f>
        <v>307</v>
      </c>
      <c r="C1229" s="431"/>
      <c r="D1229" s="431"/>
      <c r="E1229" s="183">
        <f t="shared" ref="E1229" si="1086">E1228+1</f>
        <v>21541</v>
      </c>
      <c r="F1229" s="343">
        <f t="shared" ref="F1229:F1243" si="1087">E1229+20020</f>
        <v>41561</v>
      </c>
      <c r="G1229" s="343"/>
      <c r="H1229" s="109">
        <f t="shared" si="1035"/>
        <v>0</v>
      </c>
      <c r="I1229" s="9"/>
      <c r="J1229" s="343"/>
      <c r="K1229" s="343"/>
      <c r="L1229" s="343"/>
      <c r="M1229" s="343">
        <f t="shared" si="1077"/>
        <v>31541</v>
      </c>
      <c r="N1229" s="343">
        <f t="shared" si="1078"/>
        <v>51561</v>
      </c>
      <c r="O1229" s="343"/>
      <c r="P1229" s="351">
        <f t="shared" si="1036"/>
        <v>0</v>
      </c>
      <c r="Q1229" s="354"/>
      <c r="R1229" s="92">
        <f t="shared" si="1041"/>
        <v>822</v>
      </c>
      <c r="S1229" s="338" t="str">
        <f t="shared" ref="S1229" si="1088">CONCATENATE(O1228,",",O1229,",",O1230,",",O1231)</f>
        <v>,,,</v>
      </c>
    </row>
    <row r="1230" spans="1:19" ht="16.5" hidden="1" customHeight="1" outlineLevel="1" x14ac:dyDescent="0.25">
      <c r="A1230" s="189"/>
      <c r="B1230" s="85">
        <f>B1229+1</f>
        <v>308</v>
      </c>
      <c r="C1230" s="431"/>
      <c r="D1230" s="431"/>
      <c r="E1230" s="183">
        <f t="shared" si="1045"/>
        <v>21542</v>
      </c>
      <c r="F1230" s="343">
        <f t="shared" si="1087"/>
        <v>41562</v>
      </c>
      <c r="G1230" s="343"/>
      <c r="H1230" s="109">
        <f t="shared" si="1035"/>
        <v>0</v>
      </c>
      <c r="I1230" s="9"/>
      <c r="J1230" s="343"/>
      <c r="K1230" s="343"/>
      <c r="L1230" s="343"/>
      <c r="M1230" s="343">
        <f t="shared" si="1077"/>
        <v>31542</v>
      </c>
      <c r="N1230" s="343">
        <f t="shared" si="1078"/>
        <v>51562</v>
      </c>
      <c r="O1230" s="343"/>
      <c r="P1230" s="351">
        <f t="shared" si="1036"/>
        <v>0</v>
      </c>
      <c r="Q1230" s="354"/>
      <c r="R1230" s="92" t="str">
        <f t="shared" si="1041"/>
        <v/>
      </c>
    </row>
    <row r="1231" spans="1:19" ht="16.5" hidden="1" customHeight="1" outlineLevel="1" x14ac:dyDescent="0.25">
      <c r="A1231" s="189"/>
      <c r="B1231" s="85"/>
      <c r="C1231" s="431"/>
      <c r="D1231" s="431"/>
      <c r="E1231" s="183">
        <f t="shared" si="1045"/>
        <v>21543</v>
      </c>
      <c r="F1231" s="343">
        <f t="shared" si="1087"/>
        <v>41563</v>
      </c>
      <c r="G1231" s="343"/>
      <c r="H1231" s="109">
        <f t="shared" si="1035"/>
        <v>0</v>
      </c>
      <c r="I1231" s="9"/>
      <c r="J1231" s="343"/>
      <c r="K1231" s="343"/>
      <c r="L1231" s="343"/>
      <c r="M1231" s="343">
        <f t="shared" si="1077"/>
        <v>31543</v>
      </c>
      <c r="N1231" s="343">
        <f t="shared" si="1078"/>
        <v>51563</v>
      </c>
      <c r="O1231" s="343"/>
      <c r="P1231" s="351">
        <f t="shared" si="1036"/>
        <v>0</v>
      </c>
      <c r="Q1231" s="354"/>
      <c r="R1231" s="92" t="str">
        <f t="shared" si="1041"/>
        <v/>
      </c>
    </row>
    <row r="1232" spans="1:19" ht="16.5" hidden="1" customHeight="1" outlineLevel="1" x14ac:dyDescent="0.25">
      <c r="A1232" s="189"/>
      <c r="B1232" s="85"/>
      <c r="C1232" s="431"/>
      <c r="D1232" s="431" t="str">
        <f>CONCATENATE(B1235,B1230)</f>
        <v>GH 308</v>
      </c>
      <c r="E1232" s="183">
        <f t="shared" si="1045"/>
        <v>21544</v>
      </c>
      <c r="F1232" s="343">
        <f t="shared" si="1087"/>
        <v>41564</v>
      </c>
      <c r="G1232" s="343"/>
      <c r="H1232" s="109">
        <f t="shared" si="1035"/>
        <v>0</v>
      </c>
      <c r="I1232" s="9"/>
      <c r="J1232" s="343"/>
      <c r="K1232" s="343"/>
      <c r="L1232" s="343"/>
      <c r="M1232" s="343">
        <f t="shared" si="1077"/>
        <v>31544</v>
      </c>
      <c r="N1232" s="343">
        <f t="shared" si="1078"/>
        <v>51564</v>
      </c>
      <c r="O1232" s="343"/>
      <c r="P1232" s="351">
        <f t="shared" si="1036"/>
        <v>0</v>
      </c>
      <c r="Q1232" s="354"/>
      <c r="R1232" s="92">
        <f t="shared" ref="R1232" si="1089">+R1228+1</f>
        <v>310</v>
      </c>
      <c r="S1232" s="338" t="str">
        <f>CONCATENATE(G1232,",",G1233,",",G1234,",",G1235)</f>
        <v>,,,</v>
      </c>
    </row>
    <row r="1233" spans="1:19" ht="16.5" hidden="1" customHeight="1" outlineLevel="1" x14ac:dyDescent="0.25">
      <c r="A1233" s="189"/>
      <c r="B1233" s="85"/>
      <c r="C1233" s="431"/>
      <c r="D1233" s="431"/>
      <c r="E1233" s="183">
        <f t="shared" si="1045"/>
        <v>21545</v>
      </c>
      <c r="F1233" s="343">
        <f t="shared" si="1087"/>
        <v>41565</v>
      </c>
      <c r="G1233" s="343"/>
      <c r="H1233" s="109">
        <f t="shared" si="1035"/>
        <v>0</v>
      </c>
      <c r="I1233" s="9"/>
      <c r="J1233" s="343"/>
      <c r="K1233" s="343"/>
      <c r="L1233" s="343"/>
      <c r="M1233" s="343">
        <f t="shared" si="1077"/>
        <v>31545</v>
      </c>
      <c r="N1233" s="343">
        <f t="shared" si="1078"/>
        <v>51565</v>
      </c>
      <c r="O1233" s="343"/>
      <c r="P1233" s="351">
        <f t="shared" si="1036"/>
        <v>0</v>
      </c>
      <c r="Q1233" s="354"/>
      <c r="R1233" s="92">
        <f t="shared" si="1041"/>
        <v>823</v>
      </c>
      <c r="S1233" s="338" t="str">
        <f t="shared" ref="S1233" si="1090">CONCATENATE(O1232,",",O1233,",",O1234,",",O1235)</f>
        <v>,,,</v>
      </c>
    </row>
    <row r="1234" spans="1:19" ht="16.5" hidden="1" customHeight="1" outlineLevel="1" x14ac:dyDescent="0.25">
      <c r="A1234" s="189"/>
      <c r="B1234" s="85" t="str">
        <f>B1226</f>
        <v xml:space="preserve">Group </v>
      </c>
      <c r="C1234" s="431"/>
      <c r="D1234" s="431"/>
      <c r="E1234" s="183">
        <f t="shared" si="1045"/>
        <v>21546</v>
      </c>
      <c r="F1234" s="343">
        <f t="shared" si="1087"/>
        <v>41566</v>
      </c>
      <c r="G1234" s="343"/>
      <c r="H1234" s="109">
        <f t="shared" si="1035"/>
        <v>0</v>
      </c>
      <c r="I1234" s="9"/>
      <c r="J1234" s="343"/>
      <c r="K1234" s="343"/>
      <c r="L1234" s="343"/>
      <c r="M1234" s="343">
        <f t="shared" si="1077"/>
        <v>31546</v>
      </c>
      <c r="N1234" s="343">
        <f t="shared" si="1078"/>
        <v>51566</v>
      </c>
      <c r="O1234" s="343"/>
      <c r="P1234" s="351">
        <f t="shared" si="1036"/>
        <v>0</v>
      </c>
      <c r="Q1234" s="354"/>
      <c r="R1234" s="92" t="str">
        <f t="shared" si="1041"/>
        <v/>
      </c>
    </row>
    <row r="1235" spans="1:19" ht="16.5" hidden="1" customHeight="1" outlineLevel="1" thickBot="1" x14ac:dyDescent="0.3">
      <c r="A1235" s="189"/>
      <c r="B1235" s="86" t="str">
        <f>B1227</f>
        <v xml:space="preserve">GH </v>
      </c>
      <c r="C1235" s="432"/>
      <c r="D1235" s="432"/>
      <c r="E1235" s="184">
        <f t="shared" si="1045"/>
        <v>21547</v>
      </c>
      <c r="F1235" s="24">
        <f t="shared" si="1087"/>
        <v>41567</v>
      </c>
      <c r="G1235" s="24"/>
      <c r="H1235" s="10">
        <f t="shared" si="1035"/>
        <v>0</v>
      </c>
      <c r="I1235" s="15"/>
      <c r="J1235" s="24"/>
      <c r="K1235" s="24"/>
      <c r="L1235" s="24"/>
      <c r="M1235" s="24">
        <f t="shared" si="1077"/>
        <v>31547</v>
      </c>
      <c r="N1235" s="24">
        <f t="shared" si="1078"/>
        <v>51567</v>
      </c>
      <c r="O1235" s="24"/>
      <c r="P1235" s="352">
        <f t="shared" si="1036"/>
        <v>0</v>
      </c>
      <c r="Q1235" s="354"/>
      <c r="R1235" s="92" t="str">
        <f t="shared" si="1041"/>
        <v/>
      </c>
    </row>
    <row r="1236" spans="1:19" ht="16.5" hidden="1" customHeight="1" outlineLevel="1" x14ac:dyDescent="0.25">
      <c r="A1236" s="189"/>
      <c r="B1236" s="88">
        <f>B1228+1</f>
        <v>155</v>
      </c>
      <c r="C1236" s="430" t="str">
        <f>CONCATENATE(B1242,B1236)</f>
        <v>Group 155</v>
      </c>
      <c r="D1236" s="430" t="str">
        <f>CONCATENATE(B1243,B1237)</f>
        <v>GH 309</v>
      </c>
      <c r="E1236" s="182">
        <f t="shared" ref="E1236" si="1091">20000+B1236*10</f>
        <v>21550</v>
      </c>
      <c r="F1236" s="25">
        <f t="shared" si="1087"/>
        <v>41570</v>
      </c>
      <c r="G1236" s="25"/>
      <c r="H1236" s="11">
        <f t="shared" ref="H1236:H1299" si="1092">LEN(G1236)</f>
        <v>0</v>
      </c>
      <c r="I1236" s="14"/>
      <c r="J1236" s="25"/>
      <c r="K1236" s="25"/>
      <c r="L1236" s="25"/>
      <c r="M1236" s="25">
        <f t="shared" si="1077"/>
        <v>31550</v>
      </c>
      <c r="N1236" s="25">
        <f t="shared" si="1078"/>
        <v>51570</v>
      </c>
      <c r="O1236" s="25"/>
      <c r="P1236" s="350">
        <f t="shared" ref="P1236:P1299" si="1093">LEN(O1236)</f>
        <v>0</v>
      </c>
      <c r="Q1236" s="354"/>
      <c r="R1236" s="92">
        <f t="shared" ref="R1236" si="1094">+R1232+1</f>
        <v>311</v>
      </c>
      <c r="S1236" s="338" t="str">
        <f>CONCATENATE(G1236,",",G1237,",",G1238,",",G1239)</f>
        <v>,,,</v>
      </c>
    </row>
    <row r="1237" spans="1:19" ht="16.5" hidden="1" customHeight="1" outlineLevel="1" x14ac:dyDescent="0.25">
      <c r="A1237" s="189"/>
      <c r="B1237" s="85">
        <f>B1236*2-1</f>
        <v>309</v>
      </c>
      <c r="C1237" s="431"/>
      <c r="D1237" s="431"/>
      <c r="E1237" s="183">
        <f t="shared" ref="E1237" si="1095">E1236+1</f>
        <v>21551</v>
      </c>
      <c r="F1237" s="343">
        <f t="shared" si="1087"/>
        <v>41571</v>
      </c>
      <c r="G1237" s="343"/>
      <c r="H1237" s="109">
        <f t="shared" si="1092"/>
        <v>0</v>
      </c>
      <c r="I1237" s="9"/>
      <c r="J1237" s="343"/>
      <c r="K1237" s="343"/>
      <c r="L1237" s="343"/>
      <c r="M1237" s="343">
        <f t="shared" si="1077"/>
        <v>31551</v>
      </c>
      <c r="N1237" s="343">
        <f t="shared" si="1078"/>
        <v>51571</v>
      </c>
      <c r="O1237" s="343"/>
      <c r="P1237" s="351">
        <f t="shared" si="1093"/>
        <v>0</v>
      </c>
      <c r="Q1237" s="354"/>
      <c r="R1237" s="92">
        <f t="shared" si="1041"/>
        <v>824</v>
      </c>
      <c r="S1237" s="338" t="str">
        <f t="shared" ref="S1237" si="1096">CONCATENATE(O1236,",",O1237,",",O1238,",",O1239)</f>
        <v>,,,</v>
      </c>
    </row>
    <row r="1238" spans="1:19" ht="16.5" hidden="1" customHeight="1" outlineLevel="1" x14ac:dyDescent="0.25">
      <c r="A1238" s="189"/>
      <c r="B1238" s="85">
        <f>B1237+1</f>
        <v>310</v>
      </c>
      <c r="C1238" s="431"/>
      <c r="D1238" s="431"/>
      <c r="E1238" s="183">
        <f t="shared" si="1045"/>
        <v>21552</v>
      </c>
      <c r="F1238" s="343">
        <f t="shared" si="1087"/>
        <v>41572</v>
      </c>
      <c r="G1238" s="343"/>
      <c r="H1238" s="109">
        <f t="shared" si="1092"/>
        <v>0</v>
      </c>
      <c r="I1238" s="9"/>
      <c r="J1238" s="343"/>
      <c r="K1238" s="343"/>
      <c r="L1238" s="343"/>
      <c r="M1238" s="343">
        <f t="shared" si="1077"/>
        <v>31552</v>
      </c>
      <c r="N1238" s="343">
        <f t="shared" si="1078"/>
        <v>51572</v>
      </c>
      <c r="O1238" s="343"/>
      <c r="P1238" s="351">
        <f t="shared" si="1093"/>
        <v>0</v>
      </c>
      <c r="Q1238" s="354"/>
      <c r="R1238" s="92" t="str">
        <f t="shared" si="1041"/>
        <v/>
      </c>
    </row>
    <row r="1239" spans="1:19" ht="16.5" hidden="1" customHeight="1" outlineLevel="1" x14ac:dyDescent="0.25">
      <c r="A1239" s="189"/>
      <c r="B1239" s="85"/>
      <c r="C1239" s="431"/>
      <c r="D1239" s="431"/>
      <c r="E1239" s="183">
        <f t="shared" si="1045"/>
        <v>21553</v>
      </c>
      <c r="F1239" s="343">
        <f t="shared" si="1087"/>
        <v>41573</v>
      </c>
      <c r="G1239" s="343"/>
      <c r="H1239" s="109">
        <f t="shared" si="1092"/>
        <v>0</v>
      </c>
      <c r="I1239" s="9"/>
      <c r="J1239" s="343"/>
      <c r="K1239" s="343"/>
      <c r="L1239" s="343"/>
      <c r="M1239" s="343">
        <f t="shared" si="1077"/>
        <v>31553</v>
      </c>
      <c r="N1239" s="343">
        <f t="shared" si="1078"/>
        <v>51573</v>
      </c>
      <c r="O1239" s="343"/>
      <c r="P1239" s="351">
        <f t="shared" si="1093"/>
        <v>0</v>
      </c>
      <c r="Q1239" s="354"/>
      <c r="R1239" s="92" t="str">
        <f t="shared" si="1041"/>
        <v/>
      </c>
    </row>
    <row r="1240" spans="1:19" ht="16.5" hidden="1" customHeight="1" outlineLevel="1" x14ac:dyDescent="0.25">
      <c r="A1240" s="189"/>
      <c r="B1240" s="85"/>
      <c r="C1240" s="431"/>
      <c r="D1240" s="431" t="str">
        <f>CONCATENATE(B1243,B1238)</f>
        <v>GH 310</v>
      </c>
      <c r="E1240" s="183">
        <f t="shared" si="1045"/>
        <v>21554</v>
      </c>
      <c r="F1240" s="343">
        <f t="shared" si="1087"/>
        <v>41574</v>
      </c>
      <c r="G1240" s="343"/>
      <c r="H1240" s="109">
        <f t="shared" si="1092"/>
        <v>0</v>
      </c>
      <c r="I1240" s="9"/>
      <c r="J1240" s="343"/>
      <c r="K1240" s="343"/>
      <c r="L1240" s="343"/>
      <c r="M1240" s="343">
        <f t="shared" si="1077"/>
        <v>31554</v>
      </c>
      <c r="N1240" s="343">
        <f t="shared" si="1078"/>
        <v>51574</v>
      </c>
      <c r="O1240" s="343"/>
      <c r="P1240" s="351">
        <f t="shared" si="1093"/>
        <v>0</v>
      </c>
      <c r="Q1240" s="354"/>
      <c r="R1240" s="92">
        <f t="shared" ref="R1240" si="1097">+R1236+1</f>
        <v>312</v>
      </c>
      <c r="S1240" s="338" t="str">
        <f>CONCATENATE(G1240,",",G1241,",",G1242,",",G1243)</f>
        <v>,,,</v>
      </c>
    </row>
    <row r="1241" spans="1:19" ht="16.5" hidden="1" customHeight="1" outlineLevel="1" x14ac:dyDescent="0.25">
      <c r="A1241" s="189"/>
      <c r="B1241" s="85"/>
      <c r="C1241" s="431"/>
      <c r="D1241" s="431"/>
      <c r="E1241" s="183">
        <f t="shared" si="1045"/>
        <v>21555</v>
      </c>
      <c r="F1241" s="343">
        <f t="shared" si="1087"/>
        <v>41575</v>
      </c>
      <c r="G1241" s="343"/>
      <c r="H1241" s="109">
        <f t="shared" si="1092"/>
        <v>0</v>
      </c>
      <c r="I1241" s="9"/>
      <c r="J1241" s="343"/>
      <c r="K1241" s="343"/>
      <c r="L1241" s="343"/>
      <c r="M1241" s="343">
        <f t="shared" si="1077"/>
        <v>31555</v>
      </c>
      <c r="N1241" s="343">
        <f t="shared" si="1078"/>
        <v>51575</v>
      </c>
      <c r="O1241" s="343"/>
      <c r="P1241" s="351">
        <f t="shared" si="1093"/>
        <v>0</v>
      </c>
      <c r="Q1241" s="354"/>
      <c r="R1241" s="92">
        <f t="shared" ref="R1241:R1303" si="1098">IF(R1237&lt;&gt;"",R1237+1,"")</f>
        <v>825</v>
      </c>
      <c r="S1241" s="338" t="str">
        <f t="shared" ref="S1241" si="1099">CONCATENATE(O1240,",",O1241,",",O1242,",",O1243)</f>
        <v>,,,</v>
      </c>
    </row>
    <row r="1242" spans="1:19" ht="16.5" hidden="1" customHeight="1" outlineLevel="1" x14ac:dyDescent="0.25">
      <c r="A1242" s="189"/>
      <c r="B1242" s="85" t="str">
        <f>B1234</f>
        <v xml:space="preserve">Group </v>
      </c>
      <c r="C1242" s="431"/>
      <c r="D1242" s="431"/>
      <c r="E1242" s="183">
        <f t="shared" si="1045"/>
        <v>21556</v>
      </c>
      <c r="F1242" s="343">
        <f t="shared" si="1087"/>
        <v>41576</v>
      </c>
      <c r="G1242" s="343"/>
      <c r="H1242" s="109">
        <f t="shared" si="1092"/>
        <v>0</v>
      </c>
      <c r="I1242" s="9"/>
      <c r="J1242" s="343"/>
      <c r="K1242" s="343"/>
      <c r="L1242" s="343"/>
      <c r="M1242" s="343">
        <f t="shared" si="1077"/>
        <v>31556</v>
      </c>
      <c r="N1242" s="343">
        <f t="shared" si="1078"/>
        <v>51576</v>
      </c>
      <c r="O1242" s="343"/>
      <c r="P1242" s="351">
        <f t="shared" si="1093"/>
        <v>0</v>
      </c>
      <c r="Q1242" s="354"/>
      <c r="R1242" s="92" t="str">
        <f t="shared" si="1098"/>
        <v/>
      </c>
    </row>
    <row r="1243" spans="1:19" ht="16.5" hidden="1" customHeight="1" outlineLevel="1" thickBot="1" x14ac:dyDescent="0.3">
      <c r="A1243" s="189"/>
      <c r="B1243" s="86" t="str">
        <f>B1235</f>
        <v xml:space="preserve">GH </v>
      </c>
      <c r="C1243" s="432"/>
      <c r="D1243" s="432"/>
      <c r="E1243" s="184">
        <f t="shared" si="1045"/>
        <v>21557</v>
      </c>
      <c r="F1243" s="24">
        <f t="shared" si="1087"/>
        <v>41577</v>
      </c>
      <c r="G1243" s="24"/>
      <c r="H1243" s="10">
        <f t="shared" si="1092"/>
        <v>0</v>
      </c>
      <c r="I1243" s="15"/>
      <c r="J1243" s="24"/>
      <c r="K1243" s="24"/>
      <c r="L1243" s="24"/>
      <c r="M1243" s="24">
        <f t="shared" si="1077"/>
        <v>31557</v>
      </c>
      <c r="N1243" s="24">
        <f t="shared" si="1078"/>
        <v>51577</v>
      </c>
      <c r="O1243" s="24"/>
      <c r="P1243" s="352">
        <f t="shared" si="1093"/>
        <v>0</v>
      </c>
      <c r="Q1243" s="354"/>
      <c r="R1243" s="92" t="str">
        <f t="shared" si="1098"/>
        <v/>
      </c>
    </row>
    <row r="1244" spans="1:19" ht="16.5" hidden="1" customHeight="1" outlineLevel="1" x14ac:dyDescent="0.25">
      <c r="A1244" s="189"/>
      <c r="B1244" s="88">
        <f>B1236+1</f>
        <v>156</v>
      </c>
      <c r="C1244" s="430" t="str">
        <f>CONCATENATE(B1250,B1244)</f>
        <v>Group 156</v>
      </c>
      <c r="D1244" s="430" t="str">
        <f>CONCATENATE(B1251,B1245)</f>
        <v>GH 311</v>
      </c>
      <c r="E1244" s="182">
        <f t="shared" ref="E1244" si="1100">20000+B1244*10</f>
        <v>21560</v>
      </c>
      <c r="F1244" s="25">
        <f>E1244+20020</f>
        <v>41580</v>
      </c>
      <c r="G1244" s="25"/>
      <c r="H1244" s="11">
        <f t="shared" si="1092"/>
        <v>0</v>
      </c>
      <c r="I1244" s="14"/>
      <c r="J1244" s="25"/>
      <c r="K1244" s="25"/>
      <c r="L1244" s="25"/>
      <c r="M1244" s="25">
        <f t="shared" si="1077"/>
        <v>31560</v>
      </c>
      <c r="N1244" s="25">
        <f t="shared" si="1078"/>
        <v>51580</v>
      </c>
      <c r="O1244" s="25"/>
      <c r="P1244" s="350">
        <f t="shared" si="1093"/>
        <v>0</v>
      </c>
      <c r="Q1244" s="354"/>
      <c r="R1244" s="92">
        <f t="shared" ref="R1244" si="1101">+R1240+1</f>
        <v>313</v>
      </c>
      <c r="S1244" s="338" t="str">
        <f>CONCATENATE(G1244,",",G1245,",",G1246,",",G1247)</f>
        <v>,,,</v>
      </c>
    </row>
    <row r="1245" spans="1:19" ht="16.5" hidden="1" customHeight="1" outlineLevel="1" x14ac:dyDescent="0.25">
      <c r="A1245" s="189"/>
      <c r="B1245" s="85">
        <f>B1244*2-1</f>
        <v>311</v>
      </c>
      <c r="C1245" s="431"/>
      <c r="D1245" s="431"/>
      <c r="E1245" s="183">
        <f t="shared" ref="E1245:E1307" si="1102">E1244+1</f>
        <v>21561</v>
      </c>
      <c r="F1245" s="343">
        <f t="shared" ref="F1245:F1259" si="1103">E1245+20020</f>
        <v>41581</v>
      </c>
      <c r="G1245" s="343"/>
      <c r="H1245" s="109">
        <f t="shared" si="1092"/>
        <v>0</v>
      </c>
      <c r="I1245" s="9"/>
      <c r="J1245" s="343"/>
      <c r="K1245" s="343"/>
      <c r="L1245" s="343"/>
      <c r="M1245" s="343">
        <f t="shared" si="1077"/>
        <v>31561</v>
      </c>
      <c r="N1245" s="343">
        <f t="shared" si="1078"/>
        <v>51581</v>
      </c>
      <c r="O1245" s="343"/>
      <c r="P1245" s="351">
        <f t="shared" si="1093"/>
        <v>0</v>
      </c>
      <c r="Q1245" s="354"/>
      <c r="R1245" s="92">
        <f t="shared" si="1098"/>
        <v>826</v>
      </c>
      <c r="S1245" s="338" t="str">
        <f t="shared" ref="S1245" si="1104">CONCATENATE(O1244,",",O1245,",",O1246,",",O1247)</f>
        <v>,,,</v>
      </c>
    </row>
    <row r="1246" spans="1:19" ht="16.5" hidden="1" customHeight="1" outlineLevel="1" x14ac:dyDescent="0.25">
      <c r="A1246" s="189"/>
      <c r="B1246" s="85">
        <f>B1245+1</f>
        <v>312</v>
      </c>
      <c r="C1246" s="431"/>
      <c r="D1246" s="431"/>
      <c r="E1246" s="183">
        <f t="shared" si="1102"/>
        <v>21562</v>
      </c>
      <c r="F1246" s="343">
        <f t="shared" si="1103"/>
        <v>41582</v>
      </c>
      <c r="G1246" s="343"/>
      <c r="H1246" s="109">
        <f t="shared" si="1092"/>
        <v>0</v>
      </c>
      <c r="I1246" s="9"/>
      <c r="J1246" s="343"/>
      <c r="K1246" s="343"/>
      <c r="L1246" s="343"/>
      <c r="M1246" s="343">
        <f t="shared" si="1077"/>
        <v>31562</v>
      </c>
      <c r="N1246" s="343">
        <f t="shared" si="1078"/>
        <v>51582</v>
      </c>
      <c r="O1246" s="343"/>
      <c r="P1246" s="351">
        <f t="shared" si="1093"/>
        <v>0</v>
      </c>
      <c r="Q1246" s="354"/>
      <c r="R1246" s="92" t="str">
        <f t="shared" si="1098"/>
        <v/>
      </c>
    </row>
    <row r="1247" spans="1:19" ht="16.5" hidden="1" customHeight="1" outlineLevel="1" x14ac:dyDescent="0.25">
      <c r="A1247" s="189"/>
      <c r="B1247" s="85"/>
      <c r="C1247" s="431"/>
      <c r="D1247" s="431"/>
      <c r="E1247" s="183">
        <f t="shared" si="1102"/>
        <v>21563</v>
      </c>
      <c r="F1247" s="343">
        <f t="shared" si="1103"/>
        <v>41583</v>
      </c>
      <c r="G1247" s="343"/>
      <c r="H1247" s="109">
        <f t="shared" si="1092"/>
        <v>0</v>
      </c>
      <c r="I1247" s="9"/>
      <c r="J1247" s="343"/>
      <c r="K1247" s="343"/>
      <c r="L1247" s="343"/>
      <c r="M1247" s="343">
        <f t="shared" si="1077"/>
        <v>31563</v>
      </c>
      <c r="N1247" s="343">
        <f t="shared" si="1078"/>
        <v>51583</v>
      </c>
      <c r="O1247" s="343"/>
      <c r="P1247" s="351">
        <f t="shared" si="1093"/>
        <v>0</v>
      </c>
      <c r="Q1247" s="354"/>
      <c r="R1247" s="92" t="str">
        <f t="shared" si="1098"/>
        <v/>
      </c>
    </row>
    <row r="1248" spans="1:19" ht="16.5" hidden="1" customHeight="1" outlineLevel="1" x14ac:dyDescent="0.25">
      <c r="A1248" s="189"/>
      <c r="B1248" s="85"/>
      <c r="C1248" s="431"/>
      <c r="D1248" s="431" t="str">
        <f>CONCATENATE(B1251,B1246)</f>
        <v>GH 312</v>
      </c>
      <c r="E1248" s="183">
        <f t="shared" si="1102"/>
        <v>21564</v>
      </c>
      <c r="F1248" s="343">
        <f t="shared" si="1103"/>
        <v>41584</v>
      </c>
      <c r="G1248" s="343"/>
      <c r="H1248" s="109">
        <f t="shared" si="1092"/>
        <v>0</v>
      </c>
      <c r="I1248" s="9"/>
      <c r="J1248" s="343"/>
      <c r="K1248" s="343"/>
      <c r="L1248" s="343"/>
      <c r="M1248" s="343">
        <f t="shared" si="1077"/>
        <v>31564</v>
      </c>
      <c r="N1248" s="343">
        <f t="shared" si="1078"/>
        <v>51584</v>
      </c>
      <c r="O1248" s="343"/>
      <c r="P1248" s="351">
        <f t="shared" si="1093"/>
        <v>0</v>
      </c>
      <c r="Q1248" s="354"/>
      <c r="R1248" s="92">
        <f t="shared" ref="R1248" si="1105">+R1244+1</f>
        <v>314</v>
      </c>
      <c r="S1248" s="338" t="str">
        <f>CONCATENATE(G1248,",",G1249,",",G1250,",",G1251)</f>
        <v>,,,</v>
      </c>
    </row>
    <row r="1249" spans="1:19" ht="16.5" hidden="1" customHeight="1" outlineLevel="1" x14ac:dyDescent="0.25">
      <c r="A1249" s="189"/>
      <c r="B1249" s="85"/>
      <c r="C1249" s="431"/>
      <c r="D1249" s="431"/>
      <c r="E1249" s="183">
        <f t="shared" si="1102"/>
        <v>21565</v>
      </c>
      <c r="F1249" s="343">
        <f t="shared" si="1103"/>
        <v>41585</v>
      </c>
      <c r="G1249" s="343"/>
      <c r="H1249" s="109">
        <f t="shared" si="1092"/>
        <v>0</v>
      </c>
      <c r="I1249" s="9"/>
      <c r="J1249" s="343"/>
      <c r="K1249" s="343"/>
      <c r="L1249" s="343"/>
      <c r="M1249" s="343">
        <f t="shared" si="1077"/>
        <v>31565</v>
      </c>
      <c r="N1249" s="343">
        <f t="shared" si="1078"/>
        <v>51585</v>
      </c>
      <c r="O1249" s="343"/>
      <c r="P1249" s="351">
        <f t="shared" si="1093"/>
        <v>0</v>
      </c>
      <c r="Q1249" s="354"/>
      <c r="R1249" s="92">
        <f t="shared" si="1098"/>
        <v>827</v>
      </c>
      <c r="S1249" s="338" t="str">
        <f t="shared" ref="S1249" si="1106">CONCATENATE(O1248,",",O1249,",",O1250,",",O1251)</f>
        <v>,,,</v>
      </c>
    </row>
    <row r="1250" spans="1:19" ht="16.5" hidden="1" customHeight="1" outlineLevel="1" x14ac:dyDescent="0.25">
      <c r="A1250" s="189"/>
      <c r="B1250" s="85" t="str">
        <f>B1242</f>
        <v xml:space="preserve">Group </v>
      </c>
      <c r="C1250" s="431"/>
      <c r="D1250" s="431"/>
      <c r="E1250" s="183">
        <f t="shared" si="1102"/>
        <v>21566</v>
      </c>
      <c r="F1250" s="343">
        <f t="shared" si="1103"/>
        <v>41586</v>
      </c>
      <c r="G1250" s="343"/>
      <c r="H1250" s="109">
        <f t="shared" si="1092"/>
        <v>0</v>
      </c>
      <c r="I1250" s="9"/>
      <c r="J1250" s="343"/>
      <c r="K1250" s="343"/>
      <c r="L1250" s="343"/>
      <c r="M1250" s="343">
        <f t="shared" si="1077"/>
        <v>31566</v>
      </c>
      <c r="N1250" s="343">
        <f t="shared" si="1078"/>
        <v>51586</v>
      </c>
      <c r="O1250" s="343"/>
      <c r="P1250" s="351">
        <f t="shared" si="1093"/>
        <v>0</v>
      </c>
      <c r="Q1250" s="354"/>
      <c r="R1250" s="92" t="str">
        <f t="shared" si="1098"/>
        <v/>
      </c>
    </row>
    <row r="1251" spans="1:19" ht="16.5" hidden="1" customHeight="1" outlineLevel="1" thickBot="1" x14ac:dyDescent="0.3">
      <c r="A1251" s="189"/>
      <c r="B1251" s="86" t="str">
        <f>B1243</f>
        <v xml:space="preserve">GH </v>
      </c>
      <c r="C1251" s="432"/>
      <c r="D1251" s="432"/>
      <c r="E1251" s="184">
        <f t="shared" si="1102"/>
        <v>21567</v>
      </c>
      <c r="F1251" s="24">
        <f t="shared" si="1103"/>
        <v>41587</v>
      </c>
      <c r="G1251" s="24"/>
      <c r="H1251" s="10">
        <f t="shared" si="1092"/>
        <v>0</v>
      </c>
      <c r="I1251" s="15"/>
      <c r="J1251" s="24"/>
      <c r="K1251" s="24"/>
      <c r="L1251" s="24"/>
      <c r="M1251" s="24">
        <f t="shared" si="1077"/>
        <v>31567</v>
      </c>
      <c r="N1251" s="24">
        <f t="shared" si="1078"/>
        <v>51587</v>
      </c>
      <c r="O1251" s="24"/>
      <c r="P1251" s="352">
        <f t="shared" si="1093"/>
        <v>0</v>
      </c>
      <c r="Q1251" s="354"/>
      <c r="R1251" s="92" t="str">
        <f t="shared" si="1098"/>
        <v/>
      </c>
    </row>
    <row r="1252" spans="1:19" ht="16.5" hidden="1" customHeight="1" outlineLevel="1" x14ac:dyDescent="0.25">
      <c r="A1252" s="189"/>
      <c r="B1252" s="88">
        <f>B1244+1</f>
        <v>157</v>
      </c>
      <c r="C1252" s="430" t="str">
        <f>CONCATENATE(B1258,B1252)</f>
        <v>Group 157</v>
      </c>
      <c r="D1252" s="430" t="str">
        <f>CONCATENATE(B1259,B1253)</f>
        <v>GH 313</v>
      </c>
      <c r="E1252" s="182">
        <f t="shared" ref="E1252" si="1107">20000+B1252*10</f>
        <v>21570</v>
      </c>
      <c r="F1252" s="25">
        <f t="shared" si="1103"/>
        <v>41590</v>
      </c>
      <c r="G1252" s="25"/>
      <c r="H1252" s="11">
        <f t="shared" si="1092"/>
        <v>0</v>
      </c>
      <c r="I1252" s="14"/>
      <c r="J1252" s="25"/>
      <c r="K1252" s="25"/>
      <c r="L1252" s="25"/>
      <c r="M1252" s="25">
        <f t="shared" si="1077"/>
        <v>31570</v>
      </c>
      <c r="N1252" s="25">
        <f t="shared" si="1078"/>
        <v>51590</v>
      </c>
      <c r="O1252" s="25"/>
      <c r="P1252" s="350">
        <f t="shared" si="1093"/>
        <v>0</v>
      </c>
      <c r="Q1252" s="354"/>
      <c r="R1252" s="92">
        <f t="shared" ref="R1252" si="1108">+R1248+1</f>
        <v>315</v>
      </c>
      <c r="S1252" s="338" t="str">
        <f>CONCATENATE(G1252,",",G1253,",",G1254,",",G1255)</f>
        <v>,,,</v>
      </c>
    </row>
    <row r="1253" spans="1:19" ht="16.5" hidden="1" customHeight="1" outlineLevel="1" x14ac:dyDescent="0.25">
      <c r="A1253" s="189"/>
      <c r="B1253" s="85">
        <f>B1252*2-1</f>
        <v>313</v>
      </c>
      <c r="C1253" s="431"/>
      <c r="D1253" s="431"/>
      <c r="E1253" s="183">
        <f t="shared" ref="E1253" si="1109">E1252+1</f>
        <v>21571</v>
      </c>
      <c r="F1253" s="343">
        <f t="shared" si="1103"/>
        <v>41591</v>
      </c>
      <c r="G1253" s="343"/>
      <c r="H1253" s="109">
        <f t="shared" si="1092"/>
        <v>0</v>
      </c>
      <c r="I1253" s="9"/>
      <c r="J1253" s="343"/>
      <c r="K1253" s="343"/>
      <c r="L1253" s="343"/>
      <c r="M1253" s="343">
        <f t="shared" si="1077"/>
        <v>31571</v>
      </c>
      <c r="N1253" s="343">
        <f t="shared" si="1078"/>
        <v>51591</v>
      </c>
      <c r="O1253" s="343"/>
      <c r="P1253" s="351">
        <f t="shared" si="1093"/>
        <v>0</v>
      </c>
      <c r="Q1253" s="354"/>
      <c r="R1253" s="92">
        <f t="shared" si="1098"/>
        <v>828</v>
      </c>
      <c r="S1253" s="338" t="str">
        <f t="shared" ref="S1253" si="1110">CONCATENATE(O1252,",",O1253,",",O1254,",",O1255)</f>
        <v>,,,</v>
      </c>
    </row>
    <row r="1254" spans="1:19" ht="16.5" hidden="1" customHeight="1" outlineLevel="1" x14ac:dyDescent="0.25">
      <c r="A1254" s="189"/>
      <c r="B1254" s="85">
        <f>B1253+1</f>
        <v>314</v>
      </c>
      <c r="C1254" s="431"/>
      <c r="D1254" s="431"/>
      <c r="E1254" s="183">
        <f t="shared" si="1102"/>
        <v>21572</v>
      </c>
      <c r="F1254" s="343">
        <f t="shared" si="1103"/>
        <v>41592</v>
      </c>
      <c r="G1254" s="343"/>
      <c r="H1254" s="109">
        <f t="shared" si="1092"/>
        <v>0</v>
      </c>
      <c r="I1254" s="9"/>
      <c r="J1254" s="343"/>
      <c r="K1254" s="343"/>
      <c r="L1254" s="343"/>
      <c r="M1254" s="343">
        <f t="shared" si="1077"/>
        <v>31572</v>
      </c>
      <c r="N1254" s="343">
        <f t="shared" si="1078"/>
        <v>51592</v>
      </c>
      <c r="O1254" s="343"/>
      <c r="P1254" s="351">
        <f t="shared" si="1093"/>
        <v>0</v>
      </c>
      <c r="Q1254" s="354"/>
      <c r="R1254" s="92" t="str">
        <f t="shared" si="1098"/>
        <v/>
      </c>
    </row>
    <row r="1255" spans="1:19" ht="16.5" hidden="1" customHeight="1" outlineLevel="1" x14ac:dyDescent="0.25">
      <c r="A1255" s="189"/>
      <c r="B1255" s="85"/>
      <c r="C1255" s="431"/>
      <c r="D1255" s="431"/>
      <c r="E1255" s="183">
        <f t="shared" si="1102"/>
        <v>21573</v>
      </c>
      <c r="F1255" s="343">
        <f t="shared" si="1103"/>
        <v>41593</v>
      </c>
      <c r="G1255" s="343"/>
      <c r="H1255" s="109">
        <f t="shared" si="1092"/>
        <v>0</v>
      </c>
      <c r="I1255" s="9"/>
      <c r="J1255" s="343"/>
      <c r="K1255" s="343"/>
      <c r="L1255" s="343"/>
      <c r="M1255" s="343">
        <f t="shared" si="1077"/>
        <v>31573</v>
      </c>
      <c r="N1255" s="343">
        <f t="shared" si="1078"/>
        <v>51593</v>
      </c>
      <c r="O1255" s="343"/>
      <c r="P1255" s="351">
        <f t="shared" si="1093"/>
        <v>0</v>
      </c>
      <c r="Q1255" s="354"/>
      <c r="R1255" s="92" t="str">
        <f t="shared" si="1098"/>
        <v/>
      </c>
    </row>
    <row r="1256" spans="1:19" ht="16.5" hidden="1" customHeight="1" outlineLevel="1" x14ac:dyDescent="0.25">
      <c r="A1256" s="189"/>
      <c r="B1256" s="85"/>
      <c r="C1256" s="431"/>
      <c r="D1256" s="431" t="str">
        <f>CONCATENATE(B1259,B1254)</f>
        <v>GH 314</v>
      </c>
      <c r="E1256" s="183">
        <f t="shared" si="1102"/>
        <v>21574</v>
      </c>
      <c r="F1256" s="343">
        <f t="shared" si="1103"/>
        <v>41594</v>
      </c>
      <c r="G1256" s="343"/>
      <c r="H1256" s="109">
        <f t="shared" si="1092"/>
        <v>0</v>
      </c>
      <c r="I1256" s="9"/>
      <c r="J1256" s="343"/>
      <c r="K1256" s="343"/>
      <c r="L1256" s="343"/>
      <c r="M1256" s="343">
        <f t="shared" si="1077"/>
        <v>31574</v>
      </c>
      <c r="N1256" s="343">
        <f t="shared" si="1078"/>
        <v>51594</v>
      </c>
      <c r="O1256" s="343"/>
      <c r="P1256" s="351">
        <f t="shared" si="1093"/>
        <v>0</v>
      </c>
      <c r="Q1256" s="354"/>
      <c r="R1256" s="92">
        <f t="shared" ref="R1256" si="1111">+R1252+1</f>
        <v>316</v>
      </c>
      <c r="S1256" s="338" t="str">
        <f>CONCATENATE(G1256,",",G1257,",",G1258,",",G1259)</f>
        <v>,,,</v>
      </c>
    </row>
    <row r="1257" spans="1:19" ht="16.5" hidden="1" customHeight="1" outlineLevel="1" x14ac:dyDescent="0.25">
      <c r="A1257" s="189"/>
      <c r="B1257" s="85"/>
      <c r="C1257" s="431"/>
      <c r="D1257" s="431"/>
      <c r="E1257" s="183">
        <f t="shared" si="1102"/>
        <v>21575</v>
      </c>
      <c r="F1257" s="343">
        <f t="shared" si="1103"/>
        <v>41595</v>
      </c>
      <c r="G1257" s="343"/>
      <c r="H1257" s="109">
        <f t="shared" si="1092"/>
        <v>0</v>
      </c>
      <c r="I1257" s="9"/>
      <c r="J1257" s="343"/>
      <c r="K1257" s="343"/>
      <c r="L1257" s="343"/>
      <c r="M1257" s="343">
        <f t="shared" si="1077"/>
        <v>31575</v>
      </c>
      <c r="N1257" s="343">
        <f t="shared" si="1078"/>
        <v>51595</v>
      </c>
      <c r="O1257" s="343"/>
      <c r="P1257" s="351">
        <f t="shared" si="1093"/>
        <v>0</v>
      </c>
      <c r="Q1257" s="354"/>
      <c r="R1257" s="92">
        <f t="shared" si="1098"/>
        <v>829</v>
      </c>
      <c r="S1257" s="338" t="str">
        <f t="shared" ref="S1257" si="1112">CONCATENATE(O1256,",",O1257,",",O1258,",",O1259)</f>
        <v>,,,</v>
      </c>
    </row>
    <row r="1258" spans="1:19" ht="16.5" hidden="1" customHeight="1" outlineLevel="1" x14ac:dyDescent="0.25">
      <c r="A1258" s="189"/>
      <c r="B1258" s="85" t="str">
        <f>B1250</f>
        <v xml:space="preserve">Group </v>
      </c>
      <c r="C1258" s="431"/>
      <c r="D1258" s="431"/>
      <c r="E1258" s="183">
        <f t="shared" si="1102"/>
        <v>21576</v>
      </c>
      <c r="F1258" s="343">
        <f t="shared" si="1103"/>
        <v>41596</v>
      </c>
      <c r="G1258" s="343"/>
      <c r="H1258" s="109">
        <f t="shared" si="1092"/>
        <v>0</v>
      </c>
      <c r="I1258" s="9"/>
      <c r="J1258" s="343"/>
      <c r="K1258" s="343"/>
      <c r="L1258" s="343"/>
      <c r="M1258" s="343">
        <f t="shared" si="1077"/>
        <v>31576</v>
      </c>
      <c r="N1258" s="343">
        <f t="shared" si="1078"/>
        <v>51596</v>
      </c>
      <c r="O1258" s="343"/>
      <c r="P1258" s="351">
        <f t="shared" si="1093"/>
        <v>0</v>
      </c>
      <c r="Q1258" s="354"/>
      <c r="R1258" s="92" t="str">
        <f t="shared" si="1098"/>
        <v/>
      </c>
    </row>
    <row r="1259" spans="1:19" ht="16.5" hidden="1" customHeight="1" outlineLevel="1" thickBot="1" x14ac:dyDescent="0.3">
      <c r="A1259" s="189"/>
      <c r="B1259" s="86" t="str">
        <f>B1251</f>
        <v xml:space="preserve">GH </v>
      </c>
      <c r="C1259" s="432"/>
      <c r="D1259" s="432"/>
      <c r="E1259" s="184">
        <f t="shared" si="1102"/>
        <v>21577</v>
      </c>
      <c r="F1259" s="24">
        <f t="shared" si="1103"/>
        <v>41597</v>
      </c>
      <c r="G1259" s="24"/>
      <c r="H1259" s="10">
        <f t="shared" si="1092"/>
        <v>0</v>
      </c>
      <c r="I1259" s="15"/>
      <c r="J1259" s="24"/>
      <c r="K1259" s="24"/>
      <c r="L1259" s="24"/>
      <c r="M1259" s="24">
        <f t="shared" si="1077"/>
        <v>31577</v>
      </c>
      <c r="N1259" s="24">
        <f t="shared" si="1078"/>
        <v>51597</v>
      </c>
      <c r="O1259" s="24"/>
      <c r="P1259" s="352">
        <f t="shared" si="1093"/>
        <v>0</v>
      </c>
      <c r="Q1259" s="354"/>
      <c r="R1259" s="92" t="str">
        <f t="shared" si="1098"/>
        <v/>
      </c>
    </row>
    <row r="1260" spans="1:19" ht="16.5" hidden="1" customHeight="1" outlineLevel="1" x14ac:dyDescent="0.25">
      <c r="A1260" s="189"/>
      <c r="B1260" s="88">
        <f>B1252+1</f>
        <v>158</v>
      </c>
      <c r="C1260" s="430" t="str">
        <f>CONCATENATE(B1266,B1260)</f>
        <v>Group 158</v>
      </c>
      <c r="D1260" s="430" t="str">
        <f>CONCATENATE(B1267,B1261)</f>
        <v>GH 315</v>
      </c>
      <c r="E1260" s="182">
        <f t="shared" ref="E1260" si="1113">20000+B1260*10</f>
        <v>21580</v>
      </c>
      <c r="F1260" s="25">
        <f>E1260+20020</f>
        <v>41600</v>
      </c>
      <c r="G1260" s="25"/>
      <c r="H1260" s="11">
        <f t="shared" si="1092"/>
        <v>0</v>
      </c>
      <c r="I1260" s="14"/>
      <c r="J1260" s="25"/>
      <c r="K1260" s="25"/>
      <c r="L1260" s="25"/>
      <c r="M1260" s="25">
        <f t="shared" si="1077"/>
        <v>31580</v>
      </c>
      <c r="N1260" s="25">
        <f t="shared" si="1078"/>
        <v>51600</v>
      </c>
      <c r="O1260" s="25"/>
      <c r="P1260" s="350">
        <f t="shared" si="1093"/>
        <v>0</v>
      </c>
      <c r="Q1260" s="354"/>
      <c r="R1260" s="92">
        <f t="shared" ref="R1260" si="1114">+R1256+1</f>
        <v>317</v>
      </c>
      <c r="S1260" s="338" t="str">
        <f>CONCATENATE(G1260,",",G1261,",",G1262,",",G1263)</f>
        <v>,,,</v>
      </c>
    </row>
    <row r="1261" spans="1:19" ht="16.5" hidden="1" customHeight="1" outlineLevel="1" x14ac:dyDescent="0.25">
      <c r="A1261" s="189"/>
      <c r="B1261" s="85">
        <f>B1260*2-1</f>
        <v>315</v>
      </c>
      <c r="C1261" s="431"/>
      <c r="D1261" s="431"/>
      <c r="E1261" s="183">
        <f t="shared" ref="E1261" si="1115">E1260+1</f>
        <v>21581</v>
      </c>
      <c r="F1261" s="343">
        <f t="shared" ref="F1261:F1275" si="1116">E1261+20020</f>
        <v>41601</v>
      </c>
      <c r="G1261" s="343"/>
      <c r="H1261" s="109">
        <f t="shared" si="1092"/>
        <v>0</v>
      </c>
      <c r="I1261" s="9"/>
      <c r="J1261" s="343"/>
      <c r="K1261" s="343"/>
      <c r="L1261" s="343"/>
      <c r="M1261" s="343">
        <f t="shared" si="1077"/>
        <v>31581</v>
      </c>
      <c r="N1261" s="343">
        <f t="shared" si="1078"/>
        <v>51601</v>
      </c>
      <c r="O1261" s="343"/>
      <c r="P1261" s="351">
        <f t="shared" si="1093"/>
        <v>0</v>
      </c>
      <c r="Q1261" s="354"/>
      <c r="R1261" s="92">
        <f t="shared" si="1098"/>
        <v>830</v>
      </c>
      <c r="S1261" s="338" t="str">
        <f t="shared" ref="S1261" si="1117">CONCATENATE(O1260,",",O1261,",",O1262,",",O1263)</f>
        <v>,,,</v>
      </c>
    </row>
    <row r="1262" spans="1:19" ht="16.5" hidden="1" customHeight="1" outlineLevel="1" x14ac:dyDescent="0.25">
      <c r="A1262" s="189"/>
      <c r="B1262" s="85">
        <f>B1261+1</f>
        <v>316</v>
      </c>
      <c r="C1262" s="431"/>
      <c r="D1262" s="431"/>
      <c r="E1262" s="183">
        <f t="shared" si="1102"/>
        <v>21582</v>
      </c>
      <c r="F1262" s="343">
        <f t="shared" si="1116"/>
        <v>41602</v>
      </c>
      <c r="G1262" s="343"/>
      <c r="H1262" s="109">
        <f t="shared" si="1092"/>
        <v>0</v>
      </c>
      <c r="I1262" s="9"/>
      <c r="J1262" s="343"/>
      <c r="K1262" s="343"/>
      <c r="L1262" s="343"/>
      <c r="M1262" s="343">
        <f t="shared" si="1077"/>
        <v>31582</v>
      </c>
      <c r="N1262" s="343">
        <f t="shared" si="1078"/>
        <v>51602</v>
      </c>
      <c r="O1262" s="343"/>
      <c r="P1262" s="351">
        <f t="shared" si="1093"/>
        <v>0</v>
      </c>
      <c r="Q1262" s="354"/>
      <c r="R1262" s="92" t="str">
        <f t="shared" si="1098"/>
        <v/>
      </c>
    </row>
    <row r="1263" spans="1:19" ht="16.5" hidden="1" customHeight="1" outlineLevel="1" x14ac:dyDescent="0.25">
      <c r="A1263" s="189"/>
      <c r="B1263" s="85"/>
      <c r="C1263" s="431"/>
      <c r="D1263" s="431"/>
      <c r="E1263" s="183">
        <f t="shared" si="1102"/>
        <v>21583</v>
      </c>
      <c r="F1263" s="343">
        <f t="shared" si="1116"/>
        <v>41603</v>
      </c>
      <c r="G1263" s="343"/>
      <c r="H1263" s="109">
        <f t="shared" si="1092"/>
        <v>0</v>
      </c>
      <c r="I1263" s="9"/>
      <c r="J1263" s="343"/>
      <c r="K1263" s="343"/>
      <c r="L1263" s="343"/>
      <c r="M1263" s="343">
        <f t="shared" si="1077"/>
        <v>31583</v>
      </c>
      <c r="N1263" s="343">
        <f t="shared" si="1078"/>
        <v>51603</v>
      </c>
      <c r="O1263" s="343"/>
      <c r="P1263" s="351">
        <f t="shared" si="1093"/>
        <v>0</v>
      </c>
      <c r="Q1263" s="354"/>
      <c r="R1263" s="92" t="str">
        <f t="shared" si="1098"/>
        <v/>
      </c>
    </row>
    <row r="1264" spans="1:19" ht="16.5" hidden="1" customHeight="1" outlineLevel="1" x14ac:dyDescent="0.25">
      <c r="A1264" s="189"/>
      <c r="B1264" s="85"/>
      <c r="C1264" s="431"/>
      <c r="D1264" s="431" t="str">
        <f>CONCATENATE(B1267,B1262)</f>
        <v>GH 316</v>
      </c>
      <c r="E1264" s="183">
        <f t="shared" si="1102"/>
        <v>21584</v>
      </c>
      <c r="F1264" s="343">
        <f t="shared" si="1116"/>
        <v>41604</v>
      </c>
      <c r="G1264" s="343"/>
      <c r="H1264" s="109">
        <f t="shared" si="1092"/>
        <v>0</v>
      </c>
      <c r="I1264" s="9"/>
      <c r="J1264" s="343"/>
      <c r="K1264" s="343"/>
      <c r="L1264" s="343"/>
      <c r="M1264" s="343">
        <f t="shared" si="1077"/>
        <v>31584</v>
      </c>
      <c r="N1264" s="343">
        <f t="shared" si="1078"/>
        <v>51604</v>
      </c>
      <c r="O1264" s="343"/>
      <c r="P1264" s="351">
        <f t="shared" si="1093"/>
        <v>0</v>
      </c>
      <c r="Q1264" s="354"/>
      <c r="R1264" s="92">
        <f t="shared" ref="R1264" si="1118">+R1260+1</f>
        <v>318</v>
      </c>
      <c r="S1264" s="338" t="str">
        <f>CONCATENATE(G1264,",",G1265,",",G1266,",",G1267)</f>
        <v>,,,</v>
      </c>
    </row>
    <row r="1265" spans="1:19" ht="16.5" hidden="1" customHeight="1" outlineLevel="1" x14ac:dyDescent="0.25">
      <c r="A1265" s="189"/>
      <c r="B1265" s="85"/>
      <c r="C1265" s="431"/>
      <c r="D1265" s="431"/>
      <c r="E1265" s="183">
        <f t="shared" si="1102"/>
        <v>21585</v>
      </c>
      <c r="F1265" s="343">
        <f t="shared" si="1116"/>
        <v>41605</v>
      </c>
      <c r="G1265" s="343"/>
      <c r="H1265" s="109">
        <f t="shared" si="1092"/>
        <v>0</v>
      </c>
      <c r="I1265" s="9"/>
      <c r="J1265" s="343"/>
      <c r="K1265" s="343"/>
      <c r="L1265" s="343"/>
      <c r="M1265" s="343">
        <f t="shared" si="1077"/>
        <v>31585</v>
      </c>
      <c r="N1265" s="343">
        <f t="shared" si="1078"/>
        <v>51605</v>
      </c>
      <c r="O1265" s="343"/>
      <c r="P1265" s="351">
        <f t="shared" si="1093"/>
        <v>0</v>
      </c>
      <c r="Q1265" s="354"/>
      <c r="R1265" s="92">
        <f t="shared" si="1098"/>
        <v>831</v>
      </c>
      <c r="S1265" s="338" t="str">
        <f t="shared" ref="S1265" si="1119">CONCATENATE(O1264,",",O1265,",",O1266,",",O1267)</f>
        <v>,,,</v>
      </c>
    </row>
    <row r="1266" spans="1:19" ht="16.5" hidden="1" customHeight="1" outlineLevel="1" x14ac:dyDescent="0.25">
      <c r="A1266" s="189"/>
      <c r="B1266" s="85" t="str">
        <f>B1258</f>
        <v xml:space="preserve">Group </v>
      </c>
      <c r="C1266" s="431"/>
      <c r="D1266" s="431"/>
      <c r="E1266" s="183">
        <f t="shared" si="1102"/>
        <v>21586</v>
      </c>
      <c r="F1266" s="343">
        <f t="shared" si="1116"/>
        <v>41606</v>
      </c>
      <c r="G1266" s="343"/>
      <c r="H1266" s="109">
        <f t="shared" si="1092"/>
        <v>0</v>
      </c>
      <c r="I1266" s="9"/>
      <c r="J1266" s="343"/>
      <c r="K1266" s="343"/>
      <c r="L1266" s="343"/>
      <c r="M1266" s="343">
        <f t="shared" si="1077"/>
        <v>31586</v>
      </c>
      <c r="N1266" s="343">
        <f t="shared" si="1078"/>
        <v>51606</v>
      </c>
      <c r="O1266" s="343"/>
      <c r="P1266" s="351">
        <f t="shared" si="1093"/>
        <v>0</v>
      </c>
      <c r="Q1266" s="354"/>
      <c r="R1266" s="92" t="str">
        <f t="shared" si="1098"/>
        <v/>
      </c>
    </row>
    <row r="1267" spans="1:19" ht="16.5" hidden="1" customHeight="1" outlineLevel="1" thickBot="1" x14ac:dyDescent="0.3">
      <c r="A1267" s="189"/>
      <c r="B1267" s="86" t="str">
        <f>B1259</f>
        <v xml:space="preserve">GH </v>
      </c>
      <c r="C1267" s="432"/>
      <c r="D1267" s="432"/>
      <c r="E1267" s="184">
        <f t="shared" si="1102"/>
        <v>21587</v>
      </c>
      <c r="F1267" s="24">
        <f t="shared" si="1116"/>
        <v>41607</v>
      </c>
      <c r="G1267" s="24"/>
      <c r="H1267" s="10">
        <f t="shared" si="1092"/>
        <v>0</v>
      </c>
      <c r="I1267" s="15"/>
      <c r="J1267" s="24"/>
      <c r="K1267" s="24"/>
      <c r="L1267" s="24"/>
      <c r="M1267" s="24">
        <f t="shared" si="1077"/>
        <v>31587</v>
      </c>
      <c r="N1267" s="24">
        <f t="shared" si="1078"/>
        <v>51607</v>
      </c>
      <c r="O1267" s="24"/>
      <c r="P1267" s="352">
        <f t="shared" si="1093"/>
        <v>0</v>
      </c>
      <c r="Q1267" s="354"/>
      <c r="R1267" s="92" t="str">
        <f t="shared" si="1098"/>
        <v/>
      </c>
    </row>
    <row r="1268" spans="1:19" ht="16.5" hidden="1" customHeight="1" outlineLevel="1" x14ac:dyDescent="0.25">
      <c r="A1268" s="189"/>
      <c r="B1268" s="88">
        <f>B1260+1</f>
        <v>159</v>
      </c>
      <c r="C1268" s="430" t="str">
        <f>CONCATENATE(B1274,B1268)</f>
        <v>Group 159</v>
      </c>
      <c r="D1268" s="430" t="str">
        <f>CONCATENATE(B1275,B1269)</f>
        <v>GH 317</v>
      </c>
      <c r="E1268" s="182">
        <f t="shared" ref="E1268" si="1120">20000+B1268*10</f>
        <v>21590</v>
      </c>
      <c r="F1268" s="25">
        <f t="shared" si="1116"/>
        <v>41610</v>
      </c>
      <c r="G1268" s="25"/>
      <c r="H1268" s="11">
        <f t="shared" si="1092"/>
        <v>0</v>
      </c>
      <c r="I1268" s="14"/>
      <c r="J1268" s="25"/>
      <c r="K1268" s="25"/>
      <c r="L1268" s="25"/>
      <c r="M1268" s="25">
        <f t="shared" si="1077"/>
        <v>31590</v>
      </c>
      <c r="N1268" s="25">
        <f t="shared" si="1078"/>
        <v>51610</v>
      </c>
      <c r="O1268" s="25"/>
      <c r="P1268" s="350">
        <f t="shared" si="1093"/>
        <v>0</v>
      </c>
      <c r="Q1268" s="354"/>
      <c r="R1268" s="92">
        <f t="shared" ref="R1268" si="1121">+R1264+1</f>
        <v>319</v>
      </c>
      <c r="S1268" s="338" t="str">
        <f>CONCATENATE(G1268,",",G1269,",",G1270,",",G1271)</f>
        <v>,,,</v>
      </c>
    </row>
    <row r="1269" spans="1:19" ht="16.5" hidden="1" customHeight="1" outlineLevel="1" x14ac:dyDescent="0.25">
      <c r="A1269" s="189"/>
      <c r="B1269" s="85">
        <f>B1268*2-1</f>
        <v>317</v>
      </c>
      <c r="C1269" s="431"/>
      <c r="D1269" s="431"/>
      <c r="E1269" s="183">
        <f t="shared" ref="E1269" si="1122">E1268+1</f>
        <v>21591</v>
      </c>
      <c r="F1269" s="343">
        <f t="shared" si="1116"/>
        <v>41611</v>
      </c>
      <c r="G1269" s="343"/>
      <c r="H1269" s="109">
        <f t="shared" si="1092"/>
        <v>0</v>
      </c>
      <c r="I1269" s="9"/>
      <c r="J1269" s="343"/>
      <c r="K1269" s="343"/>
      <c r="L1269" s="343"/>
      <c r="M1269" s="343">
        <f t="shared" si="1077"/>
        <v>31591</v>
      </c>
      <c r="N1269" s="343">
        <f t="shared" si="1078"/>
        <v>51611</v>
      </c>
      <c r="O1269" s="343"/>
      <c r="P1269" s="351">
        <f t="shared" si="1093"/>
        <v>0</v>
      </c>
      <c r="Q1269" s="354"/>
      <c r="R1269" s="92">
        <f t="shared" si="1098"/>
        <v>832</v>
      </c>
      <c r="S1269" s="338" t="str">
        <f t="shared" ref="S1269" si="1123">CONCATENATE(O1268,",",O1269,",",O1270,",",O1271)</f>
        <v>,,,</v>
      </c>
    </row>
    <row r="1270" spans="1:19" ht="16.5" hidden="1" customHeight="1" outlineLevel="1" x14ac:dyDescent="0.25">
      <c r="A1270" s="189"/>
      <c r="B1270" s="85">
        <f>B1269+1</f>
        <v>318</v>
      </c>
      <c r="C1270" s="431"/>
      <c r="D1270" s="431"/>
      <c r="E1270" s="183">
        <f t="shared" si="1102"/>
        <v>21592</v>
      </c>
      <c r="F1270" s="343">
        <f t="shared" si="1116"/>
        <v>41612</v>
      </c>
      <c r="G1270" s="343"/>
      <c r="H1270" s="109">
        <f t="shared" si="1092"/>
        <v>0</v>
      </c>
      <c r="I1270" s="9"/>
      <c r="J1270" s="343"/>
      <c r="K1270" s="343"/>
      <c r="L1270" s="343"/>
      <c r="M1270" s="343">
        <f t="shared" si="1077"/>
        <v>31592</v>
      </c>
      <c r="N1270" s="343">
        <f t="shared" si="1078"/>
        <v>51612</v>
      </c>
      <c r="O1270" s="343"/>
      <c r="P1270" s="351">
        <f t="shared" si="1093"/>
        <v>0</v>
      </c>
      <c r="Q1270" s="354"/>
      <c r="R1270" s="92" t="str">
        <f t="shared" si="1098"/>
        <v/>
      </c>
    </row>
    <row r="1271" spans="1:19" ht="16.5" hidden="1" customHeight="1" outlineLevel="1" x14ac:dyDescent="0.25">
      <c r="A1271" s="189"/>
      <c r="B1271" s="85"/>
      <c r="C1271" s="431"/>
      <c r="D1271" s="431"/>
      <c r="E1271" s="183">
        <f t="shared" si="1102"/>
        <v>21593</v>
      </c>
      <c r="F1271" s="343">
        <f t="shared" si="1116"/>
        <v>41613</v>
      </c>
      <c r="G1271" s="343"/>
      <c r="H1271" s="109">
        <f t="shared" si="1092"/>
        <v>0</v>
      </c>
      <c r="I1271" s="9"/>
      <c r="J1271" s="343"/>
      <c r="K1271" s="343"/>
      <c r="L1271" s="343"/>
      <c r="M1271" s="343">
        <f t="shared" si="1077"/>
        <v>31593</v>
      </c>
      <c r="N1271" s="343">
        <f t="shared" si="1078"/>
        <v>51613</v>
      </c>
      <c r="O1271" s="343"/>
      <c r="P1271" s="351">
        <f t="shared" si="1093"/>
        <v>0</v>
      </c>
      <c r="Q1271" s="354"/>
      <c r="R1271" s="92" t="str">
        <f t="shared" si="1098"/>
        <v/>
      </c>
    </row>
    <row r="1272" spans="1:19" ht="16.5" hidden="1" customHeight="1" outlineLevel="1" x14ac:dyDescent="0.25">
      <c r="A1272" s="189"/>
      <c r="B1272" s="85"/>
      <c r="C1272" s="431"/>
      <c r="D1272" s="431" t="str">
        <f>CONCATENATE(B1275,B1270)</f>
        <v>GH 318</v>
      </c>
      <c r="E1272" s="183">
        <f t="shared" si="1102"/>
        <v>21594</v>
      </c>
      <c r="F1272" s="343">
        <f t="shared" si="1116"/>
        <v>41614</v>
      </c>
      <c r="G1272" s="343"/>
      <c r="H1272" s="109">
        <f t="shared" si="1092"/>
        <v>0</v>
      </c>
      <c r="I1272" s="9"/>
      <c r="J1272" s="343"/>
      <c r="K1272" s="343"/>
      <c r="L1272" s="343"/>
      <c r="M1272" s="343">
        <f t="shared" si="1077"/>
        <v>31594</v>
      </c>
      <c r="N1272" s="343">
        <f t="shared" si="1078"/>
        <v>51614</v>
      </c>
      <c r="O1272" s="343"/>
      <c r="P1272" s="351">
        <f t="shared" si="1093"/>
        <v>0</v>
      </c>
      <c r="Q1272" s="354"/>
      <c r="R1272" s="92">
        <f t="shared" ref="R1272" si="1124">+R1268+1</f>
        <v>320</v>
      </c>
      <c r="S1272" s="338" t="str">
        <f>CONCATENATE(G1272,",",G1273,",",G1274,",",G1275)</f>
        <v>,,,</v>
      </c>
    </row>
    <row r="1273" spans="1:19" ht="16.5" hidden="1" customHeight="1" outlineLevel="1" x14ac:dyDescent="0.25">
      <c r="A1273" s="189"/>
      <c r="B1273" s="85"/>
      <c r="C1273" s="431"/>
      <c r="D1273" s="431"/>
      <c r="E1273" s="183">
        <f t="shared" si="1102"/>
        <v>21595</v>
      </c>
      <c r="F1273" s="343">
        <f t="shared" si="1116"/>
        <v>41615</v>
      </c>
      <c r="G1273" s="343"/>
      <c r="H1273" s="109">
        <f t="shared" si="1092"/>
        <v>0</v>
      </c>
      <c r="I1273" s="9"/>
      <c r="J1273" s="343"/>
      <c r="K1273" s="343"/>
      <c r="L1273" s="343"/>
      <c r="M1273" s="343">
        <f t="shared" si="1077"/>
        <v>31595</v>
      </c>
      <c r="N1273" s="343">
        <f t="shared" si="1078"/>
        <v>51615</v>
      </c>
      <c r="O1273" s="343"/>
      <c r="P1273" s="351">
        <f t="shared" si="1093"/>
        <v>0</v>
      </c>
      <c r="Q1273" s="354"/>
      <c r="R1273" s="92">
        <f t="shared" si="1098"/>
        <v>833</v>
      </c>
      <c r="S1273" s="338" t="str">
        <f t="shared" ref="S1273" si="1125">CONCATENATE(O1272,",",O1273,",",O1274,",",O1275)</f>
        <v>,,,</v>
      </c>
    </row>
    <row r="1274" spans="1:19" ht="16.5" hidden="1" customHeight="1" outlineLevel="1" x14ac:dyDescent="0.25">
      <c r="A1274" s="189"/>
      <c r="B1274" s="85" t="str">
        <f>B1266</f>
        <v xml:space="preserve">Group </v>
      </c>
      <c r="C1274" s="431"/>
      <c r="D1274" s="431"/>
      <c r="E1274" s="183">
        <f t="shared" si="1102"/>
        <v>21596</v>
      </c>
      <c r="F1274" s="343">
        <f t="shared" si="1116"/>
        <v>41616</v>
      </c>
      <c r="G1274" s="343"/>
      <c r="H1274" s="109">
        <f t="shared" si="1092"/>
        <v>0</v>
      </c>
      <c r="I1274" s="9"/>
      <c r="J1274" s="343"/>
      <c r="K1274" s="343"/>
      <c r="L1274" s="343"/>
      <c r="M1274" s="343">
        <f t="shared" si="1077"/>
        <v>31596</v>
      </c>
      <c r="N1274" s="343">
        <f t="shared" si="1078"/>
        <v>51616</v>
      </c>
      <c r="O1274" s="343"/>
      <c r="P1274" s="351">
        <f t="shared" si="1093"/>
        <v>0</v>
      </c>
      <c r="Q1274" s="354"/>
      <c r="R1274" s="92" t="str">
        <f t="shared" si="1098"/>
        <v/>
      </c>
    </row>
    <row r="1275" spans="1:19" ht="16.5" hidden="1" customHeight="1" outlineLevel="1" thickBot="1" x14ac:dyDescent="0.3">
      <c r="A1275" s="189"/>
      <c r="B1275" s="86" t="str">
        <f>B1267</f>
        <v xml:space="preserve">GH </v>
      </c>
      <c r="C1275" s="432"/>
      <c r="D1275" s="432"/>
      <c r="E1275" s="184">
        <f t="shared" si="1102"/>
        <v>21597</v>
      </c>
      <c r="F1275" s="24">
        <f t="shared" si="1116"/>
        <v>41617</v>
      </c>
      <c r="G1275" s="24"/>
      <c r="H1275" s="10">
        <f t="shared" si="1092"/>
        <v>0</v>
      </c>
      <c r="I1275" s="15"/>
      <c r="J1275" s="24"/>
      <c r="K1275" s="24"/>
      <c r="L1275" s="24"/>
      <c r="M1275" s="24">
        <f t="shared" si="1077"/>
        <v>31597</v>
      </c>
      <c r="N1275" s="24">
        <f t="shared" si="1078"/>
        <v>51617</v>
      </c>
      <c r="O1275" s="24"/>
      <c r="P1275" s="352">
        <f t="shared" si="1093"/>
        <v>0</v>
      </c>
      <c r="Q1275" s="354"/>
      <c r="R1275" s="92" t="str">
        <f t="shared" si="1098"/>
        <v/>
      </c>
    </row>
    <row r="1276" spans="1:19" ht="16.5" hidden="1" customHeight="1" outlineLevel="1" x14ac:dyDescent="0.25">
      <c r="A1276" s="189"/>
      <c r="B1276" s="88">
        <f>B1268+1</f>
        <v>160</v>
      </c>
      <c r="C1276" s="430" t="str">
        <f>CONCATENATE(B1282,B1276)</f>
        <v>Group 160</v>
      </c>
      <c r="D1276" s="430" t="str">
        <f>CONCATENATE(B1283,B1277)</f>
        <v>GH 319</v>
      </c>
      <c r="E1276" s="182">
        <f t="shared" ref="E1276" si="1126">20000+B1276*10</f>
        <v>21600</v>
      </c>
      <c r="F1276" s="25">
        <f>E1276+20020</f>
        <v>41620</v>
      </c>
      <c r="G1276" s="25"/>
      <c r="H1276" s="11">
        <f t="shared" si="1092"/>
        <v>0</v>
      </c>
      <c r="I1276" s="14"/>
      <c r="J1276" s="25"/>
      <c r="K1276" s="25"/>
      <c r="L1276" s="25"/>
      <c r="M1276" s="25">
        <f t="shared" si="1077"/>
        <v>31600</v>
      </c>
      <c r="N1276" s="25">
        <f t="shared" si="1078"/>
        <v>51620</v>
      </c>
      <c r="O1276" s="25"/>
      <c r="P1276" s="350">
        <f t="shared" si="1093"/>
        <v>0</v>
      </c>
      <c r="Q1276" s="354"/>
      <c r="R1276" s="92">
        <f t="shared" ref="R1276" si="1127">+R1272+1</f>
        <v>321</v>
      </c>
      <c r="S1276" s="338" t="str">
        <f>CONCATENATE(G1276,",",G1277,",",G1278,",",G1279)</f>
        <v>,,,</v>
      </c>
    </row>
    <row r="1277" spans="1:19" ht="16.5" hidden="1" customHeight="1" outlineLevel="1" x14ac:dyDescent="0.25">
      <c r="A1277" s="189"/>
      <c r="B1277" s="85">
        <f>B1276*2-1</f>
        <v>319</v>
      </c>
      <c r="C1277" s="431"/>
      <c r="D1277" s="431"/>
      <c r="E1277" s="183">
        <f t="shared" ref="E1277" si="1128">E1276+1</f>
        <v>21601</v>
      </c>
      <c r="F1277" s="343">
        <f t="shared" ref="F1277:F1291" si="1129">E1277+20020</f>
        <v>41621</v>
      </c>
      <c r="G1277" s="343"/>
      <c r="H1277" s="109">
        <f t="shared" si="1092"/>
        <v>0</v>
      </c>
      <c r="I1277" s="9"/>
      <c r="J1277" s="343"/>
      <c r="K1277" s="343"/>
      <c r="L1277" s="343"/>
      <c r="M1277" s="343">
        <f t="shared" si="1077"/>
        <v>31601</v>
      </c>
      <c r="N1277" s="343">
        <f t="shared" si="1078"/>
        <v>51621</v>
      </c>
      <c r="O1277" s="343"/>
      <c r="P1277" s="351">
        <f t="shared" si="1093"/>
        <v>0</v>
      </c>
      <c r="Q1277" s="354"/>
      <c r="R1277" s="92">
        <f t="shared" si="1098"/>
        <v>834</v>
      </c>
      <c r="S1277" s="338" t="str">
        <f t="shared" ref="S1277" si="1130">CONCATENATE(O1276,",",O1277,",",O1278,",",O1279)</f>
        <v>,,,</v>
      </c>
    </row>
    <row r="1278" spans="1:19" ht="16.5" hidden="1" customHeight="1" outlineLevel="1" x14ac:dyDescent="0.25">
      <c r="A1278" s="189"/>
      <c r="B1278" s="85">
        <f>B1277+1</f>
        <v>320</v>
      </c>
      <c r="C1278" s="431"/>
      <c r="D1278" s="431"/>
      <c r="E1278" s="183">
        <f t="shared" si="1102"/>
        <v>21602</v>
      </c>
      <c r="F1278" s="343">
        <f t="shared" si="1129"/>
        <v>41622</v>
      </c>
      <c r="G1278" s="343"/>
      <c r="H1278" s="109">
        <f t="shared" si="1092"/>
        <v>0</v>
      </c>
      <c r="I1278" s="9"/>
      <c r="J1278" s="343"/>
      <c r="K1278" s="343"/>
      <c r="L1278" s="343"/>
      <c r="M1278" s="343">
        <f t="shared" si="1077"/>
        <v>31602</v>
      </c>
      <c r="N1278" s="343">
        <f t="shared" si="1078"/>
        <v>51622</v>
      </c>
      <c r="O1278" s="343"/>
      <c r="P1278" s="351">
        <f t="shared" si="1093"/>
        <v>0</v>
      </c>
      <c r="Q1278" s="354"/>
      <c r="R1278" s="92" t="str">
        <f t="shared" si="1098"/>
        <v/>
      </c>
    </row>
    <row r="1279" spans="1:19" ht="16.5" hidden="1" customHeight="1" outlineLevel="1" x14ac:dyDescent="0.25">
      <c r="A1279" s="189"/>
      <c r="B1279" s="85"/>
      <c r="C1279" s="431"/>
      <c r="D1279" s="431"/>
      <c r="E1279" s="183">
        <f t="shared" si="1102"/>
        <v>21603</v>
      </c>
      <c r="F1279" s="343">
        <f t="shared" si="1129"/>
        <v>41623</v>
      </c>
      <c r="G1279" s="343"/>
      <c r="H1279" s="109">
        <f t="shared" si="1092"/>
        <v>0</v>
      </c>
      <c r="I1279" s="9"/>
      <c r="J1279" s="343"/>
      <c r="K1279" s="343"/>
      <c r="L1279" s="343"/>
      <c r="M1279" s="343">
        <f t="shared" si="1077"/>
        <v>31603</v>
      </c>
      <c r="N1279" s="343">
        <f t="shared" si="1078"/>
        <v>51623</v>
      </c>
      <c r="O1279" s="343"/>
      <c r="P1279" s="351">
        <f t="shared" si="1093"/>
        <v>0</v>
      </c>
      <c r="Q1279" s="354"/>
      <c r="R1279" s="92" t="str">
        <f t="shared" si="1098"/>
        <v/>
      </c>
    </row>
    <row r="1280" spans="1:19" ht="16.5" hidden="1" customHeight="1" outlineLevel="1" x14ac:dyDescent="0.25">
      <c r="A1280" s="189"/>
      <c r="B1280" s="85"/>
      <c r="C1280" s="431"/>
      <c r="D1280" s="431" t="str">
        <f>CONCATENATE(B1283,B1278)</f>
        <v>GH 320</v>
      </c>
      <c r="E1280" s="183">
        <f t="shared" si="1102"/>
        <v>21604</v>
      </c>
      <c r="F1280" s="343">
        <f t="shared" si="1129"/>
        <v>41624</v>
      </c>
      <c r="G1280" s="343"/>
      <c r="H1280" s="109">
        <f t="shared" si="1092"/>
        <v>0</v>
      </c>
      <c r="I1280" s="9"/>
      <c r="J1280" s="343"/>
      <c r="K1280" s="343"/>
      <c r="L1280" s="343"/>
      <c r="M1280" s="343">
        <f t="shared" si="1077"/>
        <v>31604</v>
      </c>
      <c r="N1280" s="343">
        <f t="shared" si="1078"/>
        <v>51624</v>
      </c>
      <c r="O1280" s="343"/>
      <c r="P1280" s="351">
        <f t="shared" si="1093"/>
        <v>0</v>
      </c>
      <c r="Q1280" s="354"/>
      <c r="R1280" s="92">
        <f t="shared" ref="R1280" si="1131">+R1276+1</f>
        <v>322</v>
      </c>
      <c r="S1280" s="338" t="str">
        <f>CONCATENATE(G1280,",",G1281,",",G1282,",",G1283)</f>
        <v>,,,</v>
      </c>
    </row>
    <row r="1281" spans="1:19" ht="16.5" hidden="1" customHeight="1" outlineLevel="1" x14ac:dyDescent="0.25">
      <c r="A1281" s="189"/>
      <c r="B1281" s="85"/>
      <c r="C1281" s="431"/>
      <c r="D1281" s="431"/>
      <c r="E1281" s="183">
        <f t="shared" si="1102"/>
        <v>21605</v>
      </c>
      <c r="F1281" s="343">
        <f t="shared" si="1129"/>
        <v>41625</v>
      </c>
      <c r="G1281" s="343"/>
      <c r="H1281" s="109">
        <f t="shared" si="1092"/>
        <v>0</v>
      </c>
      <c r="I1281" s="9"/>
      <c r="J1281" s="343"/>
      <c r="K1281" s="343"/>
      <c r="L1281" s="343"/>
      <c r="M1281" s="343">
        <f t="shared" si="1077"/>
        <v>31605</v>
      </c>
      <c r="N1281" s="343">
        <f t="shared" si="1078"/>
        <v>51625</v>
      </c>
      <c r="O1281" s="343"/>
      <c r="P1281" s="351">
        <f t="shared" si="1093"/>
        <v>0</v>
      </c>
      <c r="Q1281" s="354"/>
      <c r="R1281" s="92">
        <f t="shared" si="1098"/>
        <v>835</v>
      </c>
      <c r="S1281" s="338" t="str">
        <f t="shared" ref="S1281" si="1132">CONCATENATE(O1280,",",O1281,",",O1282,",",O1283)</f>
        <v>,,,</v>
      </c>
    </row>
    <row r="1282" spans="1:19" ht="16.5" hidden="1" customHeight="1" outlineLevel="1" x14ac:dyDescent="0.25">
      <c r="A1282" s="189"/>
      <c r="B1282" s="85" t="str">
        <f>B1274</f>
        <v xml:space="preserve">Group </v>
      </c>
      <c r="C1282" s="431"/>
      <c r="D1282" s="431"/>
      <c r="E1282" s="183">
        <f t="shared" si="1102"/>
        <v>21606</v>
      </c>
      <c r="F1282" s="343">
        <f t="shared" si="1129"/>
        <v>41626</v>
      </c>
      <c r="G1282" s="343"/>
      <c r="H1282" s="109">
        <f t="shared" si="1092"/>
        <v>0</v>
      </c>
      <c r="I1282" s="9"/>
      <c r="J1282" s="343"/>
      <c r="K1282" s="343"/>
      <c r="L1282" s="343"/>
      <c r="M1282" s="343">
        <f t="shared" si="1077"/>
        <v>31606</v>
      </c>
      <c r="N1282" s="343">
        <f t="shared" si="1078"/>
        <v>51626</v>
      </c>
      <c r="O1282" s="343"/>
      <c r="P1282" s="351">
        <f t="shared" si="1093"/>
        <v>0</v>
      </c>
      <c r="Q1282" s="354"/>
      <c r="R1282" s="92" t="str">
        <f t="shared" si="1098"/>
        <v/>
      </c>
    </row>
    <row r="1283" spans="1:19" ht="16.5" hidden="1" customHeight="1" outlineLevel="1" thickBot="1" x14ac:dyDescent="0.3">
      <c r="A1283" s="189"/>
      <c r="B1283" s="86" t="str">
        <f>B1275</f>
        <v xml:space="preserve">GH </v>
      </c>
      <c r="C1283" s="432"/>
      <c r="D1283" s="432"/>
      <c r="E1283" s="184">
        <f t="shared" si="1102"/>
        <v>21607</v>
      </c>
      <c r="F1283" s="24">
        <f t="shared" si="1129"/>
        <v>41627</v>
      </c>
      <c r="G1283" s="24"/>
      <c r="H1283" s="10">
        <f t="shared" si="1092"/>
        <v>0</v>
      </c>
      <c r="I1283" s="15"/>
      <c r="J1283" s="24"/>
      <c r="K1283" s="24"/>
      <c r="L1283" s="24"/>
      <c r="M1283" s="24">
        <f t="shared" si="1077"/>
        <v>31607</v>
      </c>
      <c r="N1283" s="24">
        <f t="shared" si="1078"/>
        <v>51627</v>
      </c>
      <c r="O1283" s="24"/>
      <c r="P1283" s="352">
        <f t="shared" si="1093"/>
        <v>0</v>
      </c>
      <c r="Q1283" s="354"/>
      <c r="R1283" s="92" t="str">
        <f t="shared" si="1098"/>
        <v/>
      </c>
    </row>
    <row r="1284" spans="1:19" ht="16.5" hidden="1" customHeight="1" outlineLevel="1" x14ac:dyDescent="0.25">
      <c r="A1284" s="189"/>
      <c r="B1284" s="88">
        <f>B1276+1</f>
        <v>161</v>
      </c>
      <c r="C1284" s="430" t="str">
        <f>CONCATENATE(B1290,B1284)</f>
        <v>Group 161</v>
      </c>
      <c r="D1284" s="430" t="str">
        <f>CONCATENATE(B1291,B1285)</f>
        <v>GH 321</v>
      </c>
      <c r="E1284" s="182">
        <f t="shared" ref="E1284" si="1133">20000+B1284*10</f>
        <v>21610</v>
      </c>
      <c r="F1284" s="25">
        <f t="shared" si="1129"/>
        <v>41630</v>
      </c>
      <c r="G1284" s="25"/>
      <c r="H1284" s="11">
        <f t="shared" si="1092"/>
        <v>0</v>
      </c>
      <c r="I1284" s="14"/>
      <c r="J1284" s="25"/>
      <c r="K1284" s="25"/>
      <c r="L1284" s="25"/>
      <c r="M1284" s="25">
        <f t="shared" ref="M1284:M1347" si="1134">E1284+10000</f>
        <v>31610</v>
      </c>
      <c r="N1284" s="25">
        <f t="shared" ref="N1284:N1347" si="1135">F1284+10000</f>
        <v>51630</v>
      </c>
      <c r="O1284" s="25"/>
      <c r="P1284" s="350">
        <f t="shared" si="1093"/>
        <v>0</v>
      </c>
      <c r="Q1284" s="354"/>
      <c r="R1284" s="92">
        <f t="shared" ref="R1284" si="1136">+R1280+1</f>
        <v>323</v>
      </c>
      <c r="S1284" s="338" t="str">
        <f>CONCATENATE(G1284,",",G1285,",",G1286,",",G1287)</f>
        <v>,,,</v>
      </c>
    </row>
    <row r="1285" spans="1:19" ht="16.5" hidden="1" customHeight="1" outlineLevel="1" x14ac:dyDescent="0.25">
      <c r="A1285" s="189"/>
      <c r="B1285" s="85">
        <f>B1284*2-1</f>
        <v>321</v>
      </c>
      <c r="C1285" s="431"/>
      <c r="D1285" s="431"/>
      <c r="E1285" s="183">
        <f t="shared" ref="E1285" si="1137">E1284+1</f>
        <v>21611</v>
      </c>
      <c r="F1285" s="343">
        <f t="shared" si="1129"/>
        <v>41631</v>
      </c>
      <c r="G1285" s="343"/>
      <c r="H1285" s="109">
        <f t="shared" si="1092"/>
        <v>0</v>
      </c>
      <c r="I1285" s="9"/>
      <c r="J1285" s="343"/>
      <c r="K1285" s="343"/>
      <c r="L1285" s="343"/>
      <c r="M1285" s="343">
        <f t="shared" si="1134"/>
        <v>31611</v>
      </c>
      <c r="N1285" s="343">
        <f t="shared" si="1135"/>
        <v>51631</v>
      </c>
      <c r="O1285" s="343"/>
      <c r="P1285" s="351">
        <f t="shared" si="1093"/>
        <v>0</v>
      </c>
      <c r="Q1285" s="354"/>
      <c r="R1285" s="92">
        <f t="shared" si="1098"/>
        <v>836</v>
      </c>
      <c r="S1285" s="338" t="str">
        <f t="shared" ref="S1285" si="1138">CONCATENATE(O1284,",",O1285,",",O1286,",",O1287)</f>
        <v>,,,</v>
      </c>
    </row>
    <row r="1286" spans="1:19" ht="16.5" hidden="1" customHeight="1" outlineLevel="1" x14ac:dyDescent="0.25">
      <c r="A1286" s="189"/>
      <c r="B1286" s="85">
        <f>B1285+1</f>
        <v>322</v>
      </c>
      <c r="C1286" s="431"/>
      <c r="D1286" s="431"/>
      <c r="E1286" s="183">
        <f t="shared" si="1102"/>
        <v>21612</v>
      </c>
      <c r="F1286" s="343">
        <f t="shared" si="1129"/>
        <v>41632</v>
      </c>
      <c r="G1286" s="343"/>
      <c r="H1286" s="109">
        <f t="shared" si="1092"/>
        <v>0</v>
      </c>
      <c r="I1286" s="9"/>
      <c r="J1286" s="343"/>
      <c r="K1286" s="343"/>
      <c r="L1286" s="343"/>
      <c r="M1286" s="343">
        <f t="shared" si="1134"/>
        <v>31612</v>
      </c>
      <c r="N1286" s="343">
        <f t="shared" si="1135"/>
        <v>51632</v>
      </c>
      <c r="O1286" s="343"/>
      <c r="P1286" s="351">
        <f t="shared" si="1093"/>
        <v>0</v>
      </c>
      <c r="Q1286" s="354"/>
      <c r="R1286" s="92" t="str">
        <f t="shared" si="1098"/>
        <v/>
      </c>
    </row>
    <row r="1287" spans="1:19" ht="16.5" hidden="1" customHeight="1" outlineLevel="1" x14ac:dyDescent="0.25">
      <c r="A1287" s="189"/>
      <c r="B1287" s="85"/>
      <c r="C1287" s="431"/>
      <c r="D1287" s="431"/>
      <c r="E1287" s="183">
        <f t="shared" si="1102"/>
        <v>21613</v>
      </c>
      <c r="F1287" s="343">
        <f t="shared" si="1129"/>
        <v>41633</v>
      </c>
      <c r="G1287" s="343"/>
      <c r="H1287" s="109">
        <f t="shared" si="1092"/>
        <v>0</v>
      </c>
      <c r="I1287" s="9"/>
      <c r="J1287" s="343"/>
      <c r="K1287" s="343"/>
      <c r="L1287" s="343"/>
      <c r="M1287" s="343">
        <f t="shared" si="1134"/>
        <v>31613</v>
      </c>
      <c r="N1287" s="343">
        <f t="shared" si="1135"/>
        <v>51633</v>
      </c>
      <c r="O1287" s="343"/>
      <c r="P1287" s="351">
        <f t="shared" si="1093"/>
        <v>0</v>
      </c>
      <c r="Q1287" s="354"/>
      <c r="R1287" s="92" t="str">
        <f t="shared" si="1098"/>
        <v/>
      </c>
    </row>
    <row r="1288" spans="1:19" ht="16.5" hidden="1" customHeight="1" outlineLevel="1" x14ac:dyDescent="0.25">
      <c r="A1288" s="189"/>
      <c r="B1288" s="85"/>
      <c r="C1288" s="431"/>
      <c r="D1288" s="431" t="str">
        <f>CONCATENATE(B1291,B1286)</f>
        <v>GH 322</v>
      </c>
      <c r="E1288" s="183">
        <f t="shared" si="1102"/>
        <v>21614</v>
      </c>
      <c r="F1288" s="343">
        <f t="shared" si="1129"/>
        <v>41634</v>
      </c>
      <c r="G1288" s="343"/>
      <c r="H1288" s="109">
        <f t="shared" si="1092"/>
        <v>0</v>
      </c>
      <c r="I1288" s="9"/>
      <c r="J1288" s="343"/>
      <c r="K1288" s="343"/>
      <c r="L1288" s="343"/>
      <c r="M1288" s="343">
        <f t="shared" si="1134"/>
        <v>31614</v>
      </c>
      <c r="N1288" s="343">
        <f t="shared" si="1135"/>
        <v>51634</v>
      </c>
      <c r="O1288" s="343"/>
      <c r="P1288" s="351">
        <f t="shared" si="1093"/>
        <v>0</v>
      </c>
      <c r="Q1288" s="354"/>
      <c r="R1288" s="92">
        <f t="shared" ref="R1288" si="1139">+R1284+1</f>
        <v>324</v>
      </c>
      <c r="S1288" s="338" t="str">
        <f>CONCATENATE(G1288,",",G1289,",",G1290,",",G1291)</f>
        <v>,,,</v>
      </c>
    </row>
    <row r="1289" spans="1:19" ht="16.5" hidden="1" customHeight="1" outlineLevel="1" x14ac:dyDescent="0.25">
      <c r="A1289" s="189"/>
      <c r="B1289" s="85"/>
      <c r="C1289" s="431"/>
      <c r="D1289" s="431"/>
      <c r="E1289" s="183">
        <f t="shared" si="1102"/>
        <v>21615</v>
      </c>
      <c r="F1289" s="343">
        <f t="shared" si="1129"/>
        <v>41635</v>
      </c>
      <c r="G1289" s="343"/>
      <c r="H1289" s="109">
        <f t="shared" si="1092"/>
        <v>0</v>
      </c>
      <c r="I1289" s="9"/>
      <c r="J1289" s="343"/>
      <c r="K1289" s="343"/>
      <c r="L1289" s="343"/>
      <c r="M1289" s="343">
        <f t="shared" si="1134"/>
        <v>31615</v>
      </c>
      <c r="N1289" s="343">
        <f t="shared" si="1135"/>
        <v>51635</v>
      </c>
      <c r="O1289" s="343"/>
      <c r="P1289" s="351">
        <f t="shared" si="1093"/>
        <v>0</v>
      </c>
      <c r="Q1289" s="354"/>
      <c r="R1289" s="92">
        <f t="shared" si="1098"/>
        <v>837</v>
      </c>
      <c r="S1289" s="338" t="str">
        <f t="shared" ref="S1289" si="1140">CONCATENATE(O1288,",",O1289,",",O1290,",",O1291)</f>
        <v>,,,</v>
      </c>
    </row>
    <row r="1290" spans="1:19" ht="16.5" hidden="1" customHeight="1" outlineLevel="1" x14ac:dyDescent="0.25">
      <c r="A1290" s="189"/>
      <c r="B1290" s="85" t="str">
        <f>B1282</f>
        <v xml:space="preserve">Group </v>
      </c>
      <c r="C1290" s="431"/>
      <c r="D1290" s="431"/>
      <c r="E1290" s="183">
        <f t="shared" si="1102"/>
        <v>21616</v>
      </c>
      <c r="F1290" s="343">
        <f t="shared" si="1129"/>
        <v>41636</v>
      </c>
      <c r="G1290" s="343"/>
      <c r="H1290" s="109">
        <f t="shared" si="1092"/>
        <v>0</v>
      </c>
      <c r="I1290" s="9"/>
      <c r="J1290" s="343"/>
      <c r="K1290" s="343"/>
      <c r="L1290" s="343"/>
      <c r="M1290" s="343">
        <f t="shared" si="1134"/>
        <v>31616</v>
      </c>
      <c r="N1290" s="343">
        <f t="shared" si="1135"/>
        <v>51636</v>
      </c>
      <c r="O1290" s="343"/>
      <c r="P1290" s="351">
        <f t="shared" si="1093"/>
        <v>0</v>
      </c>
      <c r="Q1290" s="354"/>
      <c r="R1290" s="92" t="str">
        <f t="shared" si="1098"/>
        <v/>
      </c>
    </row>
    <row r="1291" spans="1:19" ht="16.5" hidden="1" customHeight="1" outlineLevel="1" thickBot="1" x14ac:dyDescent="0.3">
      <c r="A1291" s="189"/>
      <c r="B1291" s="86" t="str">
        <f>B1283</f>
        <v xml:space="preserve">GH </v>
      </c>
      <c r="C1291" s="432"/>
      <c r="D1291" s="432"/>
      <c r="E1291" s="184">
        <f t="shared" si="1102"/>
        <v>21617</v>
      </c>
      <c r="F1291" s="24">
        <f t="shared" si="1129"/>
        <v>41637</v>
      </c>
      <c r="G1291" s="24"/>
      <c r="H1291" s="10">
        <f t="shared" si="1092"/>
        <v>0</v>
      </c>
      <c r="I1291" s="15"/>
      <c r="J1291" s="24"/>
      <c r="K1291" s="24"/>
      <c r="L1291" s="24"/>
      <c r="M1291" s="24">
        <f t="shared" si="1134"/>
        <v>31617</v>
      </c>
      <c r="N1291" s="24">
        <f t="shared" si="1135"/>
        <v>51637</v>
      </c>
      <c r="O1291" s="24"/>
      <c r="P1291" s="352">
        <f t="shared" si="1093"/>
        <v>0</v>
      </c>
      <c r="Q1291" s="354"/>
      <c r="R1291" s="92" t="str">
        <f t="shared" si="1098"/>
        <v/>
      </c>
    </row>
    <row r="1292" spans="1:19" ht="16.5" hidden="1" customHeight="1" outlineLevel="1" x14ac:dyDescent="0.25">
      <c r="A1292" s="189"/>
      <c r="B1292" s="88">
        <f>B1284+1</f>
        <v>162</v>
      </c>
      <c r="C1292" s="430" t="str">
        <f>CONCATENATE(B1298,B1292)</f>
        <v>Group 162</v>
      </c>
      <c r="D1292" s="430" t="str">
        <f>CONCATENATE(B1299,B1293)</f>
        <v>GH 323</v>
      </c>
      <c r="E1292" s="182">
        <f t="shared" ref="E1292" si="1141">20000+B1292*10</f>
        <v>21620</v>
      </c>
      <c r="F1292" s="25">
        <f>E1292+20020</f>
        <v>41640</v>
      </c>
      <c r="G1292" s="25"/>
      <c r="H1292" s="11">
        <f t="shared" si="1092"/>
        <v>0</v>
      </c>
      <c r="I1292" s="14"/>
      <c r="J1292" s="25"/>
      <c r="K1292" s="25"/>
      <c r="L1292" s="25"/>
      <c r="M1292" s="25">
        <f t="shared" si="1134"/>
        <v>31620</v>
      </c>
      <c r="N1292" s="25">
        <f t="shared" si="1135"/>
        <v>51640</v>
      </c>
      <c r="O1292" s="25"/>
      <c r="P1292" s="350">
        <f t="shared" si="1093"/>
        <v>0</v>
      </c>
      <c r="Q1292" s="354"/>
      <c r="R1292" s="92">
        <f t="shared" ref="R1292" si="1142">+R1288+1</f>
        <v>325</v>
      </c>
      <c r="S1292" s="338" t="str">
        <f>CONCATENATE(G1292,",",G1293,",",G1294,",",G1295)</f>
        <v>,,,</v>
      </c>
    </row>
    <row r="1293" spans="1:19" ht="16.5" hidden="1" customHeight="1" outlineLevel="1" x14ac:dyDescent="0.25">
      <c r="A1293" s="189"/>
      <c r="B1293" s="85">
        <f>B1292*2-1</f>
        <v>323</v>
      </c>
      <c r="C1293" s="431"/>
      <c r="D1293" s="431"/>
      <c r="E1293" s="183">
        <f t="shared" ref="E1293" si="1143">E1292+1</f>
        <v>21621</v>
      </c>
      <c r="F1293" s="343">
        <f t="shared" ref="F1293:F1307" si="1144">E1293+20020</f>
        <v>41641</v>
      </c>
      <c r="G1293" s="343"/>
      <c r="H1293" s="109">
        <f t="shared" si="1092"/>
        <v>0</v>
      </c>
      <c r="I1293" s="9"/>
      <c r="J1293" s="343"/>
      <c r="K1293" s="343"/>
      <c r="L1293" s="343"/>
      <c r="M1293" s="343">
        <f t="shared" si="1134"/>
        <v>31621</v>
      </c>
      <c r="N1293" s="343">
        <f t="shared" si="1135"/>
        <v>51641</v>
      </c>
      <c r="O1293" s="343"/>
      <c r="P1293" s="351">
        <f t="shared" si="1093"/>
        <v>0</v>
      </c>
      <c r="Q1293" s="354"/>
      <c r="R1293" s="92">
        <f t="shared" si="1098"/>
        <v>838</v>
      </c>
      <c r="S1293" s="338" t="str">
        <f t="shared" ref="S1293" si="1145">CONCATENATE(O1292,",",O1293,",",O1294,",",O1295)</f>
        <v>,,,</v>
      </c>
    </row>
    <row r="1294" spans="1:19" ht="16.5" hidden="1" customHeight="1" outlineLevel="1" x14ac:dyDescent="0.25">
      <c r="A1294" s="189"/>
      <c r="B1294" s="85">
        <f>B1293+1</f>
        <v>324</v>
      </c>
      <c r="C1294" s="431"/>
      <c r="D1294" s="431"/>
      <c r="E1294" s="183">
        <f t="shared" si="1102"/>
        <v>21622</v>
      </c>
      <c r="F1294" s="343">
        <f t="shared" si="1144"/>
        <v>41642</v>
      </c>
      <c r="G1294" s="343"/>
      <c r="H1294" s="109">
        <f t="shared" si="1092"/>
        <v>0</v>
      </c>
      <c r="I1294" s="9"/>
      <c r="J1294" s="343"/>
      <c r="K1294" s="343"/>
      <c r="L1294" s="343"/>
      <c r="M1294" s="343">
        <f t="shared" si="1134"/>
        <v>31622</v>
      </c>
      <c r="N1294" s="343">
        <f t="shared" si="1135"/>
        <v>51642</v>
      </c>
      <c r="O1294" s="343"/>
      <c r="P1294" s="351">
        <f t="shared" si="1093"/>
        <v>0</v>
      </c>
      <c r="Q1294" s="354"/>
      <c r="R1294" s="92" t="str">
        <f t="shared" si="1098"/>
        <v/>
      </c>
    </row>
    <row r="1295" spans="1:19" ht="16.5" hidden="1" customHeight="1" outlineLevel="1" x14ac:dyDescent="0.25">
      <c r="A1295" s="189"/>
      <c r="B1295" s="85"/>
      <c r="C1295" s="431"/>
      <c r="D1295" s="431"/>
      <c r="E1295" s="183">
        <f t="shared" si="1102"/>
        <v>21623</v>
      </c>
      <c r="F1295" s="343">
        <f t="shared" si="1144"/>
        <v>41643</v>
      </c>
      <c r="G1295" s="343"/>
      <c r="H1295" s="109">
        <f t="shared" si="1092"/>
        <v>0</v>
      </c>
      <c r="I1295" s="9"/>
      <c r="J1295" s="343"/>
      <c r="K1295" s="343"/>
      <c r="L1295" s="343"/>
      <c r="M1295" s="343">
        <f t="shared" si="1134"/>
        <v>31623</v>
      </c>
      <c r="N1295" s="343">
        <f t="shared" si="1135"/>
        <v>51643</v>
      </c>
      <c r="O1295" s="343"/>
      <c r="P1295" s="351">
        <f t="shared" si="1093"/>
        <v>0</v>
      </c>
      <c r="Q1295" s="354"/>
      <c r="R1295" s="92" t="str">
        <f t="shared" si="1098"/>
        <v/>
      </c>
    </row>
    <row r="1296" spans="1:19" ht="16.5" hidden="1" customHeight="1" outlineLevel="1" x14ac:dyDescent="0.25">
      <c r="A1296" s="189"/>
      <c r="B1296" s="85"/>
      <c r="C1296" s="431"/>
      <c r="D1296" s="431" t="str">
        <f>CONCATENATE(B1299,B1294)</f>
        <v>GH 324</v>
      </c>
      <c r="E1296" s="183">
        <f t="shared" si="1102"/>
        <v>21624</v>
      </c>
      <c r="F1296" s="343">
        <f t="shared" si="1144"/>
        <v>41644</v>
      </c>
      <c r="G1296" s="343"/>
      <c r="H1296" s="109">
        <f t="shared" si="1092"/>
        <v>0</v>
      </c>
      <c r="I1296" s="9"/>
      <c r="J1296" s="343"/>
      <c r="K1296" s="343"/>
      <c r="L1296" s="343"/>
      <c r="M1296" s="343">
        <f t="shared" si="1134"/>
        <v>31624</v>
      </c>
      <c r="N1296" s="343">
        <f t="shared" si="1135"/>
        <v>51644</v>
      </c>
      <c r="O1296" s="343"/>
      <c r="P1296" s="351">
        <f t="shared" si="1093"/>
        <v>0</v>
      </c>
      <c r="Q1296" s="354"/>
      <c r="R1296" s="92">
        <f t="shared" ref="R1296" si="1146">+R1292+1</f>
        <v>326</v>
      </c>
      <c r="S1296" s="338" t="str">
        <f>CONCATENATE(G1296,",",G1297,",",G1298,",",G1299)</f>
        <v>,,,</v>
      </c>
    </row>
    <row r="1297" spans="1:19" ht="16.5" hidden="1" customHeight="1" outlineLevel="1" x14ac:dyDescent="0.25">
      <c r="A1297" s="189"/>
      <c r="B1297" s="85"/>
      <c r="C1297" s="431"/>
      <c r="D1297" s="431"/>
      <c r="E1297" s="183">
        <f t="shared" si="1102"/>
        <v>21625</v>
      </c>
      <c r="F1297" s="343">
        <f t="shared" si="1144"/>
        <v>41645</v>
      </c>
      <c r="G1297" s="343"/>
      <c r="H1297" s="109">
        <f t="shared" si="1092"/>
        <v>0</v>
      </c>
      <c r="I1297" s="9"/>
      <c r="J1297" s="343"/>
      <c r="K1297" s="343"/>
      <c r="L1297" s="343"/>
      <c r="M1297" s="343">
        <f t="shared" si="1134"/>
        <v>31625</v>
      </c>
      <c r="N1297" s="343">
        <f t="shared" si="1135"/>
        <v>51645</v>
      </c>
      <c r="O1297" s="343"/>
      <c r="P1297" s="351">
        <f t="shared" si="1093"/>
        <v>0</v>
      </c>
      <c r="Q1297" s="354"/>
      <c r="R1297" s="92">
        <f t="shared" si="1098"/>
        <v>839</v>
      </c>
      <c r="S1297" s="338" t="str">
        <f t="shared" ref="S1297" si="1147">CONCATENATE(O1296,",",O1297,",",O1298,",",O1299)</f>
        <v>,,,</v>
      </c>
    </row>
    <row r="1298" spans="1:19" ht="16.5" hidden="1" customHeight="1" outlineLevel="1" x14ac:dyDescent="0.25">
      <c r="A1298" s="189"/>
      <c r="B1298" s="85" t="str">
        <f>B1290</f>
        <v xml:space="preserve">Group </v>
      </c>
      <c r="C1298" s="431"/>
      <c r="D1298" s="431"/>
      <c r="E1298" s="183">
        <f t="shared" si="1102"/>
        <v>21626</v>
      </c>
      <c r="F1298" s="343">
        <f t="shared" si="1144"/>
        <v>41646</v>
      </c>
      <c r="G1298" s="343"/>
      <c r="H1298" s="109">
        <f t="shared" si="1092"/>
        <v>0</v>
      </c>
      <c r="I1298" s="9"/>
      <c r="J1298" s="343"/>
      <c r="K1298" s="343"/>
      <c r="L1298" s="343"/>
      <c r="M1298" s="343">
        <f t="shared" si="1134"/>
        <v>31626</v>
      </c>
      <c r="N1298" s="343">
        <f t="shared" si="1135"/>
        <v>51646</v>
      </c>
      <c r="O1298" s="343"/>
      <c r="P1298" s="351">
        <f t="shared" si="1093"/>
        <v>0</v>
      </c>
      <c r="Q1298" s="354"/>
      <c r="R1298" s="92" t="str">
        <f t="shared" si="1098"/>
        <v/>
      </c>
    </row>
    <row r="1299" spans="1:19" ht="16.5" hidden="1" customHeight="1" outlineLevel="1" thickBot="1" x14ac:dyDescent="0.3">
      <c r="A1299" s="189"/>
      <c r="B1299" s="86" t="str">
        <f>B1291</f>
        <v xml:space="preserve">GH </v>
      </c>
      <c r="C1299" s="432"/>
      <c r="D1299" s="432"/>
      <c r="E1299" s="184">
        <f t="shared" si="1102"/>
        <v>21627</v>
      </c>
      <c r="F1299" s="24">
        <f t="shared" si="1144"/>
        <v>41647</v>
      </c>
      <c r="G1299" s="24"/>
      <c r="H1299" s="10">
        <f t="shared" si="1092"/>
        <v>0</v>
      </c>
      <c r="I1299" s="15"/>
      <c r="J1299" s="24"/>
      <c r="K1299" s="24"/>
      <c r="L1299" s="24"/>
      <c r="M1299" s="24">
        <f t="shared" si="1134"/>
        <v>31627</v>
      </c>
      <c r="N1299" s="24">
        <f t="shared" si="1135"/>
        <v>51647</v>
      </c>
      <c r="O1299" s="24"/>
      <c r="P1299" s="352">
        <f t="shared" si="1093"/>
        <v>0</v>
      </c>
      <c r="Q1299" s="355"/>
      <c r="R1299" s="92" t="str">
        <f t="shared" si="1098"/>
        <v/>
      </c>
    </row>
    <row r="1300" spans="1:19" ht="16.5" hidden="1" customHeight="1" outlineLevel="1" x14ac:dyDescent="0.25">
      <c r="B1300" s="88">
        <f>B1292+1</f>
        <v>163</v>
      </c>
      <c r="C1300" s="430" t="str">
        <f>CONCATENATE(B1306,B1300)</f>
        <v>Group 163</v>
      </c>
      <c r="D1300" s="430" t="str">
        <f>CONCATENATE(B1307,B1301)</f>
        <v>GH 325</v>
      </c>
      <c r="E1300" s="182">
        <f t="shared" ref="E1300" si="1148">20000+B1300*10</f>
        <v>21630</v>
      </c>
      <c r="F1300" s="25">
        <f t="shared" si="1144"/>
        <v>41650</v>
      </c>
      <c r="G1300" s="25"/>
      <c r="H1300" s="11">
        <f t="shared" ref="H1300:H1363" si="1149">LEN(G1300)</f>
        <v>0</v>
      </c>
      <c r="I1300" s="14"/>
      <c r="J1300" s="25"/>
      <c r="K1300" s="25"/>
      <c r="L1300" s="25"/>
      <c r="M1300" s="25">
        <f t="shared" si="1134"/>
        <v>31630</v>
      </c>
      <c r="N1300" s="25">
        <f t="shared" si="1135"/>
        <v>51650</v>
      </c>
      <c r="O1300" s="25"/>
      <c r="P1300" s="3">
        <f t="shared" ref="P1300:P1363" si="1150">LEN(O1300)</f>
        <v>0</v>
      </c>
      <c r="R1300" s="92">
        <f t="shared" ref="R1300" si="1151">+R1296+1</f>
        <v>327</v>
      </c>
      <c r="S1300" s="338" t="str">
        <f>CONCATENATE(G1300,",",G1301,",",G1302,",",G1303)</f>
        <v>,,,</v>
      </c>
    </row>
    <row r="1301" spans="1:19" ht="16.5" hidden="1" customHeight="1" outlineLevel="1" x14ac:dyDescent="0.25">
      <c r="B1301" s="85">
        <f>B1300*2-1</f>
        <v>325</v>
      </c>
      <c r="C1301" s="431"/>
      <c r="D1301" s="431"/>
      <c r="E1301" s="183">
        <f t="shared" ref="E1301" si="1152">E1300+1</f>
        <v>21631</v>
      </c>
      <c r="F1301" s="343">
        <f t="shared" si="1144"/>
        <v>41651</v>
      </c>
      <c r="G1301" s="343"/>
      <c r="H1301" s="109">
        <f t="shared" si="1149"/>
        <v>0</v>
      </c>
      <c r="I1301" s="9"/>
      <c r="J1301" s="343"/>
      <c r="K1301" s="343"/>
      <c r="L1301" s="343"/>
      <c r="M1301" s="343">
        <f t="shared" si="1134"/>
        <v>31631</v>
      </c>
      <c r="N1301" s="343">
        <f t="shared" si="1135"/>
        <v>51651</v>
      </c>
      <c r="O1301" s="343"/>
      <c r="P1301" s="4">
        <f t="shared" si="1150"/>
        <v>0</v>
      </c>
      <c r="R1301" s="92">
        <f t="shared" si="1098"/>
        <v>840</v>
      </c>
      <c r="S1301" s="338" t="str">
        <f t="shared" ref="S1301" si="1153">CONCATENATE(O1300,",",O1301,",",O1302,",",O1303)</f>
        <v>,,,</v>
      </c>
    </row>
    <row r="1302" spans="1:19" ht="16.5" hidden="1" customHeight="1" outlineLevel="1" x14ac:dyDescent="0.25">
      <c r="B1302" s="85">
        <f>B1301+1</f>
        <v>326</v>
      </c>
      <c r="C1302" s="431"/>
      <c r="D1302" s="431"/>
      <c r="E1302" s="183">
        <f t="shared" si="1102"/>
        <v>21632</v>
      </c>
      <c r="F1302" s="343">
        <f t="shared" si="1144"/>
        <v>41652</v>
      </c>
      <c r="G1302" s="343"/>
      <c r="H1302" s="109">
        <f t="shared" si="1149"/>
        <v>0</v>
      </c>
      <c r="I1302" s="9"/>
      <c r="J1302" s="343"/>
      <c r="K1302" s="343"/>
      <c r="L1302" s="343"/>
      <c r="M1302" s="343">
        <f t="shared" si="1134"/>
        <v>31632</v>
      </c>
      <c r="N1302" s="343">
        <f t="shared" si="1135"/>
        <v>51652</v>
      </c>
      <c r="O1302" s="343"/>
      <c r="P1302" s="4">
        <f t="shared" si="1150"/>
        <v>0</v>
      </c>
      <c r="R1302" s="92" t="str">
        <f t="shared" si="1098"/>
        <v/>
      </c>
    </row>
    <row r="1303" spans="1:19" ht="16.5" hidden="1" customHeight="1" outlineLevel="1" x14ac:dyDescent="0.25">
      <c r="B1303" s="85"/>
      <c r="C1303" s="431"/>
      <c r="D1303" s="431"/>
      <c r="E1303" s="183">
        <f t="shared" si="1102"/>
        <v>21633</v>
      </c>
      <c r="F1303" s="343">
        <f t="shared" si="1144"/>
        <v>41653</v>
      </c>
      <c r="G1303" s="343"/>
      <c r="H1303" s="109">
        <f t="shared" si="1149"/>
        <v>0</v>
      </c>
      <c r="I1303" s="9"/>
      <c r="J1303" s="343"/>
      <c r="K1303" s="343"/>
      <c r="L1303" s="343"/>
      <c r="M1303" s="343">
        <f t="shared" si="1134"/>
        <v>31633</v>
      </c>
      <c r="N1303" s="343">
        <f t="shared" si="1135"/>
        <v>51653</v>
      </c>
      <c r="O1303" s="343"/>
      <c r="P1303" s="4">
        <f t="shared" si="1150"/>
        <v>0</v>
      </c>
      <c r="R1303" s="92" t="str">
        <f t="shared" si="1098"/>
        <v/>
      </c>
    </row>
    <row r="1304" spans="1:19" ht="16.5" hidden="1" customHeight="1" outlineLevel="1" x14ac:dyDescent="0.25">
      <c r="B1304" s="85"/>
      <c r="C1304" s="431"/>
      <c r="D1304" s="431" t="str">
        <f>CONCATENATE(B1307,B1302)</f>
        <v>GH 326</v>
      </c>
      <c r="E1304" s="183">
        <f t="shared" si="1102"/>
        <v>21634</v>
      </c>
      <c r="F1304" s="343">
        <f t="shared" si="1144"/>
        <v>41654</v>
      </c>
      <c r="G1304" s="343"/>
      <c r="H1304" s="109">
        <f t="shared" si="1149"/>
        <v>0</v>
      </c>
      <c r="I1304" s="9"/>
      <c r="J1304" s="343"/>
      <c r="K1304" s="343"/>
      <c r="L1304" s="343"/>
      <c r="M1304" s="343">
        <f t="shared" si="1134"/>
        <v>31634</v>
      </c>
      <c r="N1304" s="343">
        <f t="shared" si="1135"/>
        <v>51654</v>
      </c>
      <c r="O1304" s="343"/>
      <c r="P1304" s="4">
        <f t="shared" si="1150"/>
        <v>0</v>
      </c>
      <c r="R1304" s="92">
        <f t="shared" ref="R1304" si="1154">+R1300+1</f>
        <v>328</v>
      </c>
      <c r="S1304" s="338" t="str">
        <f>CONCATENATE(G1304,",",G1305,",",G1306,",",G1307)</f>
        <v>,,,</v>
      </c>
    </row>
    <row r="1305" spans="1:19" ht="16.5" hidden="1" customHeight="1" outlineLevel="1" x14ac:dyDescent="0.25">
      <c r="B1305" s="85"/>
      <c r="C1305" s="431"/>
      <c r="D1305" s="431"/>
      <c r="E1305" s="183">
        <f t="shared" si="1102"/>
        <v>21635</v>
      </c>
      <c r="F1305" s="343">
        <f t="shared" si="1144"/>
        <v>41655</v>
      </c>
      <c r="G1305" s="343"/>
      <c r="H1305" s="109">
        <f t="shared" si="1149"/>
        <v>0</v>
      </c>
      <c r="I1305" s="9"/>
      <c r="J1305" s="343"/>
      <c r="K1305" s="343"/>
      <c r="L1305" s="343"/>
      <c r="M1305" s="343">
        <f t="shared" si="1134"/>
        <v>31635</v>
      </c>
      <c r="N1305" s="343">
        <f t="shared" si="1135"/>
        <v>51655</v>
      </c>
      <c r="O1305" s="343"/>
      <c r="P1305" s="4">
        <f t="shared" si="1150"/>
        <v>0</v>
      </c>
      <c r="R1305" s="92">
        <f t="shared" ref="R1305:R1367" si="1155">IF(R1301&lt;&gt;"",R1301+1,"")</f>
        <v>841</v>
      </c>
      <c r="S1305" s="338" t="str">
        <f t="shared" ref="S1305" si="1156">CONCATENATE(O1304,",",O1305,",",O1306,",",O1307)</f>
        <v>,,,</v>
      </c>
    </row>
    <row r="1306" spans="1:19" ht="16.5" hidden="1" customHeight="1" outlineLevel="1" x14ac:dyDescent="0.25">
      <c r="B1306" s="85" t="str">
        <f>B1298</f>
        <v xml:space="preserve">Group </v>
      </c>
      <c r="C1306" s="431"/>
      <c r="D1306" s="431"/>
      <c r="E1306" s="183">
        <f t="shared" si="1102"/>
        <v>21636</v>
      </c>
      <c r="F1306" s="343">
        <f t="shared" si="1144"/>
        <v>41656</v>
      </c>
      <c r="G1306" s="343"/>
      <c r="H1306" s="109">
        <f t="shared" si="1149"/>
        <v>0</v>
      </c>
      <c r="I1306" s="9"/>
      <c r="J1306" s="343"/>
      <c r="K1306" s="343"/>
      <c r="L1306" s="343"/>
      <c r="M1306" s="343">
        <f t="shared" si="1134"/>
        <v>31636</v>
      </c>
      <c r="N1306" s="343">
        <f t="shared" si="1135"/>
        <v>51656</v>
      </c>
      <c r="O1306" s="343"/>
      <c r="P1306" s="4">
        <f t="shared" si="1150"/>
        <v>0</v>
      </c>
      <c r="R1306" s="92" t="str">
        <f t="shared" si="1155"/>
        <v/>
      </c>
    </row>
    <row r="1307" spans="1:19" ht="16.5" hidden="1" customHeight="1" outlineLevel="1" thickBot="1" x14ac:dyDescent="0.3">
      <c r="B1307" s="86" t="str">
        <f>B1299</f>
        <v xml:space="preserve">GH </v>
      </c>
      <c r="C1307" s="432"/>
      <c r="D1307" s="432"/>
      <c r="E1307" s="184">
        <f t="shared" si="1102"/>
        <v>21637</v>
      </c>
      <c r="F1307" s="24">
        <f t="shared" si="1144"/>
        <v>41657</v>
      </c>
      <c r="G1307" s="24"/>
      <c r="H1307" s="10">
        <f t="shared" si="1149"/>
        <v>0</v>
      </c>
      <c r="I1307" s="15"/>
      <c r="J1307" s="24"/>
      <c r="K1307" s="24"/>
      <c r="L1307" s="24"/>
      <c r="M1307" s="24">
        <f t="shared" si="1134"/>
        <v>31637</v>
      </c>
      <c r="N1307" s="24">
        <f t="shared" si="1135"/>
        <v>51657</v>
      </c>
      <c r="O1307" s="24"/>
      <c r="P1307" s="20">
        <f t="shared" si="1150"/>
        <v>0</v>
      </c>
      <c r="R1307" s="92" t="str">
        <f t="shared" si="1155"/>
        <v/>
      </c>
    </row>
    <row r="1308" spans="1:19" ht="16.5" hidden="1" customHeight="1" outlineLevel="1" x14ac:dyDescent="0.25">
      <c r="B1308" s="88">
        <f>B1300+1</f>
        <v>164</v>
      </c>
      <c r="C1308" s="430" t="str">
        <f>CONCATENATE(B1314,B1308)</f>
        <v>Group 164</v>
      </c>
      <c r="D1308" s="430" t="str">
        <f>CONCATENATE(B1315,B1309)</f>
        <v>GH 327</v>
      </c>
      <c r="E1308" s="182">
        <f t="shared" ref="E1308" si="1157">20000+B1308*10</f>
        <v>21640</v>
      </c>
      <c r="F1308" s="25">
        <f>E1308+20020</f>
        <v>41660</v>
      </c>
      <c r="G1308" s="25"/>
      <c r="H1308" s="11">
        <f t="shared" si="1149"/>
        <v>0</v>
      </c>
      <c r="I1308" s="14"/>
      <c r="J1308" s="25"/>
      <c r="K1308" s="25"/>
      <c r="L1308" s="25"/>
      <c r="M1308" s="25">
        <f t="shared" si="1134"/>
        <v>31640</v>
      </c>
      <c r="N1308" s="25">
        <f t="shared" si="1135"/>
        <v>51660</v>
      </c>
      <c r="O1308" s="25"/>
      <c r="P1308" s="3">
        <f t="shared" si="1150"/>
        <v>0</v>
      </c>
      <c r="R1308" s="92">
        <f t="shared" ref="R1308" si="1158">+R1304+1</f>
        <v>329</v>
      </c>
      <c r="S1308" s="338" t="str">
        <f>CONCATENATE(G1308,",",G1309,",",G1310,",",G1311)</f>
        <v>,,,</v>
      </c>
    </row>
    <row r="1309" spans="1:19" ht="16.5" hidden="1" customHeight="1" outlineLevel="1" x14ac:dyDescent="0.25">
      <c r="B1309" s="85">
        <f>B1308*2-1</f>
        <v>327</v>
      </c>
      <c r="C1309" s="431"/>
      <c r="D1309" s="431"/>
      <c r="E1309" s="183">
        <f t="shared" ref="E1309:E1371" si="1159">E1308+1</f>
        <v>21641</v>
      </c>
      <c r="F1309" s="343">
        <f t="shared" ref="F1309:F1323" si="1160">E1309+20020</f>
        <v>41661</v>
      </c>
      <c r="G1309" s="343"/>
      <c r="H1309" s="109">
        <f t="shared" si="1149"/>
        <v>0</v>
      </c>
      <c r="I1309" s="9"/>
      <c r="J1309" s="343"/>
      <c r="K1309" s="343"/>
      <c r="L1309" s="343"/>
      <c r="M1309" s="343">
        <f t="shared" si="1134"/>
        <v>31641</v>
      </c>
      <c r="N1309" s="343">
        <f t="shared" si="1135"/>
        <v>51661</v>
      </c>
      <c r="O1309" s="343"/>
      <c r="P1309" s="4">
        <f t="shared" si="1150"/>
        <v>0</v>
      </c>
      <c r="R1309" s="92">
        <f t="shared" si="1155"/>
        <v>842</v>
      </c>
      <c r="S1309" s="338" t="str">
        <f t="shared" ref="S1309" si="1161">CONCATENATE(O1308,",",O1309,",",O1310,",",O1311)</f>
        <v>,,,</v>
      </c>
    </row>
    <row r="1310" spans="1:19" ht="16.5" hidden="1" customHeight="1" outlineLevel="1" x14ac:dyDescent="0.25">
      <c r="B1310" s="85">
        <f>B1309+1</f>
        <v>328</v>
      </c>
      <c r="C1310" s="431"/>
      <c r="D1310" s="431"/>
      <c r="E1310" s="183">
        <f t="shared" si="1159"/>
        <v>21642</v>
      </c>
      <c r="F1310" s="343">
        <f t="shared" si="1160"/>
        <v>41662</v>
      </c>
      <c r="G1310" s="343"/>
      <c r="H1310" s="109">
        <f t="shared" si="1149"/>
        <v>0</v>
      </c>
      <c r="I1310" s="9"/>
      <c r="J1310" s="343"/>
      <c r="K1310" s="343"/>
      <c r="L1310" s="343"/>
      <c r="M1310" s="343">
        <f t="shared" si="1134"/>
        <v>31642</v>
      </c>
      <c r="N1310" s="343">
        <f t="shared" si="1135"/>
        <v>51662</v>
      </c>
      <c r="O1310" s="343"/>
      <c r="P1310" s="4">
        <f t="shared" si="1150"/>
        <v>0</v>
      </c>
      <c r="R1310" s="92" t="str">
        <f t="shared" si="1155"/>
        <v/>
      </c>
    </row>
    <row r="1311" spans="1:19" ht="16.5" hidden="1" customHeight="1" outlineLevel="1" x14ac:dyDescent="0.25">
      <c r="B1311" s="85"/>
      <c r="C1311" s="431"/>
      <c r="D1311" s="431"/>
      <c r="E1311" s="183">
        <f t="shared" si="1159"/>
        <v>21643</v>
      </c>
      <c r="F1311" s="343">
        <f t="shared" si="1160"/>
        <v>41663</v>
      </c>
      <c r="G1311" s="343"/>
      <c r="H1311" s="109">
        <f t="shared" si="1149"/>
        <v>0</v>
      </c>
      <c r="I1311" s="9"/>
      <c r="J1311" s="343"/>
      <c r="K1311" s="343"/>
      <c r="L1311" s="343"/>
      <c r="M1311" s="343">
        <f t="shared" si="1134"/>
        <v>31643</v>
      </c>
      <c r="N1311" s="343">
        <f t="shared" si="1135"/>
        <v>51663</v>
      </c>
      <c r="O1311" s="343"/>
      <c r="P1311" s="4">
        <f t="shared" si="1150"/>
        <v>0</v>
      </c>
      <c r="R1311" s="92" t="str">
        <f t="shared" si="1155"/>
        <v/>
      </c>
    </row>
    <row r="1312" spans="1:19" ht="16.5" hidden="1" customHeight="1" outlineLevel="1" x14ac:dyDescent="0.25">
      <c r="B1312" s="85"/>
      <c r="C1312" s="431"/>
      <c r="D1312" s="431" t="str">
        <f>CONCATENATE(B1315,B1310)</f>
        <v>GH 328</v>
      </c>
      <c r="E1312" s="183">
        <f t="shared" si="1159"/>
        <v>21644</v>
      </c>
      <c r="F1312" s="343">
        <f t="shared" si="1160"/>
        <v>41664</v>
      </c>
      <c r="G1312" s="343"/>
      <c r="H1312" s="109">
        <f t="shared" si="1149"/>
        <v>0</v>
      </c>
      <c r="I1312" s="9"/>
      <c r="J1312" s="343"/>
      <c r="K1312" s="343"/>
      <c r="L1312" s="343"/>
      <c r="M1312" s="343">
        <f t="shared" si="1134"/>
        <v>31644</v>
      </c>
      <c r="N1312" s="343">
        <f t="shared" si="1135"/>
        <v>51664</v>
      </c>
      <c r="O1312" s="343"/>
      <c r="P1312" s="4">
        <f t="shared" si="1150"/>
        <v>0</v>
      </c>
      <c r="R1312" s="92">
        <f t="shared" ref="R1312" si="1162">+R1308+1</f>
        <v>330</v>
      </c>
      <c r="S1312" s="338" t="str">
        <f>CONCATENATE(G1312,",",G1313,",",G1314,",",G1315)</f>
        <v>,,,</v>
      </c>
    </row>
    <row r="1313" spans="2:19" ht="16.5" hidden="1" customHeight="1" outlineLevel="1" x14ac:dyDescent="0.25">
      <c r="B1313" s="85"/>
      <c r="C1313" s="431"/>
      <c r="D1313" s="431"/>
      <c r="E1313" s="183">
        <f t="shared" si="1159"/>
        <v>21645</v>
      </c>
      <c r="F1313" s="343">
        <f t="shared" si="1160"/>
        <v>41665</v>
      </c>
      <c r="G1313" s="343"/>
      <c r="H1313" s="109">
        <f t="shared" si="1149"/>
        <v>0</v>
      </c>
      <c r="I1313" s="9"/>
      <c r="J1313" s="343"/>
      <c r="K1313" s="343"/>
      <c r="L1313" s="343"/>
      <c r="M1313" s="343">
        <f t="shared" si="1134"/>
        <v>31645</v>
      </c>
      <c r="N1313" s="343">
        <f t="shared" si="1135"/>
        <v>51665</v>
      </c>
      <c r="O1313" s="343"/>
      <c r="P1313" s="4">
        <f t="shared" si="1150"/>
        <v>0</v>
      </c>
      <c r="R1313" s="92">
        <f t="shared" si="1155"/>
        <v>843</v>
      </c>
      <c r="S1313" s="338" t="str">
        <f t="shared" ref="S1313" si="1163">CONCATENATE(O1312,",",O1313,",",O1314,",",O1315)</f>
        <v>,,,</v>
      </c>
    </row>
    <row r="1314" spans="2:19" ht="16.5" hidden="1" customHeight="1" outlineLevel="1" x14ac:dyDescent="0.25">
      <c r="B1314" s="85" t="str">
        <f>B1306</f>
        <v xml:space="preserve">Group </v>
      </c>
      <c r="C1314" s="431"/>
      <c r="D1314" s="431"/>
      <c r="E1314" s="183">
        <f t="shared" si="1159"/>
        <v>21646</v>
      </c>
      <c r="F1314" s="343">
        <f t="shared" si="1160"/>
        <v>41666</v>
      </c>
      <c r="G1314" s="343"/>
      <c r="H1314" s="109">
        <f t="shared" si="1149"/>
        <v>0</v>
      </c>
      <c r="I1314" s="9"/>
      <c r="J1314" s="343"/>
      <c r="K1314" s="343"/>
      <c r="L1314" s="343"/>
      <c r="M1314" s="343">
        <f t="shared" si="1134"/>
        <v>31646</v>
      </c>
      <c r="N1314" s="343">
        <f t="shared" si="1135"/>
        <v>51666</v>
      </c>
      <c r="O1314" s="343"/>
      <c r="P1314" s="4">
        <f t="shared" si="1150"/>
        <v>0</v>
      </c>
      <c r="R1314" s="92" t="str">
        <f t="shared" si="1155"/>
        <v/>
      </c>
    </row>
    <row r="1315" spans="2:19" ht="16.5" hidden="1" customHeight="1" outlineLevel="1" thickBot="1" x14ac:dyDescent="0.3">
      <c r="B1315" s="86" t="str">
        <f>B1307</f>
        <v xml:space="preserve">GH </v>
      </c>
      <c r="C1315" s="432"/>
      <c r="D1315" s="432"/>
      <c r="E1315" s="184">
        <f t="shared" si="1159"/>
        <v>21647</v>
      </c>
      <c r="F1315" s="24">
        <f t="shared" si="1160"/>
        <v>41667</v>
      </c>
      <c r="G1315" s="24"/>
      <c r="H1315" s="10">
        <f t="shared" si="1149"/>
        <v>0</v>
      </c>
      <c r="I1315" s="15"/>
      <c r="J1315" s="24"/>
      <c r="K1315" s="24"/>
      <c r="L1315" s="24"/>
      <c r="M1315" s="24">
        <f t="shared" si="1134"/>
        <v>31647</v>
      </c>
      <c r="N1315" s="24">
        <f t="shared" si="1135"/>
        <v>51667</v>
      </c>
      <c r="O1315" s="24"/>
      <c r="P1315" s="20">
        <f t="shared" si="1150"/>
        <v>0</v>
      </c>
      <c r="R1315" s="92" t="str">
        <f t="shared" si="1155"/>
        <v/>
      </c>
    </row>
    <row r="1316" spans="2:19" ht="16.5" hidden="1" customHeight="1" outlineLevel="1" x14ac:dyDescent="0.25">
      <c r="B1316" s="88">
        <f>B1308+1</f>
        <v>165</v>
      </c>
      <c r="C1316" s="430" t="str">
        <f>CONCATENATE(B1322,B1316)</f>
        <v>Group 165</v>
      </c>
      <c r="D1316" s="430" t="str">
        <f>CONCATENATE(B1323,B1317)</f>
        <v>GH 329</v>
      </c>
      <c r="E1316" s="182">
        <f t="shared" ref="E1316" si="1164">20000+B1316*10</f>
        <v>21650</v>
      </c>
      <c r="F1316" s="25">
        <f t="shared" si="1160"/>
        <v>41670</v>
      </c>
      <c r="G1316" s="25"/>
      <c r="H1316" s="11">
        <f t="shared" si="1149"/>
        <v>0</v>
      </c>
      <c r="I1316" s="14"/>
      <c r="J1316" s="25"/>
      <c r="K1316" s="25"/>
      <c r="L1316" s="25"/>
      <c r="M1316" s="25">
        <f t="shared" si="1134"/>
        <v>31650</v>
      </c>
      <c r="N1316" s="25">
        <f t="shared" si="1135"/>
        <v>51670</v>
      </c>
      <c r="O1316" s="25"/>
      <c r="P1316" s="3">
        <f t="shared" si="1150"/>
        <v>0</v>
      </c>
      <c r="R1316" s="92">
        <f t="shared" ref="R1316" si="1165">+R1312+1</f>
        <v>331</v>
      </c>
      <c r="S1316" s="338" t="str">
        <f>CONCATENATE(G1316,",",G1317,",",G1318,",",G1319)</f>
        <v>,,,</v>
      </c>
    </row>
    <row r="1317" spans="2:19" ht="16.5" hidden="1" customHeight="1" outlineLevel="1" x14ac:dyDescent="0.25">
      <c r="B1317" s="85">
        <f>B1316*2-1</f>
        <v>329</v>
      </c>
      <c r="C1317" s="431"/>
      <c r="D1317" s="431"/>
      <c r="E1317" s="183">
        <f t="shared" ref="E1317" si="1166">E1316+1</f>
        <v>21651</v>
      </c>
      <c r="F1317" s="343">
        <f t="shared" si="1160"/>
        <v>41671</v>
      </c>
      <c r="G1317" s="343"/>
      <c r="H1317" s="109">
        <f t="shared" si="1149"/>
        <v>0</v>
      </c>
      <c r="I1317" s="9"/>
      <c r="J1317" s="343"/>
      <c r="K1317" s="343"/>
      <c r="L1317" s="343"/>
      <c r="M1317" s="343">
        <f t="shared" si="1134"/>
        <v>31651</v>
      </c>
      <c r="N1317" s="343">
        <f t="shared" si="1135"/>
        <v>51671</v>
      </c>
      <c r="O1317" s="343"/>
      <c r="P1317" s="4">
        <f t="shared" si="1150"/>
        <v>0</v>
      </c>
      <c r="R1317" s="92">
        <f t="shared" si="1155"/>
        <v>844</v>
      </c>
      <c r="S1317" s="338" t="str">
        <f t="shared" ref="S1317" si="1167">CONCATENATE(O1316,",",O1317,",",O1318,",",O1319)</f>
        <v>,,,</v>
      </c>
    </row>
    <row r="1318" spans="2:19" ht="16.5" hidden="1" customHeight="1" outlineLevel="1" x14ac:dyDescent="0.25">
      <c r="B1318" s="85">
        <f>B1317+1</f>
        <v>330</v>
      </c>
      <c r="C1318" s="431"/>
      <c r="D1318" s="431"/>
      <c r="E1318" s="183">
        <f t="shared" si="1159"/>
        <v>21652</v>
      </c>
      <c r="F1318" s="343">
        <f t="shared" si="1160"/>
        <v>41672</v>
      </c>
      <c r="G1318" s="343"/>
      <c r="H1318" s="109">
        <f t="shared" si="1149"/>
        <v>0</v>
      </c>
      <c r="I1318" s="9"/>
      <c r="J1318" s="343"/>
      <c r="K1318" s="343"/>
      <c r="L1318" s="343"/>
      <c r="M1318" s="343">
        <f t="shared" si="1134"/>
        <v>31652</v>
      </c>
      <c r="N1318" s="343">
        <f t="shared" si="1135"/>
        <v>51672</v>
      </c>
      <c r="O1318" s="343"/>
      <c r="P1318" s="4">
        <f t="shared" si="1150"/>
        <v>0</v>
      </c>
      <c r="R1318" s="92" t="str">
        <f t="shared" si="1155"/>
        <v/>
      </c>
    </row>
    <row r="1319" spans="2:19" ht="16.5" hidden="1" customHeight="1" outlineLevel="1" x14ac:dyDescent="0.25">
      <c r="B1319" s="85"/>
      <c r="C1319" s="431"/>
      <c r="D1319" s="431"/>
      <c r="E1319" s="183">
        <f t="shared" si="1159"/>
        <v>21653</v>
      </c>
      <c r="F1319" s="343">
        <f t="shared" si="1160"/>
        <v>41673</v>
      </c>
      <c r="G1319" s="343"/>
      <c r="H1319" s="109">
        <f t="shared" si="1149"/>
        <v>0</v>
      </c>
      <c r="I1319" s="9"/>
      <c r="J1319" s="343"/>
      <c r="K1319" s="343"/>
      <c r="L1319" s="343"/>
      <c r="M1319" s="343">
        <f t="shared" si="1134"/>
        <v>31653</v>
      </c>
      <c r="N1319" s="343">
        <f t="shared" si="1135"/>
        <v>51673</v>
      </c>
      <c r="O1319" s="343"/>
      <c r="P1319" s="4">
        <f t="shared" si="1150"/>
        <v>0</v>
      </c>
      <c r="R1319" s="92" t="str">
        <f t="shared" si="1155"/>
        <v/>
      </c>
    </row>
    <row r="1320" spans="2:19" ht="16.5" hidden="1" customHeight="1" outlineLevel="1" x14ac:dyDescent="0.25">
      <c r="B1320" s="85"/>
      <c r="C1320" s="431"/>
      <c r="D1320" s="431" t="str">
        <f>CONCATENATE(B1323,B1318)</f>
        <v>GH 330</v>
      </c>
      <c r="E1320" s="183">
        <f t="shared" si="1159"/>
        <v>21654</v>
      </c>
      <c r="F1320" s="343">
        <f t="shared" si="1160"/>
        <v>41674</v>
      </c>
      <c r="G1320" s="343"/>
      <c r="H1320" s="109">
        <f t="shared" si="1149"/>
        <v>0</v>
      </c>
      <c r="I1320" s="9"/>
      <c r="J1320" s="343"/>
      <c r="K1320" s="343"/>
      <c r="L1320" s="343"/>
      <c r="M1320" s="343">
        <f t="shared" si="1134"/>
        <v>31654</v>
      </c>
      <c r="N1320" s="343">
        <f t="shared" si="1135"/>
        <v>51674</v>
      </c>
      <c r="O1320" s="343"/>
      <c r="P1320" s="4">
        <f t="shared" si="1150"/>
        <v>0</v>
      </c>
      <c r="R1320" s="92">
        <f t="shared" ref="R1320" si="1168">+R1316+1</f>
        <v>332</v>
      </c>
      <c r="S1320" s="338" t="str">
        <f>CONCATENATE(G1320,",",G1321,",",G1322,",",G1323)</f>
        <v>,,,</v>
      </c>
    </row>
    <row r="1321" spans="2:19" ht="16.5" hidden="1" customHeight="1" outlineLevel="1" x14ac:dyDescent="0.25">
      <c r="B1321" s="85"/>
      <c r="C1321" s="431"/>
      <c r="D1321" s="431"/>
      <c r="E1321" s="183">
        <f t="shared" si="1159"/>
        <v>21655</v>
      </c>
      <c r="F1321" s="343">
        <f t="shared" si="1160"/>
        <v>41675</v>
      </c>
      <c r="G1321" s="343"/>
      <c r="H1321" s="109">
        <f t="shared" si="1149"/>
        <v>0</v>
      </c>
      <c r="I1321" s="9"/>
      <c r="J1321" s="343"/>
      <c r="K1321" s="343"/>
      <c r="L1321" s="343"/>
      <c r="M1321" s="343">
        <f t="shared" si="1134"/>
        <v>31655</v>
      </c>
      <c r="N1321" s="343">
        <f t="shared" si="1135"/>
        <v>51675</v>
      </c>
      <c r="O1321" s="343"/>
      <c r="P1321" s="4">
        <f t="shared" si="1150"/>
        <v>0</v>
      </c>
      <c r="R1321" s="92">
        <f t="shared" si="1155"/>
        <v>845</v>
      </c>
      <c r="S1321" s="338" t="str">
        <f t="shared" ref="S1321" si="1169">CONCATENATE(O1320,",",O1321,",",O1322,",",O1323)</f>
        <v>,,,</v>
      </c>
    </row>
    <row r="1322" spans="2:19" ht="16.5" hidden="1" customHeight="1" outlineLevel="1" x14ac:dyDescent="0.25">
      <c r="B1322" s="85" t="str">
        <f>B1314</f>
        <v xml:space="preserve">Group </v>
      </c>
      <c r="C1322" s="431"/>
      <c r="D1322" s="431"/>
      <c r="E1322" s="183">
        <f t="shared" si="1159"/>
        <v>21656</v>
      </c>
      <c r="F1322" s="343">
        <f t="shared" si="1160"/>
        <v>41676</v>
      </c>
      <c r="G1322" s="343"/>
      <c r="H1322" s="109">
        <f t="shared" si="1149"/>
        <v>0</v>
      </c>
      <c r="I1322" s="9"/>
      <c r="J1322" s="343"/>
      <c r="K1322" s="343"/>
      <c r="L1322" s="343"/>
      <c r="M1322" s="343">
        <f t="shared" si="1134"/>
        <v>31656</v>
      </c>
      <c r="N1322" s="343">
        <f t="shared" si="1135"/>
        <v>51676</v>
      </c>
      <c r="O1322" s="343"/>
      <c r="P1322" s="4">
        <f t="shared" si="1150"/>
        <v>0</v>
      </c>
      <c r="R1322" s="92" t="str">
        <f t="shared" si="1155"/>
        <v/>
      </c>
    </row>
    <row r="1323" spans="2:19" ht="16.5" hidden="1" customHeight="1" outlineLevel="1" thickBot="1" x14ac:dyDescent="0.3">
      <c r="B1323" s="86" t="str">
        <f>B1315</f>
        <v xml:space="preserve">GH </v>
      </c>
      <c r="C1323" s="432"/>
      <c r="D1323" s="432"/>
      <c r="E1323" s="184">
        <f t="shared" si="1159"/>
        <v>21657</v>
      </c>
      <c r="F1323" s="24">
        <f t="shared" si="1160"/>
        <v>41677</v>
      </c>
      <c r="G1323" s="24"/>
      <c r="H1323" s="10">
        <f t="shared" si="1149"/>
        <v>0</v>
      </c>
      <c r="I1323" s="15"/>
      <c r="J1323" s="24"/>
      <c r="K1323" s="24"/>
      <c r="L1323" s="24"/>
      <c r="M1323" s="24">
        <f t="shared" si="1134"/>
        <v>31657</v>
      </c>
      <c r="N1323" s="24">
        <f t="shared" si="1135"/>
        <v>51677</v>
      </c>
      <c r="O1323" s="24"/>
      <c r="P1323" s="20">
        <f t="shared" si="1150"/>
        <v>0</v>
      </c>
      <c r="R1323" s="92" t="str">
        <f t="shared" si="1155"/>
        <v/>
      </c>
    </row>
    <row r="1324" spans="2:19" ht="16.5" hidden="1" customHeight="1" outlineLevel="1" x14ac:dyDescent="0.25">
      <c r="B1324" s="88">
        <f>B1316+1</f>
        <v>166</v>
      </c>
      <c r="C1324" s="430" t="str">
        <f>CONCATENATE(B1330,B1324)</f>
        <v>Group 166</v>
      </c>
      <c r="D1324" s="430" t="str">
        <f>CONCATENATE(B1331,B1325)</f>
        <v>GH 331</v>
      </c>
      <c r="E1324" s="182">
        <f t="shared" ref="E1324" si="1170">20000+B1324*10</f>
        <v>21660</v>
      </c>
      <c r="F1324" s="25">
        <f>E1324+20020</f>
        <v>41680</v>
      </c>
      <c r="G1324" s="25"/>
      <c r="H1324" s="11">
        <f t="shared" si="1149"/>
        <v>0</v>
      </c>
      <c r="I1324" s="14"/>
      <c r="J1324" s="25"/>
      <c r="K1324" s="25"/>
      <c r="L1324" s="25"/>
      <c r="M1324" s="25">
        <f t="shared" si="1134"/>
        <v>31660</v>
      </c>
      <c r="N1324" s="25">
        <f t="shared" si="1135"/>
        <v>51680</v>
      </c>
      <c r="O1324" s="25"/>
      <c r="P1324" s="3">
        <f t="shared" si="1150"/>
        <v>0</v>
      </c>
      <c r="R1324" s="92">
        <f t="shared" ref="R1324" si="1171">+R1320+1</f>
        <v>333</v>
      </c>
      <c r="S1324" s="338" t="str">
        <f>CONCATENATE(G1324,",",G1325,",",G1326,",",G1327)</f>
        <v>,,,</v>
      </c>
    </row>
    <row r="1325" spans="2:19" ht="16.5" hidden="1" customHeight="1" outlineLevel="1" x14ac:dyDescent="0.25">
      <c r="B1325" s="85">
        <f>B1324*2-1</f>
        <v>331</v>
      </c>
      <c r="C1325" s="431"/>
      <c r="D1325" s="431"/>
      <c r="E1325" s="183">
        <f t="shared" ref="E1325" si="1172">E1324+1</f>
        <v>21661</v>
      </c>
      <c r="F1325" s="343">
        <f t="shared" ref="F1325:F1339" si="1173">E1325+20020</f>
        <v>41681</v>
      </c>
      <c r="G1325" s="343"/>
      <c r="H1325" s="109">
        <f t="shared" si="1149"/>
        <v>0</v>
      </c>
      <c r="I1325" s="9"/>
      <c r="J1325" s="343"/>
      <c r="K1325" s="343"/>
      <c r="L1325" s="343"/>
      <c r="M1325" s="343">
        <f t="shared" si="1134"/>
        <v>31661</v>
      </c>
      <c r="N1325" s="343">
        <f t="shared" si="1135"/>
        <v>51681</v>
      </c>
      <c r="O1325" s="343"/>
      <c r="P1325" s="4">
        <f t="shared" si="1150"/>
        <v>0</v>
      </c>
      <c r="R1325" s="92">
        <f t="shared" si="1155"/>
        <v>846</v>
      </c>
      <c r="S1325" s="338" t="str">
        <f t="shared" ref="S1325" si="1174">CONCATENATE(O1324,",",O1325,",",O1326,",",O1327)</f>
        <v>,,,</v>
      </c>
    </row>
    <row r="1326" spans="2:19" ht="16.5" hidden="1" customHeight="1" outlineLevel="1" x14ac:dyDescent="0.25">
      <c r="B1326" s="85">
        <f>B1325+1</f>
        <v>332</v>
      </c>
      <c r="C1326" s="431"/>
      <c r="D1326" s="431"/>
      <c r="E1326" s="183">
        <f t="shared" si="1159"/>
        <v>21662</v>
      </c>
      <c r="F1326" s="343">
        <f t="shared" si="1173"/>
        <v>41682</v>
      </c>
      <c r="G1326" s="343"/>
      <c r="H1326" s="109">
        <f t="shared" si="1149"/>
        <v>0</v>
      </c>
      <c r="I1326" s="9"/>
      <c r="J1326" s="343"/>
      <c r="K1326" s="343"/>
      <c r="L1326" s="343"/>
      <c r="M1326" s="343">
        <f t="shared" si="1134"/>
        <v>31662</v>
      </c>
      <c r="N1326" s="343">
        <f t="shared" si="1135"/>
        <v>51682</v>
      </c>
      <c r="O1326" s="343"/>
      <c r="P1326" s="4">
        <f t="shared" si="1150"/>
        <v>0</v>
      </c>
      <c r="R1326" s="92" t="str">
        <f t="shared" si="1155"/>
        <v/>
      </c>
    </row>
    <row r="1327" spans="2:19" ht="16.5" hidden="1" customHeight="1" outlineLevel="1" x14ac:dyDescent="0.25">
      <c r="B1327" s="85"/>
      <c r="C1327" s="431"/>
      <c r="D1327" s="431"/>
      <c r="E1327" s="183">
        <f t="shared" si="1159"/>
        <v>21663</v>
      </c>
      <c r="F1327" s="343">
        <f t="shared" si="1173"/>
        <v>41683</v>
      </c>
      <c r="G1327" s="343"/>
      <c r="H1327" s="109">
        <f t="shared" si="1149"/>
        <v>0</v>
      </c>
      <c r="I1327" s="9"/>
      <c r="J1327" s="343"/>
      <c r="K1327" s="343"/>
      <c r="L1327" s="343"/>
      <c r="M1327" s="343">
        <f t="shared" si="1134"/>
        <v>31663</v>
      </c>
      <c r="N1327" s="343">
        <f t="shared" si="1135"/>
        <v>51683</v>
      </c>
      <c r="O1327" s="343"/>
      <c r="P1327" s="4">
        <f t="shared" si="1150"/>
        <v>0</v>
      </c>
      <c r="R1327" s="92" t="str">
        <f t="shared" si="1155"/>
        <v/>
      </c>
    </row>
    <row r="1328" spans="2:19" ht="16.5" hidden="1" customHeight="1" outlineLevel="1" x14ac:dyDescent="0.25">
      <c r="B1328" s="85"/>
      <c r="C1328" s="431"/>
      <c r="D1328" s="431" t="str">
        <f>CONCATENATE(B1331,B1326)</f>
        <v>GH 332</v>
      </c>
      <c r="E1328" s="183">
        <f t="shared" si="1159"/>
        <v>21664</v>
      </c>
      <c r="F1328" s="343">
        <f t="shared" si="1173"/>
        <v>41684</v>
      </c>
      <c r="G1328" s="343"/>
      <c r="H1328" s="109">
        <f t="shared" si="1149"/>
        <v>0</v>
      </c>
      <c r="I1328" s="9"/>
      <c r="J1328" s="343"/>
      <c r="K1328" s="343"/>
      <c r="L1328" s="343"/>
      <c r="M1328" s="343">
        <f t="shared" si="1134"/>
        <v>31664</v>
      </c>
      <c r="N1328" s="343">
        <f t="shared" si="1135"/>
        <v>51684</v>
      </c>
      <c r="O1328" s="343"/>
      <c r="P1328" s="4">
        <f t="shared" si="1150"/>
        <v>0</v>
      </c>
      <c r="R1328" s="92">
        <f t="shared" ref="R1328" si="1175">+R1324+1</f>
        <v>334</v>
      </c>
      <c r="S1328" s="338" t="str">
        <f>CONCATENATE(G1328,",",G1329,",",G1330,",",G1331)</f>
        <v>,,,</v>
      </c>
    </row>
    <row r="1329" spans="2:19" ht="16.5" hidden="1" customHeight="1" outlineLevel="1" x14ac:dyDescent="0.25">
      <c r="B1329" s="85"/>
      <c r="C1329" s="431"/>
      <c r="D1329" s="431"/>
      <c r="E1329" s="183">
        <f t="shared" si="1159"/>
        <v>21665</v>
      </c>
      <c r="F1329" s="343">
        <f t="shared" si="1173"/>
        <v>41685</v>
      </c>
      <c r="G1329" s="343"/>
      <c r="H1329" s="109">
        <f t="shared" si="1149"/>
        <v>0</v>
      </c>
      <c r="I1329" s="9"/>
      <c r="J1329" s="343"/>
      <c r="K1329" s="343"/>
      <c r="L1329" s="343"/>
      <c r="M1329" s="343">
        <f t="shared" si="1134"/>
        <v>31665</v>
      </c>
      <c r="N1329" s="343">
        <f t="shared" si="1135"/>
        <v>51685</v>
      </c>
      <c r="O1329" s="343"/>
      <c r="P1329" s="4">
        <f t="shared" si="1150"/>
        <v>0</v>
      </c>
      <c r="R1329" s="92">
        <f t="shared" si="1155"/>
        <v>847</v>
      </c>
      <c r="S1329" s="338" t="str">
        <f t="shared" ref="S1329" si="1176">CONCATENATE(O1328,",",O1329,",",O1330,",",O1331)</f>
        <v>,,,</v>
      </c>
    </row>
    <row r="1330" spans="2:19" ht="16.5" hidden="1" customHeight="1" outlineLevel="1" x14ac:dyDescent="0.25">
      <c r="B1330" s="85" t="str">
        <f>B1322</f>
        <v xml:space="preserve">Group </v>
      </c>
      <c r="C1330" s="431"/>
      <c r="D1330" s="431"/>
      <c r="E1330" s="183">
        <f t="shared" si="1159"/>
        <v>21666</v>
      </c>
      <c r="F1330" s="343">
        <f t="shared" si="1173"/>
        <v>41686</v>
      </c>
      <c r="G1330" s="343"/>
      <c r="H1330" s="109">
        <f t="shared" si="1149"/>
        <v>0</v>
      </c>
      <c r="I1330" s="9"/>
      <c r="J1330" s="343"/>
      <c r="K1330" s="343"/>
      <c r="L1330" s="343"/>
      <c r="M1330" s="343">
        <f t="shared" si="1134"/>
        <v>31666</v>
      </c>
      <c r="N1330" s="343">
        <f t="shared" si="1135"/>
        <v>51686</v>
      </c>
      <c r="O1330" s="343"/>
      <c r="P1330" s="4">
        <f t="shared" si="1150"/>
        <v>0</v>
      </c>
      <c r="R1330" s="92" t="str">
        <f t="shared" si="1155"/>
        <v/>
      </c>
    </row>
    <row r="1331" spans="2:19" ht="16.5" hidden="1" customHeight="1" outlineLevel="1" thickBot="1" x14ac:dyDescent="0.3">
      <c r="B1331" s="86" t="str">
        <f>B1323</f>
        <v xml:space="preserve">GH </v>
      </c>
      <c r="C1331" s="432"/>
      <c r="D1331" s="432"/>
      <c r="E1331" s="184">
        <f t="shared" si="1159"/>
        <v>21667</v>
      </c>
      <c r="F1331" s="24">
        <f t="shared" si="1173"/>
        <v>41687</v>
      </c>
      <c r="G1331" s="24"/>
      <c r="H1331" s="10">
        <f t="shared" si="1149"/>
        <v>0</v>
      </c>
      <c r="I1331" s="15"/>
      <c r="J1331" s="24"/>
      <c r="K1331" s="24"/>
      <c r="L1331" s="24"/>
      <c r="M1331" s="24">
        <f t="shared" si="1134"/>
        <v>31667</v>
      </c>
      <c r="N1331" s="24">
        <f t="shared" si="1135"/>
        <v>51687</v>
      </c>
      <c r="O1331" s="24"/>
      <c r="P1331" s="20">
        <f t="shared" si="1150"/>
        <v>0</v>
      </c>
      <c r="R1331" s="92" t="str">
        <f t="shared" si="1155"/>
        <v/>
      </c>
    </row>
    <row r="1332" spans="2:19" ht="16.5" hidden="1" customHeight="1" outlineLevel="1" x14ac:dyDescent="0.25">
      <c r="B1332" s="88">
        <f>B1324+1</f>
        <v>167</v>
      </c>
      <c r="C1332" s="430" t="str">
        <f>CONCATENATE(B1338,B1332)</f>
        <v>Group 167</v>
      </c>
      <c r="D1332" s="430" t="str">
        <f>CONCATENATE(B1339,B1333)</f>
        <v>GH 333</v>
      </c>
      <c r="E1332" s="182">
        <f t="shared" ref="E1332" si="1177">20000+B1332*10</f>
        <v>21670</v>
      </c>
      <c r="F1332" s="25">
        <f t="shared" si="1173"/>
        <v>41690</v>
      </c>
      <c r="G1332" s="25"/>
      <c r="H1332" s="11">
        <f t="shared" si="1149"/>
        <v>0</v>
      </c>
      <c r="I1332" s="14"/>
      <c r="J1332" s="25"/>
      <c r="K1332" s="25"/>
      <c r="L1332" s="25"/>
      <c r="M1332" s="25">
        <f t="shared" si="1134"/>
        <v>31670</v>
      </c>
      <c r="N1332" s="25">
        <f t="shared" si="1135"/>
        <v>51690</v>
      </c>
      <c r="O1332" s="25"/>
      <c r="P1332" s="3">
        <f t="shared" si="1150"/>
        <v>0</v>
      </c>
      <c r="R1332" s="92">
        <f t="shared" ref="R1332" si="1178">+R1328+1</f>
        <v>335</v>
      </c>
      <c r="S1332" s="338" t="str">
        <f>CONCATENATE(G1332,",",G1333,",",G1334,",",G1335)</f>
        <v>,,,</v>
      </c>
    </row>
    <row r="1333" spans="2:19" ht="16.5" hidden="1" customHeight="1" outlineLevel="1" x14ac:dyDescent="0.25">
      <c r="B1333" s="85">
        <f>B1332*2-1</f>
        <v>333</v>
      </c>
      <c r="C1333" s="431"/>
      <c r="D1333" s="431"/>
      <c r="E1333" s="183">
        <f t="shared" ref="E1333" si="1179">E1332+1</f>
        <v>21671</v>
      </c>
      <c r="F1333" s="343">
        <f t="shared" si="1173"/>
        <v>41691</v>
      </c>
      <c r="G1333" s="343"/>
      <c r="H1333" s="109">
        <f t="shared" si="1149"/>
        <v>0</v>
      </c>
      <c r="I1333" s="9"/>
      <c r="J1333" s="343"/>
      <c r="K1333" s="343"/>
      <c r="L1333" s="343"/>
      <c r="M1333" s="343">
        <f t="shared" si="1134"/>
        <v>31671</v>
      </c>
      <c r="N1333" s="343">
        <f t="shared" si="1135"/>
        <v>51691</v>
      </c>
      <c r="O1333" s="343"/>
      <c r="P1333" s="4">
        <f t="shared" si="1150"/>
        <v>0</v>
      </c>
      <c r="R1333" s="92">
        <f t="shared" si="1155"/>
        <v>848</v>
      </c>
      <c r="S1333" s="338" t="str">
        <f t="shared" ref="S1333" si="1180">CONCATENATE(O1332,",",O1333,",",O1334,",",O1335)</f>
        <v>,,,</v>
      </c>
    </row>
    <row r="1334" spans="2:19" ht="16.5" hidden="1" customHeight="1" outlineLevel="1" x14ac:dyDescent="0.25">
      <c r="B1334" s="85">
        <f>B1333+1</f>
        <v>334</v>
      </c>
      <c r="C1334" s="431"/>
      <c r="D1334" s="431"/>
      <c r="E1334" s="183">
        <f t="shared" si="1159"/>
        <v>21672</v>
      </c>
      <c r="F1334" s="343">
        <f t="shared" si="1173"/>
        <v>41692</v>
      </c>
      <c r="G1334" s="343"/>
      <c r="H1334" s="109">
        <f t="shared" si="1149"/>
        <v>0</v>
      </c>
      <c r="I1334" s="9"/>
      <c r="J1334" s="343"/>
      <c r="K1334" s="343"/>
      <c r="L1334" s="343"/>
      <c r="M1334" s="343">
        <f t="shared" si="1134"/>
        <v>31672</v>
      </c>
      <c r="N1334" s="343">
        <f t="shared" si="1135"/>
        <v>51692</v>
      </c>
      <c r="O1334" s="343"/>
      <c r="P1334" s="4">
        <f t="shared" si="1150"/>
        <v>0</v>
      </c>
      <c r="R1334" s="92" t="str">
        <f t="shared" si="1155"/>
        <v/>
      </c>
    </row>
    <row r="1335" spans="2:19" ht="16.5" hidden="1" customHeight="1" outlineLevel="1" x14ac:dyDescent="0.25">
      <c r="B1335" s="85"/>
      <c r="C1335" s="431"/>
      <c r="D1335" s="431"/>
      <c r="E1335" s="183">
        <f t="shared" si="1159"/>
        <v>21673</v>
      </c>
      <c r="F1335" s="343">
        <f t="shared" si="1173"/>
        <v>41693</v>
      </c>
      <c r="G1335" s="343"/>
      <c r="H1335" s="109">
        <f t="shared" si="1149"/>
        <v>0</v>
      </c>
      <c r="I1335" s="9"/>
      <c r="J1335" s="343"/>
      <c r="K1335" s="343"/>
      <c r="L1335" s="343"/>
      <c r="M1335" s="343">
        <f t="shared" si="1134"/>
        <v>31673</v>
      </c>
      <c r="N1335" s="343">
        <f t="shared" si="1135"/>
        <v>51693</v>
      </c>
      <c r="O1335" s="343"/>
      <c r="P1335" s="4">
        <f t="shared" si="1150"/>
        <v>0</v>
      </c>
      <c r="R1335" s="92" t="str">
        <f t="shared" si="1155"/>
        <v/>
      </c>
    </row>
    <row r="1336" spans="2:19" ht="16.5" hidden="1" customHeight="1" outlineLevel="1" x14ac:dyDescent="0.25">
      <c r="B1336" s="85"/>
      <c r="C1336" s="431"/>
      <c r="D1336" s="431" t="str">
        <f>CONCATENATE(B1339,B1334)</f>
        <v>GH 334</v>
      </c>
      <c r="E1336" s="183">
        <f t="shared" si="1159"/>
        <v>21674</v>
      </c>
      <c r="F1336" s="343">
        <f t="shared" si="1173"/>
        <v>41694</v>
      </c>
      <c r="G1336" s="343"/>
      <c r="H1336" s="109">
        <f t="shared" si="1149"/>
        <v>0</v>
      </c>
      <c r="I1336" s="9"/>
      <c r="J1336" s="343"/>
      <c r="K1336" s="343"/>
      <c r="L1336" s="343"/>
      <c r="M1336" s="343">
        <f t="shared" si="1134"/>
        <v>31674</v>
      </c>
      <c r="N1336" s="343">
        <f t="shared" si="1135"/>
        <v>51694</v>
      </c>
      <c r="O1336" s="343"/>
      <c r="P1336" s="4">
        <f t="shared" si="1150"/>
        <v>0</v>
      </c>
      <c r="R1336" s="92">
        <f t="shared" ref="R1336" si="1181">+R1332+1</f>
        <v>336</v>
      </c>
      <c r="S1336" s="338" t="str">
        <f>CONCATENATE(G1336,",",G1337,",",G1338,",",G1339)</f>
        <v>,,,</v>
      </c>
    </row>
    <row r="1337" spans="2:19" ht="16.5" hidden="1" customHeight="1" outlineLevel="1" x14ac:dyDescent="0.25">
      <c r="B1337" s="85"/>
      <c r="C1337" s="431"/>
      <c r="D1337" s="431"/>
      <c r="E1337" s="183">
        <f t="shared" si="1159"/>
        <v>21675</v>
      </c>
      <c r="F1337" s="343">
        <f t="shared" si="1173"/>
        <v>41695</v>
      </c>
      <c r="G1337" s="343"/>
      <c r="H1337" s="109">
        <f t="shared" si="1149"/>
        <v>0</v>
      </c>
      <c r="I1337" s="9"/>
      <c r="J1337" s="343"/>
      <c r="K1337" s="343"/>
      <c r="L1337" s="343"/>
      <c r="M1337" s="343">
        <f t="shared" si="1134"/>
        <v>31675</v>
      </c>
      <c r="N1337" s="343">
        <f t="shared" si="1135"/>
        <v>51695</v>
      </c>
      <c r="O1337" s="343"/>
      <c r="P1337" s="4">
        <f t="shared" si="1150"/>
        <v>0</v>
      </c>
      <c r="R1337" s="92">
        <f t="shared" si="1155"/>
        <v>849</v>
      </c>
      <c r="S1337" s="338" t="str">
        <f t="shared" ref="S1337" si="1182">CONCATENATE(O1336,",",O1337,",",O1338,",",O1339)</f>
        <v>,,,</v>
      </c>
    </row>
    <row r="1338" spans="2:19" ht="16.5" hidden="1" customHeight="1" outlineLevel="1" x14ac:dyDescent="0.25">
      <c r="B1338" s="85" t="str">
        <f>B1330</f>
        <v xml:space="preserve">Group </v>
      </c>
      <c r="C1338" s="431"/>
      <c r="D1338" s="431"/>
      <c r="E1338" s="183">
        <f t="shared" si="1159"/>
        <v>21676</v>
      </c>
      <c r="F1338" s="343">
        <f t="shared" si="1173"/>
        <v>41696</v>
      </c>
      <c r="G1338" s="343"/>
      <c r="H1338" s="109">
        <f t="shared" si="1149"/>
        <v>0</v>
      </c>
      <c r="I1338" s="9"/>
      <c r="J1338" s="343"/>
      <c r="K1338" s="343"/>
      <c r="L1338" s="343"/>
      <c r="M1338" s="343">
        <f t="shared" si="1134"/>
        <v>31676</v>
      </c>
      <c r="N1338" s="343">
        <f t="shared" si="1135"/>
        <v>51696</v>
      </c>
      <c r="O1338" s="343"/>
      <c r="P1338" s="4">
        <f t="shared" si="1150"/>
        <v>0</v>
      </c>
      <c r="R1338" s="92" t="str">
        <f t="shared" si="1155"/>
        <v/>
      </c>
    </row>
    <row r="1339" spans="2:19" ht="16.5" hidden="1" customHeight="1" outlineLevel="1" thickBot="1" x14ac:dyDescent="0.3">
      <c r="B1339" s="86" t="str">
        <f>B1331</f>
        <v xml:space="preserve">GH </v>
      </c>
      <c r="C1339" s="432"/>
      <c r="D1339" s="432"/>
      <c r="E1339" s="184">
        <f t="shared" si="1159"/>
        <v>21677</v>
      </c>
      <c r="F1339" s="24">
        <f t="shared" si="1173"/>
        <v>41697</v>
      </c>
      <c r="G1339" s="24"/>
      <c r="H1339" s="10">
        <f t="shared" si="1149"/>
        <v>0</v>
      </c>
      <c r="I1339" s="15"/>
      <c r="J1339" s="24"/>
      <c r="K1339" s="24"/>
      <c r="L1339" s="24"/>
      <c r="M1339" s="24">
        <f t="shared" si="1134"/>
        <v>31677</v>
      </c>
      <c r="N1339" s="24">
        <f t="shared" si="1135"/>
        <v>51697</v>
      </c>
      <c r="O1339" s="24"/>
      <c r="P1339" s="20">
        <f t="shared" si="1150"/>
        <v>0</v>
      </c>
      <c r="R1339" s="92" t="str">
        <f t="shared" si="1155"/>
        <v/>
      </c>
    </row>
    <row r="1340" spans="2:19" ht="16.5" hidden="1" customHeight="1" outlineLevel="1" x14ac:dyDescent="0.25">
      <c r="B1340" s="88">
        <f>B1332+1</f>
        <v>168</v>
      </c>
      <c r="C1340" s="430" t="str">
        <f>CONCATENATE(B1346,B1340)</f>
        <v>Group 168</v>
      </c>
      <c r="D1340" s="430" t="str">
        <f>CONCATENATE(B1347,B1341)</f>
        <v>GH 335</v>
      </c>
      <c r="E1340" s="182">
        <f t="shared" ref="E1340" si="1183">20000+B1340*10</f>
        <v>21680</v>
      </c>
      <c r="F1340" s="25">
        <f>E1340+20020</f>
        <v>41700</v>
      </c>
      <c r="G1340" s="25"/>
      <c r="H1340" s="11">
        <f t="shared" si="1149"/>
        <v>0</v>
      </c>
      <c r="I1340" s="14"/>
      <c r="J1340" s="25"/>
      <c r="K1340" s="25"/>
      <c r="L1340" s="25"/>
      <c r="M1340" s="25">
        <f t="shared" si="1134"/>
        <v>31680</v>
      </c>
      <c r="N1340" s="25">
        <f t="shared" si="1135"/>
        <v>51700</v>
      </c>
      <c r="O1340" s="25"/>
      <c r="P1340" s="3">
        <f t="shared" si="1150"/>
        <v>0</v>
      </c>
      <c r="R1340" s="92">
        <f t="shared" ref="R1340" si="1184">+R1336+1</f>
        <v>337</v>
      </c>
      <c r="S1340" s="338" t="str">
        <f>CONCATENATE(G1340,",",G1341,",",G1342,",",G1343)</f>
        <v>,,,</v>
      </c>
    </row>
    <row r="1341" spans="2:19" ht="16.5" hidden="1" customHeight="1" outlineLevel="1" x14ac:dyDescent="0.25">
      <c r="B1341" s="85">
        <f>B1340*2-1</f>
        <v>335</v>
      </c>
      <c r="C1341" s="431"/>
      <c r="D1341" s="431"/>
      <c r="E1341" s="183">
        <f t="shared" ref="E1341" si="1185">E1340+1</f>
        <v>21681</v>
      </c>
      <c r="F1341" s="343">
        <f t="shared" ref="F1341:F1355" si="1186">E1341+20020</f>
        <v>41701</v>
      </c>
      <c r="G1341" s="343"/>
      <c r="H1341" s="109">
        <f t="shared" si="1149"/>
        <v>0</v>
      </c>
      <c r="I1341" s="9"/>
      <c r="J1341" s="343"/>
      <c r="K1341" s="343"/>
      <c r="L1341" s="343"/>
      <c r="M1341" s="343">
        <f t="shared" si="1134"/>
        <v>31681</v>
      </c>
      <c r="N1341" s="343">
        <f t="shared" si="1135"/>
        <v>51701</v>
      </c>
      <c r="O1341" s="343"/>
      <c r="P1341" s="4">
        <f t="shared" si="1150"/>
        <v>0</v>
      </c>
      <c r="R1341" s="92">
        <f t="shared" si="1155"/>
        <v>850</v>
      </c>
      <c r="S1341" s="338" t="str">
        <f t="shared" ref="S1341" si="1187">CONCATENATE(O1340,",",O1341,",",O1342,",",O1343)</f>
        <v>,,,</v>
      </c>
    </row>
    <row r="1342" spans="2:19" ht="16.5" hidden="1" customHeight="1" outlineLevel="1" x14ac:dyDescent="0.25">
      <c r="B1342" s="85">
        <f>B1341+1</f>
        <v>336</v>
      </c>
      <c r="C1342" s="431"/>
      <c r="D1342" s="431"/>
      <c r="E1342" s="183">
        <f t="shared" si="1159"/>
        <v>21682</v>
      </c>
      <c r="F1342" s="343">
        <f t="shared" si="1186"/>
        <v>41702</v>
      </c>
      <c r="G1342" s="343"/>
      <c r="H1342" s="109">
        <f t="shared" si="1149"/>
        <v>0</v>
      </c>
      <c r="I1342" s="9"/>
      <c r="J1342" s="343"/>
      <c r="K1342" s="343"/>
      <c r="L1342" s="343"/>
      <c r="M1342" s="343">
        <f t="shared" si="1134"/>
        <v>31682</v>
      </c>
      <c r="N1342" s="343">
        <f t="shared" si="1135"/>
        <v>51702</v>
      </c>
      <c r="O1342" s="343"/>
      <c r="P1342" s="4">
        <f t="shared" si="1150"/>
        <v>0</v>
      </c>
      <c r="R1342" s="92" t="str">
        <f t="shared" si="1155"/>
        <v/>
      </c>
    </row>
    <row r="1343" spans="2:19" ht="16.5" hidden="1" customHeight="1" outlineLevel="1" x14ac:dyDescent="0.25">
      <c r="B1343" s="85"/>
      <c r="C1343" s="431"/>
      <c r="D1343" s="431"/>
      <c r="E1343" s="183">
        <f t="shared" si="1159"/>
        <v>21683</v>
      </c>
      <c r="F1343" s="343">
        <f t="shared" si="1186"/>
        <v>41703</v>
      </c>
      <c r="G1343" s="343"/>
      <c r="H1343" s="109">
        <f t="shared" si="1149"/>
        <v>0</v>
      </c>
      <c r="I1343" s="9"/>
      <c r="J1343" s="343"/>
      <c r="K1343" s="343"/>
      <c r="L1343" s="343"/>
      <c r="M1343" s="343">
        <f t="shared" si="1134"/>
        <v>31683</v>
      </c>
      <c r="N1343" s="343">
        <f t="shared" si="1135"/>
        <v>51703</v>
      </c>
      <c r="O1343" s="343"/>
      <c r="P1343" s="4">
        <f t="shared" si="1150"/>
        <v>0</v>
      </c>
      <c r="R1343" s="92" t="str">
        <f t="shared" si="1155"/>
        <v/>
      </c>
    </row>
    <row r="1344" spans="2:19" ht="16.5" hidden="1" customHeight="1" outlineLevel="1" x14ac:dyDescent="0.25">
      <c r="B1344" s="85"/>
      <c r="C1344" s="431"/>
      <c r="D1344" s="431" t="str">
        <f>CONCATENATE(B1347,B1342)</f>
        <v>GH 336</v>
      </c>
      <c r="E1344" s="183">
        <f t="shared" si="1159"/>
        <v>21684</v>
      </c>
      <c r="F1344" s="343">
        <f t="shared" si="1186"/>
        <v>41704</v>
      </c>
      <c r="G1344" s="343"/>
      <c r="H1344" s="109">
        <f t="shared" si="1149"/>
        <v>0</v>
      </c>
      <c r="I1344" s="9"/>
      <c r="J1344" s="343"/>
      <c r="K1344" s="343"/>
      <c r="L1344" s="343"/>
      <c r="M1344" s="343">
        <f t="shared" si="1134"/>
        <v>31684</v>
      </c>
      <c r="N1344" s="343">
        <f t="shared" si="1135"/>
        <v>51704</v>
      </c>
      <c r="O1344" s="343"/>
      <c r="P1344" s="4">
        <f t="shared" si="1150"/>
        <v>0</v>
      </c>
      <c r="R1344" s="92">
        <f t="shared" ref="R1344" si="1188">+R1340+1</f>
        <v>338</v>
      </c>
      <c r="S1344" s="338" t="str">
        <f>CONCATENATE(G1344,",",G1345,",",G1346,",",G1347)</f>
        <v>,,,</v>
      </c>
    </row>
    <row r="1345" spans="2:19" ht="16.5" hidden="1" customHeight="1" outlineLevel="1" x14ac:dyDescent="0.25">
      <c r="B1345" s="85"/>
      <c r="C1345" s="431"/>
      <c r="D1345" s="431"/>
      <c r="E1345" s="183">
        <f t="shared" si="1159"/>
        <v>21685</v>
      </c>
      <c r="F1345" s="343">
        <f t="shared" si="1186"/>
        <v>41705</v>
      </c>
      <c r="G1345" s="343"/>
      <c r="H1345" s="109">
        <f t="shared" si="1149"/>
        <v>0</v>
      </c>
      <c r="I1345" s="9"/>
      <c r="J1345" s="343"/>
      <c r="K1345" s="343"/>
      <c r="L1345" s="343"/>
      <c r="M1345" s="343">
        <f t="shared" si="1134"/>
        <v>31685</v>
      </c>
      <c r="N1345" s="343">
        <f t="shared" si="1135"/>
        <v>51705</v>
      </c>
      <c r="O1345" s="343"/>
      <c r="P1345" s="4">
        <f t="shared" si="1150"/>
        <v>0</v>
      </c>
      <c r="R1345" s="92">
        <f t="shared" si="1155"/>
        <v>851</v>
      </c>
      <c r="S1345" s="338" t="str">
        <f t="shared" ref="S1345" si="1189">CONCATENATE(O1344,",",O1345,",",O1346,",",O1347)</f>
        <v>,,,</v>
      </c>
    </row>
    <row r="1346" spans="2:19" ht="16.5" hidden="1" customHeight="1" outlineLevel="1" x14ac:dyDescent="0.25">
      <c r="B1346" s="85" t="str">
        <f>B1338</f>
        <v xml:space="preserve">Group </v>
      </c>
      <c r="C1346" s="431"/>
      <c r="D1346" s="431"/>
      <c r="E1346" s="183">
        <f t="shared" si="1159"/>
        <v>21686</v>
      </c>
      <c r="F1346" s="343">
        <f t="shared" si="1186"/>
        <v>41706</v>
      </c>
      <c r="G1346" s="343"/>
      <c r="H1346" s="109">
        <f t="shared" si="1149"/>
        <v>0</v>
      </c>
      <c r="I1346" s="9"/>
      <c r="J1346" s="343"/>
      <c r="K1346" s="343"/>
      <c r="L1346" s="343"/>
      <c r="M1346" s="343">
        <f t="shared" si="1134"/>
        <v>31686</v>
      </c>
      <c r="N1346" s="343">
        <f t="shared" si="1135"/>
        <v>51706</v>
      </c>
      <c r="O1346" s="343"/>
      <c r="P1346" s="4">
        <f t="shared" si="1150"/>
        <v>0</v>
      </c>
      <c r="R1346" s="92" t="str">
        <f t="shared" si="1155"/>
        <v/>
      </c>
    </row>
    <row r="1347" spans="2:19" ht="16.5" hidden="1" customHeight="1" outlineLevel="1" thickBot="1" x14ac:dyDescent="0.3">
      <c r="B1347" s="86" t="str">
        <f>B1339</f>
        <v xml:space="preserve">GH </v>
      </c>
      <c r="C1347" s="432"/>
      <c r="D1347" s="432"/>
      <c r="E1347" s="184">
        <f t="shared" si="1159"/>
        <v>21687</v>
      </c>
      <c r="F1347" s="24">
        <f t="shared" si="1186"/>
        <v>41707</v>
      </c>
      <c r="G1347" s="24"/>
      <c r="H1347" s="10">
        <f t="shared" si="1149"/>
        <v>0</v>
      </c>
      <c r="I1347" s="15"/>
      <c r="J1347" s="24"/>
      <c r="K1347" s="24"/>
      <c r="L1347" s="24"/>
      <c r="M1347" s="24">
        <f t="shared" si="1134"/>
        <v>31687</v>
      </c>
      <c r="N1347" s="24">
        <f t="shared" si="1135"/>
        <v>51707</v>
      </c>
      <c r="O1347" s="24"/>
      <c r="P1347" s="20">
        <f t="shared" si="1150"/>
        <v>0</v>
      </c>
      <c r="R1347" s="92" t="str">
        <f t="shared" si="1155"/>
        <v/>
      </c>
    </row>
    <row r="1348" spans="2:19" ht="16.5" hidden="1" customHeight="1" outlineLevel="1" x14ac:dyDescent="0.25">
      <c r="B1348" s="88">
        <f>B1340+1</f>
        <v>169</v>
      </c>
      <c r="C1348" s="430" t="str">
        <f>CONCATENATE(B1354,B1348)</f>
        <v>Group 169</v>
      </c>
      <c r="D1348" s="430" t="str">
        <f>CONCATENATE(B1355,B1349)</f>
        <v>GH 337</v>
      </c>
      <c r="E1348" s="182">
        <f t="shared" ref="E1348" si="1190">20000+B1348*10</f>
        <v>21690</v>
      </c>
      <c r="F1348" s="25">
        <f t="shared" si="1186"/>
        <v>41710</v>
      </c>
      <c r="G1348" s="25"/>
      <c r="H1348" s="11">
        <f t="shared" si="1149"/>
        <v>0</v>
      </c>
      <c r="I1348" s="14"/>
      <c r="J1348" s="25"/>
      <c r="K1348" s="25"/>
      <c r="L1348" s="25"/>
      <c r="M1348" s="25">
        <f t="shared" ref="M1348:M1411" si="1191">E1348+10000</f>
        <v>31690</v>
      </c>
      <c r="N1348" s="25">
        <f t="shared" ref="N1348:N1411" si="1192">F1348+10000</f>
        <v>51710</v>
      </c>
      <c r="O1348" s="25"/>
      <c r="P1348" s="3">
        <f t="shared" si="1150"/>
        <v>0</v>
      </c>
      <c r="R1348" s="92">
        <f t="shared" ref="R1348" si="1193">+R1344+1</f>
        <v>339</v>
      </c>
      <c r="S1348" s="338" t="str">
        <f>CONCATENATE(G1348,",",G1349,",",G1350,",",G1351)</f>
        <v>,,,</v>
      </c>
    </row>
    <row r="1349" spans="2:19" ht="16.5" hidden="1" customHeight="1" outlineLevel="1" x14ac:dyDescent="0.25">
      <c r="B1349" s="85">
        <f>B1348*2-1</f>
        <v>337</v>
      </c>
      <c r="C1349" s="431"/>
      <c r="D1349" s="431"/>
      <c r="E1349" s="183">
        <f t="shared" ref="E1349" si="1194">E1348+1</f>
        <v>21691</v>
      </c>
      <c r="F1349" s="343">
        <f t="shared" si="1186"/>
        <v>41711</v>
      </c>
      <c r="G1349" s="343"/>
      <c r="H1349" s="109">
        <f t="shared" si="1149"/>
        <v>0</v>
      </c>
      <c r="I1349" s="9"/>
      <c r="J1349" s="343"/>
      <c r="K1349" s="343"/>
      <c r="L1349" s="343"/>
      <c r="M1349" s="343">
        <f t="shared" si="1191"/>
        <v>31691</v>
      </c>
      <c r="N1349" s="343">
        <f t="shared" si="1192"/>
        <v>51711</v>
      </c>
      <c r="O1349" s="343"/>
      <c r="P1349" s="4">
        <f t="shared" si="1150"/>
        <v>0</v>
      </c>
      <c r="R1349" s="92">
        <f t="shared" si="1155"/>
        <v>852</v>
      </c>
      <c r="S1349" s="338" t="str">
        <f t="shared" ref="S1349" si="1195">CONCATENATE(O1348,",",O1349,",",O1350,",",O1351)</f>
        <v>,,,</v>
      </c>
    </row>
    <row r="1350" spans="2:19" ht="16.5" hidden="1" customHeight="1" outlineLevel="1" x14ac:dyDescent="0.25">
      <c r="B1350" s="85">
        <f>B1349+1</f>
        <v>338</v>
      </c>
      <c r="C1350" s="431"/>
      <c r="D1350" s="431"/>
      <c r="E1350" s="183">
        <f t="shared" si="1159"/>
        <v>21692</v>
      </c>
      <c r="F1350" s="343">
        <f t="shared" si="1186"/>
        <v>41712</v>
      </c>
      <c r="G1350" s="343"/>
      <c r="H1350" s="109">
        <f t="shared" si="1149"/>
        <v>0</v>
      </c>
      <c r="I1350" s="9"/>
      <c r="J1350" s="343"/>
      <c r="K1350" s="343"/>
      <c r="L1350" s="343"/>
      <c r="M1350" s="343">
        <f t="shared" si="1191"/>
        <v>31692</v>
      </c>
      <c r="N1350" s="343">
        <f t="shared" si="1192"/>
        <v>51712</v>
      </c>
      <c r="O1350" s="343"/>
      <c r="P1350" s="4">
        <f t="shared" si="1150"/>
        <v>0</v>
      </c>
      <c r="R1350" s="92" t="str">
        <f t="shared" si="1155"/>
        <v/>
      </c>
    </row>
    <row r="1351" spans="2:19" ht="16.5" hidden="1" customHeight="1" outlineLevel="1" x14ac:dyDescent="0.25">
      <c r="B1351" s="85"/>
      <c r="C1351" s="431"/>
      <c r="D1351" s="431"/>
      <c r="E1351" s="183">
        <f t="shared" si="1159"/>
        <v>21693</v>
      </c>
      <c r="F1351" s="343">
        <f t="shared" si="1186"/>
        <v>41713</v>
      </c>
      <c r="G1351" s="343"/>
      <c r="H1351" s="109">
        <f t="shared" si="1149"/>
        <v>0</v>
      </c>
      <c r="I1351" s="9"/>
      <c r="J1351" s="343"/>
      <c r="K1351" s="343"/>
      <c r="L1351" s="343"/>
      <c r="M1351" s="343">
        <f t="shared" si="1191"/>
        <v>31693</v>
      </c>
      <c r="N1351" s="343">
        <f t="shared" si="1192"/>
        <v>51713</v>
      </c>
      <c r="O1351" s="343"/>
      <c r="P1351" s="4">
        <f t="shared" si="1150"/>
        <v>0</v>
      </c>
      <c r="R1351" s="92" t="str">
        <f t="shared" si="1155"/>
        <v/>
      </c>
    </row>
    <row r="1352" spans="2:19" ht="16.5" hidden="1" customHeight="1" outlineLevel="1" x14ac:dyDescent="0.25">
      <c r="B1352" s="85"/>
      <c r="C1352" s="431"/>
      <c r="D1352" s="431" t="str">
        <f>CONCATENATE(B1355,B1350)</f>
        <v>GH 338</v>
      </c>
      <c r="E1352" s="183">
        <f t="shared" si="1159"/>
        <v>21694</v>
      </c>
      <c r="F1352" s="343">
        <f t="shared" si="1186"/>
        <v>41714</v>
      </c>
      <c r="G1352" s="343"/>
      <c r="H1352" s="109">
        <f t="shared" si="1149"/>
        <v>0</v>
      </c>
      <c r="I1352" s="9"/>
      <c r="J1352" s="343"/>
      <c r="K1352" s="343"/>
      <c r="L1352" s="343"/>
      <c r="M1352" s="343">
        <f t="shared" si="1191"/>
        <v>31694</v>
      </c>
      <c r="N1352" s="343">
        <f t="shared" si="1192"/>
        <v>51714</v>
      </c>
      <c r="O1352" s="343"/>
      <c r="P1352" s="4">
        <f t="shared" si="1150"/>
        <v>0</v>
      </c>
      <c r="R1352" s="92">
        <f t="shared" ref="R1352" si="1196">+R1348+1</f>
        <v>340</v>
      </c>
      <c r="S1352" s="338" t="str">
        <f>CONCATENATE(G1352,",",G1353,",",G1354,",",G1355)</f>
        <v>,,,</v>
      </c>
    </row>
    <row r="1353" spans="2:19" ht="16.5" hidden="1" customHeight="1" outlineLevel="1" x14ac:dyDescent="0.25">
      <c r="B1353" s="85"/>
      <c r="C1353" s="431"/>
      <c r="D1353" s="431"/>
      <c r="E1353" s="183">
        <f t="shared" si="1159"/>
        <v>21695</v>
      </c>
      <c r="F1353" s="343">
        <f t="shared" si="1186"/>
        <v>41715</v>
      </c>
      <c r="G1353" s="343"/>
      <c r="H1353" s="109">
        <f t="shared" si="1149"/>
        <v>0</v>
      </c>
      <c r="I1353" s="9"/>
      <c r="J1353" s="343"/>
      <c r="K1353" s="343"/>
      <c r="L1353" s="343"/>
      <c r="M1353" s="343">
        <f t="shared" si="1191"/>
        <v>31695</v>
      </c>
      <c r="N1353" s="343">
        <f t="shared" si="1192"/>
        <v>51715</v>
      </c>
      <c r="O1353" s="343"/>
      <c r="P1353" s="4">
        <f t="shared" si="1150"/>
        <v>0</v>
      </c>
      <c r="R1353" s="92">
        <f t="shared" si="1155"/>
        <v>853</v>
      </c>
      <c r="S1353" s="338" t="str">
        <f t="shared" ref="S1353" si="1197">CONCATENATE(O1352,",",O1353,",",O1354,",",O1355)</f>
        <v>,,,</v>
      </c>
    </row>
    <row r="1354" spans="2:19" ht="16.5" hidden="1" customHeight="1" outlineLevel="1" x14ac:dyDescent="0.25">
      <c r="B1354" s="85" t="str">
        <f>B1346</f>
        <v xml:space="preserve">Group </v>
      </c>
      <c r="C1354" s="431"/>
      <c r="D1354" s="431"/>
      <c r="E1354" s="183">
        <f t="shared" si="1159"/>
        <v>21696</v>
      </c>
      <c r="F1354" s="343">
        <f t="shared" si="1186"/>
        <v>41716</v>
      </c>
      <c r="G1354" s="343"/>
      <c r="H1354" s="109">
        <f t="shared" si="1149"/>
        <v>0</v>
      </c>
      <c r="I1354" s="9"/>
      <c r="J1354" s="343"/>
      <c r="K1354" s="343"/>
      <c r="L1354" s="343"/>
      <c r="M1354" s="343">
        <f t="shared" si="1191"/>
        <v>31696</v>
      </c>
      <c r="N1354" s="343">
        <f t="shared" si="1192"/>
        <v>51716</v>
      </c>
      <c r="O1354" s="343"/>
      <c r="P1354" s="4">
        <f t="shared" si="1150"/>
        <v>0</v>
      </c>
      <c r="R1354" s="92" t="str">
        <f t="shared" si="1155"/>
        <v/>
      </c>
    </row>
    <row r="1355" spans="2:19" ht="16.5" hidden="1" customHeight="1" outlineLevel="1" thickBot="1" x14ac:dyDescent="0.3">
      <c r="B1355" s="86" t="str">
        <f>B1347</f>
        <v xml:space="preserve">GH </v>
      </c>
      <c r="C1355" s="432"/>
      <c r="D1355" s="432"/>
      <c r="E1355" s="184">
        <f t="shared" si="1159"/>
        <v>21697</v>
      </c>
      <c r="F1355" s="24">
        <f t="shared" si="1186"/>
        <v>41717</v>
      </c>
      <c r="G1355" s="24"/>
      <c r="H1355" s="10">
        <f t="shared" si="1149"/>
        <v>0</v>
      </c>
      <c r="I1355" s="15"/>
      <c r="J1355" s="24"/>
      <c r="K1355" s="24"/>
      <c r="L1355" s="24"/>
      <c r="M1355" s="24">
        <f t="shared" si="1191"/>
        <v>31697</v>
      </c>
      <c r="N1355" s="24">
        <f t="shared" si="1192"/>
        <v>51717</v>
      </c>
      <c r="O1355" s="24"/>
      <c r="P1355" s="20">
        <f t="shared" si="1150"/>
        <v>0</v>
      </c>
      <c r="R1355" s="92" t="str">
        <f t="shared" si="1155"/>
        <v/>
      </c>
    </row>
    <row r="1356" spans="2:19" ht="16.5" hidden="1" customHeight="1" outlineLevel="1" x14ac:dyDescent="0.25">
      <c r="B1356" s="88">
        <f>B1348+1</f>
        <v>170</v>
      </c>
      <c r="C1356" s="430" t="str">
        <f>CONCATENATE(B1362,B1356)</f>
        <v>Group 170</v>
      </c>
      <c r="D1356" s="430" t="str">
        <f>CONCATENATE(B1363,B1357)</f>
        <v>GH 339</v>
      </c>
      <c r="E1356" s="182">
        <f t="shared" ref="E1356" si="1198">20000+B1356*10</f>
        <v>21700</v>
      </c>
      <c r="F1356" s="25">
        <f>E1356+20020</f>
        <v>41720</v>
      </c>
      <c r="G1356" s="25"/>
      <c r="H1356" s="11">
        <f t="shared" si="1149"/>
        <v>0</v>
      </c>
      <c r="I1356" s="14"/>
      <c r="J1356" s="25"/>
      <c r="K1356" s="25"/>
      <c r="L1356" s="25"/>
      <c r="M1356" s="25">
        <f t="shared" si="1191"/>
        <v>31700</v>
      </c>
      <c r="N1356" s="25">
        <f t="shared" si="1192"/>
        <v>51720</v>
      </c>
      <c r="O1356" s="25"/>
      <c r="P1356" s="3">
        <f t="shared" si="1150"/>
        <v>0</v>
      </c>
      <c r="R1356" s="92">
        <f t="shared" ref="R1356" si="1199">+R1352+1</f>
        <v>341</v>
      </c>
      <c r="S1356" s="338" t="str">
        <f>CONCATENATE(G1356,",",G1357,",",G1358,",",G1359)</f>
        <v>,,,</v>
      </c>
    </row>
    <row r="1357" spans="2:19" ht="16.5" hidden="1" customHeight="1" outlineLevel="1" x14ac:dyDescent="0.25">
      <c r="B1357" s="85">
        <f>B1356*2-1</f>
        <v>339</v>
      </c>
      <c r="C1357" s="431"/>
      <c r="D1357" s="431"/>
      <c r="E1357" s="183">
        <f t="shared" ref="E1357" si="1200">E1356+1</f>
        <v>21701</v>
      </c>
      <c r="F1357" s="343">
        <f t="shared" ref="F1357:F1371" si="1201">E1357+20020</f>
        <v>41721</v>
      </c>
      <c r="G1357" s="343"/>
      <c r="H1357" s="109">
        <f t="shared" si="1149"/>
        <v>0</v>
      </c>
      <c r="I1357" s="9"/>
      <c r="J1357" s="343"/>
      <c r="K1357" s="343"/>
      <c r="L1357" s="343"/>
      <c r="M1357" s="343">
        <f t="shared" si="1191"/>
        <v>31701</v>
      </c>
      <c r="N1357" s="343">
        <f t="shared" si="1192"/>
        <v>51721</v>
      </c>
      <c r="O1357" s="343"/>
      <c r="P1357" s="4">
        <f t="shared" si="1150"/>
        <v>0</v>
      </c>
      <c r="R1357" s="92">
        <f t="shared" si="1155"/>
        <v>854</v>
      </c>
      <c r="S1357" s="338" t="str">
        <f t="shared" ref="S1357" si="1202">CONCATENATE(O1356,",",O1357,",",O1358,",",O1359)</f>
        <v>,,,</v>
      </c>
    </row>
    <row r="1358" spans="2:19" ht="16.5" hidden="1" customHeight="1" outlineLevel="1" x14ac:dyDescent="0.25">
      <c r="B1358" s="85">
        <f>B1357+1</f>
        <v>340</v>
      </c>
      <c r="C1358" s="431"/>
      <c r="D1358" s="431"/>
      <c r="E1358" s="183">
        <f t="shared" si="1159"/>
        <v>21702</v>
      </c>
      <c r="F1358" s="343">
        <f t="shared" si="1201"/>
        <v>41722</v>
      </c>
      <c r="G1358" s="343"/>
      <c r="H1358" s="109">
        <f t="shared" si="1149"/>
        <v>0</v>
      </c>
      <c r="I1358" s="9"/>
      <c r="J1358" s="343"/>
      <c r="K1358" s="343"/>
      <c r="L1358" s="343"/>
      <c r="M1358" s="343">
        <f t="shared" si="1191"/>
        <v>31702</v>
      </c>
      <c r="N1358" s="343">
        <f t="shared" si="1192"/>
        <v>51722</v>
      </c>
      <c r="O1358" s="343"/>
      <c r="P1358" s="4">
        <f t="shared" si="1150"/>
        <v>0</v>
      </c>
      <c r="R1358" s="92" t="str">
        <f t="shared" si="1155"/>
        <v/>
      </c>
    </row>
    <row r="1359" spans="2:19" ht="16.5" hidden="1" customHeight="1" outlineLevel="1" x14ac:dyDescent="0.25">
      <c r="B1359" s="85"/>
      <c r="C1359" s="431"/>
      <c r="D1359" s="431"/>
      <c r="E1359" s="183">
        <f t="shared" si="1159"/>
        <v>21703</v>
      </c>
      <c r="F1359" s="343">
        <f t="shared" si="1201"/>
        <v>41723</v>
      </c>
      <c r="G1359" s="343"/>
      <c r="H1359" s="109">
        <f t="shared" si="1149"/>
        <v>0</v>
      </c>
      <c r="I1359" s="9"/>
      <c r="J1359" s="343"/>
      <c r="K1359" s="343"/>
      <c r="L1359" s="343"/>
      <c r="M1359" s="343">
        <f t="shared" si="1191"/>
        <v>31703</v>
      </c>
      <c r="N1359" s="343">
        <f t="shared" si="1192"/>
        <v>51723</v>
      </c>
      <c r="O1359" s="343"/>
      <c r="P1359" s="4">
        <f t="shared" si="1150"/>
        <v>0</v>
      </c>
      <c r="R1359" s="92" t="str">
        <f t="shared" si="1155"/>
        <v/>
      </c>
    </row>
    <row r="1360" spans="2:19" ht="16.5" hidden="1" customHeight="1" outlineLevel="1" x14ac:dyDescent="0.25">
      <c r="B1360" s="85"/>
      <c r="C1360" s="431"/>
      <c r="D1360" s="431" t="str">
        <f>CONCATENATE(B1363,B1358)</f>
        <v>GH 340</v>
      </c>
      <c r="E1360" s="183">
        <f t="shared" si="1159"/>
        <v>21704</v>
      </c>
      <c r="F1360" s="343">
        <f t="shared" si="1201"/>
        <v>41724</v>
      </c>
      <c r="G1360" s="343"/>
      <c r="H1360" s="109">
        <f t="shared" si="1149"/>
        <v>0</v>
      </c>
      <c r="I1360" s="9"/>
      <c r="J1360" s="343"/>
      <c r="K1360" s="343"/>
      <c r="L1360" s="343"/>
      <c r="M1360" s="343">
        <f t="shared" si="1191"/>
        <v>31704</v>
      </c>
      <c r="N1360" s="343">
        <f t="shared" si="1192"/>
        <v>51724</v>
      </c>
      <c r="O1360" s="343"/>
      <c r="P1360" s="4">
        <f t="shared" si="1150"/>
        <v>0</v>
      </c>
      <c r="R1360" s="92">
        <f t="shared" ref="R1360" si="1203">+R1356+1</f>
        <v>342</v>
      </c>
      <c r="S1360" s="338" t="str">
        <f>CONCATENATE(G1360,",",G1361,",",G1362,",",G1363)</f>
        <v>,,,</v>
      </c>
    </row>
    <row r="1361" spans="2:19" ht="16.5" hidden="1" customHeight="1" outlineLevel="1" x14ac:dyDescent="0.25">
      <c r="B1361" s="85"/>
      <c r="C1361" s="431"/>
      <c r="D1361" s="431"/>
      <c r="E1361" s="183">
        <f t="shared" si="1159"/>
        <v>21705</v>
      </c>
      <c r="F1361" s="343">
        <f t="shared" si="1201"/>
        <v>41725</v>
      </c>
      <c r="G1361" s="343"/>
      <c r="H1361" s="109">
        <f t="shared" si="1149"/>
        <v>0</v>
      </c>
      <c r="I1361" s="9"/>
      <c r="J1361" s="343"/>
      <c r="K1361" s="343"/>
      <c r="L1361" s="343"/>
      <c r="M1361" s="343">
        <f t="shared" si="1191"/>
        <v>31705</v>
      </c>
      <c r="N1361" s="343">
        <f t="shared" si="1192"/>
        <v>51725</v>
      </c>
      <c r="O1361" s="343"/>
      <c r="P1361" s="4">
        <f t="shared" si="1150"/>
        <v>0</v>
      </c>
      <c r="R1361" s="92">
        <f t="shared" si="1155"/>
        <v>855</v>
      </c>
      <c r="S1361" s="338" t="str">
        <f t="shared" ref="S1361" si="1204">CONCATENATE(O1360,",",O1361,",",O1362,",",O1363)</f>
        <v>,,,</v>
      </c>
    </row>
    <row r="1362" spans="2:19" ht="16.5" hidden="1" customHeight="1" outlineLevel="1" x14ac:dyDescent="0.25">
      <c r="B1362" s="85" t="str">
        <f>B1354</f>
        <v xml:space="preserve">Group </v>
      </c>
      <c r="C1362" s="431"/>
      <c r="D1362" s="431"/>
      <c r="E1362" s="183">
        <f t="shared" si="1159"/>
        <v>21706</v>
      </c>
      <c r="F1362" s="343">
        <f t="shared" si="1201"/>
        <v>41726</v>
      </c>
      <c r="G1362" s="343"/>
      <c r="H1362" s="109">
        <f t="shared" si="1149"/>
        <v>0</v>
      </c>
      <c r="I1362" s="9"/>
      <c r="J1362" s="343"/>
      <c r="K1362" s="343"/>
      <c r="L1362" s="343"/>
      <c r="M1362" s="343">
        <f t="shared" si="1191"/>
        <v>31706</v>
      </c>
      <c r="N1362" s="343">
        <f t="shared" si="1192"/>
        <v>51726</v>
      </c>
      <c r="O1362" s="343"/>
      <c r="P1362" s="4">
        <f t="shared" si="1150"/>
        <v>0</v>
      </c>
      <c r="R1362" s="92" t="str">
        <f t="shared" si="1155"/>
        <v/>
      </c>
    </row>
    <row r="1363" spans="2:19" ht="16.5" hidden="1" customHeight="1" outlineLevel="1" thickBot="1" x14ac:dyDescent="0.3">
      <c r="B1363" s="86" t="str">
        <f>B1355</f>
        <v xml:space="preserve">GH </v>
      </c>
      <c r="C1363" s="432"/>
      <c r="D1363" s="432"/>
      <c r="E1363" s="184">
        <f t="shared" si="1159"/>
        <v>21707</v>
      </c>
      <c r="F1363" s="24">
        <f t="shared" si="1201"/>
        <v>41727</v>
      </c>
      <c r="G1363" s="24"/>
      <c r="H1363" s="10">
        <f t="shared" si="1149"/>
        <v>0</v>
      </c>
      <c r="I1363" s="15"/>
      <c r="J1363" s="24"/>
      <c r="K1363" s="24"/>
      <c r="L1363" s="24"/>
      <c r="M1363" s="24">
        <f t="shared" si="1191"/>
        <v>31707</v>
      </c>
      <c r="N1363" s="24">
        <f t="shared" si="1192"/>
        <v>51727</v>
      </c>
      <c r="O1363" s="24"/>
      <c r="P1363" s="20">
        <f t="shared" si="1150"/>
        <v>0</v>
      </c>
      <c r="R1363" s="92" t="str">
        <f t="shared" si="1155"/>
        <v/>
      </c>
    </row>
    <row r="1364" spans="2:19" ht="16.5" hidden="1" customHeight="1" outlineLevel="1" x14ac:dyDescent="0.25">
      <c r="B1364" s="88">
        <f>B1356+1</f>
        <v>171</v>
      </c>
      <c r="C1364" s="430" t="str">
        <f>CONCATENATE(B1370,B1364)</f>
        <v>Group 171</v>
      </c>
      <c r="D1364" s="430" t="str">
        <f>CONCATENATE(B1371,B1365)</f>
        <v>GH 341</v>
      </c>
      <c r="E1364" s="182">
        <f t="shared" ref="E1364" si="1205">20000+B1364*10</f>
        <v>21710</v>
      </c>
      <c r="F1364" s="25">
        <f t="shared" si="1201"/>
        <v>41730</v>
      </c>
      <c r="G1364" s="25"/>
      <c r="H1364" s="11">
        <f t="shared" ref="H1364:H1427" si="1206">LEN(G1364)</f>
        <v>0</v>
      </c>
      <c r="I1364" s="14"/>
      <c r="J1364" s="25"/>
      <c r="K1364" s="25"/>
      <c r="L1364" s="25"/>
      <c r="M1364" s="25">
        <f t="shared" si="1191"/>
        <v>31710</v>
      </c>
      <c r="N1364" s="25">
        <f t="shared" si="1192"/>
        <v>51730</v>
      </c>
      <c r="O1364" s="25"/>
      <c r="P1364" s="3">
        <f t="shared" ref="P1364:P1427" si="1207">LEN(O1364)</f>
        <v>0</v>
      </c>
      <c r="R1364" s="92">
        <f t="shared" ref="R1364" si="1208">+R1360+1</f>
        <v>343</v>
      </c>
      <c r="S1364" s="338" t="str">
        <f>CONCATENATE(G1364,",",G1365,",",G1366,",",G1367)</f>
        <v>,,,</v>
      </c>
    </row>
    <row r="1365" spans="2:19" ht="16.5" hidden="1" customHeight="1" outlineLevel="1" x14ac:dyDescent="0.25">
      <c r="B1365" s="85">
        <f>B1364*2-1</f>
        <v>341</v>
      </c>
      <c r="C1365" s="431"/>
      <c r="D1365" s="431"/>
      <c r="E1365" s="183">
        <f t="shared" ref="E1365" si="1209">E1364+1</f>
        <v>21711</v>
      </c>
      <c r="F1365" s="343">
        <f t="shared" si="1201"/>
        <v>41731</v>
      </c>
      <c r="G1365" s="343"/>
      <c r="H1365" s="109">
        <f t="shared" si="1206"/>
        <v>0</v>
      </c>
      <c r="I1365" s="9"/>
      <c r="J1365" s="343"/>
      <c r="K1365" s="343"/>
      <c r="L1365" s="343"/>
      <c r="M1365" s="343">
        <f t="shared" si="1191"/>
        <v>31711</v>
      </c>
      <c r="N1365" s="343">
        <f t="shared" si="1192"/>
        <v>51731</v>
      </c>
      <c r="O1365" s="343"/>
      <c r="P1365" s="4">
        <f t="shared" si="1207"/>
        <v>0</v>
      </c>
      <c r="R1365" s="92">
        <f t="shared" si="1155"/>
        <v>856</v>
      </c>
      <c r="S1365" s="338" t="str">
        <f t="shared" ref="S1365" si="1210">CONCATENATE(O1364,",",O1365,",",O1366,",",O1367)</f>
        <v>,,,</v>
      </c>
    </row>
    <row r="1366" spans="2:19" ht="16.5" hidden="1" customHeight="1" outlineLevel="1" x14ac:dyDescent="0.25">
      <c r="B1366" s="85">
        <f>B1365+1</f>
        <v>342</v>
      </c>
      <c r="C1366" s="431"/>
      <c r="D1366" s="431"/>
      <c r="E1366" s="183">
        <f t="shared" si="1159"/>
        <v>21712</v>
      </c>
      <c r="F1366" s="343">
        <f t="shared" si="1201"/>
        <v>41732</v>
      </c>
      <c r="G1366" s="343"/>
      <c r="H1366" s="109">
        <f t="shared" si="1206"/>
        <v>0</v>
      </c>
      <c r="I1366" s="9"/>
      <c r="J1366" s="343"/>
      <c r="K1366" s="343"/>
      <c r="L1366" s="343"/>
      <c r="M1366" s="343">
        <f t="shared" si="1191"/>
        <v>31712</v>
      </c>
      <c r="N1366" s="343">
        <f t="shared" si="1192"/>
        <v>51732</v>
      </c>
      <c r="O1366" s="343"/>
      <c r="P1366" s="4">
        <f t="shared" si="1207"/>
        <v>0</v>
      </c>
      <c r="R1366" s="92" t="str">
        <f t="shared" si="1155"/>
        <v/>
      </c>
    </row>
    <row r="1367" spans="2:19" ht="16.5" hidden="1" customHeight="1" outlineLevel="1" x14ac:dyDescent="0.25">
      <c r="B1367" s="85"/>
      <c r="C1367" s="431"/>
      <c r="D1367" s="431"/>
      <c r="E1367" s="183">
        <f t="shared" si="1159"/>
        <v>21713</v>
      </c>
      <c r="F1367" s="343">
        <f t="shared" si="1201"/>
        <v>41733</v>
      </c>
      <c r="G1367" s="343"/>
      <c r="H1367" s="109">
        <f t="shared" si="1206"/>
        <v>0</v>
      </c>
      <c r="I1367" s="9"/>
      <c r="J1367" s="343"/>
      <c r="K1367" s="343"/>
      <c r="L1367" s="343"/>
      <c r="M1367" s="343">
        <f t="shared" si="1191"/>
        <v>31713</v>
      </c>
      <c r="N1367" s="343">
        <f t="shared" si="1192"/>
        <v>51733</v>
      </c>
      <c r="O1367" s="343"/>
      <c r="P1367" s="4">
        <f t="shared" si="1207"/>
        <v>0</v>
      </c>
      <c r="R1367" s="92" t="str">
        <f t="shared" si="1155"/>
        <v/>
      </c>
    </row>
    <row r="1368" spans="2:19" ht="16.5" hidden="1" customHeight="1" outlineLevel="1" x14ac:dyDescent="0.25">
      <c r="B1368" s="85"/>
      <c r="C1368" s="431"/>
      <c r="D1368" s="431" t="str">
        <f>CONCATENATE(B1371,B1366)</f>
        <v>GH 342</v>
      </c>
      <c r="E1368" s="183">
        <f t="shared" si="1159"/>
        <v>21714</v>
      </c>
      <c r="F1368" s="343">
        <f t="shared" si="1201"/>
        <v>41734</v>
      </c>
      <c r="G1368" s="343"/>
      <c r="H1368" s="109">
        <f t="shared" si="1206"/>
        <v>0</v>
      </c>
      <c r="I1368" s="9"/>
      <c r="J1368" s="343"/>
      <c r="K1368" s="343"/>
      <c r="L1368" s="343"/>
      <c r="M1368" s="343">
        <f t="shared" si="1191"/>
        <v>31714</v>
      </c>
      <c r="N1368" s="343">
        <f t="shared" si="1192"/>
        <v>51734</v>
      </c>
      <c r="O1368" s="343"/>
      <c r="P1368" s="4">
        <f t="shared" si="1207"/>
        <v>0</v>
      </c>
      <c r="R1368" s="92">
        <f t="shared" ref="R1368" si="1211">+R1364+1</f>
        <v>344</v>
      </c>
      <c r="S1368" s="338" t="str">
        <f>CONCATENATE(G1368,",",G1369,",",G1370,",",G1371)</f>
        <v>,,,</v>
      </c>
    </row>
    <row r="1369" spans="2:19" ht="16.5" hidden="1" customHeight="1" outlineLevel="1" x14ac:dyDescent="0.25">
      <c r="B1369" s="85"/>
      <c r="C1369" s="431"/>
      <c r="D1369" s="431"/>
      <c r="E1369" s="183">
        <f t="shared" si="1159"/>
        <v>21715</v>
      </c>
      <c r="F1369" s="343">
        <f t="shared" si="1201"/>
        <v>41735</v>
      </c>
      <c r="G1369" s="343"/>
      <c r="H1369" s="109">
        <f t="shared" si="1206"/>
        <v>0</v>
      </c>
      <c r="I1369" s="9"/>
      <c r="J1369" s="343"/>
      <c r="K1369" s="343"/>
      <c r="L1369" s="343"/>
      <c r="M1369" s="343">
        <f t="shared" si="1191"/>
        <v>31715</v>
      </c>
      <c r="N1369" s="343">
        <f t="shared" si="1192"/>
        <v>51735</v>
      </c>
      <c r="O1369" s="343"/>
      <c r="P1369" s="4">
        <f t="shared" si="1207"/>
        <v>0</v>
      </c>
      <c r="R1369" s="92">
        <f t="shared" ref="R1369:R1431" si="1212">IF(R1365&lt;&gt;"",R1365+1,"")</f>
        <v>857</v>
      </c>
      <c r="S1369" s="338" t="str">
        <f t="shared" ref="S1369" si="1213">CONCATENATE(O1368,",",O1369,",",O1370,",",O1371)</f>
        <v>,,,</v>
      </c>
    </row>
    <row r="1370" spans="2:19" ht="16.5" hidden="1" customHeight="1" outlineLevel="1" x14ac:dyDescent="0.25">
      <c r="B1370" s="85" t="str">
        <f>B1362</f>
        <v xml:space="preserve">Group </v>
      </c>
      <c r="C1370" s="431"/>
      <c r="D1370" s="431"/>
      <c r="E1370" s="183">
        <f t="shared" si="1159"/>
        <v>21716</v>
      </c>
      <c r="F1370" s="343">
        <f t="shared" si="1201"/>
        <v>41736</v>
      </c>
      <c r="G1370" s="343"/>
      <c r="H1370" s="109">
        <f t="shared" si="1206"/>
        <v>0</v>
      </c>
      <c r="I1370" s="9"/>
      <c r="J1370" s="343"/>
      <c r="K1370" s="343"/>
      <c r="L1370" s="343"/>
      <c r="M1370" s="343">
        <f t="shared" si="1191"/>
        <v>31716</v>
      </c>
      <c r="N1370" s="343">
        <f t="shared" si="1192"/>
        <v>51736</v>
      </c>
      <c r="O1370" s="343"/>
      <c r="P1370" s="4">
        <f t="shared" si="1207"/>
        <v>0</v>
      </c>
      <c r="R1370" s="92" t="str">
        <f t="shared" si="1212"/>
        <v/>
      </c>
    </row>
    <row r="1371" spans="2:19" ht="16.5" hidden="1" customHeight="1" outlineLevel="1" thickBot="1" x14ac:dyDescent="0.3">
      <c r="B1371" s="86" t="str">
        <f>B1363</f>
        <v xml:space="preserve">GH </v>
      </c>
      <c r="C1371" s="432"/>
      <c r="D1371" s="432"/>
      <c r="E1371" s="184">
        <f t="shared" si="1159"/>
        <v>21717</v>
      </c>
      <c r="F1371" s="24">
        <f t="shared" si="1201"/>
        <v>41737</v>
      </c>
      <c r="G1371" s="24"/>
      <c r="H1371" s="10">
        <f t="shared" si="1206"/>
        <v>0</v>
      </c>
      <c r="I1371" s="15"/>
      <c r="J1371" s="24"/>
      <c r="K1371" s="24"/>
      <c r="L1371" s="24"/>
      <c r="M1371" s="24">
        <f t="shared" si="1191"/>
        <v>31717</v>
      </c>
      <c r="N1371" s="24">
        <f t="shared" si="1192"/>
        <v>51737</v>
      </c>
      <c r="O1371" s="24"/>
      <c r="P1371" s="20">
        <f t="shared" si="1207"/>
        <v>0</v>
      </c>
      <c r="R1371" s="92" t="str">
        <f t="shared" si="1212"/>
        <v/>
      </c>
    </row>
    <row r="1372" spans="2:19" ht="16.5" hidden="1" customHeight="1" outlineLevel="1" x14ac:dyDescent="0.25">
      <c r="B1372" s="88">
        <f>B1364+1</f>
        <v>172</v>
      </c>
      <c r="C1372" s="430" t="str">
        <f>CONCATENATE(B1378,B1372)</f>
        <v>Group 172</v>
      </c>
      <c r="D1372" s="430" t="str">
        <f>CONCATENATE(B1379,B1373)</f>
        <v>GH 343</v>
      </c>
      <c r="E1372" s="182">
        <f t="shared" ref="E1372" si="1214">20000+B1372*10</f>
        <v>21720</v>
      </c>
      <c r="F1372" s="25">
        <f>E1372+20020</f>
        <v>41740</v>
      </c>
      <c r="G1372" s="25"/>
      <c r="H1372" s="11">
        <f t="shared" si="1206"/>
        <v>0</v>
      </c>
      <c r="I1372" s="14"/>
      <c r="J1372" s="25"/>
      <c r="K1372" s="25"/>
      <c r="L1372" s="25"/>
      <c r="M1372" s="25">
        <f t="shared" si="1191"/>
        <v>31720</v>
      </c>
      <c r="N1372" s="25">
        <f t="shared" si="1192"/>
        <v>51740</v>
      </c>
      <c r="O1372" s="25"/>
      <c r="P1372" s="3">
        <f t="shared" si="1207"/>
        <v>0</v>
      </c>
      <c r="R1372" s="92">
        <f t="shared" ref="R1372" si="1215">+R1368+1</f>
        <v>345</v>
      </c>
      <c r="S1372" s="338" t="str">
        <f>CONCATENATE(G1372,",",G1373,",",G1374,",",G1375)</f>
        <v>,,,</v>
      </c>
    </row>
    <row r="1373" spans="2:19" ht="16.5" hidden="1" customHeight="1" outlineLevel="1" x14ac:dyDescent="0.25">
      <c r="B1373" s="85">
        <f>B1372*2-1</f>
        <v>343</v>
      </c>
      <c r="C1373" s="431"/>
      <c r="D1373" s="431"/>
      <c r="E1373" s="183">
        <f t="shared" ref="E1373:E1435" si="1216">E1372+1</f>
        <v>21721</v>
      </c>
      <c r="F1373" s="343">
        <f t="shared" ref="F1373:F1387" si="1217">E1373+20020</f>
        <v>41741</v>
      </c>
      <c r="G1373" s="343"/>
      <c r="H1373" s="109">
        <f t="shared" si="1206"/>
        <v>0</v>
      </c>
      <c r="I1373" s="9"/>
      <c r="J1373" s="343"/>
      <c r="K1373" s="343"/>
      <c r="L1373" s="343"/>
      <c r="M1373" s="343">
        <f t="shared" si="1191"/>
        <v>31721</v>
      </c>
      <c r="N1373" s="343">
        <f t="shared" si="1192"/>
        <v>51741</v>
      </c>
      <c r="O1373" s="343"/>
      <c r="P1373" s="4">
        <f t="shared" si="1207"/>
        <v>0</v>
      </c>
      <c r="R1373" s="92">
        <f t="shared" si="1212"/>
        <v>858</v>
      </c>
      <c r="S1373" s="338" t="str">
        <f t="shared" ref="S1373" si="1218">CONCATENATE(O1372,",",O1373,",",O1374,",",O1375)</f>
        <v>,,,</v>
      </c>
    </row>
    <row r="1374" spans="2:19" ht="16.5" hidden="1" customHeight="1" outlineLevel="1" x14ac:dyDescent="0.25">
      <c r="B1374" s="85">
        <f>B1373+1</f>
        <v>344</v>
      </c>
      <c r="C1374" s="431"/>
      <c r="D1374" s="431"/>
      <c r="E1374" s="183">
        <f t="shared" si="1216"/>
        <v>21722</v>
      </c>
      <c r="F1374" s="343">
        <f t="shared" si="1217"/>
        <v>41742</v>
      </c>
      <c r="G1374" s="343"/>
      <c r="H1374" s="109">
        <f t="shared" si="1206"/>
        <v>0</v>
      </c>
      <c r="I1374" s="9"/>
      <c r="J1374" s="343"/>
      <c r="K1374" s="343"/>
      <c r="L1374" s="343"/>
      <c r="M1374" s="343">
        <f t="shared" si="1191"/>
        <v>31722</v>
      </c>
      <c r="N1374" s="343">
        <f t="shared" si="1192"/>
        <v>51742</v>
      </c>
      <c r="O1374" s="343"/>
      <c r="P1374" s="4">
        <f t="shared" si="1207"/>
        <v>0</v>
      </c>
      <c r="R1374" s="92" t="str">
        <f t="shared" si="1212"/>
        <v/>
      </c>
    </row>
    <row r="1375" spans="2:19" ht="16.5" hidden="1" customHeight="1" outlineLevel="1" x14ac:dyDescent="0.25">
      <c r="B1375" s="85"/>
      <c r="C1375" s="431"/>
      <c r="D1375" s="431"/>
      <c r="E1375" s="183">
        <f t="shared" si="1216"/>
        <v>21723</v>
      </c>
      <c r="F1375" s="343">
        <f t="shared" si="1217"/>
        <v>41743</v>
      </c>
      <c r="G1375" s="343"/>
      <c r="H1375" s="109">
        <f t="shared" si="1206"/>
        <v>0</v>
      </c>
      <c r="I1375" s="9"/>
      <c r="J1375" s="343"/>
      <c r="K1375" s="343"/>
      <c r="L1375" s="343"/>
      <c r="M1375" s="343">
        <f t="shared" si="1191"/>
        <v>31723</v>
      </c>
      <c r="N1375" s="343">
        <f t="shared" si="1192"/>
        <v>51743</v>
      </c>
      <c r="O1375" s="343"/>
      <c r="P1375" s="4">
        <f t="shared" si="1207"/>
        <v>0</v>
      </c>
      <c r="R1375" s="92" t="str">
        <f t="shared" si="1212"/>
        <v/>
      </c>
    </row>
    <row r="1376" spans="2:19" ht="16.5" hidden="1" customHeight="1" outlineLevel="1" x14ac:dyDescent="0.25">
      <c r="B1376" s="85"/>
      <c r="C1376" s="431"/>
      <c r="D1376" s="431" t="str">
        <f>CONCATENATE(B1379,B1374)</f>
        <v>GH 344</v>
      </c>
      <c r="E1376" s="183">
        <f t="shared" si="1216"/>
        <v>21724</v>
      </c>
      <c r="F1376" s="343">
        <f t="shared" si="1217"/>
        <v>41744</v>
      </c>
      <c r="G1376" s="343"/>
      <c r="H1376" s="109">
        <f t="shared" si="1206"/>
        <v>0</v>
      </c>
      <c r="I1376" s="9"/>
      <c r="J1376" s="343"/>
      <c r="K1376" s="343"/>
      <c r="L1376" s="343"/>
      <c r="M1376" s="343">
        <f t="shared" si="1191"/>
        <v>31724</v>
      </c>
      <c r="N1376" s="343">
        <f t="shared" si="1192"/>
        <v>51744</v>
      </c>
      <c r="O1376" s="343"/>
      <c r="P1376" s="4">
        <f t="shared" si="1207"/>
        <v>0</v>
      </c>
      <c r="R1376" s="92">
        <f t="shared" ref="R1376" si="1219">+R1372+1</f>
        <v>346</v>
      </c>
      <c r="S1376" s="338" t="str">
        <f>CONCATENATE(G1376,",",G1377,",",G1378,",",G1379)</f>
        <v>,,,</v>
      </c>
    </row>
    <row r="1377" spans="2:19" ht="16.5" hidden="1" customHeight="1" outlineLevel="1" x14ac:dyDescent="0.25">
      <c r="B1377" s="85"/>
      <c r="C1377" s="431"/>
      <c r="D1377" s="431"/>
      <c r="E1377" s="183">
        <f t="shared" si="1216"/>
        <v>21725</v>
      </c>
      <c r="F1377" s="343">
        <f t="shared" si="1217"/>
        <v>41745</v>
      </c>
      <c r="G1377" s="343"/>
      <c r="H1377" s="109">
        <f t="shared" si="1206"/>
        <v>0</v>
      </c>
      <c r="I1377" s="9"/>
      <c r="J1377" s="343"/>
      <c r="K1377" s="343"/>
      <c r="L1377" s="343"/>
      <c r="M1377" s="343">
        <f t="shared" si="1191"/>
        <v>31725</v>
      </c>
      <c r="N1377" s="343">
        <f t="shared" si="1192"/>
        <v>51745</v>
      </c>
      <c r="O1377" s="343"/>
      <c r="P1377" s="4">
        <f t="shared" si="1207"/>
        <v>0</v>
      </c>
      <c r="R1377" s="92">
        <f t="shared" si="1212"/>
        <v>859</v>
      </c>
      <c r="S1377" s="338" t="str">
        <f t="shared" ref="S1377" si="1220">CONCATENATE(O1376,",",O1377,",",O1378,",",O1379)</f>
        <v>,,,</v>
      </c>
    </row>
    <row r="1378" spans="2:19" ht="16.5" hidden="1" customHeight="1" outlineLevel="1" x14ac:dyDescent="0.25">
      <c r="B1378" s="85" t="str">
        <f>B1370</f>
        <v xml:space="preserve">Group </v>
      </c>
      <c r="C1378" s="431"/>
      <c r="D1378" s="431"/>
      <c r="E1378" s="183">
        <f t="shared" si="1216"/>
        <v>21726</v>
      </c>
      <c r="F1378" s="343">
        <f t="shared" si="1217"/>
        <v>41746</v>
      </c>
      <c r="G1378" s="343"/>
      <c r="H1378" s="109">
        <f t="shared" si="1206"/>
        <v>0</v>
      </c>
      <c r="I1378" s="9"/>
      <c r="J1378" s="343"/>
      <c r="K1378" s="343"/>
      <c r="L1378" s="343"/>
      <c r="M1378" s="343">
        <f t="shared" si="1191"/>
        <v>31726</v>
      </c>
      <c r="N1378" s="343">
        <f t="shared" si="1192"/>
        <v>51746</v>
      </c>
      <c r="O1378" s="343"/>
      <c r="P1378" s="4">
        <f t="shared" si="1207"/>
        <v>0</v>
      </c>
      <c r="R1378" s="92" t="str">
        <f t="shared" si="1212"/>
        <v/>
      </c>
    </row>
    <row r="1379" spans="2:19" ht="16.5" hidden="1" customHeight="1" outlineLevel="1" thickBot="1" x14ac:dyDescent="0.3">
      <c r="B1379" s="86" t="str">
        <f>B1371</f>
        <v xml:space="preserve">GH </v>
      </c>
      <c r="C1379" s="432"/>
      <c r="D1379" s="432"/>
      <c r="E1379" s="184">
        <f t="shared" si="1216"/>
        <v>21727</v>
      </c>
      <c r="F1379" s="24">
        <f t="shared" si="1217"/>
        <v>41747</v>
      </c>
      <c r="G1379" s="24"/>
      <c r="H1379" s="10">
        <f t="shared" si="1206"/>
        <v>0</v>
      </c>
      <c r="I1379" s="15"/>
      <c r="J1379" s="24"/>
      <c r="K1379" s="24"/>
      <c r="L1379" s="24"/>
      <c r="M1379" s="24">
        <f t="shared" si="1191"/>
        <v>31727</v>
      </c>
      <c r="N1379" s="24">
        <f t="shared" si="1192"/>
        <v>51747</v>
      </c>
      <c r="O1379" s="24"/>
      <c r="P1379" s="20">
        <f t="shared" si="1207"/>
        <v>0</v>
      </c>
      <c r="R1379" s="92" t="str">
        <f t="shared" si="1212"/>
        <v/>
      </c>
    </row>
    <row r="1380" spans="2:19" ht="16.5" hidden="1" customHeight="1" outlineLevel="1" x14ac:dyDescent="0.25">
      <c r="B1380" s="88">
        <f>B1372+1</f>
        <v>173</v>
      </c>
      <c r="C1380" s="430" t="str">
        <f>CONCATENATE(B1386,B1380)</f>
        <v>Group 173</v>
      </c>
      <c r="D1380" s="430" t="str">
        <f>CONCATENATE(B1387,B1381)</f>
        <v>GH 345</v>
      </c>
      <c r="E1380" s="182">
        <f t="shared" ref="E1380" si="1221">20000+B1380*10</f>
        <v>21730</v>
      </c>
      <c r="F1380" s="25">
        <f t="shared" si="1217"/>
        <v>41750</v>
      </c>
      <c r="G1380" s="25"/>
      <c r="H1380" s="11">
        <f t="shared" si="1206"/>
        <v>0</v>
      </c>
      <c r="I1380" s="14"/>
      <c r="J1380" s="25"/>
      <c r="K1380" s="25"/>
      <c r="L1380" s="25"/>
      <c r="M1380" s="25">
        <f t="shared" si="1191"/>
        <v>31730</v>
      </c>
      <c r="N1380" s="25">
        <f t="shared" si="1192"/>
        <v>51750</v>
      </c>
      <c r="O1380" s="25"/>
      <c r="P1380" s="3">
        <f t="shared" si="1207"/>
        <v>0</v>
      </c>
      <c r="R1380" s="92">
        <f t="shared" ref="R1380" si="1222">+R1376+1</f>
        <v>347</v>
      </c>
      <c r="S1380" s="338" t="str">
        <f>CONCATENATE(G1380,",",G1381,",",G1382,",",G1383)</f>
        <v>,,,</v>
      </c>
    </row>
    <row r="1381" spans="2:19" ht="16.5" hidden="1" customHeight="1" outlineLevel="1" x14ac:dyDescent="0.25">
      <c r="B1381" s="85">
        <f>B1380*2-1</f>
        <v>345</v>
      </c>
      <c r="C1381" s="431"/>
      <c r="D1381" s="431"/>
      <c r="E1381" s="183">
        <f t="shared" ref="E1381" si="1223">E1380+1</f>
        <v>21731</v>
      </c>
      <c r="F1381" s="343">
        <f t="shared" si="1217"/>
        <v>41751</v>
      </c>
      <c r="G1381" s="343"/>
      <c r="H1381" s="109">
        <f t="shared" si="1206"/>
        <v>0</v>
      </c>
      <c r="I1381" s="9"/>
      <c r="J1381" s="343"/>
      <c r="K1381" s="343"/>
      <c r="L1381" s="343"/>
      <c r="M1381" s="343">
        <f t="shared" si="1191"/>
        <v>31731</v>
      </c>
      <c r="N1381" s="343">
        <f t="shared" si="1192"/>
        <v>51751</v>
      </c>
      <c r="O1381" s="343"/>
      <c r="P1381" s="4">
        <f t="shared" si="1207"/>
        <v>0</v>
      </c>
      <c r="R1381" s="92">
        <f t="shared" si="1212"/>
        <v>860</v>
      </c>
      <c r="S1381" s="338" t="str">
        <f t="shared" ref="S1381" si="1224">CONCATENATE(O1380,",",O1381,",",O1382,",",O1383)</f>
        <v>,,,</v>
      </c>
    </row>
    <row r="1382" spans="2:19" ht="16.5" hidden="1" customHeight="1" outlineLevel="1" x14ac:dyDescent="0.25">
      <c r="B1382" s="85">
        <f>B1381+1</f>
        <v>346</v>
      </c>
      <c r="C1382" s="431"/>
      <c r="D1382" s="431"/>
      <c r="E1382" s="183">
        <f t="shared" si="1216"/>
        <v>21732</v>
      </c>
      <c r="F1382" s="343">
        <f t="shared" si="1217"/>
        <v>41752</v>
      </c>
      <c r="G1382" s="343"/>
      <c r="H1382" s="109">
        <f t="shared" si="1206"/>
        <v>0</v>
      </c>
      <c r="I1382" s="9"/>
      <c r="J1382" s="343"/>
      <c r="K1382" s="343"/>
      <c r="L1382" s="343"/>
      <c r="M1382" s="343">
        <f t="shared" si="1191"/>
        <v>31732</v>
      </c>
      <c r="N1382" s="343">
        <f t="shared" si="1192"/>
        <v>51752</v>
      </c>
      <c r="O1382" s="343"/>
      <c r="P1382" s="4">
        <f t="shared" si="1207"/>
        <v>0</v>
      </c>
      <c r="R1382" s="92" t="str">
        <f t="shared" si="1212"/>
        <v/>
      </c>
    </row>
    <row r="1383" spans="2:19" ht="16.5" hidden="1" customHeight="1" outlineLevel="1" x14ac:dyDescent="0.25">
      <c r="B1383" s="85"/>
      <c r="C1383" s="431"/>
      <c r="D1383" s="431"/>
      <c r="E1383" s="183">
        <f t="shared" si="1216"/>
        <v>21733</v>
      </c>
      <c r="F1383" s="343">
        <f t="shared" si="1217"/>
        <v>41753</v>
      </c>
      <c r="G1383" s="343"/>
      <c r="H1383" s="109">
        <f t="shared" si="1206"/>
        <v>0</v>
      </c>
      <c r="I1383" s="9"/>
      <c r="J1383" s="343"/>
      <c r="K1383" s="343"/>
      <c r="L1383" s="343"/>
      <c r="M1383" s="343">
        <f t="shared" si="1191"/>
        <v>31733</v>
      </c>
      <c r="N1383" s="343">
        <f t="shared" si="1192"/>
        <v>51753</v>
      </c>
      <c r="O1383" s="343"/>
      <c r="P1383" s="4">
        <f t="shared" si="1207"/>
        <v>0</v>
      </c>
      <c r="R1383" s="92" t="str">
        <f t="shared" si="1212"/>
        <v/>
      </c>
    </row>
    <row r="1384" spans="2:19" ht="16.5" hidden="1" customHeight="1" outlineLevel="1" x14ac:dyDescent="0.25">
      <c r="B1384" s="85"/>
      <c r="C1384" s="431"/>
      <c r="D1384" s="431" t="str">
        <f>CONCATENATE(B1387,B1382)</f>
        <v>GH 346</v>
      </c>
      <c r="E1384" s="183">
        <f t="shared" si="1216"/>
        <v>21734</v>
      </c>
      <c r="F1384" s="343">
        <f t="shared" si="1217"/>
        <v>41754</v>
      </c>
      <c r="G1384" s="343"/>
      <c r="H1384" s="109">
        <f t="shared" si="1206"/>
        <v>0</v>
      </c>
      <c r="I1384" s="9"/>
      <c r="J1384" s="343"/>
      <c r="K1384" s="343"/>
      <c r="L1384" s="343"/>
      <c r="M1384" s="343">
        <f t="shared" si="1191"/>
        <v>31734</v>
      </c>
      <c r="N1384" s="343">
        <f t="shared" si="1192"/>
        <v>51754</v>
      </c>
      <c r="O1384" s="343"/>
      <c r="P1384" s="4">
        <f t="shared" si="1207"/>
        <v>0</v>
      </c>
      <c r="R1384" s="92">
        <f t="shared" ref="R1384" si="1225">+R1380+1</f>
        <v>348</v>
      </c>
      <c r="S1384" s="338" t="str">
        <f>CONCATENATE(G1384,",",G1385,",",G1386,",",G1387)</f>
        <v>,,,</v>
      </c>
    </row>
    <row r="1385" spans="2:19" ht="16.5" hidden="1" customHeight="1" outlineLevel="1" x14ac:dyDescent="0.25">
      <c r="B1385" s="85"/>
      <c r="C1385" s="431"/>
      <c r="D1385" s="431"/>
      <c r="E1385" s="183">
        <f t="shared" si="1216"/>
        <v>21735</v>
      </c>
      <c r="F1385" s="343">
        <f t="shared" si="1217"/>
        <v>41755</v>
      </c>
      <c r="G1385" s="343"/>
      <c r="H1385" s="109">
        <f t="shared" si="1206"/>
        <v>0</v>
      </c>
      <c r="I1385" s="9"/>
      <c r="J1385" s="343"/>
      <c r="K1385" s="343"/>
      <c r="L1385" s="343"/>
      <c r="M1385" s="343">
        <f t="shared" si="1191"/>
        <v>31735</v>
      </c>
      <c r="N1385" s="343">
        <f t="shared" si="1192"/>
        <v>51755</v>
      </c>
      <c r="O1385" s="343"/>
      <c r="P1385" s="4">
        <f t="shared" si="1207"/>
        <v>0</v>
      </c>
      <c r="R1385" s="92">
        <f t="shared" si="1212"/>
        <v>861</v>
      </c>
      <c r="S1385" s="338" t="str">
        <f t="shared" ref="S1385" si="1226">CONCATENATE(O1384,",",O1385,",",O1386,",",O1387)</f>
        <v>,,,</v>
      </c>
    </row>
    <row r="1386" spans="2:19" ht="16.5" hidden="1" customHeight="1" outlineLevel="1" x14ac:dyDescent="0.25">
      <c r="B1386" s="85" t="str">
        <f>B1378</f>
        <v xml:space="preserve">Group </v>
      </c>
      <c r="C1386" s="431"/>
      <c r="D1386" s="431"/>
      <c r="E1386" s="183">
        <f t="shared" si="1216"/>
        <v>21736</v>
      </c>
      <c r="F1386" s="343">
        <f t="shared" si="1217"/>
        <v>41756</v>
      </c>
      <c r="G1386" s="343"/>
      <c r="H1386" s="109">
        <f t="shared" si="1206"/>
        <v>0</v>
      </c>
      <c r="I1386" s="9"/>
      <c r="J1386" s="343"/>
      <c r="K1386" s="343"/>
      <c r="L1386" s="343"/>
      <c r="M1386" s="343">
        <f t="shared" si="1191"/>
        <v>31736</v>
      </c>
      <c r="N1386" s="343">
        <f t="shared" si="1192"/>
        <v>51756</v>
      </c>
      <c r="O1386" s="343"/>
      <c r="P1386" s="4">
        <f t="shared" si="1207"/>
        <v>0</v>
      </c>
      <c r="R1386" s="92" t="str">
        <f t="shared" si="1212"/>
        <v/>
      </c>
    </row>
    <row r="1387" spans="2:19" ht="16.5" hidden="1" customHeight="1" outlineLevel="1" thickBot="1" x14ac:dyDescent="0.3">
      <c r="B1387" s="86" t="str">
        <f>B1379</f>
        <v xml:space="preserve">GH </v>
      </c>
      <c r="C1387" s="432"/>
      <c r="D1387" s="432"/>
      <c r="E1387" s="184">
        <f t="shared" si="1216"/>
        <v>21737</v>
      </c>
      <c r="F1387" s="24">
        <f t="shared" si="1217"/>
        <v>41757</v>
      </c>
      <c r="G1387" s="24"/>
      <c r="H1387" s="10">
        <f t="shared" si="1206"/>
        <v>0</v>
      </c>
      <c r="I1387" s="15"/>
      <c r="J1387" s="24"/>
      <c r="K1387" s="24"/>
      <c r="L1387" s="24"/>
      <c r="M1387" s="24">
        <f t="shared" si="1191"/>
        <v>31737</v>
      </c>
      <c r="N1387" s="24">
        <f t="shared" si="1192"/>
        <v>51757</v>
      </c>
      <c r="O1387" s="24"/>
      <c r="P1387" s="20">
        <f t="shared" si="1207"/>
        <v>0</v>
      </c>
      <c r="R1387" s="92" t="str">
        <f t="shared" si="1212"/>
        <v/>
      </c>
    </row>
    <row r="1388" spans="2:19" ht="16.5" hidden="1" customHeight="1" outlineLevel="1" x14ac:dyDescent="0.25">
      <c r="B1388" s="88">
        <f>B1380+1</f>
        <v>174</v>
      </c>
      <c r="C1388" s="430" t="str">
        <f>CONCATENATE(B1394,B1388)</f>
        <v>Group 174</v>
      </c>
      <c r="D1388" s="430" t="str">
        <f>CONCATENATE(B1395,B1389)</f>
        <v>GH 347</v>
      </c>
      <c r="E1388" s="182">
        <f t="shared" ref="E1388" si="1227">20000+B1388*10</f>
        <v>21740</v>
      </c>
      <c r="F1388" s="25">
        <f>E1388+20020</f>
        <v>41760</v>
      </c>
      <c r="G1388" s="25"/>
      <c r="H1388" s="11">
        <f t="shared" si="1206"/>
        <v>0</v>
      </c>
      <c r="I1388" s="14"/>
      <c r="J1388" s="25"/>
      <c r="K1388" s="25"/>
      <c r="L1388" s="25"/>
      <c r="M1388" s="25">
        <f t="shared" si="1191"/>
        <v>31740</v>
      </c>
      <c r="N1388" s="25">
        <f t="shared" si="1192"/>
        <v>51760</v>
      </c>
      <c r="O1388" s="25"/>
      <c r="P1388" s="3">
        <f t="shared" si="1207"/>
        <v>0</v>
      </c>
      <c r="R1388" s="92">
        <f t="shared" ref="R1388" si="1228">+R1384+1</f>
        <v>349</v>
      </c>
      <c r="S1388" s="338" t="str">
        <f>CONCATENATE(G1388,",",G1389,",",G1390,",",G1391)</f>
        <v>,,,</v>
      </c>
    </row>
    <row r="1389" spans="2:19" ht="16.5" hidden="1" customHeight="1" outlineLevel="1" x14ac:dyDescent="0.25">
      <c r="B1389" s="85">
        <f>B1388*2-1</f>
        <v>347</v>
      </c>
      <c r="C1389" s="431"/>
      <c r="D1389" s="431"/>
      <c r="E1389" s="183">
        <f t="shared" ref="E1389" si="1229">E1388+1</f>
        <v>21741</v>
      </c>
      <c r="F1389" s="343">
        <f t="shared" ref="F1389:F1403" si="1230">E1389+20020</f>
        <v>41761</v>
      </c>
      <c r="G1389" s="343"/>
      <c r="H1389" s="109">
        <f t="shared" si="1206"/>
        <v>0</v>
      </c>
      <c r="I1389" s="9"/>
      <c r="J1389" s="343"/>
      <c r="K1389" s="343"/>
      <c r="L1389" s="343"/>
      <c r="M1389" s="343">
        <f t="shared" si="1191"/>
        <v>31741</v>
      </c>
      <c r="N1389" s="343">
        <f t="shared" si="1192"/>
        <v>51761</v>
      </c>
      <c r="O1389" s="343"/>
      <c r="P1389" s="4">
        <f t="shared" si="1207"/>
        <v>0</v>
      </c>
      <c r="R1389" s="92">
        <f t="shared" si="1212"/>
        <v>862</v>
      </c>
      <c r="S1389" s="338" t="str">
        <f t="shared" ref="S1389" si="1231">CONCATENATE(O1388,",",O1389,",",O1390,",",O1391)</f>
        <v>,,,</v>
      </c>
    </row>
    <row r="1390" spans="2:19" ht="16.5" hidden="1" customHeight="1" outlineLevel="1" x14ac:dyDescent="0.25">
      <c r="B1390" s="85">
        <f>B1389+1</f>
        <v>348</v>
      </c>
      <c r="C1390" s="431"/>
      <c r="D1390" s="431"/>
      <c r="E1390" s="183">
        <f t="shared" si="1216"/>
        <v>21742</v>
      </c>
      <c r="F1390" s="343">
        <f t="shared" si="1230"/>
        <v>41762</v>
      </c>
      <c r="G1390" s="343"/>
      <c r="H1390" s="109">
        <f t="shared" si="1206"/>
        <v>0</v>
      </c>
      <c r="I1390" s="9"/>
      <c r="J1390" s="343"/>
      <c r="K1390" s="343"/>
      <c r="L1390" s="343"/>
      <c r="M1390" s="343">
        <f t="shared" si="1191"/>
        <v>31742</v>
      </c>
      <c r="N1390" s="343">
        <f t="shared" si="1192"/>
        <v>51762</v>
      </c>
      <c r="O1390" s="343"/>
      <c r="P1390" s="4">
        <f t="shared" si="1207"/>
        <v>0</v>
      </c>
      <c r="R1390" s="92" t="str">
        <f t="shared" si="1212"/>
        <v/>
      </c>
    </row>
    <row r="1391" spans="2:19" ht="16.5" hidden="1" customHeight="1" outlineLevel="1" x14ac:dyDescent="0.25">
      <c r="B1391" s="85"/>
      <c r="C1391" s="431"/>
      <c r="D1391" s="431"/>
      <c r="E1391" s="183">
        <f t="shared" si="1216"/>
        <v>21743</v>
      </c>
      <c r="F1391" s="343">
        <f t="shared" si="1230"/>
        <v>41763</v>
      </c>
      <c r="G1391" s="343"/>
      <c r="H1391" s="109">
        <f t="shared" si="1206"/>
        <v>0</v>
      </c>
      <c r="I1391" s="9"/>
      <c r="J1391" s="343"/>
      <c r="K1391" s="343"/>
      <c r="L1391" s="343"/>
      <c r="M1391" s="343">
        <f t="shared" si="1191"/>
        <v>31743</v>
      </c>
      <c r="N1391" s="343">
        <f t="shared" si="1192"/>
        <v>51763</v>
      </c>
      <c r="O1391" s="343"/>
      <c r="P1391" s="4">
        <f t="shared" si="1207"/>
        <v>0</v>
      </c>
      <c r="R1391" s="92" t="str">
        <f t="shared" si="1212"/>
        <v/>
      </c>
    </row>
    <row r="1392" spans="2:19" ht="16.5" hidden="1" customHeight="1" outlineLevel="1" x14ac:dyDescent="0.25">
      <c r="B1392" s="85"/>
      <c r="C1392" s="431"/>
      <c r="D1392" s="431" t="str">
        <f>CONCATENATE(B1395,B1390)</f>
        <v>GH 348</v>
      </c>
      <c r="E1392" s="183">
        <f t="shared" si="1216"/>
        <v>21744</v>
      </c>
      <c r="F1392" s="343">
        <f t="shared" si="1230"/>
        <v>41764</v>
      </c>
      <c r="G1392" s="343"/>
      <c r="H1392" s="109">
        <f t="shared" si="1206"/>
        <v>0</v>
      </c>
      <c r="I1392" s="9"/>
      <c r="J1392" s="343"/>
      <c r="K1392" s="343"/>
      <c r="L1392" s="343"/>
      <c r="M1392" s="343">
        <f t="shared" si="1191"/>
        <v>31744</v>
      </c>
      <c r="N1392" s="343">
        <f t="shared" si="1192"/>
        <v>51764</v>
      </c>
      <c r="O1392" s="343"/>
      <c r="P1392" s="4">
        <f t="shared" si="1207"/>
        <v>0</v>
      </c>
      <c r="R1392" s="92">
        <f t="shared" ref="R1392" si="1232">+R1388+1</f>
        <v>350</v>
      </c>
      <c r="S1392" s="338" t="str">
        <f>CONCATENATE(G1392,",",G1393,",",G1394,",",G1395)</f>
        <v>,,,</v>
      </c>
    </row>
    <row r="1393" spans="2:19" ht="16.5" hidden="1" customHeight="1" outlineLevel="1" x14ac:dyDescent="0.25">
      <c r="B1393" s="85"/>
      <c r="C1393" s="431"/>
      <c r="D1393" s="431"/>
      <c r="E1393" s="183">
        <f t="shared" si="1216"/>
        <v>21745</v>
      </c>
      <c r="F1393" s="343">
        <f t="shared" si="1230"/>
        <v>41765</v>
      </c>
      <c r="G1393" s="343"/>
      <c r="H1393" s="109">
        <f t="shared" si="1206"/>
        <v>0</v>
      </c>
      <c r="I1393" s="9"/>
      <c r="J1393" s="343"/>
      <c r="K1393" s="343"/>
      <c r="L1393" s="343"/>
      <c r="M1393" s="343">
        <f t="shared" si="1191"/>
        <v>31745</v>
      </c>
      <c r="N1393" s="343">
        <f t="shared" si="1192"/>
        <v>51765</v>
      </c>
      <c r="O1393" s="343"/>
      <c r="P1393" s="4">
        <f t="shared" si="1207"/>
        <v>0</v>
      </c>
      <c r="R1393" s="92">
        <f t="shared" si="1212"/>
        <v>863</v>
      </c>
      <c r="S1393" s="338" t="str">
        <f t="shared" ref="S1393" si="1233">CONCATENATE(O1392,",",O1393,",",O1394,",",O1395)</f>
        <v>,,,</v>
      </c>
    </row>
    <row r="1394" spans="2:19" ht="16.5" hidden="1" customHeight="1" outlineLevel="1" x14ac:dyDescent="0.25">
      <c r="B1394" s="85" t="str">
        <f>B1386</f>
        <v xml:space="preserve">Group </v>
      </c>
      <c r="C1394" s="431"/>
      <c r="D1394" s="431"/>
      <c r="E1394" s="183">
        <f t="shared" si="1216"/>
        <v>21746</v>
      </c>
      <c r="F1394" s="343">
        <f t="shared" si="1230"/>
        <v>41766</v>
      </c>
      <c r="G1394" s="343"/>
      <c r="H1394" s="109">
        <f t="shared" si="1206"/>
        <v>0</v>
      </c>
      <c r="I1394" s="9"/>
      <c r="J1394" s="343"/>
      <c r="K1394" s="343"/>
      <c r="L1394" s="343"/>
      <c r="M1394" s="343">
        <f t="shared" si="1191"/>
        <v>31746</v>
      </c>
      <c r="N1394" s="343">
        <f t="shared" si="1192"/>
        <v>51766</v>
      </c>
      <c r="O1394" s="343"/>
      <c r="P1394" s="4">
        <f t="shared" si="1207"/>
        <v>0</v>
      </c>
      <c r="R1394" s="92" t="str">
        <f t="shared" si="1212"/>
        <v/>
      </c>
    </row>
    <row r="1395" spans="2:19" ht="16.5" hidden="1" customHeight="1" outlineLevel="1" thickBot="1" x14ac:dyDescent="0.3">
      <c r="B1395" s="86" t="str">
        <f>B1387</f>
        <v xml:space="preserve">GH </v>
      </c>
      <c r="C1395" s="432"/>
      <c r="D1395" s="432"/>
      <c r="E1395" s="184">
        <f t="shared" si="1216"/>
        <v>21747</v>
      </c>
      <c r="F1395" s="24">
        <f t="shared" si="1230"/>
        <v>41767</v>
      </c>
      <c r="G1395" s="24"/>
      <c r="H1395" s="10">
        <f t="shared" si="1206"/>
        <v>0</v>
      </c>
      <c r="I1395" s="15"/>
      <c r="J1395" s="24"/>
      <c r="K1395" s="24"/>
      <c r="L1395" s="24"/>
      <c r="M1395" s="24">
        <f t="shared" si="1191"/>
        <v>31747</v>
      </c>
      <c r="N1395" s="24">
        <f t="shared" si="1192"/>
        <v>51767</v>
      </c>
      <c r="O1395" s="24"/>
      <c r="P1395" s="20">
        <f t="shared" si="1207"/>
        <v>0</v>
      </c>
      <c r="R1395" s="92" t="str">
        <f t="shared" si="1212"/>
        <v/>
      </c>
    </row>
    <row r="1396" spans="2:19" ht="16.5" hidden="1" customHeight="1" outlineLevel="1" x14ac:dyDescent="0.25">
      <c r="B1396" s="88">
        <f>B1388+1</f>
        <v>175</v>
      </c>
      <c r="C1396" s="430" t="str">
        <f>CONCATENATE(B1402,B1396)</f>
        <v>Group 175</v>
      </c>
      <c r="D1396" s="430" t="str">
        <f>CONCATENATE(B1403,B1397)</f>
        <v>GH 349</v>
      </c>
      <c r="E1396" s="182">
        <f t="shared" ref="E1396" si="1234">20000+B1396*10</f>
        <v>21750</v>
      </c>
      <c r="F1396" s="25">
        <f t="shared" si="1230"/>
        <v>41770</v>
      </c>
      <c r="G1396" s="25"/>
      <c r="H1396" s="11">
        <f t="shared" si="1206"/>
        <v>0</v>
      </c>
      <c r="I1396" s="14"/>
      <c r="J1396" s="25"/>
      <c r="K1396" s="25"/>
      <c r="L1396" s="25"/>
      <c r="M1396" s="25">
        <f t="shared" si="1191"/>
        <v>31750</v>
      </c>
      <c r="N1396" s="25">
        <f t="shared" si="1192"/>
        <v>51770</v>
      </c>
      <c r="O1396" s="25"/>
      <c r="P1396" s="3">
        <f t="shared" si="1207"/>
        <v>0</v>
      </c>
      <c r="R1396" s="92">
        <f t="shared" ref="R1396" si="1235">+R1392+1</f>
        <v>351</v>
      </c>
      <c r="S1396" s="338" t="str">
        <f>CONCATENATE(G1396,",",G1397,",",G1398,",",G1399)</f>
        <v>,,,</v>
      </c>
    </row>
    <row r="1397" spans="2:19" ht="16.5" hidden="1" customHeight="1" outlineLevel="1" x14ac:dyDescent="0.25">
      <c r="B1397" s="85">
        <f>B1396*2-1</f>
        <v>349</v>
      </c>
      <c r="C1397" s="431"/>
      <c r="D1397" s="431"/>
      <c r="E1397" s="183">
        <f t="shared" ref="E1397" si="1236">E1396+1</f>
        <v>21751</v>
      </c>
      <c r="F1397" s="343">
        <f t="shared" si="1230"/>
        <v>41771</v>
      </c>
      <c r="G1397" s="343"/>
      <c r="H1397" s="109">
        <f t="shared" si="1206"/>
        <v>0</v>
      </c>
      <c r="I1397" s="9"/>
      <c r="J1397" s="343"/>
      <c r="K1397" s="343"/>
      <c r="L1397" s="343"/>
      <c r="M1397" s="343">
        <f t="shared" si="1191"/>
        <v>31751</v>
      </c>
      <c r="N1397" s="343">
        <f t="shared" si="1192"/>
        <v>51771</v>
      </c>
      <c r="O1397" s="343"/>
      <c r="P1397" s="4">
        <f t="shared" si="1207"/>
        <v>0</v>
      </c>
      <c r="R1397" s="92">
        <f t="shared" si="1212"/>
        <v>864</v>
      </c>
      <c r="S1397" s="338" t="str">
        <f t="shared" ref="S1397" si="1237">CONCATENATE(O1396,",",O1397,",",O1398,",",O1399)</f>
        <v>,,,</v>
      </c>
    </row>
    <row r="1398" spans="2:19" ht="16.5" hidden="1" customHeight="1" outlineLevel="1" x14ac:dyDescent="0.25">
      <c r="B1398" s="85">
        <f>B1397+1</f>
        <v>350</v>
      </c>
      <c r="C1398" s="431"/>
      <c r="D1398" s="431"/>
      <c r="E1398" s="183">
        <f t="shared" si="1216"/>
        <v>21752</v>
      </c>
      <c r="F1398" s="343">
        <f t="shared" si="1230"/>
        <v>41772</v>
      </c>
      <c r="G1398" s="343"/>
      <c r="H1398" s="109">
        <f t="shared" si="1206"/>
        <v>0</v>
      </c>
      <c r="I1398" s="9"/>
      <c r="J1398" s="343"/>
      <c r="K1398" s="343"/>
      <c r="L1398" s="343"/>
      <c r="M1398" s="343">
        <f t="shared" si="1191"/>
        <v>31752</v>
      </c>
      <c r="N1398" s="343">
        <f t="shared" si="1192"/>
        <v>51772</v>
      </c>
      <c r="O1398" s="343"/>
      <c r="P1398" s="4">
        <f t="shared" si="1207"/>
        <v>0</v>
      </c>
      <c r="R1398" s="92" t="str">
        <f t="shared" si="1212"/>
        <v/>
      </c>
    </row>
    <row r="1399" spans="2:19" ht="16.5" hidden="1" customHeight="1" outlineLevel="1" x14ac:dyDescent="0.25">
      <c r="B1399" s="85"/>
      <c r="C1399" s="431"/>
      <c r="D1399" s="431"/>
      <c r="E1399" s="183">
        <f t="shared" si="1216"/>
        <v>21753</v>
      </c>
      <c r="F1399" s="343">
        <f t="shared" si="1230"/>
        <v>41773</v>
      </c>
      <c r="G1399" s="343"/>
      <c r="H1399" s="109">
        <f t="shared" si="1206"/>
        <v>0</v>
      </c>
      <c r="I1399" s="9"/>
      <c r="J1399" s="343"/>
      <c r="K1399" s="343"/>
      <c r="L1399" s="343"/>
      <c r="M1399" s="343">
        <f t="shared" si="1191"/>
        <v>31753</v>
      </c>
      <c r="N1399" s="343">
        <f t="shared" si="1192"/>
        <v>51773</v>
      </c>
      <c r="O1399" s="343"/>
      <c r="P1399" s="4">
        <f t="shared" si="1207"/>
        <v>0</v>
      </c>
      <c r="R1399" s="92" t="str">
        <f t="shared" si="1212"/>
        <v/>
      </c>
    </row>
    <row r="1400" spans="2:19" ht="16.5" hidden="1" customHeight="1" outlineLevel="1" x14ac:dyDescent="0.25">
      <c r="B1400" s="85"/>
      <c r="C1400" s="431"/>
      <c r="D1400" s="431" t="str">
        <f>CONCATENATE(B1403,B1398)</f>
        <v>GH 350</v>
      </c>
      <c r="E1400" s="183">
        <f t="shared" si="1216"/>
        <v>21754</v>
      </c>
      <c r="F1400" s="343">
        <f t="shared" si="1230"/>
        <v>41774</v>
      </c>
      <c r="G1400" s="343"/>
      <c r="H1400" s="109">
        <f t="shared" si="1206"/>
        <v>0</v>
      </c>
      <c r="I1400" s="9"/>
      <c r="J1400" s="343"/>
      <c r="K1400" s="343"/>
      <c r="L1400" s="343"/>
      <c r="M1400" s="343">
        <f t="shared" si="1191"/>
        <v>31754</v>
      </c>
      <c r="N1400" s="343">
        <f t="shared" si="1192"/>
        <v>51774</v>
      </c>
      <c r="O1400" s="343"/>
      <c r="P1400" s="4">
        <f t="shared" si="1207"/>
        <v>0</v>
      </c>
      <c r="R1400" s="92">
        <f t="shared" ref="R1400" si="1238">+R1396+1</f>
        <v>352</v>
      </c>
      <c r="S1400" s="338" t="str">
        <f>CONCATENATE(G1400,",",G1401,",",G1402,",",G1403)</f>
        <v>,,,</v>
      </c>
    </row>
    <row r="1401" spans="2:19" ht="16.5" hidden="1" customHeight="1" outlineLevel="1" x14ac:dyDescent="0.25">
      <c r="B1401" s="85"/>
      <c r="C1401" s="431"/>
      <c r="D1401" s="431"/>
      <c r="E1401" s="183">
        <f t="shared" si="1216"/>
        <v>21755</v>
      </c>
      <c r="F1401" s="343">
        <f t="shared" si="1230"/>
        <v>41775</v>
      </c>
      <c r="G1401" s="343"/>
      <c r="H1401" s="109">
        <f t="shared" si="1206"/>
        <v>0</v>
      </c>
      <c r="I1401" s="9"/>
      <c r="J1401" s="343"/>
      <c r="K1401" s="343"/>
      <c r="L1401" s="343"/>
      <c r="M1401" s="343">
        <f t="shared" si="1191"/>
        <v>31755</v>
      </c>
      <c r="N1401" s="343">
        <f t="shared" si="1192"/>
        <v>51775</v>
      </c>
      <c r="O1401" s="343"/>
      <c r="P1401" s="4">
        <f t="shared" si="1207"/>
        <v>0</v>
      </c>
      <c r="R1401" s="92">
        <f t="shared" si="1212"/>
        <v>865</v>
      </c>
      <c r="S1401" s="338" t="str">
        <f t="shared" ref="S1401" si="1239">CONCATENATE(O1400,",",O1401,",",O1402,",",O1403)</f>
        <v>,,,</v>
      </c>
    </row>
    <row r="1402" spans="2:19" ht="16.5" hidden="1" customHeight="1" outlineLevel="1" x14ac:dyDescent="0.25">
      <c r="B1402" s="85" t="str">
        <f>B1394</f>
        <v xml:space="preserve">Group </v>
      </c>
      <c r="C1402" s="431"/>
      <c r="D1402" s="431"/>
      <c r="E1402" s="183">
        <f t="shared" si="1216"/>
        <v>21756</v>
      </c>
      <c r="F1402" s="343">
        <f t="shared" si="1230"/>
        <v>41776</v>
      </c>
      <c r="G1402" s="343"/>
      <c r="H1402" s="109">
        <f t="shared" si="1206"/>
        <v>0</v>
      </c>
      <c r="I1402" s="9"/>
      <c r="J1402" s="343"/>
      <c r="K1402" s="343"/>
      <c r="L1402" s="343"/>
      <c r="M1402" s="343">
        <f t="shared" si="1191"/>
        <v>31756</v>
      </c>
      <c r="N1402" s="343">
        <f t="shared" si="1192"/>
        <v>51776</v>
      </c>
      <c r="O1402" s="343"/>
      <c r="P1402" s="4">
        <f t="shared" si="1207"/>
        <v>0</v>
      </c>
      <c r="R1402" s="92" t="str">
        <f t="shared" si="1212"/>
        <v/>
      </c>
    </row>
    <row r="1403" spans="2:19" ht="16.5" hidden="1" customHeight="1" outlineLevel="1" thickBot="1" x14ac:dyDescent="0.3">
      <c r="B1403" s="86" t="str">
        <f>B1395</f>
        <v xml:space="preserve">GH </v>
      </c>
      <c r="C1403" s="432"/>
      <c r="D1403" s="432"/>
      <c r="E1403" s="184">
        <f t="shared" si="1216"/>
        <v>21757</v>
      </c>
      <c r="F1403" s="24">
        <f t="shared" si="1230"/>
        <v>41777</v>
      </c>
      <c r="G1403" s="24"/>
      <c r="H1403" s="10">
        <f t="shared" si="1206"/>
        <v>0</v>
      </c>
      <c r="I1403" s="15"/>
      <c r="J1403" s="24"/>
      <c r="K1403" s="24"/>
      <c r="L1403" s="24"/>
      <c r="M1403" s="24">
        <f t="shared" si="1191"/>
        <v>31757</v>
      </c>
      <c r="N1403" s="24">
        <f t="shared" si="1192"/>
        <v>51777</v>
      </c>
      <c r="O1403" s="24"/>
      <c r="P1403" s="20">
        <f t="shared" si="1207"/>
        <v>0</v>
      </c>
      <c r="R1403" s="92" t="str">
        <f t="shared" si="1212"/>
        <v/>
      </c>
    </row>
    <row r="1404" spans="2:19" ht="16.5" hidden="1" customHeight="1" outlineLevel="1" x14ac:dyDescent="0.25">
      <c r="B1404" s="88">
        <f>B1396+1</f>
        <v>176</v>
      </c>
      <c r="C1404" s="430" t="str">
        <f>CONCATENATE(B1410,B1404)</f>
        <v>Group 176</v>
      </c>
      <c r="D1404" s="430" t="str">
        <f>CONCATENATE(B1411,B1405)</f>
        <v>GH 351</v>
      </c>
      <c r="E1404" s="182">
        <f t="shared" ref="E1404" si="1240">20000+B1404*10</f>
        <v>21760</v>
      </c>
      <c r="F1404" s="25">
        <f>E1404+20020</f>
        <v>41780</v>
      </c>
      <c r="G1404" s="25"/>
      <c r="H1404" s="11">
        <f t="shared" si="1206"/>
        <v>0</v>
      </c>
      <c r="I1404" s="14"/>
      <c r="J1404" s="25"/>
      <c r="K1404" s="25"/>
      <c r="L1404" s="25"/>
      <c r="M1404" s="25">
        <f t="shared" si="1191"/>
        <v>31760</v>
      </c>
      <c r="N1404" s="25">
        <f t="shared" si="1192"/>
        <v>51780</v>
      </c>
      <c r="O1404" s="25"/>
      <c r="P1404" s="3">
        <f t="shared" si="1207"/>
        <v>0</v>
      </c>
      <c r="R1404" s="92">
        <f t="shared" ref="R1404" si="1241">+R1400+1</f>
        <v>353</v>
      </c>
      <c r="S1404" s="338" t="str">
        <f>CONCATENATE(G1404,",",G1405,",",G1406,",",G1407)</f>
        <v>,,,</v>
      </c>
    </row>
    <row r="1405" spans="2:19" ht="16.5" hidden="1" customHeight="1" outlineLevel="1" x14ac:dyDescent="0.25">
      <c r="B1405" s="85">
        <f>B1404*2-1</f>
        <v>351</v>
      </c>
      <c r="C1405" s="431"/>
      <c r="D1405" s="431"/>
      <c r="E1405" s="183">
        <f t="shared" ref="E1405" si="1242">E1404+1</f>
        <v>21761</v>
      </c>
      <c r="F1405" s="343">
        <f t="shared" ref="F1405:F1419" si="1243">E1405+20020</f>
        <v>41781</v>
      </c>
      <c r="G1405" s="343"/>
      <c r="H1405" s="109">
        <f t="shared" si="1206"/>
        <v>0</v>
      </c>
      <c r="I1405" s="9"/>
      <c r="J1405" s="343"/>
      <c r="K1405" s="343"/>
      <c r="L1405" s="343"/>
      <c r="M1405" s="343">
        <f t="shared" si="1191"/>
        <v>31761</v>
      </c>
      <c r="N1405" s="343">
        <f t="shared" si="1192"/>
        <v>51781</v>
      </c>
      <c r="O1405" s="343"/>
      <c r="P1405" s="4">
        <f t="shared" si="1207"/>
        <v>0</v>
      </c>
      <c r="R1405" s="92">
        <f t="shared" si="1212"/>
        <v>866</v>
      </c>
      <c r="S1405" s="338" t="str">
        <f t="shared" ref="S1405" si="1244">CONCATENATE(O1404,",",O1405,",",O1406,",",O1407)</f>
        <v>,,,</v>
      </c>
    </row>
    <row r="1406" spans="2:19" ht="16.5" hidden="1" customHeight="1" outlineLevel="1" x14ac:dyDescent="0.25">
      <c r="B1406" s="85">
        <f>B1405+1</f>
        <v>352</v>
      </c>
      <c r="C1406" s="431"/>
      <c r="D1406" s="431"/>
      <c r="E1406" s="183">
        <f t="shared" si="1216"/>
        <v>21762</v>
      </c>
      <c r="F1406" s="343">
        <f t="shared" si="1243"/>
        <v>41782</v>
      </c>
      <c r="G1406" s="343"/>
      <c r="H1406" s="109">
        <f t="shared" si="1206"/>
        <v>0</v>
      </c>
      <c r="I1406" s="9"/>
      <c r="J1406" s="343"/>
      <c r="K1406" s="343"/>
      <c r="L1406" s="343"/>
      <c r="M1406" s="343">
        <f t="shared" si="1191"/>
        <v>31762</v>
      </c>
      <c r="N1406" s="343">
        <f t="shared" si="1192"/>
        <v>51782</v>
      </c>
      <c r="O1406" s="343"/>
      <c r="P1406" s="4">
        <f t="shared" si="1207"/>
        <v>0</v>
      </c>
      <c r="R1406" s="92" t="str">
        <f t="shared" si="1212"/>
        <v/>
      </c>
    </row>
    <row r="1407" spans="2:19" ht="16.5" hidden="1" customHeight="1" outlineLevel="1" x14ac:dyDescent="0.25">
      <c r="B1407" s="85"/>
      <c r="C1407" s="431"/>
      <c r="D1407" s="431"/>
      <c r="E1407" s="183">
        <f t="shared" si="1216"/>
        <v>21763</v>
      </c>
      <c r="F1407" s="343">
        <f t="shared" si="1243"/>
        <v>41783</v>
      </c>
      <c r="G1407" s="343"/>
      <c r="H1407" s="109">
        <f t="shared" si="1206"/>
        <v>0</v>
      </c>
      <c r="I1407" s="9"/>
      <c r="J1407" s="343"/>
      <c r="K1407" s="343"/>
      <c r="L1407" s="343"/>
      <c r="M1407" s="343">
        <f t="shared" si="1191"/>
        <v>31763</v>
      </c>
      <c r="N1407" s="343">
        <f t="shared" si="1192"/>
        <v>51783</v>
      </c>
      <c r="O1407" s="343"/>
      <c r="P1407" s="4">
        <f t="shared" si="1207"/>
        <v>0</v>
      </c>
      <c r="R1407" s="92" t="str">
        <f t="shared" si="1212"/>
        <v/>
      </c>
    </row>
    <row r="1408" spans="2:19" ht="16.5" hidden="1" customHeight="1" outlineLevel="1" x14ac:dyDescent="0.25">
      <c r="B1408" s="85"/>
      <c r="C1408" s="431"/>
      <c r="D1408" s="431" t="str">
        <f>CONCATENATE(B1411,B1406)</f>
        <v>GH 352</v>
      </c>
      <c r="E1408" s="183">
        <f t="shared" si="1216"/>
        <v>21764</v>
      </c>
      <c r="F1408" s="343">
        <f t="shared" si="1243"/>
        <v>41784</v>
      </c>
      <c r="G1408" s="343"/>
      <c r="H1408" s="109">
        <f t="shared" si="1206"/>
        <v>0</v>
      </c>
      <c r="I1408" s="9"/>
      <c r="J1408" s="343"/>
      <c r="K1408" s="343"/>
      <c r="L1408" s="343"/>
      <c r="M1408" s="343">
        <f t="shared" si="1191"/>
        <v>31764</v>
      </c>
      <c r="N1408" s="343">
        <f t="shared" si="1192"/>
        <v>51784</v>
      </c>
      <c r="O1408" s="343"/>
      <c r="P1408" s="4">
        <f t="shared" si="1207"/>
        <v>0</v>
      </c>
      <c r="R1408" s="92">
        <f t="shared" ref="R1408" si="1245">+R1404+1</f>
        <v>354</v>
      </c>
      <c r="S1408" s="338" t="str">
        <f>CONCATENATE(G1408,",",G1409,",",G1410,",",G1411)</f>
        <v>,,,</v>
      </c>
    </row>
    <row r="1409" spans="2:19" ht="16.5" hidden="1" customHeight="1" outlineLevel="1" x14ac:dyDescent="0.25">
      <c r="B1409" s="85"/>
      <c r="C1409" s="431"/>
      <c r="D1409" s="431"/>
      <c r="E1409" s="183">
        <f t="shared" si="1216"/>
        <v>21765</v>
      </c>
      <c r="F1409" s="343">
        <f t="shared" si="1243"/>
        <v>41785</v>
      </c>
      <c r="G1409" s="343"/>
      <c r="H1409" s="109">
        <f t="shared" si="1206"/>
        <v>0</v>
      </c>
      <c r="I1409" s="9"/>
      <c r="J1409" s="343"/>
      <c r="K1409" s="343"/>
      <c r="L1409" s="343"/>
      <c r="M1409" s="343">
        <f t="shared" si="1191"/>
        <v>31765</v>
      </c>
      <c r="N1409" s="343">
        <f t="shared" si="1192"/>
        <v>51785</v>
      </c>
      <c r="O1409" s="343"/>
      <c r="P1409" s="4">
        <f t="shared" si="1207"/>
        <v>0</v>
      </c>
      <c r="R1409" s="92">
        <f t="shared" si="1212"/>
        <v>867</v>
      </c>
      <c r="S1409" s="338" t="str">
        <f t="shared" ref="S1409" si="1246">CONCATENATE(O1408,",",O1409,",",O1410,",",O1411)</f>
        <v>,,,</v>
      </c>
    </row>
    <row r="1410" spans="2:19" ht="16.5" hidden="1" customHeight="1" outlineLevel="1" x14ac:dyDescent="0.25">
      <c r="B1410" s="85" t="str">
        <f>B1402</f>
        <v xml:space="preserve">Group </v>
      </c>
      <c r="C1410" s="431"/>
      <c r="D1410" s="431"/>
      <c r="E1410" s="183">
        <f t="shared" si="1216"/>
        <v>21766</v>
      </c>
      <c r="F1410" s="343">
        <f t="shared" si="1243"/>
        <v>41786</v>
      </c>
      <c r="G1410" s="343"/>
      <c r="H1410" s="109">
        <f t="shared" si="1206"/>
        <v>0</v>
      </c>
      <c r="I1410" s="9"/>
      <c r="J1410" s="343"/>
      <c r="K1410" s="343"/>
      <c r="L1410" s="343"/>
      <c r="M1410" s="343">
        <f t="shared" si="1191"/>
        <v>31766</v>
      </c>
      <c r="N1410" s="343">
        <f t="shared" si="1192"/>
        <v>51786</v>
      </c>
      <c r="O1410" s="343"/>
      <c r="P1410" s="4">
        <f t="shared" si="1207"/>
        <v>0</v>
      </c>
      <c r="R1410" s="92" t="str">
        <f t="shared" si="1212"/>
        <v/>
      </c>
    </row>
    <row r="1411" spans="2:19" ht="16.5" hidden="1" customHeight="1" outlineLevel="1" thickBot="1" x14ac:dyDescent="0.3">
      <c r="B1411" s="86" t="str">
        <f>B1403</f>
        <v xml:space="preserve">GH </v>
      </c>
      <c r="C1411" s="432"/>
      <c r="D1411" s="432"/>
      <c r="E1411" s="184">
        <f t="shared" si="1216"/>
        <v>21767</v>
      </c>
      <c r="F1411" s="24">
        <f t="shared" si="1243"/>
        <v>41787</v>
      </c>
      <c r="G1411" s="24"/>
      <c r="H1411" s="10">
        <f t="shared" si="1206"/>
        <v>0</v>
      </c>
      <c r="I1411" s="15"/>
      <c r="J1411" s="24"/>
      <c r="K1411" s="24"/>
      <c r="L1411" s="24"/>
      <c r="M1411" s="24">
        <f t="shared" si="1191"/>
        <v>31767</v>
      </c>
      <c r="N1411" s="24">
        <f t="shared" si="1192"/>
        <v>51787</v>
      </c>
      <c r="O1411" s="24"/>
      <c r="P1411" s="20">
        <f t="shared" si="1207"/>
        <v>0</v>
      </c>
      <c r="R1411" s="92" t="str">
        <f t="shared" si="1212"/>
        <v/>
      </c>
    </row>
    <row r="1412" spans="2:19" ht="16.5" hidden="1" customHeight="1" outlineLevel="1" x14ac:dyDescent="0.25">
      <c r="B1412" s="88">
        <f>B1404+1</f>
        <v>177</v>
      </c>
      <c r="C1412" s="430" t="str">
        <f>CONCATENATE(B1418,B1412)</f>
        <v>Group 177</v>
      </c>
      <c r="D1412" s="430" t="str">
        <f>CONCATENATE(B1419,B1413)</f>
        <v>GH 353</v>
      </c>
      <c r="E1412" s="182">
        <f t="shared" ref="E1412" si="1247">20000+B1412*10</f>
        <v>21770</v>
      </c>
      <c r="F1412" s="25">
        <f t="shared" si="1243"/>
        <v>41790</v>
      </c>
      <c r="G1412" s="25"/>
      <c r="H1412" s="11">
        <f t="shared" si="1206"/>
        <v>0</v>
      </c>
      <c r="I1412" s="14"/>
      <c r="J1412" s="25"/>
      <c r="K1412" s="25"/>
      <c r="L1412" s="25"/>
      <c r="M1412" s="25">
        <f t="shared" ref="M1412:M1475" si="1248">E1412+10000</f>
        <v>31770</v>
      </c>
      <c r="N1412" s="25">
        <f t="shared" ref="N1412:N1475" si="1249">F1412+10000</f>
        <v>51790</v>
      </c>
      <c r="O1412" s="25"/>
      <c r="P1412" s="3">
        <f t="shared" si="1207"/>
        <v>0</v>
      </c>
      <c r="R1412" s="6">
        <f t="shared" ref="R1412" si="1250">+R1408+1</f>
        <v>355</v>
      </c>
      <c r="S1412" s="338" t="str">
        <f>CONCATENATE(G1412,",",G1413,",",G1414,",",G1415)</f>
        <v>,,,</v>
      </c>
    </row>
    <row r="1413" spans="2:19" ht="16.5" hidden="1" customHeight="1" outlineLevel="1" x14ac:dyDescent="0.25">
      <c r="B1413" s="85">
        <f>B1412*2-1</f>
        <v>353</v>
      </c>
      <c r="C1413" s="431"/>
      <c r="D1413" s="431"/>
      <c r="E1413" s="183">
        <f t="shared" ref="E1413" si="1251">E1412+1</f>
        <v>21771</v>
      </c>
      <c r="F1413" s="343">
        <f t="shared" si="1243"/>
        <v>41791</v>
      </c>
      <c r="G1413" s="343"/>
      <c r="H1413" s="109">
        <f t="shared" si="1206"/>
        <v>0</v>
      </c>
      <c r="I1413" s="9"/>
      <c r="J1413" s="343"/>
      <c r="K1413" s="343"/>
      <c r="L1413" s="343"/>
      <c r="M1413" s="343">
        <f t="shared" si="1248"/>
        <v>31771</v>
      </c>
      <c r="N1413" s="343">
        <f t="shared" si="1249"/>
        <v>51791</v>
      </c>
      <c r="O1413" s="343"/>
      <c r="P1413" s="4">
        <f t="shared" si="1207"/>
        <v>0</v>
      </c>
      <c r="R1413" s="6">
        <f t="shared" si="1212"/>
        <v>868</v>
      </c>
      <c r="S1413" s="338" t="str">
        <f t="shared" ref="S1413" si="1252">CONCATENATE(O1412,",",O1413,",",O1414,",",O1415)</f>
        <v>,,,</v>
      </c>
    </row>
    <row r="1414" spans="2:19" ht="16.5" hidden="1" customHeight="1" outlineLevel="1" x14ac:dyDescent="0.25">
      <c r="B1414" s="85">
        <f>B1413+1</f>
        <v>354</v>
      </c>
      <c r="C1414" s="431"/>
      <c r="D1414" s="431"/>
      <c r="E1414" s="183">
        <f t="shared" si="1216"/>
        <v>21772</v>
      </c>
      <c r="F1414" s="343">
        <f t="shared" si="1243"/>
        <v>41792</v>
      </c>
      <c r="G1414" s="343"/>
      <c r="H1414" s="109">
        <f t="shared" si="1206"/>
        <v>0</v>
      </c>
      <c r="I1414" s="9"/>
      <c r="J1414" s="343"/>
      <c r="K1414" s="343"/>
      <c r="L1414" s="343"/>
      <c r="M1414" s="343">
        <f t="shared" si="1248"/>
        <v>31772</v>
      </c>
      <c r="N1414" s="343">
        <f t="shared" si="1249"/>
        <v>51792</v>
      </c>
      <c r="O1414" s="343"/>
      <c r="P1414" s="4">
        <f t="shared" si="1207"/>
        <v>0</v>
      </c>
      <c r="R1414" s="6" t="str">
        <f t="shared" si="1212"/>
        <v/>
      </c>
    </row>
    <row r="1415" spans="2:19" ht="16.5" hidden="1" customHeight="1" outlineLevel="1" x14ac:dyDescent="0.25">
      <c r="B1415" s="85"/>
      <c r="C1415" s="431"/>
      <c r="D1415" s="431"/>
      <c r="E1415" s="183">
        <f t="shared" si="1216"/>
        <v>21773</v>
      </c>
      <c r="F1415" s="343">
        <f t="shared" si="1243"/>
        <v>41793</v>
      </c>
      <c r="G1415" s="343"/>
      <c r="H1415" s="109">
        <f t="shared" si="1206"/>
        <v>0</v>
      </c>
      <c r="I1415" s="9"/>
      <c r="J1415" s="343"/>
      <c r="K1415" s="343"/>
      <c r="L1415" s="343"/>
      <c r="M1415" s="343">
        <f t="shared" si="1248"/>
        <v>31773</v>
      </c>
      <c r="N1415" s="343">
        <f t="shared" si="1249"/>
        <v>51793</v>
      </c>
      <c r="O1415" s="343"/>
      <c r="P1415" s="4">
        <f t="shared" si="1207"/>
        <v>0</v>
      </c>
      <c r="R1415" s="6" t="str">
        <f t="shared" si="1212"/>
        <v/>
      </c>
    </row>
    <row r="1416" spans="2:19" ht="16.5" hidden="1" customHeight="1" outlineLevel="1" x14ac:dyDescent="0.25">
      <c r="B1416" s="85"/>
      <c r="C1416" s="431"/>
      <c r="D1416" s="431" t="str">
        <f>CONCATENATE(B1419,B1414)</f>
        <v>GH 354</v>
      </c>
      <c r="E1416" s="183">
        <f t="shared" si="1216"/>
        <v>21774</v>
      </c>
      <c r="F1416" s="343">
        <f t="shared" si="1243"/>
        <v>41794</v>
      </c>
      <c r="G1416" s="343"/>
      <c r="H1416" s="109">
        <f t="shared" si="1206"/>
        <v>0</v>
      </c>
      <c r="I1416" s="9"/>
      <c r="J1416" s="343"/>
      <c r="K1416" s="343"/>
      <c r="L1416" s="343"/>
      <c r="M1416" s="343">
        <f t="shared" si="1248"/>
        <v>31774</v>
      </c>
      <c r="N1416" s="343">
        <f t="shared" si="1249"/>
        <v>51794</v>
      </c>
      <c r="O1416" s="343"/>
      <c r="P1416" s="4">
        <f t="shared" si="1207"/>
        <v>0</v>
      </c>
      <c r="R1416" s="6">
        <f t="shared" ref="R1416" si="1253">+R1412+1</f>
        <v>356</v>
      </c>
      <c r="S1416" s="338" t="str">
        <f>CONCATENATE(G1416,",",G1417,",",G1418,",",G1419)</f>
        <v>,,,</v>
      </c>
    </row>
    <row r="1417" spans="2:19" ht="16.5" hidden="1" customHeight="1" outlineLevel="1" x14ac:dyDescent="0.25">
      <c r="B1417" s="85"/>
      <c r="C1417" s="431"/>
      <c r="D1417" s="431"/>
      <c r="E1417" s="183">
        <f t="shared" si="1216"/>
        <v>21775</v>
      </c>
      <c r="F1417" s="343">
        <f t="shared" si="1243"/>
        <v>41795</v>
      </c>
      <c r="G1417" s="343"/>
      <c r="H1417" s="109">
        <f t="shared" si="1206"/>
        <v>0</v>
      </c>
      <c r="I1417" s="9"/>
      <c r="J1417" s="343"/>
      <c r="K1417" s="343"/>
      <c r="L1417" s="343"/>
      <c r="M1417" s="343">
        <f t="shared" si="1248"/>
        <v>31775</v>
      </c>
      <c r="N1417" s="343">
        <f t="shared" si="1249"/>
        <v>51795</v>
      </c>
      <c r="O1417" s="343"/>
      <c r="P1417" s="4">
        <f t="shared" si="1207"/>
        <v>0</v>
      </c>
      <c r="R1417" s="6">
        <f t="shared" si="1212"/>
        <v>869</v>
      </c>
      <c r="S1417" s="338" t="str">
        <f t="shared" ref="S1417" si="1254">CONCATENATE(O1416,",",O1417,",",O1418,",",O1419)</f>
        <v>,,,</v>
      </c>
    </row>
    <row r="1418" spans="2:19" ht="16.5" hidden="1" customHeight="1" outlineLevel="1" x14ac:dyDescent="0.25">
      <c r="B1418" s="85" t="str">
        <f>B1410</f>
        <v xml:space="preserve">Group </v>
      </c>
      <c r="C1418" s="431"/>
      <c r="D1418" s="431"/>
      <c r="E1418" s="183">
        <f t="shared" si="1216"/>
        <v>21776</v>
      </c>
      <c r="F1418" s="343">
        <f t="shared" si="1243"/>
        <v>41796</v>
      </c>
      <c r="G1418" s="343"/>
      <c r="H1418" s="109">
        <f t="shared" si="1206"/>
        <v>0</v>
      </c>
      <c r="I1418" s="9"/>
      <c r="J1418" s="343"/>
      <c r="K1418" s="343"/>
      <c r="L1418" s="343"/>
      <c r="M1418" s="343">
        <f t="shared" si="1248"/>
        <v>31776</v>
      </c>
      <c r="N1418" s="343">
        <f t="shared" si="1249"/>
        <v>51796</v>
      </c>
      <c r="O1418" s="343"/>
      <c r="P1418" s="4">
        <f t="shared" si="1207"/>
        <v>0</v>
      </c>
      <c r="R1418" s="6" t="str">
        <f t="shared" si="1212"/>
        <v/>
      </c>
    </row>
    <row r="1419" spans="2:19" ht="16.5" hidden="1" customHeight="1" outlineLevel="1" thickBot="1" x14ac:dyDescent="0.3">
      <c r="B1419" s="86" t="str">
        <f>B1411</f>
        <v xml:space="preserve">GH </v>
      </c>
      <c r="C1419" s="432"/>
      <c r="D1419" s="432"/>
      <c r="E1419" s="184">
        <f t="shared" si="1216"/>
        <v>21777</v>
      </c>
      <c r="F1419" s="24">
        <f t="shared" si="1243"/>
        <v>41797</v>
      </c>
      <c r="G1419" s="24"/>
      <c r="H1419" s="10">
        <f t="shared" si="1206"/>
        <v>0</v>
      </c>
      <c r="I1419" s="15"/>
      <c r="J1419" s="24"/>
      <c r="K1419" s="24"/>
      <c r="L1419" s="24"/>
      <c r="M1419" s="24">
        <f t="shared" si="1248"/>
        <v>31777</v>
      </c>
      <c r="N1419" s="24">
        <f t="shared" si="1249"/>
        <v>51797</v>
      </c>
      <c r="O1419" s="24"/>
      <c r="P1419" s="20">
        <f t="shared" si="1207"/>
        <v>0</v>
      </c>
      <c r="R1419" s="6" t="str">
        <f t="shared" si="1212"/>
        <v/>
      </c>
    </row>
    <row r="1420" spans="2:19" ht="16.5" hidden="1" customHeight="1" outlineLevel="1" x14ac:dyDescent="0.25">
      <c r="B1420" s="88">
        <f>B1412+1</f>
        <v>178</v>
      </c>
      <c r="C1420" s="430" t="str">
        <f>CONCATENATE(B1426,B1420)</f>
        <v>Group 178</v>
      </c>
      <c r="D1420" s="430" t="str">
        <f>CONCATENATE(B1427,B1421)</f>
        <v>GH 355</v>
      </c>
      <c r="E1420" s="182">
        <f t="shared" ref="E1420" si="1255">20000+B1420*10</f>
        <v>21780</v>
      </c>
      <c r="F1420" s="25">
        <f>E1420+20020</f>
        <v>41800</v>
      </c>
      <c r="G1420" s="25"/>
      <c r="H1420" s="11">
        <f t="shared" si="1206"/>
        <v>0</v>
      </c>
      <c r="I1420" s="14"/>
      <c r="J1420" s="25"/>
      <c r="K1420" s="25"/>
      <c r="L1420" s="25"/>
      <c r="M1420" s="25">
        <f t="shared" si="1248"/>
        <v>31780</v>
      </c>
      <c r="N1420" s="25">
        <f t="shared" si="1249"/>
        <v>51800</v>
      </c>
      <c r="O1420" s="25"/>
      <c r="P1420" s="3">
        <f t="shared" si="1207"/>
        <v>0</v>
      </c>
      <c r="R1420" s="6">
        <f t="shared" ref="R1420" si="1256">+R1416+1</f>
        <v>357</v>
      </c>
      <c r="S1420" s="338" t="str">
        <f>CONCATENATE(G1420,",",G1421,",",G1422,",",G1423)</f>
        <v>,,,</v>
      </c>
    </row>
    <row r="1421" spans="2:19" ht="16.5" hidden="1" customHeight="1" outlineLevel="1" x14ac:dyDescent="0.25">
      <c r="B1421" s="85">
        <f>B1420*2-1</f>
        <v>355</v>
      </c>
      <c r="C1421" s="431"/>
      <c r="D1421" s="431"/>
      <c r="E1421" s="183">
        <f t="shared" ref="E1421" si="1257">E1420+1</f>
        <v>21781</v>
      </c>
      <c r="F1421" s="343">
        <f t="shared" ref="F1421:F1435" si="1258">E1421+20020</f>
        <v>41801</v>
      </c>
      <c r="G1421" s="343"/>
      <c r="H1421" s="109">
        <f t="shared" si="1206"/>
        <v>0</v>
      </c>
      <c r="I1421" s="9"/>
      <c r="J1421" s="343"/>
      <c r="K1421" s="343"/>
      <c r="L1421" s="343"/>
      <c r="M1421" s="343">
        <f t="shared" si="1248"/>
        <v>31781</v>
      </c>
      <c r="N1421" s="343">
        <f t="shared" si="1249"/>
        <v>51801</v>
      </c>
      <c r="O1421" s="343"/>
      <c r="P1421" s="4">
        <f t="shared" si="1207"/>
        <v>0</v>
      </c>
      <c r="R1421" s="6">
        <f t="shared" si="1212"/>
        <v>870</v>
      </c>
      <c r="S1421" s="338" t="str">
        <f t="shared" ref="S1421" si="1259">CONCATENATE(O1420,",",O1421,",",O1422,",",O1423)</f>
        <v>,,,</v>
      </c>
    </row>
    <row r="1422" spans="2:19" ht="16.5" hidden="1" customHeight="1" outlineLevel="1" x14ac:dyDescent="0.25">
      <c r="B1422" s="85">
        <f>B1421+1</f>
        <v>356</v>
      </c>
      <c r="C1422" s="431"/>
      <c r="D1422" s="431"/>
      <c r="E1422" s="183">
        <f t="shared" si="1216"/>
        <v>21782</v>
      </c>
      <c r="F1422" s="343">
        <f t="shared" si="1258"/>
        <v>41802</v>
      </c>
      <c r="G1422" s="343"/>
      <c r="H1422" s="109">
        <f t="shared" si="1206"/>
        <v>0</v>
      </c>
      <c r="I1422" s="9"/>
      <c r="J1422" s="343"/>
      <c r="K1422" s="343"/>
      <c r="L1422" s="343"/>
      <c r="M1422" s="343">
        <f t="shared" si="1248"/>
        <v>31782</v>
      </c>
      <c r="N1422" s="343">
        <f t="shared" si="1249"/>
        <v>51802</v>
      </c>
      <c r="O1422" s="343"/>
      <c r="P1422" s="4">
        <f t="shared" si="1207"/>
        <v>0</v>
      </c>
      <c r="R1422" s="6" t="str">
        <f t="shared" si="1212"/>
        <v/>
      </c>
    </row>
    <row r="1423" spans="2:19" ht="16.5" hidden="1" customHeight="1" outlineLevel="1" x14ac:dyDescent="0.25">
      <c r="B1423" s="85"/>
      <c r="C1423" s="431"/>
      <c r="D1423" s="431"/>
      <c r="E1423" s="183">
        <f t="shared" si="1216"/>
        <v>21783</v>
      </c>
      <c r="F1423" s="343">
        <f t="shared" si="1258"/>
        <v>41803</v>
      </c>
      <c r="G1423" s="343"/>
      <c r="H1423" s="109">
        <f t="shared" si="1206"/>
        <v>0</v>
      </c>
      <c r="I1423" s="9"/>
      <c r="J1423" s="343"/>
      <c r="K1423" s="343"/>
      <c r="L1423" s="343"/>
      <c r="M1423" s="343">
        <f t="shared" si="1248"/>
        <v>31783</v>
      </c>
      <c r="N1423" s="343">
        <f t="shared" si="1249"/>
        <v>51803</v>
      </c>
      <c r="O1423" s="343"/>
      <c r="P1423" s="4">
        <f t="shared" si="1207"/>
        <v>0</v>
      </c>
      <c r="R1423" s="6" t="str">
        <f t="shared" si="1212"/>
        <v/>
      </c>
    </row>
    <row r="1424" spans="2:19" ht="16.5" hidden="1" customHeight="1" outlineLevel="1" x14ac:dyDescent="0.25">
      <c r="B1424" s="85"/>
      <c r="C1424" s="431"/>
      <c r="D1424" s="431" t="str">
        <f>CONCATENATE(B1427,B1422)</f>
        <v>GH 356</v>
      </c>
      <c r="E1424" s="183">
        <f t="shared" si="1216"/>
        <v>21784</v>
      </c>
      <c r="F1424" s="343">
        <f t="shared" si="1258"/>
        <v>41804</v>
      </c>
      <c r="G1424" s="343"/>
      <c r="H1424" s="109">
        <f t="shared" si="1206"/>
        <v>0</v>
      </c>
      <c r="I1424" s="9"/>
      <c r="J1424" s="343"/>
      <c r="K1424" s="343"/>
      <c r="L1424" s="343"/>
      <c r="M1424" s="343">
        <f t="shared" si="1248"/>
        <v>31784</v>
      </c>
      <c r="N1424" s="343">
        <f t="shared" si="1249"/>
        <v>51804</v>
      </c>
      <c r="O1424" s="343"/>
      <c r="P1424" s="4">
        <f t="shared" si="1207"/>
        <v>0</v>
      </c>
      <c r="R1424" s="6">
        <f t="shared" ref="R1424" si="1260">+R1420+1</f>
        <v>358</v>
      </c>
      <c r="S1424" s="338" t="str">
        <f>CONCATENATE(G1424,",",G1425,",",G1426,",",G1427)</f>
        <v>,,,</v>
      </c>
    </row>
    <row r="1425" spans="2:19" ht="16.5" hidden="1" customHeight="1" outlineLevel="1" x14ac:dyDescent="0.25">
      <c r="B1425" s="85"/>
      <c r="C1425" s="431"/>
      <c r="D1425" s="431"/>
      <c r="E1425" s="183">
        <f t="shared" si="1216"/>
        <v>21785</v>
      </c>
      <c r="F1425" s="343">
        <f t="shared" si="1258"/>
        <v>41805</v>
      </c>
      <c r="G1425" s="343"/>
      <c r="H1425" s="109">
        <f t="shared" si="1206"/>
        <v>0</v>
      </c>
      <c r="I1425" s="9"/>
      <c r="J1425" s="343"/>
      <c r="K1425" s="343"/>
      <c r="L1425" s="343"/>
      <c r="M1425" s="343">
        <f t="shared" si="1248"/>
        <v>31785</v>
      </c>
      <c r="N1425" s="343">
        <f t="shared" si="1249"/>
        <v>51805</v>
      </c>
      <c r="O1425" s="343"/>
      <c r="P1425" s="4">
        <f t="shared" si="1207"/>
        <v>0</v>
      </c>
      <c r="R1425" s="6">
        <f t="shared" si="1212"/>
        <v>871</v>
      </c>
      <c r="S1425" s="338" t="str">
        <f t="shared" ref="S1425" si="1261">CONCATENATE(O1424,",",O1425,",",O1426,",",O1427)</f>
        <v>,,,</v>
      </c>
    </row>
    <row r="1426" spans="2:19" ht="16.5" hidden="1" customHeight="1" outlineLevel="1" x14ac:dyDescent="0.25">
      <c r="B1426" s="85" t="str">
        <f>B1418</f>
        <v xml:space="preserve">Group </v>
      </c>
      <c r="C1426" s="431"/>
      <c r="D1426" s="431"/>
      <c r="E1426" s="183">
        <f t="shared" si="1216"/>
        <v>21786</v>
      </c>
      <c r="F1426" s="343">
        <f t="shared" si="1258"/>
        <v>41806</v>
      </c>
      <c r="G1426" s="343"/>
      <c r="H1426" s="109">
        <f t="shared" si="1206"/>
        <v>0</v>
      </c>
      <c r="I1426" s="9"/>
      <c r="J1426" s="343"/>
      <c r="K1426" s="343"/>
      <c r="L1426" s="343"/>
      <c r="M1426" s="343">
        <f t="shared" si="1248"/>
        <v>31786</v>
      </c>
      <c r="N1426" s="343">
        <f t="shared" si="1249"/>
        <v>51806</v>
      </c>
      <c r="O1426" s="343"/>
      <c r="P1426" s="4">
        <f t="shared" si="1207"/>
        <v>0</v>
      </c>
      <c r="R1426" s="6" t="str">
        <f t="shared" si="1212"/>
        <v/>
      </c>
    </row>
    <row r="1427" spans="2:19" ht="16.5" hidden="1" customHeight="1" outlineLevel="1" thickBot="1" x14ac:dyDescent="0.3">
      <c r="B1427" s="86" t="str">
        <f>B1419</f>
        <v xml:space="preserve">GH </v>
      </c>
      <c r="C1427" s="432"/>
      <c r="D1427" s="432"/>
      <c r="E1427" s="184">
        <f t="shared" si="1216"/>
        <v>21787</v>
      </c>
      <c r="F1427" s="24">
        <f t="shared" si="1258"/>
        <v>41807</v>
      </c>
      <c r="G1427" s="24"/>
      <c r="H1427" s="10">
        <f t="shared" si="1206"/>
        <v>0</v>
      </c>
      <c r="I1427" s="15"/>
      <c r="J1427" s="24"/>
      <c r="K1427" s="24"/>
      <c r="L1427" s="24"/>
      <c r="M1427" s="24">
        <f t="shared" si="1248"/>
        <v>31787</v>
      </c>
      <c r="N1427" s="24">
        <f t="shared" si="1249"/>
        <v>51807</v>
      </c>
      <c r="O1427" s="24"/>
      <c r="P1427" s="20">
        <f t="shared" si="1207"/>
        <v>0</v>
      </c>
      <c r="R1427" s="6" t="str">
        <f t="shared" si="1212"/>
        <v/>
      </c>
    </row>
    <row r="1428" spans="2:19" ht="16.5" hidden="1" customHeight="1" outlineLevel="1" x14ac:dyDescent="0.25">
      <c r="B1428" s="88">
        <f>B1420+1</f>
        <v>179</v>
      </c>
      <c r="C1428" s="430" t="str">
        <f>CONCATENATE(B1434,B1428)</f>
        <v>Group 179</v>
      </c>
      <c r="D1428" s="430" t="str">
        <f>CONCATENATE(B1435,B1429)</f>
        <v>GH 357</v>
      </c>
      <c r="E1428" s="182">
        <f t="shared" ref="E1428" si="1262">20000+B1428*10</f>
        <v>21790</v>
      </c>
      <c r="F1428" s="25">
        <f t="shared" si="1258"/>
        <v>41810</v>
      </c>
      <c r="G1428" s="25"/>
      <c r="H1428" s="11">
        <f t="shared" ref="H1428:H1491" si="1263">LEN(G1428)</f>
        <v>0</v>
      </c>
      <c r="I1428" s="14"/>
      <c r="J1428" s="25"/>
      <c r="K1428" s="25"/>
      <c r="L1428" s="25"/>
      <c r="M1428" s="25">
        <f t="shared" si="1248"/>
        <v>31790</v>
      </c>
      <c r="N1428" s="25">
        <f t="shared" si="1249"/>
        <v>51810</v>
      </c>
      <c r="O1428" s="25"/>
      <c r="P1428" s="3">
        <f t="shared" ref="P1428:P1491" si="1264">LEN(O1428)</f>
        <v>0</v>
      </c>
      <c r="R1428" s="6">
        <f t="shared" ref="R1428" si="1265">+R1424+1</f>
        <v>359</v>
      </c>
      <c r="S1428" s="338" t="str">
        <f>CONCATENATE(G1428,",",G1429,",",G1430,",",G1431)</f>
        <v>,,,</v>
      </c>
    </row>
    <row r="1429" spans="2:19" ht="16.5" hidden="1" customHeight="1" outlineLevel="1" x14ac:dyDescent="0.25">
      <c r="B1429" s="85">
        <f>B1428*2-1</f>
        <v>357</v>
      </c>
      <c r="C1429" s="431"/>
      <c r="D1429" s="431"/>
      <c r="E1429" s="183">
        <f t="shared" ref="E1429" si="1266">E1428+1</f>
        <v>21791</v>
      </c>
      <c r="F1429" s="343">
        <f t="shared" si="1258"/>
        <v>41811</v>
      </c>
      <c r="G1429" s="343"/>
      <c r="H1429" s="109">
        <f t="shared" si="1263"/>
        <v>0</v>
      </c>
      <c r="I1429" s="9"/>
      <c r="J1429" s="343"/>
      <c r="K1429" s="343"/>
      <c r="L1429" s="343"/>
      <c r="M1429" s="343">
        <f t="shared" si="1248"/>
        <v>31791</v>
      </c>
      <c r="N1429" s="343">
        <f t="shared" si="1249"/>
        <v>51811</v>
      </c>
      <c r="O1429" s="343"/>
      <c r="P1429" s="4">
        <f t="shared" si="1264"/>
        <v>0</v>
      </c>
      <c r="R1429" s="6">
        <f t="shared" si="1212"/>
        <v>872</v>
      </c>
      <c r="S1429" s="338" t="str">
        <f t="shared" ref="S1429" si="1267">CONCATENATE(O1428,",",O1429,",",O1430,",",O1431)</f>
        <v>,,,</v>
      </c>
    </row>
    <row r="1430" spans="2:19" ht="16.5" hidden="1" customHeight="1" outlineLevel="1" x14ac:dyDescent="0.25">
      <c r="B1430" s="85">
        <f>B1429+1</f>
        <v>358</v>
      </c>
      <c r="C1430" s="431"/>
      <c r="D1430" s="431"/>
      <c r="E1430" s="183">
        <f t="shared" si="1216"/>
        <v>21792</v>
      </c>
      <c r="F1430" s="343">
        <f t="shared" si="1258"/>
        <v>41812</v>
      </c>
      <c r="G1430" s="343"/>
      <c r="H1430" s="109">
        <f t="shared" si="1263"/>
        <v>0</v>
      </c>
      <c r="I1430" s="9"/>
      <c r="J1430" s="343"/>
      <c r="K1430" s="343"/>
      <c r="L1430" s="343"/>
      <c r="M1430" s="343">
        <f t="shared" si="1248"/>
        <v>31792</v>
      </c>
      <c r="N1430" s="343">
        <f t="shared" si="1249"/>
        <v>51812</v>
      </c>
      <c r="O1430" s="343"/>
      <c r="P1430" s="4">
        <f t="shared" si="1264"/>
        <v>0</v>
      </c>
      <c r="R1430" s="6" t="str">
        <f t="shared" si="1212"/>
        <v/>
      </c>
    </row>
    <row r="1431" spans="2:19" ht="16.5" hidden="1" customHeight="1" outlineLevel="1" x14ac:dyDescent="0.25">
      <c r="B1431" s="85"/>
      <c r="C1431" s="431"/>
      <c r="D1431" s="431"/>
      <c r="E1431" s="183">
        <f t="shared" si="1216"/>
        <v>21793</v>
      </c>
      <c r="F1431" s="343">
        <f t="shared" si="1258"/>
        <v>41813</v>
      </c>
      <c r="G1431" s="343"/>
      <c r="H1431" s="109">
        <f t="shared" si="1263"/>
        <v>0</v>
      </c>
      <c r="I1431" s="9"/>
      <c r="J1431" s="343"/>
      <c r="K1431" s="343"/>
      <c r="L1431" s="343"/>
      <c r="M1431" s="343">
        <f t="shared" si="1248"/>
        <v>31793</v>
      </c>
      <c r="N1431" s="343">
        <f t="shared" si="1249"/>
        <v>51813</v>
      </c>
      <c r="O1431" s="343"/>
      <c r="P1431" s="4">
        <f t="shared" si="1264"/>
        <v>0</v>
      </c>
      <c r="R1431" s="6" t="str">
        <f t="shared" si="1212"/>
        <v/>
      </c>
    </row>
    <row r="1432" spans="2:19" ht="16.5" hidden="1" customHeight="1" outlineLevel="1" x14ac:dyDescent="0.25">
      <c r="B1432" s="85"/>
      <c r="C1432" s="431"/>
      <c r="D1432" s="431" t="str">
        <f>CONCATENATE(B1435,B1430)</f>
        <v>GH 358</v>
      </c>
      <c r="E1432" s="183">
        <f t="shared" si="1216"/>
        <v>21794</v>
      </c>
      <c r="F1432" s="343">
        <f t="shared" si="1258"/>
        <v>41814</v>
      </c>
      <c r="G1432" s="343"/>
      <c r="H1432" s="109">
        <f t="shared" si="1263"/>
        <v>0</v>
      </c>
      <c r="I1432" s="9"/>
      <c r="J1432" s="343"/>
      <c r="K1432" s="343"/>
      <c r="L1432" s="343"/>
      <c r="M1432" s="343">
        <f t="shared" si="1248"/>
        <v>31794</v>
      </c>
      <c r="N1432" s="343">
        <f t="shared" si="1249"/>
        <v>51814</v>
      </c>
      <c r="O1432" s="343"/>
      <c r="P1432" s="4">
        <f t="shared" si="1264"/>
        <v>0</v>
      </c>
      <c r="R1432" s="6">
        <f t="shared" ref="R1432" si="1268">+R1428+1</f>
        <v>360</v>
      </c>
      <c r="S1432" s="338" t="str">
        <f>CONCATENATE(G1432,",",G1433,",",G1434,",",G1435)</f>
        <v>,,,</v>
      </c>
    </row>
    <row r="1433" spans="2:19" ht="16.5" hidden="1" customHeight="1" outlineLevel="1" x14ac:dyDescent="0.25">
      <c r="B1433" s="85"/>
      <c r="C1433" s="431"/>
      <c r="D1433" s="431"/>
      <c r="E1433" s="183">
        <f t="shared" si="1216"/>
        <v>21795</v>
      </c>
      <c r="F1433" s="343">
        <f t="shared" si="1258"/>
        <v>41815</v>
      </c>
      <c r="G1433" s="343"/>
      <c r="H1433" s="109">
        <f t="shared" si="1263"/>
        <v>0</v>
      </c>
      <c r="I1433" s="9"/>
      <c r="J1433" s="343"/>
      <c r="K1433" s="343"/>
      <c r="L1433" s="343"/>
      <c r="M1433" s="343">
        <f t="shared" si="1248"/>
        <v>31795</v>
      </c>
      <c r="N1433" s="343">
        <f t="shared" si="1249"/>
        <v>51815</v>
      </c>
      <c r="O1433" s="343"/>
      <c r="P1433" s="4">
        <f t="shared" si="1264"/>
        <v>0</v>
      </c>
      <c r="R1433" s="6">
        <f t="shared" ref="R1433:R1495" si="1269">IF(R1429&lt;&gt;"",R1429+1,"")</f>
        <v>873</v>
      </c>
      <c r="S1433" s="338" t="str">
        <f t="shared" ref="S1433" si="1270">CONCATENATE(O1432,",",O1433,",",O1434,",",O1435)</f>
        <v>,,,</v>
      </c>
    </row>
    <row r="1434" spans="2:19" ht="16.5" hidden="1" customHeight="1" outlineLevel="1" x14ac:dyDescent="0.25">
      <c r="B1434" s="85" t="str">
        <f>B1426</f>
        <v xml:space="preserve">Group </v>
      </c>
      <c r="C1434" s="431"/>
      <c r="D1434" s="431"/>
      <c r="E1434" s="183">
        <f t="shared" si="1216"/>
        <v>21796</v>
      </c>
      <c r="F1434" s="343">
        <f t="shared" si="1258"/>
        <v>41816</v>
      </c>
      <c r="G1434" s="343"/>
      <c r="H1434" s="109">
        <f t="shared" si="1263"/>
        <v>0</v>
      </c>
      <c r="I1434" s="9"/>
      <c r="J1434" s="343"/>
      <c r="K1434" s="343"/>
      <c r="L1434" s="343"/>
      <c r="M1434" s="343">
        <f t="shared" si="1248"/>
        <v>31796</v>
      </c>
      <c r="N1434" s="343">
        <f t="shared" si="1249"/>
        <v>51816</v>
      </c>
      <c r="O1434" s="343"/>
      <c r="P1434" s="4">
        <f t="shared" si="1264"/>
        <v>0</v>
      </c>
      <c r="R1434" s="6" t="str">
        <f t="shared" si="1269"/>
        <v/>
      </c>
    </row>
    <row r="1435" spans="2:19" ht="16.5" hidden="1" customHeight="1" outlineLevel="1" thickBot="1" x14ac:dyDescent="0.3">
      <c r="B1435" s="86" t="str">
        <f>B1427</f>
        <v xml:space="preserve">GH </v>
      </c>
      <c r="C1435" s="432"/>
      <c r="D1435" s="432"/>
      <c r="E1435" s="184">
        <f t="shared" si="1216"/>
        <v>21797</v>
      </c>
      <c r="F1435" s="24">
        <f t="shared" si="1258"/>
        <v>41817</v>
      </c>
      <c r="G1435" s="24"/>
      <c r="H1435" s="10">
        <f t="shared" si="1263"/>
        <v>0</v>
      </c>
      <c r="I1435" s="15"/>
      <c r="J1435" s="24"/>
      <c r="K1435" s="24"/>
      <c r="L1435" s="24"/>
      <c r="M1435" s="24">
        <f t="shared" si="1248"/>
        <v>31797</v>
      </c>
      <c r="N1435" s="24">
        <f t="shared" si="1249"/>
        <v>51817</v>
      </c>
      <c r="O1435" s="24"/>
      <c r="P1435" s="20">
        <f t="shared" si="1264"/>
        <v>0</v>
      </c>
      <c r="R1435" s="6" t="str">
        <f t="shared" si="1269"/>
        <v/>
      </c>
    </row>
    <row r="1436" spans="2:19" ht="16.5" hidden="1" customHeight="1" outlineLevel="1" x14ac:dyDescent="0.25">
      <c r="B1436" s="88">
        <f>B1428+1</f>
        <v>180</v>
      </c>
      <c r="C1436" s="430" t="str">
        <f>CONCATENATE(B1442,B1436)</f>
        <v>Group 180</v>
      </c>
      <c r="D1436" s="430" t="str">
        <f>CONCATENATE(B1443,B1437)</f>
        <v>GH 359</v>
      </c>
      <c r="E1436" s="182">
        <f t="shared" ref="E1436" si="1271">20000+B1436*10</f>
        <v>21800</v>
      </c>
      <c r="F1436" s="25">
        <f>E1436+20020</f>
        <v>41820</v>
      </c>
      <c r="G1436" s="25"/>
      <c r="H1436" s="11">
        <f t="shared" si="1263"/>
        <v>0</v>
      </c>
      <c r="I1436" s="14"/>
      <c r="J1436" s="25"/>
      <c r="K1436" s="25"/>
      <c r="L1436" s="25"/>
      <c r="M1436" s="25">
        <f t="shared" si="1248"/>
        <v>31800</v>
      </c>
      <c r="N1436" s="25">
        <f t="shared" si="1249"/>
        <v>51820</v>
      </c>
      <c r="O1436" s="25"/>
      <c r="P1436" s="3">
        <f t="shared" si="1264"/>
        <v>0</v>
      </c>
      <c r="R1436" s="6">
        <f t="shared" ref="R1436" si="1272">+R1432+1</f>
        <v>361</v>
      </c>
      <c r="S1436" s="338" t="str">
        <f>CONCATENATE(G1436,",",G1437,",",G1438,",",G1439)</f>
        <v>,,,</v>
      </c>
    </row>
    <row r="1437" spans="2:19" ht="16.5" hidden="1" customHeight="1" outlineLevel="1" x14ac:dyDescent="0.25">
      <c r="B1437" s="85">
        <f>B1436*2-1</f>
        <v>359</v>
      </c>
      <c r="C1437" s="431"/>
      <c r="D1437" s="431"/>
      <c r="E1437" s="183">
        <f t="shared" ref="E1437:E1499" si="1273">E1436+1</f>
        <v>21801</v>
      </c>
      <c r="F1437" s="343">
        <f t="shared" ref="F1437:F1451" si="1274">E1437+20020</f>
        <v>41821</v>
      </c>
      <c r="G1437" s="343"/>
      <c r="H1437" s="109">
        <f t="shared" si="1263"/>
        <v>0</v>
      </c>
      <c r="I1437" s="9"/>
      <c r="J1437" s="343"/>
      <c r="K1437" s="343"/>
      <c r="L1437" s="343"/>
      <c r="M1437" s="343">
        <f t="shared" si="1248"/>
        <v>31801</v>
      </c>
      <c r="N1437" s="343">
        <f t="shared" si="1249"/>
        <v>51821</v>
      </c>
      <c r="O1437" s="343"/>
      <c r="P1437" s="4">
        <f t="shared" si="1264"/>
        <v>0</v>
      </c>
      <c r="R1437" s="6">
        <f t="shared" si="1269"/>
        <v>874</v>
      </c>
      <c r="S1437" s="338" t="str">
        <f t="shared" ref="S1437" si="1275">CONCATENATE(O1436,",",O1437,",",O1438,",",O1439)</f>
        <v>,,,</v>
      </c>
    </row>
    <row r="1438" spans="2:19" ht="16.5" hidden="1" customHeight="1" outlineLevel="1" x14ac:dyDescent="0.25">
      <c r="B1438" s="85">
        <f>B1437+1</f>
        <v>360</v>
      </c>
      <c r="C1438" s="431"/>
      <c r="D1438" s="431"/>
      <c r="E1438" s="183">
        <f t="shared" si="1273"/>
        <v>21802</v>
      </c>
      <c r="F1438" s="343">
        <f t="shared" si="1274"/>
        <v>41822</v>
      </c>
      <c r="G1438" s="343"/>
      <c r="H1438" s="109">
        <f t="shared" si="1263"/>
        <v>0</v>
      </c>
      <c r="I1438" s="9"/>
      <c r="J1438" s="343"/>
      <c r="K1438" s="343"/>
      <c r="L1438" s="343"/>
      <c r="M1438" s="343">
        <f t="shared" si="1248"/>
        <v>31802</v>
      </c>
      <c r="N1438" s="343">
        <f t="shared" si="1249"/>
        <v>51822</v>
      </c>
      <c r="O1438" s="343"/>
      <c r="P1438" s="4">
        <f t="shared" si="1264"/>
        <v>0</v>
      </c>
      <c r="R1438" s="6" t="str">
        <f t="shared" si="1269"/>
        <v/>
      </c>
    </row>
    <row r="1439" spans="2:19" ht="16.5" hidden="1" customHeight="1" outlineLevel="1" x14ac:dyDescent="0.25">
      <c r="B1439" s="85"/>
      <c r="C1439" s="431"/>
      <c r="D1439" s="431"/>
      <c r="E1439" s="183">
        <f t="shared" si="1273"/>
        <v>21803</v>
      </c>
      <c r="F1439" s="343">
        <f t="shared" si="1274"/>
        <v>41823</v>
      </c>
      <c r="G1439" s="343"/>
      <c r="H1439" s="109">
        <f t="shared" si="1263"/>
        <v>0</v>
      </c>
      <c r="I1439" s="9"/>
      <c r="J1439" s="343"/>
      <c r="K1439" s="343"/>
      <c r="L1439" s="343"/>
      <c r="M1439" s="343">
        <f t="shared" si="1248"/>
        <v>31803</v>
      </c>
      <c r="N1439" s="343">
        <f t="shared" si="1249"/>
        <v>51823</v>
      </c>
      <c r="O1439" s="343"/>
      <c r="P1439" s="4">
        <f t="shared" si="1264"/>
        <v>0</v>
      </c>
      <c r="R1439" s="6" t="str">
        <f t="shared" si="1269"/>
        <v/>
      </c>
    </row>
    <row r="1440" spans="2:19" ht="16.5" hidden="1" customHeight="1" outlineLevel="1" x14ac:dyDescent="0.25">
      <c r="B1440" s="85"/>
      <c r="C1440" s="431"/>
      <c r="D1440" s="431" t="str">
        <f>CONCATENATE(B1443,B1438)</f>
        <v>GH 360</v>
      </c>
      <c r="E1440" s="183">
        <f t="shared" si="1273"/>
        <v>21804</v>
      </c>
      <c r="F1440" s="343">
        <f t="shared" si="1274"/>
        <v>41824</v>
      </c>
      <c r="G1440" s="343"/>
      <c r="H1440" s="109">
        <f t="shared" si="1263"/>
        <v>0</v>
      </c>
      <c r="I1440" s="9"/>
      <c r="J1440" s="343"/>
      <c r="K1440" s="343"/>
      <c r="L1440" s="343"/>
      <c r="M1440" s="343">
        <f t="shared" si="1248"/>
        <v>31804</v>
      </c>
      <c r="N1440" s="343">
        <f t="shared" si="1249"/>
        <v>51824</v>
      </c>
      <c r="O1440" s="343"/>
      <c r="P1440" s="4">
        <f t="shared" si="1264"/>
        <v>0</v>
      </c>
      <c r="R1440" s="6">
        <f t="shared" ref="R1440" si="1276">+R1436+1</f>
        <v>362</v>
      </c>
      <c r="S1440" s="338" t="str">
        <f>CONCATENATE(G1440,",",G1441,",",G1442,",",G1443)</f>
        <v>,,,</v>
      </c>
    </row>
    <row r="1441" spans="1:19" ht="16.5" hidden="1" customHeight="1" outlineLevel="1" x14ac:dyDescent="0.25">
      <c r="B1441" s="85"/>
      <c r="C1441" s="431"/>
      <c r="D1441" s="431"/>
      <c r="E1441" s="183">
        <f t="shared" si="1273"/>
        <v>21805</v>
      </c>
      <c r="F1441" s="343">
        <f t="shared" si="1274"/>
        <v>41825</v>
      </c>
      <c r="G1441" s="343"/>
      <c r="H1441" s="109">
        <f t="shared" si="1263"/>
        <v>0</v>
      </c>
      <c r="I1441" s="9"/>
      <c r="J1441" s="343"/>
      <c r="K1441" s="343"/>
      <c r="L1441" s="343"/>
      <c r="M1441" s="343">
        <f t="shared" si="1248"/>
        <v>31805</v>
      </c>
      <c r="N1441" s="343">
        <f t="shared" si="1249"/>
        <v>51825</v>
      </c>
      <c r="O1441" s="343"/>
      <c r="P1441" s="4">
        <f t="shared" si="1264"/>
        <v>0</v>
      </c>
      <c r="R1441" s="6">
        <f t="shared" si="1269"/>
        <v>875</v>
      </c>
      <c r="S1441" s="338" t="str">
        <f t="shared" ref="S1441" si="1277">CONCATENATE(O1440,",",O1441,",",O1442,",",O1443)</f>
        <v>,,,</v>
      </c>
    </row>
    <row r="1442" spans="1:19" ht="16.5" hidden="1" customHeight="1" outlineLevel="1" x14ac:dyDescent="0.25">
      <c r="B1442" s="85" t="str">
        <f>B1434</f>
        <v xml:space="preserve">Group </v>
      </c>
      <c r="C1442" s="431"/>
      <c r="D1442" s="431"/>
      <c r="E1442" s="183">
        <f t="shared" si="1273"/>
        <v>21806</v>
      </c>
      <c r="F1442" s="343">
        <f t="shared" si="1274"/>
        <v>41826</v>
      </c>
      <c r="G1442" s="343"/>
      <c r="H1442" s="109">
        <f t="shared" si="1263"/>
        <v>0</v>
      </c>
      <c r="I1442" s="9"/>
      <c r="J1442" s="343"/>
      <c r="K1442" s="343"/>
      <c r="L1442" s="343"/>
      <c r="M1442" s="343">
        <f t="shared" si="1248"/>
        <v>31806</v>
      </c>
      <c r="N1442" s="343">
        <f t="shared" si="1249"/>
        <v>51826</v>
      </c>
      <c r="O1442" s="343"/>
      <c r="P1442" s="4">
        <f t="shared" si="1264"/>
        <v>0</v>
      </c>
      <c r="R1442" s="6" t="str">
        <f t="shared" si="1269"/>
        <v/>
      </c>
    </row>
    <row r="1443" spans="1:19" ht="16.5" hidden="1" customHeight="1" outlineLevel="1" thickBot="1" x14ac:dyDescent="0.3">
      <c r="B1443" s="86" t="str">
        <f>B1435</f>
        <v xml:space="preserve">GH </v>
      </c>
      <c r="C1443" s="432"/>
      <c r="D1443" s="432"/>
      <c r="E1443" s="184">
        <f t="shared" si="1273"/>
        <v>21807</v>
      </c>
      <c r="F1443" s="24">
        <f t="shared" si="1274"/>
        <v>41827</v>
      </c>
      <c r="G1443" s="24"/>
      <c r="H1443" s="10">
        <f t="shared" si="1263"/>
        <v>0</v>
      </c>
      <c r="I1443" s="15"/>
      <c r="J1443" s="24"/>
      <c r="K1443" s="24"/>
      <c r="L1443" s="24"/>
      <c r="M1443" s="24">
        <f t="shared" si="1248"/>
        <v>31807</v>
      </c>
      <c r="N1443" s="24">
        <f t="shared" si="1249"/>
        <v>51827</v>
      </c>
      <c r="O1443" s="24"/>
      <c r="P1443" s="20">
        <f t="shared" si="1264"/>
        <v>0</v>
      </c>
      <c r="R1443" s="6" t="str">
        <f t="shared" si="1269"/>
        <v/>
      </c>
    </row>
    <row r="1444" spans="1:19" ht="16.5" hidden="1" customHeight="1" outlineLevel="1" x14ac:dyDescent="0.25">
      <c r="B1444" s="88">
        <f>B1436+1</f>
        <v>181</v>
      </c>
      <c r="C1444" s="430" t="str">
        <f>CONCATENATE(B1450,B1444)</f>
        <v>Group 181</v>
      </c>
      <c r="D1444" s="430" t="str">
        <f>CONCATENATE(B1451,B1445)</f>
        <v>GH 361</v>
      </c>
      <c r="E1444" s="182">
        <f t="shared" ref="E1444" si="1278">20000+B1444*10</f>
        <v>21810</v>
      </c>
      <c r="F1444" s="25">
        <f t="shared" si="1274"/>
        <v>41830</v>
      </c>
      <c r="G1444" s="25"/>
      <c r="H1444" s="11">
        <f t="shared" si="1263"/>
        <v>0</v>
      </c>
      <c r="I1444" s="14"/>
      <c r="J1444" s="25"/>
      <c r="K1444" s="25"/>
      <c r="L1444" s="25"/>
      <c r="M1444" s="25">
        <f t="shared" si="1248"/>
        <v>31810</v>
      </c>
      <c r="N1444" s="25">
        <f t="shared" si="1249"/>
        <v>51830</v>
      </c>
      <c r="O1444" s="25"/>
      <c r="P1444" s="3">
        <f t="shared" si="1264"/>
        <v>0</v>
      </c>
      <c r="R1444" s="6">
        <f t="shared" ref="R1444" si="1279">+R1440+1</f>
        <v>363</v>
      </c>
      <c r="S1444" s="338" t="str">
        <f>CONCATENATE(G1444,",",G1445,",",G1446,",",G1447)</f>
        <v>,,,</v>
      </c>
    </row>
    <row r="1445" spans="1:19" ht="16.5" hidden="1" customHeight="1" outlineLevel="1" x14ac:dyDescent="0.25">
      <c r="B1445" s="85">
        <f>B1444*2-1</f>
        <v>361</v>
      </c>
      <c r="C1445" s="431"/>
      <c r="D1445" s="431"/>
      <c r="E1445" s="183">
        <f t="shared" ref="E1445" si="1280">E1444+1</f>
        <v>21811</v>
      </c>
      <c r="F1445" s="343">
        <f t="shared" si="1274"/>
        <v>41831</v>
      </c>
      <c r="G1445" s="343"/>
      <c r="H1445" s="109">
        <f t="shared" si="1263"/>
        <v>0</v>
      </c>
      <c r="I1445" s="9"/>
      <c r="J1445" s="343"/>
      <c r="K1445" s="343"/>
      <c r="L1445" s="343"/>
      <c r="M1445" s="343">
        <f t="shared" si="1248"/>
        <v>31811</v>
      </c>
      <c r="N1445" s="343">
        <f t="shared" si="1249"/>
        <v>51831</v>
      </c>
      <c r="O1445" s="343"/>
      <c r="P1445" s="4">
        <f t="shared" si="1264"/>
        <v>0</v>
      </c>
      <c r="R1445" s="6">
        <f t="shared" si="1269"/>
        <v>876</v>
      </c>
      <c r="S1445" s="338" t="str">
        <f t="shared" ref="S1445" si="1281">CONCATENATE(O1444,",",O1445,",",O1446,",",O1447)</f>
        <v>,,,</v>
      </c>
    </row>
    <row r="1446" spans="1:19" ht="16.5" hidden="1" customHeight="1" outlineLevel="1" x14ac:dyDescent="0.25">
      <c r="B1446" s="85">
        <f>B1445+1</f>
        <v>362</v>
      </c>
      <c r="C1446" s="431"/>
      <c r="D1446" s="431"/>
      <c r="E1446" s="183">
        <f t="shared" si="1273"/>
        <v>21812</v>
      </c>
      <c r="F1446" s="343">
        <f t="shared" si="1274"/>
        <v>41832</v>
      </c>
      <c r="G1446" s="343"/>
      <c r="H1446" s="109">
        <f t="shared" si="1263"/>
        <v>0</v>
      </c>
      <c r="I1446" s="9"/>
      <c r="J1446" s="343"/>
      <c r="K1446" s="343"/>
      <c r="L1446" s="343"/>
      <c r="M1446" s="343">
        <f t="shared" si="1248"/>
        <v>31812</v>
      </c>
      <c r="N1446" s="343">
        <f t="shared" si="1249"/>
        <v>51832</v>
      </c>
      <c r="O1446" s="343"/>
      <c r="P1446" s="4">
        <f t="shared" si="1264"/>
        <v>0</v>
      </c>
      <c r="R1446" s="6" t="str">
        <f t="shared" si="1269"/>
        <v/>
      </c>
    </row>
    <row r="1447" spans="1:19" ht="16.5" hidden="1" customHeight="1" outlineLevel="1" x14ac:dyDescent="0.25">
      <c r="B1447" s="85"/>
      <c r="C1447" s="431"/>
      <c r="D1447" s="431"/>
      <c r="E1447" s="183">
        <f t="shared" si="1273"/>
        <v>21813</v>
      </c>
      <c r="F1447" s="343">
        <f t="shared" si="1274"/>
        <v>41833</v>
      </c>
      <c r="G1447" s="343"/>
      <c r="H1447" s="109">
        <f t="shared" si="1263"/>
        <v>0</v>
      </c>
      <c r="I1447" s="9"/>
      <c r="J1447" s="343"/>
      <c r="K1447" s="343"/>
      <c r="L1447" s="343"/>
      <c r="M1447" s="343">
        <f t="shared" si="1248"/>
        <v>31813</v>
      </c>
      <c r="N1447" s="343">
        <f t="shared" si="1249"/>
        <v>51833</v>
      </c>
      <c r="O1447" s="343"/>
      <c r="P1447" s="4">
        <f t="shared" si="1264"/>
        <v>0</v>
      </c>
      <c r="R1447" s="6" t="str">
        <f t="shared" si="1269"/>
        <v/>
      </c>
    </row>
    <row r="1448" spans="1:19" ht="16.5" hidden="1" customHeight="1" outlineLevel="1" x14ac:dyDescent="0.25">
      <c r="B1448" s="85"/>
      <c r="C1448" s="431"/>
      <c r="D1448" s="431" t="str">
        <f>CONCATENATE(B1451,B1446)</f>
        <v>GH 362</v>
      </c>
      <c r="E1448" s="183">
        <f t="shared" si="1273"/>
        <v>21814</v>
      </c>
      <c r="F1448" s="343">
        <f t="shared" si="1274"/>
        <v>41834</v>
      </c>
      <c r="G1448" s="343"/>
      <c r="H1448" s="109">
        <f t="shared" si="1263"/>
        <v>0</v>
      </c>
      <c r="I1448" s="9"/>
      <c r="J1448" s="343"/>
      <c r="K1448" s="343"/>
      <c r="L1448" s="343"/>
      <c r="M1448" s="343">
        <f t="shared" si="1248"/>
        <v>31814</v>
      </c>
      <c r="N1448" s="343">
        <f t="shared" si="1249"/>
        <v>51834</v>
      </c>
      <c r="O1448" s="343"/>
      <c r="P1448" s="4">
        <f t="shared" si="1264"/>
        <v>0</v>
      </c>
      <c r="R1448" s="6">
        <f t="shared" ref="R1448" si="1282">+R1444+1</f>
        <v>364</v>
      </c>
      <c r="S1448" s="338" t="str">
        <f>CONCATENATE(G1448,",",G1449,",",G1450,",",G1451)</f>
        <v>,,,</v>
      </c>
    </row>
    <row r="1449" spans="1:19" ht="16.5" hidden="1" customHeight="1" outlineLevel="1" x14ac:dyDescent="0.25">
      <c r="B1449" s="85"/>
      <c r="C1449" s="431"/>
      <c r="D1449" s="431"/>
      <c r="E1449" s="183">
        <f t="shared" si="1273"/>
        <v>21815</v>
      </c>
      <c r="F1449" s="343">
        <f t="shared" si="1274"/>
        <v>41835</v>
      </c>
      <c r="G1449" s="343"/>
      <c r="H1449" s="109">
        <f t="shared" si="1263"/>
        <v>0</v>
      </c>
      <c r="I1449" s="9"/>
      <c r="J1449" s="343"/>
      <c r="K1449" s="343"/>
      <c r="L1449" s="343"/>
      <c r="M1449" s="343">
        <f t="shared" si="1248"/>
        <v>31815</v>
      </c>
      <c r="N1449" s="343">
        <f t="shared" si="1249"/>
        <v>51835</v>
      </c>
      <c r="O1449" s="343"/>
      <c r="P1449" s="4">
        <f t="shared" si="1264"/>
        <v>0</v>
      </c>
      <c r="R1449" s="6">
        <f t="shared" si="1269"/>
        <v>877</v>
      </c>
      <c r="S1449" s="338" t="str">
        <f t="shared" ref="S1449" si="1283">CONCATENATE(O1448,",",O1449,",",O1450,",",O1451)</f>
        <v>,,,</v>
      </c>
    </row>
    <row r="1450" spans="1:19" ht="16.5" hidden="1" customHeight="1" outlineLevel="1" x14ac:dyDescent="0.25">
      <c r="B1450" s="85" t="str">
        <f>B1442</f>
        <v xml:space="preserve">Group </v>
      </c>
      <c r="C1450" s="431"/>
      <c r="D1450" s="431"/>
      <c r="E1450" s="183">
        <f t="shared" si="1273"/>
        <v>21816</v>
      </c>
      <c r="F1450" s="343">
        <f t="shared" si="1274"/>
        <v>41836</v>
      </c>
      <c r="G1450" s="343"/>
      <c r="H1450" s="109">
        <f t="shared" si="1263"/>
        <v>0</v>
      </c>
      <c r="I1450" s="9"/>
      <c r="J1450" s="343"/>
      <c r="K1450" s="343"/>
      <c r="L1450" s="343"/>
      <c r="M1450" s="343">
        <f t="shared" si="1248"/>
        <v>31816</v>
      </c>
      <c r="N1450" s="343">
        <f t="shared" si="1249"/>
        <v>51836</v>
      </c>
      <c r="O1450" s="343"/>
      <c r="P1450" s="4">
        <f t="shared" si="1264"/>
        <v>0</v>
      </c>
      <c r="R1450" s="6" t="str">
        <f t="shared" si="1269"/>
        <v/>
      </c>
    </row>
    <row r="1451" spans="1:19" ht="16.5" hidden="1" customHeight="1" outlineLevel="1" thickBot="1" x14ac:dyDescent="0.3">
      <c r="B1451" s="86" t="str">
        <f>B1443</f>
        <v xml:space="preserve">GH </v>
      </c>
      <c r="C1451" s="432"/>
      <c r="D1451" s="432"/>
      <c r="E1451" s="184">
        <f t="shared" si="1273"/>
        <v>21817</v>
      </c>
      <c r="F1451" s="24">
        <f t="shared" si="1274"/>
        <v>41837</v>
      </c>
      <c r="G1451" s="24"/>
      <c r="H1451" s="10">
        <f t="shared" si="1263"/>
        <v>0</v>
      </c>
      <c r="I1451" s="15"/>
      <c r="J1451" s="24"/>
      <c r="K1451" s="24"/>
      <c r="L1451" s="24"/>
      <c r="M1451" s="24">
        <f t="shared" si="1248"/>
        <v>31817</v>
      </c>
      <c r="N1451" s="24">
        <f t="shared" si="1249"/>
        <v>51837</v>
      </c>
      <c r="O1451" s="24"/>
      <c r="P1451" s="20">
        <f t="shared" si="1264"/>
        <v>0</v>
      </c>
      <c r="R1451" s="6" t="str">
        <f t="shared" si="1269"/>
        <v/>
      </c>
    </row>
    <row r="1452" spans="1:19" ht="16.5" hidden="1" customHeight="1" outlineLevel="1" x14ac:dyDescent="0.25">
      <c r="A1452" s="189"/>
      <c r="B1452" s="88">
        <f>B1444+1</f>
        <v>182</v>
      </c>
      <c r="C1452" s="430" t="str">
        <f>CONCATENATE(B1458,B1452)</f>
        <v>Group 182</v>
      </c>
      <c r="D1452" s="430" t="str">
        <f>CONCATENATE(B1459,B1453)</f>
        <v>GH 363</v>
      </c>
      <c r="E1452" s="182">
        <f t="shared" ref="E1452" si="1284">20000+B1452*10</f>
        <v>21820</v>
      </c>
      <c r="F1452" s="25">
        <f>E1452+20020</f>
        <v>41840</v>
      </c>
      <c r="G1452" s="25"/>
      <c r="H1452" s="11">
        <f t="shared" si="1263"/>
        <v>0</v>
      </c>
      <c r="I1452" s="14"/>
      <c r="J1452" s="25"/>
      <c r="K1452" s="25"/>
      <c r="L1452" s="25"/>
      <c r="M1452" s="25">
        <f t="shared" si="1248"/>
        <v>31820</v>
      </c>
      <c r="N1452" s="25">
        <f t="shared" si="1249"/>
        <v>51840</v>
      </c>
      <c r="O1452" s="25"/>
      <c r="P1452" s="3">
        <f t="shared" si="1264"/>
        <v>0</v>
      </c>
      <c r="R1452" s="6">
        <f t="shared" ref="R1452" si="1285">+R1448+1</f>
        <v>365</v>
      </c>
      <c r="S1452" s="338" t="str">
        <f>CONCATENATE(G1452,",",G1453,",",G1454,",",G1455)</f>
        <v>,,,</v>
      </c>
    </row>
    <row r="1453" spans="1:19" ht="16.5" hidden="1" customHeight="1" outlineLevel="1" x14ac:dyDescent="0.25">
      <c r="A1453" s="190"/>
      <c r="B1453" s="85">
        <f>B1452*2-1</f>
        <v>363</v>
      </c>
      <c r="C1453" s="431"/>
      <c r="D1453" s="431"/>
      <c r="E1453" s="183">
        <f t="shared" ref="E1453" si="1286">E1452+1</f>
        <v>21821</v>
      </c>
      <c r="F1453" s="343">
        <f t="shared" ref="F1453:F1467" si="1287">E1453+20020</f>
        <v>41841</v>
      </c>
      <c r="G1453" s="343"/>
      <c r="H1453" s="109">
        <f t="shared" si="1263"/>
        <v>0</v>
      </c>
      <c r="I1453" s="9"/>
      <c r="J1453" s="343"/>
      <c r="K1453" s="343"/>
      <c r="L1453" s="343"/>
      <c r="M1453" s="343">
        <f t="shared" si="1248"/>
        <v>31821</v>
      </c>
      <c r="N1453" s="343">
        <f t="shared" si="1249"/>
        <v>51841</v>
      </c>
      <c r="O1453" s="343"/>
      <c r="P1453" s="4">
        <f t="shared" si="1264"/>
        <v>0</v>
      </c>
      <c r="R1453" s="6">
        <f t="shared" si="1269"/>
        <v>878</v>
      </c>
      <c r="S1453" s="338" t="str">
        <f t="shared" ref="S1453" si="1288">CONCATENATE(O1452,",",O1453,",",O1454,",",O1455)</f>
        <v>,,,</v>
      </c>
    </row>
    <row r="1454" spans="1:19" ht="16.5" hidden="1" customHeight="1" outlineLevel="1" x14ac:dyDescent="0.25">
      <c r="A1454" s="190"/>
      <c r="B1454" s="85">
        <f>B1453+1</f>
        <v>364</v>
      </c>
      <c r="C1454" s="431"/>
      <c r="D1454" s="431"/>
      <c r="E1454" s="183">
        <f t="shared" si="1273"/>
        <v>21822</v>
      </c>
      <c r="F1454" s="343">
        <f t="shared" si="1287"/>
        <v>41842</v>
      </c>
      <c r="G1454" s="343"/>
      <c r="H1454" s="109">
        <f t="shared" si="1263"/>
        <v>0</v>
      </c>
      <c r="I1454" s="9"/>
      <c r="J1454" s="343"/>
      <c r="K1454" s="343"/>
      <c r="L1454" s="343"/>
      <c r="M1454" s="343">
        <f t="shared" si="1248"/>
        <v>31822</v>
      </c>
      <c r="N1454" s="343">
        <f t="shared" si="1249"/>
        <v>51842</v>
      </c>
      <c r="O1454" s="343"/>
      <c r="P1454" s="4">
        <f t="shared" si="1264"/>
        <v>0</v>
      </c>
      <c r="R1454" s="6" t="str">
        <f t="shared" si="1269"/>
        <v/>
      </c>
    </row>
    <row r="1455" spans="1:19" ht="16.5" hidden="1" customHeight="1" outlineLevel="1" x14ac:dyDescent="0.25">
      <c r="A1455" s="190"/>
      <c r="B1455" s="85"/>
      <c r="C1455" s="431"/>
      <c r="D1455" s="431"/>
      <c r="E1455" s="183">
        <f t="shared" si="1273"/>
        <v>21823</v>
      </c>
      <c r="F1455" s="343">
        <f t="shared" si="1287"/>
        <v>41843</v>
      </c>
      <c r="G1455" s="343"/>
      <c r="H1455" s="109">
        <f t="shared" si="1263"/>
        <v>0</v>
      </c>
      <c r="I1455" s="9"/>
      <c r="J1455" s="343"/>
      <c r="K1455" s="343"/>
      <c r="L1455" s="343"/>
      <c r="M1455" s="343">
        <f t="shared" si="1248"/>
        <v>31823</v>
      </c>
      <c r="N1455" s="343">
        <f t="shared" si="1249"/>
        <v>51843</v>
      </c>
      <c r="O1455" s="343"/>
      <c r="P1455" s="4">
        <f t="shared" si="1264"/>
        <v>0</v>
      </c>
      <c r="R1455" s="6" t="str">
        <f t="shared" si="1269"/>
        <v/>
      </c>
    </row>
    <row r="1456" spans="1:19" ht="16.5" hidden="1" customHeight="1" outlineLevel="1" x14ac:dyDescent="0.25">
      <c r="A1456" s="190"/>
      <c r="B1456" s="85"/>
      <c r="C1456" s="431"/>
      <c r="D1456" s="431" t="str">
        <f>CONCATENATE(B1459,B1454)</f>
        <v>GH 364</v>
      </c>
      <c r="E1456" s="183">
        <f t="shared" si="1273"/>
        <v>21824</v>
      </c>
      <c r="F1456" s="343">
        <f t="shared" si="1287"/>
        <v>41844</v>
      </c>
      <c r="G1456" s="343"/>
      <c r="H1456" s="109">
        <f t="shared" si="1263"/>
        <v>0</v>
      </c>
      <c r="I1456" s="9"/>
      <c r="J1456" s="343"/>
      <c r="K1456" s="343"/>
      <c r="L1456" s="343"/>
      <c r="M1456" s="343">
        <f t="shared" si="1248"/>
        <v>31824</v>
      </c>
      <c r="N1456" s="343">
        <f t="shared" si="1249"/>
        <v>51844</v>
      </c>
      <c r="O1456" s="343"/>
      <c r="P1456" s="4">
        <f t="shared" si="1264"/>
        <v>0</v>
      </c>
      <c r="R1456" s="6">
        <f t="shared" ref="R1456" si="1289">+R1452+1</f>
        <v>366</v>
      </c>
      <c r="S1456" s="338" t="str">
        <f>CONCATENATE(G1456,",",G1457,",",G1458,",",G1459)</f>
        <v>,,,</v>
      </c>
    </row>
    <row r="1457" spans="1:19" ht="16.5" hidden="1" customHeight="1" outlineLevel="1" x14ac:dyDescent="0.25">
      <c r="A1457" s="190"/>
      <c r="B1457" s="85"/>
      <c r="C1457" s="431"/>
      <c r="D1457" s="431"/>
      <c r="E1457" s="183">
        <f t="shared" si="1273"/>
        <v>21825</v>
      </c>
      <c r="F1457" s="343">
        <f t="shared" si="1287"/>
        <v>41845</v>
      </c>
      <c r="G1457" s="343"/>
      <c r="H1457" s="109">
        <f t="shared" si="1263"/>
        <v>0</v>
      </c>
      <c r="I1457" s="9"/>
      <c r="J1457" s="343"/>
      <c r="K1457" s="343"/>
      <c r="L1457" s="343"/>
      <c r="M1457" s="343">
        <f t="shared" si="1248"/>
        <v>31825</v>
      </c>
      <c r="N1457" s="343">
        <f t="shared" si="1249"/>
        <v>51845</v>
      </c>
      <c r="O1457" s="343"/>
      <c r="P1457" s="4">
        <f t="shared" si="1264"/>
        <v>0</v>
      </c>
      <c r="R1457" s="6">
        <f t="shared" si="1269"/>
        <v>879</v>
      </c>
      <c r="S1457" s="338" t="str">
        <f t="shared" ref="S1457" si="1290">CONCATENATE(O1456,",",O1457,",",O1458,",",O1459)</f>
        <v>,,,</v>
      </c>
    </row>
    <row r="1458" spans="1:19" ht="16.5" hidden="1" customHeight="1" outlineLevel="1" x14ac:dyDescent="0.25">
      <c r="A1458" s="190"/>
      <c r="B1458" s="85" t="str">
        <f>B1450</f>
        <v xml:space="preserve">Group </v>
      </c>
      <c r="C1458" s="431"/>
      <c r="D1458" s="431"/>
      <c r="E1458" s="183">
        <f t="shared" si="1273"/>
        <v>21826</v>
      </c>
      <c r="F1458" s="343">
        <f t="shared" si="1287"/>
        <v>41846</v>
      </c>
      <c r="G1458" s="343"/>
      <c r="H1458" s="109">
        <f t="shared" si="1263"/>
        <v>0</v>
      </c>
      <c r="I1458" s="9"/>
      <c r="J1458" s="343"/>
      <c r="K1458" s="343"/>
      <c r="L1458" s="343"/>
      <c r="M1458" s="343">
        <f t="shared" si="1248"/>
        <v>31826</v>
      </c>
      <c r="N1458" s="343">
        <f t="shared" si="1249"/>
        <v>51846</v>
      </c>
      <c r="O1458" s="343"/>
      <c r="P1458" s="4">
        <f t="shared" si="1264"/>
        <v>0</v>
      </c>
      <c r="R1458" s="6" t="str">
        <f t="shared" si="1269"/>
        <v/>
      </c>
    </row>
    <row r="1459" spans="1:19" ht="16.5" hidden="1" customHeight="1" outlineLevel="1" thickBot="1" x14ac:dyDescent="0.3">
      <c r="A1459" s="190"/>
      <c r="B1459" s="86" t="str">
        <f>B1451</f>
        <v xml:space="preserve">GH </v>
      </c>
      <c r="C1459" s="432"/>
      <c r="D1459" s="432"/>
      <c r="E1459" s="184">
        <f t="shared" si="1273"/>
        <v>21827</v>
      </c>
      <c r="F1459" s="24">
        <f t="shared" si="1287"/>
        <v>41847</v>
      </c>
      <c r="G1459" s="24"/>
      <c r="H1459" s="10">
        <f t="shared" si="1263"/>
        <v>0</v>
      </c>
      <c r="I1459" s="15"/>
      <c r="J1459" s="24"/>
      <c r="K1459" s="24"/>
      <c r="L1459" s="24"/>
      <c r="M1459" s="24">
        <f t="shared" si="1248"/>
        <v>31827</v>
      </c>
      <c r="N1459" s="24">
        <f t="shared" si="1249"/>
        <v>51847</v>
      </c>
      <c r="O1459" s="24"/>
      <c r="P1459" s="20">
        <f t="shared" si="1264"/>
        <v>0</v>
      </c>
      <c r="R1459" s="6" t="str">
        <f t="shared" si="1269"/>
        <v/>
      </c>
    </row>
    <row r="1460" spans="1:19" ht="16.5" hidden="1" customHeight="1" outlineLevel="1" x14ac:dyDescent="0.25">
      <c r="A1460" s="190"/>
      <c r="B1460" s="88">
        <f>B1452+1</f>
        <v>183</v>
      </c>
      <c r="C1460" s="430" t="str">
        <f>CONCATENATE(B1466,B1460)</f>
        <v>Group 183</v>
      </c>
      <c r="D1460" s="430" t="str">
        <f>CONCATENATE(B1467,B1461)</f>
        <v>GH 365</v>
      </c>
      <c r="E1460" s="182">
        <f t="shared" ref="E1460" si="1291">20000+B1460*10</f>
        <v>21830</v>
      </c>
      <c r="F1460" s="25">
        <f t="shared" si="1287"/>
        <v>41850</v>
      </c>
      <c r="G1460" s="25"/>
      <c r="H1460" s="11">
        <f t="shared" si="1263"/>
        <v>0</v>
      </c>
      <c r="I1460" s="14"/>
      <c r="J1460" s="25"/>
      <c r="K1460" s="25"/>
      <c r="L1460" s="25"/>
      <c r="M1460" s="25">
        <f t="shared" si="1248"/>
        <v>31830</v>
      </c>
      <c r="N1460" s="25">
        <f t="shared" si="1249"/>
        <v>51850</v>
      </c>
      <c r="O1460" s="25"/>
      <c r="P1460" s="3">
        <f t="shared" si="1264"/>
        <v>0</v>
      </c>
      <c r="R1460" s="6">
        <f t="shared" ref="R1460" si="1292">+R1456+1</f>
        <v>367</v>
      </c>
      <c r="S1460" s="338" t="str">
        <f>CONCATENATE(G1460,",",G1461,",",G1462,",",G1463)</f>
        <v>,,,</v>
      </c>
    </row>
    <row r="1461" spans="1:19" ht="16.5" hidden="1" customHeight="1" outlineLevel="1" x14ac:dyDescent="0.25">
      <c r="A1461" s="190"/>
      <c r="B1461" s="85">
        <f>B1460*2-1</f>
        <v>365</v>
      </c>
      <c r="C1461" s="431"/>
      <c r="D1461" s="431"/>
      <c r="E1461" s="183">
        <f t="shared" ref="E1461" si="1293">E1460+1</f>
        <v>21831</v>
      </c>
      <c r="F1461" s="343">
        <f t="shared" si="1287"/>
        <v>41851</v>
      </c>
      <c r="G1461" s="343"/>
      <c r="H1461" s="109">
        <f t="shared" si="1263"/>
        <v>0</v>
      </c>
      <c r="I1461" s="9"/>
      <c r="J1461" s="343"/>
      <c r="K1461" s="343"/>
      <c r="L1461" s="343"/>
      <c r="M1461" s="343">
        <f t="shared" si="1248"/>
        <v>31831</v>
      </c>
      <c r="N1461" s="343">
        <f t="shared" si="1249"/>
        <v>51851</v>
      </c>
      <c r="O1461" s="343"/>
      <c r="P1461" s="4">
        <f t="shared" si="1264"/>
        <v>0</v>
      </c>
      <c r="R1461" s="6">
        <f t="shared" si="1269"/>
        <v>880</v>
      </c>
      <c r="S1461" s="338" t="str">
        <f t="shared" ref="S1461" si="1294">CONCATENATE(O1460,",",O1461,",",O1462,",",O1463)</f>
        <v>,,,</v>
      </c>
    </row>
    <row r="1462" spans="1:19" ht="16.5" hidden="1" customHeight="1" outlineLevel="1" x14ac:dyDescent="0.25">
      <c r="A1462" s="190"/>
      <c r="B1462" s="85">
        <f>B1461+1</f>
        <v>366</v>
      </c>
      <c r="C1462" s="431"/>
      <c r="D1462" s="431"/>
      <c r="E1462" s="183">
        <f t="shared" si="1273"/>
        <v>21832</v>
      </c>
      <c r="F1462" s="343">
        <f t="shared" si="1287"/>
        <v>41852</v>
      </c>
      <c r="G1462" s="343"/>
      <c r="H1462" s="109">
        <f t="shared" si="1263"/>
        <v>0</v>
      </c>
      <c r="I1462" s="9"/>
      <c r="J1462" s="343"/>
      <c r="K1462" s="343"/>
      <c r="L1462" s="343"/>
      <c r="M1462" s="343">
        <f t="shared" si="1248"/>
        <v>31832</v>
      </c>
      <c r="N1462" s="343">
        <f t="shared" si="1249"/>
        <v>51852</v>
      </c>
      <c r="O1462" s="343"/>
      <c r="P1462" s="4">
        <f t="shared" si="1264"/>
        <v>0</v>
      </c>
      <c r="R1462" s="6" t="str">
        <f t="shared" si="1269"/>
        <v/>
      </c>
    </row>
    <row r="1463" spans="1:19" ht="16.5" hidden="1" customHeight="1" outlineLevel="1" x14ac:dyDescent="0.25">
      <c r="A1463" s="190"/>
      <c r="B1463" s="85"/>
      <c r="C1463" s="431"/>
      <c r="D1463" s="431"/>
      <c r="E1463" s="183">
        <f t="shared" si="1273"/>
        <v>21833</v>
      </c>
      <c r="F1463" s="343">
        <f t="shared" si="1287"/>
        <v>41853</v>
      </c>
      <c r="G1463" s="343"/>
      <c r="H1463" s="109">
        <f t="shared" si="1263"/>
        <v>0</v>
      </c>
      <c r="I1463" s="9"/>
      <c r="J1463" s="343"/>
      <c r="K1463" s="343"/>
      <c r="L1463" s="343"/>
      <c r="M1463" s="343">
        <f t="shared" si="1248"/>
        <v>31833</v>
      </c>
      <c r="N1463" s="343">
        <f t="shared" si="1249"/>
        <v>51853</v>
      </c>
      <c r="O1463" s="343"/>
      <c r="P1463" s="4">
        <f t="shared" si="1264"/>
        <v>0</v>
      </c>
      <c r="R1463" s="6" t="str">
        <f t="shared" si="1269"/>
        <v/>
      </c>
    </row>
    <row r="1464" spans="1:19" ht="16.5" hidden="1" customHeight="1" outlineLevel="1" x14ac:dyDescent="0.25">
      <c r="A1464" s="190"/>
      <c r="B1464" s="85"/>
      <c r="C1464" s="431"/>
      <c r="D1464" s="431" t="str">
        <f>CONCATENATE(B1467,B1462)</f>
        <v>GH 366</v>
      </c>
      <c r="E1464" s="183">
        <f t="shared" si="1273"/>
        <v>21834</v>
      </c>
      <c r="F1464" s="343">
        <f t="shared" si="1287"/>
        <v>41854</v>
      </c>
      <c r="G1464" s="343"/>
      <c r="H1464" s="109">
        <f t="shared" si="1263"/>
        <v>0</v>
      </c>
      <c r="I1464" s="9"/>
      <c r="J1464" s="343"/>
      <c r="K1464" s="343"/>
      <c r="L1464" s="343"/>
      <c r="M1464" s="343">
        <f t="shared" si="1248"/>
        <v>31834</v>
      </c>
      <c r="N1464" s="343">
        <f t="shared" si="1249"/>
        <v>51854</v>
      </c>
      <c r="O1464" s="343"/>
      <c r="P1464" s="4">
        <f t="shared" si="1264"/>
        <v>0</v>
      </c>
      <c r="R1464" s="6">
        <f t="shared" ref="R1464" si="1295">+R1460+1</f>
        <v>368</v>
      </c>
      <c r="S1464" s="338" t="str">
        <f>CONCATENATE(G1464,",",G1465,",",G1466,",",G1467)</f>
        <v>,,,</v>
      </c>
    </row>
    <row r="1465" spans="1:19" ht="16.5" hidden="1" customHeight="1" outlineLevel="1" x14ac:dyDescent="0.25">
      <c r="A1465" s="190"/>
      <c r="B1465" s="85"/>
      <c r="C1465" s="431"/>
      <c r="D1465" s="431"/>
      <c r="E1465" s="183">
        <f t="shared" si="1273"/>
        <v>21835</v>
      </c>
      <c r="F1465" s="343">
        <f t="shared" si="1287"/>
        <v>41855</v>
      </c>
      <c r="G1465" s="343"/>
      <c r="H1465" s="109">
        <f t="shared" si="1263"/>
        <v>0</v>
      </c>
      <c r="I1465" s="9"/>
      <c r="J1465" s="343"/>
      <c r="K1465" s="343"/>
      <c r="L1465" s="343"/>
      <c r="M1465" s="343">
        <f t="shared" si="1248"/>
        <v>31835</v>
      </c>
      <c r="N1465" s="343">
        <f t="shared" si="1249"/>
        <v>51855</v>
      </c>
      <c r="O1465" s="343"/>
      <c r="P1465" s="4">
        <f t="shared" si="1264"/>
        <v>0</v>
      </c>
      <c r="R1465" s="6">
        <f t="shared" si="1269"/>
        <v>881</v>
      </c>
      <c r="S1465" s="338" t="str">
        <f t="shared" ref="S1465" si="1296">CONCATENATE(O1464,",",O1465,",",O1466,",",O1467)</f>
        <v>,,,</v>
      </c>
    </row>
    <row r="1466" spans="1:19" ht="16.5" hidden="1" customHeight="1" outlineLevel="1" x14ac:dyDescent="0.25">
      <c r="A1466" s="190"/>
      <c r="B1466" s="85" t="str">
        <f>B1458</f>
        <v xml:space="preserve">Group </v>
      </c>
      <c r="C1466" s="431"/>
      <c r="D1466" s="431"/>
      <c r="E1466" s="183">
        <f t="shared" si="1273"/>
        <v>21836</v>
      </c>
      <c r="F1466" s="343">
        <f t="shared" si="1287"/>
        <v>41856</v>
      </c>
      <c r="G1466" s="343"/>
      <c r="H1466" s="109">
        <f t="shared" si="1263"/>
        <v>0</v>
      </c>
      <c r="I1466" s="9"/>
      <c r="J1466" s="343"/>
      <c r="K1466" s="343"/>
      <c r="L1466" s="343"/>
      <c r="M1466" s="343">
        <f t="shared" si="1248"/>
        <v>31836</v>
      </c>
      <c r="N1466" s="343">
        <f t="shared" si="1249"/>
        <v>51856</v>
      </c>
      <c r="O1466" s="343"/>
      <c r="P1466" s="4">
        <f t="shared" si="1264"/>
        <v>0</v>
      </c>
      <c r="R1466" s="6" t="str">
        <f t="shared" si="1269"/>
        <v/>
      </c>
    </row>
    <row r="1467" spans="1:19" ht="16.5" hidden="1" customHeight="1" outlineLevel="1" thickBot="1" x14ac:dyDescent="0.3">
      <c r="A1467" s="190"/>
      <c r="B1467" s="86" t="str">
        <f>B1459</f>
        <v xml:space="preserve">GH </v>
      </c>
      <c r="C1467" s="432"/>
      <c r="D1467" s="432"/>
      <c r="E1467" s="184">
        <f t="shared" si="1273"/>
        <v>21837</v>
      </c>
      <c r="F1467" s="24">
        <f t="shared" si="1287"/>
        <v>41857</v>
      </c>
      <c r="G1467" s="24"/>
      <c r="H1467" s="10">
        <f t="shared" si="1263"/>
        <v>0</v>
      </c>
      <c r="I1467" s="15"/>
      <c r="J1467" s="24"/>
      <c r="K1467" s="24"/>
      <c r="L1467" s="24"/>
      <c r="M1467" s="24">
        <f t="shared" si="1248"/>
        <v>31837</v>
      </c>
      <c r="N1467" s="24">
        <f t="shared" si="1249"/>
        <v>51857</v>
      </c>
      <c r="O1467" s="24"/>
      <c r="P1467" s="20">
        <f t="shared" si="1264"/>
        <v>0</v>
      </c>
      <c r="R1467" s="6" t="str">
        <f t="shared" si="1269"/>
        <v/>
      </c>
    </row>
    <row r="1468" spans="1:19" ht="16.5" hidden="1" customHeight="1" outlineLevel="1" x14ac:dyDescent="0.25">
      <c r="A1468" s="190"/>
      <c r="B1468" s="88">
        <f>B1460+1</f>
        <v>184</v>
      </c>
      <c r="C1468" s="430" t="str">
        <f>CONCATENATE(B1474,B1468)</f>
        <v>Group 184</v>
      </c>
      <c r="D1468" s="430" t="str">
        <f>CONCATENATE(B1475,B1469)</f>
        <v>GH 367</v>
      </c>
      <c r="E1468" s="182">
        <f t="shared" ref="E1468" si="1297">20000+B1468*10</f>
        <v>21840</v>
      </c>
      <c r="F1468" s="25">
        <f>E1468+20020</f>
        <v>41860</v>
      </c>
      <c r="G1468" s="25"/>
      <c r="H1468" s="11">
        <f t="shared" si="1263"/>
        <v>0</v>
      </c>
      <c r="I1468" s="14"/>
      <c r="J1468" s="25"/>
      <c r="K1468" s="25"/>
      <c r="L1468" s="25"/>
      <c r="M1468" s="25">
        <f t="shared" si="1248"/>
        <v>31840</v>
      </c>
      <c r="N1468" s="25">
        <f t="shared" si="1249"/>
        <v>51860</v>
      </c>
      <c r="O1468" s="25"/>
      <c r="P1468" s="3">
        <f t="shared" si="1264"/>
        <v>0</v>
      </c>
      <c r="R1468" s="6">
        <f t="shared" ref="R1468" si="1298">+R1464+1</f>
        <v>369</v>
      </c>
      <c r="S1468" s="338" t="str">
        <f>CONCATENATE(G1468,",",G1469,",",G1470,",",G1471)</f>
        <v>,,,</v>
      </c>
    </row>
    <row r="1469" spans="1:19" ht="16.5" hidden="1" customHeight="1" outlineLevel="1" x14ac:dyDescent="0.25">
      <c r="A1469" s="190"/>
      <c r="B1469" s="85">
        <f>B1468*2-1</f>
        <v>367</v>
      </c>
      <c r="C1469" s="431"/>
      <c r="D1469" s="431"/>
      <c r="E1469" s="183">
        <f t="shared" ref="E1469" si="1299">E1468+1</f>
        <v>21841</v>
      </c>
      <c r="F1469" s="343">
        <f t="shared" ref="F1469:F1483" si="1300">E1469+20020</f>
        <v>41861</v>
      </c>
      <c r="G1469" s="343"/>
      <c r="H1469" s="109">
        <f t="shared" si="1263"/>
        <v>0</v>
      </c>
      <c r="I1469" s="9"/>
      <c r="J1469" s="343"/>
      <c r="K1469" s="343"/>
      <c r="L1469" s="343"/>
      <c r="M1469" s="343">
        <f t="shared" si="1248"/>
        <v>31841</v>
      </c>
      <c r="N1469" s="343">
        <f t="shared" si="1249"/>
        <v>51861</v>
      </c>
      <c r="O1469" s="343"/>
      <c r="P1469" s="4">
        <f t="shared" si="1264"/>
        <v>0</v>
      </c>
      <c r="R1469" s="6">
        <f t="shared" si="1269"/>
        <v>882</v>
      </c>
      <c r="S1469" s="338" t="str">
        <f t="shared" ref="S1469" si="1301">CONCATENATE(O1468,",",O1469,",",O1470,",",O1471)</f>
        <v>,,,</v>
      </c>
    </row>
    <row r="1470" spans="1:19" ht="16.5" hidden="1" customHeight="1" outlineLevel="1" x14ac:dyDescent="0.25">
      <c r="A1470" s="190"/>
      <c r="B1470" s="85">
        <f>B1469+1</f>
        <v>368</v>
      </c>
      <c r="C1470" s="431"/>
      <c r="D1470" s="431"/>
      <c r="E1470" s="183">
        <f t="shared" si="1273"/>
        <v>21842</v>
      </c>
      <c r="F1470" s="343">
        <f t="shared" si="1300"/>
        <v>41862</v>
      </c>
      <c r="G1470" s="343"/>
      <c r="H1470" s="109">
        <f t="shared" si="1263"/>
        <v>0</v>
      </c>
      <c r="I1470" s="9"/>
      <c r="J1470" s="343"/>
      <c r="K1470" s="343"/>
      <c r="L1470" s="343"/>
      <c r="M1470" s="343">
        <f t="shared" si="1248"/>
        <v>31842</v>
      </c>
      <c r="N1470" s="343">
        <f t="shared" si="1249"/>
        <v>51862</v>
      </c>
      <c r="O1470" s="343"/>
      <c r="P1470" s="4">
        <f t="shared" si="1264"/>
        <v>0</v>
      </c>
      <c r="R1470" s="6" t="str">
        <f t="shared" si="1269"/>
        <v/>
      </c>
    </row>
    <row r="1471" spans="1:19" ht="16.5" hidden="1" customHeight="1" outlineLevel="1" x14ac:dyDescent="0.25">
      <c r="A1471" s="190"/>
      <c r="B1471" s="85"/>
      <c r="C1471" s="431"/>
      <c r="D1471" s="431"/>
      <c r="E1471" s="183">
        <f t="shared" si="1273"/>
        <v>21843</v>
      </c>
      <c r="F1471" s="343">
        <f t="shared" si="1300"/>
        <v>41863</v>
      </c>
      <c r="G1471" s="343"/>
      <c r="H1471" s="109">
        <f t="shared" si="1263"/>
        <v>0</v>
      </c>
      <c r="I1471" s="9"/>
      <c r="J1471" s="343"/>
      <c r="K1471" s="343"/>
      <c r="L1471" s="343"/>
      <c r="M1471" s="343">
        <f t="shared" si="1248"/>
        <v>31843</v>
      </c>
      <c r="N1471" s="343">
        <f t="shared" si="1249"/>
        <v>51863</v>
      </c>
      <c r="O1471" s="343"/>
      <c r="P1471" s="4">
        <f t="shared" si="1264"/>
        <v>0</v>
      </c>
      <c r="R1471" s="6" t="str">
        <f t="shared" si="1269"/>
        <v/>
      </c>
    </row>
    <row r="1472" spans="1:19" ht="16.5" hidden="1" customHeight="1" outlineLevel="1" x14ac:dyDescent="0.25">
      <c r="A1472" s="190"/>
      <c r="B1472" s="85"/>
      <c r="C1472" s="431"/>
      <c r="D1472" s="431" t="str">
        <f>CONCATENATE(B1475,B1470)</f>
        <v>GH 368</v>
      </c>
      <c r="E1472" s="183">
        <f t="shared" si="1273"/>
        <v>21844</v>
      </c>
      <c r="F1472" s="343">
        <f t="shared" si="1300"/>
        <v>41864</v>
      </c>
      <c r="G1472" s="343"/>
      <c r="H1472" s="109">
        <f t="shared" si="1263"/>
        <v>0</v>
      </c>
      <c r="I1472" s="9"/>
      <c r="J1472" s="343"/>
      <c r="K1472" s="343"/>
      <c r="L1472" s="343"/>
      <c r="M1472" s="343">
        <f t="shared" si="1248"/>
        <v>31844</v>
      </c>
      <c r="N1472" s="343">
        <f t="shared" si="1249"/>
        <v>51864</v>
      </c>
      <c r="O1472" s="343"/>
      <c r="P1472" s="4">
        <f t="shared" si="1264"/>
        <v>0</v>
      </c>
      <c r="R1472" s="6">
        <f t="shared" ref="R1472" si="1302">+R1468+1</f>
        <v>370</v>
      </c>
      <c r="S1472" s="338" t="str">
        <f>CONCATENATE(G1472,",",G1473,",",G1474,",",G1475)</f>
        <v>,,,</v>
      </c>
    </row>
    <row r="1473" spans="1:19" ht="16.5" hidden="1" customHeight="1" outlineLevel="1" x14ac:dyDescent="0.25">
      <c r="A1473" s="190"/>
      <c r="B1473" s="85"/>
      <c r="C1473" s="431"/>
      <c r="D1473" s="431"/>
      <c r="E1473" s="183">
        <f t="shared" si="1273"/>
        <v>21845</v>
      </c>
      <c r="F1473" s="343">
        <f t="shared" si="1300"/>
        <v>41865</v>
      </c>
      <c r="G1473" s="343"/>
      <c r="H1473" s="109">
        <f t="shared" si="1263"/>
        <v>0</v>
      </c>
      <c r="I1473" s="9"/>
      <c r="J1473" s="343"/>
      <c r="K1473" s="343"/>
      <c r="L1473" s="343"/>
      <c r="M1473" s="343">
        <f t="shared" si="1248"/>
        <v>31845</v>
      </c>
      <c r="N1473" s="343">
        <f t="shared" si="1249"/>
        <v>51865</v>
      </c>
      <c r="O1473" s="343"/>
      <c r="P1473" s="4">
        <f t="shared" si="1264"/>
        <v>0</v>
      </c>
      <c r="R1473" s="6">
        <f t="shared" si="1269"/>
        <v>883</v>
      </c>
      <c r="S1473" s="338" t="str">
        <f t="shared" ref="S1473" si="1303">CONCATENATE(O1472,",",O1473,",",O1474,",",O1475)</f>
        <v>,,,</v>
      </c>
    </row>
    <row r="1474" spans="1:19" ht="16.5" hidden="1" customHeight="1" outlineLevel="1" x14ac:dyDescent="0.25">
      <c r="A1474" s="190"/>
      <c r="B1474" s="85" t="str">
        <f>B1466</f>
        <v xml:space="preserve">Group </v>
      </c>
      <c r="C1474" s="431"/>
      <c r="D1474" s="431"/>
      <c r="E1474" s="183">
        <f t="shared" si="1273"/>
        <v>21846</v>
      </c>
      <c r="F1474" s="343">
        <f t="shared" si="1300"/>
        <v>41866</v>
      </c>
      <c r="G1474" s="343"/>
      <c r="H1474" s="109">
        <f t="shared" si="1263"/>
        <v>0</v>
      </c>
      <c r="I1474" s="9"/>
      <c r="J1474" s="343"/>
      <c r="K1474" s="343"/>
      <c r="L1474" s="343"/>
      <c r="M1474" s="343">
        <f t="shared" si="1248"/>
        <v>31846</v>
      </c>
      <c r="N1474" s="343">
        <f t="shared" si="1249"/>
        <v>51866</v>
      </c>
      <c r="O1474" s="343"/>
      <c r="P1474" s="4">
        <f t="shared" si="1264"/>
        <v>0</v>
      </c>
      <c r="R1474" s="6" t="str">
        <f t="shared" si="1269"/>
        <v/>
      </c>
    </row>
    <row r="1475" spans="1:19" ht="16.5" hidden="1" customHeight="1" outlineLevel="1" thickBot="1" x14ac:dyDescent="0.3">
      <c r="A1475" s="190"/>
      <c r="B1475" s="86" t="str">
        <f>B1467</f>
        <v xml:space="preserve">GH </v>
      </c>
      <c r="C1475" s="432"/>
      <c r="D1475" s="432"/>
      <c r="E1475" s="184">
        <f t="shared" si="1273"/>
        <v>21847</v>
      </c>
      <c r="F1475" s="24">
        <f t="shared" si="1300"/>
        <v>41867</v>
      </c>
      <c r="G1475" s="24"/>
      <c r="H1475" s="10">
        <f t="shared" si="1263"/>
        <v>0</v>
      </c>
      <c r="I1475" s="15"/>
      <c r="J1475" s="24"/>
      <c r="K1475" s="24"/>
      <c r="L1475" s="24"/>
      <c r="M1475" s="24">
        <f t="shared" si="1248"/>
        <v>31847</v>
      </c>
      <c r="N1475" s="24">
        <f t="shared" si="1249"/>
        <v>51867</v>
      </c>
      <c r="O1475" s="24"/>
      <c r="P1475" s="20">
        <f t="shared" si="1264"/>
        <v>0</v>
      </c>
      <c r="R1475" s="6" t="str">
        <f t="shared" si="1269"/>
        <v/>
      </c>
    </row>
    <row r="1476" spans="1:19" ht="16.5" hidden="1" customHeight="1" outlineLevel="1" x14ac:dyDescent="0.25">
      <c r="A1476" s="190"/>
      <c r="B1476" s="88">
        <f>B1468+1</f>
        <v>185</v>
      </c>
      <c r="C1476" s="430" t="str">
        <f>CONCATENATE(B1482,B1476)</f>
        <v>Group 185</v>
      </c>
      <c r="D1476" s="430" t="str">
        <f>CONCATENATE(B1483,B1477)</f>
        <v>GH 369</v>
      </c>
      <c r="E1476" s="182">
        <f t="shared" ref="E1476" si="1304">20000+B1476*10</f>
        <v>21850</v>
      </c>
      <c r="F1476" s="25">
        <f t="shared" si="1300"/>
        <v>41870</v>
      </c>
      <c r="G1476" s="25"/>
      <c r="H1476" s="11">
        <f t="shared" si="1263"/>
        <v>0</v>
      </c>
      <c r="I1476" s="14"/>
      <c r="J1476" s="25"/>
      <c r="K1476" s="25"/>
      <c r="L1476" s="25"/>
      <c r="M1476" s="25">
        <f t="shared" ref="M1476:M1539" si="1305">E1476+10000</f>
        <v>31850</v>
      </c>
      <c r="N1476" s="25">
        <f t="shared" ref="N1476:N1539" si="1306">F1476+10000</f>
        <v>51870</v>
      </c>
      <c r="O1476" s="25"/>
      <c r="P1476" s="3">
        <f t="shared" si="1264"/>
        <v>0</v>
      </c>
      <c r="R1476" s="6">
        <f t="shared" ref="R1476" si="1307">+R1472+1</f>
        <v>371</v>
      </c>
      <c r="S1476" s="338" t="str">
        <f>CONCATENATE(G1476,",",G1477,",",G1478,",",G1479)</f>
        <v>,,,</v>
      </c>
    </row>
    <row r="1477" spans="1:19" ht="16.5" hidden="1" customHeight="1" outlineLevel="1" x14ac:dyDescent="0.25">
      <c r="A1477" s="190"/>
      <c r="B1477" s="85">
        <f>B1476*2-1</f>
        <v>369</v>
      </c>
      <c r="C1477" s="431"/>
      <c r="D1477" s="431"/>
      <c r="E1477" s="183">
        <f t="shared" ref="E1477" si="1308">E1476+1</f>
        <v>21851</v>
      </c>
      <c r="F1477" s="343">
        <f t="shared" si="1300"/>
        <v>41871</v>
      </c>
      <c r="G1477" s="343"/>
      <c r="H1477" s="109">
        <f t="shared" si="1263"/>
        <v>0</v>
      </c>
      <c r="I1477" s="9"/>
      <c r="J1477" s="343"/>
      <c r="K1477" s="343"/>
      <c r="L1477" s="343"/>
      <c r="M1477" s="343">
        <f t="shared" si="1305"/>
        <v>31851</v>
      </c>
      <c r="N1477" s="343">
        <f t="shared" si="1306"/>
        <v>51871</v>
      </c>
      <c r="O1477" s="343"/>
      <c r="P1477" s="4">
        <f t="shared" si="1264"/>
        <v>0</v>
      </c>
      <c r="R1477" s="6">
        <f t="shared" si="1269"/>
        <v>884</v>
      </c>
      <c r="S1477" s="338" t="str">
        <f t="shared" ref="S1477" si="1309">CONCATENATE(O1476,",",O1477,",",O1478,",",O1479)</f>
        <v>,,,</v>
      </c>
    </row>
    <row r="1478" spans="1:19" ht="16.5" hidden="1" customHeight="1" outlineLevel="1" x14ac:dyDescent="0.25">
      <c r="A1478" s="190"/>
      <c r="B1478" s="85">
        <f>B1477+1</f>
        <v>370</v>
      </c>
      <c r="C1478" s="431"/>
      <c r="D1478" s="431"/>
      <c r="E1478" s="183">
        <f t="shared" si="1273"/>
        <v>21852</v>
      </c>
      <c r="F1478" s="343">
        <f t="shared" si="1300"/>
        <v>41872</v>
      </c>
      <c r="G1478" s="343"/>
      <c r="H1478" s="109">
        <f t="shared" si="1263"/>
        <v>0</v>
      </c>
      <c r="I1478" s="9"/>
      <c r="J1478" s="343"/>
      <c r="K1478" s="343"/>
      <c r="L1478" s="343"/>
      <c r="M1478" s="343">
        <f t="shared" si="1305"/>
        <v>31852</v>
      </c>
      <c r="N1478" s="343">
        <f t="shared" si="1306"/>
        <v>51872</v>
      </c>
      <c r="O1478" s="343"/>
      <c r="P1478" s="4">
        <f t="shared" si="1264"/>
        <v>0</v>
      </c>
      <c r="R1478" s="6" t="str">
        <f t="shared" si="1269"/>
        <v/>
      </c>
    </row>
    <row r="1479" spans="1:19" ht="16.5" hidden="1" customHeight="1" outlineLevel="1" x14ac:dyDescent="0.25">
      <c r="A1479" s="190"/>
      <c r="B1479" s="85"/>
      <c r="C1479" s="431"/>
      <c r="D1479" s="431"/>
      <c r="E1479" s="183">
        <f t="shared" si="1273"/>
        <v>21853</v>
      </c>
      <c r="F1479" s="343">
        <f t="shared" si="1300"/>
        <v>41873</v>
      </c>
      <c r="G1479" s="343"/>
      <c r="H1479" s="109">
        <f t="shared" si="1263"/>
        <v>0</v>
      </c>
      <c r="I1479" s="9"/>
      <c r="J1479" s="343"/>
      <c r="K1479" s="343"/>
      <c r="L1479" s="343"/>
      <c r="M1479" s="343">
        <f t="shared" si="1305"/>
        <v>31853</v>
      </c>
      <c r="N1479" s="343">
        <f t="shared" si="1306"/>
        <v>51873</v>
      </c>
      <c r="O1479" s="343"/>
      <c r="P1479" s="4">
        <f t="shared" si="1264"/>
        <v>0</v>
      </c>
      <c r="R1479" s="6" t="str">
        <f t="shared" si="1269"/>
        <v/>
      </c>
    </row>
    <row r="1480" spans="1:19" ht="16.5" hidden="1" customHeight="1" outlineLevel="1" x14ac:dyDescent="0.25">
      <c r="A1480" s="190"/>
      <c r="B1480" s="85"/>
      <c r="C1480" s="431"/>
      <c r="D1480" s="431" t="str">
        <f>CONCATENATE(B1483,B1478)</f>
        <v>GH 370</v>
      </c>
      <c r="E1480" s="183">
        <f t="shared" si="1273"/>
        <v>21854</v>
      </c>
      <c r="F1480" s="343">
        <f t="shared" si="1300"/>
        <v>41874</v>
      </c>
      <c r="G1480" s="343"/>
      <c r="H1480" s="109">
        <f t="shared" si="1263"/>
        <v>0</v>
      </c>
      <c r="I1480" s="9"/>
      <c r="J1480" s="343"/>
      <c r="K1480" s="343"/>
      <c r="L1480" s="343"/>
      <c r="M1480" s="343">
        <f t="shared" si="1305"/>
        <v>31854</v>
      </c>
      <c r="N1480" s="343">
        <f t="shared" si="1306"/>
        <v>51874</v>
      </c>
      <c r="O1480" s="343"/>
      <c r="P1480" s="4">
        <f t="shared" si="1264"/>
        <v>0</v>
      </c>
      <c r="R1480" s="6">
        <f t="shared" ref="R1480" si="1310">+R1476+1</f>
        <v>372</v>
      </c>
      <c r="S1480" s="338" t="str">
        <f>CONCATENATE(G1480,",",G1481,",",G1482,",",G1483)</f>
        <v>,,,</v>
      </c>
    </row>
    <row r="1481" spans="1:19" ht="16.5" hidden="1" customHeight="1" outlineLevel="1" x14ac:dyDescent="0.25">
      <c r="A1481" s="190"/>
      <c r="B1481" s="85"/>
      <c r="C1481" s="431"/>
      <c r="D1481" s="431"/>
      <c r="E1481" s="183">
        <f t="shared" si="1273"/>
        <v>21855</v>
      </c>
      <c r="F1481" s="343">
        <f t="shared" si="1300"/>
        <v>41875</v>
      </c>
      <c r="G1481" s="343"/>
      <c r="H1481" s="109">
        <f t="shared" si="1263"/>
        <v>0</v>
      </c>
      <c r="I1481" s="9"/>
      <c r="J1481" s="343"/>
      <c r="K1481" s="343"/>
      <c r="L1481" s="343"/>
      <c r="M1481" s="343">
        <f t="shared" si="1305"/>
        <v>31855</v>
      </c>
      <c r="N1481" s="343">
        <f t="shared" si="1306"/>
        <v>51875</v>
      </c>
      <c r="O1481" s="343"/>
      <c r="P1481" s="4">
        <f t="shared" si="1264"/>
        <v>0</v>
      </c>
      <c r="R1481" s="6">
        <f t="shared" si="1269"/>
        <v>885</v>
      </c>
      <c r="S1481" s="338" t="str">
        <f t="shared" ref="S1481" si="1311">CONCATENATE(O1480,",",O1481,",",O1482,",",O1483)</f>
        <v>,,,</v>
      </c>
    </row>
    <row r="1482" spans="1:19" ht="16.5" hidden="1" customHeight="1" outlineLevel="1" x14ac:dyDescent="0.25">
      <c r="A1482" s="190"/>
      <c r="B1482" s="85" t="str">
        <f>B1474</f>
        <v xml:space="preserve">Group </v>
      </c>
      <c r="C1482" s="431"/>
      <c r="D1482" s="431"/>
      <c r="E1482" s="183">
        <f t="shared" si="1273"/>
        <v>21856</v>
      </c>
      <c r="F1482" s="343">
        <f t="shared" si="1300"/>
        <v>41876</v>
      </c>
      <c r="G1482" s="343"/>
      <c r="H1482" s="109">
        <f t="shared" si="1263"/>
        <v>0</v>
      </c>
      <c r="I1482" s="9"/>
      <c r="J1482" s="343"/>
      <c r="K1482" s="343"/>
      <c r="L1482" s="343"/>
      <c r="M1482" s="343">
        <f t="shared" si="1305"/>
        <v>31856</v>
      </c>
      <c r="N1482" s="343">
        <f t="shared" si="1306"/>
        <v>51876</v>
      </c>
      <c r="O1482" s="343"/>
      <c r="P1482" s="4">
        <f t="shared" si="1264"/>
        <v>0</v>
      </c>
      <c r="R1482" s="6" t="str">
        <f t="shared" si="1269"/>
        <v/>
      </c>
    </row>
    <row r="1483" spans="1:19" ht="16.5" hidden="1" customHeight="1" outlineLevel="1" thickBot="1" x14ac:dyDescent="0.3">
      <c r="A1483" s="190"/>
      <c r="B1483" s="86" t="str">
        <f>B1475</f>
        <v xml:space="preserve">GH </v>
      </c>
      <c r="C1483" s="432"/>
      <c r="D1483" s="432"/>
      <c r="E1483" s="184">
        <f t="shared" si="1273"/>
        <v>21857</v>
      </c>
      <c r="F1483" s="24">
        <f t="shared" si="1300"/>
        <v>41877</v>
      </c>
      <c r="G1483" s="24"/>
      <c r="H1483" s="10">
        <f t="shared" si="1263"/>
        <v>0</v>
      </c>
      <c r="I1483" s="15"/>
      <c r="J1483" s="24"/>
      <c r="K1483" s="24"/>
      <c r="L1483" s="24"/>
      <c r="M1483" s="24">
        <f t="shared" si="1305"/>
        <v>31857</v>
      </c>
      <c r="N1483" s="24">
        <f t="shared" si="1306"/>
        <v>51877</v>
      </c>
      <c r="O1483" s="24"/>
      <c r="P1483" s="20">
        <f t="shared" si="1264"/>
        <v>0</v>
      </c>
      <c r="R1483" s="6" t="str">
        <f t="shared" si="1269"/>
        <v/>
      </c>
    </row>
    <row r="1484" spans="1:19" ht="16.5" hidden="1" customHeight="1" outlineLevel="1" x14ac:dyDescent="0.25">
      <c r="A1484" s="190"/>
      <c r="B1484" s="88">
        <f>B1476+1</f>
        <v>186</v>
      </c>
      <c r="C1484" s="430" t="str">
        <f>CONCATENATE(B1490,B1484)</f>
        <v>Group 186</v>
      </c>
      <c r="D1484" s="430" t="str">
        <f>CONCATENATE(B1491,B1485)</f>
        <v>GH 371</v>
      </c>
      <c r="E1484" s="182">
        <f t="shared" ref="E1484" si="1312">20000+B1484*10</f>
        <v>21860</v>
      </c>
      <c r="F1484" s="25">
        <f>E1484+20020</f>
        <v>41880</v>
      </c>
      <c r="G1484" s="25"/>
      <c r="H1484" s="11">
        <f t="shared" si="1263"/>
        <v>0</v>
      </c>
      <c r="I1484" s="14"/>
      <c r="J1484" s="25"/>
      <c r="K1484" s="25"/>
      <c r="L1484" s="25"/>
      <c r="M1484" s="25">
        <f t="shared" si="1305"/>
        <v>31860</v>
      </c>
      <c r="N1484" s="25">
        <f t="shared" si="1306"/>
        <v>51880</v>
      </c>
      <c r="O1484" s="25"/>
      <c r="P1484" s="3">
        <f t="shared" si="1264"/>
        <v>0</v>
      </c>
      <c r="R1484" s="6">
        <f t="shared" ref="R1484" si="1313">+R1480+1</f>
        <v>373</v>
      </c>
      <c r="S1484" s="338" t="str">
        <f>CONCATENATE(G1484,",",G1485,",",G1486,",",G1487)</f>
        <v>,,,</v>
      </c>
    </row>
    <row r="1485" spans="1:19" ht="16.5" hidden="1" customHeight="1" outlineLevel="1" x14ac:dyDescent="0.25">
      <c r="A1485" s="190"/>
      <c r="B1485" s="85">
        <f>B1484*2-1</f>
        <v>371</v>
      </c>
      <c r="C1485" s="431"/>
      <c r="D1485" s="431"/>
      <c r="E1485" s="183">
        <f t="shared" ref="E1485" si="1314">E1484+1</f>
        <v>21861</v>
      </c>
      <c r="F1485" s="343">
        <f t="shared" ref="F1485:F1499" si="1315">E1485+20020</f>
        <v>41881</v>
      </c>
      <c r="G1485" s="343"/>
      <c r="H1485" s="109">
        <f t="shared" si="1263"/>
        <v>0</v>
      </c>
      <c r="I1485" s="9"/>
      <c r="J1485" s="343"/>
      <c r="K1485" s="343"/>
      <c r="L1485" s="343"/>
      <c r="M1485" s="343">
        <f t="shared" si="1305"/>
        <v>31861</v>
      </c>
      <c r="N1485" s="343">
        <f t="shared" si="1306"/>
        <v>51881</v>
      </c>
      <c r="O1485" s="343"/>
      <c r="P1485" s="4">
        <f t="shared" si="1264"/>
        <v>0</v>
      </c>
      <c r="R1485" s="6">
        <f t="shared" si="1269"/>
        <v>886</v>
      </c>
      <c r="S1485" s="338" t="str">
        <f t="shared" ref="S1485" si="1316">CONCATENATE(O1484,",",O1485,",",O1486,",",O1487)</f>
        <v>,,,</v>
      </c>
    </row>
    <row r="1486" spans="1:19" ht="16.5" hidden="1" customHeight="1" outlineLevel="1" x14ac:dyDescent="0.25">
      <c r="A1486" s="190"/>
      <c r="B1486" s="85">
        <f>B1485+1</f>
        <v>372</v>
      </c>
      <c r="C1486" s="431"/>
      <c r="D1486" s="431"/>
      <c r="E1486" s="183">
        <f t="shared" si="1273"/>
        <v>21862</v>
      </c>
      <c r="F1486" s="343">
        <f t="shared" si="1315"/>
        <v>41882</v>
      </c>
      <c r="G1486" s="343"/>
      <c r="H1486" s="109">
        <f t="shared" si="1263"/>
        <v>0</v>
      </c>
      <c r="I1486" s="9"/>
      <c r="J1486" s="343"/>
      <c r="K1486" s="343"/>
      <c r="L1486" s="343"/>
      <c r="M1486" s="343">
        <f t="shared" si="1305"/>
        <v>31862</v>
      </c>
      <c r="N1486" s="343">
        <f t="shared" si="1306"/>
        <v>51882</v>
      </c>
      <c r="O1486" s="343"/>
      <c r="P1486" s="4">
        <f t="shared" si="1264"/>
        <v>0</v>
      </c>
      <c r="R1486" s="6" t="str">
        <f t="shared" si="1269"/>
        <v/>
      </c>
    </row>
    <row r="1487" spans="1:19" ht="16.5" hidden="1" customHeight="1" outlineLevel="1" x14ac:dyDescent="0.25">
      <c r="A1487" s="190"/>
      <c r="B1487" s="85"/>
      <c r="C1487" s="431"/>
      <c r="D1487" s="431"/>
      <c r="E1487" s="183">
        <f t="shared" si="1273"/>
        <v>21863</v>
      </c>
      <c r="F1487" s="343">
        <f t="shared" si="1315"/>
        <v>41883</v>
      </c>
      <c r="G1487" s="343"/>
      <c r="H1487" s="109">
        <f t="shared" si="1263"/>
        <v>0</v>
      </c>
      <c r="I1487" s="9"/>
      <c r="J1487" s="343"/>
      <c r="K1487" s="343"/>
      <c r="L1487" s="343"/>
      <c r="M1487" s="343">
        <f t="shared" si="1305"/>
        <v>31863</v>
      </c>
      <c r="N1487" s="343">
        <f t="shared" si="1306"/>
        <v>51883</v>
      </c>
      <c r="O1487" s="343"/>
      <c r="P1487" s="4">
        <f t="shared" si="1264"/>
        <v>0</v>
      </c>
      <c r="R1487" s="6" t="str">
        <f t="shared" si="1269"/>
        <v/>
      </c>
    </row>
    <row r="1488" spans="1:19" ht="16.5" hidden="1" customHeight="1" outlineLevel="1" x14ac:dyDescent="0.25">
      <c r="A1488" s="190"/>
      <c r="B1488" s="85"/>
      <c r="C1488" s="431"/>
      <c r="D1488" s="431" t="str">
        <f>CONCATENATE(B1491,B1486)</f>
        <v>GH 372</v>
      </c>
      <c r="E1488" s="183">
        <f t="shared" si="1273"/>
        <v>21864</v>
      </c>
      <c r="F1488" s="343">
        <f t="shared" si="1315"/>
        <v>41884</v>
      </c>
      <c r="G1488" s="343"/>
      <c r="H1488" s="109">
        <f t="shared" si="1263"/>
        <v>0</v>
      </c>
      <c r="I1488" s="9"/>
      <c r="J1488" s="343"/>
      <c r="K1488" s="343"/>
      <c r="L1488" s="343"/>
      <c r="M1488" s="343">
        <f t="shared" si="1305"/>
        <v>31864</v>
      </c>
      <c r="N1488" s="343">
        <f t="shared" si="1306"/>
        <v>51884</v>
      </c>
      <c r="O1488" s="343"/>
      <c r="P1488" s="4">
        <f t="shared" si="1264"/>
        <v>0</v>
      </c>
      <c r="R1488" s="6">
        <f t="shared" ref="R1488" si="1317">+R1484+1</f>
        <v>374</v>
      </c>
      <c r="S1488" s="338" t="str">
        <f>CONCATENATE(G1488,",",G1489,",",G1490,",",G1491)</f>
        <v>,,,</v>
      </c>
    </row>
    <row r="1489" spans="1:19" ht="16.5" hidden="1" customHeight="1" outlineLevel="1" x14ac:dyDescent="0.25">
      <c r="A1489" s="190"/>
      <c r="B1489" s="85"/>
      <c r="C1489" s="431"/>
      <c r="D1489" s="431"/>
      <c r="E1489" s="183">
        <f t="shared" si="1273"/>
        <v>21865</v>
      </c>
      <c r="F1489" s="343">
        <f t="shared" si="1315"/>
        <v>41885</v>
      </c>
      <c r="G1489" s="343"/>
      <c r="H1489" s="109">
        <f t="shared" si="1263"/>
        <v>0</v>
      </c>
      <c r="I1489" s="9"/>
      <c r="J1489" s="343"/>
      <c r="K1489" s="343"/>
      <c r="L1489" s="343"/>
      <c r="M1489" s="343">
        <f t="shared" si="1305"/>
        <v>31865</v>
      </c>
      <c r="N1489" s="343">
        <f t="shared" si="1306"/>
        <v>51885</v>
      </c>
      <c r="O1489" s="343"/>
      <c r="P1489" s="4">
        <f t="shared" si="1264"/>
        <v>0</v>
      </c>
      <c r="R1489" s="6">
        <f t="shared" si="1269"/>
        <v>887</v>
      </c>
      <c r="S1489" s="338" t="str">
        <f t="shared" ref="S1489" si="1318">CONCATENATE(O1488,",",O1489,",",O1490,",",O1491)</f>
        <v>,,,</v>
      </c>
    </row>
    <row r="1490" spans="1:19" ht="16.5" hidden="1" customHeight="1" outlineLevel="1" x14ac:dyDescent="0.25">
      <c r="A1490" s="190"/>
      <c r="B1490" s="85" t="str">
        <f>B1482</f>
        <v xml:space="preserve">Group </v>
      </c>
      <c r="C1490" s="431"/>
      <c r="D1490" s="431"/>
      <c r="E1490" s="183">
        <f t="shared" si="1273"/>
        <v>21866</v>
      </c>
      <c r="F1490" s="343">
        <f t="shared" si="1315"/>
        <v>41886</v>
      </c>
      <c r="G1490" s="343"/>
      <c r="H1490" s="109">
        <f t="shared" si="1263"/>
        <v>0</v>
      </c>
      <c r="I1490" s="9"/>
      <c r="J1490" s="343"/>
      <c r="K1490" s="343"/>
      <c r="L1490" s="343"/>
      <c r="M1490" s="343">
        <f t="shared" si="1305"/>
        <v>31866</v>
      </c>
      <c r="N1490" s="343">
        <f t="shared" si="1306"/>
        <v>51886</v>
      </c>
      <c r="O1490" s="343"/>
      <c r="P1490" s="4">
        <f t="shared" si="1264"/>
        <v>0</v>
      </c>
      <c r="R1490" s="6" t="str">
        <f t="shared" si="1269"/>
        <v/>
      </c>
    </row>
    <row r="1491" spans="1:19" ht="16.5" hidden="1" customHeight="1" outlineLevel="1" thickBot="1" x14ac:dyDescent="0.3">
      <c r="A1491" s="190"/>
      <c r="B1491" s="86" t="str">
        <f>B1483</f>
        <v xml:space="preserve">GH </v>
      </c>
      <c r="C1491" s="432"/>
      <c r="D1491" s="432"/>
      <c r="E1491" s="184">
        <f t="shared" si="1273"/>
        <v>21867</v>
      </c>
      <c r="F1491" s="24">
        <f t="shared" si="1315"/>
        <v>41887</v>
      </c>
      <c r="G1491" s="24"/>
      <c r="H1491" s="10">
        <f t="shared" si="1263"/>
        <v>0</v>
      </c>
      <c r="I1491" s="15"/>
      <c r="J1491" s="24"/>
      <c r="K1491" s="24"/>
      <c r="L1491" s="24"/>
      <c r="M1491" s="24">
        <f t="shared" si="1305"/>
        <v>31867</v>
      </c>
      <c r="N1491" s="24">
        <f t="shared" si="1306"/>
        <v>51887</v>
      </c>
      <c r="O1491" s="24"/>
      <c r="P1491" s="20">
        <f t="shared" si="1264"/>
        <v>0</v>
      </c>
      <c r="R1491" s="6" t="str">
        <f t="shared" si="1269"/>
        <v/>
      </c>
    </row>
    <row r="1492" spans="1:19" ht="16.5" hidden="1" customHeight="1" outlineLevel="1" x14ac:dyDescent="0.25">
      <c r="A1492" s="190"/>
      <c r="B1492" s="88">
        <f>B1484+1</f>
        <v>187</v>
      </c>
      <c r="C1492" s="430" t="str">
        <f>CONCATENATE(B1498,B1492)</f>
        <v>Group 187</v>
      </c>
      <c r="D1492" s="430" t="str">
        <f>CONCATENATE(B1499,B1493)</f>
        <v>GH 373</v>
      </c>
      <c r="E1492" s="182">
        <f t="shared" ref="E1492" si="1319">20000+B1492*10</f>
        <v>21870</v>
      </c>
      <c r="F1492" s="25">
        <f t="shared" si="1315"/>
        <v>41890</v>
      </c>
      <c r="G1492" s="25"/>
      <c r="H1492" s="11">
        <f t="shared" ref="H1492:H1555" si="1320">LEN(G1492)</f>
        <v>0</v>
      </c>
      <c r="I1492" s="14"/>
      <c r="J1492" s="25"/>
      <c r="K1492" s="25"/>
      <c r="L1492" s="25"/>
      <c r="M1492" s="25">
        <f t="shared" si="1305"/>
        <v>31870</v>
      </c>
      <c r="N1492" s="25">
        <f t="shared" si="1306"/>
        <v>51890</v>
      </c>
      <c r="O1492" s="25"/>
      <c r="P1492" s="3">
        <f t="shared" ref="P1492:P1555" si="1321">LEN(O1492)</f>
        <v>0</v>
      </c>
      <c r="R1492" s="6">
        <f t="shared" ref="R1492" si="1322">+R1488+1</f>
        <v>375</v>
      </c>
      <c r="S1492" s="338" t="str">
        <f>CONCATENATE(G1492,",",G1493,",",G1494,",",G1495)</f>
        <v>,,,</v>
      </c>
    </row>
    <row r="1493" spans="1:19" ht="16.5" hidden="1" customHeight="1" outlineLevel="1" x14ac:dyDescent="0.25">
      <c r="A1493" s="190"/>
      <c r="B1493" s="85">
        <f>B1492*2-1</f>
        <v>373</v>
      </c>
      <c r="C1493" s="431"/>
      <c r="D1493" s="431"/>
      <c r="E1493" s="183">
        <f t="shared" ref="E1493" si="1323">E1492+1</f>
        <v>21871</v>
      </c>
      <c r="F1493" s="343">
        <f t="shared" si="1315"/>
        <v>41891</v>
      </c>
      <c r="G1493" s="343"/>
      <c r="H1493" s="109">
        <f t="shared" si="1320"/>
        <v>0</v>
      </c>
      <c r="I1493" s="9"/>
      <c r="J1493" s="343"/>
      <c r="K1493" s="343"/>
      <c r="L1493" s="343"/>
      <c r="M1493" s="343">
        <f t="shared" si="1305"/>
        <v>31871</v>
      </c>
      <c r="N1493" s="343">
        <f t="shared" si="1306"/>
        <v>51891</v>
      </c>
      <c r="O1493" s="343"/>
      <c r="P1493" s="4">
        <f t="shared" si="1321"/>
        <v>0</v>
      </c>
      <c r="R1493" s="6">
        <f t="shared" si="1269"/>
        <v>888</v>
      </c>
      <c r="S1493" s="338" t="str">
        <f t="shared" ref="S1493" si="1324">CONCATENATE(O1492,",",O1493,",",O1494,",",O1495)</f>
        <v>,,,</v>
      </c>
    </row>
    <row r="1494" spans="1:19" ht="16.5" hidden="1" customHeight="1" outlineLevel="1" x14ac:dyDescent="0.25">
      <c r="A1494" s="190"/>
      <c r="B1494" s="85">
        <f>B1493+1</f>
        <v>374</v>
      </c>
      <c r="C1494" s="431"/>
      <c r="D1494" s="431"/>
      <c r="E1494" s="183">
        <f t="shared" si="1273"/>
        <v>21872</v>
      </c>
      <c r="F1494" s="343">
        <f t="shared" si="1315"/>
        <v>41892</v>
      </c>
      <c r="G1494" s="343"/>
      <c r="H1494" s="109">
        <f t="shared" si="1320"/>
        <v>0</v>
      </c>
      <c r="I1494" s="9"/>
      <c r="J1494" s="343"/>
      <c r="K1494" s="343"/>
      <c r="L1494" s="343"/>
      <c r="M1494" s="343">
        <f t="shared" si="1305"/>
        <v>31872</v>
      </c>
      <c r="N1494" s="343">
        <f t="shared" si="1306"/>
        <v>51892</v>
      </c>
      <c r="O1494" s="343"/>
      <c r="P1494" s="4">
        <f t="shared" si="1321"/>
        <v>0</v>
      </c>
      <c r="R1494" s="6" t="str">
        <f t="shared" si="1269"/>
        <v/>
      </c>
    </row>
    <row r="1495" spans="1:19" ht="16.5" hidden="1" customHeight="1" outlineLevel="1" x14ac:dyDescent="0.25">
      <c r="A1495" s="190"/>
      <c r="B1495" s="85"/>
      <c r="C1495" s="431"/>
      <c r="D1495" s="431"/>
      <c r="E1495" s="183">
        <f t="shared" si="1273"/>
        <v>21873</v>
      </c>
      <c r="F1495" s="343">
        <f t="shared" si="1315"/>
        <v>41893</v>
      </c>
      <c r="G1495" s="343"/>
      <c r="H1495" s="109">
        <f t="shared" si="1320"/>
        <v>0</v>
      </c>
      <c r="I1495" s="9"/>
      <c r="J1495" s="343"/>
      <c r="K1495" s="343"/>
      <c r="L1495" s="343"/>
      <c r="M1495" s="343">
        <f t="shared" si="1305"/>
        <v>31873</v>
      </c>
      <c r="N1495" s="343">
        <f t="shared" si="1306"/>
        <v>51893</v>
      </c>
      <c r="O1495" s="343"/>
      <c r="P1495" s="4">
        <f t="shared" si="1321"/>
        <v>0</v>
      </c>
      <c r="R1495" s="6" t="str">
        <f t="shared" si="1269"/>
        <v/>
      </c>
    </row>
    <row r="1496" spans="1:19" ht="16.5" hidden="1" customHeight="1" outlineLevel="1" x14ac:dyDescent="0.25">
      <c r="A1496" s="190"/>
      <c r="B1496" s="85"/>
      <c r="C1496" s="431"/>
      <c r="D1496" s="431" t="str">
        <f>CONCATENATE(B1499,B1494)</f>
        <v>GH 374</v>
      </c>
      <c r="E1496" s="183">
        <f t="shared" si="1273"/>
        <v>21874</v>
      </c>
      <c r="F1496" s="343">
        <f t="shared" si="1315"/>
        <v>41894</v>
      </c>
      <c r="G1496" s="343"/>
      <c r="H1496" s="109">
        <f t="shared" si="1320"/>
        <v>0</v>
      </c>
      <c r="I1496" s="9"/>
      <c r="J1496" s="343"/>
      <c r="K1496" s="343"/>
      <c r="L1496" s="343"/>
      <c r="M1496" s="343">
        <f t="shared" si="1305"/>
        <v>31874</v>
      </c>
      <c r="N1496" s="343">
        <f t="shared" si="1306"/>
        <v>51894</v>
      </c>
      <c r="O1496" s="343"/>
      <c r="P1496" s="4">
        <f t="shared" si="1321"/>
        <v>0</v>
      </c>
      <c r="R1496" s="6">
        <f t="shared" ref="R1496" si="1325">+R1492+1</f>
        <v>376</v>
      </c>
      <c r="S1496" s="338" t="str">
        <f>CONCATENATE(G1496,",",G1497,",",G1498,",",G1499)</f>
        <v>,,,</v>
      </c>
    </row>
    <row r="1497" spans="1:19" ht="16.5" hidden="1" customHeight="1" outlineLevel="1" x14ac:dyDescent="0.25">
      <c r="A1497" s="190"/>
      <c r="B1497" s="85"/>
      <c r="C1497" s="431"/>
      <c r="D1497" s="431"/>
      <c r="E1497" s="183">
        <f t="shared" si="1273"/>
        <v>21875</v>
      </c>
      <c r="F1497" s="343">
        <f t="shared" si="1315"/>
        <v>41895</v>
      </c>
      <c r="G1497" s="343"/>
      <c r="H1497" s="109">
        <f t="shared" si="1320"/>
        <v>0</v>
      </c>
      <c r="I1497" s="9"/>
      <c r="J1497" s="343"/>
      <c r="K1497" s="343"/>
      <c r="L1497" s="343"/>
      <c r="M1497" s="343">
        <f t="shared" si="1305"/>
        <v>31875</v>
      </c>
      <c r="N1497" s="343">
        <f t="shared" si="1306"/>
        <v>51895</v>
      </c>
      <c r="O1497" s="343"/>
      <c r="P1497" s="4">
        <f t="shared" si="1321"/>
        <v>0</v>
      </c>
      <c r="R1497" s="6">
        <f t="shared" ref="R1497:R1559" si="1326">IF(R1493&lt;&gt;"",R1493+1,"")</f>
        <v>889</v>
      </c>
      <c r="S1497" s="338" t="str">
        <f t="shared" ref="S1497" si="1327">CONCATENATE(O1496,",",O1497,",",O1498,",",O1499)</f>
        <v>,,,</v>
      </c>
    </row>
    <row r="1498" spans="1:19" ht="16.5" hidden="1" customHeight="1" outlineLevel="1" x14ac:dyDescent="0.25">
      <c r="A1498" s="190"/>
      <c r="B1498" s="85" t="str">
        <f>B1490</f>
        <v xml:space="preserve">Group </v>
      </c>
      <c r="C1498" s="431"/>
      <c r="D1498" s="431"/>
      <c r="E1498" s="183">
        <f t="shared" si="1273"/>
        <v>21876</v>
      </c>
      <c r="F1498" s="343">
        <f t="shared" si="1315"/>
        <v>41896</v>
      </c>
      <c r="G1498" s="343"/>
      <c r="H1498" s="109">
        <f t="shared" si="1320"/>
        <v>0</v>
      </c>
      <c r="I1498" s="9"/>
      <c r="J1498" s="343"/>
      <c r="K1498" s="343"/>
      <c r="L1498" s="343"/>
      <c r="M1498" s="343">
        <f t="shared" si="1305"/>
        <v>31876</v>
      </c>
      <c r="N1498" s="343">
        <f t="shared" si="1306"/>
        <v>51896</v>
      </c>
      <c r="O1498" s="343"/>
      <c r="P1498" s="4">
        <f t="shared" si="1321"/>
        <v>0</v>
      </c>
      <c r="R1498" s="6" t="str">
        <f t="shared" si="1326"/>
        <v/>
      </c>
    </row>
    <row r="1499" spans="1:19" ht="16.5" hidden="1" customHeight="1" outlineLevel="1" thickBot="1" x14ac:dyDescent="0.3">
      <c r="A1499" s="190"/>
      <c r="B1499" s="86" t="str">
        <f>B1491</f>
        <v xml:space="preserve">GH </v>
      </c>
      <c r="C1499" s="432"/>
      <c r="D1499" s="432"/>
      <c r="E1499" s="184">
        <f t="shared" si="1273"/>
        <v>21877</v>
      </c>
      <c r="F1499" s="24">
        <f t="shared" si="1315"/>
        <v>41897</v>
      </c>
      <c r="G1499" s="24"/>
      <c r="H1499" s="10">
        <f t="shared" si="1320"/>
        <v>0</v>
      </c>
      <c r="I1499" s="15"/>
      <c r="J1499" s="24"/>
      <c r="K1499" s="24"/>
      <c r="L1499" s="24"/>
      <c r="M1499" s="24">
        <f t="shared" si="1305"/>
        <v>31877</v>
      </c>
      <c r="N1499" s="24">
        <f t="shared" si="1306"/>
        <v>51897</v>
      </c>
      <c r="O1499" s="24"/>
      <c r="P1499" s="20">
        <f t="shared" si="1321"/>
        <v>0</v>
      </c>
      <c r="R1499" s="6" t="str">
        <f t="shared" si="1326"/>
        <v/>
      </c>
    </row>
    <row r="1500" spans="1:19" ht="16.5" hidden="1" customHeight="1" outlineLevel="1" x14ac:dyDescent="0.25">
      <c r="A1500" s="190"/>
      <c r="B1500" s="88">
        <f>B1492+1</f>
        <v>188</v>
      </c>
      <c r="C1500" s="430" t="str">
        <f>CONCATENATE(B1506,B1500)</f>
        <v>Group 188</v>
      </c>
      <c r="D1500" s="430" t="str">
        <f>CONCATENATE(B1507,B1501)</f>
        <v>GH 375</v>
      </c>
      <c r="E1500" s="182">
        <f t="shared" ref="E1500" si="1328">20000+B1500*10</f>
        <v>21880</v>
      </c>
      <c r="F1500" s="25">
        <f>E1500+20020</f>
        <v>41900</v>
      </c>
      <c r="G1500" s="25"/>
      <c r="H1500" s="11">
        <f t="shared" si="1320"/>
        <v>0</v>
      </c>
      <c r="I1500" s="14"/>
      <c r="J1500" s="25"/>
      <c r="K1500" s="25"/>
      <c r="L1500" s="25"/>
      <c r="M1500" s="25">
        <f t="shared" si="1305"/>
        <v>31880</v>
      </c>
      <c r="N1500" s="25">
        <f t="shared" si="1306"/>
        <v>51900</v>
      </c>
      <c r="O1500" s="25"/>
      <c r="P1500" s="3">
        <f t="shared" si="1321"/>
        <v>0</v>
      </c>
      <c r="R1500" s="6">
        <f t="shared" ref="R1500" si="1329">+R1496+1</f>
        <v>377</v>
      </c>
      <c r="S1500" s="338" t="str">
        <f>CONCATENATE(G1500,",",G1501,",",G1502,",",G1503)</f>
        <v>,,,</v>
      </c>
    </row>
    <row r="1501" spans="1:19" ht="16.5" hidden="1" customHeight="1" outlineLevel="1" x14ac:dyDescent="0.25">
      <c r="A1501" s="190"/>
      <c r="B1501" s="85">
        <f>B1500*2-1</f>
        <v>375</v>
      </c>
      <c r="C1501" s="431"/>
      <c r="D1501" s="431"/>
      <c r="E1501" s="183">
        <f t="shared" ref="E1501:E1563" si="1330">E1500+1</f>
        <v>21881</v>
      </c>
      <c r="F1501" s="343">
        <f t="shared" ref="F1501:F1515" si="1331">E1501+20020</f>
        <v>41901</v>
      </c>
      <c r="G1501" s="343"/>
      <c r="H1501" s="109">
        <f t="shared" si="1320"/>
        <v>0</v>
      </c>
      <c r="I1501" s="9"/>
      <c r="J1501" s="343"/>
      <c r="K1501" s="343"/>
      <c r="L1501" s="343"/>
      <c r="M1501" s="343">
        <f t="shared" si="1305"/>
        <v>31881</v>
      </c>
      <c r="N1501" s="343">
        <f t="shared" si="1306"/>
        <v>51901</v>
      </c>
      <c r="O1501" s="343"/>
      <c r="P1501" s="4">
        <f t="shared" si="1321"/>
        <v>0</v>
      </c>
      <c r="R1501" s="6">
        <f t="shared" si="1326"/>
        <v>890</v>
      </c>
      <c r="S1501" s="338" t="str">
        <f t="shared" ref="S1501" si="1332">CONCATENATE(O1500,",",O1501,",",O1502,",",O1503)</f>
        <v>,,,</v>
      </c>
    </row>
    <row r="1502" spans="1:19" ht="16.5" hidden="1" customHeight="1" outlineLevel="1" x14ac:dyDescent="0.25">
      <c r="A1502" s="190"/>
      <c r="B1502" s="85">
        <f>B1501+1</f>
        <v>376</v>
      </c>
      <c r="C1502" s="431"/>
      <c r="D1502" s="431"/>
      <c r="E1502" s="183">
        <f t="shared" si="1330"/>
        <v>21882</v>
      </c>
      <c r="F1502" s="343">
        <f t="shared" si="1331"/>
        <v>41902</v>
      </c>
      <c r="G1502" s="343"/>
      <c r="H1502" s="109">
        <f t="shared" si="1320"/>
        <v>0</v>
      </c>
      <c r="I1502" s="9"/>
      <c r="J1502" s="343"/>
      <c r="K1502" s="343"/>
      <c r="L1502" s="343"/>
      <c r="M1502" s="343">
        <f t="shared" si="1305"/>
        <v>31882</v>
      </c>
      <c r="N1502" s="343">
        <f t="shared" si="1306"/>
        <v>51902</v>
      </c>
      <c r="O1502" s="343"/>
      <c r="P1502" s="4">
        <f t="shared" si="1321"/>
        <v>0</v>
      </c>
      <c r="R1502" s="6" t="str">
        <f t="shared" si="1326"/>
        <v/>
      </c>
    </row>
    <row r="1503" spans="1:19" ht="16.5" hidden="1" customHeight="1" outlineLevel="1" x14ac:dyDescent="0.25">
      <c r="A1503" s="190"/>
      <c r="B1503" s="85"/>
      <c r="C1503" s="431"/>
      <c r="D1503" s="431"/>
      <c r="E1503" s="183">
        <f t="shared" si="1330"/>
        <v>21883</v>
      </c>
      <c r="F1503" s="343">
        <f t="shared" si="1331"/>
        <v>41903</v>
      </c>
      <c r="G1503" s="343"/>
      <c r="H1503" s="109">
        <f t="shared" si="1320"/>
        <v>0</v>
      </c>
      <c r="I1503" s="9"/>
      <c r="J1503" s="343"/>
      <c r="K1503" s="343"/>
      <c r="L1503" s="343"/>
      <c r="M1503" s="343">
        <f t="shared" si="1305"/>
        <v>31883</v>
      </c>
      <c r="N1503" s="343">
        <f t="shared" si="1306"/>
        <v>51903</v>
      </c>
      <c r="O1503" s="343"/>
      <c r="P1503" s="4">
        <f t="shared" si="1321"/>
        <v>0</v>
      </c>
      <c r="R1503" s="6" t="str">
        <f t="shared" si="1326"/>
        <v/>
      </c>
    </row>
    <row r="1504" spans="1:19" ht="16.5" hidden="1" customHeight="1" outlineLevel="1" x14ac:dyDescent="0.25">
      <c r="A1504" s="190"/>
      <c r="B1504" s="85"/>
      <c r="C1504" s="431"/>
      <c r="D1504" s="431" t="str">
        <f>CONCATENATE(B1507,B1502)</f>
        <v>GH 376</v>
      </c>
      <c r="E1504" s="183">
        <f t="shared" si="1330"/>
        <v>21884</v>
      </c>
      <c r="F1504" s="343">
        <f t="shared" si="1331"/>
        <v>41904</v>
      </c>
      <c r="G1504" s="343"/>
      <c r="H1504" s="109">
        <f t="shared" si="1320"/>
        <v>0</v>
      </c>
      <c r="I1504" s="9"/>
      <c r="J1504" s="343"/>
      <c r="K1504" s="343"/>
      <c r="L1504" s="343"/>
      <c r="M1504" s="343">
        <f t="shared" si="1305"/>
        <v>31884</v>
      </c>
      <c r="N1504" s="343">
        <f t="shared" si="1306"/>
        <v>51904</v>
      </c>
      <c r="O1504" s="343"/>
      <c r="P1504" s="4">
        <f t="shared" si="1321"/>
        <v>0</v>
      </c>
      <c r="R1504" s="6">
        <f t="shared" ref="R1504" si="1333">+R1500+1</f>
        <v>378</v>
      </c>
      <c r="S1504" s="338" t="str">
        <f>CONCATENATE(G1504,",",G1505,",",G1506,",",G1507)</f>
        <v>,,,</v>
      </c>
    </row>
    <row r="1505" spans="1:19" ht="16.5" hidden="1" customHeight="1" outlineLevel="1" x14ac:dyDescent="0.25">
      <c r="A1505" s="190"/>
      <c r="B1505" s="85"/>
      <c r="C1505" s="431"/>
      <c r="D1505" s="431"/>
      <c r="E1505" s="183">
        <f t="shared" si="1330"/>
        <v>21885</v>
      </c>
      <c r="F1505" s="343">
        <f t="shared" si="1331"/>
        <v>41905</v>
      </c>
      <c r="G1505" s="343"/>
      <c r="H1505" s="109">
        <f t="shared" si="1320"/>
        <v>0</v>
      </c>
      <c r="I1505" s="9"/>
      <c r="J1505" s="343"/>
      <c r="K1505" s="343"/>
      <c r="L1505" s="343"/>
      <c r="M1505" s="343">
        <f t="shared" si="1305"/>
        <v>31885</v>
      </c>
      <c r="N1505" s="343">
        <f t="shared" si="1306"/>
        <v>51905</v>
      </c>
      <c r="O1505" s="343"/>
      <c r="P1505" s="4">
        <f t="shared" si="1321"/>
        <v>0</v>
      </c>
      <c r="R1505" s="6">
        <f t="shared" si="1326"/>
        <v>891</v>
      </c>
      <c r="S1505" s="338" t="str">
        <f t="shared" ref="S1505" si="1334">CONCATENATE(O1504,",",O1505,",",O1506,",",O1507)</f>
        <v>,,,</v>
      </c>
    </row>
    <row r="1506" spans="1:19" ht="16.5" hidden="1" customHeight="1" outlineLevel="1" x14ac:dyDescent="0.25">
      <c r="A1506" s="190"/>
      <c r="B1506" s="85" t="str">
        <f>B1498</f>
        <v xml:space="preserve">Group </v>
      </c>
      <c r="C1506" s="431"/>
      <c r="D1506" s="431"/>
      <c r="E1506" s="183">
        <f t="shared" si="1330"/>
        <v>21886</v>
      </c>
      <c r="F1506" s="343">
        <f t="shared" si="1331"/>
        <v>41906</v>
      </c>
      <c r="G1506" s="343"/>
      <c r="H1506" s="109">
        <f t="shared" si="1320"/>
        <v>0</v>
      </c>
      <c r="I1506" s="9"/>
      <c r="J1506" s="343"/>
      <c r="K1506" s="343"/>
      <c r="L1506" s="343"/>
      <c r="M1506" s="343">
        <f t="shared" si="1305"/>
        <v>31886</v>
      </c>
      <c r="N1506" s="343">
        <f t="shared" si="1306"/>
        <v>51906</v>
      </c>
      <c r="O1506" s="343"/>
      <c r="P1506" s="4">
        <f t="shared" si="1321"/>
        <v>0</v>
      </c>
      <c r="R1506" s="6" t="str">
        <f t="shared" si="1326"/>
        <v/>
      </c>
    </row>
    <row r="1507" spans="1:19" ht="16.5" hidden="1" customHeight="1" outlineLevel="1" thickBot="1" x14ac:dyDescent="0.3">
      <c r="A1507" s="190"/>
      <c r="B1507" s="86" t="str">
        <f>B1499</f>
        <v xml:space="preserve">GH </v>
      </c>
      <c r="C1507" s="432"/>
      <c r="D1507" s="432"/>
      <c r="E1507" s="184">
        <f t="shared" si="1330"/>
        <v>21887</v>
      </c>
      <c r="F1507" s="24">
        <f t="shared" si="1331"/>
        <v>41907</v>
      </c>
      <c r="G1507" s="24"/>
      <c r="H1507" s="10">
        <f t="shared" si="1320"/>
        <v>0</v>
      </c>
      <c r="I1507" s="15"/>
      <c r="J1507" s="24"/>
      <c r="K1507" s="24"/>
      <c r="L1507" s="24"/>
      <c r="M1507" s="24">
        <f t="shared" si="1305"/>
        <v>31887</v>
      </c>
      <c r="N1507" s="24">
        <f t="shared" si="1306"/>
        <v>51907</v>
      </c>
      <c r="O1507" s="24"/>
      <c r="P1507" s="20">
        <f t="shared" si="1321"/>
        <v>0</v>
      </c>
      <c r="R1507" s="6" t="str">
        <f t="shared" si="1326"/>
        <v/>
      </c>
    </row>
    <row r="1508" spans="1:19" ht="16.5" hidden="1" customHeight="1" outlineLevel="1" x14ac:dyDescent="0.25">
      <c r="A1508" s="190"/>
      <c r="B1508" s="88">
        <f>B1500+1</f>
        <v>189</v>
      </c>
      <c r="C1508" s="430" t="str">
        <f>CONCATENATE(B1514,B1508)</f>
        <v>Group 189</v>
      </c>
      <c r="D1508" s="430" t="str">
        <f>CONCATENATE(B1515,B1509)</f>
        <v>GH 377</v>
      </c>
      <c r="E1508" s="182">
        <f t="shared" ref="E1508" si="1335">20000+B1508*10</f>
        <v>21890</v>
      </c>
      <c r="F1508" s="25">
        <f t="shared" si="1331"/>
        <v>41910</v>
      </c>
      <c r="G1508" s="25"/>
      <c r="H1508" s="11">
        <f t="shared" si="1320"/>
        <v>0</v>
      </c>
      <c r="I1508" s="14"/>
      <c r="J1508" s="25"/>
      <c r="K1508" s="25"/>
      <c r="L1508" s="25"/>
      <c r="M1508" s="25">
        <f t="shared" si="1305"/>
        <v>31890</v>
      </c>
      <c r="N1508" s="25">
        <f t="shared" si="1306"/>
        <v>51910</v>
      </c>
      <c r="O1508" s="25"/>
      <c r="P1508" s="3">
        <f t="shared" si="1321"/>
        <v>0</v>
      </c>
      <c r="R1508" s="6">
        <f t="shared" ref="R1508" si="1336">+R1504+1</f>
        <v>379</v>
      </c>
      <c r="S1508" s="338" t="str">
        <f>CONCATENATE(G1508,",",G1509,",",G1510,",",G1511)</f>
        <v>,,,</v>
      </c>
    </row>
    <row r="1509" spans="1:19" ht="16.5" hidden="1" customHeight="1" outlineLevel="1" x14ac:dyDescent="0.25">
      <c r="A1509" s="190"/>
      <c r="B1509" s="85">
        <f>B1508*2-1</f>
        <v>377</v>
      </c>
      <c r="C1509" s="431"/>
      <c r="D1509" s="431"/>
      <c r="E1509" s="183">
        <f t="shared" ref="E1509" si="1337">E1508+1</f>
        <v>21891</v>
      </c>
      <c r="F1509" s="343">
        <f t="shared" si="1331"/>
        <v>41911</v>
      </c>
      <c r="G1509" s="343"/>
      <c r="H1509" s="109">
        <f t="shared" si="1320"/>
        <v>0</v>
      </c>
      <c r="I1509" s="9"/>
      <c r="J1509" s="343"/>
      <c r="K1509" s="343"/>
      <c r="L1509" s="343"/>
      <c r="M1509" s="343">
        <f t="shared" si="1305"/>
        <v>31891</v>
      </c>
      <c r="N1509" s="343">
        <f t="shared" si="1306"/>
        <v>51911</v>
      </c>
      <c r="O1509" s="343"/>
      <c r="P1509" s="4">
        <f t="shared" si="1321"/>
        <v>0</v>
      </c>
      <c r="R1509" s="6">
        <f t="shared" si="1326"/>
        <v>892</v>
      </c>
      <c r="S1509" s="338" t="str">
        <f t="shared" ref="S1509" si="1338">CONCATENATE(O1508,",",O1509,",",O1510,",",O1511)</f>
        <v>,,,</v>
      </c>
    </row>
    <row r="1510" spans="1:19" ht="16.5" hidden="1" customHeight="1" outlineLevel="1" x14ac:dyDescent="0.25">
      <c r="A1510" s="190"/>
      <c r="B1510" s="85">
        <f>B1509+1</f>
        <v>378</v>
      </c>
      <c r="C1510" s="431"/>
      <c r="D1510" s="431"/>
      <c r="E1510" s="183">
        <f t="shared" si="1330"/>
        <v>21892</v>
      </c>
      <c r="F1510" s="343">
        <f t="shared" si="1331"/>
        <v>41912</v>
      </c>
      <c r="G1510" s="343"/>
      <c r="H1510" s="109">
        <f t="shared" si="1320"/>
        <v>0</v>
      </c>
      <c r="I1510" s="9"/>
      <c r="J1510" s="343"/>
      <c r="K1510" s="343"/>
      <c r="L1510" s="343"/>
      <c r="M1510" s="343">
        <f t="shared" si="1305"/>
        <v>31892</v>
      </c>
      <c r="N1510" s="343">
        <f t="shared" si="1306"/>
        <v>51912</v>
      </c>
      <c r="O1510" s="343"/>
      <c r="P1510" s="4">
        <f t="shared" si="1321"/>
        <v>0</v>
      </c>
      <c r="R1510" s="6" t="str">
        <f t="shared" si="1326"/>
        <v/>
      </c>
    </row>
    <row r="1511" spans="1:19" ht="16.5" hidden="1" customHeight="1" outlineLevel="1" x14ac:dyDescent="0.25">
      <c r="A1511" s="190"/>
      <c r="B1511" s="85"/>
      <c r="C1511" s="431"/>
      <c r="D1511" s="431"/>
      <c r="E1511" s="183">
        <f t="shared" si="1330"/>
        <v>21893</v>
      </c>
      <c r="F1511" s="343">
        <f t="shared" si="1331"/>
        <v>41913</v>
      </c>
      <c r="G1511" s="343"/>
      <c r="H1511" s="109">
        <f t="shared" si="1320"/>
        <v>0</v>
      </c>
      <c r="I1511" s="9"/>
      <c r="J1511" s="343"/>
      <c r="K1511" s="343"/>
      <c r="L1511" s="343"/>
      <c r="M1511" s="343">
        <f t="shared" si="1305"/>
        <v>31893</v>
      </c>
      <c r="N1511" s="343">
        <f t="shared" si="1306"/>
        <v>51913</v>
      </c>
      <c r="O1511" s="343"/>
      <c r="P1511" s="4">
        <f t="shared" si="1321"/>
        <v>0</v>
      </c>
      <c r="R1511" s="6" t="str">
        <f t="shared" si="1326"/>
        <v/>
      </c>
    </row>
    <row r="1512" spans="1:19" ht="16.5" hidden="1" customHeight="1" outlineLevel="1" x14ac:dyDescent="0.25">
      <c r="A1512" s="190"/>
      <c r="B1512" s="85"/>
      <c r="C1512" s="431"/>
      <c r="D1512" s="431" t="str">
        <f>CONCATENATE(B1515,B1510)</f>
        <v>GH 378</v>
      </c>
      <c r="E1512" s="183">
        <f t="shared" si="1330"/>
        <v>21894</v>
      </c>
      <c r="F1512" s="343">
        <f t="shared" si="1331"/>
        <v>41914</v>
      </c>
      <c r="G1512" s="343"/>
      <c r="H1512" s="109">
        <f t="shared" si="1320"/>
        <v>0</v>
      </c>
      <c r="I1512" s="9"/>
      <c r="J1512" s="343"/>
      <c r="K1512" s="343"/>
      <c r="L1512" s="343"/>
      <c r="M1512" s="343">
        <f t="shared" si="1305"/>
        <v>31894</v>
      </c>
      <c r="N1512" s="343">
        <f t="shared" si="1306"/>
        <v>51914</v>
      </c>
      <c r="O1512" s="343"/>
      <c r="P1512" s="4">
        <f t="shared" si="1321"/>
        <v>0</v>
      </c>
      <c r="R1512" s="6">
        <f t="shared" ref="R1512" si="1339">+R1508+1</f>
        <v>380</v>
      </c>
      <c r="S1512" s="338" t="str">
        <f>CONCATENATE(G1512,",",G1513,",",G1514,",",G1515)</f>
        <v>,,,</v>
      </c>
    </row>
    <row r="1513" spans="1:19" ht="16.5" hidden="1" customHeight="1" outlineLevel="1" x14ac:dyDescent="0.25">
      <c r="A1513" s="190"/>
      <c r="B1513" s="85"/>
      <c r="C1513" s="431"/>
      <c r="D1513" s="431"/>
      <c r="E1513" s="183">
        <f t="shared" si="1330"/>
        <v>21895</v>
      </c>
      <c r="F1513" s="343">
        <f t="shared" si="1331"/>
        <v>41915</v>
      </c>
      <c r="G1513" s="343"/>
      <c r="H1513" s="109">
        <f t="shared" si="1320"/>
        <v>0</v>
      </c>
      <c r="I1513" s="9"/>
      <c r="J1513" s="343"/>
      <c r="K1513" s="343"/>
      <c r="L1513" s="343"/>
      <c r="M1513" s="343">
        <f t="shared" si="1305"/>
        <v>31895</v>
      </c>
      <c r="N1513" s="343">
        <f t="shared" si="1306"/>
        <v>51915</v>
      </c>
      <c r="O1513" s="343"/>
      <c r="P1513" s="4">
        <f t="shared" si="1321"/>
        <v>0</v>
      </c>
      <c r="R1513" s="6">
        <f t="shared" si="1326"/>
        <v>893</v>
      </c>
      <c r="S1513" s="338" t="str">
        <f t="shared" ref="S1513" si="1340">CONCATENATE(O1512,",",O1513,",",O1514,",",O1515)</f>
        <v>,,,</v>
      </c>
    </row>
    <row r="1514" spans="1:19" ht="16.5" hidden="1" customHeight="1" outlineLevel="1" x14ac:dyDescent="0.25">
      <c r="A1514" s="190"/>
      <c r="B1514" s="85" t="str">
        <f>B1506</f>
        <v xml:space="preserve">Group </v>
      </c>
      <c r="C1514" s="431"/>
      <c r="D1514" s="431"/>
      <c r="E1514" s="183">
        <f t="shared" si="1330"/>
        <v>21896</v>
      </c>
      <c r="F1514" s="343">
        <f t="shared" si="1331"/>
        <v>41916</v>
      </c>
      <c r="G1514" s="343"/>
      <c r="H1514" s="109">
        <f t="shared" si="1320"/>
        <v>0</v>
      </c>
      <c r="I1514" s="9"/>
      <c r="J1514" s="343"/>
      <c r="K1514" s="343"/>
      <c r="L1514" s="343"/>
      <c r="M1514" s="343">
        <f t="shared" si="1305"/>
        <v>31896</v>
      </c>
      <c r="N1514" s="343">
        <f t="shared" si="1306"/>
        <v>51916</v>
      </c>
      <c r="O1514" s="343"/>
      <c r="P1514" s="4">
        <f t="shared" si="1321"/>
        <v>0</v>
      </c>
      <c r="R1514" s="6" t="str">
        <f t="shared" si="1326"/>
        <v/>
      </c>
    </row>
    <row r="1515" spans="1:19" ht="16.5" hidden="1" customHeight="1" outlineLevel="1" thickBot="1" x14ac:dyDescent="0.3">
      <c r="A1515" s="190"/>
      <c r="B1515" s="86" t="str">
        <f>B1507</f>
        <v xml:space="preserve">GH </v>
      </c>
      <c r="C1515" s="432"/>
      <c r="D1515" s="432"/>
      <c r="E1515" s="184">
        <f t="shared" si="1330"/>
        <v>21897</v>
      </c>
      <c r="F1515" s="24">
        <f t="shared" si="1331"/>
        <v>41917</v>
      </c>
      <c r="G1515" s="24"/>
      <c r="H1515" s="10">
        <f t="shared" si="1320"/>
        <v>0</v>
      </c>
      <c r="I1515" s="15"/>
      <c r="J1515" s="24"/>
      <c r="K1515" s="24"/>
      <c r="L1515" s="24"/>
      <c r="M1515" s="24">
        <f t="shared" si="1305"/>
        <v>31897</v>
      </c>
      <c r="N1515" s="24">
        <f t="shared" si="1306"/>
        <v>51917</v>
      </c>
      <c r="O1515" s="24"/>
      <c r="P1515" s="20">
        <f t="shared" si="1321"/>
        <v>0</v>
      </c>
      <c r="R1515" s="6" t="str">
        <f t="shared" si="1326"/>
        <v/>
      </c>
    </row>
    <row r="1516" spans="1:19" ht="16.5" hidden="1" customHeight="1" outlineLevel="1" x14ac:dyDescent="0.25">
      <c r="A1516" s="190"/>
      <c r="B1516" s="88">
        <f>B1508+1</f>
        <v>190</v>
      </c>
      <c r="C1516" s="430" t="str">
        <f>CONCATENATE(B1522,B1516)</f>
        <v>Group 190</v>
      </c>
      <c r="D1516" s="430" t="str">
        <f>CONCATENATE(B1523,B1517)</f>
        <v>GH 379</v>
      </c>
      <c r="E1516" s="182">
        <f t="shared" ref="E1516" si="1341">20000+B1516*10</f>
        <v>21900</v>
      </c>
      <c r="F1516" s="25">
        <f>E1516+20020</f>
        <v>41920</v>
      </c>
      <c r="G1516" s="25"/>
      <c r="H1516" s="11">
        <f t="shared" si="1320"/>
        <v>0</v>
      </c>
      <c r="I1516" s="14"/>
      <c r="J1516" s="25"/>
      <c r="K1516" s="25"/>
      <c r="L1516" s="25"/>
      <c r="M1516" s="25">
        <f t="shared" si="1305"/>
        <v>31900</v>
      </c>
      <c r="N1516" s="25">
        <f t="shared" si="1306"/>
        <v>51920</v>
      </c>
      <c r="O1516" s="25"/>
      <c r="P1516" s="3">
        <f t="shared" si="1321"/>
        <v>0</v>
      </c>
      <c r="R1516" s="6">
        <f t="shared" ref="R1516" si="1342">+R1512+1</f>
        <v>381</v>
      </c>
      <c r="S1516" s="338" t="str">
        <f>CONCATENATE(G1516,",",G1517,",",G1518,",",G1519)</f>
        <v>,,,</v>
      </c>
    </row>
    <row r="1517" spans="1:19" ht="16.5" hidden="1" customHeight="1" outlineLevel="1" x14ac:dyDescent="0.25">
      <c r="A1517" s="190"/>
      <c r="B1517" s="85">
        <f>B1516*2-1</f>
        <v>379</v>
      </c>
      <c r="C1517" s="431"/>
      <c r="D1517" s="431"/>
      <c r="E1517" s="183">
        <f t="shared" ref="E1517" si="1343">E1516+1</f>
        <v>21901</v>
      </c>
      <c r="F1517" s="343">
        <f t="shared" ref="F1517:F1531" si="1344">E1517+20020</f>
        <v>41921</v>
      </c>
      <c r="G1517" s="343"/>
      <c r="H1517" s="109">
        <f t="shared" si="1320"/>
        <v>0</v>
      </c>
      <c r="I1517" s="9"/>
      <c r="J1517" s="343"/>
      <c r="K1517" s="343"/>
      <c r="L1517" s="343"/>
      <c r="M1517" s="343">
        <f t="shared" si="1305"/>
        <v>31901</v>
      </c>
      <c r="N1517" s="343">
        <f t="shared" si="1306"/>
        <v>51921</v>
      </c>
      <c r="O1517" s="343"/>
      <c r="P1517" s="4">
        <f t="shared" si="1321"/>
        <v>0</v>
      </c>
      <c r="R1517" s="6">
        <f t="shared" si="1326"/>
        <v>894</v>
      </c>
      <c r="S1517" s="338" t="str">
        <f t="shared" ref="S1517" si="1345">CONCATENATE(O1516,",",O1517,",",O1518,",",O1519)</f>
        <v>,,,</v>
      </c>
    </row>
    <row r="1518" spans="1:19" ht="16.5" hidden="1" customHeight="1" outlineLevel="1" x14ac:dyDescent="0.25">
      <c r="A1518" s="190"/>
      <c r="B1518" s="85">
        <f>B1517+1</f>
        <v>380</v>
      </c>
      <c r="C1518" s="431"/>
      <c r="D1518" s="431"/>
      <c r="E1518" s="183">
        <f t="shared" si="1330"/>
        <v>21902</v>
      </c>
      <c r="F1518" s="343">
        <f t="shared" si="1344"/>
        <v>41922</v>
      </c>
      <c r="G1518" s="343"/>
      <c r="H1518" s="109">
        <f t="shared" si="1320"/>
        <v>0</v>
      </c>
      <c r="I1518" s="9"/>
      <c r="J1518" s="343"/>
      <c r="K1518" s="343"/>
      <c r="L1518" s="343"/>
      <c r="M1518" s="343">
        <f t="shared" si="1305"/>
        <v>31902</v>
      </c>
      <c r="N1518" s="343">
        <f t="shared" si="1306"/>
        <v>51922</v>
      </c>
      <c r="O1518" s="343"/>
      <c r="P1518" s="4">
        <f t="shared" si="1321"/>
        <v>0</v>
      </c>
      <c r="R1518" s="6" t="str">
        <f t="shared" si="1326"/>
        <v/>
      </c>
    </row>
    <row r="1519" spans="1:19" ht="16.5" hidden="1" customHeight="1" outlineLevel="1" x14ac:dyDescent="0.25">
      <c r="A1519" s="190"/>
      <c r="B1519" s="85"/>
      <c r="C1519" s="431"/>
      <c r="D1519" s="431"/>
      <c r="E1519" s="183">
        <f t="shared" si="1330"/>
        <v>21903</v>
      </c>
      <c r="F1519" s="343">
        <f t="shared" si="1344"/>
        <v>41923</v>
      </c>
      <c r="G1519" s="343"/>
      <c r="H1519" s="109">
        <f t="shared" si="1320"/>
        <v>0</v>
      </c>
      <c r="I1519" s="9"/>
      <c r="J1519" s="343"/>
      <c r="K1519" s="343"/>
      <c r="L1519" s="343"/>
      <c r="M1519" s="343">
        <f t="shared" si="1305"/>
        <v>31903</v>
      </c>
      <c r="N1519" s="343">
        <f t="shared" si="1306"/>
        <v>51923</v>
      </c>
      <c r="O1519" s="343"/>
      <c r="P1519" s="4">
        <f t="shared" si="1321"/>
        <v>0</v>
      </c>
      <c r="R1519" s="6" t="str">
        <f t="shared" si="1326"/>
        <v/>
      </c>
    </row>
    <row r="1520" spans="1:19" ht="16.5" hidden="1" customHeight="1" outlineLevel="1" x14ac:dyDescent="0.25">
      <c r="A1520" s="190"/>
      <c r="B1520" s="85"/>
      <c r="C1520" s="431"/>
      <c r="D1520" s="431" t="str">
        <f>CONCATENATE(B1523,B1518)</f>
        <v>GH 380</v>
      </c>
      <c r="E1520" s="183">
        <f t="shared" si="1330"/>
        <v>21904</v>
      </c>
      <c r="F1520" s="343">
        <f t="shared" si="1344"/>
        <v>41924</v>
      </c>
      <c r="G1520" s="343"/>
      <c r="H1520" s="109">
        <f t="shared" si="1320"/>
        <v>0</v>
      </c>
      <c r="I1520" s="9"/>
      <c r="J1520" s="343"/>
      <c r="K1520" s="343"/>
      <c r="L1520" s="343"/>
      <c r="M1520" s="343">
        <f t="shared" si="1305"/>
        <v>31904</v>
      </c>
      <c r="N1520" s="343">
        <f t="shared" si="1306"/>
        <v>51924</v>
      </c>
      <c r="O1520" s="343"/>
      <c r="P1520" s="4">
        <f t="shared" si="1321"/>
        <v>0</v>
      </c>
      <c r="R1520" s="6">
        <f t="shared" ref="R1520" si="1346">+R1516+1</f>
        <v>382</v>
      </c>
      <c r="S1520" s="338" t="str">
        <f>CONCATENATE(G1520,",",G1521,",",G1522,",",G1523)</f>
        <v>,,,</v>
      </c>
    </row>
    <row r="1521" spans="1:19" ht="16.5" hidden="1" customHeight="1" outlineLevel="1" x14ac:dyDescent="0.25">
      <c r="A1521" s="190"/>
      <c r="B1521" s="85"/>
      <c r="C1521" s="431"/>
      <c r="D1521" s="431"/>
      <c r="E1521" s="183">
        <f t="shared" si="1330"/>
        <v>21905</v>
      </c>
      <c r="F1521" s="343">
        <f t="shared" si="1344"/>
        <v>41925</v>
      </c>
      <c r="G1521" s="343"/>
      <c r="H1521" s="109">
        <f t="shared" si="1320"/>
        <v>0</v>
      </c>
      <c r="I1521" s="9"/>
      <c r="J1521" s="343"/>
      <c r="K1521" s="343"/>
      <c r="L1521" s="343"/>
      <c r="M1521" s="343">
        <f t="shared" si="1305"/>
        <v>31905</v>
      </c>
      <c r="N1521" s="343">
        <f t="shared" si="1306"/>
        <v>51925</v>
      </c>
      <c r="O1521" s="343"/>
      <c r="P1521" s="4">
        <f t="shared" si="1321"/>
        <v>0</v>
      </c>
      <c r="R1521" s="6">
        <f t="shared" si="1326"/>
        <v>895</v>
      </c>
      <c r="S1521" s="338" t="str">
        <f t="shared" ref="S1521" si="1347">CONCATENATE(O1520,",",O1521,",",O1522,",",O1523)</f>
        <v>,,,</v>
      </c>
    </row>
    <row r="1522" spans="1:19" ht="16.5" hidden="1" customHeight="1" outlineLevel="1" x14ac:dyDescent="0.25">
      <c r="A1522" s="190"/>
      <c r="B1522" s="85" t="str">
        <f>B1514</f>
        <v xml:space="preserve">Group </v>
      </c>
      <c r="C1522" s="431"/>
      <c r="D1522" s="431"/>
      <c r="E1522" s="183">
        <f t="shared" si="1330"/>
        <v>21906</v>
      </c>
      <c r="F1522" s="343">
        <f t="shared" si="1344"/>
        <v>41926</v>
      </c>
      <c r="G1522" s="343"/>
      <c r="H1522" s="109">
        <f t="shared" si="1320"/>
        <v>0</v>
      </c>
      <c r="I1522" s="9"/>
      <c r="J1522" s="343"/>
      <c r="K1522" s="343"/>
      <c r="L1522" s="343"/>
      <c r="M1522" s="343">
        <f t="shared" si="1305"/>
        <v>31906</v>
      </c>
      <c r="N1522" s="343">
        <f t="shared" si="1306"/>
        <v>51926</v>
      </c>
      <c r="O1522" s="343"/>
      <c r="P1522" s="4">
        <f t="shared" si="1321"/>
        <v>0</v>
      </c>
      <c r="R1522" s="6" t="str">
        <f t="shared" si="1326"/>
        <v/>
      </c>
    </row>
    <row r="1523" spans="1:19" ht="16.5" hidden="1" customHeight="1" outlineLevel="1" thickBot="1" x14ac:dyDescent="0.3">
      <c r="A1523" s="190"/>
      <c r="B1523" s="86" t="str">
        <f>B1515</f>
        <v xml:space="preserve">GH </v>
      </c>
      <c r="C1523" s="432"/>
      <c r="D1523" s="432"/>
      <c r="E1523" s="184">
        <f t="shared" si="1330"/>
        <v>21907</v>
      </c>
      <c r="F1523" s="24">
        <f t="shared" si="1344"/>
        <v>41927</v>
      </c>
      <c r="G1523" s="24"/>
      <c r="H1523" s="10">
        <f t="shared" si="1320"/>
        <v>0</v>
      </c>
      <c r="I1523" s="15"/>
      <c r="J1523" s="24"/>
      <c r="K1523" s="24"/>
      <c r="L1523" s="24"/>
      <c r="M1523" s="24">
        <f t="shared" si="1305"/>
        <v>31907</v>
      </c>
      <c r="N1523" s="24">
        <f t="shared" si="1306"/>
        <v>51927</v>
      </c>
      <c r="O1523" s="24"/>
      <c r="P1523" s="20">
        <f t="shared" si="1321"/>
        <v>0</v>
      </c>
      <c r="R1523" s="6" t="str">
        <f t="shared" si="1326"/>
        <v/>
      </c>
    </row>
    <row r="1524" spans="1:19" ht="16.5" hidden="1" customHeight="1" outlineLevel="1" x14ac:dyDescent="0.25">
      <c r="A1524" s="190"/>
      <c r="B1524" s="88">
        <f>B1516+1</f>
        <v>191</v>
      </c>
      <c r="C1524" s="430" t="str">
        <f>CONCATENATE(B1530,B1524)</f>
        <v>Group 191</v>
      </c>
      <c r="D1524" s="430" t="str">
        <f>CONCATENATE(B1531,B1525)</f>
        <v>GH 381</v>
      </c>
      <c r="E1524" s="182">
        <f t="shared" ref="E1524" si="1348">20000+B1524*10</f>
        <v>21910</v>
      </c>
      <c r="F1524" s="25">
        <f t="shared" si="1344"/>
        <v>41930</v>
      </c>
      <c r="G1524" s="25"/>
      <c r="H1524" s="11">
        <f t="shared" si="1320"/>
        <v>0</v>
      </c>
      <c r="I1524" s="14"/>
      <c r="J1524" s="25"/>
      <c r="K1524" s="25"/>
      <c r="L1524" s="25"/>
      <c r="M1524" s="25">
        <f t="shared" si="1305"/>
        <v>31910</v>
      </c>
      <c r="N1524" s="25">
        <f t="shared" si="1306"/>
        <v>51930</v>
      </c>
      <c r="O1524" s="25"/>
      <c r="P1524" s="3">
        <f t="shared" si="1321"/>
        <v>0</v>
      </c>
      <c r="R1524" s="6">
        <f t="shared" ref="R1524" si="1349">+R1520+1</f>
        <v>383</v>
      </c>
      <c r="S1524" s="338" t="str">
        <f>CONCATENATE(G1524,",",G1525,",",G1526,",",G1527)</f>
        <v>,,,</v>
      </c>
    </row>
    <row r="1525" spans="1:19" ht="16.5" hidden="1" customHeight="1" outlineLevel="1" x14ac:dyDescent="0.25">
      <c r="A1525" s="190"/>
      <c r="B1525" s="85">
        <f>B1524*2-1</f>
        <v>381</v>
      </c>
      <c r="C1525" s="431"/>
      <c r="D1525" s="431"/>
      <c r="E1525" s="183">
        <f t="shared" ref="E1525" si="1350">E1524+1</f>
        <v>21911</v>
      </c>
      <c r="F1525" s="343">
        <f t="shared" si="1344"/>
        <v>41931</v>
      </c>
      <c r="G1525" s="343"/>
      <c r="H1525" s="109">
        <f t="shared" si="1320"/>
        <v>0</v>
      </c>
      <c r="I1525" s="9"/>
      <c r="J1525" s="343"/>
      <c r="K1525" s="343"/>
      <c r="L1525" s="343"/>
      <c r="M1525" s="343">
        <f t="shared" si="1305"/>
        <v>31911</v>
      </c>
      <c r="N1525" s="343">
        <f t="shared" si="1306"/>
        <v>51931</v>
      </c>
      <c r="O1525" s="343"/>
      <c r="P1525" s="4">
        <f t="shared" si="1321"/>
        <v>0</v>
      </c>
      <c r="R1525" s="6">
        <f t="shared" si="1326"/>
        <v>896</v>
      </c>
      <c r="S1525" s="338" t="str">
        <f t="shared" ref="S1525" si="1351">CONCATENATE(O1524,",",O1525,",",O1526,",",O1527)</f>
        <v>,,,</v>
      </c>
    </row>
    <row r="1526" spans="1:19" ht="16.5" hidden="1" customHeight="1" outlineLevel="1" x14ac:dyDescent="0.25">
      <c r="A1526" s="190"/>
      <c r="B1526" s="85">
        <f>B1525+1</f>
        <v>382</v>
      </c>
      <c r="C1526" s="431"/>
      <c r="D1526" s="431"/>
      <c r="E1526" s="183">
        <f t="shared" si="1330"/>
        <v>21912</v>
      </c>
      <c r="F1526" s="343">
        <f t="shared" si="1344"/>
        <v>41932</v>
      </c>
      <c r="G1526" s="343"/>
      <c r="H1526" s="109">
        <f t="shared" si="1320"/>
        <v>0</v>
      </c>
      <c r="I1526" s="9"/>
      <c r="J1526" s="343"/>
      <c r="K1526" s="343"/>
      <c r="L1526" s="343"/>
      <c r="M1526" s="343">
        <f t="shared" si="1305"/>
        <v>31912</v>
      </c>
      <c r="N1526" s="343">
        <f t="shared" si="1306"/>
        <v>51932</v>
      </c>
      <c r="O1526" s="343"/>
      <c r="P1526" s="4">
        <f t="shared" si="1321"/>
        <v>0</v>
      </c>
      <c r="R1526" s="6" t="str">
        <f t="shared" si="1326"/>
        <v/>
      </c>
    </row>
    <row r="1527" spans="1:19" ht="16.5" hidden="1" customHeight="1" outlineLevel="1" x14ac:dyDescent="0.25">
      <c r="A1527" s="190"/>
      <c r="B1527" s="85"/>
      <c r="C1527" s="431"/>
      <c r="D1527" s="431"/>
      <c r="E1527" s="183">
        <f t="shared" si="1330"/>
        <v>21913</v>
      </c>
      <c r="F1527" s="343">
        <f t="shared" si="1344"/>
        <v>41933</v>
      </c>
      <c r="G1527" s="343"/>
      <c r="H1527" s="109">
        <f t="shared" si="1320"/>
        <v>0</v>
      </c>
      <c r="I1527" s="9"/>
      <c r="J1527" s="343"/>
      <c r="K1527" s="343"/>
      <c r="L1527" s="343"/>
      <c r="M1527" s="343">
        <f t="shared" si="1305"/>
        <v>31913</v>
      </c>
      <c r="N1527" s="343">
        <f t="shared" si="1306"/>
        <v>51933</v>
      </c>
      <c r="O1527" s="343"/>
      <c r="P1527" s="4">
        <f t="shared" si="1321"/>
        <v>0</v>
      </c>
      <c r="R1527" s="6" t="str">
        <f t="shared" si="1326"/>
        <v/>
      </c>
    </row>
    <row r="1528" spans="1:19" ht="16.5" hidden="1" customHeight="1" outlineLevel="1" x14ac:dyDescent="0.25">
      <c r="A1528" s="190"/>
      <c r="B1528" s="85"/>
      <c r="C1528" s="431"/>
      <c r="D1528" s="431" t="str">
        <f>CONCATENATE(B1531,B1526)</f>
        <v>GH 382</v>
      </c>
      <c r="E1528" s="183">
        <f t="shared" si="1330"/>
        <v>21914</v>
      </c>
      <c r="F1528" s="343">
        <f t="shared" si="1344"/>
        <v>41934</v>
      </c>
      <c r="G1528" s="343"/>
      <c r="H1528" s="109">
        <f t="shared" si="1320"/>
        <v>0</v>
      </c>
      <c r="I1528" s="9"/>
      <c r="J1528" s="343"/>
      <c r="K1528" s="343"/>
      <c r="L1528" s="343"/>
      <c r="M1528" s="343">
        <f t="shared" si="1305"/>
        <v>31914</v>
      </c>
      <c r="N1528" s="343">
        <f t="shared" si="1306"/>
        <v>51934</v>
      </c>
      <c r="O1528" s="343"/>
      <c r="P1528" s="4">
        <f t="shared" si="1321"/>
        <v>0</v>
      </c>
      <c r="R1528" s="6">
        <f t="shared" ref="R1528" si="1352">+R1524+1</f>
        <v>384</v>
      </c>
      <c r="S1528" s="338" t="str">
        <f>CONCATENATE(G1528,",",G1529,",",G1530,",",G1531)</f>
        <v>,,,</v>
      </c>
    </row>
    <row r="1529" spans="1:19" ht="16.5" hidden="1" customHeight="1" outlineLevel="1" x14ac:dyDescent="0.25">
      <c r="A1529" s="190"/>
      <c r="B1529" s="85"/>
      <c r="C1529" s="431"/>
      <c r="D1529" s="431"/>
      <c r="E1529" s="183">
        <f t="shared" si="1330"/>
        <v>21915</v>
      </c>
      <c r="F1529" s="343">
        <f t="shared" si="1344"/>
        <v>41935</v>
      </c>
      <c r="G1529" s="343"/>
      <c r="H1529" s="109">
        <f t="shared" si="1320"/>
        <v>0</v>
      </c>
      <c r="I1529" s="9"/>
      <c r="J1529" s="343"/>
      <c r="K1529" s="343"/>
      <c r="L1529" s="343"/>
      <c r="M1529" s="343">
        <f t="shared" si="1305"/>
        <v>31915</v>
      </c>
      <c r="N1529" s="343">
        <f t="shared" si="1306"/>
        <v>51935</v>
      </c>
      <c r="O1529" s="343"/>
      <c r="P1529" s="4">
        <f t="shared" si="1321"/>
        <v>0</v>
      </c>
      <c r="R1529" s="6">
        <f t="shared" si="1326"/>
        <v>897</v>
      </c>
      <c r="S1529" s="338" t="str">
        <f t="shared" ref="S1529" si="1353">CONCATENATE(O1528,",",O1529,",",O1530,",",O1531)</f>
        <v>,,,</v>
      </c>
    </row>
    <row r="1530" spans="1:19" ht="16.5" hidden="1" customHeight="1" outlineLevel="1" x14ac:dyDescent="0.25">
      <c r="A1530" s="190"/>
      <c r="B1530" s="85" t="str">
        <f>B1522</f>
        <v xml:space="preserve">Group </v>
      </c>
      <c r="C1530" s="431"/>
      <c r="D1530" s="431"/>
      <c r="E1530" s="183">
        <f t="shared" si="1330"/>
        <v>21916</v>
      </c>
      <c r="F1530" s="343">
        <f t="shared" si="1344"/>
        <v>41936</v>
      </c>
      <c r="G1530" s="343"/>
      <c r="H1530" s="109">
        <f t="shared" si="1320"/>
        <v>0</v>
      </c>
      <c r="I1530" s="9"/>
      <c r="J1530" s="343"/>
      <c r="K1530" s="343"/>
      <c r="L1530" s="343"/>
      <c r="M1530" s="343">
        <f t="shared" si="1305"/>
        <v>31916</v>
      </c>
      <c r="N1530" s="343">
        <f t="shared" si="1306"/>
        <v>51936</v>
      </c>
      <c r="O1530" s="343"/>
      <c r="P1530" s="4">
        <f t="shared" si="1321"/>
        <v>0</v>
      </c>
      <c r="R1530" s="6" t="str">
        <f t="shared" si="1326"/>
        <v/>
      </c>
    </row>
    <row r="1531" spans="1:19" ht="16.5" hidden="1" customHeight="1" outlineLevel="1" thickBot="1" x14ac:dyDescent="0.3">
      <c r="A1531" s="190"/>
      <c r="B1531" s="86" t="str">
        <f>B1523</f>
        <v xml:space="preserve">GH </v>
      </c>
      <c r="C1531" s="432"/>
      <c r="D1531" s="432"/>
      <c r="E1531" s="184">
        <f t="shared" si="1330"/>
        <v>21917</v>
      </c>
      <c r="F1531" s="24">
        <f t="shared" si="1344"/>
        <v>41937</v>
      </c>
      <c r="G1531" s="24"/>
      <c r="H1531" s="10">
        <f t="shared" si="1320"/>
        <v>0</v>
      </c>
      <c r="I1531" s="15"/>
      <c r="J1531" s="24"/>
      <c r="K1531" s="24"/>
      <c r="L1531" s="24"/>
      <c r="M1531" s="24">
        <f t="shared" si="1305"/>
        <v>31917</v>
      </c>
      <c r="N1531" s="24">
        <f t="shared" si="1306"/>
        <v>51937</v>
      </c>
      <c r="O1531" s="24"/>
      <c r="P1531" s="20">
        <f t="shared" si="1321"/>
        <v>0</v>
      </c>
      <c r="R1531" s="6" t="str">
        <f t="shared" si="1326"/>
        <v/>
      </c>
    </row>
    <row r="1532" spans="1:19" ht="16.5" hidden="1" customHeight="1" outlineLevel="1" x14ac:dyDescent="0.25">
      <c r="A1532" s="190"/>
      <c r="B1532" s="88">
        <f>B1524+1</f>
        <v>192</v>
      </c>
      <c r="C1532" s="430" t="str">
        <f>CONCATENATE(B1538,B1532)</f>
        <v>Group 192</v>
      </c>
      <c r="D1532" s="430" t="str">
        <f>CONCATENATE(B1539,B1533)</f>
        <v>GH 383</v>
      </c>
      <c r="E1532" s="182">
        <f t="shared" ref="E1532" si="1354">20000+B1532*10</f>
        <v>21920</v>
      </c>
      <c r="F1532" s="25">
        <f>E1532+20020</f>
        <v>41940</v>
      </c>
      <c r="G1532" s="25"/>
      <c r="H1532" s="11">
        <f t="shared" si="1320"/>
        <v>0</v>
      </c>
      <c r="I1532" s="14"/>
      <c r="J1532" s="25"/>
      <c r="K1532" s="25"/>
      <c r="L1532" s="25"/>
      <c r="M1532" s="25">
        <f t="shared" si="1305"/>
        <v>31920</v>
      </c>
      <c r="N1532" s="25">
        <f t="shared" si="1306"/>
        <v>51940</v>
      </c>
      <c r="O1532" s="25"/>
      <c r="P1532" s="3">
        <f t="shared" si="1321"/>
        <v>0</v>
      </c>
      <c r="R1532" s="6">
        <f t="shared" ref="R1532" si="1355">+R1528+1</f>
        <v>385</v>
      </c>
      <c r="S1532" s="338" t="str">
        <f>CONCATENATE(G1532,",",G1533,",",G1534,",",G1535)</f>
        <v>,,,</v>
      </c>
    </row>
    <row r="1533" spans="1:19" ht="16.5" hidden="1" customHeight="1" outlineLevel="1" x14ac:dyDescent="0.25">
      <c r="A1533" s="190"/>
      <c r="B1533" s="85">
        <f>B1532*2-1</f>
        <v>383</v>
      </c>
      <c r="C1533" s="431"/>
      <c r="D1533" s="431"/>
      <c r="E1533" s="183">
        <f t="shared" ref="E1533" si="1356">E1532+1</f>
        <v>21921</v>
      </c>
      <c r="F1533" s="343">
        <f t="shared" ref="F1533:F1547" si="1357">E1533+20020</f>
        <v>41941</v>
      </c>
      <c r="G1533" s="343"/>
      <c r="H1533" s="109">
        <f t="shared" si="1320"/>
        <v>0</v>
      </c>
      <c r="I1533" s="9"/>
      <c r="J1533" s="343"/>
      <c r="K1533" s="343"/>
      <c r="L1533" s="343"/>
      <c r="M1533" s="343">
        <f t="shared" si="1305"/>
        <v>31921</v>
      </c>
      <c r="N1533" s="343">
        <f t="shared" si="1306"/>
        <v>51941</v>
      </c>
      <c r="O1533" s="343"/>
      <c r="P1533" s="4">
        <f t="shared" si="1321"/>
        <v>0</v>
      </c>
      <c r="R1533" s="6">
        <f t="shared" si="1326"/>
        <v>898</v>
      </c>
      <c r="S1533" s="338" t="str">
        <f t="shared" ref="S1533" si="1358">CONCATENATE(O1532,",",O1533,",",O1534,",",O1535)</f>
        <v>,,,</v>
      </c>
    </row>
    <row r="1534" spans="1:19" ht="16.5" hidden="1" customHeight="1" outlineLevel="1" x14ac:dyDescent="0.25">
      <c r="A1534" s="190"/>
      <c r="B1534" s="85">
        <f>B1533+1</f>
        <v>384</v>
      </c>
      <c r="C1534" s="431"/>
      <c r="D1534" s="431"/>
      <c r="E1534" s="183">
        <f t="shared" si="1330"/>
        <v>21922</v>
      </c>
      <c r="F1534" s="343">
        <f t="shared" si="1357"/>
        <v>41942</v>
      </c>
      <c r="G1534" s="343"/>
      <c r="H1534" s="109">
        <f t="shared" si="1320"/>
        <v>0</v>
      </c>
      <c r="I1534" s="9"/>
      <c r="J1534" s="343"/>
      <c r="K1534" s="343"/>
      <c r="L1534" s="343"/>
      <c r="M1534" s="343">
        <f t="shared" si="1305"/>
        <v>31922</v>
      </c>
      <c r="N1534" s="343">
        <f t="shared" si="1306"/>
        <v>51942</v>
      </c>
      <c r="O1534" s="343"/>
      <c r="P1534" s="4">
        <f t="shared" si="1321"/>
        <v>0</v>
      </c>
      <c r="R1534" s="6" t="str">
        <f t="shared" si="1326"/>
        <v/>
      </c>
    </row>
    <row r="1535" spans="1:19" ht="16.5" hidden="1" customHeight="1" outlineLevel="1" x14ac:dyDescent="0.25">
      <c r="A1535" s="190"/>
      <c r="B1535" s="85"/>
      <c r="C1535" s="431"/>
      <c r="D1535" s="431"/>
      <c r="E1535" s="183">
        <f t="shared" si="1330"/>
        <v>21923</v>
      </c>
      <c r="F1535" s="343">
        <f t="shared" si="1357"/>
        <v>41943</v>
      </c>
      <c r="G1535" s="343"/>
      <c r="H1535" s="109">
        <f t="shared" si="1320"/>
        <v>0</v>
      </c>
      <c r="I1535" s="9"/>
      <c r="J1535" s="343"/>
      <c r="K1535" s="343"/>
      <c r="L1535" s="343"/>
      <c r="M1535" s="343">
        <f t="shared" si="1305"/>
        <v>31923</v>
      </c>
      <c r="N1535" s="343">
        <f t="shared" si="1306"/>
        <v>51943</v>
      </c>
      <c r="O1535" s="343"/>
      <c r="P1535" s="4">
        <f t="shared" si="1321"/>
        <v>0</v>
      </c>
      <c r="R1535" s="6" t="str">
        <f t="shared" si="1326"/>
        <v/>
      </c>
    </row>
    <row r="1536" spans="1:19" ht="16.5" hidden="1" customHeight="1" outlineLevel="1" x14ac:dyDescent="0.25">
      <c r="A1536" s="190"/>
      <c r="B1536" s="85"/>
      <c r="C1536" s="431"/>
      <c r="D1536" s="431" t="str">
        <f>CONCATENATE(B1539,B1534)</f>
        <v>GH 384</v>
      </c>
      <c r="E1536" s="183">
        <f t="shared" si="1330"/>
        <v>21924</v>
      </c>
      <c r="F1536" s="343">
        <f t="shared" si="1357"/>
        <v>41944</v>
      </c>
      <c r="G1536" s="343"/>
      <c r="H1536" s="109">
        <f t="shared" si="1320"/>
        <v>0</v>
      </c>
      <c r="I1536" s="9"/>
      <c r="J1536" s="343"/>
      <c r="K1536" s="343"/>
      <c r="L1536" s="343"/>
      <c r="M1536" s="343">
        <f t="shared" si="1305"/>
        <v>31924</v>
      </c>
      <c r="N1536" s="343">
        <f t="shared" si="1306"/>
        <v>51944</v>
      </c>
      <c r="O1536" s="343"/>
      <c r="P1536" s="4">
        <f t="shared" si="1321"/>
        <v>0</v>
      </c>
      <c r="R1536" s="6">
        <f t="shared" ref="R1536" si="1359">+R1532+1</f>
        <v>386</v>
      </c>
      <c r="S1536" s="338" t="str">
        <f>CONCATENATE(G1536,",",G1537,",",G1538,",",G1539)</f>
        <v>,,,</v>
      </c>
    </row>
    <row r="1537" spans="1:19" ht="16.5" hidden="1" customHeight="1" outlineLevel="1" x14ac:dyDescent="0.25">
      <c r="A1537" s="190"/>
      <c r="B1537" s="85"/>
      <c r="C1537" s="431"/>
      <c r="D1537" s="431"/>
      <c r="E1537" s="183">
        <f t="shared" si="1330"/>
        <v>21925</v>
      </c>
      <c r="F1537" s="343">
        <f t="shared" si="1357"/>
        <v>41945</v>
      </c>
      <c r="G1537" s="343"/>
      <c r="H1537" s="109">
        <f t="shared" si="1320"/>
        <v>0</v>
      </c>
      <c r="I1537" s="9"/>
      <c r="J1537" s="343"/>
      <c r="K1537" s="343"/>
      <c r="L1537" s="343"/>
      <c r="M1537" s="343">
        <f t="shared" si="1305"/>
        <v>31925</v>
      </c>
      <c r="N1537" s="343">
        <f t="shared" si="1306"/>
        <v>51945</v>
      </c>
      <c r="O1537" s="343"/>
      <c r="P1537" s="4">
        <f t="shared" si="1321"/>
        <v>0</v>
      </c>
      <c r="R1537" s="6">
        <f t="shared" si="1326"/>
        <v>899</v>
      </c>
      <c r="S1537" s="338" t="str">
        <f t="shared" ref="S1537" si="1360">CONCATENATE(O1536,",",O1537,",",O1538,",",O1539)</f>
        <v>,,,</v>
      </c>
    </row>
    <row r="1538" spans="1:19" ht="16.5" hidden="1" customHeight="1" outlineLevel="1" x14ac:dyDescent="0.25">
      <c r="A1538" s="190"/>
      <c r="B1538" s="85" t="str">
        <f>B1530</f>
        <v xml:space="preserve">Group </v>
      </c>
      <c r="C1538" s="431"/>
      <c r="D1538" s="431"/>
      <c r="E1538" s="183">
        <f t="shared" si="1330"/>
        <v>21926</v>
      </c>
      <c r="F1538" s="343">
        <f t="shared" si="1357"/>
        <v>41946</v>
      </c>
      <c r="G1538" s="343"/>
      <c r="H1538" s="109">
        <f t="shared" si="1320"/>
        <v>0</v>
      </c>
      <c r="I1538" s="9"/>
      <c r="J1538" s="343"/>
      <c r="K1538" s="343"/>
      <c r="L1538" s="343"/>
      <c r="M1538" s="343">
        <f t="shared" si="1305"/>
        <v>31926</v>
      </c>
      <c r="N1538" s="343">
        <f t="shared" si="1306"/>
        <v>51946</v>
      </c>
      <c r="O1538" s="343"/>
      <c r="P1538" s="4">
        <f t="shared" si="1321"/>
        <v>0</v>
      </c>
      <c r="R1538" s="6" t="str">
        <f t="shared" si="1326"/>
        <v/>
      </c>
    </row>
    <row r="1539" spans="1:19" ht="16.5" hidden="1" customHeight="1" outlineLevel="1" thickBot="1" x14ac:dyDescent="0.3">
      <c r="A1539" s="190"/>
      <c r="B1539" s="86" t="str">
        <f>B1531</f>
        <v xml:space="preserve">GH </v>
      </c>
      <c r="C1539" s="432"/>
      <c r="D1539" s="432"/>
      <c r="E1539" s="184">
        <f t="shared" si="1330"/>
        <v>21927</v>
      </c>
      <c r="F1539" s="24">
        <f t="shared" si="1357"/>
        <v>41947</v>
      </c>
      <c r="G1539" s="24"/>
      <c r="H1539" s="10">
        <f t="shared" si="1320"/>
        <v>0</v>
      </c>
      <c r="I1539" s="15"/>
      <c r="J1539" s="24"/>
      <c r="K1539" s="24"/>
      <c r="L1539" s="24"/>
      <c r="M1539" s="24">
        <f t="shared" si="1305"/>
        <v>31927</v>
      </c>
      <c r="N1539" s="24">
        <f t="shared" si="1306"/>
        <v>51947</v>
      </c>
      <c r="O1539" s="24"/>
      <c r="P1539" s="20">
        <f t="shared" si="1321"/>
        <v>0</v>
      </c>
      <c r="R1539" s="6" t="str">
        <f t="shared" si="1326"/>
        <v/>
      </c>
    </row>
    <row r="1540" spans="1:19" ht="16.5" hidden="1" customHeight="1" outlineLevel="1" x14ac:dyDescent="0.25">
      <c r="A1540" s="190"/>
      <c r="B1540" s="88">
        <f>B1532+1</f>
        <v>193</v>
      </c>
      <c r="C1540" s="430" t="str">
        <f>CONCATENATE(B1546,B1540)</f>
        <v>Group 193</v>
      </c>
      <c r="D1540" s="430" t="str">
        <f>CONCATENATE(B1547,B1541)</f>
        <v>GH 385</v>
      </c>
      <c r="E1540" s="182">
        <f t="shared" ref="E1540" si="1361">20000+B1540*10</f>
        <v>21930</v>
      </c>
      <c r="F1540" s="25">
        <f t="shared" si="1357"/>
        <v>41950</v>
      </c>
      <c r="G1540" s="25"/>
      <c r="H1540" s="11">
        <f t="shared" si="1320"/>
        <v>0</v>
      </c>
      <c r="I1540" s="14"/>
      <c r="J1540" s="25"/>
      <c r="K1540" s="25"/>
      <c r="L1540" s="25"/>
      <c r="M1540" s="25">
        <f t="shared" ref="M1540:M1603" si="1362">E1540+10000</f>
        <v>31930</v>
      </c>
      <c r="N1540" s="25">
        <f t="shared" ref="N1540:N1603" si="1363">F1540+10000</f>
        <v>51950</v>
      </c>
      <c r="O1540" s="25"/>
      <c r="P1540" s="3">
        <f t="shared" si="1321"/>
        <v>0</v>
      </c>
      <c r="R1540" s="6">
        <f t="shared" ref="R1540" si="1364">+R1536+1</f>
        <v>387</v>
      </c>
      <c r="S1540" s="338" t="str">
        <f>CONCATENATE(G1540,",",G1541,",",G1542,",",G1543)</f>
        <v>,,,</v>
      </c>
    </row>
    <row r="1541" spans="1:19" ht="16.5" hidden="1" customHeight="1" outlineLevel="1" x14ac:dyDescent="0.25">
      <c r="A1541" s="190"/>
      <c r="B1541" s="85">
        <f>B1540*2-1</f>
        <v>385</v>
      </c>
      <c r="C1541" s="431"/>
      <c r="D1541" s="431"/>
      <c r="E1541" s="183">
        <f t="shared" ref="E1541" si="1365">E1540+1</f>
        <v>21931</v>
      </c>
      <c r="F1541" s="343">
        <f t="shared" si="1357"/>
        <v>41951</v>
      </c>
      <c r="G1541" s="343"/>
      <c r="H1541" s="109">
        <f t="shared" si="1320"/>
        <v>0</v>
      </c>
      <c r="I1541" s="9"/>
      <c r="J1541" s="343"/>
      <c r="K1541" s="343"/>
      <c r="L1541" s="343"/>
      <c r="M1541" s="343">
        <f t="shared" si="1362"/>
        <v>31931</v>
      </c>
      <c r="N1541" s="343">
        <f t="shared" si="1363"/>
        <v>51951</v>
      </c>
      <c r="O1541" s="343"/>
      <c r="P1541" s="4">
        <f t="shared" si="1321"/>
        <v>0</v>
      </c>
      <c r="R1541" s="6">
        <f t="shared" si="1326"/>
        <v>900</v>
      </c>
      <c r="S1541" s="338" t="str">
        <f t="shared" ref="S1541" si="1366">CONCATENATE(O1540,",",O1541,",",O1542,",",O1543)</f>
        <v>,,,</v>
      </c>
    </row>
    <row r="1542" spans="1:19" ht="16.5" hidden="1" customHeight="1" outlineLevel="1" x14ac:dyDescent="0.25">
      <c r="A1542" s="190"/>
      <c r="B1542" s="85">
        <f>B1541+1</f>
        <v>386</v>
      </c>
      <c r="C1542" s="431"/>
      <c r="D1542" s="431"/>
      <c r="E1542" s="183">
        <f t="shared" si="1330"/>
        <v>21932</v>
      </c>
      <c r="F1542" s="343">
        <f t="shared" si="1357"/>
        <v>41952</v>
      </c>
      <c r="G1542" s="343"/>
      <c r="H1542" s="109">
        <f t="shared" si="1320"/>
        <v>0</v>
      </c>
      <c r="I1542" s="9"/>
      <c r="J1542" s="343"/>
      <c r="K1542" s="343"/>
      <c r="L1542" s="343"/>
      <c r="M1542" s="343">
        <f t="shared" si="1362"/>
        <v>31932</v>
      </c>
      <c r="N1542" s="343">
        <f t="shared" si="1363"/>
        <v>51952</v>
      </c>
      <c r="O1542" s="343"/>
      <c r="P1542" s="4">
        <f t="shared" si="1321"/>
        <v>0</v>
      </c>
      <c r="R1542" s="6" t="str">
        <f t="shared" si="1326"/>
        <v/>
      </c>
    </row>
    <row r="1543" spans="1:19" ht="16.5" hidden="1" customHeight="1" outlineLevel="1" x14ac:dyDescent="0.25">
      <c r="A1543" s="190"/>
      <c r="B1543" s="85"/>
      <c r="C1543" s="431"/>
      <c r="D1543" s="431"/>
      <c r="E1543" s="183">
        <f t="shared" si="1330"/>
        <v>21933</v>
      </c>
      <c r="F1543" s="343">
        <f t="shared" si="1357"/>
        <v>41953</v>
      </c>
      <c r="G1543" s="343"/>
      <c r="H1543" s="109">
        <f t="shared" si="1320"/>
        <v>0</v>
      </c>
      <c r="I1543" s="9"/>
      <c r="J1543" s="343"/>
      <c r="K1543" s="343"/>
      <c r="L1543" s="343"/>
      <c r="M1543" s="343">
        <f t="shared" si="1362"/>
        <v>31933</v>
      </c>
      <c r="N1543" s="343">
        <f t="shared" si="1363"/>
        <v>51953</v>
      </c>
      <c r="O1543" s="343"/>
      <c r="P1543" s="4">
        <f t="shared" si="1321"/>
        <v>0</v>
      </c>
      <c r="R1543" s="6" t="str">
        <f t="shared" si="1326"/>
        <v/>
      </c>
    </row>
    <row r="1544" spans="1:19" ht="16.5" hidden="1" customHeight="1" outlineLevel="1" x14ac:dyDescent="0.25">
      <c r="A1544" s="190"/>
      <c r="B1544" s="85"/>
      <c r="C1544" s="431"/>
      <c r="D1544" s="431" t="str">
        <f>CONCATENATE(B1547,B1542)</f>
        <v>GH 386</v>
      </c>
      <c r="E1544" s="183">
        <f t="shared" si="1330"/>
        <v>21934</v>
      </c>
      <c r="F1544" s="343">
        <f t="shared" si="1357"/>
        <v>41954</v>
      </c>
      <c r="G1544" s="343"/>
      <c r="H1544" s="109">
        <f t="shared" si="1320"/>
        <v>0</v>
      </c>
      <c r="I1544" s="9"/>
      <c r="J1544" s="343"/>
      <c r="K1544" s="343"/>
      <c r="L1544" s="343"/>
      <c r="M1544" s="343">
        <f t="shared" si="1362"/>
        <v>31934</v>
      </c>
      <c r="N1544" s="343">
        <f t="shared" si="1363"/>
        <v>51954</v>
      </c>
      <c r="O1544" s="343"/>
      <c r="P1544" s="4">
        <f t="shared" si="1321"/>
        <v>0</v>
      </c>
      <c r="R1544" s="6">
        <f t="shared" ref="R1544" si="1367">+R1540+1</f>
        <v>388</v>
      </c>
      <c r="S1544" s="338" t="str">
        <f>CONCATENATE(G1544,",",G1545,",",G1546,",",G1547)</f>
        <v>,,,</v>
      </c>
    </row>
    <row r="1545" spans="1:19" ht="16.5" hidden="1" customHeight="1" outlineLevel="1" x14ac:dyDescent="0.25">
      <c r="A1545" s="190"/>
      <c r="B1545" s="85"/>
      <c r="C1545" s="431"/>
      <c r="D1545" s="431"/>
      <c r="E1545" s="183">
        <f t="shared" si="1330"/>
        <v>21935</v>
      </c>
      <c r="F1545" s="343">
        <f t="shared" si="1357"/>
        <v>41955</v>
      </c>
      <c r="G1545" s="343"/>
      <c r="H1545" s="109">
        <f t="shared" si="1320"/>
        <v>0</v>
      </c>
      <c r="I1545" s="9"/>
      <c r="J1545" s="343"/>
      <c r="K1545" s="343"/>
      <c r="L1545" s="343"/>
      <c r="M1545" s="343">
        <f t="shared" si="1362"/>
        <v>31935</v>
      </c>
      <c r="N1545" s="343">
        <f t="shared" si="1363"/>
        <v>51955</v>
      </c>
      <c r="O1545" s="343"/>
      <c r="P1545" s="4">
        <f t="shared" si="1321"/>
        <v>0</v>
      </c>
      <c r="R1545" s="6">
        <f t="shared" si="1326"/>
        <v>901</v>
      </c>
      <c r="S1545" s="338" t="str">
        <f t="shared" ref="S1545" si="1368">CONCATENATE(O1544,",",O1545,",",O1546,",",O1547)</f>
        <v>,,,</v>
      </c>
    </row>
    <row r="1546" spans="1:19" ht="16.5" hidden="1" customHeight="1" outlineLevel="1" x14ac:dyDescent="0.25">
      <c r="A1546" s="190"/>
      <c r="B1546" s="85" t="str">
        <f>B1538</f>
        <v xml:space="preserve">Group </v>
      </c>
      <c r="C1546" s="431"/>
      <c r="D1546" s="431"/>
      <c r="E1546" s="183">
        <f t="shared" si="1330"/>
        <v>21936</v>
      </c>
      <c r="F1546" s="343">
        <f t="shared" si="1357"/>
        <v>41956</v>
      </c>
      <c r="G1546" s="343"/>
      <c r="H1546" s="109">
        <f t="shared" si="1320"/>
        <v>0</v>
      </c>
      <c r="I1546" s="9"/>
      <c r="J1546" s="343"/>
      <c r="K1546" s="343"/>
      <c r="L1546" s="343"/>
      <c r="M1546" s="343">
        <f t="shared" si="1362"/>
        <v>31936</v>
      </c>
      <c r="N1546" s="343">
        <f t="shared" si="1363"/>
        <v>51956</v>
      </c>
      <c r="O1546" s="343"/>
      <c r="P1546" s="4">
        <f t="shared" si="1321"/>
        <v>0</v>
      </c>
      <c r="R1546" s="6" t="str">
        <f t="shared" si="1326"/>
        <v/>
      </c>
    </row>
    <row r="1547" spans="1:19" ht="16.5" hidden="1" customHeight="1" outlineLevel="1" thickBot="1" x14ac:dyDescent="0.3">
      <c r="A1547" s="190"/>
      <c r="B1547" s="86" t="str">
        <f>B1539</f>
        <v xml:space="preserve">GH </v>
      </c>
      <c r="C1547" s="432"/>
      <c r="D1547" s="432"/>
      <c r="E1547" s="184">
        <f t="shared" si="1330"/>
        <v>21937</v>
      </c>
      <c r="F1547" s="24">
        <f t="shared" si="1357"/>
        <v>41957</v>
      </c>
      <c r="G1547" s="24"/>
      <c r="H1547" s="10">
        <f t="shared" si="1320"/>
        <v>0</v>
      </c>
      <c r="I1547" s="15"/>
      <c r="J1547" s="24"/>
      <c r="K1547" s="24"/>
      <c r="L1547" s="24"/>
      <c r="M1547" s="24">
        <f t="shared" si="1362"/>
        <v>31937</v>
      </c>
      <c r="N1547" s="24">
        <f t="shared" si="1363"/>
        <v>51957</v>
      </c>
      <c r="O1547" s="24"/>
      <c r="P1547" s="20">
        <f t="shared" si="1321"/>
        <v>0</v>
      </c>
      <c r="R1547" s="6" t="str">
        <f t="shared" si="1326"/>
        <v/>
      </c>
    </row>
    <row r="1548" spans="1:19" ht="16.5" hidden="1" customHeight="1" outlineLevel="1" x14ac:dyDescent="0.25">
      <c r="A1548" s="190"/>
      <c r="B1548" s="88">
        <f>B1540+1</f>
        <v>194</v>
      </c>
      <c r="C1548" s="430" t="str">
        <f>CONCATENATE(B1554,B1548)</f>
        <v>Group 194</v>
      </c>
      <c r="D1548" s="430" t="str">
        <f>CONCATENATE(B1555,B1549)</f>
        <v>GH 387</v>
      </c>
      <c r="E1548" s="182">
        <f t="shared" ref="E1548" si="1369">20000+B1548*10</f>
        <v>21940</v>
      </c>
      <c r="F1548" s="25">
        <f>E1548+20020</f>
        <v>41960</v>
      </c>
      <c r="G1548" s="25"/>
      <c r="H1548" s="11">
        <f t="shared" si="1320"/>
        <v>0</v>
      </c>
      <c r="I1548" s="14"/>
      <c r="J1548" s="25"/>
      <c r="K1548" s="25"/>
      <c r="L1548" s="25"/>
      <c r="M1548" s="25">
        <f t="shared" si="1362"/>
        <v>31940</v>
      </c>
      <c r="N1548" s="25">
        <f t="shared" si="1363"/>
        <v>51960</v>
      </c>
      <c r="O1548" s="25"/>
      <c r="P1548" s="3">
        <f t="shared" si="1321"/>
        <v>0</v>
      </c>
      <c r="R1548" s="6">
        <f t="shared" ref="R1548" si="1370">+R1544+1</f>
        <v>389</v>
      </c>
      <c r="S1548" s="338" t="str">
        <f>CONCATENATE(G1548,",",G1549,",",G1550,",",G1551)</f>
        <v>,,,</v>
      </c>
    </row>
    <row r="1549" spans="1:19" ht="16.5" hidden="1" customHeight="1" outlineLevel="1" x14ac:dyDescent="0.25">
      <c r="A1549" s="190"/>
      <c r="B1549" s="85">
        <f>B1548*2-1</f>
        <v>387</v>
      </c>
      <c r="C1549" s="431"/>
      <c r="D1549" s="431"/>
      <c r="E1549" s="183">
        <f t="shared" ref="E1549" si="1371">E1548+1</f>
        <v>21941</v>
      </c>
      <c r="F1549" s="343">
        <f t="shared" ref="F1549:F1563" si="1372">E1549+20020</f>
        <v>41961</v>
      </c>
      <c r="G1549" s="343"/>
      <c r="H1549" s="109">
        <f t="shared" si="1320"/>
        <v>0</v>
      </c>
      <c r="I1549" s="9"/>
      <c r="J1549" s="343"/>
      <c r="K1549" s="343"/>
      <c r="L1549" s="343"/>
      <c r="M1549" s="343">
        <f t="shared" si="1362"/>
        <v>31941</v>
      </c>
      <c r="N1549" s="343">
        <f t="shared" si="1363"/>
        <v>51961</v>
      </c>
      <c r="O1549" s="343"/>
      <c r="P1549" s="4">
        <f t="shared" si="1321"/>
        <v>0</v>
      </c>
      <c r="R1549" s="6">
        <f t="shared" si="1326"/>
        <v>902</v>
      </c>
      <c r="S1549" s="338" t="str">
        <f t="shared" ref="S1549" si="1373">CONCATENATE(O1548,",",O1549,",",O1550,",",O1551)</f>
        <v>,,,</v>
      </c>
    </row>
    <row r="1550" spans="1:19" ht="16.5" hidden="1" customHeight="1" outlineLevel="1" x14ac:dyDescent="0.25">
      <c r="A1550" s="190"/>
      <c r="B1550" s="85">
        <f>B1549+1</f>
        <v>388</v>
      </c>
      <c r="C1550" s="431"/>
      <c r="D1550" s="431"/>
      <c r="E1550" s="183">
        <f t="shared" si="1330"/>
        <v>21942</v>
      </c>
      <c r="F1550" s="343">
        <f t="shared" si="1372"/>
        <v>41962</v>
      </c>
      <c r="G1550" s="343"/>
      <c r="H1550" s="109">
        <f t="shared" si="1320"/>
        <v>0</v>
      </c>
      <c r="I1550" s="9"/>
      <c r="J1550" s="343"/>
      <c r="K1550" s="343"/>
      <c r="L1550" s="343"/>
      <c r="M1550" s="343">
        <f t="shared" si="1362"/>
        <v>31942</v>
      </c>
      <c r="N1550" s="343">
        <f t="shared" si="1363"/>
        <v>51962</v>
      </c>
      <c r="O1550" s="343"/>
      <c r="P1550" s="4">
        <f t="shared" si="1321"/>
        <v>0</v>
      </c>
      <c r="R1550" s="6" t="str">
        <f t="shared" si="1326"/>
        <v/>
      </c>
    </row>
    <row r="1551" spans="1:19" ht="16.5" hidden="1" customHeight="1" outlineLevel="1" x14ac:dyDescent="0.25">
      <c r="A1551" s="190"/>
      <c r="B1551" s="85"/>
      <c r="C1551" s="431"/>
      <c r="D1551" s="431"/>
      <c r="E1551" s="183">
        <f t="shared" si="1330"/>
        <v>21943</v>
      </c>
      <c r="F1551" s="343">
        <f t="shared" si="1372"/>
        <v>41963</v>
      </c>
      <c r="G1551" s="343"/>
      <c r="H1551" s="109">
        <f t="shared" si="1320"/>
        <v>0</v>
      </c>
      <c r="I1551" s="9"/>
      <c r="J1551" s="343"/>
      <c r="K1551" s="343"/>
      <c r="L1551" s="343"/>
      <c r="M1551" s="343">
        <f t="shared" si="1362"/>
        <v>31943</v>
      </c>
      <c r="N1551" s="343">
        <f t="shared" si="1363"/>
        <v>51963</v>
      </c>
      <c r="O1551" s="343"/>
      <c r="P1551" s="4">
        <f t="shared" si="1321"/>
        <v>0</v>
      </c>
      <c r="R1551" s="6" t="str">
        <f t="shared" si="1326"/>
        <v/>
      </c>
    </row>
    <row r="1552" spans="1:19" ht="16.5" hidden="1" customHeight="1" outlineLevel="1" x14ac:dyDescent="0.25">
      <c r="A1552" s="190"/>
      <c r="B1552" s="85"/>
      <c r="C1552" s="431"/>
      <c r="D1552" s="431" t="str">
        <f>CONCATENATE(B1555,B1550)</f>
        <v>GH 388</v>
      </c>
      <c r="E1552" s="183">
        <f t="shared" si="1330"/>
        <v>21944</v>
      </c>
      <c r="F1552" s="343">
        <f t="shared" si="1372"/>
        <v>41964</v>
      </c>
      <c r="G1552" s="343"/>
      <c r="H1552" s="109">
        <f t="shared" si="1320"/>
        <v>0</v>
      </c>
      <c r="I1552" s="9"/>
      <c r="J1552" s="343"/>
      <c r="K1552" s="343"/>
      <c r="L1552" s="343"/>
      <c r="M1552" s="343">
        <f t="shared" si="1362"/>
        <v>31944</v>
      </c>
      <c r="N1552" s="343">
        <f t="shared" si="1363"/>
        <v>51964</v>
      </c>
      <c r="O1552" s="343"/>
      <c r="P1552" s="4">
        <f t="shared" si="1321"/>
        <v>0</v>
      </c>
      <c r="R1552" s="6">
        <f t="shared" ref="R1552" si="1374">+R1548+1</f>
        <v>390</v>
      </c>
      <c r="S1552" s="338" t="str">
        <f>CONCATENATE(G1552,",",G1553,",",G1554,",",G1555)</f>
        <v>,,,</v>
      </c>
    </row>
    <row r="1553" spans="1:19" ht="16.5" hidden="1" customHeight="1" outlineLevel="1" x14ac:dyDescent="0.25">
      <c r="A1553" s="190"/>
      <c r="B1553" s="85"/>
      <c r="C1553" s="431"/>
      <c r="D1553" s="431"/>
      <c r="E1553" s="183">
        <f t="shared" si="1330"/>
        <v>21945</v>
      </c>
      <c r="F1553" s="343">
        <f t="shared" si="1372"/>
        <v>41965</v>
      </c>
      <c r="G1553" s="343"/>
      <c r="H1553" s="109">
        <f t="shared" si="1320"/>
        <v>0</v>
      </c>
      <c r="I1553" s="9"/>
      <c r="J1553" s="343"/>
      <c r="K1553" s="343"/>
      <c r="L1553" s="343"/>
      <c r="M1553" s="343">
        <f t="shared" si="1362"/>
        <v>31945</v>
      </c>
      <c r="N1553" s="343">
        <f t="shared" si="1363"/>
        <v>51965</v>
      </c>
      <c r="O1553" s="343"/>
      <c r="P1553" s="4">
        <f t="shared" si="1321"/>
        <v>0</v>
      </c>
      <c r="R1553" s="6">
        <f t="shared" si="1326"/>
        <v>903</v>
      </c>
      <c r="S1553" s="338" t="str">
        <f t="shared" ref="S1553" si="1375">CONCATENATE(O1552,",",O1553,",",O1554,",",O1555)</f>
        <v>,,,</v>
      </c>
    </row>
    <row r="1554" spans="1:19" ht="16.5" hidden="1" customHeight="1" outlineLevel="1" x14ac:dyDescent="0.25">
      <c r="A1554" s="190"/>
      <c r="B1554" s="85" t="str">
        <f>B1546</f>
        <v xml:space="preserve">Group </v>
      </c>
      <c r="C1554" s="431"/>
      <c r="D1554" s="431"/>
      <c r="E1554" s="183">
        <f t="shared" si="1330"/>
        <v>21946</v>
      </c>
      <c r="F1554" s="343">
        <f t="shared" si="1372"/>
        <v>41966</v>
      </c>
      <c r="G1554" s="343"/>
      <c r="H1554" s="109">
        <f t="shared" si="1320"/>
        <v>0</v>
      </c>
      <c r="I1554" s="9"/>
      <c r="J1554" s="343"/>
      <c r="K1554" s="343"/>
      <c r="L1554" s="343"/>
      <c r="M1554" s="343">
        <f t="shared" si="1362"/>
        <v>31946</v>
      </c>
      <c r="N1554" s="343">
        <f t="shared" si="1363"/>
        <v>51966</v>
      </c>
      <c r="O1554" s="343"/>
      <c r="P1554" s="4">
        <f t="shared" si="1321"/>
        <v>0</v>
      </c>
      <c r="R1554" s="6" t="str">
        <f t="shared" si="1326"/>
        <v/>
      </c>
    </row>
    <row r="1555" spans="1:19" ht="16.5" hidden="1" customHeight="1" outlineLevel="1" thickBot="1" x14ac:dyDescent="0.3">
      <c r="A1555" s="190"/>
      <c r="B1555" s="86" t="str">
        <f>B1547</f>
        <v xml:space="preserve">GH </v>
      </c>
      <c r="C1555" s="432"/>
      <c r="D1555" s="432"/>
      <c r="E1555" s="184">
        <f t="shared" si="1330"/>
        <v>21947</v>
      </c>
      <c r="F1555" s="24">
        <f t="shared" si="1372"/>
        <v>41967</v>
      </c>
      <c r="G1555" s="24"/>
      <c r="H1555" s="10">
        <f t="shared" si="1320"/>
        <v>0</v>
      </c>
      <c r="I1555" s="15"/>
      <c r="J1555" s="24"/>
      <c r="K1555" s="24"/>
      <c r="L1555" s="24"/>
      <c r="M1555" s="24">
        <f t="shared" si="1362"/>
        <v>31947</v>
      </c>
      <c r="N1555" s="24">
        <f t="shared" si="1363"/>
        <v>51967</v>
      </c>
      <c r="O1555" s="24"/>
      <c r="P1555" s="20">
        <f t="shared" si="1321"/>
        <v>0</v>
      </c>
      <c r="R1555" s="6" t="str">
        <f t="shared" si="1326"/>
        <v/>
      </c>
    </row>
    <row r="1556" spans="1:19" ht="16.5" hidden="1" customHeight="1" outlineLevel="1" x14ac:dyDescent="0.25">
      <c r="A1556" s="190"/>
      <c r="B1556" s="88">
        <f>B1548+1</f>
        <v>195</v>
      </c>
      <c r="C1556" s="430" t="str">
        <f>CONCATENATE(B1562,B1556)</f>
        <v>Group 195</v>
      </c>
      <c r="D1556" s="430" t="str">
        <f>CONCATENATE(B1563,B1557)</f>
        <v>GH 389</v>
      </c>
      <c r="E1556" s="182">
        <f t="shared" ref="E1556" si="1376">20000+B1556*10</f>
        <v>21950</v>
      </c>
      <c r="F1556" s="25">
        <f t="shared" si="1372"/>
        <v>41970</v>
      </c>
      <c r="G1556" s="25"/>
      <c r="H1556" s="11">
        <f t="shared" ref="H1556:H1619" si="1377">LEN(G1556)</f>
        <v>0</v>
      </c>
      <c r="I1556" s="14"/>
      <c r="J1556" s="25"/>
      <c r="K1556" s="25"/>
      <c r="L1556" s="25"/>
      <c r="M1556" s="25">
        <f t="shared" si="1362"/>
        <v>31950</v>
      </c>
      <c r="N1556" s="25">
        <f t="shared" si="1363"/>
        <v>51970</v>
      </c>
      <c r="O1556" s="25"/>
      <c r="P1556" s="3">
        <f t="shared" ref="P1556:P1619" si="1378">LEN(O1556)</f>
        <v>0</v>
      </c>
      <c r="R1556" s="6">
        <f t="shared" ref="R1556" si="1379">+R1552+1</f>
        <v>391</v>
      </c>
      <c r="S1556" s="338" t="str">
        <f>CONCATENATE(G1556,",",G1557,",",G1558,",",G1559)</f>
        <v>,,,</v>
      </c>
    </row>
    <row r="1557" spans="1:19" ht="16.5" hidden="1" customHeight="1" outlineLevel="1" x14ac:dyDescent="0.25">
      <c r="A1557" s="190"/>
      <c r="B1557" s="85">
        <f>B1556*2-1</f>
        <v>389</v>
      </c>
      <c r="C1557" s="431"/>
      <c r="D1557" s="431"/>
      <c r="E1557" s="183">
        <f t="shared" ref="E1557" si="1380">E1556+1</f>
        <v>21951</v>
      </c>
      <c r="F1557" s="343">
        <f t="shared" si="1372"/>
        <v>41971</v>
      </c>
      <c r="G1557" s="343"/>
      <c r="H1557" s="109">
        <f t="shared" si="1377"/>
        <v>0</v>
      </c>
      <c r="I1557" s="9"/>
      <c r="J1557" s="343"/>
      <c r="K1557" s="343"/>
      <c r="L1557" s="343"/>
      <c r="M1557" s="343">
        <f t="shared" si="1362"/>
        <v>31951</v>
      </c>
      <c r="N1557" s="343">
        <f t="shared" si="1363"/>
        <v>51971</v>
      </c>
      <c r="O1557" s="343"/>
      <c r="P1557" s="4">
        <f t="shared" si="1378"/>
        <v>0</v>
      </c>
      <c r="R1557" s="6">
        <f t="shared" si="1326"/>
        <v>904</v>
      </c>
      <c r="S1557" s="338" t="str">
        <f t="shared" ref="S1557" si="1381">CONCATENATE(O1556,",",O1557,",",O1558,",",O1559)</f>
        <v>,,,</v>
      </c>
    </row>
    <row r="1558" spans="1:19" ht="16.5" hidden="1" customHeight="1" outlineLevel="1" x14ac:dyDescent="0.25">
      <c r="A1558" s="190"/>
      <c r="B1558" s="85">
        <f>B1557+1</f>
        <v>390</v>
      </c>
      <c r="C1558" s="431"/>
      <c r="D1558" s="431"/>
      <c r="E1558" s="183">
        <f t="shared" si="1330"/>
        <v>21952</v>
      </c>
      <c r="F1558" s="343">
        <f t="shared" si="1372"/>
        <v>41972</v>
      </c>
      <c r="G1558" s="343"/>
      <c r="H1558" s="109">
        <f t="shared" si="1377"/>
        <v>0</v>
      </c>
      <c r="I1558" s="9"/>
      <c r="J1558" s="343"/>
      <c r="K1558" s="343"/>
      <c r="L1558" s="343"/>
      <c r="M1558" s="343">
        <f t="shared" si="1362"/>
        <v>31952</v>
      </c>
      <c r="N1558" s="343">
        <f t="shared" si="1363"/>
        <v>51972</v>
      </c>
      <c r="O1558" s="343"/>
      <c r="P1558" s="4">
        <f t="shared" si="1378"/>
        <v>0</v>
      </c>
      <c r="R1558" s="6" t="str">
        <f t="shared" si="1326"/>
        <v/>
      </c>
    </row>
    <row r="1559" spans="1:19" ht="16.5" hidden="1" customHeight="1" outlineLevel="1" x14ac:dyDescent="0.25">
      <c r="A1559" s="190"/>
      <c r="B1559" s="85"/>
      <c r="C1559" s="431"/>
      <c r="D1559" s="431"/>
      <c r="E1559" s="183">
        <f t="shared" si="1330"/>
        <v>21953</v>
      </c>
      <c r="F1559" s="343">
        <f t="shared" si="1372"/>
        <v>41973</v>
      </c>
      <c r="G1559" s="343"/>
      <c r="H1559" s="109">
        <f t="shared" si="1377"/>
        <v>0</v>
      </c>
      <c r="I1559" s="9"/>
      <c r="J1559" s="343"/>
      <c r="K1559" s="343"/>
      <c r="L1559" s="343"/>
      <c r="M1559" s="343">
        <f t="shared" si="1362"/>
        <v>31953</v>
      </c>
      <c r="N1559" s="343">
        <f t="shared" si="1363"/>
        <v>51973</v>
      </c>
      <c r="O1559" s="343"/>
      <c r="P1559" s="4">
        <f t="shared" si="1378"/>
        <v>0</v>
      </c>
      <c r="R1559" s="6" t="str">
        <f t="shared" si="1326"/>
        <v/>
      </c>
    </row>
    <row r="1560" spans="1:19" ht="16.5" hidden="1" customHeight="1" outlineLevel="1" x14ac:dyDescent="0.25">
      <c r="A1560" s="190"/>
      <c r="B1560" s="85"/>
      <c r="C1560" s="431"/>
      <c r="D1560" s="431" t="str">
        <f>CONCATENATE(B1563,B1558)</f>
        <v>GH 390</v>
      </c>
      <c r="E1560" s="183">
        <f t="shared" si="1330"/>
        <v>21954</v>
      </c>
      <c r="F1560" s="343">
        <f t="shared" si="1372"/>
        <v>41974</v>
      </c>
      <c r="G1560" s="343"/>
      <c r="H1560" s="109">
        <f t="shared" si="1377"/>
        <v>0</v>
      </c>
      <c r="I1560" s="9"/>
      <c r="J1560" s="343"/>
      <c r="K1560" s="343"/>
      <c r="L1560" s="343"/>
      <c r="M1560" s="343">
        <f t="shared" si="1362"/>
        <v>31954</v>
      </c>
      <c r="N1560" s="343">
        <f t="shared" si="1363"/>
        <v>51974</v>
      </c>
      <c r="O1560" s="343"/>
      <c r="P1560" s="4">
        <f t="shared" si="1378"/>
        <v>0</v>
      </c>
      <c r="R1560" s="6">
        <f t="shared" ref="R1560" si="1382">+R1556+1</f>
        <v>392</v>
      </c>
      <c r="S1560" s="338" t="str">
        <f>CONCATENATE(G1560,",",G1561,",",G1562,",",G1563)</f>
        <v>,,,</v>
      </c>
    </row>
    <row r="1561" spans="1:19" ht="16.5" hidden="1" customHeight="1" outlineLevel="1" x14ac:dyDescent="0.25">
      <c r="A1561" s="190"/>
      <c r="B1561" s="85"/>
      <c r="C1561" s="431"/>
      <c r="D1561" s="431"/>
      <c r="E1561" s="183">
        <f t="shared" si="1330"/>
        <v>21955</v>
      </c>
      <c r="F1561" s="343">
        <f t="shared" si="1372"/>
        <v>41975</v>
      </c>
      <c r="G1561" s="343"/>
      <c r="H1561" s="109">
        <f t="shared" si="1377"/>
        <v>0</v>
      </c>
      <c r="I1561" s="9"/>
      <c r="J1561" s="343"/>
      <c r="K1561" s="343"/>
      <c r="L1561" s="343"/>
      <c r="M1561" s="343">
        <f t="shared" si="1362"/>
        <v>31955</v>
      </c>
      <c r="N1561" s="343">
        <f t="shared" si="1363"/>
        <v>51975</v>
      </c>
      <c r="O1561" s="343"/>
      <c r="P1561" s="4">
        <f t="shared" si="1378"/>
        <v>0</v>
      </c>
      <c r="R1561" s="6">
        <f t="shared" ref="R1561:R1623" si="1383">IF(R1557&lt;&gt;"",R1557+1,"")</f>
        <v>905</v>
      </c>
      <c r="S1561" s="338" t="str">
        <f t="shared" ref="S1561" si="1384">CONCATENATE(O1560,",",O1561,",",O1562,",",O1563)</f>
        <v>,,,</v>
      </c>
    </row>
    <row r="1562" spans="1:19" ht="16.5" hidden="1" customHeight="1" outlineLevel="1" x14ac:dyDescent="0.25">
      <c r="A1562" s="190"/>
      <c r="B1562" s="85" t="str">
        <f>B1554</f>
        <v xml:space="preserve">Group </v>
      </c>
      <c r="C1562" s="431"/>
      <c r="D1562" s="431"/>
      <c r="E1562" s="183">
        <f t="shared" si="1330"/>
        <v>21956</v>
      </c>
      <c r="F1562" s="343">
        <f t="shared" si="1372"/>
        <v>41976</v>
      </c>
      <c r="G1562" s="343"/>
      <c r="H1562" s="109">
        <f t="shared" si="1377"/>
        <v>0</v>
      </c>
      <c r="I1562" s="9"/>
      <c r="J1562" s="343"/>
      <c r="K1562" s="343"/>
      <c r="L1562" s="343"/>
      <c r="M1562" s="343">
        <f t="shared" si="1362"/>
        <v>31956</v>
      </c>
      <c r="N1562" s="343">
        <f t="shared" si="1363"/>
        <v>51976</v>
      </c>
      <c r="O1562" s="343"/>
      <c r="P1562" s="4">
        <f t="shared" si="1378"/>
        <v>0</v>
      </c>
      <c r="R1562" s="6" t="str">
        <f t="shared" si="1383"/>
        <v/>
      </c>
    </row>
    <row r="1563" spans="1:19" ht="16.5" hidden="1" customHeight="1" outlineLevel="1" thickBot="1" x14ac:dyDescent="0.3">
      <c r="A1563" s="190"/>
      <c r="B1563" s="86" t="str">
        <f>B1555</f>
        <v xml:space="preserve">GH </v>
      </c>
      <c r="C1563" s="432"/>
      <c r="D1563" s="432"/>
      <c r="E1563" s="184">
        <f t="shared" si="1330"/>
        <v>21957</v>
      </c>
      <c r="F1563" s="24">
        <f t="shared" si="1372"/>
        <v>41977</v>
      </c>
      <c r="G1563" s="24"/>
      <c r="H1563" s="10">
        <f t="shared" si="1377"/>
        <v>0</v>
      </c>
      <c r="I1563" s="15"/>
      <c r="J1563" s="24"/>
      <c r="K1563" s="24"/>
      <c r="L1563" s="24"/>
      <c r="M1563" s="24">
        <f t="shared" si="1362"/>
        <v>31957</v>
      </c>
      <c r="N1563" s="24">
        <f t="shared" si="1363"/>
        <v>51977</v>
      </c>
      <c r="O1563" s="24"/>
      <c r="P1563" s="20">
        <f t="shared" si="1378"/>
        <v>0</v>
      </c>
      <c r="R1563" s="6" t="str">
        <f t="shared" si="1383"/>
        <v/>
      </c>
    </row>
    <row r="1564" spans="1:19" ht="16.5" hidden="1" customHeight="1" outlineLevel="1" x14ac:dyDescent="0.25">
      <c r="A1564" s="190"/>
      <c r="B1564" s="88">
        <f>B1556+1</f>
        <v>196</v>
      </c>
      <c r="C1564" s="430" t="str">
        <f>CONCATENATE(B1570,B1564)</f>
        <v>Group 196</v>
      </c>
      <c r="D1564" s="430" t="str">
        <f>CONCATENATE(B1571,B1565)</f>
        <v>GH 391</v>
      </c>
      <c r="E1564" s="182">
        <f t="shared" ref="E1564" si="1385">20000+B1564*10</f>
        <v>21960</v>
      </c>
      <c r="F1564" s="25">
        <f>E1564+20020</f>
        <v>41980</v>
      </c>
      <c r="G1564" s="25"/>
      <c r="H1564" s="11">
        <f t="shared" si="1377"/>
        <v>0</v>
      </c>
      <c r="I1564" s="14"/>
      <c r="J1564" s="25"/>
      <c r="K1564" s="25"/>
      <c r="L1564" s="25"/>
      <c r="M1564" s="25">
        <f t="shared" si="1362"/>
        <v>31960</v>
      </c>
      <c r="N1564" s="25">
        <f t="shared" si="1363"/>
        <v>51980</v>
      </c>
      <c r="O1564" s="25"/>
      <c r="P1564" s="3">
        <f t="shared" si="1378"/>
        <v>0</v>
      </c>
      <c r="R1564" s="6">
        <f t="shared" ref="R1564" si="1386">+R1560+1</f>
        <v>393</v>
      </c>
      <c r="S1564" s="338" t="str">
        <f>CONCATENATE(G1564,",",G1565,",",G1566,",",G1567)</f>
        <v>,,,</v>
      </c>
    </row>
    <row r="1565" spans="1:19" ht="16.5" hidden="1" customHeight="1" outlineLevel="1" x14ac:dyDescent="0.25">
      <c r="A1565" s="190"/>
      <c r="B1565" s="85">
        <f>B1564*2-1</f>
        <v>391</v>
      </c>
      <c r="C1565" s="431"/>
      <c r="D1565" s="431"/>
      <c r="E1565" s="183">
        <f t="shared" ref="E1565:E1627" si="1387">E1564+1</f>
        <v>21961</v>
      </c>
      <c r="F1565" s="343">
        <f t="shared" ref="F1565:F1579" si="1388">E1565+20020</f>
        <v>41981</v>
      </c>
      <c r="G1565" s="343"/>
      <c r="H1565" s="109">
        <f t="shared" si="1377"/>
        <v>0</v>
      </c>
      <c r="I1565" s="9"/>
      <c r="J1565" s="343"/>
      <c r="K1565" s="343"/>
      <c r="L1565" s="343"/>
      <c r="M1565" s="343">
        <f t="shared" si="1362"/>
        <v>31961</v>
      </c>
      <c r="N1565" s="343">
        <f t="shared" si="1363"/>
        <v>51981</v>
      </c>
      <c r="O1565" s="343"/>
      <c r="P1565" s="4">
        <f t="shared" si="1378"/>
        <v>0</v>
      </c>
      <c r="R1565" s="6">
        <f t="shared" si="1383"/>
        <v>906</v>
      </c>
      <c r="S1565" s="338" t="str">
        <f t="shared" ref="S1565" si="1389">CONCATENATE(O1564,",",O1565,",",O1566,",",O1567)</f>
        <v>,,,</v>
      </c>
    </row>
    <row r="1566" spans="1:19" ht="16.5" hidden="1" customHeight="1" outlineLevel="1" x14ac:dyDescent="0.25">
      <c r="A1566" s="190"/>
      <c r="B1566" s="85">
        <f>B1565+1</f>
        <v>392</v>
      </c>
      <c r="C1566" s="431"/>
      <c r="D1566" s="431"/>
      <c r="E1566" s="183">
        <f t="shared" si="1387"/>
        <v>21962</v>
      </c>
      <c r="F1566" s="343">
        <f t="shared" si="1388"/>
        <v>41982</v>
      </c>
      <c r="G1566" s="343"/>
      <c r="H1566" s="109">
        <f t="shared" si="1377"/>
        <v>0</v>
      </c>
      <c r="I1566" s="9"/>
      <c r="J1566" s="343"/>
      <c r="K1566" s="343"/>
      <c r="L1566" s="343"/>
      <c r="M1566" s="343">
        <f t="shared" si="1362"/>
        <v>31962</v>
      </c>
      <c r="N1566" s="343">
        <f t="shared" si="1363"/>
        <v>51982</v>
      </c>
      <c r="O1566" s="343"/>
      <c r="P1566" s="4">
        <f t="shared" si="1378"/>
        <v>0</v>
      </c>
      <c r="R1566" s="6" t="str">
        <f t="shared" si="1383"/>
        <v/>
      </c>
    </row>
    <row r="1567" spans="1:19" ht="16.5" hidden="1" customHeight="1" outlineLevel="1" x14ac:dyDescent="0.25">
      <c r="A1567" s="190"/>
      <c r="B1567" s="85"/>
      <c r="C1567" s="431"/>
      <c r="D1567" s="431"/>
      <c r="E1567" s="183">
        <f t="shared" si="1387"/>
        <v>21963</v>
      </c>
      <c r="F1567" s="343">
        <f t="shared" si="1388"/>
        <v>41983</v>
      </c>
      <c r="G1567" s="343"/>
      <c r="H1567" s="109">
        <f t="shared" si="1377"/>
        <v>0</v>
      </c>
      <c r="I1567" s="9"/>
      <c r="J1567" s="343"/>
      <c r="K1567" s="343"/>
      <c r="L1567" s="343"/>
      <c r="M1567" s="343">
        <f t="shared" si="1362"/>
        <v>31963</v>
      </c>
      <c r="N1567" s="343">
        <f t="shared" si="1363"/>
        <v>51983</v>
      </c>
      <c r="O1567" s="343"/>
      <c r="P1567" s="4">
        <f t="shared" si="1378"/>
        <v>0</v>
      </c>
      <c r="R1567" s="6" t="str">
        <f t="shared" si="1383"/>
        <v/>
      </c>
    </row>
    <row r="1568" spans="1:19" ht="16.5" hidden="1" customHeight="1" outlineLevel="1" x14ac:dyDescent="0.25">
      <c r="A1568" s="190"/>
      <c r="B1568" s="85"/>
      <c r="C1568" s="431"/>
      <c r="D1568" s="431" t="str">
        <f>CONCATENATE(B1571,B1566)</f>
        <v>GH 392</v>
      </c>
      <c r="E1568" s="183">
        <f t="shared" si="1387"/>
        <v>21964</v>
      </c>
      <c r="F1568" s="343">
        <f t="shared" si="1388"/>
        <v>41984</v>
      </c>
      <c r="G1568" s="343"/>
      <c r="H1568" s="109">
        <f t="shared" si="1377"/>
        <v>0</v>
      </c>
      <c r="I1568" s="9"/>
      <c r="J1568" s="343"/>
      <c r="K1568" s="343"/>
      <c r="L1568" s="343"/>
      <c r="M1568" s="343">
        <f t="shared" si="1362"/>
        <v>31964</v>
      </c>
      <c r="N1568" s="343">
        <f t="shared" si="1363"/>
        <v>51984</v>
      </c>
      <c r="O1568" s="343"/>
      <c r="P1568" s="4">
        <f t="shared" si="1378"/>
        <v>0</v>
      </c>
      <c r="R1568" s="6">
        <f t="shared" ref="R1568" si="1390">+R1564+1</f>
        <v>394</v>
      </c>
      <c r="S1568" s="338" t="str">
        <f>CONCATENATE(G1568,",",G1569,",",G1570,",",G1571)</f>
        <v>,,,</v>
      </c>
    </row>
    <row r="1569" spans="1:19" ht="16.5" hidden="1" customHeight="1" outlineLevel="1" x14ac:dyDescent="0.25">
      <c r="A1569" s="190"/>
      <c r="B1569" s="85"/>
      <c r="C1569" s="431"/>
      <c r="D1569" s="431"/>
      <c r="E1569" s="183">
        <f t="shared" si="1387"/>
        <v>21965</v>
      </c>
      <c r="F1569" s="343">
        <f t="shared" si="1388"/>
        <v>41985</v>
      </c>
      <c r="G1569" s="343"/>
      <c r="H1569" s="109">
        <f t="shared" si="1377"/>
        <v>0</v>
      </c>
      <c r="I1569" s="9"/>
      <c r="J1569" s="343"/>
      <c r="K1569" s="343"/>
      <c r="L1569" s="343"/>
      <c r="M1569" s="343">
        <f t="shared" si="1362"/>
        <v>31965</v>
      </c>
      <c r="N1569" s="343">
        <f t="shared" si="1363"/>
        <v>51985</v>
      </c>
      <c r="O1569" s="343"/>
      <c r="P1569" s="4">
        <f t="shared" si="1378"/>
        <v>0</v>
      </c>
      <c r="R1569" s="6">
        <f t="shared" si="1383"/>
        <v>907</v>
      </c>
      <c r="S1569" s="338" t="str">
        <f t="shared" ref="S1569" si="1391">CONCATENATE(O1568,",",O1569,",",O1570,",",O1571)</f>
        <v>,,,</v>
      </c>
    </row>
    <row r="1570" spans="1:19" ht="16.5" hidden="1" customHeight="1" outlineLevel="1" x14ac:dyDescent="0.25">
      <c r="A1570" s="190"/>
      <c r="B1570" s="85" t="str">
        <f>B1562</f>
        <v xml:space="preserve">Group </v>
      </c>
      <c r="C1570" s="431"/>
      <c r="D1570" s="431"/>
      <c r="E1570" s="183">
        <f t="shared" si="1387"/>
        <v>21966</v>
      </c>
      <c r="F1570" s="343">
        <f t="shared" si="1388"/>
        <v>41986</v>
      </c>
      <c r="G1570" s="343"/>
      <c r="H1570" s="109">
        <f t="shared" si="1377"/>
        <v>0</v>
      </c>
      <c r="I1570" s="9"/>
      <c r="J1570" s="343"/>
      <c r="K1570" s="343"/>
      <c r="L1570" s="343"/>
      <c r="M1570" s="343">
        <f t="shared" si="1362"/>
        <v>31966</v>
      </c>
      <c r="N1570" s="343">
        <f t="shared" si="1363"/>
        <v>51986</v>
      </c>
      <c r="O1570" s="343"/>
      <c r="P1570" s="4">
        <f t="shared" si="1378"/>
        <v>0</v>
      </c>
      <c r="R1570" s="6" t="str">
        <f t="shared" si="1383"/>
        <v/>
      </c>
    </row>
    <row r="1571" spans="1:19" ht="16.5" hidden="1" customHeight="1" outlineLevel="1" thickBot="1" x14ac:dyDescent="0.3">
      <c r="A1571" s="190"/>
      <c r="B1571" s="86" t="str">
        <f>B1563</f>
        <v xml:space="preserve">GH </v>
      </c>
      <c r="C1571" s="432"/>
      <c r="D1571" s="432"/>
      <c r="E1571" s="184">
        <f t="shared" si="1387"/>
        <v>21967</v>
      </c>
      <c r="F1571" s="24">
        <f t="shared" si="1388"/>
        <v>41987</v>
      </c>
      <c r="G1571" s="24"/>
      <c r="H1571" s="10">
        <f t="shared" si="1377"/>
        <v>0</v>
      </c>
      <c r="I1571" s="15"/>
      <c r="J1571" s="24"/>
      <c r="K1571" s="24"/>
      <c r="L1571" s="24"/>
      <c r="M1571" s="24">
        <f t="shared" si="1362"/>
        <v>31967</v>
      </c>
      <c r="N1571" s="24">
        <f t="shared" si="1363"/>
        <v>51987</v>
      </c>
      <c r="O1571" s="24"/>
      <c r="P1571" s="20">
        <f t="shared" si="1378"/>
        <v>0</v>
      </c>
      <c r="R1571" s="6" t="str">
        <f t="shared" si="1383"/>
        <v/>
      </c>
    </row>
    <row r="1572" spans="1:19" ht="16.5" hidden="1" customHeight="1" outlineLevel="1" x14ac:dyDescent="0.25">
      <c r="A1572" s="190"/>
      <c r="B1572" s="88">
        <f>B1564+1</f>
        <v>197</v>
      </c>
      <c r="C1572" s="430" t="str">
        <f>CONCATENATE(B1578,B1572)</f>
        <v>Group 197</v>
      </c>
      <c r="D1572" s="430" t="str">
        <f>CONCATENATE(B1579,B1573)</f>
        <v>GH 393</v>
      </c>
      <c r="E1572" s="182">
        <f t="shared" ref="E1572" si="1392">20000+B1572*10</f>
        <v>21970</v>
      </c>
      <c r="F1572" s="25">
        <f t="shared" si="1388"/>
        <v>41990</v>
      </c>
      <c r="G1572" s="25"/>
      <c r="H1572" s="11">
        <f t="shared" si="1377"/>
        <v>0</v>
      </c>
      <c r="I1572" s="14"/>
      <c r="J1572" s="25"/>
      <c r="K1572" s="25"/>
      <c r="L1572" s="25"/>
      <c r="M1572" s="25">
        <f t="shared" si="1362"/>
        <v>31970</v>
      </c>
      <c r="N1572" s="25">
        <f t="shared" si="1363"/>
        <v>51990</v>
      </c>
      <c r="O1572" s="25"/>
      <c r="P1572" s="3">
        <f t="shared" si="1378"/>
        <v>0</v>
      </c>
      <c r="R1572" s="6">
        <f t="shared" ref="R1572" si="1393">+R1568+1</f>
        <v>395</v>
      </c>
      <c r="S1572" s="338" t="str">
        <f>CONCATENATE(G1572,",",G1573,",",G1574,",",G1575)</f>
        <v>,,,</v>
      </c>
    </row>
    <row r="1573" spans="1:19" ht="16.5" hidden="1" customHeight="1" outlineLevel="1" x14ac:dyDescent="0.25">
      <c r="A1573" s="190"/>
      <c r="B1573" s="85">
        <f>B1572*2-1</f>
        <v>393</v>
      </c>
      <c r="C1573" s="431"/>
      <c r="D1573" s="431"/>
      <c r="E1573" s="183">
        <f t="shared" ref="E1573" si="1394">E1572+1</f>
        <v>21971</v>
      </c>
      <c r="F1573" s="343">
        <f t="shared" si="1388"/>
        <v>41991</v>
      </c>
      <c r="G1573" s="343"/>
      <c r="H1573" s="109">
        <f t="shared" si="1377"/>
        <v>0</v>
      </c>
      <c r="I1573" s="9"/>
      <c r="J1573" s="343"/>
      <c r="K1573" s="343"/>
      <c r="L1573" s="343"/>
      <c r="M1573" s="343">
        <f t="shared" si="1362"/>
        <v>31971</v>
      </c>
      <c r="N1573" s="343">
        <f t="shared" si="1363"/>
        <v>51991</v>
      </c>
      <c r="O1573" s="343"/>
      <c r="P1573" s="4">
        <f t="shared" si="1378"/>
        <v>0</v>
      </c>
      <c r="R1573" s="6">
        <f t="shared" si="1383"/>
        <v>908</v>
      </c>
      <c r="S1573" s="338" t="str">
        <f t="shared" ref="S1573" si="1395">CONCATENATE(O1572,",",O1573,",",O1574,",",O1575)</f>
        <v>,,,</v>
      </c>
    </row>
    <row r="1574" spans="1:19" ht="16.5" hidden="1" customHeight="1" outlineLevel="1" x14ac:dyDescent="0.25">
      <c r="A1574" s="190"/>
      <c r="B1574" s="85">
        <f>B1573+1</f>
        <v>394</v>
      </c>
      <c r="C1574" s="431"/>
      <c r="D1574" s="431"/>
      <c r="E1574" s="183">
        <f t="shared" si="1387"/>
        <v>21972</v>
      </c>
      <c r="F1574" s="343">
        <f t="shared" si="1388"/>
        <v>41992</v>
      </c>
      <c r="G1574" s="343"/>
      <c r="H1574" s="109">
        <f t="shared" si="1377"/>
        <v>0</v>
      </c>
      <c r="I1574" s="9"/>
      <c r="J1574" s="343"/>
      <c r="K1574" s="343"/>
      <c r="L1574" s="343"/>
      <c r="M1574" s="343">
        <f t="shared" si="1362"/>
        <v>31972</v>
      </c>
      <c r="N1574" s="343">
        <f t="shared" si="1363"/>
        <v>51992</v>
      </c>
      <c r="O1574" s="343"/>
      <c r="P1574" s="4">
        <f t="shared" si="1378"/>
        <v>0</v>
      </c>
      <c r="R1574" s="6" t="str">
        <f t="shared" si="1383"/>
        <v/>
      </c>
    </row>
    <row r="1575" spans="1:19" ht="16.5" hidden="1" customHeight="1" outlineLevel="1" x14ac:dyDescent="0.25">
      <c r="A1575" s="190"/>
      <c r="B1575" s="85"/>
      <c r="C1575" s="431"/>
      <c r="D1575" s="431"/>
      <c r="E1575" s="183">
        <f t="shared" si="1387"/>
        <v>21973</v>
      </c>
      <c r="F1575" s="343">
        <f t="shared" si="1388"/>
        <v>41993</v>
      </c>
      <c r="G1575" s="343"/>
      <c r="H1575" s="109">
        <f t="shared" si="1377"/>
        <v>0</v>
      </c>
      <c r="I1575" s="9"/>
      <c r="J1575" s="343"/>
      <c r="K1575" s="343"/>
      <c r="L1575" s="343"/>
      <c r="M1575" s="343">
        <f t="shared" si="1362"/>
        <v>31973</v>
      </c>
      <c r="N1575" s="343">
        <f t="shared" si="1363"/>
        <v>51993</v>
      </c>
      <c r="O1575" s="343"/>
      <c r="P1575" s="4">
        <f t="shared" si="1378"/>
        <v>0</v>
      </c>
      <c r="R1575" s="6" t="str">
        <f t="shared" si="1383"/>
        <v/>
      </c>
    </row>
    <row r="1576" spans="1:19" ht="16.5" hidden="1" customHeight="1" outlineLevel="1" x14ac:dyDescent="0.25">
      <c r="A1576" s="190"/>
      <c r="B1576" s="85"/>
      <c r="C1576" s="431"/>
      <c r="D1576" s="431" t="str">
        <f>CONCATENATE(B1579,B1574)</f>
        <v>GH 394</v>
      </c>
      <c r="E1576" s="183">
        <f t="shared" si="1387"/>
        <v>21974</v>
      </c>
      <c r="F1576" s="343">
        <f t="shared" si="1388"/>
        <v>41994</v>
      </c>
      <c r="G1576" s="343"/>
      <c r="H1576" s="109">
        <f t="shared" si="1377"/>
        <v>0</v>
      </c>
      <c r="I1576" s="9"/>
      <c r="J1576" s="343"/>
      <c r="K1576" s="343"/>
      <c r="L1576" s="343"/>
      <c r="M1576" s="343">
        <f t="shared" si="1362"/>
        <v>31974</v>
      </c>
      <c r="N1576" s="343">
        <f t="shared" si="1363"/>
        <v>51994</v>
      </c>
      <c r="O1576" s="343"/>
      <c r="P1576" s="4">
        <f t="shared" si="1378"/>
        <v>0</v>
      </c>
      <c r="R1576" s="6">
        <f t="shared" ref="R1576" si="1396">+R1572+1</f>
        <v>396</v>
      </c>
      <c r="S1576" s="338" t="str">
        <f>CONCATENATE(G1576,",",G1577,",",G1578,",",G1579)</f>
        <v>,,,</v>
      </c>
    </row>
    <row r="1577" spans="1:19" ht="16.5" hidden="1" customHeight="1" outlineLevel="1" x14ac:dyDescent="0.25">
      <c r="A1577" s="190"/>
      <c r="B1577" s="85"/>
      <c r="C1577" s="431"/>
      <c r="D1577" s="431"/>
      <c r="E1577" s="183">
        <f t="shared" si="1387"/>
        <v>21975</v>
      </c>
      <c r="F1577" s="343">
        <f t="shared" si="1388"/>
        <v>41995</v>
      </c>
      <c r="G1577" s="343"/>
      <c r="H1577" s="109">
        <f t="shared" si="1377"/>
        <v>0</v>
      </c>
      <c r="I1577" s="9"/>
      <c r="J1577" s="343"/>
      <c r="K1577" s="343"/>
      <c r="L1577" s="343"/>
      <c r="M1577" s="343">
        <f t="shared" si="1362"/>
        <v>31975</v>
      </c>
      <c r="N1577" s="343">
        <f t="shared" si="1363"/>
        <v>51995</v>
      </c>
      <c r="O1577" s="343"/>
      <c r="P1577" s="4">
        <f t="shared" si="1378"/>
        <v>0</v>
      </c>
      <c r="R1577" s="6">
        <f t="shared" si="1383"/>
        <v>909</v>
      </c>
      <c r="S1577" s="338" t="str">
        <f t="shared" ref="S1577" si="1397">CONCATENATE(O1576,",",O1577,",",O1578,",",O1579)</f>
        <v>,,,</v>
      </c>
    </row>
    <row r="1578" spans="1:19" ht="16.5" hidden="1" customHeight="1" outlineLevel="1" x14ac:dyDescent="0.25">
      <c r="A1578" s="190"/>
      <c r="B1578" s="85" t="str">
        <f>B1570</f>
        <v xml:space="preserve">Group </v>
      </c>
      <c r="C1578" s="431"/>
      <c r="D1578" s="431"/>
      <c r="E1578" s="183">
        <f t="shared" si="1387"/>
        <v>21976</v>
      </c>
      <c r="F1578" s="343">
        <f t="shared" si="1388"/>
        <v>41996</v>
      </c>
      <c r="G1578" s="343"/>
      <c r="H1578" s="109">
        <f t="shared" si="1377"/>
        <v>0</v>
      </c>
      <c r="I1578" s="9"/>
      <c r="J1578" s="343"/>
      <c r="K1578" s="343"/>
      <c r="L1578" s="343"/>
      <c r="M1578" s="343">
        <f t="shared" si="1362"/>
        <v>31976</v>
      </c>
      <c r="N1578" s="343">
        <f t="shared" si="1363"/>
        <v>51996</v>
      </c>
      <c r="O1578" s="343"/>
      <c r="P1578" s="4">
        <f t="shared" si="1378"/>
        <v>0</v>
      </c>
      <c r="R1578" s="6" t="str">
        <f t="shared" si="1383"/>
        <v/>
      </c>
    </row>
    <row r="1579" spans="1:19" ht="16.5" hidden="1" customHeight="1" outlineLevel="1" thickBot="1" x14ac:dyDescent="0.3">
      <c r="A1579" s="190"/>
      <c r="B1579" s="86" t="str">
        <f>B1571</f>
        <v xml:space="preserve">GH </v>
      </c>
      <c r="C1579" s="432"/>
      <c r="D1579" s="432"/>
      <c r="E1579" s="184">
        <f t="shared" si="1387"/>
        <v>21977</v>
      </c>
      <c r="F1579" s="24">
        <f t="shared" si="1388"/>
        <v>41997</v>
      </c>
      <c r="G1579" s="24"/>
      <c r="H1579" s="10">
        <f t="shared" si="1377"/>
        <v>0</v>
      </c>
      <c r="I1579" s="15"/>
      <c r="J1579" s="24"/>
      <c r="K1579" s="24"/>
      <c r="L1579" s="24"/>
      <c r="M1579" s="24">
        <f t="shared" si="1362"/>
        <v>31977</v>
      </c>
      <c r="N1579" s="24">
        <f t="shared" si="1363"/>
        <v>51997</v>
      </c>
      <c r="O1579" s="24"/>
      <c r="P1579" s="20">
        <f t="shared" si="1378"/>
        <v>0</v>
      </c>
      <c r="R1579" s="6" t="str">
        <f t="shared" si="1383"/>
        <v/>
      </c>
    </row>
    <row r="1580" spans="1:19" ht="16.5" hidden="1" customHeight="1" outlineLevel="1" x14ac:dyDescent="0.25">
      <c r="A1580" s="190"/>
      <c r="B1580" s="88">
        <f>B1572+1</f>
        <v>198</v>
      </c>
      <c r="C1580" s="430" t="str">
        <f>CONCATENATE(B1586,B1580)</f>
        <v>Group 198</v>
      </c>
      <c r="D1580" s="430" t="str">
        <f>CONCATENATE(B1587,B1581)</f>
        <v>GH 395</v>
      </c>
      <c r="E1580" s="182">
        <f t="shared" ref="E1580" si="1398">20000+B1580*10</f>
        <v>21980</v>
      </c>
      <c r="F1580" s="25">
        <f>E1580+20020</f>
        <v>42000</v>
      </c>
      <c r="G1580" s="25"/>
      <c r="H1580" s="11">
        <f t="shared" si="1377"/>
        <v>0</v>
      </c>
      <c r="I1580" s="14"/>
      <c r="J1580" s="25"/>
      <c r="K1580" s="25"/>
      <c r="L1580" s="25"/>
      <c r="M1580" s="25">
        <f t="shared" si="1362"/>
        <v>31980</v>
      </c>
      <c r="N1580" s="25">
        <f t="shared" si="1363"/>
        <v>52000</v>
      </c>
      <c r="O1580" s="25"/>
      <c r="P1580" s="3">
        <f t="shared" si="1378"/>
        <v>0</v>
      </c>
      <c r="R1580" s="6">
        <f t="shared" ref="R1580" si="1399">+R1576+1</f>
        <v>397</v>
      </c>
      <c r="S1580" s="338" t="str">
        <f>CONCATENATE(G1580,",",G1581,",",G1582,",",G1583)</f>
        <v>,,,</v>
      </c>
    </row>
    <row r="1581" spans="1:19" ht="16.5" hidden="1" customHeight="1" outlineLevel="1" x14ac:dyDescent="0.25">
      <c r="A1581" s="190"/>
      <c r="B1581" s="85">
        <f>B1580*2-1</f>
        <v>395</v>
      </c>
      <c r="C1581" s="431"/>
      <c r="D1581" s="431"/>
      <c r="E1581" s="183">
        <f t="shared" ref="E1581" si="1400">E1580+1</f>
        <v>21981</v>
      </c>
      <c r="F1581" s="343">
        <f t="shared" ref="F1581:F1595" si="1401">E1581+20020</f>
        <v>42001</v>
      </c>
      <c r="G1581" s="343"/>
      <c r="H1581" s="109">
        <f t="shared" si="1377"/>
        <v>0</v>
      </c>
      <c r="I1581" s="9"/>
      <c r="J1581" s="343"/>
      <c r="K1581" s="343"/>
      <c r="L1581" s="343"/>
      <c r="M1581" s="343">
        <f t="shared" si="1362"/>
        <v>31981</v>
      </c>
      <c r="N1581" s="343">
        <f t="shared" si="1363"/>
        <v>52001</v>
      </c>
      <c r="O1581" s="343"/>
      <c r="P1581" s="4">
        <f t="shared" si="1378"/>
        <v>0</v>
      </c>
      <c r="R1581" s="6">
        <f t="shared" si="1383"/>
        <v>910</v>
      </c>
      <c r="S1581" s="338" t="str">
        <f t="shared" ref="S1581" si="1402">CONCATENATE(O1580,",",O1581,",",O1582,",",O1583)</f>
        <v>,,,</v>
      </c>
    </row>
    <row r="1582" spans="1:19" ht="16.5" hidden="1" customHeight="1" outlineLevel="1" x14ac:dyDescent="0.25">
      <c r="A1582" s="190"/>
      <c r="B1582" s="85">
        <f>B1581+1</f>
        <v>396</v>
      </c>
      <c r="C1582" s="431"/>
      <c r="D1582" s="431"/>
      <c r="E1582" s="183">
        <f t="shared" si="1387"/>
        <v>21982</v>
      </c>
      <c r="F1582" s="343">
        <f t="shared" si="1401"/>
        <v>42002</v>
      </c>
      <c r="G1582" s="343"/>
      <c r="H1582" s="109">
        <f t="shared" si="1377"/>
        <v>0</v>
      </c>
      <c r="I1582" s="9"/>
      <c r="J1582" s="343"/>
      <c r="K1582" s="343"/>
      <c r="L1582" s="343"/>
      <c r="M1582" s="343">
        <f t="shared" si="1362"/>
        <v>31982</v>
      </c>
      <c r="N1582" s="343">
        <f t="shared" si="1363"/>
        <v>52002</v>
      </c>
      <c r="O1582" s="343"/>
      <c r="P1582" s="4">
        <f t="shared" si="1378"/>
        <v>0</v>
      </c>
      <c r="R1582" s="6" t="str">
        <f t="shared" si="1383"/>
        <v/>
      </c>
    </row>
    <row r="1583" spans="1:19" ht="16.5" hidden="1" customHeight="1" outlineLevel="1" x14ac:dyDescent="0.25">
      <c r="A1583" s="190"/>
      <c r="B1583" s="85"/>
      <c r="C1583" s="431"/>
      <c r="D1583" s="431"/>
      <c r="E1583" s="183">
        <f t="shared" si="1387"/>
        <v>21983</v>
      </c>
      <c r="F1583" s="343">
        <f t="shared" si="1401"/>
        <v>42003</v>
      </c>
      <c r="G1583" s="343"/>
      <c r="H1583" s="109">
        <f t="shared" si="1377"/>
        <v>0</v>
      </c>
      <c r="I1583" s="9"/>
      <c r="J1583" s="343"/>
      <c r="K1583" s="343"/>
      <c r="L1583" s="343"/>
      <c r="M1583" s="343">
        <f t="shared" si="1362"/>
        <v>31983</v>
      </c>
      <c r="N1583" s="343">
        <f t="shared" si="1363"/>
        <v>52003</v>
      </c>
      <c r="O1583" s="343"/>
      <c r="P1583" s="4">
        <f t="shared" si="1378"/>
        <v>0</v>
      </c>
      <c r="R1583" s="6" t="str">
        <f t="shared" si="1383"/>
        <v/>
      </c>
    </row>
    <row r="1584" spans="1:19" ht="16.5" hidden="1" customHeight="1" outlineLevel="1" x14ac:dyDescent="0.25">
      <c r="A1584" s="190"/>
      <c r="B1584" s="85"/>
      <c r="C1584" s="431"/>
      <c r="D1584" s="431" t="str">
        <f>CONCATENATE(B1587,B1582)</f>
        <v>GH 396</v>
      </c>
      <c r="E1584" s="183">
        <f t="shared" si="1387"/>
        <v>21984</v>
      </c>
      <c r="F1584" s="343">
        <f t="shared" si="1401"/>
        <v>42004</v>
      </c>
      <c r="G1584" s="343"/>
      <c r="H1584" s="109">
        <f t="shared" si="1377"/>
        <v>0</v>
      </c>
      <c r="I1584" s="9"/>
      <c r="J1584" s="343"/>
      <c r="K1584" s="343"/>
      <c r="L1584" s="343"/>
      <c r="M1584" s="343">
        <f t="shared" si="1362"/>
        <v>31984</v>
      </c>
      <c r="N1584" s="343">
        <f t="shared" si="1363"/>
        <v>52004</v>
      </c>
      <c r="O1584" s="343"/>
      <c r="P1584" s="4">
        <f t="shared" si="1378"/>
        <v>0</v>
      </c>
      <c r="R1584" s="6">
        <f t="shared" ref="R1584" si="1403">+R1580+1</f>
        <v>398</v>
      </c>
      <c r="S1584" s="338" t="str">
        <f>CONCATENATE(G1584,",",G1585,",",G1586,",",G1587)</f>
        <v>,,,</v>
      </c>
    </row>
    <row r="1585" spans="1:19" ht="16.5" hidden="1" customHeight="1" outlineLevel="1" x14ac:dyDescent="0.25">
      <c r="A1585" s="190"/>
      <c r="B1585" s="85"/>
      <c r="C1585" s="431"/>
      <c r="D1585" s="431"/>
      <c r="E1585" s="183">
        <f t="shared" si="1387"/>
        <v>21985</v>
      </c>
      <c r="F1585" s="343">
        <f t="shared" si="1401"/>
        <v>42005</v>
      </c>
      <c r="G1585" s="343"/>
      <c r="H1585" s="109">
        <f t="shared" si="1377"/>
        <v>0</v>
      </c>
      <c r="I1585" s="9"/>
      <c r="J1585" s="343"/>
      <c r="K1585" s="343"/>
      <c r="L1585" s="343"/>
      <c r="M1585" s="343">
        <f t="shared" si="1362"/>
        <v>31985</v>
      </c>
      <c r="N1585" s="343">
        <f t="shared" si="1363"/>
        <v>52005</v>
      </c>
      <c r="O1585" s="343"/>
      <c r="P1585" s="4">
        <f t="shared" si="1378"/>
        <v>0</v>
      </c>
      <c r="R1585" s="6">
        <f t="shared" si="1383"/>
        <v>911</v>
      </c>
      <c r="S1585" s="338" t="str">
        <f t="shared" ref="S1585" si="1404">CONCATENATE(O1584,",",O1585,",",O1586,",",O1587)</f>
        <v>,,,</v>
      </c>
    </row>
    <row r="1586" spans="1:19" ht="16.5" hidden="1" customHeight="1" outlineLevel="1" x14ac:dyDescent="0.25">
      <c r="A1586" s="190"/>
      <c r="B1586" s="85" t="str">
        <f>B1578</f>
        <v xml:space="preserve">Group </v>
      </c>
      <c r="C1586" s="431"/>
      <c r="D1586" s="431"/>
      <c r="E1586" s="183">
        <f t="shared" si="1387"/>
        <v>21986</v>
      </c>
      <c r="F1586" s="343">
        <f t="shared" si="1401"/>
        <v>42006</v>
      </c>
      <c r="G1586" s="343"/>
      <c r="H1586" s="109">
        <f t="shared" si="1377"/>
        <v>0</v>
      </c>
      <c r="I1586" s="9"/>
      <c r="J1586" s="343"/>
      <c r="K1586" s="343"/>
      <c r="L1586" s="343"/>
      <c r="M1586" s="343">
        <f t="shared" si="1362"/>
        <v>31986</v>
      </c>
      <c r="N1586" s="343">
        <f t="shared" si="1363"/>
        <v>52006</v>
      </c>
      <c r="O1586" s="343"/>
      <c r="P1586" s="4">
        <f t="shared" si="1378"/>
        <v>0</v>
      </c>
      <c r="R1586" s="6" t="str">
        <f t="shared" si="1383"/>
        <v/>
      </c>
    </row>
    <row r="1587" spans="1:19" ht="16.5" hidden="1" customHeight="1" outlineLevel="1" thickBot="1" x14ac:dyDescent="0.3">
      <c r="A1587" s="190"/>
      <c r="B1587" s="86" t="str">
        <f>B1579</f>
        <v xml:space="preserve">GH </v>
      </c>
      <c r="C1587" s="432"/>
      <c r="D1587" s="432"/>
      <c r="E1587" s="184">
        <f t="shared" si="1387"/>
        <v>21987</v>
      </c>
      <c r="F1587" s="24">
        <f t="shared" si="1401"/>
        <v>42007</v>
      </c>
      <c r="G1587" s="24"/>
      <c r="H1587" s="10">
        <f t="shared" si="1377"/>
        <v>0</v>
      </c>
      <c r="I1587" s="15"/>
      <c r="J1587" s="24"/>
      <c r="K1587" s="24"/>
      <c r="L1587" s="24"/>
      <c r="M1587" s="24">
        <f t="shared" si="1362"/>
        <v>31987</v>
      </c>
      <c r="N1587" s="24">
        <f t="shared" si="1363"/>
        <v>52007</v>
      </c>
      <c r="O1587" s="24"/>
      <c r="P1587" s="20">
        <f t="shared" si="1378"/>
        <v>0</v>
      </c>
      <c r="R1587" s="6" t="str">
        <f t="shared" si="1383"/>
        <v/>
      </c>
    </row>
    <row r="1588" spans="1:19" ht="16.5" hidden="1" customHeight="1" outlineLevel="1" x14ac:dyDescent="0.25">
      <c r="A1588" s="190"/>
      <c r="B1588" s="88">
        <f>B1580+1</f>
        <v>199</v>
      </c>
      <c r="C1588" s="430" t="str">
        <f>CONCATENATE(B1594,B1588)</f>
        <v>Group 199</v>
      </c>
      <c r="D1588" s="430" t="str">
        <f>CONCATENATE(B1595,B1589)</f>
        <v>GH 397</v>
      </c>
      <c r="E1588" s="182">
        <f t="shared" ref="E1588" si="1405">20000+B1588*10</f>
        <v>21990</v>
      </c>
      <c r="F1588" s="25">
        <f t="shared" si="1401"/>
        <v>42010</v>
      </c>
      <c r="G1588" s="25"/>
      <c r="H1588" s="11">
        <f t="shared" si="1377"/>
        <v>0</v>
      </c>
      <c r="I1588" s="14"/>
      <c r="J1588" s="25"/>
      <c r="K1588" s="25"/>
      <c r="L1588" s="25"/>
      <c r="M1588" s="25">
        <f t="shared" si="1362"/>
        <v>31990</v>
      </c>
      <c r="N1588" s="25">
        <f t="shared" si="1363"/>
        <v>52010</v>
      </c>
      <c r="O1588" s="25"/>
      <c r="P1588" s="3">
        <f t="shared" si="1378"/>
        <v>0</v>
      </c>
      <c r="R1588" s="6">
        <f t="shared" ref="R1588" si="1406">+R1584+1</f>
        <v>399</v>
      </c>
      <c r="S1588" s="338" t="str">
        <f>CONCATENATE(G1588,",",G1589,",",G1590,",",G1591)</f>
        <v>,,,</v>
      </c>
    </row>
    <row r="1589" spans="1:19" ht="16.5" hidden="1" customHeight="1" outlineLevel="1" x14ac:dyDescent="0.25">
      <c r="A1589" s="190"/>
      <c r="B1589" s="85">
        <f>B1588*2-1</f>
        <v>397</v>
      </c>
      <c r="C1589" s="431"/>
      <c r="D1589" s="431"/>
      <c r="E1589" s="183">
        <f t="shared" ref="E1589" si="1407">E1588+1</f>
        <v>21991</v>
      </c>
      <c r="F1589" s="343">
        <f t="shared" si="1401"/>
        <v>42011</v>
      </c>
      <c r="G1589" s="343"/>
      <c r="H1589" s="109">
        <f t="shared" si="1377"/>
        <v>0</v>
      </c>
      <c r="I1589" s="9"/>
      <c r="J1589" s="343"/>
      <c r="K1589" s="343"/>
      <c r="L1589" s="343"/>
      <c r="M1589" s="343">
        <f t="shared" si="1362"/>
        <v>31991</v>
      </c>
      <c r="N1589" s="343">
        <f t="shared" si="1363"/>
        <v>52011</v>
      </c>
      <c r="O1589" s="343"/>
      <c r="P1589" s="4">
        <f t="shared" si="1378"/>
        <v>0</v>
      </c>
      <c r="R1589" s="6">
        <f t="shared" si="1383"/>
        <v>912</v>
      </c>
      <c r="S1589" s="338" t="str">
        <f t="shared" ref="S1589" si="1408">CONCATENATE(O1588,",",O1589,",",O1590,",",O1591)</f>
        <v>,,,</v>
      </c>
    </row>
    <row r="1590" spans="1:19" ht="16.5" hidden="1" customHeight="1" outlineLevel="1" x14ac:dyDescent="0.25">
      <c r="A1590" s="190"/>
      <c r="B1590" s="85">
        <f>B1589+1</f>
        <v>398</v>
      </c>
      <c r="C1590" s="431"/>
      <c r="D1590" s="431"/>
      <c r="E1590" s="183">
        <f t="shared" si="1387"/>
        <v>21992</v>
      </c>
      <c r="F1590" s="343">
        <f t="shared" si="1401"/>
        <v>42012</v>
      </c>
      <c r="G1590" s="343"/>
      <c r="H1590" s="109">
        <f t="shared" si="1377"/>
        <v>0</v>
      </c>
      <c r="I1590" s="9"/>
      <c r="J1590" s="343"/>
      <c r="K1590" s="343"/>
      <c r="L1590" s="343"/>
      <c r="M1590" s="343">
        <f t="shared" si="1362"/>
        <v>31992</v>
      </c>
      <c r="N1590" s="343">
        <f t="shared" si="1363"/>
        <v>52012</v>
      </c>
      <c r="O1590" s="343"/>
      <c r="P1590" s="4">
        <f t="shared" si="1378"/>
        <v>0</v>
      </c>
      <c r="R1590" s="6" t="str">
        <f t="shared" si="1383"/>
        <v/>
      </c>
    </row>
    <row r="1591" spans="1:19" ht="16.5" hidden="1" customHeight="1" outlineLevel="1" x14ac:dyDescent="0.25">
      <c r="A1591" s="190"/>
      <c r="B1591" s="85"/>
      <c r="C1591" s="431"/>
      <c r="D1591" s="431"/>
      <c r="E1591" s="183">
        <f t="shared" si="1387"/>
        <v>21993</v>
      </c>
      <c r="F1591" s="343">
        <f t="shared" si="1401"/>
        <v>42013</v>
      </c>
      <c r="G1591" s="343"/>
      <c r="H1591" s="109">
        <f t="shared" si="1377"/>
        <v>0</v>
      </c>
      <c r="I1591" s="9"/>
      <c r="J1591" s="343"/>
      <c r="K1591" s="343"/>
      <c r="L1591" s="343"/>
      <c r="M1591" s="343">
        <f t="shared" si="1362"/>
        <v>31993</v>
      </c>
      <c r="N1591" s="343">
        <f t="shared" si="1363"/>
        <v>52013</v>
      </c>
      <c r="O1591" s="343"/>
      <c r="P1591" s="4">
        <f t="shared" si="1378"/>
        <v>0</v>
      </c>
      <c r="R1591" s="6" t="str">
        <f t="shared" si="1383"/>
        <v/>
      </c>
    </row>
    <row r="1592" spans="1:19" ht="16.5" hidden="1" customHeight="1" outlineLevel="1" x14ac:dyDescent="0.25">
      <c r="A1592" s="190"/>
      <c r="B1592" s="85"/>
      <c r="C1592" s="431"/>
      <c r="D1592" s="431" t="str">
        <f>CONCATENATE(B1595,B1590)</f>
        <v>GH 398</v>
      </c>
      <c r="E1592" s="183">
        <f t="shared" si="1387"/>
        <v>21994</v>
      </c>
      <c r="F1592" s="343">
        <f t="shared" si="1401"/>
        <v>42014</v>
      </c>
      <c r="G1592" s="343"/>
      <c r="H1592" s="109">
        <f t="shared" si="1377"/>
        <v>0</v>
      </c>
      <c r="I1592" s="9"/>
      <c r="J1592" s="343"/>
      <c r="K1592" s="343"/>
      <c r="L1592" s="343"/>
      <c r="M1592" s="343">
        <f t="shared" si="1362"/>
        <v>31994</v>
      </c>
      <c r="N1592" s="343">
        <f t="shared" si="1363"/>
        <v>52014</v>
      </c>
      <c r="O1592" s="343"/>
      <c r="P1592" s="4">
        <f t="shared" si="1378"/>
        <v>0</v>
      </c>
      <c r="R1592" s="6">
        <f t="shared" ref="R1592" si="1409">+R1588+1</f>
        <v>400</v>
      </c>
      <c r="S1592" s="338" t="str">
        <f>CONCATENATE(G1592,",",G1593,",",G1594,",",G1595)</f>
        <v>,,,</v>
      </c>
    </row>
    <row r="1593" spans="1:19" ht="16.5" hidden="1" customHeight="1" outlineLevel="1" x14ac:dyDescent="0.25">
      <c r="A1593" s="190"/>
      <c r="B1593" s="85"/>
      <c r="C1593" s="431"/>
      <c r="D1593" s="431"/>
      <c r="E1593" s="183">
        <f t="shared" si="1387"/>
        <v>21995</v>
      </c>
      <c r="F1593" s="343">
        <f t="shared" si="1401"/>
        <v>42015</v>
      </c>
      <c r="G1593" s="343"/>
      <c r="H1593" s="109">
        <f t="shared" si="1377"/>
        <v>0</v>
      </c>
      <c r="I1593" s="9"/>
      <c r="J1593" s="343"/>
      <c r="K1593" s="343"/>
      <c r="L1593" s="343"/>
      <c r="M1593" s="343">
        <f t="shared" si="1362"/>
        <v>31995</v>
      </c>
      <c r="N1593" s="343">
        <f t="shared" si="1363"/>
        <v>52015</v>
      </c>
      <c r="O1593" s="343"/>
      <c r="P1593" s="4">
        <f t="shared" si="1378"/>
        <v>0</v>
      </c>
      <c r="R1593" s="6">
        <f t="shared" si="1383"/>
        <v>913</v>
      </c>
      <c r="S1593" s="338" t="str">
        <f t="shared" ref="S1593" si="1410">CONCATENATE(O1592,",",O1593,",",O1594,",",O1595)</f>
        <v>,,,</v>
      </c>
    </row>
    <row r="1594" spans="1:19" ht="16.5" hidden="1" customHeight="1" outlineLevel="1" x14ac:dyDescent="0.25">
      <c r="A1594" s="190"/>
      <c r="B1594" s="85" t="str">
        <f>B1586</f>
        <v xml:space="preserve">Group </v>
      </c>
      <c r="C1594" s="431"/>
      <c r="D1594" s="431"/>
      <c r="E1594" s="183">
        <f t="shared" si="1387"/>
        <v>21996</v>
      </c>
      <c r="F1594" s="343">
        <f t="shared" si="1401"/>
        <v>42016</v>
      </c>
      <c r="G1594" s="343"/>
      <c r="H1594" s="109">
        <f t="shared" si="1377"/>
        <v>0</v>
      </c>
      <c r="I1594" s="9"/>
      <c r="J1594" s="343"/>
      <c r="K1594" s="343"/>
      <c r="L1594" s="343"/>
      <c r="M1594" s="343">
        <f t="shared" si="1362"/>
        <v>31996</v>
      </c>
      <c r="N1594" s="343">
        <f t="shared" si="1363"/>
        <v>52016</v>
      </c>
      <c r="O1594" s="343"/>
      <c r="P1594" s="4">
        <f t="shared" si="1378"/>
        <v>0</v>
      </c>
      <c r="R1594" s="6" t="str">
        <f t="shared" si="1383"/>
        <v/>
      </c>
    </row>
    <row r="1595" spans="1:19" ht="16.5" hidden="1" customHeight="1" outlineLevel="1" thickBot="1" x14ac:dyDescent="0.3">
      <c r="A1595" s="190"/>
      <c r="B1595" s="86" t="str">
        <f>B1587</f>
        <v xml:space="preserve">GH </v>
      </c>
      <c r="C1595" s="432"/>
      <c r="D1595" s="432"/>
      <c r="E1595" s="184">
        <f t="shared" si="1387"/>
        <v>21997</v>
      </c>
      <c r="F1595" s="24">
        <f t="shared" si="1401"/>
        <v>42017</v>
      </c>
      <c r="G1595" s="24"/>
      <c r="H1595" s="10">
        <f t="shared" si="1377"/>
        <v>0</v>
      </c>
      <c r="I1595" s="15"/>
      <c r="J1595" s="24"/>
      <c r="K1595" s="24"/>
      <c r="L1595" s="24"/>
      <c r="M1595" s="24">
        <f t="shared" si="1362"/>
        <v>31997</v>
      </c>
      <c r="N1595" s="24">
        <f t="shared" si="1363"/>
        <v>52017</v>
      </c>
      <c r="O1595" s="24"/>
      <c r="P1595" s="20">
        <f t="shared" si="1378"/>
        <v>0</v>
      </c>
      <c r="R1595" s="6" t="str">
        <f t="shared" si="1383"/>
        <v/>
      </c>
    </row>
    <row r="1596" spans="1:19" ht="16.5" hidden="1" customHeight="1" outlineLevel="1" x14ac:dyDescent="0.25">
      <c r="A1596" s="190"/>
      <c r="B1596" s="88">
        <f>B1588+1</f>
        <v>200</v>
      </c>
      <c r="C1596" s="430" t="str">
        <f>CONCATENATE(B1602,B1596)</f>
        <v>Group 200</v>
      </c>
      <c r="D1596" s="430" t="str">
        <f>CONCATENATE(B1603,B1597)</f>
        <v>GH 399</v>
      </c>
      <c r="E1596" s="182">
        <f t="shared" ref="E1596" si="1411">20000+B1596*10</f>
        <v>22000</v>
      </c>
      <c r="F1596" s="25">
        <f>E1596+20020</f>
        <v>42020</v>
      </c>
      <c r="G1596" s="25"/>
      <c r="H1596" s="11">
        <f t="shared" si="1377"/>
        <v>0</v>
      </c>
      <c r="I1596" s="14"/>
      <c r="J1596" s="25"/>
      <c r="K1596" s="25"/>
      <c r="L1596" s="25"/>
      <c r="M1596" s="25">
        <f t="shared" si="1362"/>
        <v>32000</v>
      </c>
      <c r="N1596" s="25">
        <f t="shared" si="1363"/>
        <v>52020</v>
      </c>
      <c r="O1596" s="25"/>
      <c r="P1596" s="3">
        <f t="shared" si="1378"/>
        <v>0</v>
      </c>
      <c r="R1596" s="6">
        <f t="shared" ref="R1596" si="1412">+R1592+1</f>
        <v>401</v>
      </c>
      <c r="S1596" s="338" t="str">
        <f>CONCATENATE(G1596,",",G1597,",",G1598,",",G1599)</f>
        <v>,,,</v>
      </c>
    </row>
    <row r="1597" spans="1:19" ht="16.5" hidden="1" customHeight="1" outlineLevel="1" x14ac:dyDescent="0.25">
      <c r="A1597" s="190"/>
      <c r="B1597" s="85">
        <f>B1596*2-1</f>
        <v>399</v>
      </c>
      <c r="C1597" s="431"/>
      <c r="D1597" s="431"/>
      <c r="E1597" s="183">
        <f t="shared" ref="E1597" si="1413">E1596+1</f>
        <v>22001</v>
      </c>
      <c r="F1597" s="343">
        <f t="shared" ref="F1597:F1611" si="1414">E1597+20020</f>
        <v>42021</v>
      </c>
      <c r="G1597" s="343"/>
      <c r="H1597" s="109">
        <f t="shared" si="1377"/>
        <v>0</v>
      </c>
      <c r="I1597" s="9"/>
      <c r="J1597" s="343"/>
      <c r="K1597" s="343"/>
      <c r="L1597" s="343"/>
      <c r="M1597" s="343">
        <f t="shared" si="1362"/>
        <v>32001</v>
      </c>
      <c r="N1597" s="343">
        <f t="shared" si="1363"/>
        <v>52021</v>
      </c>
      <c r="O1597" s="343"/>
      <c r="P1597" s="4">
        <f t="shared" si="1378"/>
        <v>0</v>
      </c>
      <c r="R1597" s="6">
        <f t="shared" si="1383"/>
        <v>914</v>
      </c>
      <c r="S1597" s="338" t="str">
        <f t="shared" ref="S1597" si="1415">CONCATENATE(O1596,",",O1597,",",O1598,",",O1599)</f>
        <v>,,,</v>
      </c>
    </row>
    <row r="1598" spans="1:19" ht="16.5" hidden="1" customHeight="1" outlineLevel="1" x14ac:dyDescent="0.25">
      <c r="A1598" s="190"/>
      <c r="B1598" s="85">
        <f>B1597+1</f>
        <v>400</v>
      </c>
      <c r="C1598" s="431"/>
      <c r="D1598" s="431"/>
      <c r="E1598" s="183">
        <f t="shared" si="1387"/>
        <v>22002</v>
      </c>
      <c r="F1598" s="343">
        <f t="shared" si="1414"/>
        <v>42022</v>
      </c>
      <c r="G1598" s="343"/>
      <c r="H1598" s="109">
        <f t="shared" si="1377"/>
        <v>0</v>
      </c>
      <c r="I1598" s="9"/>
      <c r="J1598" s="343"/>
      <c r="K1598" s="343"/>
      <c r="L1598" s="343"/>
      <c r="M1598" s="343">
        <f t="shared" si="1362"/>
        <v>32002</v>
      </c>
      <c r="N1598" s="343">
        <f t="shared" si="1363"/>
        <v>52022</v>
      </c>
      <c r="O1598" s="343"/>
      <c r="P1598" s="4">
        <f t="shared" si="1378"/>
        <v>0</v>
      </c>
      <c r="R1598" s="6" t="str">
        <f t="shared" si="1383"/>
        <v/>
      </c>
    </row>
    <row r="1599" spans="1:19" ht="16.5" hidden="1" customHeight="1" outlineLevel="1" x14ac:dyDescent="0.25">
      <c r="A1599" s="190"/>
      <c r="B1599" s="85"/>
      <c r="C1599" s="431"/>
      <c r="D1599" s="431"/>
      <c r="E1599" s="183">
        <f t="shared" si="1387"/>
        <v>22003</v>
      </c>
      <c r="F1599" s="343">
        <f t="shared" si="1414"/>
        <v>42023</v>
      </c>
      <c r="G1599" s="343"/>
      <c r="H1599" s="109">
        <f t="shared" si="1377"/>
        <v>0</v>
      </c>
      <c r="I1599" s="9"/>
      <c r="J1599" s="343"/>
      <c r="K1599" s="343"/>
      <c r="L1599" s="343"/>
      <c r="M1599" s="343">
        <f t="shared" si="1362"/>
        <v>32003</v>
      </c>
      <c r="N1599" s="343">
        <f t="shared" si="1363"/>
        <v>52023</v>
      </c>
      <c r="O1599" s="343"/>
      <c r="P1599" s="4">
        <f t="shared" si="1378"/>
        <v>0</v>
      </c>
      <c r="R1599" s="6" t="str">
        <f t="shared" si="1383"/>
        <v/>
      </c>
    </row>
    <row r="1600" spans="1:19" ht="16.5" hidden="1" customHeight="1" outlineLevel="1" x14ac:dyDescent="0.25">
      <c r="A1600" s="190"/>
      <c r="B1600" s="85"/>
      <c r="C1600" s="431"/>
      <c r="D1600" s="431" t="str">
        <f>CONCATENATE(B1603,B1598)</f>
        <v>GH 400</v>
      </c>
      <c r="E1600" s="183">
        <f t="shared" si="1387"/>
        <v>22004</v>
      </c>
      <c r="F1600" s="343">
        <f t="shared" si="1414"/>
        <v>42024</v>
      </c>
      <c r="G1600" s="343"/>
      <c r="H1600" s="109">
        <f t="shared" si="1377"/>
        <v>0</v>
      </c>
      <c r="I1600" s="9"/>
      <c r="J1600" s="343"/>
      <c r="K1600" s="343"/>
      <c r="L1600" s="343"/>
      <c r="M1600" s="343">
        <f t="shared" si="1362"/>
        <v>32004</v>
      </c>
      <c r="N1600" s="343">
        <f t="shared" si="1363"/>
        <v>52024</v>
      </c>
      <c r="O1600" s="343"/>
      <c r="P1600" s="4">
        <f t="shared" si="1378"/>
        <v>0</v>
      </c>
      <c r="R1600" s="6">
        <f t="shared" ref="R1600" si="1416">+R1596+1</f>
        <v>402</v>
      </c>
      <c r="S1600" s="338" t="str">
        <f>CONCATENATE(G1600,",",G1601,",",G1602,",",G1603)</f>
        <v>,,,</v>
      </c>
    </row>
    <row r="1601" spans="1:19" ht="16.5" hidden="1" customHeight="1" outlineLevel="1" x14ac:dyDescent="0.25">
      <c r="A1601" s="190"/>
      <c r="B1601" s="85"/>
      <c r="C1601" s="431"/>
      <c r="D1601" s="431"/>
      <c r="E1601" s="183">
        <f t="shared" si="1387"/>
        <v>22005</v>
      </c>
      <c r="F1601" s="343">
        <f t="shared" si="1414"/>
        <v>42025</v>
      </c>
      <c r="G1601" s="343"/>
      <c r="H1601" s="109">
        <f t="shared" si="1377"/>
        <v>0</v>
      </c>
      <c r="I1601" s="9"/>
      <c r="J1601" s="343"/>
      <c r="K1601" s="343"/>
      <c r="L1601" s="343"/>
      <c r="M1601" s="343">
        <f t="shared" si="1362"/>
        <v>32005</v>
      </c>
      <c r="N1601" s="343">
        <f t="shared" si="1363"/>
        <v>52025</v>
      </c>
      <c r="O1601" s="343"/>
      <c r="P1601" s="4">
        <f t="shared" si="1378"/>
        <v>0</v>
      </c>
      <c r="R1601" s="6">
        <f t="shared" si="1383"/>
        <v>915</v>
      </c>
      <c r="S1601" s="338" t="str">
        <f t="shared" ref="S1601" si="1417">CONCATENATE(O1600,",",O1601,",",O1602,",",O1603)</f>
        <v>,,,</v>
      </c>
    </row>
    <row r="1602" spans="1:19" ht="16.5" hidden="1" customHeight="1" outlineLevel="1" x14ac:dyDescent="0.25">
      <c r="A1602" s="190"/>
      <c r="B1602" s="85" t="str">
        <f>B1594</f>
        <v xml:space="preserve">Group </v>
      </c>
      <c r="C1602" s="431"/>
      <c r="D1602" s="431"/>
      <c r="E1602" s="183">
        <f t="shared" si="1387"/>
        <v>22006</v>
      </c>
      <c r="F1602" s="343">
        <f t="shared" si="1414"/>
        <v>42026</v>
      </c>
      <c r="G1602" s="343"/>
      <c r="H1602" s="109">
        <f t="shared" si="1377"/>
        <v>0</v>
      </c>
      <c r="I1602" s="9"/>
      <c r="J1602" s="343"/>
      <c r="K1602" s="343"/>
      <c r="L1602" s="343"/>
      <c r="M1602" s="343">
        <f t="shared" si="1362"/>
        <v>32006</v>
      </c>
      <c r="N1602" s="343">
        <f t="shared" si="1363"/>
        <v>52026</v>
      </c>
      <c r="O1602" s="343"/>
      <c r="P1602" s="4">
        <f t="shared" si="1378"/>
        <v>0</v>
      </c>
      <c r="R1602" s="6" t="str">
        <f t="shared" si="1383"/>
        <v/>
      </c>
    </row>
    <row r="1603" spans="1:19" ht="16.5" hidden="1" customHeight="1" outlineLevel="1" thickBot="1" x14ac:dyDescent="0.3">
      <c r="A1603" s="190"/>
      <c r="B1603" s="86" t="str">
        <f>B1595</f>
        <v xml:space="preserve">GH </v>
      </c>
      <c r="C1603" s="432"/>
      <c r="D1603" s="432"/>
      <c r="E1603" s="184">
        <f t="shared" si="1387"/>
        <v>22007</v>
      </c>
      <c r="F1603" s="24">
        <f t="shared" si="1414"/>
        <v>42027</v>
      </c>
      <c r="G1603" s="24"/>
      <c r="H1603" s="10">
        <f t="shared" si="1377"/>
        <v>0</v>
      </c>
      <c r="I1603" s="15"/>
      <c r="J1603" s="24"/>
      <c r="K1603" s="24"/>
      <c r="L1603" s="24"/>
      <c r="M1603" s="24">
        <f t="shared" si="1362"/>
        <v>32007</v>
      </c>
      <c r="N1603" s="24">
        <f t="shared" si="1363"/>
        <v>52027</v>
      </c>
      <c r="O1603" s="24"/>
      <c r="P1603" s="20">
        <f t="shared" si="1378"/>
        <v>0</v>
      </c>
      <c r="R1603" s="6" t="str">
        <f t="shared" si="1383"/>
        <v/>
      </c>
    </row>
    <row r="1604" spans="1:19" ht="16.5" hidden="1" customHeight="1" outlineLevel="1" x14ac:dyDescent="0.25">
      <c r="A1604" s="189"/>
      <c r="B1604" s="88">
        <f>B1596+1</f>
        <v>201</v>
      </c>
      <c r="C1604" s="430" t="str">
        <f>CONCATENATE(B1610,B1604)</f>
        <v>Group 201</v>
      </c>
      <c r="D1604" s="430" t="str">
        <f>CONCATENATE(B1611,B1605)</f>
        <v>GH 401</v>
      </c>
      <c r="E1604" s="182">
        <f t="shared" ref="E1604" si="1418">20000+B1604*10</f>
        <v>22010</v>
      </c>
      <c r="F1604" s="25">
        <f t="shared" si="1414"/>
        <v>42030</v>
      </c>
      <c r="G1604" s="25"/>
      <c r="H1604" s="11">
        <f t="shared" si="1377"/>
        <v>0</v>
      </c>
      <c r="I1604" s="14"/>
      <c r="J1604" s="25"/>
      <c r="K1604" s="25"/>
      <c r="L1604" s="25"/>
      <c r="M1604" s="25">
        <f t="shared" ref="M1604:M1667" si="1419">E1604+10000</f>
        <v>32010</v>
      </c>
      <c r="N1604" s="25">
        <f t="shared" ref="N1604:N1667" si="1420">F1604+10000</f>
        <v>52030</v>
      </c>
      <c r="O1604" s="25"/>
      <c r="P1604" s="3">
        <f t="shared" si="1378"/>
        <v>0</v>
      </c>
      <c r="Q1604" s="356"/>
      <c r="R1604" s="92">
        <f t="shared" ref="R1604" si="1421">+R1600+1</f>
        <v>403</v>
      </c>
      <c r="S1604" s="338" t="str">
        <f>CONCATENATE(G1604,",",G1605,",",G1606,",",G1607)</f>
        <v>,,,</v>
      </c>
    </row>
    <row r="1605" spans="1:19" ht="16.5" hidden="1" customHeight="1" outlineLevel="1" x14ac:dyDescent="0.25">
      <c r="A1605" s="190"/>
      <c r="B1605" s="85">
        <f>B1604*2-1</f>
        <v>401</v>
      </c>
      <c r="C1605" s="431"/>
      <c r="D1605" s="431"/>
      <c r="E1605" s="183">
        <f t="shared" ref="E1605" si="1422">E1604+1</f>
        <v>22011</v>
      </c>
      <c r="F1605" s="343">
        <f t="shared" si="1414"/>
        <v>42031</v>
      </c>
      <c r="G1605" s="343"/>
      <c r="H1605" s="109">
        <f t="shared" si="1377"/>
        <v>0</v>
      </c>
      <c r="I1605" s="9"/>
      <c r="J1605" s="343"/>
      <c r="K1605" s="343"/>
      <c r="L1605" s="343"/>
      <c r="M1605" s="343">
        <f t="shared" si="1419"/>
        <v>32011</v>
      </c>
      <c r="N1605" s="343">
        <f t="shared" si="1420"/>
        <v>52031</v>
      </c>
      <c r="O1605" s="343"/>
      <c r="P1605" s="4">
        <f t="shared" si="1378"/>
        <v>0</v>
      </c>
      <c r="Q1605" s="357"/>
      <c r="R1605" s="92">
        <f t="shared" si="1383"/>
        <v>916</v>
      </c>
      <c r="S1605" s="338" t="str">
        <f t="shared" ref="S1605" si="1423">CONCATENATE(O1604,",",O1605,",",O1606,",",O1607)</f>
        <v>,,,</v>
      </c>
    </row>
    <row r="1606" spans="1:19" ht="16.5" hidden="1" customHeight="1" outlineLevel="1" x14ac:dyDescent="0.25">
      <c r="A1606" s="190"/>
      <c r="B1606" s="85">
        <f>B1605+1</f>
        <v>402</v>
      </c>
      <c r="C1606" s="431"/>
      <c r="D1606" s="431"/>
      <c r="E1606" s="183">
        <f t="shared" si="1387"/>
        <v>22012</v>
      </c>
      <c r="F1606" s="343">
        <f t="shared" si="1414"/>
        <v>42032</v>
      </c>
      <c r="G1606" s="343"/>
      <c r="H1606" s="109">
        <f t="shared" si="1377"/>
        <v>0</v>
      </c>
      <c r="I1606" s="9"/>
      <c r="J1606" s="343"/>
      <c r="K1606" s="343"/>
      <c r="L1606" s="343"/>
      <c r="M1606" s="343">
        <f t="shared" si="1419"/>
        <v>32012</v>
      </c>
      <c r="N1606" s="343">
        <f t="shared" si="1420"/>
        <v>52032</v>
      </c>
      <c r="O1606" s="343"/>
      <c r="P1606" s="4">
        <f t="shared" si="1378"/>
        <v>0</v>
      </c>
      <c r="Q1606" s="357"/>
      <c r="R1606" s="92" t="str">
        <f t="shared" si="1383"/>
        <v/>
      </c>
    </row>
    <row r="1607" spans="1:19" ht="16.5" hidden="1" customHeight="1" outlineLevel="1" x14ac:dyDescent="0.25">
      <c r="A1607" s="190"/>
      <c r="B1607" s="85"/>
      <c r="C1607" s="431"/>
      <c r="D1607" s="431"/>
      <c r="E1607" s="183">
        <f t="shared" si="1387"/>
        <v>22013</v>
      </c>
      <c r="F1607" s="343">
        <f t="shared" si="1414"/>
        <v>42033</v>
      </c>
      <c r="G1607" s="343"/>
      <c r="H1607" s="109">
        <f t="shared" si="1377"/>
        <v>0</v>
      </c>
      <c r="I1607" s="9"/>
      <c r="J1607" s="343"/>
      <c r="K1607" s="343"/>
      <c r="L1607" s="343"/>
      <c r="M1607" s="343">
        <f t="shared" si="1419"/>
        <v>32013</v>
      </c>
      <c r="N1607" s="343">
        <f t="shared" si="1420"/>
        <v>52033</v>
      </c>
      <c r="O1607" s="343"/>
      <c r="P1607" s="4">
        <f t="shared" si="1378"/>
        <v>0</v>
      </c>
      <c r="Q1607" s="357"/>
      <c r="R1607" s="92" t="str">
        <f t="shared" si="1383"/>
        <v/>
      </c>
    </row>
    <row r="1608" spans="1:19" ht="16.5" hidden="1" customHeight="1" outlineLevel="1" x14ac:dyDescent="0.25">
      <c r="A1608" s="190"/>
      <c r="B1608" s="85"/>
      <c r="C1608" s="431"/>
      <c r="D1608" s="431" t="str">
        <f>CONCATENATE(B1611,B1606)</f>
        <v>GH 402</v>
      </c>
      <c r="E1608" s="183">
        <f t="shared" si="1387"/>
        <v>22014</v>
      </c>
      <c r="F1608" s="343">
        <f t="shared" si="1414"/>
        <v>42034</v>
      </c>
      <c r="G1608" s="343"/>
      <c r="H1608" s="109">
        <f t="shared" si="1377"/>
        <v>0</v>
      </c>
      <c r="I1608" s="9"/>
      <c r="J1608" s="343"/>
      <c r="K1608" s="343"/>
      <c r="L1608" s="343"/>
      <c r="M1608" s="343">
        <f t="shared" si="1419"/>
        <v>32014</v>
      </c>
      <c r="N1608" s="343">
        <f t="shared" si="1420"/>
        <v>52034</v>
      </c>
      <c r="O1608" s="343"/>
      <c r="P1608" s="4">
        <f t="shared" si="1378"/>
        <v>0</v>
      </c>
      <c r="Q1608" s="357"/>
      <c r="R1608" s="92">
        <f t="shared" ref="R1608" si="1424">+R1604+1</f>
        <v>404</v>
      </c>
      <c r="S1608" s="338" t="str">
        <f>CONCATENATE(G1608,",",G1609,",",G1610,",",G1611)</f>
        <v>,,,</v>
      </c>
    </row>
    <row r="1609" spans="1:19" ht="16.5" hidden="1" customHeight="1" outlineLevel="1" x14ac:dyDescent="0.25">
      <c r="A1609" s="190"/>
      <c r="B1609" s="85"/>
      <c r="C1609" s="431"/>
      <c r="D1609" s="431"/>
      <c r="E1609" s="183">
        <f t="shared" si="1387"/>
        <v>22015</v>
      </c>
      <c r="F1609" s="343">
        <f t="shared" si="1414"/>
        <v>42035</v>
      </c>
      <c r="G1609" s="343"/>
      <c r="H1609" s="109">
        <f t="shared" si="1377"/>
        <v>0</v>
      </c>
      <c r="I1609" s="9"/>
      <c r="J1609" s="343"/>
      <c r="K1609" s="343"/>
      <c r="L1609" s="343"/>
      <c r="M1609" s="343">
        <f t="shared" si="1419"/>
        <v>32015</v>
      </c>
      <c r="N1609" s="343">
        <f t="shared" si="1420"/>
        <v>52035</v>
      </c>
      <c r="O1609" s="343"/>
      <c r="P1609" s="4">
        <f t="shared" si="1378"/>
        <v>0</v>
      </c>
      <c r="Q1609" s="357"/>
      <c r="R1609" s="92">
        <f t="shared" si="1383"/>
        <v>917</v>
      </c>
      <c r="S1609" s="338" t="str">
        <f t="shared" ref="S1609" si="1425">CONCATENATE(O1608,",",O1609,",",O1610,",",O1611)</f>
        <v>,,,</v>
      </c>
    </row>
    <row r="1610" spans="1:19" ht="16.5" hidden="1" customHeight="1" outlineLevel="1" x14ac:dyDescent="0.25">
      <c r="A1610" s="190"/>
      <c r="B1610" s="85" t="str">
        <f>B1602</f>
        <v xml:space="preserve">Group </v>
      </c>
      <c r="C1610" s="431"/>
      <c r="D1610" s="431"/>
      <c r="E1610" s="183">
        <f t="shared" si="1387"/>
        <v>22016</v>
      </c>
      <c r="F1610" s="343">
        <f t="shared" si="1414"/>
        <v>42036</v>
      </c>
      <c r="G1610" s="343"/>
      <c r="H1610" s="109">
        <f t="shared" si="1377"/>
        <v>0</v>
      </c>
      <c r="I1610" s="9"/>
      <c r="J1610" s="343"/>
      <c r="K1610" s="343"/>
      <c r="L1610" s="343"/>
      <c r="M1610" s="343">
        <f t="shared" si="1419"/>
        <v>32016</v>
      </c>
      <c r="N1610" s="343">
        <f t="shared" si="1420"/>
        <v>52036</v>
      </c>
      <c r="O1610" s="343"/>
      <c r="P1610" s="4">
        <f t="shared" si="1378"/>
        <v>0</v>
      </c>
      <c r="Q1610" s="357"/>
      <c r="R1610" s="92" t="str">
        <f t="shared" si="1383"/>
        <v/>
      </c>
    </row>
    <row r="1611" spans="1:19" ht="16.5" hidden="1" customHeight="1" outlineLevel="1" thickBot="1" x14ac:dyDescent="0.3">
      <c r="A1611" s="190"/>
      <c r="B1611" s="86" t="str">
        <f>B1603</f>
        <v xml:space="preserve">GH </v>
      </c>
      <c r="C1611" s="432"/>
      <c r="D1611" s="432"/>
      <c r="E1611" s="184">
        <f t="shared" si="1387"/>
        <v>22017</v>
      </c>
      <c r="F1611" s="24">
        <f t="shared" si="1414"/>
        <v>42037</v>
      </c>
      <c r="G1611" s="24"/>
      <c r="H1611" s="10">
        <f t="shared" si="1377"/>
        <v>0</v>
      </c>
      <c r="I1611" s="15"/>
      <c r="J1611" s="24"/>
      <c r="K1611" s="24"/>
      <c r="L1611" s="24"/>
      <c r="M1611" s="24">
        <f t="shared" si="1419"/>
        <v>32017</v>
      </c>
      <c r="N1611" s="24">
        <f t="shared" si="1420"/>
        <v>52037</v>
      </c>
      <c r="O1611" s="24"/>
      <c r="P1611" s="20">
        <f t="shared" si="1378"/>
        <v>0</v>
      </c>
      <c r="Q1611" s="357"/>
      <c r="R1611" s="92" t="str">
        <f t="shared" si="1383"/>
        <v/>
      </c>
    </row>
    <row r="1612" spans="1:19" ht="16.5" hidden="1" customHeight="1" outlineLevel="1" x14ac:dyDescent="0.25">
      <c r="A1612" s="190"/>
      <c r="B1612" s="88">
        <f>B1604+1</f>
        <v>202</v>
      </c>
      <c r="C1612" s="430" t="str">
        <f>CONCATENATE(B1618,B1612)</f>
        <v>Group 202</v>
      </c>
      <c r="D1612" s="430" t="str">
        <f>CONCATENATE(B1619,B1613)</f>
        <v>GH 403</v>
      </c>
      <c r="E1612" s="182">
        <f t="shared" ref="E1612" si="1426">20000+B1612*10</f>
        <v>22020</v>
      </c>
      <c r="F1612" s="25">
        <f>E1612+20020</f>
        <v>42040</v>
      </c>
      <c r="G1612" s="25"/>
      <c r="H1612" s="11">
        <f t="shared" si="1377"/>
        <v>0</v>
      </c>
      <c r="I1612" s="14"/>
      <c r="J1612" s="25"/>
      <c r="K1612" s="25"/>
      <c r="L1612" s="25"/>
      <c r="M1612" s="25">
        <f t="shared" si="1419"/>
        <v>32020</v>
      </c>
      <c r="N1612" s="25">
        <f t="shared" si="1420"/>
        <v>52040</v>
      </c>
      <c r="O1612" s="25"/>
      <c r="P1612" s="3">
        <f t="shared" si="1378"/>
        <v>0</v>
      </c>
      <c r="Q1612" s="357"/>
      <c r="R1612" s="92">
        <f t="shared" ref="R1612" si="1427">+R1608+1</f>
        <v>405</v>
      </c>
      <c r="S1612" s="338" t="str">
        <f>CONCATENATE(G1612,",",G1613,",",G1614,",",G1615)</f>
        <v>,,,</v>
      </c>
    </row>
    <row r="1613" spans="1:19" ht="16.5" hidden="1" customHeight="1" outlineLevel="1" x14ac:dyDescent="0.25">
      <c r="A1613" s="190"/>
      <c r="B1613" s="85">
        <f>B1612*2-1</f>
        <v>403</v>
      </c>
      <c r="C1613" s="431"/>
      <c r="D1613" s="431"/>
      <c r="E1613" s="183">
        <f t="shared" ref="E1613" si="1428">E1612+1</f>
        <v>22021</v>
      </c>
      <c r="F1613" s="343">
        <f t="shared" ref="F1613:F1627" si="1429">E1613+20020</f>
        <v>42041</v>
      </c>
      <c r="G1613" s="343"/>
      <c r="H1613" s="109">
        <f t="shared" si="1377"/>
        <v>0</v>
      </c>
      <c r="I1613" s="9"/>
      <c r="J1613" s="343"/>
      <c r="K1613" s="343"/>
      <c r="L1613" s="343"/>
      <c r="M1613" s="343">
        <f t="shared" si="1419"/>
        <v>32021</v>
      </c>
      <c r="N1613" s="343">
        <f t="shared" si="1420"/>
        <v>52041</v>
      </c>
      <c r="O1613" s="343"/>
      <c r="P1613" s="4">
        <f t="shared" si="1378"/>
        <v>0</v>
      </c>
      <c r="Q1613" s="357"/>
      <c r="R1613" s="92">
        <f t="shared" si="1383"/>
        <v>918</v>
      </c>
      <c r="S1613" s="338" t="str">
        <f t="shared" ref="S1613" si="1430">CONCATENATE(O1612,",",O1613,",",O1614,",",O1615)</f>
        <v>,,,</v>
      </c>
    </row>
    <row r="1614" spans="1:19" ht="16.5" hidden="1" customHeight="1" outlineLevel="1" x14ac:dyDescent="0.25">
      <c r="A1614" s="190"/>
      <c r="B1614" s="85">
        <f>B1613+1</f>
        <v>404</v>
      </c>
      <c r="C1614" s="431"/>
      <c r="D1614" s="431"/>
      <c r="E1614" s="183">
        <f t="shared" si="1387"/>
        <v>22022</v>
      </c>
      <c r="F1614" s="343">
        <f t="shared" si="1429"/>
        <v>42042</v>
      </c>
      <c r="G1614" s="343"/>
      <c r="H1614" s="109">
        <f t="shared" si="1377"/>
        <v>0</v>
      </c>
      <c r="I1614" s="9"/>
      <c r="J1614" s="343"/>
      <c r="K1614" s="343"/>
      <c r="L1614" s="343"/>
      <c r="M1614" s="343">
        <f t="shared" si="1419"/>
        <v>32022</v>
      </c>
      <c r="N1614" s="343">
        <f t="shared" si="1420"/>
        <v>52042</v>
      </c>
      <c r="O1614" s="343"/>
      <c r="P1614" s="4">
        <f t="shared" si="1378"/>
        <v>0</v>
      </c>
      <c r="Q1614" s="357"/>
      <c r="R1614" s="92" t="str">
        <f t="shared" si="1383"/>
        <v/>
      </c>
    </row>
    <row r="1615" spans="1:19" ht="16.5" hidden="1" customHeight="1" outlineLevel="1" x14ac:dyDescent="0.25">
      <c r="A1615" s="190"/>
      <c r="B1615" s="85"/>
      <c r="C1615" s="431"/>
      <c r="D1615" s="431"/>
      <c r="E1615" s="183">
        <f t="shared" si="1387"/>
        <v>22023</v>
      </c>
      <c r="F1615" s="343">
        <f t="shared" si="1429"/>
        <v>42043</v>
      </c>
      <c r="G1615" s="343"/>
      <c r="H1615" s="109">
        <f t="shared" si="1377"/>
        <v>0</v>
      </c>
      <c r="I1615" s="9"/>
      <c r="J1615" s="343"/>
      <c r="K1615" s="343"/>
      <c r="L1615" s="343"/>
      <c r="M1615" s="343">
        <f t="shared" si="1419"/>
        <v>32023</v>
      </c>
      <c r="N1615" s="343">
        <f t="shared" si="1420"/>
        <v>52043</v>
      </c>
      <c r="O1615" s="343"/>
      <c r="P1615" s="4">
        <f t="shared" si="1378"/>
        <v>0</v>
      </c>
      <c r="Q1615" s="357"/>
      <c r="R1615" s="92" t="str">
        <f t="shared" si="1383"/>
        <v/>
      </c>
    </row>
    <row r="1616" spans="1:19" ht="16.5" hidden="1" customHeight="1" outlineLevel="1" x14ac:dyDescent="0.25">
      <c r="A1616" s="190"/>
      <c r="B1616" s="85"/>
      <c r="C1616" s="431"/>
      <c r="D1616" s="431" t="str">
        <f>CONCATENATE(B1619,B1614)</f>
        <v>GH 404</v>
      </c>
      <c r="E1616" s="183">
        <f t="shared" si="1387"/>
        <v>22024</v>
      </c>
      <c r="F1616" s="343">
        <f t="shared" si="1429"/>
        <v>42044</v>
      </c>
      <c r="G1616" s="343"/>
      <c r="H1616" s="109">
        <f t="shared" si="1377"/>
        <v>0</v>
      </c>
      <c r="I1616" s="9"/>
      <c r="J1616" s="343"/>
      <c r="K1616" s="343"/>
      <c r="L1616" s="343"/>
      <c r="M1616" s="343">
        <f t="shared" si="1419"/>
        <v>32024</v>
      </c>
      <c r="N1616" s="343">
        <f t="shared" si="1420"/>
        <v>52044</v>
      </c>
      <c r="O1616" s="343"/>
      <c r="P1616" s="4">
        <f t="shared" si="1378"/>
        <v>0</v>
      </c>
      <c r="Q1616" s="357"/>
      <c r="R1616" s="92">
        <f t="shared" ref="R1616" si="1431">+R1612+1</f>
        <v>406</v>
      </c>
      <c r="S1616" s="338" t="str">
        <f>CONCATENATE(G1616,",",G1617,",",G1618,",",G1619)</f>
        <v>,,,</v>
      </c>
    </row>
    <row r="1617" spans="1:19" ht="16.5" hidden="1" customHeight="1" outlineLevel="1" x14ac:dyDescent="0.25">
      <c r="A1617" s="190"/>
      <c r="B1617" s="85"/>
      <c r="C1617" s="431"/>
      <c r="D1617" s="431"/>
      <c r="E1617" s="183">
        <f t="shared" si="1387"/>
        <v>22025</v>
      </c>
      <c r="F1617" s="343">
        <f t="shared" si="1429"/>
        <v>42045</v>
      </c>
      <c r="G1617" s="343"/>
      <c r="H1617" s="109">
        <f t="shared" si="1377"/>
        <v>0</v>
      </c>
      <c r="I1617" s="9"/>
      <c r="J1617" s="343"/>
      <c r="K1617" s="343"/>
      <c r="L1617" s="343"/>
      <c r="M1617" s="343">
        <f t="shared" si="1419"/>
        <v>32025</v>
      </c>
      <c r="N1617" s="343">
        <f t="shared" si="1420"/>
        <v>52045</v>
      </c>
      <c r="O1617" s="343"/>
      <c r="P1617" s="4">
        <f t="shared" si="1378"/>
        <v>0</v>
      </c>
      <c r="Q1617" s="357"/>
      <c r="R1617" s="92">
        <f t="shared" si="1383"/>
        <v>919</v>
      </c>
      <c r="S1617" s="338" t="str">
        <f t="shared" ref="S1617" si="1432">CONCATENATE(O1616,",",O1617,",",O1618,",",O1619)</f>
        <v>,,,</v>
      </c>
    </row>
    <row r="1618" spans="1:19" ht="16.5" hidden="1" customHeight="1" outlineLevel="1" x14ac:dyDescent="0.25">
      <c r="A1618" s="190"/>
      <c r="B1618" s="85" t="str">
        <f>B1610</f>
        <v xml:space="preserve">Group </v>
      </c>
      <c r="C1618" s="431"/>
      <c r="D1618" s="431"/>
      <c r="E1618" s="183">
        <f t="shared" si="1387"/>
        <v>22026</v>
      </c>
      <c r="F1618" s="343">
        <f t="shared" si="1429"/>
        <v>42046</v>
      </c>
      <c r="G1618" s="343"/>
      <c r="H1618" s="109">
        <f t="shared" si="1377"/>
        <v>0</v>
      </c>
      <c r="I1618" s="9"/>
      <c r="J1618" s="343"/>
      <c r="K1618" s="343"/>
      <c r="L1618" s="343"/>
      <c r="M1618" s="343">
        <f t="shared" si="1419"/>
        <v>32026</v>
      </c>
      <c r="N1618" s="343">
        <f t="shared" si="1420"/>
        <v>52046</v>
      </c>
      <c r="O1618" s="343"/>
      <c r="P1618" s="4">
        <f t="shared" si="1378"/>
        <v>0</v>
      </c>
      <c r="Q1618" s="357"/>
      <c r="R1618" s="92" t="str">
        <f t="shared" si="1383"/>
        <v/>
      </c>
    </row>
    <row r="1619" spans="1:19" ht="16.5" hidden="1" customHeight="1" outlineLevel="1" thickBot="1" x14ac:dyDescent="0.3">
      <c r="A1619" s="190"/>
      <c r="B1619" s="86" t="str">
        <f>B1611</f>
        <v xml:space="preserve">GH </v>
      </c>
      <c r="C1619" s="432"/>
      <c r="D1619" s="432"/>
      <c r="E1619" s="184">
        <f t="shared" si="1387"/>
        <v>22027</v>
      </c>
      <c r="F1619" s="24">
        <f t="shared" si="1429"/>
        <v>42047</v>
      </c>
      <c r="G1619" s="24"/>
      <c r="H1619" s="10">
        <f t="shared" si="1377"/>
        <v>0</v>
      </c>
      <c r="I1619" s="15"/>
      <c r="J1619" s="24"/>
      <c r="K1619" s="24"/>
      <c r="L1619" s="24"/>
      <c r="M1619" s="24">
        <f t="shared" si="1419"/>
        <v>32027</v>
      </c>
      <c r="N1619" s="24">
        <f t="shared" si="1420"/>
        <v>52047</v>
      </c>
      <c r="O1619" s="24"/>
      <c r="P1619" s="20">
        <f t="shared" si="1378"/>
        <v>0</v>
      </c>
      <c r="Q1619" s="357"/>
      <c r="R1619" s="92" t="str">
        <f t="shared" si="1383"/>
        <v/>
      </c>
    </row>
    <row r="1620" spans="1:19" ht="16.5" hidden="1" customHeight="1" outlineLevel="1" x14ac:dyDescent="0.25">
      <c r="A1620" s="190"/>
      <c r="B1620" s="88">
        <f>B1612+1</f>
        <v>203</v>
      </c>
      <c r="C1620" s="430" t="str">
        <f>CONCATENATE(B1626,B1620)</f>
        <v>Group 203</v>
      </c>
      <c r="D1620" s="430" t="str">
        <f>CONCATENATE(B1627,B1621)</f>
        <v>GH 405</v>
      </c>
      <c r="E1620" s="182">
        <f t="shared" ref="E1620" si="1433">20000+B1620*10</f>
        <v>22030</v>
      </c>
      <c r="F1620" s="25">
        <f t="shared" si="1429"/>
        <v>42050</v>
      </c>
      <c r="G1620" s="25"/>
      <c r="H1620" s="11">
        <f t="shared" ref="H1620:H1683" si="1434">LEN(G1620)</f>
        <v>0</v>
      </c>
      <c r="I1620" s="14"/>
      <c r="J1620" s="25"/>
      <c r="K1620" s="25"/>
      <c r="L1620" s="25"/>
      <c r="M1620" s="25">
        <f t="shared" si="1419"/>
        <v>32030</v>
      </c>
      <c r="N1620" s="25">
        <f t="shared" si="1420"/>
        <v>52050</v>
      </c>
      <c r="O1620" s="25"/>
      <c r="P1620" s="3">
        <f t="shared" ref="P1620:P1683" si="1435">LEN(O1620)</f>
        <v>0</v>
      </c>
      <c r="Q1620" s="357"/>
      <c r="R1620" s="92">
        <f t="shared" ref="R1620" si="1436">+R1616+1</f>
        <v>407</v>
      </c>
      <c r="S1620" s="338" t="str">
        <f>CONCATENATE(G1620,",",G1621,",",G1622,",",G1623)</f>
        <v>,,,</v>
      </c>
    </row>
    <row r="1621" spans="1:19" ht="16.5" hidden="1" customHeight="1" outlineLevel="1" x14ac:dyDescent="0.25">
      <c r="A1621" s="190"/>
      <c r="B1621" s="85">
        <f>B1620*2-1</f>
        <v>405</v>
      </c>
      <c r="C1621" s="431"/>
      <c r="D1621" s="431"/>
      <c r="E1621" s="183">
        <f t="shared" ref="E1621" si="1437">E1620+1</f>
        <v>22031</v>
      </c>
      <c r="F1621" s="343">
        <f t="shared" si="1429"/>
        <v>42051</v>
      </c>
      <c r="G1621" s="343"/>
      <c r="H1621" s="109">
        <f t="shared" si="1434"/>
        <v>0</v>
      </c>
      <c r="I1621" s="9"/>
      <c r="J1621" s="343"/>
      <c r="K1621" s="343"/>
      <c r="L1621" s="343"/>
      <c r="M1621" s="343">
        <f t="shared" si="1419"/>
        <v>32031</v>
      </c>
      <c r="N1621" s="343">
        <f t="shared" si="1420"/>
        <v>52051</v>
      </c>
      <c r="O1621" s="343"/>
      <c r="P1621" s="4">
        <f t="shared" si="1435"/>
        <v>0</v>
      </c>
      <c r="Q1621" s="357"/>
      <c r="R1621" s="92">
        <f t="shared" si="1383"/>
        <v>920</v>
      </c>
      <c r="S1621" s="338" t="str">
        <f t="shared" ref="S1621" si="1438">CONCATENATE(O1620,",",O1621,",",O1622,",",O1623)</f>
        <v>,,,</v>
      </c>
    </row>
    <row r="1622" spans="1:19" ht="16.5" hidden="1" customHeight="1" outlineLevel="1" x14ac:dyDescent="0.25">
      <c r="A1622" s="190"/>
      <c r="B1622" s="85">
        <f>B1621+1</f>
        <v>406</v>
      </c>
      <c r="C1622" s="431"/>
      <c r="D1622" s="431"/>
      <c r="E1622" s="183">
        <f t="shared" si="1387"/>
        <v>22032</v>
      </c>
      <c r="F1622" s="343">
        <f t="shared" si="1429"/>
        <v>42052</v>
      </c>
      <c r="G1622" s="343"/>
      <c r="H1622" s="109">
        <f t="shared" si="1434"/>
        <v>0</v>
      </c>
      <c r="I1622" s="9"/>
      <c r="J1622" s="343"/>
      <c r="K1622" s="343"/>
      <c r="L1622" s="343"/>
      <c r="M1622" s="343">
        <f t="shared" si="1419"/>
        <v>32032</v>
      </c>
      <c r="N1622" s="343">
        <f t="shared" si="1420"/>
        <v>52052</v>
      </c>
      <c r="O1622" s="343"/>
      <c r="P1622" s="4">
        <f t="shared" si="1435"/>
        <v>0</v>
      </c>
      <c r="Q1622" s="357"/>
      <c r="R1622" s="92" t="str">
        <f t="shared" si="1383"/>
        <v/>
      </c>
    </row>
    <row r="1623" spans="1:19" ht="16.5" hidden="1" customHeight="1" outlineLevel="1" x14ac:dyDescent="0.25">
      <c r="A1623" s="190"/>
      <c r="B1623" s="85"/>
      <c r="C1623" s="431"/>
      <c r="D1623" s="431"/>
      <c r="E1623" s="183">
        <f t="shared" si="1387"/>
        <v>22033</v>
      </c>
      <c r="F1623" s="343">
        <f t="shared" si="1429"/>
        <v>42053</v>
      </c>
      <c r="G1623" s="343"/>
      <c r="H1623" s="109">
        <f t="shared" si="1434"/>
        <v>0</v>
      </c>
      <c r="I1623" s="9"/>
      <c r="J1623" s="343"/>
      <c r="K1623" s="343"/>
      <c r="L1623" s="343"/>
      <c r="M1623" s="343">
        <f t="shared" si="1419"/>
        <v>32033</v>
      </c>
      <c r="N1623" s="343">
        <f t="shared" si="1420"/>
        <v>52053</v>
      </c>
      <c r="O1623" s="343"/>
      <c r="P1623" s="4">
        <f t="shared" si="1435"/>
        <v>0</v>
      </c>
      <c r="Q1623" s="357"/>
      <c r="R1623" s="92" t="str">
        <f t="shared" si="1383"/>
        <v/>
      </c>
    </row>
    <row r="1624" spans="1:19" ht="16.5" hidden="1" customHeight="1" outlineLevel="1" x14ac:dyDescent="0.25">
      <c r="A1624" s="190"/>
      <c r="B1624" s="85"/>
      <c r="C1624" s="431"/>
      <c r="D1624" s="431" t="str">
        <f>CONCATENATE(B1627,B1622)</f>
        <v>GH 406</v>
      </c>
      <c r="E1624" s="183">
        <f t="shared" si="1387"/>
        <v>22034</v>
      </c>
      <c r="F1624" s="343">
        <f t="shared" si="1429"/>
        <v>42054</v>
      </c>
      <c r="G1624" s="343"/>
      <c r="H1624" s="109">
        <f t="shared" si="1434"/>
        <v>0</v>
      </c>
      <c r="I1624" s="9"/>
      <c r="J1624" s="343"/>
      <c r="K1624" s="343"/>
      <c r="L1624" s="343"/>
      <c r="M1624" s="343">
        <f t="shared" si="1419"/>
        <v>32034</v>
      </c>
      <c r="N1624" s="343">
        <f t="shared" si="1420"/>
        <v>52054</v>
      </c>
      <c r="O1624" s="343"/>
      <c r="P1624" s="4">
        <f t="shared" si="1435"/>
        <v>0</v>
      </c>
      <c r="Q1624" s="357"/>
      <c r="R1624" s="92">
        <f t="shared" ref="R1624" si="1439">+R1620+1</f>
        <v>408</v>
      </c>
      <c r="S1624" s="338" t="str">
        <f>CONCATENATE(G1624,",",G1625,",",G1626,",",G1627)</f>
        <v>,,,</v>
      </c>
    </row>
    <row r="1625" spans="1:19" ht="16.5" hidden="1" customHeight="1" outlineLevel="1" x14ac:dyDescent="0.25">
      <c r="A1625" s="190"/>
      <c r="B1625" s="85"/>
      <c r="C1625" s="431"/>
      <c r="D1625" s="431"/>
      <c r="E1625" s="183">
        <f t="shared" si="1387"/>
        <v>22035</v>
      </c>
      <c r="F1625" s="343">
        <f t="shared" si="1429"/>
        <v>42055</v>
      </c>
      <c r="G1625" s="343"/>
      <c r="H1625" s="109">
        <f t="shared" si="1434"/>
        <v>0</v>
      </c>
      <c r="I1625" s="9"/>
      <c r="J1625" s="343"/>
      <c r="K1625" s="343"/>
      <c r="L1625" s="343"/>
      <c r="M1625" s="343">
        <f t="shared" si="1419"/>
        <v>32035</v>
      </c>
      <c r="N1625" s="343">
        <f t="shared" si="1420"/>
        <v>52055</v>
      </c>
      <c r="O1625" s="343"/>
      <c r="P1625" s="4">
        <f t="shared" si="1435"/>
        <v>0</v>
      </c>
      <c r="Q1625" s="357"/>
      <c r="R1625" s="92">
        <f t="shared" ref="R1625:R1687" si="1440">IF(R1621&lt;&gt;"",R1621+1,"")</f>
        <v>921</v>
      </c>
      <c r="S1625" s="338" t="str">
        <f t="shared" ref="S1625" si="1441">CONCATENATE(O1624,",",O1625,",",O1626,",",O1627)</f>
        <v>,,,</v>
      </c>
    </row>
    <row r="1626" spans="1:19" ht="16.5" hidden="1" customHeight="1" outlineLevel="1" x14ac:dyDescent="0.25">
      <c r="A1626" s="190"/>
      <c r="B1626" s="85" t="str">
        <f>B1618</f>
        <v xml:space="preserve">Group </v>
      </c>
      <c r="C1626" s="431"/>
      <c r="D1626" s="431"/>
      <c r="E1626" s="183">
        <f t="shared" si="1387"/>
        <v>22036</v>
      </c>
      <c r="F1626" s="343">
        <f t="shared" si="1429"/>
        <v>42056</v>
      </c>
      <c r="G1626" s="343"/>
      <c r="H1626" s="109">
        <f t="shared" si="1434"/>
        <v>0</v>
      </c>
      <c r="I1626" s="9"/>
      <c r="J1626" s="343"/>
      <c r="K1626" s="343"/>
      <c r="L1626" s="343"/>
      <c r="M1626" s="343">
        <f t="shared" si="1419"/>
        <v>32036</v>
      </c>
      <c r="N1626" s="343">
        <f t="shared" si="1420"/>
        <v>52056</v>
      </c>
      <c r="O1626" s="343"/>
      <c r="P1626" s="4">
        <f t="shared" si="1435"/>
        <v>0</v>
      </c>
      <c r="Q1626" s="357"/>
      <c r="R1626" s="92" t="str">
        <f t="shared" si="1440"/>
        <v/>
      </c>
    </row>
    <row r="1627" spans="1:19" ht="16.5" hidden="1" customHeight="1" outlineLevel="1" thickBot="1" x14ac:dyDescent="0.3">
      <c r="A1627" s="190"/>
      <c r="B1627" s="86" t="str">
        <f>B1619</f>
        <v xml:space="preserve">GH </v>
      </c>
      <c r="C1627" s="432"/>
      <c r="D1627" s="432"/>
      <c r="E1627" s="184">
        <f t="shared" si="1387"/>
        <v>22037</v>
      </c>
      <c r="F1627" s="24">
        <f t="shared" si="1429"/>
        <v>42057</v>
      </c>
      <c r="G1627" s="24"/>
      <c r="H1627" s="10">
        <f t="shared" si="1434"/>
        <v>0</v>
      </c>
      <c r="I1627" s="15"/>
      <c r="J1627" s="24"/>
      <c r="K1627" s="24"/>
      <c r="L1627" s="24"/>
      <c r="M1627" s="24">
        <f t="shared" si="1419"/>
        <v>32037</v>
      </c>
      <c r="N1627" s="24">
        <f t="shared" si="1420"/>
        <v>52057</v>
      </c>
      <c r="O1627" s="24"/>
      <c r="P1627" s="20">
        <f t="shared" si="1435"/>
        <v>0</v>
      </c>
      <c r="Q1627" s="357"/>
      <c r="R1627" s="92" t="str">
        <f t="shared" si="1440"/>
        <v/>
      </c>
    </row>
    <row r="1628" spans="1:19" ht="16.5" hidden="1" customHeight="1" outlineLevel="1" x14ac:dyDescent="0.25">
      <c r="A1628" s="190"/>
      <c r="B1628" s="88">
        <f>B1620+1</f>
        <v>204</v>
      </c>
      <c r="C1628" s="430" t="str">
        <f>CONCATENATE(B1634,B1628)</f>
        <v>Group 204</v>
      </c>
      <c r="D1628" s="430" t="str">
        <f>CONCATENATE(B1635,B1629)</f>
        <v>GH 407</v>
      </c>
      <c r="E1628" s="182">
        <f t="shared" ref="E1628" si="1442">20000+B1628*10</f>
        <v>22040</v>
      </c>
      <c r="F1628" s="25">
        <f>E1628+20020</f>
        <v>42060</v>
      </c>
      <c r="G1628" s="25"/>
      <c r="H1628" s="11">
        <f t="shared" si="1434"/>
        <v>0</v>
      </c>
      <c r="I1628" s="14"/>
      <c r="J1628" s="25"/>
      <c r="K1628" s="25"/>
      <c r="L1628" s="25"/>
      <c r="M1628" s="25">
        <f t="shared" si="1419"/>
        <v>32040</v>
      </c>
      <c r="N1628" s="25">
        <f t="shared" si="1420"/>
        <v>52060</v>
      </c>
      <c r="O1628" s="25"/>
      <c r="P1628" s="3">
        <f t="shared" si="1435"/>
        <v>0</v>
      </c>
      <c r="Q1628" s="357"/>
      <c r="R1628" s="92">
        <f t="shared" ref="R1628" si="1443">+R1624+1</f>
        <v>409</v>
      </c>
      <c r="S1628" s="338" t="str">
        <f>CONCATENATE(G1628,",",G1629,",",G1630,",",G1631)</f>
        <v>,,,</v>
      </c>
    </row>
    <row r="1629" spans="1:19" ht="16.5" hidden="1" customHeight="1" outlineLevel="1" x14ac:dyDescent="0.25">
      <c r="A1629" s="190"/>
      <c r="B1629" s="85">
        <f>B1628*2-1</f>
        <v>407</v>
      </c>
      <c r="C1629" s="431"/>
      <c r="D1629" s="431"/>
      <c r="E1629" s="183">
        <f t="shared" ref="E1629:E1691" si="1444">E1628+1</f>
        <v>22041</v>
      </c>
      <c r="F1629" s="343">
        <f t="shared" ref="F1629:F1643" si="1445">E1629+20020</f>
        <v>42061</v>
      </c>
      <c r="G1629" s="343"/>
      <c r="H1629" s="109">
        <f t="shared" si="1434"/>
        <v>0</v>
      </c>
      <c r="I1629" s="9"/>
      <c r="J1629" s="343"/>
      <c r="K1629" s="343"/>
      <c r="L1629" s="343"/>
      <c r="M1629" s="343">
        <f t="shared" si="1419"/>
        <v>32041</v>
      </c>
      <c r="N1629" s="343">
        <f t="shared" si="1420"/>
        <v>52061</v>
      </c>
      <c r="O1629" s="343"/>
      <c r="P1629" s="4">
        <f t="shared" si="1435"/>
        <v>0</v>
      </c>
      <c r="Q1629" s="357"/>
      <c r="R1629" s="92">
        <f t="shared" si="1440"/>
        <v>922</v>
      </c>
      <c r="S1629" s="338" t="str">
        <f t="shared" ref="S1629" si="1446">CONCATENATE(O1628,",",O1629,",",O1630,",",O1631)</f>
        <v>,,,</v>
      </c>
    </row>
    <row r="1630" spans="1:19" ht="16.5" hidden="1" customHeight="1" outlineLevel="1" x14ac:dyDescent="0.25">
      <c r="A1630" s="190"/>
      <c r="B1630" s="85">
        <f>B1629+1</f>
        <v>408</v>
      </c>
      <c r="C1630" s="431"/>
      <c r="D1630" s="431"/>
      <c r="E1630" s="183">
        <f t="shared" si="1444"/>
        <v>22042</v>
      </c>
      <c r="F1630" s="343">
        <f t="shared" si="1445"/>
        <v>42062</v>
      </c>
      <c r="G1630" s="343"/>
      <c r="H1630" s="109">
        <f t="shared" si="1434"/>
        <v>0</v>
      </c>
      <c r="I1630" s="9"/>
      <c r="J1630" s="343"/>
      <c r="K1630" s="343"/>
      <c r="L1630" s="343"/>
      <c r="M1630" s="343">
        <f t="shared" si="1419"/>
        <v>32042</v>
      </c>
      <c r="N1630" s="343">
        <f t="shared" si="1420"/>
        <v>52062</v>
      </c>
      <c r="O1630" s="343"/>
      <c r="P1630" s="4">
        <f t="shared" si="1435"/>
        <v>0</v>
      </c>
      <c r="Q1630" s="357"/>
      <c r="R1630" s="92" t="str">
        <f t="shared" si="1440"/>
        <v/>
      </c>
    </row>
    <row r="1631" spans="1:19" ht="16.5" hidden="1" customHeight="1" outlineLevel="1" x14ac:dyDescent="0.25">
      <c r="A1631" s="190"/>
      <c r="B1631" s="85"/>
      <c r="C1631" s="431"/>
      <c r="D1631" s="431"/>
      <c r="E1631" s="183">
        <f t="shared" si="1444"/>
        <v>22043</v>
      </c>
      <c r="F1631" s="343">
        <f t="shared" si="1445"/>
        <v>42063</v>
      </c>
      <c r="G1631" s="343"/>
      <c r="H1631" s="109">
        <f t="shared" si="1434"/>
        <v>0</v>
      </c>
      <c r="I1631" s="9"/>
      <c r="J1631" s="343"/>
      <c r="K1631" s="343"/>
      <c r="L1631" s="343"/>
      <c r="M1631" s="343">
        <f t="shared" si="1419"/>
        <v>32043</v>
      </c>
      <c r="N1631" s="343">
        <f t="shared" si="1420"/>
        <v>52063</v>
      </c>
      <c r="O1631" s="343"/>
      <c r="P1631" s="4">
        <f t="shared" si="1435"/>
        <v>0</v>
      </c>
      <c r="Q1631" s="357"/>
      <c r="R1631" s="92" t="str">
        <f t="shared" si="1440"/>
        <v/>
      </c>
    </row>
    <row r="1632" spans="1:19" ht="16.5" hidden="1" customHeight="1" outlineLevel="1" x14ac:dyDescent="0.25">
      <c r="A1632" s="190"/>
      <c r="B1632" s="85"/>
      <c r="C1632" s="431"/>
      <c r="D1632" s="431" t="str">
        <f>CONCATENATE(B1635,B1630)</f>
        <v>GH 408</v>
      </c>
      <c r="E1632" s="183">
        <f t="shared" si="1444"/>
        <v>22044</v>
      </c>
      <c r="F1632" s="343">
        <f t="shared" si="1445"/>
        <v>42064</v>
      </c>
      <c r="G1632" s="343"/>
      <c r="H1632" s="109">
        <f t="shared" si="1434"/>
        <v>0</v>
      </c>
      <c r="I1632" s="9"/>
      <c r="J1632" s="343"/>
      <c r="K1632" s="343"/>
      <c r="L1632" s="343"/>
      <c r="M1632" s="343">
        <f t="shared" si="1419"/>
        <v>32044</v>
      </c>
      <c r="N1632" s="343">
        <f t="shared" si="1420"/>
        <v>52064</v>
      </c>
      <c r="O1632" s="343"/>
      <c r="P1632" s="4">
        <f t="shared" si="1435"/>
        <v>0</v>
      </c>
      <c r="Q1632" s="357"/>
      <c r="R1632" s="92">
        <f t="shared" ref="R1632" si="1447">+R1628+1</f>
        <v>410</v>
      </c>
      <c r="S1632" s="338" t="str">
        <f>CONCATENATE(G1632,",",G1633,",",G1634,",",G1635)</f>
        <v>,,,</v>
      </c>
    </row>
    <row r="1633" spans="1:19" ht="16.5" hidden="1" customHeight="1" outlineLevel="1" x14ac:dyDescent="0.25">
      <c r="A1633" s="190"/>
      <c r="B1633" s="85"/>
      <c r="C1633" s="431"/>
      <c r="D1633" s="431"/>
      <c r="E1633" s="183">
        <f t="shared" si="1444"/>
        <v>22045</v>
      </c>
      <c r="F1633" s="343">
        <f t="shared" si="1445"/>
        <v>42065</v>
      </c>
      <c r="G1633" s="343"/>
      <c r="H1633" s="109">
        <f t="shared" si="1434"/>
        <v>0</v>
      </c>
      <c r="I1633" s="9"/>
      <c r="J1633" s="343"/>
      <c r="K1633" s="343"/>
      <c r="L1633" s="343"/>
      <c r="M1633" s="343">
        <f t="shared" si="1419"/>
        <v>32045</v>
      </c>
      <c r="N1633" s="343">
        <f t="shared" si="1420"/>
        <v>52065</v>
      </c>
      <c r="O1633" s="343"/>
      <c r="P1633" s="4">
        <f t="shared" si="1435"/>
        <v>0</v>
      </c>
      <c r="Q1633" s="357"/>
      <c r="R1633" s="92">
        <f t="shared" si="1440"/>
        <v>923</v>
      </c>
      <c r="S1633" s="338" t="str">
        <f t="shared" ref="S1633" si="1448">CONCATENATE(O1632,",",O1633,",",O1634,",",O1635)</f>
        <v>,,,</v>
      </c>
    </row>
    <row r="1634" spans="1:19" ht="16.5" hidden="1" customHeight="1" outlineLevel="1" x14ac:dyDescent="0.25">
      <c r="A1634" s="190"/>
      <c r="B1634" s="85" t="str">
        <f>B1626</f>
        <v xml:space="preserve">Group </v>
      </c>
      <c r="C1634" s="431"/>
      <c r="D1634" s="431"/>
      <c r="E1634" s="183">
        <f t="shared" si="1444"/>
        <v>22046</v>
      </c>
      <c r="F1634" s="343">
        <f t="shared" si="1445"/>
        <v>42066</v>
      </c>
      <c r="G1634" s="343"/>
      <c r="H1634" s="109">
        <f t="shared" si="1434"/>
        <v>0</v>
      </c>
      <c r="I1634" s="9"/>
      <c r="J1634" s="343"/>
      <c r="K1634" s="343"/>
      <c r="L1634" s="343"/>
      <c r="M1634" s="343">
        <f t="shared" si="1419"/>
        <v>32046</v>
      </c>
      <c r="N1634" s="343">
        <f t="shared" si="1420"/>
        <v>52066</v>
      </c>
      <c r="O1634" s="343"/>
      <c r="P1634" s="4">
        <f t="shared" si="1435"/>
        <v>0</v>
      </c>
      <c r="Q1634" s="357"/>
      <c r="R1634" s="92" t="str">
        <f t="shared" si="1440"/>
        <v/>
      </c>
    </row>
    <row r="1635" spans="1:19" ht="16.5" hidden="1" customHeight="1" outlineLevel="1" thickBot="1" x14ac:dyDescent="0.3">
      <c r="A1635" s="190"/>
      <c r="B1635" s="86" t="str">
        <f>B1627</f>
        <v xml:space="preserve">GH </v>
      </c>
      <c r="C1635" s="432"/>
      <c r="D1635" s="432"/>
      <c r="E1635" s="184">
        <f t="shared" si="1444"/>
        <v>22047</v>
      </c>
      <c r="F1635" s="24">
        <f t="shared" si="1445"/>
        <v>42067</v>
      </c>
      <c r="G1635" s="24"/>
      <c r="H1635" s="10">
        <f t="shared" si="1434"/>
        <v>0</v>
      </c>
      <c r="I1635" s="15"/>
      <c r="J1635" s="24"/>
      <c r="K1635" s="24"/>
      <c r="L1635" s="24"/>
      <c r="M1635" s="24">
        <f t="shared" si="1419"/>
        <v>32047</v>
      </c>
      <c r="N1635" s="24">
        <f t="shared" si="1420"/>
        <v>52067</v>
      </c>
      <c r="O1635" s="24"/>
      <c r="P1635" s="20">
        <f t="shared" si="1435"/>
        <v>0</v>
      </c>
      <c r="Q1635" s="357"/>
      <c r="R1635" s="92" t="str">
        <f t="shared" si="1440"/>
        <v/>
      </c>
    </row>
    <row r="1636" spans="1:19" ht="16.5" hidden="1" customHeight="1" outlineLevel="1" x14ac:dyDescent="0.25">
      <c r="A1636" s="190"/>
      <c r="B1636" s="88">
        <f>B1628+1</f>
        <v>205</v>
      </c>
      <c r="C1636" s="430" t="str">
        <f>CONCATENATE(B1642,B1636)</f>
        <v>Group 205</v>
      </c>
      <c r="D1636" s="430" t="str">
        <f>CONCATENATE(B1643,B1637)</f>
        <v>GH 409</v>
      </c>
      <c r="E1636" s="182">
        <f t="shared" ref="E1636" si="1449">20000+B1636*10</f>
        <v>22050</v>
      </c>
      <c r="F1636" s="25">
        <f t="shared" si="1445"/>
        <v>42070</v>
      </c>
      <c r="G1636" s="25"/>
      <c r="H1636" s="11">
        <f t="shared" si="1434"/>
        <v>0</v>
      </c>
      <c r="I1636" s="14"/>
      <c r="J1636" s="25"/>
      <c r="K1636" s="25"/>
      <c r="L1636" s="25"/>
      <c r="M1636" s="25">
        <f t="shared" si="1419"/>
        <v>32050</v>
      </c>
      <c r="N1636" s="25">
        <f t="shared" si="1420"/>
        <v>52070</v>
      </c>
      <c r="O1636" s="25"/>
      <c r="P1636" s="3">
        <f t="shared" si="1435"/>
        <v>0</v>
      </c>
      <c r="Q1636" s="357"/>
      <c r="R1636" s="92">
        <f t="shared" ref="R1636" si="1450">+R1632+1</f>
        <v>411</v>
      </c>
      <c r="S1636" s="338" t="str">
        <f>CONCATENATE(G1636,",",G1637,",",G1638,",",G1639)</f>
        <v>,,,</v>
      </c>
    </row>
    <row r="1637" spans="1:19" ht="16.5" hidden="1" customHeight="1" outlineLevel="1" x14ac:dyDescent="0.25">
      <c r="A1637" s="190"/>
      <c r="B1637" s="85">
        <f>B1636*2-1</f>
        <v>409</v>
      </c>
      <c r="C1637" s="431"/>
      <c r="D1637" s="431"/>
      <c r="E1637" s="183">
        <f t="shared" ref="E1637" si="1451">E1636+1</f>
        <v>22051</v>
      </c>
      <c r="F1637" s="343">
        <f t="shared" si="1445"/>
        <v>42071</v>
      </c>
      <c r="G1637" s="343"/>
      <c r="H1637" s="109">
        <f t="shared" si="1434"/>
        <v>0</v>
      </c>
      <c r="I1637" s="9"/>
      <c r="J1637" s="343"/>
      <c r="K1637" s="343"/>
      <c r="L1637" s="343"/>
      <c r="M1637" s="343">
        <f t="shared" si="1419"/>
        <v>32051</v>
      </c>
      <c r="N1637" s="343">
        <f t="shared" si="1420"/>
        <v>52071</v>
      </c>
      <c r="O1637" s="343"/>
      <c r="P1637" s="4">
        <f t="shared" si="1435"/>
        <v>0</v>
      </c>
      <c r="Q1637" s="357"/>
      <c r="R1637" s="92">
        <f t="shared" si="1440"/>
        <v>924</v>
      </c>
      <c r="S1637" s="338" t="str">
        <f t="shared" ref="S1637" si="1452">CONCATENATE(O1636,",",O1637,",",O1638,",",O1639)</f>
        <v>,,,</v>
      </c>
    </row>
    <row r="1638" spans="1:19" ht="16.5" hidden="1" customHeight="1" outlineLevel="1" x14ac:dyDescent="0.25">
      <c r="A1638" s="190"/>
      <c r="B1638" s="85">
        <f>B1637+1</f>
        <v>410</v>
      </c>
      <c r="C1638" s="431"/>
      <c r="D1638" s="431"/>
      <c r="E1638" s="183">
        <f t="shared" si="1444"/>
        <v>22052</v>
      </c>
      <c r="F1638" s="343">
        <f t="shared" si="1445"/>
        <v>42072</v>
      </c>
      <c r="G1638" s="343"/>
      <c r="H1638" s="109">
        <f t="shared" si="1434"/>
        <v>0</v>
      </c>
      <c r="I1638" s="9"/>
      <c r="J1638" s="343"/>
      <c r="K1638" s="343"/>
      <c r="L1638" s="343"/>
      <c r="M1638" s="343">
        <f t="shared" si="1419"/>
        <v>32052</v>
      </c>
      <c r="N1638" s="343">
        <f t="shared" si="1420"/>
        <v>52072</v>
      </c>
      <c r="O1638" s="343"/>
      <c r="P1638" s="4">
        <f t="shared" si="1435"/>
        <v>0</v>
      </c>
      <c r="Q1638" s="357"/>
      <c r="R1638" s="92" t="str">
        <f t="shared" si="1440"/>
        <v/>
      </c>
    </row>
    <row r="1639" spans="1:19" ht="16.5" hidden="1" customHeight="1" outlineLevel="1" x14ac:dyDescent="0.25">
      <c r="A1639" s="190"/>
      <c r="B1639" s="85"/>
      <c r="C1639" s="431"/>
      <c r="D1639" s="431"/>
      <c r="E1639" s="183">
        <f t="shared" si="1444"/>
        <v>22053</v>
      </c>
      <c r="F1639" s="343">
        <f t="shared" si="1445"/>
        <v>42073</v>
      </c>
      <c r="G1639" s="343"/>
      <c r="H1639" s="109">
        <f t="shared" si="1434"/>
        <v>0</v>
      </c>
      <c r="I1639" s="9"/>
      <c r="J1639" s="343"/>
      <c r="K1639" s="343"/>
      <c r="L1639" s="343"/>
      <c r="M1639" s="343">
        <f t="shared" si="1419"/>
        <v>32053</v>
      </c>
      <c r="N1639" s="343">
        <f t="shared" si="1420"/>
        <v>52073</v>
      </c>
      <c r="O1639" s="343"/>
      <c r="P1639" s="4">
        <f t="shared" si="1435"/>
        <v>0</v>
      </c>
      <c r="Q1639" s="357"/>
      <c r="R1639" s="92" t="str">
        <f t="shared" si="1440"/>
        <v/>
      </c>
    </row>
    <row r="1640" spans="1:19" ht="16.5" hidden="1" customHeight="1" outlineLevel="1" x14ac:dyDescent="0.25">
      <c r="A1640" s="190"/>
      <c r="B1640" s="85"/>
      <c r="C1640" s="431"/>
      <c r="D1640" s="431" t="str">
        <f>CONCATENATE(B1643,B1638)</f>
        <v>GH 410</v>
      </c>
      <c r="E1640" s="183">
        <f t="shared" si="1444"/>
        <v>22054</v>
      </c>
      <c r="F1640" s="343">
        <f t="shared" si="1445"/>
        <v>42074</v>
      </c>
      <c r="G1640" s="343"/>
      <c r="H1640" s="109">
        <f t="shared" si="1434"/>
        <v>0</v>
      </c>
      <c r="I1640" s="9"/>
      <c r="J1640" s="343"/>
      <c r="K1640" s="343"/>
      <c r="L1640" s="343"/>
      <c r="M1640" s="343">
        <f t="shared" si="1419"/>
        <v>32054</v>
      </c>
      <c r="N1640" s="343">
        <f t="shared" si="1420"/>
        <v>52074</v>
      </c>
      <c r="O1640" s="343"/>
      <c r="P1640" s="4">
        <f t="shared" si="1435"/>
        <v>0</v>
      </c>
      <c r="Q1640" s="357"/>
      <c r="R1640" s="92">
        <f t="shared" ref="R1640" si="1453">+R1636+1</f>
        <v>412</v>
      </c>
      <c r="S1640" s="338" t="str">
        <f>CONCATENATE(G1640,",",G1641,",",G1642,",",G1643)</f>
        <v>,,,</v>
      </c>
    </row>
    <row r="1641" spans="1:19" ht="16.5" hidden="1" customHeight="1" outlineLevel="1" x14ac:dyDescent="0.25">
      <c r="A1641" s="190"/>
      <c r="B1641" s="85"/>
      <c r="C1641" s="431"/>
      <c r="D1641" s="431"/>
      <c r="E1641" s="183">
        <f t="shared" si="1444"/>
        <v>22055</v>
      </c>
      <c r="F1641" s="343">
        <f t="shared" si="1445"/>
        <v>42075</v>
      </c>
      <c r="G1641" s="343"/>
      <c r="H1641" s="109">
        <f t="shared" si="1434"/>
        <v>0</v>
      </c>
      <c r="I1641" s="9"/>
      <c r="J1641" s="343"/>
      <c r="K1641" s="343"/>
      <c r="L1641" s="343"/>
      <c r="M1641" s="343">
        <f t="shared" si="1419"/>
        <v>32055</v>
      </c>
      <c r="N1641" s="343">
        <f t="shared" si="1420"/>
        <v>52075</v>
      </c>
      <c r="O1641" s="343"/>
      <c r="P1641" s="4">
        <f t="shared" si="1435"/>
        <v>0</v>
      </c>
      <c r="Q1641" s="357"/>
      <c r="R1641" s="92">
        <f t="shared" si="1440"/>
        <v>925</v>
      </c>
      <c r="S1641" s="338" t="str">
        <f t="shared" ref="S1641" si="1454">CONCATENATE(O1640,",",O1641,",",O1642,",",O1643)</f>
        <v>,,,</v>
      </c>
    </row>
    <row r="1642" spans="1:19" ht="16.5" hidden="1" customHeight="1" outlineLevel="1" x14ac:dyDescent="0.25">
      <c r="A1642" s="190"/>
      <c r="B1642" s="85" t="str">
        <f>B1634</f>
        <v xml:space="preserve">Group </v>
      </c>
      <c r="C1642" s="431"/>
      <c r="D1642" s="431"/>
      <c r="E1642" s="183">
        <f t="shared" si="1444"/>
        <v>22056</v>
      </c>
      <c r="F1642" s="343">
        <f t="shared" si="1445"/>
        <v>42076</v>
      </c>
      <c r="G1642" s="343"/>
      <c r="H1642" s="109">
        <f t="shared" si="1434"/>
        <v>0</v>
      </c>
      <c r="I1642" s="9"/>
      <c r="J1642" s="343"/>
      <c r="K1642" s="343"/>
      <c r="L1642" s="343"/>
      <c r="M1642" s="343">
        <f t="shared" si="1419"/>
        <v>32056</v>
      </c>
      <c r="N1642" s="343">
        <f t="shared" si="1420"/>
        <v>52076</v>
      </c>
      <c r="O1642" s="343"/>
      <c r="P1642" s="4">
        <f t="shared" si="1435"/>
        <v>0</v>
      </c>
      <c r="Q1642" s="357"/>
      <c r="R1642" s="92" t="str">
        <f t="shared" si="1440"/>
        <v/>
      </c>
    </row>
    <row r="1643" spans="1:19" ht="16.5" hidden="1" customHeight="1" outlineLevel="1" thickBot="1" x14ac:dyDescent="0.3">
      <c r="A1643" s="190"/>
      <c r="B1643" s="86" t="str">
        <f>B1635</f>
        <v xml:space="preserve">GH </v>
      </c>
      <c r="C1643" s="432"/>
      <c r="D1643" s="432"/>
      <c r="E1643" s="184">
        <f t="shared" si="1444"/>
        <v>22057</v>
      </c>
      <c r="F1643" s="24">
        <f t="shared" si="1445"/>
        <v>42077</v>
      </c>
      <c r="G1643" s="24"/>
      <c r="H1643" s="10">
        <f t="shared" si="1434"/>
        <v>0</v>
      </c>
      <c r="I1643" s="15"/>
      <c r="J1643" s="24"/>
      <c r="K1643" s="24"/>
      <c r="L1643" s="24"/>
      <c r="M1643" s="24">
        <f t="shared" si="1419"/>
        <v>32057</v>
      </c>
      <c r="N1643" s="24">
        <f t="shared" si="1420"/>
        <v>52077</v>
      </c>
      <c r="O1643" s="24"/>
      <c r="P1643" s="20">
        <f t="shared" si="1435"/>
        <v>0</v>
      </c>
      <c r="Q1643" s="357"/>
      <c r="R1643" s="92" t="str">
        <f t="shared" si="1440"/>
        <v/>
      </c>
    </row>
    <row r="1644" spans="1:19" ht="16.5" hidden="1" customHeight="1" outlineLevel="1" x14ac:dyDescent="0.25">
      <c r="A1644" s="190"/>
      <c r="B1644" s="88">
        <f>B1636+1</f>
        <v>206</v>
      </c>
      <c r="C1644" s="430" t="str">
        <f>CONCATENATE(B1650,B1644)</f>
        <v>Group 206</v>
      </c>
      <c r="D1644" s="430" t="str">
        <f>CONCATENATE(B1651,B1645)</f>
        <v>GH 411</v>
      </c>
      <c r="E1644" s="182">
        <f t="shared" ref="E1644" si="1455">20000+B1644*10</f>
        <v>22060</v>
      </c>
      <c r="F1644" s="25">
        <f>E1644+20020</f>
        <v>42080</v>
      </c>
      <c r="G1644" s="25"/>
      <c r="H1644" s="11">
        <f t="shared" si="1434"/>
        <v>0</v>
      </c>
      <c r="I1644" s="14"/>
      <c r="J1644" s="25"/>
      <c r="K1644" s="25"/>
      <c r="L1644" s="25"/>
      <c r="M1644" s="25">
        <f t="shared" si="1419"/>
        <v>32060</v>
      </c>
      <c r="N1644" s="25">
        <f t="shared" si="1420"/>
        <v>52080</v>
      </c>
      <c r="O1644" s="25"/>
      <c r="P1644" s="3">
        <f t="shared" si="1435"/>
        <v>0</v>
      </c>
      <c r="Q1644" s="357"/>
      <c r="R1644" s="92">
        <f t="shared" ref="R1644" si="1456">+R1640+1</f>
        <v>413</v>
      </c>
      <c r="S1644" s="338" t="str">
        <f>CONCATENATE(G1644,",",G1645,",",G1646,",",G1647)</f>
        <v>,,,</v>
      </c>
    </row>
    <row r="1645" spans="1:19" ht="16.5" hidden="1" customHeight="1" outlineLevel="1" x14ac:dyDescent="0.25">
      <c r="A1645" s="190"/>
      <c r="B1645" s="85">
        <f>B1644*2-1</f>
        <v>411</v>
      </c>
      <c r="C1645" s="431"/>
      <c r="D1645" s="431"/>
      <c r="E1645" s="183">
        <f t="shared" ref="E1645" si="1457">E1644+1</f>
        <v>22061</v>
      </c>
      <c r="F1645" s="343">
        <f t="shared" ref="F1645:F1659" si="1458">E1645+20020</f>
        <v>42081</v>
      </c>
      <c r="G1645" s="343"/>
      <c r="H1645" s="109">
        <f t="shared" si="1434"/>
        <v>0</v>
      </c>
      <c r="I1645" s="9"/>
      <c r="J1645" s="343"/>
      <c r="K1645" s="343"/>
      <c r="L1645" s="343"/>
      <c r="M1645" s="343">
        <f t="shared" si="1419"/>
        <v>32061</v>
      </c>
      <c r="N1645" s="343">
        <f t="shared" si="1420"/>
        <v>52081</v>
      </c>
      <c r="O1645" s="343"/>
      <c r="P1645" s="4">
        <f t="shared" si="1435"/>
        <v>0</v>
      </c>
      <c r="Q1645" s="357"/>
      <c r="R1645" s="92">
        <f t="shared" si="1440"/>
        <v>926</v>
      </c>
      <c r="S1645" s="338" t="str">
        <f t="shared" ref="S1645" si="1459">CONCATENATE(O1644,",",O1645,",",O1646,",",O1647)</f>
        <v>,,,</v>
      </c>
    </row>
    <row r="1646" spans="1:19" ht="16.5" hidden="1" customHeight="1" outlineLevel="1" x14ac:dyDescent="0.25">
      <c r="A1646" s="190"/>
      <c r="B1646" s="85">
        <f>B1645+1</f>
        <v>412</v>
      </c>
      <c r="C1646" s="431"/>
      <c r="D1646" s="431"/>
      <c r="E1646" s="183">
        <f t="shared" si="1444"/>
        <v>22062</v>
      </c>
      <c r="F1646" s="343">
        <f t="shared" si="1458"/>
        <v>42082</v>
      </c>
      <c r="G1646" s="343"/>
      <c r="H1646" s="109">
        <f t="shared" si="1434"/>
        <v>0</v>
      </c>
      <c r="I1646" s="9"/>
      <c r="J1646" s="343"/>
      <c r="K1646" s="343"/>
      <c r="L1646" s="343"/>
      <c r="M1646" s="343">
        <f t="shared" si="1419"/>
        <v>32062</v>
      </c>
      <c r="N1646" s="343">
        <f t="shared" si="1420"/>
        <v>52082</v>
      </c>
      <c r="O1646" s="343"/>
      <c r="P1646" s="4">
        <f t="shared" si="1435"/>
        <v>0</v>
      </c>
      <c r="Q1646" s="357"/>
      <c r="R1646" s="92" t="str">
        <f t="shared" si="1440"/>
        <v/>
      </c>
    </row>
    <row r="1647" spans="1:19" ht="16.5" hidden="1" customHeight="1" outlineLevel="1" x14ac:dyDescent="0.25">
      <c r="A1647" s="190"/>
      <c r="B1647" s="85"/>
      <c r="C1647" s="431"/>
      <c r="D1647" s="431"/>
      <c r="E1647" s="183">
        <f t="shared" si="1444"/>
        <v>22063</v>
      </c>
      <c r="F1647" s="343">
        <f t="shared" si="1458"/>
        <v>42083</v>
      </c>
      <c r="G1647" s="343"/>
      <c r="H1647" s="109">
        <f t="shared" si="1434"/>
        <v>0</v>
      </c>
      <c r="I1647" s="9"/>
      <c r="J1647" s="343"/>
      <c r="K1647" s="343"/>
      <c r="L1647" s="343"/>
      <c r="M1647" s="343">
        <f t="shared" si="1419"/>
        <v>32063</v>
      </c>
      <c r="N1647" s="343">
        <f t="shared" si="1420"/>
        <v>52083</v>
      </c>
      <c r="O1647" s="343"/>
      <c r="P1647" s="4">
        <f t="shared" si="1435"/>
        <v>0</v>
      </c>
      <c r="Q1647" s="357"/>
      <c r="R1647" s="92" t="str">
        <f t="shared" si="1440"/>
        <v/>
      </c>
    </row>
    <row r="1648" spans="1:19" ht="16.5" hidden="1" customHeight="1" outlineLevel="1" x14ac:dyDescent="0.25">
      <c r="A1648" s="190"/>
      <c r="B1648" s="85"/>
      <c r="C1648" s="431"/>
      <c r="D1648" s="431" t="str">
        <f>CONCATENATE(B1651,B1646)</f>
        <v>GH 412</v>
      </c>
      <c r="E1648" s="183">
        <f t="shared" si="1444"/>
        <v>22064</v>
      </c>
      <c r="F1648" s="343">
        <f t="shared" si="1458"/>
        <v>42084</v>
      </c>
      <c r="G1648" s="343"/>
      <c r="H1648" s="109">
        <f t="shared" si="1434"/>
        <v>0</v>
      </c>
      <c r="I1648" s="9"/>
      <c r="J1648" s="343"/>
      <c r="K1648" s="343"/>
      <c r="L1648" s="343"/>
      <c r="M1648" s="343">
        <f t="shared" si="1419"/>
        <v>32064</v>
      </c>
      <c r="N1648" s="343">
        <f t="shared" si="1420"/>
        <v>52084</v>
      </c>
      <c r="O1648" s="343"/>
      <c r="P1648" s="4">
        <f t="shared" si="1435"/>
        <v>0</v>
      </c>
      <c r="Q1648" s="357"/>
      <c r="R1648" s="92">
        <f t="shared" ref="R1648" si="1460">+R1644+1</f>
        <v>414</v>
      </c>
      <c r="S1648" s="338" t="str">
        <f>CONCATENATE(G1648,",",G1649,",",G1650,",",G1651)</f>
        <v>,,,</v>
      </c>
    </row>
    <row r="1649" spans="1:19" ht="16.5" hidden="1" customHeight="1" outlineLevel="1" x14ac:dyDescent="0.25">
      <c r="A1649" s="190"/>
      <c r="B1649" s="85"/>
      <c r="C1649" s="431"/>
      <c r="D1649" s="431"/>
      <c r="E1649" s="183">
        <f t="shared" si="1444"/>
        <v>22065</v>
      </c>
      <c r="F1649" s="343">
        <f t="shared" si="1458"/>
        <v>42085</v>
      </c>
      <c r="G1649" s="343"/>
      <c r="H1649" s="109">
        <f t="shared" si="1434"/>
        <v>0</v>
      </c>
      <c r="I1649" s="9"/>
      <c r="J1649" s="343"/>
      <c r="K1649" s="343"/>
      <c r="L1649" s="343"/>
      <c r="M1649" s="343">
        <f t="shared" si="1419"/>
        <v>32065</v>
      </c>
      <c r="N1649" s="343">
        <f t="shared" si="1420"/>
        <v>52085</v>
      </c>
      <c r="O1649" s="343"/>
      <c r="P1649" s="4">
        <f t="shared" si="1435"/>
        <v>0</v>
      </c>
      <c r="Q1649" s="357"/>
      <c r="R1649" s="92">
        <f t="shared" si="1440"/>
        <v>927</v>
      </c>
      <c r="S1649" s="338" t="str">
        <f t="shared" ref="S1649" si="1461">CONCATENATE(O1648,",",O1649,",",O1650,",",O1651)</f>
        <v>,,,</v>
      </c>
    </row>
    <row r="1650" spans="1:19" ht="16.5" hidden="1" customHeight="1" outlineLevel="1" x14ac:dyDescent="0.25">
      <c r="A1650" s="190"/>
      <c r="B1650" s="85" t="str">
        <f>B1642</f>
        <v xml:space="preserve">Group </v>
      </c>
      <c r="C1650" s="431"/>
      <c r="D1650" s="431"/>
      <c r="E1650" s="183">
        <f t="shared" si="1444"/>
        <v>22066</v>
      </c>
      <c r="F1650" s="343">
        <f t="shared" si="1458"/>
        <v>42086</v>
      </c>
      <c r="G1650" s="343"/>
      <c r="H1650" s="109">
        <f t="shared" si="1434"/>
        <v>0</v>
      </c>
      <c r="I1650" s="9"/>
      <c r="J1650" s="343"/>
      <c r="K1650" s="343"/>
      <c r="L1650" s="343"/>
      <c r="M1650" s="343">
        <f t="shared" si="1419"/>
        <v>32066</v>
      </c>
      <c r="N1650" s="343">
        <f t="shared" si="1420"/>
        <v>52086</v>
      </c>
      <c r="O1650" s="343"/>
      <c r="P1650" s="4">
        <f t="shared" si="1435"/>
        <v>0</v>
      </c>
      <c r="Q1650" s="357"/>
      <c r="R1650" s="92" t="str">
        <f t="shared" si="1440"/>
        <v/>
      </c>
    </row>
    <row r="1651" spans="1:19" ht="16.5" hidden="1" customHeight="1" outlineLevel="1" thickBot="1" x14ac:dyDescent="0.3">
      <c r="A1651" s="190"/>
      <c r="B1651" s="86" t="str">
        <f>B1643</f>
        <v xml:space="preserve">GH </v>
      </c>
      <c r="C1651" s="432"/>
      <c r="D1651" s="432"/>
      <c r="E1651" s="184">
        <f t="shared" si="1444"/>
        <v>22067</v>
      </c>
      <c r="F1651" s="24">
        <f t="shared" si="1458"/>
        <v>42087</v>
      </c>
      <c r="G1651" s="24"/>
      <c r="H1651" s="10">
        <f t="shared" si="1434"/>
        <v>0</v>
      </c>
      <c r="I1651" s="15"/>
      <c r="J1651" s="24"/>
      <c r="K1651" s="24"/>
      <c r="L1651" s="24"/>
      <c r="M1651" s="24">
        <f t="shared" si="1419"/>
        <v>32067</v>
      </c>
      <c r="N1651" s="24">
        <f t="shared" si="1420"/>
        <v>52087</v>
      </c>
      <c r="O1651" s="24"/>
      <c r="P1651" s="20">
        <f t="shared" si="1435"/>
        <v>0</v>
      </c>
      <c r="Q1651" s="357"/>
      <c r="R1651" s="92" t="str">
        <f t="shared" si="1440"/>
        <v/>
      </c>
    </row>
    <row r="1652" spans="1:19" ht="16.5" hidden="1" customHeight="1" outlineLevel="1" x14ac:dyDescent="0.25">
      <c r="A1652" s="190"/>
      <c r="B1652" s="88">
        <f>B1644+1</f>
        <v>207</v>
      </c>
      <c r="C1652" s="430" t="str">
        <f>CONCATENATE(B1658,B1652)</f>
        <v>Group 207</v>
      </c>
      <c r="D1652" s="430" t="str">
        <f>CONCATENATE(B1659,B1653)</f>
        <v>GH 413</v>
      </c>
      <c r="E1652" s="182">
        <f t="shared" ref="E1652" si="1462">20000+B1652*10</f>
        <v>22070</v>
      </c>
      <c r="F1652" s="25">
        <f t="shared" si="1458"/>
        <v>42090</v>
      </c>
      <c r="G1652" s="25"/>
      <c r="H1652" s="11">
        <f t="shared" si="1434"/>
        <v>0</v>
      </c>
      <c r="I1652" s="14"/>
      <c r="J1652" s="25"/>
      <c r="K1652" s="25"/>
      <c r="L1652" s="25"/>
      <c r="M1652" s="25">
        <f t="shared" si="1419"/>
        <v>32070</v>
      </c>
      <c r="N1652" s="25">
        <f t="shared" si="1420"/>
        <v>52090</v>
      </c>
      <c r="O1652" s="25"/>
      <c r="P1652" s="3">
        <f t="shared" si="1435"/>
        <v>0</v>
      </c>
      <c r="Q1652" s="357"/>
      <c r="R1652" s="92">
        <f t="shared" ref="R1652" si="1463">+R1648+1</f>
        <v>415</v>
      </c>
      <c r="S1652" s="338" t="str">
        <f>CONCATENATE(G1652,",",G1653,",",G1654,",",G1655)</f>
        <v>,,,</v>
      </c>
    </row>
    <row r="1653" spans="1:19" ht="16.5" hidden="1" customHeight="1" outlineLevel="1" x14ac:dyDescent="0.25">
      <c r="A1653" s="190"/>
      <c r="B1653" s="85">
        <f>B1652*2-1</f>
        <v>413</v>
      </c>
      <c r="C1653" s="431"/>
      <c r="D1653" s="431"/>
      <c r="E1653" s="183">
        <f t="shared" ref="E1653" si="1464">E1652+1</f>
        <v>22071</v>
      </c>
      <c r="F1653" s="343">
        <f t="shared" si="1458"/>
        <v>42091</v>
      </c>
      <c r="G1653" s="343"/>
      <c r="H1653" s="109">
        <f t="shared" si="1434"/>
        <v>0</v>
      </c>
      <c r="I1653" s="9"/>
      <c r="J1653" s="343"/>
      <c r="K1653" s="343"/>
      <c r="L1653" s="343"/>
      <c r="M1653" s="343">
        <f t="shared" si="1419"/>
        <v>32071</v>
      </c>
      <c r="N1653" s="343">
        <f t="shared" si="1420"/>
        <v>52091</v>
      </c>
      <c r="O1653" s="343"/>
      <c r="P1653" s="4">
        <f t="shared" si="1435"/>
        <v>0</v>
      </c>
      <c r="Q1653" s="357"/>
      <c r="R1653" s="92">
        <f t="shared" si="1440"/>
        <v>928</v>
      </c>
      <c r="S1653" s="338" t="str">
        <f t="shared" ref="S1653" si="1465">CONCATENATE(O1652,",",O1653,",",O1654,",",O1655)</f>
        <v>,,,</v>
      </c>
    </row>
    <row r="1654" spans="1:19" ht="16.5" hidden="1" customHeight="1" outlineLevel="1" x14ac:dyDescent="0.25">
      <c r="A1654" s="190"/>
      <c r="B1654" s="85">
        <f>B1653+1</f>
        <v>414</v>
      </c>
      <c r="C1654" s="431"/>
      <c r="D1654" s="431"/>
      <c r="E1654" s="183">
        <f t="shared" si="1444"/>
        <v>22072</v>
      </c>
      <c r="F1654" s="343">
        <f t="shared" si="1458"/>
        <v>42092</v>
      </c>
      <c r="G1654" s="343"/>
      <c r="H1654" s="109">
        <f t="shared" si="1434"/>
        <v>0</v>
      </c>
      <c r="I1654" s="9"/>
      <c r="J1654" s="343"/>
      <c r="K1654" s="343"/>
      <c r="L1654" s="343"/>
      <c r="M1654" s="343">
        <f t="shared" si="1419"/>
        <v>32072</v>
      </c>
      <c r="N1654" s="343">
        <f t="shared" si="1420"/>
        <v>52092</v>
      </c>
      <c r="O1654" s="343"/>
      <c r="P1654" s="4">
        <f t="shared" si="1435"/>
        <v>0</v>
      </c>
      <c r="Q1654" s="357"/>
      <c r="R1654" s="92" t="str">
        <f t="shared" si="1440"/>
        <v/>
      </c>
    </row>
    <row r="1655" spans="1:19" ht="16.5" hidden="1" customHeight="1" outlineLevel="1" x14ac:dyDescent="0.25">
      <c r="A1655" s="190"/>
      <c r="B1655" s="85"/>
      <c r="C1655" s="431"/>
      <c r="D1655" s="431"/>
      <c r="E1655" s="183">
        <f t="shared" si="1444"/>
        <v>22073</v>
      </c>
      <c r="F1655" s="343">
        <f t="shared" si="1458"/>
        <v>42093</v>
      </c>
      <c r="G1655" s="343"/>
      <c r="H1655" s="109">
        <f t="shared" si="1434"/>
        <v>0</v>
      </c>
      <c r="I1655" s="9"/>
      <c r="J1655" s="343"/>
      <c r="K1655" s="343"/>
      <c r="L1655" s="343"/>
      <c r="M1655" s="343">
        <f t="shared" si="1419"/>
        <v>32073</v>
      </c>
      <c r="N1655" s="343">
        <f t="shared" si="1420"/>
        <v>52093</v>
      </c>
      <c r="O1655" s="343"/>
      <c r="P1655" s="4">
        <f t="shared" si="1435"/>
        <v>0</v>
      </c>
      <c r="Q1655" s="357"/>
      <c r="R1655" s="92" t="str">
        <f t="shared" si="1440"/>
        <v/>
      </c>
    </row>
    <row r="1656" spans="1:19" ht="16.5" hidden="1" customHeight="1" outlineLevel="1" x14ac:dyDescent="0.25">
      <c r="A1656" s="190"/>
      <c r="B1656" s="85"/>
      <c r="C1656" s="431"/>
      <c r="D1656" s="431" t="str">
        <f>CONCATENATE(B1659,B1654)</f>
        <v>GH 414</v>
      </c>
      <c r="E1656" s="183">
        <f t="shared" si="1444"/>
        <v>22074</v>
      </c>
      <c r="F1656" s="343">
        <f t="shared" si="1458"/>
        <v>42094</v>
      </c>
      <c r="G1656" s="343"/>
      <c r="H1656" s="109">
        <f t="shared" si="1434"/>
        <v>0</v>
      </c>
      <c r="I1656" s="9"/>
      <c r="J1656" s="343"/>
      <c r="K1656" s="343"/>
      <c r="L1656" s="343"/>
      <c r="M1656" s="343">
        <f t="shared" si="1419"/>
        <v>32074</v>
      </c>
      <c r="N1656" s="343">
        <f t="shared" si="1420"/>
        <v>52094</v>
      </c>
      <c r="O1656" s="343"/>
      <c r="P1656" s="4">
        <f t="shared" si="1435"/>
        <v>0</v>
      </c>
      <c r="Q1656" s="357"/>
      <c r="R1656" s="92">
        <f t="shared" ref="R1656" si="1466">+R1652+1</f>
        <v>416</v>
      </c>
      <c r="S1656" s="338" t="str">
        <f>CONCATENATE(G1656,",",G1657,",",G1658,",",G1659)</f>
        <v>,,,</v>
      </c>
    </row>
    <row r="1657" spans="1:19" ht="16.5" hidden="1" customHeight="1" outlineLevel="1" x14ac:dyDescent="0.25">
      <c r="A1657" s="190"/>
      <c r="B1657" s="85"/>
      <c r="C1657" s="431"/>
      <c r="D1657" s="431"/>
      <c r="E1657" s="183">
        <f t="shared" si="1444"/>
        <v>22075</v>
      </c>
      <c r="F1657" s="343">
        <f t="shared" si="1458"/>
        <v>42095</v>
      </c>
      <c r="G1657" s="343"/>
      <c r="H1657" s="109">
        <f t="shared" si="1434"/>
        <v>0</v>
      </c>
      <c r="I1657" s="9"/>
      <c r="J1657" s="343"/>
      <c r="K1657" s="343"/>
      <c r="L1657" s="343"/>
      <c r="M1657" s="343">
        <f t="shared" si="1419"/>
        <v>32075</v>
      </c>
      <c r="N1657" s="343">
        <f t="shared" si="1420"/>
        <v>52095</v>
      </c>
      <c r="O1657" s="343"/>
      <c r="P1657" s="4">
        <f t="shared" si="1435"/>
        <v>0</v>
      </c>
      <c r="Q1657" s="357"/>
      <c r="R1657" s="92">
        <f t="shared" si="1440"/>
        <v>929</v>
      </c>
      <c r="S1657" s="338" t="str">
        <f t="shared" ref="S1657" si="1467">CONCATENATE(O1656,",",O1657,",",O1658,",",O1659)</f>
        <v>,,,</v>
      </c>
    </row>
    <row r="1658" spans="1:19" ht="16.5" hidden="1" customHeight="1" outlineLevel="1" x14ac:dyDescent="0.25">
      <c r="A1658" s="190"/>
      <c r="B1658" s="85" t="str">
        <f>B1650</f>
        <v xml:space="preserve">Group </v>
      </c>
      <c r="C1658" s="431"/>
      <c r="D1658" s="431"/>
      <c r="E1658" s="183">
        <f t="shared" si="1444"/>
        <v>22076</v>
      </c>
      <c r="F1658" s="343">
        <f t="shared" si="1458"/>
        <v>42096</v>
      </c>
      <c r="G1658" s="343"/>
      <c r="H1658" s="109">
        <f t="shared" si="1434"/>
        <v>0</v>
      </c>
      <c r="I1658" s="9"/>
      <c r="J1658" s="343"/>
      <c r="K1658" s="343"/>
      <c r="L1658" s="343"/>
      <c r="M1658" s="343">
        <f t="shared" si="1419"/>
        <v>32076</v>
      </c>
      <c r="N1658" s="343">
        <f t="shared" si="1420"/>
        <v>52096</v>
      </c>
      <c r="O1658" s="343"/>
      <c r="P1658" s="4">
        <f t="shared" si="1435"/>
        <v>0</v>
      </c>
      <c r="Q1658" s="357"/>
      <c r="R1658" s="92" t="str">
        <f t="shared" si="1440"/>
        <v/>
      </c>
    </row>
    <row r="1659" spans="1:19" ht="16.5" hidden="1" customHeight="1" outlineLevel="1" thickBot="1" x14ac:dyDescent="0.3">
      <c r="A1659" s="190"/>
      <c r="B1659" s="86" t="str">
        <f>B1651</f>
        <v xml:space="preserve">GH </v>
      </c>
      <c r="C1659" s="432"/>
      <c r="D1659" s="432"/>
      <c r="E1659" s="184">
        <f t="shared" si="1444"/>
        <v>22077</v>
      </c>
      <c r="F1659" s="24">
        <f t="shared" si="1458"/>
        <v>42097</v>
      </c>
      <c r="G1659" s="24"/>
      <c r="H1659" s="10">
        <f t="shared" si="1434"/>
        <v>0</v>
      </c>
      <c r="I1659" s="15"/>
      <c r="J1659" s="24"/>
      <c r="K1659" s="24"/>
      <c r="L1659" s="24"/>
      <c r="M1659" s="24">
        <f t="shared" si="1419"/>
        <v>32077</v>
      </c>
      <c r="N1659" s="24">
        <f t="shared" si="1420"/>
        <v>52097</v>
      </c>
      <c r="O1659" s="24"/>
      <c r="P1659" s="20">
        <f t="shared" si="1435"/>
        <v>0</v>
      </c>
      <c r="Q1659" s="357"/>
      <c r="R1659" s="92" t="str">
        <f t="shared" si="1440"/>
        <v/>
      </c>
    </row>
    <row r="1660" spans="1:19" ht="16.5" hidden="1" customHeight="1" outlineLevel="1" x14ac:dyDescent="0.25">
      <c r="A1660" s="190"/>
      <c r="B1660" s="88">
        <f>B1652+1</f>
        <v>208</v>
      </c>
      <c r="C1660" s="430" t="str">
        <f>CONCATENATE(B1666,B1660)</f>
        <v>Group 208</v>
      </c>
      <c r="D1660" s="430" t="str">
        <f>CONCATENATE(B1667,B1661)</f>
        <v>GH 415</v>
      </c>
      <c r="E1660" s="182">
        <f t="shared" ref="E1660" si="1468">20000+B1660*10</f>
        <v>22080</v>
      </c>
      <c r="F1660" s="25">
        <f>E1660+20020</f>
        <v>42100</v>
      </c>
      <c r="G1660" s="25"/>
      <c r="H1660" s="11">
        <f t="shared" si="1434"/>
        <v>0</v>
      </c>
      <c r="I1660" s="14"/>
      <c r="J1660" s="25"/>
      <c r="K1660" s="25"/>
      <c r="L1660" s="25"/>
      <c r="M1660" s="25">
        <f t="shared" si="1419"/>
        <v>32080</v>
      </c>
      <c r="N1660" s="25">
        <f t="shared" si="1420"/>
        <v>52100</v>
      </c>
      <c r="O1660" s="25"/>
      <c r="P1660" s="3">
        <f t="shared" si="1435"/>
        <v>0</v>
      </c>
      <c r="Q1660" s="357"/>
      <c r="R1660" s="92">
        <f t="shared" ref="R1660" si="1469">+R1656+1</f>
        <v>417</v>
      </c>
      <c r="S1660" s="338" t="str">
        <f>CONCATENATE(G1660,",",G1661,",",G1662,",",G1663)</f>
        <v>,,,</v>
      </c>
    </row>
    <row r="1661" spans="1:19" ht="16.5" hidden="1" customHeight="1" outlineLevel="1" x14ac:dyDescent="0.25">
      <c r="A1661" s="190"/>
      <c r="B1661" s="85">
        <f>B1660*2-1</f>
        <v>415</v>
      </c>
      <c r="C1661" s="431"/>
      <c r="D1661" s="431"/>
      <c r="E1661" s="183">
        <f t="shared" ref="E1661" si="1470">E1660+1</f>
        <v>22081</v>
      </c>
      <c r="F1661" s="343">
        <f t="shared" ref="F1661:F1675" si="1471">E1661+20020</f>
        <v>42101</v>
      </c>
      <c r="G1661" s="343"/>
      <c r="H1661" s="109">
        <f t="shared" si="1434"/>
        <v>0</v>
      </c>
      <c r="I1661" s="9"/>
      <c r="J1661" s="343"/>
      <c r="K1661" s="343"/>
      <c r="L1661" s="343"/>
      <c r="M1661" s="343">
        <f t="shared" si="1419"/>
        <v>32081</v>
      </c>
      <c r="N1661" s="343">
        <f t="shared" si="1420"/>
        <v>52101</v>
      </c>
      <c r="O1661" s="343"/>
      <c r="P1661" s="4">
        <f t="shared" si="1435"/>
        <v>0</v>
      </c>
      <c r="Q1661" s="357"/>
      <c r="R1661" s="92">
        <f t="shared" si="1440"/>
        <v>930</v>
      </c>
      <c r="S1661" s="338" t="str">
        <f t="shared" ref="S1661" si="1472">CONCATENATE(O1660,",",O1661,",",O1662,",",O1663)</f>
        <v>,,,</v>
      </c>
    </row>
    <row r="1662" spans="1:19" ht="16.5" hidden="1" customHeight="1" outlineLevel="1" x14ac:dyDescent="0.25">
      <c r="A1662" s="190"/>
      <c r="B1662" s="85">
        <f>B1661+1</f>
        <v>416</v>
      </c>
      <c r="C1662" s="431"/>
      <c r="D1662" s="431"/>
      <c r="E1662" s="183">
        <f t="shared" si="1444"/>
        <v>22082</v>
      </c>
      <c r="F1662" s="343">
        <f t="shared" si="1471"/>
        <v>42102</v>
      </c>
      <c r="G1662" s="343"/>
      <c r="H1662" s="109">
        <f t="shared" si="1434"/>
        <v>0</v>
      </c>
      <c r="I1662" s="9"/>
      <c r="J1662" s="343"/>
      <c r="K1662" s="343"/>
      <c r="L1662" s="343"/>
      <c r="M1662" s="343">
        <f t="shared" si="1419"/>
        <v>32082</v>
      </c>
      <c r="N1662" s="343">
        <f t="shared" si="1420"/>
        <v>52102</v>
      </c>
      <c r="O1662" s="343"/>
      <c r="P1662" s="4">
        <f t="shared" si="1435"/>
        <v>0</v>
      </c>
      <c r="Q1662" s="357"/>
      <c r="R1662" s="92" t="str">
        <f t="shared" si="1440"/>
        <v/>
      </c>
    </row>
    <row r="1663" spans="1:19" ht="16.5" hidden="1" customHeight="1" outlineLevel="1" x14ac:dyDescent="0.25">
      <c r="A1663" s="190"/>
      <c r="B1663" s="85"/>
      <c r="C1663" s="431"/>
      <c r="D1663" s="431"/>
      <c r="E1663" s="183">
        <f t="shared" si="1444"/>
        <v>22083</v>
      </c>
      <c r="F1663" s="343">
        <f t="shared" si="1471"/>
        <v>42103</v>
      </c>
      <c r="G1663" s="343"/>
      <c r="H1663" s="109">
        <f t="shared" si="1434"/>
        <v>0</v>
      </c>
      <c r="I1663" s="9"/>
      <c r="J1663" s="343"/>
      <c r="K1663" s="343"/>
      <c r="L1663" s="343"/>
      <c r="M1663" s="343">
        <f t="shared" si="1419"/>
        <v>32083</v>
      </c>
      <c r="N1663" s="343">
        <f t="shared" si="1420"/>
        <v>52103</v>
      </c>
      <c r="O1663" s="343"/>
      <c r="P1663" s="4">
        <f t="shared" si="1435"/>
        <v>0</v>
      </c>
      <c r="Q1663" s="357"/>
      <c r="R1663" s="92" t="str">
        <f t="shared" si="1440"/>
        <v/>
      </c>
    </row>
    <row r="1664" spans="1:19" ht="16.5" hidden="1" customHeight="1" outlineLevel="1" x14ac:dyDescent="0.25">
      <c r="A1664" s="190"/>
      <c r="B1664" s="85"/>
      <c r="C1664" s="431"/>
      <c r="D1664" s="431" t="str">
        <f>CONCATENATE(B1667,B1662)</f>
        <v>GH 416</v>
      </c>
      <c r="E1664" s="183">
        <f t="shared" si="1444"/>
        <v>22084</v>
      </c>
      <c r="F1664" s="343">
        <f t="shared" si="1471"/>
        <v>42104</v>
      </c>
      <c r="G1664" s="343"/>
      <c r="H1664" s="109">
        <f t="shared" si="1434"/>
        <v>0</v>
      </c>
      <c r="I1664" s="9"/>
      <c r="J1664" s="343"/>
      <c r="K1664" s="343"/>
      <c r="L1664" s="343"/>
      <c r="M1664" s="343">
        <f t="shared" si="1419"/>
        <v>32084</v>
      </c>
      <c r="N1664" s="343">
        <f t="shared" si="1420"/>
        <v>52104</v>
      </c>
      <c r="O1664" s="343"/>
      <c r="P1664" s="4">
        <f t="shared" si="1435"/>
        <v>0</v>
      </c>
      <c r="Q1664" s="357"/>
      <c r="R1664" s="92">
        <f t="shared" ref="R1664" si="1473">+R1660+1</f>
        <v>418</v>
      </c>
      <c r="S1664" s="338" t="str">
        <f>CONCATENATE(G1664,",",G1665,",",G1666,",",G1667)</f>
        <v>,,,</v>
      </c>
    </row>
    <row r="1665" spans="1:19" ht="16.5" hidden="1" customHeight="1" outlineLevel="1" x14ac:dyDescent="0.25">
      <c r="A1665" s="190"/>
      <c r="B1665" s="85"/>
      <c r="C1665" s="431"/>
      <c r="D1665" s="431"/>
      <c r="E1665" s="183">
        <f t="shared" si="1444"/>
        <v>22085</v>
      </c>
      <c r="F1665" s="343">
        <f t="shared" si="1471"/>
        <v>42105</v>
      </c>
      <c r="G1665" s="343"/>
      <c r="H1665" s="109">
        <f t="shared" si="1434"/>
        <v>0</v>
      </c>
      <c r="I1665" s="9"/>
      <c r="J1665" s="343"/>
      <c r="K1665" s="343"/>
      <c r="L1665" s="343"/>
      <c r="M1665" s="343">
        <f t="shared" si="1419"/>
        <v>32085</v>
      </c>
      <c r="N1665" s="343">
        <f t="shared" si="1420"/>
        <v>52105</v>
      </c>
      <c r="O1665" s="343"/>
      <c r="P1665" s="4">
        <f t="shared" si="1435"/>
        <v>0</v>
      </c>
      <c r="Q1665" s="357"/>
      <c r="R1665" s="92">
        <f t="shared" si="1440"/>
        <v>931</v>
      </c>
      <c r="S1665" s="338" t="str">
        <f t="shared" ref="S1665" si="1474">CONCATENATE(O1664,",",O1665,",",O1666,",",O1667)</f>
        <v>,,,</v>
      </c>
    </row>
    <row r="1666" spans="1:19" ht="16.5" hidden="1" customHeight="1" outlineLevel="1" x14ac:dyDescent="0.25">
      <c r="A1666" s="190"/>
      <c r="B1666" s="85" t="str">
        <f>B1658</f>
        <v xml:space="preserve">Group </v>
      </c>
      <c r="C1666" s="431"/>
      <c r="D1666" s="431"/>
      <c r="E1666" s="183">
        <f t="shared" si="1444"/>
        <v>22086</v>
      </c>
      <c r="F1666" s="343">
        <f t="shared" si="1471"/>
        <v>42106</v>
      </c>
      <c r="G1666" s="343"/>
      <c r="H1666" s="109">
        <f t="shared" si="1434"/>
        <v>0</v>
      </c>
      <c r="I1666" s="9"/>
      <c r="J1666" s="343"/>
      <c r="K1666" s="343"/>
      <c r="L1666" s="343"/>
      <c r="M1666" s="343">
        <f t="shared" si="1419"/>
        <v>32086</v>
      </c>
      <c r="N1666" s="343">
        <f t="shared" si="1420"/>
        <v>52106</v>
      </c>
      <c r="O1666" s="343"/>
      <c r="P1666" s="4">
        <f t="shared" si="1435"/>
        <v>0</v>
      </c>
      <c r="Q1666" s="357"/>
      <c r="R1666" s="92" t="str">
        <f t="shared" si="1440"/>
        <v/>
      </c>
    </row>
    <row r="1667" spans="1:19" ht="16.5" hidden="1" customHeight="1" outlineLevel="1" thickBot="1" x14ac:dyDescent="0.3">
      <c r="A1667" s="190"/>
      <c r="B1667" s="86" t="str">
        <f>B1659</f>
        <v xml:space="preserve">GH </v>
      </c>
      <c r="C1667" s="432"/>
      <c r="D1667" s="432"/>
      <c r="E1667" s="184">
        <f t="shared" si="1444"/>
        <v>22087</v>
      </c>
      <c r="F1667" s="24">
        <f t="shared" si="1471"/>
        <v>42107</v>
      </c>
      <c r="G1667" s="24"/>
      <c r="H1667" s="10">
        <f t="shared" si="1434"/>
        <v>0</v>
      </c>
      <c r="I1667" s="15"/>
      <c r="J1667" s="24"/>
      <c r="K1667" s="24"/>
      <c r="L1667" s="24"/>
      <c r="M1667" s="24">
        <f t="shared" si="1419"/>
        <v>32087</v>
      </c>
      <c r="N1667" s="24">
        <f t="shared" si="1420"/>
        <v>52107</v>
      </c>
      <c r="O1667" s="24"/>
      <c r="P1667" s="20">
        <f t="shared" si="1435"/>
        <v>0</v>
      </c>
      <c r="Q1667" s="357"/>
      <c r="R1667" s="92" t="str">
        <f t="shared" si="1440"/>
        <v/>
      </c>
    </row>
    <row r="1668" spans="1:19" ht="16.5" hidden="1" customHeight="1" outlineLevel="1" x14ac:dyDescent="0.25">
      <c r="A1668" s="190"/>
      <c r="B1668" s="88">
        <f>B1660+1</f>
        <v>209</v>
      </c>
      <c r="C1668" s="430" t="str">
        <f>CONCATENATE(B1674,B1668)</f>
        <v>Group 209</v>
      </c>
      <c r="D1668" s="430" t="str">
        <f>CONCATENATE(B1675,B1669)</f>
        <v>GH 417</v>
      </c>
      <c r="E1668" s="182">
        <f t="shared" ref="E1668" si="1475">20000+B1668*10</f>
        <v>22090</v>
      </c>
      <c r="F1668" s="25">
        <f t="shared" si="1471"/>
        <v>42110</v>
      </c>
      <c r="G1668" s="25"/>
      <c r="H1668" s="11">
        <f t="shared" si="1434"/>
        <v>0</v>
      </c>
      <c r="I1668" s="14"/>
      <c r="J1668" s="25"/>
      <c r="K1668" s="25"/>
      <c r="L1668" s="25"/>
      <c r="M1668" s="25">
        <f t="shared" ref="M1668:M1731" si="1476">E1668+10000</f>
        <v>32090</v>
      </c>
      <c r="N1668" s="25">
        <f t="shared" ref="N1668:N1731" si="1477">F1668+10000</f>
        <v>52110</v>
      </c>
      <c r="O1668" s="25"/>
      <c r="P1668" s="3">
        <f t="shared" si="1435"/>
        <v>0</v>
      </c>
      <c r="Q1668" s="357"/>
      <c r="R1668" s="92">
        <f t="shared" ref="R1668" si="1478">+R1664+1</f>
        <v>419</v>
      </c>
      <c r="S1668" s="338" t="str">
        <f>CONCATENATE(G1668,",",G1669,",",G1670,",",G1671)</f>
        <v>,,,</v>
      </c>
    </row>
    <row r="1669" spans="1:19" ht="16.5" hidden="1" customHeight="1" outlineLevel="1" x14ac:dyDescent="0.25">
      <c r="A1669" s="190"/>
      <c r="B1669" s="85">
        <f>B1668*2-1</f>
        <v>417</v>
      </c>
      <c r="C1669" s="431"/>
      <c r="D1669" s="431"/>
      <c r="E1669" s="183">
        <f t="shared" ref="E1669" si="1479">E1668+1</f>
        <v>22091</v>
      </c>
      <c r="F1669" s="343">
        <f t="shared" si="1471"/>
        <v>42111</v>
      </c>
      <c r="G1669" s="343"/>
      <c r="H1669" s="109">
        <f t="shared" si="1434"/>
        <v>0</v>
      </c>
      <c r="I1669" s="9"/>
      <c r="J1669" s="343"/>
      <c r="K1669" s="343"/>
      <c r="L1669" s="343"/>
      <c r="M1669" s="343">
        <f t="shared" si="1476"/>
        <v>32091</v>
      </c>
      <c r="N1669" s="343">
        <f t="shared" si="1477"/>
        <v>52111</v>
      </c>
      <c r="O1669" s="343"/>
      <c r="P1669" s="4">
        <f t="shared" si="1435"/>
        <v>0</v>
      </c>
      <c r="Q1669" s="357"/>
      <c r="R1669" s="92">
        <f t="shared" si="1440"/>
        <v>932</v>
      </c>
      <c r="S1669" s="338" t="str">
        <f t="shared" ref="S1669" si="1480">CONCATENATE(O1668,",",O1669,",",O1670,",",O1671)</f>
        <v>,,,</v>
      </c>
    </row>
    <row r="1670" spans="1:19" ht="16.5" hidden="1" customHeight="1" outlineLevel="1" x14ac:dyDescent="0.25">
      <c r="A1670" s="190"/>
      <c r="B1670" s="85">
        <f>B1669+1</f>
        <v>418</v>
      </c>
      <c r="C1670" s="431"/>
      <c r="D1670" s="431"/>
      <c r="E1670" s="183">
        <f t="shared" si="1444"/>
        <v>22092</v>
      </c>
      <c r="F1670" s="343">
        <f t="shared" si="1471"/>
        <v>42112</v>
      </c>
      <c r="G1670" s="343"/>
      <c r="H1670" s="109">
        <f t="shared" si="1434"/>
        <v>0</v>
      </c>
      <c r="I1670" s="9"/>
      <c r="J1670" s="343"/>
      <c r="K1670" s="343"/>
      <c r="L1670" s="343"/>
      <c r="M1670" s="343">
        <f t="shared" si="1476"/>
        <v>32092</v>
      </c>
      <c r="N1670" s="343">
        <f t="shared" si="1477"/>
        <v>52112</v>
      </c>
      <c r="O1670" s="343"/>
      <c r="P1670" s="4">
        <f t="shared" si="1435"/>
        <v>0</v>
      </c>
      <c r="Q1670" s="357"/>
      <c r="R1670" s="92" t="str">
        <f t="shared" si="1440"/>
        <v/>
      </c>
    </row>
    <row r="1671" spans="1:19" ht="16.5" hidden="1" customHeight="1" outlineLevel="1" x14ac:dyDescent="0.25">
      <c r="A1671" s="190"/>
      <c r="B1671" s="85"/>
      <c r="C1671" s="431"/>
      <c r="D1671" s="431"/>
      <c r="E1671" s="183">
        <f t="shared" si="1444"/>
        <v>22093</v>
      </c>
      <c r="F1671" s="343">
        <f t="shared" si="1471"/>
        <v>42113</v>
      </c>
      <c r="G1671" s="343"/>
      <c r="H1671" s="109">
        <f t="shared" si="1434"/>
        <v>0</v>
      </c>
      <c r="I1671" s="9"/>
      <c r="J1671" s="343"/>
      <c r="K1671" s="343"/>
      <c r="L1671" s="343"/>
      <c r="M1671" s="343">
        <f t="shared" si="1476"/>
        <v>32093</v>
      </c>
      <c r="N1671" s="343">
        <f t="shared" si="1477"/>
        <v>52113</v>
      </c>
      <c r="O1671" s="343"/>
      <c r="P1671" s="4">
        <f t="shared" si="1435"/>
        <v>0</v>
      </c>
      <c r="Q1671" s="357"/>
      <c r="R1671" s="92" t="str">
        <f t="shared" si="1440"/>
        <v/>
      </c>
    </row>
    <row r="1672" spans="1:19" ht="16.5" hidden="1" customHeight="1" outlineLevel="1" x14ac:dyDescent="0.25">
      <c r="A1672" s="190"/>
      <c r="B1672" s="85"/>
      <c r="C1672" s="431"/>
      <c r="D1672" s="431" t="str">
        <f>CONCATENATE(B1675,B1670)</f>
        <v>GH 418</v>
      </c>
      <c r="E1672" s="183">
        <f t="shared" si="1444"/>
        <v>22094</v>
      </c>
      <c r="F1672" s="343">
        <f t="shared" si="1471"/>
        <v>42114</v>
      </c>
      <c r="G1672" s="343"/>
      <c r="H1672" s="109">
        <f t="shared" si="1434"/>
        <v>0</v>
      </c>
      <c r="I1672" s="9"/>
      <c r="J1672" s="343"/>
      <c r="K1672" s="343"/>
      <c r="L1672" s="343"/>
      <c r="M1672" s="343">
        <f t="shared" si="1476"/>
        <v>32094</v>
      </c>
      <c r="N1672" s="343">
        <f t="shared" si="1477"/>
        <v>52114</v>
      </c>
      <c r="O1672" s="343"/>
      <c r="P1672" s="4">
        <f t="shared" si="1435"/>
        <v>0</v>
      </c>
      <c r="Q1672" s="357"/>
      <c r="R1672" s="92">
        <f t="shared" ref="R1672" si="1481">+R1668+1</f>
        <v>420</v>
      </c>
      <c r="S1672" s="338" t="str">
        <f>CONCATENATE(G1672,",",G1673,",",G1674,",",G1675)</f>
        <v>,,,</v>
      </c>
    </row>
    <row r="1673" spans="1:19" ht="16.5" hidden="1" customHeight="1" outlineLevel="1" x14ac:dyDescent="0.25">
      <c r="A1673" s="190"/>
      <c r="B1673" s="85"/>
      <c r="C1673" s="431"/>
      <c r="D1673" s="431"/>
      <c r="E1673" s="183">
        <f t="shared" si="1444"/>
        <v>22095</v>
      </c>
      <c r="F1673" s="343">
        <f t="shared" si="1471"/>
        <v>42115</v>
      </c>
      <c r="G1673" s="343"/>
      <c r="H1673" s="109">
        <f t="shared" si="1434"/>
        <v>0</v>
      </c>
      <c r="I1673" s="9"/>
      <c r="J1673" s="343"/>
      <c r="K1673" s="343"/>
      <c r="L1673" s="343"/>
      <c r="M1673" s="343">
        <f t="shared" si="1476"/>
        <v>32095</v>
      </c>
      <c r="N1673" s="343">
        <f t="shared" si="1477"/>
        <v>52115</v>
      </c>
      <c r="O1673" s="343"/>
      <c r="P1673" s="4">
        <f t="shared" si="1435"/>
        <v>0</v>
      </c>
      <c r="Q1673" s="357"/>
      <c r="R1673" s="92">
        <f t="shared" si="1440"/>
        <v>933</v>
      </c>
      <c r="S1673" s="338" t="str">
        <f t="shared" ref="S1673" si="1482">CONCATENATE(O1672,",",O1673,",",O1674,",",O1675)</f>
        <v>,,,</v>
      </c>
    </row>
    <row r="1674" spans="1:19" ht="16.5" hidden="1" customHeight="1" outlineLevel="1" x14ac:dyDescent="0.25">
      <c r="A1674" s="190"/>
      <c r="B1674" s="85" t="str">
        <f>B1666</f>
        <v xml:space="preserve">Group </v>
      </c>
      <c r="C1674" s="431"/>
      <c r="D1674" s="431"/>
      <c r="E1674" s="183">
        <f t="shared" si="1444"/>
        <v>22096</v>
      </c>
      <c r="F1674" s="343">
        <f t="shared" si="1471"/>
        <v>42116</v>
      </c>
      <c r="G1674" s="343"/>
      <c r="H1674" s="109">
        <f t="shared" si="1434"/>
        <v>0</v>
      </c>
      <c r="I1674" s="9"/>
      <c r="J1674" s="343"/>
      <c r="K1674" s="343"/>
      <c r="L1674" s="343"/>
      <c r="M1674" s="343">
        <f t="shared" si="1476"/>
        <v>32096</v>
      </c>
      <c r="N1674" s="343">
        <f t="shared" si="1477"/>
        <v>52116</v>
      </c>
      <c r="O1674" s="343"/>
      <c r="P1674" s="4">
        <f t="shared" si="1435"/>
        <v>0</v>
      </c>
      <c r="Q1674" s="357"/>
      <c r="R1674" s="92" t="str">
        <f t="shared" si="1440"/>
        <v/>
      </c>
    </row>
    <row r="1675" spans="1:19" ht="16.5" hidden="1" customHeight="1" outlineLevel="1" thickBot="1" x14ac:dyDescent="0.3">
      <c r="A1675" s="190"/>
      <c r="B1675" s="86" t="str">
        <f>B1667</f>
        <v xml:space="preserve">GH </v>
      </c>
      <c r="C1675" s="432"/>
      <c r="D1675" s="432"/>
      <c r="E1675" s="184">
        <f t="shared" si="1444"/>
        <v>22097</v>
      </c>
      <c r="F1675" s="24">
        <f t="shared" si="1471"/>
        <v>42117</v>
      </c>
      <c r="G1675" s="24"/>
      <c r="H1675" s="10">
        <f t="shared" si="1434"/>
        <v>0</v>
      </c>
      <c r="I1675" s="15"/>
      <c r="J1675" s="24"/>
      <c r="K1675" s="24"/>
      <c r="L1675" s="24"/>
      <c r="M1675" s="24">
        <f t="shared" si="1476"/>
        <v>32097</v>
      </c>
      <c r="N1675" s="24">
        <f t="shared" si="1477"/>
        <v>52117</v>
      </c>
      <c r="O1675" s="24"/>
      <c r="P1675" s="20">
        <f t="shared" si="1435"/>
        <v>0</v>
      </c>
      <c r="Q1675" s="357"/>
      <c r="R1675" s="92" t="str">
        <f t="shared" si="1440"/>
        <v/>
      </c>
    </row>
    <row r="1676" spans="1:19" ht="16.5" hidden="1" customHeight="1" outlineLevel="1" x14ac:dyDescent="0.25">
      <c r="A1676" s="190"/>
      <c r="B1676" s="88">
        <f>B1668+1</f>
        <v>210</v>
      </c>
      <c r="C1676" s="430" t="str">
        <f>CONCATENATE(B1682,B1676)</f>
        <v>Group 210</v>
      </c>
      <c r="D1676" s="430" t="str">
        <f>CONCATENATE(B1683,B1677)</f>
        <v>GH 419</v>
      </c>
      <c r="E1676" s="182">
        <f t="shared" ref="E1676" si="1483">20000+B1676*10</f>
        <v>22100</v>
      </c>
      <c r="F1676" s="25">
        <f>E1676+20020</f>
        <v>42120</v>
      </c>
      <c r="G1676" s="25"/>
      <c r="H1676" s="11">
        <f t="shared" si="1434"/>
        <v>0</v>
      </c>
      <c r="I1676" s="14"/>
      <c r="J1676" s="25"/>
      <c r="K1676" s="25"/>
      <c r="L1676" s="25"/>
      <c r="M1676" s="25">
        <f t="shared" si="1476"/>
        <v>32100</v>
      </c>
      <c r="N1676" s="25">
        <f t="shared" si="1477"/>
        <v>52120</v>
      </c>
      <c r="O1676" s="25"/>
      <c r="P1676" s="3">
        <f t="shared" si="1435"/>
        <v>0</v>
      </c>
      <c r="Q1676" s="357"/>
      <c r="R1676" s="92">
        <f t="shared" ref="R1676" si="1484">+R1672+1</f>
        <v>421</v>
      </c>
      <c r="S1676" s="338" t="str">
        <f>CONCATENATE(G1676,",",G1677,",",G1678,",",G1679)</f>
        <v>,,,</v>
      </c>
    </row>
    <row r="1677" spans="1:19" ht="16.5" hidden="1" customHeight="1" outlineLevel="1" x14ac:dyDescent="0.25">
      <c r="A1677" s="190"/>
      <c r="B1677" s="85">
        <f>B1676*2-1</f>
        <v>419</v>
      </c>
      <c r="C1677" s="431"/>
      <c r="D1677" s="431"/>
      <c r="E1677" s="183">
        <f t="shared" ref="E1677" si="1485">E1676+1</f>
        <v>22101</v>
      </c>
      <c r="F1677" s="343">
        <f t="shared" ref="F1677:F1691" si="1486">E1677+20020</f>
        <v>42121</v>
      </c>
      <c r="G1677" s="343"/>
      <c r="H1677" s="109">
        <f t="shared" si="1434"/>
        <v>0</v>
      </c>
      <c r="I1677" s="9"/>
      <c r="J1677" s="343"/>
      <c r="K1677" s="343"/>
      <c r="L1677" s="343"/>
      <c r="M1677" s="343">
        <f t="shared" si="1476"/>
        <v>32101</v>
      </c>
      <c r="N1677" s="343">
        <f t="shared" si="1477"/>
        <v>52121</v>
      </c>
      <c r="O1677" s="343"/>
      <c r="P1677" s="4">
        <f t="shared" si="1435"/>
        <v>0</v>
      </c>
      <c r="Q1677" s="357"/>
      <c r="R1677" s="92">
        <f t="shared" si="1440"/>
        <v>934</v>
      </c>
      <c r="S1677" s="338" t="str">
        <f t="shared" ref="S1677" si="1487">CONCATENATE(O1676,",",O1677,",",O1678,",",O1679)</f>
        <v>,,,</v>
      </c>
    </row>
    <row r="1678" spans="1:19" ht="16.5" hidden="1" customHeight="1" outlineLevel="1" x14ac:dyDescent="0.25">
      <c r="A1678" s="190"/>
      <c r="B1678" s="85">
        <f>B1677+1</f>
        <v>420</v>
      </c>
      <c r="C1678" s="431"/>
      <c r="D1678" s="431"/>
      <c r="E1678" s="183">
        <f t="shared" si="1444"/>
        <v>22102</v>
      </c>
      <c r="F1678" s="343">
        <f t="shared" si="1486"/>
        <v>42122</v>
      </c>
      <c r="G1678" s="343"/>
      <c r="H1678" s="109">
        <f t="shared" si="1434"/>
        <v>0</v>
      </c>
      <c r="I1678" s="9"/>
      <c r="J1678" s="343"/>
      <c r="K1678" s="343"/>
      <c r="L1678" s="343"/>
      <c r="M1678" s="343">
        <f t="shared" si="1476"/>
        <v>32102</v>
      </c>
      <c r="N1678" s="343">
        <f t="shared" si="1477"/>
        <v>52122</v>
      </c>
      <c r="O1678" s="343"/>
      <c r="P1678" s="4">
        <f t="shared" si="1435"/>
        <v>0</v>
      </c>
      <c r="Q1678" s="357"/>
      <c r="R1678" s="92" t="str">
        <f t="shared" si="1440"/>
        <v/>
      </c>
    </row>
    <row r="1679" spans="1:19" ht="16.5" hidden="1" customHeight="1" outlineLevel="1" x14ac:dyDescent="0.25">
      <c r="A1679" s="190"/>
      <c r="B1679" s="85"/>
      <c r="C1679" s="431"/>
      <c r="D1679" s="431"/>
      <c r="E1679" s="183">
        <f t="shared" si="1444"/>
        <v>22103</v>
      </c>
      <c r="F1679" s="343">
        <f t="shared" si="1486"/>
        <v>42123</v>
      </c>
      <c r="G1679" s="343"/>
      <c r="H1679" s="109">
        <f t="shared" si="1434"/>
        <v>0</v>
      </c>
      <c r="I1679" s="9"/>
      <c r="J1679" s="343"/>
      <c r="K1679" s="343"/>
      <c r="L1679" s="343"/>
      <c r="M1679" s="343">
        <f t="shared" si="1476"/>
        <v>32103</v>
      </c>
      <c r="N1679" s="343">
        <f t="shared" si="1477"/>
        <v>52123</v>
      </c>
      <c r="O1679" s="343"/>
      <c r="P1679" s="4">
        <f t="shared" si="1435"/>
        <v>0</v>
      </c>
      <c r="Q1679" s="357"/>
      <c r="R1679" s="92" t="str">
        <f t="shared" si="1440"/>
        <v/>
      </c>
    </row>
    <row r="1680" spans="1:19" ht="16.5" hidden="1" customHeight="1" outlineLevel="1" x14ac:dyDescent="0.25">
      <c r="A1680" s="190"/>
      <c r="B1680" s="85"/>
      <c r="C1680" s="431"/>
      <c r="D1680" s="431" t="str">
        <f>CONCATENATE(B1683,B1678)</f>
        <v>GH 420</v>
      </c>
      <c r="E1680" s="183">
        <f t="shared" si="1444"/>
        <v>22104</v>
      </c>
      <c r="F1680" s="343">
        <f t="shared" si="1486"/>
        <v>42124</v>
      </c>
      <c r="G1680" s="343"/>
      <c r="H1680" s="109">
        <f t="shared" si="1434"/>
        <v>0</v>
      </c>
      <c r="I1680" s="9"/>
      <c r="J1680" s="343"/>
      <c r="K1680" s="343"/>
      <c r="L1680" s="343"/>
      <c r="M1680" s="343">
        <f t="shared" si="1476"/>
        <v>32104</v>
      </c>
      <c r="N1680" s="343">
        <f t="shared" si="1477"/>
        <v>52124</v>
      </c>
      <c r="O1680" s="343"/>
      <c r="P1680" s="4">
        <f t="shared" si="1435"/>
        <v>0</v>
      </c>
      <c r="Q1680" s="357"/>
      <c r="R1680" s="92">
        <f t="shared" ref="R1680" si="1488">+R1676+1</f>
        <v>422</v>
      </c>
      <c r="S1680" s="338" t="str">
        <f>CONCATENATE(G1680,",",G1681,",",G1682,",",G1683)</f>
        <v>,,,</v>
      </c>
    </row>
    <row r="1681" spans="1:19" ht="16.5" hidden="1" customHeight="1" outlineLevel="1" x14ac:dyDescent="0.25">
      <c r="A1681" s="190"/>
      <c r="B1681" s="85"/>
      <c r="C1681" s="431"/>
      <c r="D1681" s="431"/>
      <c r="E1681" s="183">
        <f t="shared" si="1444"/>
        <v>22105</v>
      </c>
      <c r="F1681" s="343">
        <f t="shared" si="1486"/>
        <v>42125</v>
      </c>
      <c r="G1681" s="343"/>
      <c r="H1681" s="109">
        <f t="shared" si="1434"/>
        <v>0</v>
      </c>
      <c r="I1681" s="9"/>
      <c r="J1681" s="343"/>
      <c r="K1681" s="343"/>
      <c r="L1681" s="343"/>
      <c r="M1681" s="343">
        <f t="shared" si="1476"/>
        <v>32105</v>
      </c>
      <c r="N1681" s="343">
        <f t="shared" si="1477"/>
        <v>52125</v>
      </c>
      <c r="O1681" s="343"/>
      <c r="P1681" s="4">
        <f t="shared" si="1435"/>
        <v>0</v>
      </c>
      <c r="Q1681" s="357"/>
      <c r="R1681" s="92">
        <f t="shared" si="1440"/>
        <v>935</v>
      </c>
      <c r="S1681" s="338" t="str">
        <f t="shared" ref="S1681" si="1489">CONCATENATE(O1680,",",O1681,",",O1682,",",O1683)</f>
        <v>,,,</v>
      </c>
    </row>
    <row r="1682" spans="1:19" ht="16.5" hidden="1" customHeight="1" outlineLevel="1" x14ac:dyDescent="0.25">
      <c r="A1682" s="190"/>
      <c r="B1682" s="85" t="str">
        <f>B1674</f>
        <v xml:space="preserve">Group </v>
      </c>
      <c r="C1682" s="431"/>
      <c r="D1682" s="431"/>
      <c r="E1682" s="183">
        <f t="shared" si="1444"/>
        <v>22106</v>
      </c>
      <c r="F1682" s="343">
        <f t="shared" si="1486"/>
        <v>42126</v>
      </c>
      <c r="G1682" s="343"/>
      <c r="H1682" s="109">
        <f t="shared" si="1434"/>
        <v>0</v>
      </c>
      <c r="I1682" s="9"/>
      <c r="J1682" s="343"/>
      <c r="K1682" s="343"/>
      <c r="L1682" s="343"/>
      <c r="M1682" s="343">
        <f t="shared" si="1476"/>
        <v>32106</v>
      </c>
      <c r="N1682" s="343">
        <f t="shared" si="1477"/>
        <v>52126</v>
      </c>
      <c r="O1682" s="343"/>
      <c r="P1682" s="4">
        <f t="shared" si="1435"/>
        <v>0</v>
      </c>
      <c r="Q1682" s="357"/>
      <c r="R1682" s="92" t="str">
        <f t="shared" si="1440"/>
        <v/>
      </c>
    </row>
    <row r="1683" spans="1:19" ht="16.5" hidden="1" customHeight="1" outlineLevel="1" thickBot="1" x14ac:dyDescent="0.3">
      <c r="A1683" s="190"/>
      <c r="B1683" s="86" t="str">
        <f>B1675</f>
        <v xml:space="preserve">GH </v>
      </c>
      <c r="C1683" s="432"/>
      <c r="D1683" s="432"/>
      <c r="E1683" s="184">
        <f t="shared" si="1444"/>
        <v>22107</v>
      </c>
      <c r="F1683" s="24">
        <f t="shared" si="1486"/>
        <v>42127</v>
      </c>
      <c r="G1683" s="24"/>
      <c r="H1683" s="10">
        <f t="shared" si="1434"/>
        <v>0</v>
      </c>
      <c r="I1683" s="15"/>
      <c r="J1683" s="24"/>
      <c r="K1683" s="24"/>
      <c r="L1683" s="24"/>
      <c r="M1683" s="24">
        <f t="shared" si="1476"/>
        <v>32107</v>
      </c>
      <c r="N1683" s="24">
        <f t="shared" si="1477"/>
        <v>52127</v>
      </c>
      <c r="O1683" s="24"/>
      <c r="P1683" s="20">
        <f t="shared" si="1435"/>
        <v>0</v>
      </c>
      <c r="Q1683" s="357"/>
      <c r="R1683" s="92" t="str">
        <f t="shared" si="1440"/>
        <v/>
      </c>
    </row>
    <row r="1684" spans="1:19" ht="16.5" hidden="1" customHeight="1" outlineLevel="1" x14ac:dyDescent="0.25">
      <c r="A1684" s="190"/>
      <c r="B1684" s="88">
        <f>B1676+1</f>
        <v>211</v>
      </c>
      <c r="C1684" s="430" t="str">
        <f>CONCATENATE(B1690,B1684)</f>
        <v>Group 211</v>
      </c>
      <c r="D1684" s="430" t="str">
        <f>CONCATENATE(B1691,B1685)</f>
        <v>GH 421</v>
      </c>
      <c r="E1684" s="182">
        <f t="shared" ref="E1684" si="1490">20000+B1684*10</f>
        <v>22110</v>
      </c>
      <c r="F1684" s="25">
        <f t="shared" si="1486"/>
        <v>42130</v>
      </c>
      <c r="G1684" s="25"/>
      <c r="H1684" s="11" t="e">
        <f>LEN(#REF!)</f>
        <v>#REF!</v>
      </c>
      <c r="I1684" s="14"/>
      <c r="J1684" s="25"/>
      <c r="K1684" s="25"/>
      <c r="L1684" s="25"/>
      <c r="M1684" s="25">
        <f t="shared" si="1476"/>
        <v>32110</v>
      </c>
      <c r="N1684" s="25">
        <f t="shared" si="1477"/>
        <v>52130</v>
      </c>
      <c r="O1684" s="25"/>
      <c r="P1684" s="3" t="e">
        <f>LEN(#REF!)</f>
        <v>#REF!</v>
      </c>
      <c r="Q1684" s="357"/>
      <c r="R1684" s="92">
        <f t="shared" ref="R1684" si="1491">+R1680+1</f>
        <v>423</v>
      </c>
      <c r="S1684" s="338" t="str">
        <f>CONCATENATE(G1684,",",G1685,",",G1686,",",G1687)</f>
        <v>,,,</v>
      </c>
    </row>
    <row r="1685" spans="1:19" ht="16.5" hidden="1" customHeight="1" outlineLevel="1" x14ac:dyDescent="0.25">
      <c r="A1685" s="190"/>
      <c r="B1685" s="85">
        <f>B1684*2-1</f>
        <v>421</v>
      </c>
      <c r="C1685" s="431"/>
      <c r="D1685" s="431"/>
      <c r="E1685" s="183">
        <f t="shared" ref="E1685" si="1492">E1684+1</f>
        <v>22111</v>
      </c>
      <c r="F1685" s="343">
        <f t="shared" si="1486"/>
        <v>42131</v>
      </c>
      <c r="G1685" s="343"/>
      <c r="H1685" s="109">
        <f t="shared" ref="H1685:H1692" si="1493">LEN(G1684)</f>
        <v>0</v>
      </c>
      <c r="I1685" s="9"/>
      <c r="J1685" s="343"/>
      <c r="K1685" s="343"/>
      <c r="L1685" s="343"/>
      <c r="M1685" s="343">
        <f t="shared" si="1476"/>
        <v>32111</v>
      </c>
      <c r="N1685" s="343">
        <f t="shared" si="1477"/>
        <v>52131</v>
      </c>
      <c r="O1685" s="343"/>
      <c r="P1685" s="4">
        <f t="shared" ref="P1685:P1691" si="1494">LEN(O1684)</f>
        <v>0</v>
      </c>
      <c r="Q1685" s="357"/>
      <c r="R1685" s="92">
        <f t="shared" si="1440"/>
        <v>936</v>
      </c>
      <c r="S1685" s="338" t="str">
        <f t="shared" ref="S1685" si="1495">CONCATENATE(O1684,",",O1685,",",O1686,",",O1687)</f>
        <v>,,,</v>
      </c>
    </row>
    <row r="1686" spans="1:19" ht="16.5" hidden="1" customHeight="1" outlineLevel="1" x14ac:dyDescent="0.25">
      <c r="A1686" s="190"/>
      <c r="B1686" s="85">
        <f>B1685+1</f>
        <v>422</v>
      </c>
      <c r="C1686" s="431"/>
      <c r="D1686" s="431"/>
      <c r="E1686" s="183">
        <f t="shared" si="1444"/>
        <v>22112</v>
      </c>
      <c r="F1686" s="343">
        <f t="shared" si="1486"/>
        <v>42132</v>
      </c>
      <c r="G1686" s="343"/>
      <c r="H1686" s="109">
        <f t="shared" si="1493"/>
        <v>0</v>
      </c>
      <c r="I1686" s="9"/>
      <c r="J1686" s="343"/>
      <c r="K1686" s="343"/>
      <c r="L1686" s="343"/>
      <c r="M1686" s="343">
        <f t="shared" si="1476"/>
        <v>32112</v>
      </c>
      <c r="N1686" s="343">
        <f t="shared" si="1477"/>
        <v>52132</v>
      </c>
      <c r="O1686" s="343"/>
      <c r="P1686" s="4">
        <f t="shared" si="1494"/>
        <v>0</v>
      </c>
      <c r="Q1686" s="357"/>
      <c r="R1686" s="92" t="str">
        <f t="shared" si="1440"/>
        <v/>
      </c>
    </row>
    <row r="1687" spans="1:19" ht="16.5" hidden="1" customHeight="1" outlineLevel="1" x14ac:dyDescent="0.25">
      <c r="A1687" s="190"/>
      <c r="B1687" s="85"/>
      <c r="C1687" s="431"/>
      <c r="D1687" s="431"/>
      <c r="E1687" s="183">
        <f t="shared" si="1444"/>
        <v>22113</v>
      </c>
      <c r="F1687" s="343">
        <f t="shared" si="1486"/>
        <v>42133</v>
      </c>
      <c r="G1687" s="343"/>
      <c r="H1687" s="109">
        <f t="shared" si="1493"/>
        <v>0</v>
      </c>
      <c r="I1687" s="9"/>
      <c r="J1687" s="343"/>
      <c r="K1687" s="343"/>
      <c r="L1687" s="343"/>
      <c r="M1687" s="343">
        <f t="shared" si="1476"/>
        <v>32113</v>
      </c>
      <c r="N1687" s="343">
        <f t="shared" si="1477"/>
        <v>52133</v>
      </c>
      <c r="O1687" s="343"/>
      <c r="P1687" s="4">
        <f t="shared" si="1494"/>
        <v>0</v>
      </c>
      <c r="Q1687" s="357"/>
      <c r="R1687" s="92" t="str">
        <f t="shared" si="1440"/>
        <v/>
      </c>
    </row>
    <row r="1688" spans="1:19" ht="16.5" hidden="1" customHeight="1" outlineLevel="1" x14ac:dyDescent="0.25">
      <c r="A1688" s="190"/>
      <c r="B1688" s="85"/>
      <c r="C1688" s="431"/>
      <c r="D1688" s="431" t="str">
        <f>CONCATENATE(B1691,B1686)</f>
        <v>GH 422</v>
      </c>
      <c r="E1688" s="183">
        <f t="shared" si="1444"/>
        <v>22114</v>
      </c>
      <c r="F1688" s="343">
        <f t="shared" si="1486"/>
        <v>42134</v>
      </c>
      <c r="G1688" s="343"/>
      <c r="H1688" s="109">
        <f t="shared" si="1493"/>
        <v>0</v>
      </c>
      <c r="I1688" s="9"/>
      <c r="J1688" s="343"/>
      <c r="K1688" s="343"/>
      <c r="L1688" s="343"/>
      <c r="M1688" s="343">
        <f t="shared" si="1476"/>
        <v>32114</v>
      </c>
      <c r="N1688" s="343">
        <f t="shared" si="1477"/>
        <v>52134</v>
      </c>
      <c r="O1688" s="343"/>
      <c r="P1688" s="4">
        <f t="shared" si="1494"/>
        <v>0</v>
      </c>
      <c r="Q1688" s="357"/>
      <c r="R1688" s="92">
        <f t="shared" ref="R1688" si="1496">+R1684+1</f>
        <v>424</v>
      </c>
      <c r="S1688" s="338" t="str">
        <f>CONCATENATE(G1688,",",G1689,",",G1690,",",G1691)</f>
        <v>,,,</v>
      </c>
    </row>
    <row r="1689" spans="1:19" ht="16.5" hidden="1" customHeight="1" outlineLevel="1" x14ac:dyDescent="0.25">
      <c r="A1689" s="190"/>
      <c r="B1689" s="85"/>
      <c r="C1689" s="431"/>
      <c r="D1689" s="431"/>
      <c r="E1689" s="183">
        <f t="shared" si="1444"/>
        <v>22115</v>
      </c>
      <c r="F1689" s="343">
        <f t="shared" si="1486"/>
        <v>42135</v>
      </c>
      <c r="G1689" s="343"/>
      <c r="H1689" s="109">
        <f t="shared" si="1493"/>
        <v>0</v>
      </c>
      <c r="I1689" s="9"/>
      <c r="J1689" s="343"/>
      <c r="K1689" s="343"/>
      <c r="L1689" s="343"/>
      <c r="M1689" s="343">
        <f t="shared" si="1476"/>
        <v>32115</v>
      </c>
      <c r="N1689" s="343">
        <f t="shared" si="1477"/>
        <v>52135</v>
      </c>
      <c r="O1689" s="343"/>
      <c r="P1689" s="4">
        <f t="shared" si="1494"/>
        <v>0</v>
      </c>
      <c r="Q1689" s="357"/>
      <c r="R1689" s="92">
        <f t="shared" ref="R1689:R1751" si="1497">IF(R1685&lt;&gt;"",R1685+1,"")</f>
        <v>937</v>
      </c>
      <c r="S1689" s="338" t="str">
        <f t="shared" ref="S1689" si="1498">CONCATENATE(O1688,",",O1689,",",O1690,",",O1691)</f>
        <v>,,,</v>
      </c>
    </row>
    <row r="1690" spans="1:19" ht="16.5" hidden="1" customHeight="1" outlineLevel="1" x14ac:dyDescent="0.25">
      <c r="A1690" s="190"/>
      <c r="B1690" s="85" t="str">
        <f>B1682</f>
        <v xml:space="preserve">Group </v>
      </c>
      <c r="C1690" s="431"/>
      <c r="D1690" s="431"/>
      <c r="E1690" s="183">
        <f t="shared" si="1444"/>
        <v>22116</v>
      </c>
      <c r="F1690" s="343">
        <f t="shared" si="1486"/>
        <v>42136</v>
      </c>
      <c r="G1690" s="343"/>
      <c r="H1690" s="109">
        <f t="shared" si="1493"/>
        <v>0</v>
      </c>
      <c r="I1690" s="9"/>
      <c r="J1690" s="343"/>
      <c r="K1690" s="343"/>
      <c r="L1690" s="343"/>
      <c r="M1690" s="343">
        <f t="shared" si="1476"/>
        <v>32116</v>
      </c>
      <c r="N1690" s="343">
        <f t="shared" si="1477"/>
        <v>52136</v>
      </c>
      <c r="O1690" s="343"/>
      <c r="P1690" s="4">
        <f t="shared" si="1494"/>
        <v>0</v>
      </c>
      <c r="Q1690" s="357"/>
      <c r="R1690" s="92" t="str">
        <f t="shared" si="1497"/>
        <v/>
      </c>
    </row>
    <row r="1691" spans="1:19" ht="16.5" hidden="1" customHeight="1" outlineLevel="1" thickBot="1" x14ac:dyDescent="0.3">
      <c r="A1691" s="190"/>
      <c r="B1691" s="86" t="str">
        <f>B1683</f>
        <v xml:space="preserve">GH </v>
      </c>
      <c r="C1691" s="432"/>
      <c r="D1691" s="432"/>
      <c r="E1691" s="184">
        <f t="shared" si="1444"/>
        <v>22117</v>
      </c>
      <c r="F1691" s="24">
        <f t="shared" si="1486"/>
        <v>42137</v>
      </c>
      <c r="G1691" s="24"/>
      <c r="H1691" s="10">
        <f t="shared" si="1493"/>
        <v>0</v>
      </c>
      <c r="I1691" s="15"/>
      <c r="J1691" s="24"/>
      <c r="K1691" s="24"/>
      <c r="L1691" s="24"/>
      <c r="M1691" s="24">
        <f t="shared" si="1476"/>
        <v>32117</v>
      </c>
      <c r="N1691" s="24">
        <f t="shared" si="1477"/>
        <v>52137</v>
      </c>
      <c r="O1691" s="24"/>
      <c r="P1691" s="20">
        <f t="shared" si="1494"/>
        <v>0</v>
      </c>
      <c r="Q1691" s="357"/>
      <c r="R1691" s="92" t="str">
        <f t="shared" si="1497"/>
        <v/>
      </c>
    </row>
    <row r="1692" spans="1:19" ht="16.5" hidden="1" customHeight="1" outlineLevel="1" x14ac:dyDescent="0.25">
      <c r="A1692" s="190"/>
      <c r="B1692" s="88">
        <f>B1684+1</f>
        <v>212</v>
      </c>
      <c r="C1692" s="430" t="str">
        <f>CONCATENATE(B1698,B1692)</f>
        <v>Group 212</v>
      </c>
      <c r="D1692" s="430" t="str">
        <f>CONCATENATE(B1699,B1693)</f>
        <v>GH 423</v>
      </c>
      <c r="E1692" s="182">
        <f t="shared" ref="E1692" si="1499">20000+B1692*10</f>
        <v>22120</v>
      </c>
      <c r="F1692" s="25">
        <f>E1692+20020</f>
        <v>42140</v>
      </c>
      <c r="G1692" s="25"/>
      <c r="H1692" s="11">
        <f t="shared" si="1493"/>
        <v>0</v>
      </c>
      <c r="I1692" s="14"/>
      <c r="J1692" s="25"/>
      <c r="K1692" s="25"/>
      <c r="L1692" s="25"/>
      <c r="M1692" s="25">
        <f t="shared" si="1476"/>
        <v>32120</v>
      </c>
      <c r="N1692" s="25">
        <f t="shared" si="1477"/>
        <v>52140</v>
      </c>
      <c r="O1692" s="25"/>
      <c r="P1692" s="3">
        <f>LEN(O1691)</f>
        <v>0</v>
      </c>
      <c r="Q1692" s="357"/>
      <c r="R1692" s="92">
        <f t="shared" ref="R1692" si="1500">+R1688+1</f>
        <v>425</v>
      </c>
      <c r="S1692" s="338" t="str">
        <f>CONCATENATE(G1692,",",G1693,",",G1694,",",G1695)</f>
        <v>,,,</v>
      </c>
    </row>
    <row r="1693" spans="1:19" ht="16.5" hidden="1" customHeight="1" outlineLevel="1" x14ac:dyDescent="0.25">
      <c r="A1693" s="190"/>
      <c r="B1693" s="85">
        <f>B1692*2-1</f>
        <v>423</v>
      </c>
      <c r="C1693" s="431"/>
      <c r="D1693" s="431"/>
      <c r="E1693" s="183">
        <f t="shared" ref="E1693:E1755" si="1501">E1692+1</f>
        <v>22121</v>
      </c>
      <c r="F1693" s="343">
        <f t="shared" ref="F1693:F1707" si="1502">E1693+20020</f>
        <v>42141</v>
      </c>
      <c r="G1693" s="343"/>
      <c r="H1693" s="109" t="e">
        <f>LEN(#REF!)</f>
        <v>#REF!</v>
      </c>
      <c r="I1693" s="9"/>
      <c r="J1693" s="343"/>
      <c r="K1693" s="343"/>
      <c r="L1693" s="343"/>
      <c r="M1693" s="343">
        <f t="shared" si="1476"/>
        <v>32121</v>
      </c>
      <c r="N1693" s="343">
        <f t="shared" si="1477"/>
        <v>52141</v>
      </c>
      <c r="O1693" s="343"/>
      <c r="P1693" s="4" t="e">
        <f>LEN(#REF!)</f>
        <v>#REF!</v>
      </c>
      <c r="Q1693" s="357"/>
      <c r="R1693" s="92">
        <f t="shared" si="1497"/>
        <v>938</v>
      </c>
      <c r="S1693" s="338" t="str">
        <f t="shared" ref="S1693" si="1503">CONCATENATE(O1692,",",O1693,",",O1694,",",O1695)</f>
        <v>,,,</v>
      </c>
    </row>
    <row r="1694" spans="1:19" ht="16.5" hidden="1" customHeight="1" outlineLevel="1" x14ac:dyDescent="0.25">
      <c r="A1694" s="190"/>
      <c r="B1694" s="85">
        <f>B1693+1</f>
        <v>424</v>
      </c>
      <c r="C1694" s="431"/>
      <c r="D1694" s="431"/>
      <c r="E1694" s="183">
        <f t="shared" si="1501"/>
        <v>22122</v>
      </c>
      <c r="F1694" s="343">
        <f t="shared" si="1502"/>
        <v>42142</v>
      </c>
      <c r="G1694" s="343"/>
      <c r="H1694" s="109">
        <f t="shared" ref="H1694:H1757" si="1504">LEN(G1692)</f>
        <v>0</v>
      </c>
      <c r="I1694" s="9"/>
      <c r="J1694" s="343"/>
      <c r="K1694" s="343"/>
      <c r="L1694" s="343"/>
      <c r="M1694" s="343">
        <f t="shared" si="1476"/>
        <v>32122</v>
      </c>
      <c r="N1694" s="343">
        <f t="shared" si="1477"/>
        <v>52142</v>
      </c>
      <c r="O1694" s="343"/>
      <c r="P1694" s="4">
        <f t="shared" ref="P1694:P1757" si="1505">LEN(O1692)</f>
        <v>0</v>
      </c>
      <c r="Q1694" s="357"/>
      <c r="R1694" s="92" t="str">
        <f t="shared" si="1497"/>
        <v/>
      </c>
    </row>
    <row r="1695" spans="1:19" ht="16.5" hidden="1" customHeight="1" outlineLevel="1" x14ac:dyDescent="0.25">
      <c r="A1695" s="190"/>
      <c r="B1695" s="85"/>
      <c r="C1695" s="431"/>
      <c r="D1695" s="431"/>
      <c r="E1695" s="183">
        <f t="shared" si="1501"/>
        <v>22123</v>
      </c>
      <c r="F1695" s="343">
        <f t="shared" si="1502"/>
        <v>42143</v>
      </c>
      <c r="G1695" s="343"/>
      <c r="H1695" s="109">
        <f t="shared" si="1504"/>
        <v>0</v>
      </c>
      <c r="I1695" s="9"/>
      <c r="J1695" s="343"/>
      <c r="K1695" s="343"/>
      <c r="L1695" s="343"/>
      <c r="M1695" s="343">
        <f t="shared" si="1476"/>
        <v>32123</v>
      </c>
      <c r="N1695" s="343">
        <f t="shared" si="1477"/>
        <v>52143</v>
      </c>
      <c r="O1695" s="343"/>
      <c r="P1695" s="4">
        <f t="shared" si="1505"/>
        <v>0</v>
      </c>
      <c r="Q1695" s="357"/>
      <c r="R1695" s="92" t="str">
        <f t="shared" si="1497"/>
        <v/>
      </c>
    </row>
    <row r="1696" spans="1:19" ht="16.5" hidden="1" customHeight="1" outlineLevel="1" x14ac:dyDescent="0.25">
      <c r="A1696" s="190"/>
      <c r="B1696" s="85"/>
      <c r="C1696" s="431"/>
      <c r="D1696" s="431" t="str">
        <f>CONCATENATE(B1699,B1694)</f>
        <v>GH 424</v>
      </c>
      <c r="E1696" s="183">
        <f t="shared" si="1501"/>
        <v>22124</v>
      </c>
      <c r="F1696" s="343">
        <f t="shared" si="1502"/>
        <v>42144</v>
      </c>
      <c r="G1696" s="343"/>
      <c r="H1696" s="109">
        <f t="shared" si="1504"/>
        <v>0</v>
      </c>
      <c r="I1696" s="9"/>
      <c r="J1696" s="343"/>
      <c r="K1696" s="343"/>
      <c r="L1696" s="343"/>
      <c r="M1696" s="343">
        <f t="shared" si="1476"/>
        <v>32124</v>
      </c>
      <c r="N1696" s="343">
        <f t="shared" si="1477"/>
        <v>52144</v>
      </c>
      <c r="O1696" s="343"/>
      <c r="P1696" s="4">
        <f t="shared" si="1505"/>
        <v>0</v>
      </c>
      <c r="Q1696" s="357"/>
      <c r="R1696" s="92">
        <f t="shared" ref="R1696" si="1506">+R1692+1</f>
        <v>426</v>
      </c>
      <c r="S1696" s="338" t="str">
        <f>CONCATENATE(G1696,",",G1697,",",G1698,",",G1699)</f>
        <v>,,,</v>
      </c>
    </row>
    <row r="1697" spans="1:19" ht="16.5" hidden="1" customHeight="1" outlineLevel="1" x14ac:dyDescent="0.25">
      <c r="A1697" s="190"/>
      <c r="B1697" s="85"/>
      <c r="C1697" s="431"/>
      <c r="D1697" s="431"/>
      <c r="E1697" s="183">
        <f t="shared" si="1501"/>
        <v>22125</v>
      </c>
      <c r="F1697" s="343">
        <f t="shared" si="1502"/>
        <v>42145</v>
      </c>
      <c r="G1697" s="343"/>
      <c r="H1697" s="109">
        <f t="shared" si="1504"/>
        <v>0</v>
      </c>
      <c r="I1697" s="9"/>
      <c r="J1697" s="343"/>
      <c r="K1697" s="343"/>
      <c r="L1697" s="343"/>
      <c r="M1697" s="343">
        <f t="shared" si="1476"/>
        <v>32125</v>
      </c>
      <c r="N1697" s="343">
        <f t="shared" si="1477"/>
        <v>52145</v>
      </c>
      <c r="O1697" s="343"/>
      <c r="P1697" s="4">
        <f t="shared" si="1505"/>
        <v>0</v>
      </c>
      <c r="Q1697" s="357"/>
      <c r="R1697" s="92">
        <f t="shared" si="1497"/>
        <v>939</v>
      </c>
      <c r="S1697" s="338" t="str">
        <f t="shared" ref="S1697" si="1507">CONCATENATE(O1696,",",O1697,",",O1698,",",O1699)</f>
        <v>,,,</v>
      </c>
    </row>
    <row r="1698" spans="1:19" ht="16.5" hidden="1" customHeight="1" outlineLevel="1" x14ac:dyDescent="0.25">
      <c r="A1698" s="190"/>
      <c r="B1698" s="85" t="str">
        <f>B1690</f>
        <v xml:space="preserve">Group </v>
      </c>
      <c r="C1698" s="431"/>
      <c r="D1698" s="431"/>
      <c r="E1698" s="183">
        <f t="shared" si="1501"/>
        <v>22126</v>
      </c>
      <c r="F1698" s="343">
        <f t="shared" si="1502"/>
        <v>42146</v>
      </c>
      <c r="G1698" s="343"/>
      <c r="H1698" s="109">
        <f t="shared" si="1504"/>
        <v>0</v>
      </c>
      <c r="I1698" s="9"/>
      <c r="J1698" s="343"/>
      <c r="K1698" s="343"/>
      <c r="L1698" s="343"/>
      <c r="M1698" s="343">
        <f t="shared" si="1476"/>
        <v>32126</v>
      </c>
      <c r="N1698" s="343">
        <f t="shared" si="1477"/>
        <v>52146</v>
      </c>
      <c r="O1698" s="343"/>
      <c r="P1698" s="4">
        <f t="shared" si="1505"/>
        <v>0</v>
      </c>
      <c r="Q1698" s="357"/>
      <c r="R1698" s="92" t="str">
        <f t="shared" si="1497"/>
        <v/>
      </c>
    </row>
    <row r="1699" spans="1:19" ht="16.5" hidden="1" customHeight="1" outlineLevel="1" thickBot="1" x14ac:dyDescent="0.3">
      <c r="A1699" s="190"/>
      <c r="B1699" s="86" t="str">
        <f>B1691</f>
        <v xml:space="preserve">GH </v>
      </c>
      <c r="C1699" s="432"/>
      <c r="D1699" s="432"/>
      <c r="E1699" s="184">
        <f t="shared" si="1501"/>
        <v>22127</v>
      </c>
      <c r="F1699" s="24">
        <f t="shared" si="1502"/>
        <v>42147</v>
      </c>
      <c r="G1699" s="24"/>
      <c r="H1699" s="10">
        <f t="shared" si="1504"/>
        <v>0</v>
      </c>
      <c r="I1699" s="15"/>
      <c r="J1699" s="24"/>
      <c r="K1699" s="24"/>
      <c r="L1699" s="24"/>
      <c r="M1699" s="24">
        <f t="shared" si="1476"/>
        <v>32127</v>
      </c>
      <c r="N1699" s="24">
        <f t="shared" si="1477"/>
        <v>52147</v>
      </c>
      <c r="O1699" s="24"/>
      <c r="P1699" s="20">
        <f t="shared" si="1505"/>
        <v>0</v>
      </c>
      <c r="Q1699" s="357"/>
      <c r="R1699" s="92" t="str">
        <f t="shared" si="1497"/>
        <v/>
      </c>
    </row>
    <row r="1700" spans="1:19" ht="16.5" hidden="1" customHeight="1" outlineLevel="1" x14ac:dyDescent="0.25">
      <c r="A1700" s="190"/>
      <c r="B1700" s="88">
        <f>B1692+1</f>
        <v>213</v>
      </c>
      <c r="C1700" s="430" t="str">
        <f>CONCATENATE(B1706,B1700)</f>
        <v>Group 213</v>
      </c>
      <c r="D1700" s="430" t="str">
        <f>CONCATENATE(B1707,B1701)</f>
        <v>GH 425</v>
      </c>
      <c r="E1700" s="182">
        <f t="shared" ref="E1700" si="1508">20000+B1700*10</f>
        <v>22130</v>
      </c>
      <c r="F1700" s="25">
        <f t="shared" si="1502"/>
        <v>42150</v>
      </c>
      <c r="G1700" s="25"/>
      <c r="H1700" s="11">
        <f t="shared" si="1504"/>
        <v>0</v>
      </c>
      <c r="I1700" s="14"/>
      <c r="J1700" s="25"/>
      <c r="K1700" s="25"/>
      <c r="L1700" s="25"/>
      <c r="M1700" s="25">
        <f t="shared" si="1476"/>
        <v>32130</v>
      </c>
      <c r="N1700" s="25">
        <f t="shared" si="1477"/>
        <v>52150</v>
      </c>
      <c r="O1700" s="25"/>
      <c r="P1700" s="3">
        <f t="shared" si="1505"/>
        <v>0</v>
      </c>
      <c r="Q1700" s="357"/>
      <c r="R1700" s="92">
        <f t="shared" ref="R1700" si="1509">+R1696+1</f>
        <v>427</v>
      </c>
      <c r="S1700" s="338" t="str">
        <f>CONCATENATE(G1700,",",G1701,",",G1702,",",G1703)</f>
        <v>,,,</v>
      </c>
    </row>
    <row r="1701" spans="1:19" ht="16.5" hidden="1" customHeight="1" outlineLevel="1" x14ac:dyDescent="0.25">
      <c r="A1701" s="190"/>
      <c r="B1701" s="85">
        <f>B1700*2-1</f>
        <v>425</v>
      </c>
      <c r="C1701" s="431"/>
      <c r="D1701" s="431"/>
      <c r="E1701" s="183">
        <f t="shared" ref="E1701" si="1510">E1700+1</f>
        <v>22131</v>
      </c>
      <c r="F1701" s="343">
        <f t="shared" si="1502"/>
        <v>42151</v>
      </c>
      <c r="G1701" s="343"/>
      <c r="H1701" s="109">
        <f t="shared" si="1504"/>
        <v>0</v>
      </c>
      <c r="I1701" s="9"/>
      <c r="J1701" s="343"/>
      <c r="K1701" s="343"/>
      <c r="L1701" s="343"/>
      <c r="M1701" s="343">
        <f t="shared" si="1476"/>
        <v>32131</v>
      </c>
      <c r="N1701" s="343">
        <f t="shared" si="1477"/>
        <v>52151</v>
      </c>
      <c r="O1701" s="343"/>
      <c r="P1701" s="4">
        <f t="shared" si="1505"/>
        <v>0</v>
      </c>
      <c r="Q1701" s="357"/>
      <c r="R1701" s="92">
        <f t="shared" si="1497"/>
        <v>940</v>
      </c>
      <c r="S1701" s="338" t="str">
        <f t="shared" ref="S1701" si="1511">CONCATENATE(O1700,",",O1701,",",O1702,",",O1703)</f>
        <v>,,,</v>
      </c>
    </row>
    <row r="1702" spans="1:19" ht="16.5" hidden="1" customHeight="1" outlineLevel="1" x14ac:dyDescent="0.25">
      <c r="A1702" s="190"/>
      <c r="B1702" s="85">
        <f>B1701+1</f>
        <v>426</v>
      </c>
      <c r="C1702" s="431"/>
      <c r="D1702" s="431"/>
      <c r="E1702" s="183">
        <f t="shared" si="1501"/>
        <v>22132</v>
      </c>
      <c r="F1702" s="343">
        <f t="shared" si="1502"/>
        <v>42152</v>
      </c>
      <c r="G1702" s="343"/>
      <c r="H1702" s="109">
        <f t="shared" si="1504"/>
        <v>0</v>
      </c>
      <c r="I1702" s="9"/>
      <c r="J1702" s="343"/>
      <c r="K1702" s="343"/>
      <c r="L1702" s="343"/>
      <c r="M1702" s="343">
        <f t="shared" si="1476"/>
        <v>32132</v>
      </c>
      <c r="N1702" s="343">
        <f t="shared" si="1477"/>
        <v>52152</v>
      </c>
      <c r="O1702" s="343"/>
      <c r="P1702" s="4">
        <f t="shared" si="1505"/>
        <v>0</v>
      </c>
      <c r="Q1702" s="357"/>
      <c r="R1702" s="92" t="str">
        <f t="shared" si="1497"/>
        <v/>
      </c>
    </row>
    <row r="1703" spans="1:19" ht="16.5" hidden="1" customHeight="1" outlineLevel="1" x14ac:dyDescent="0.25">
      <c r="A1703" s="190"/>
      <c r="B1703" s="85"/>
      <c r="C1703" s="431"/>
      <c r="D1703" s="431"/>
      <c r="E1703" s="183">
        <f t="shared" si="1501"/>
        <v>22133</v>
      </c>
      <c r="F1703" s="343">
        <f t="shared" si="1502"/>
        <v>42153</v>
      </c>
      <c r="G1703" s="343"/>
      <c r="H1703" s="109">
        <f t="shared" si="1504"/>
        <v>0</v>
      </c>
      <c r="I1703" s="9"/>
      <c r="J1703" s="343"/>
      <c r="K1703" s="343"/>
      <c r="L1703" s="343"/>
      <c r="M1703" s="343">
        <f t="shared" si="1476"/>
        <v>32133</v>
      </c>
      <c r="N1703" s="343">
        <f t="shared" si="1477"/>
        <v>52153</v>
      </c>
      <c r="O1703" s="343"/>
      <c r="P1703" s="4">
        <f t="shared" si="1505"/>
        <v>0</v>
      </c>
      <c r="Q1703" s="357"/>
      <c r="R1703" s="92" t="str">
        <f t="shared" si="1497"/>
        <v/>
      </c>
    </row>
    <row r="1704" spans="1:19" ht="16.5" hidden="1" customHeight="1" outlineLevel="1" x14ac:dyDescent="0.25">
      <c r="A1704" s="190"/>
      <c r="B1704" s="85"/>
      <c r="C1704" s="431"/>
      <c r="D1704" s="431" t="str">
        <f>CONCATENATE(B1707,B1702)</f>
        <v>GH 426</v>
      </c>
      <c r="E1704" s="183">
        <f t="shared" si="1501"/>
        <v>22134</v>
      </c>
      <c r="F1704" s="343">
        <f t="shared" si="1502"/>
        <v>42154</v>
      </c>
      <c r="G1704" s="343"/>
      <c r="H1704" s="109">
        <f t="shared" si="1504"/>
        <v>0</v>
      </c>
      <c r="I1704" s="9"/>
      <c r="J1704" s="343"/>
      <c r="K1704" s="343"/>
      <c r="L1704" s="343"/>
      <c r="M1704" s="343">
        <f t="shared" si="1476"/>
        <v>32134</v>
      </c>
      <c r="N1704" s="343">
        <f t="shared" si="1477"/>
        <v>52154</v>
      </c>
      <c r="O1704" s="343"/>
      <c r="P1704" s="4">
        <f t="shared" si="1505"/>
        <v>0</v>
      </c>
      <c r="Q1704" s="357"/>
      <c r="R1704" s="92">
        <f t="shared" ref="R1704" si="1512">+R1700+1</f>
        <v>428</v>
      </c>
      <c r="S1704" s="338" t="str">
        <f>CONCATENATE(G1704,",",G1705,",",G1706,",",G1707)</f>
        <v>,,,</v>
      </c>
    </row>
    <row r="1705" spans="1:19" ht="16.5" hidden="1" customHeight="1" outlineLevel="1" x14ac:dyDescent="0.25">
      <c r="A1705" s="190"/>
      <c r="B1705" s="85"/>
      <c r="C1705" s="431"/>
      <c r="D1705" s="431"/>
      <c r="E1705" s="183">
        <f t="shared" si="1501"/>
        <v>22135</v>
      </c>
      <c r="F1705" s="343">
        <f t="shared" si="1502"/>
        <v>42155</v>
      </c>
      <c r="G1705" s="343"/>
      <c r="H1705" s="109">
        <f t="shared" si="1504"/>
        <v>0</v>
      </c>
      <c r="I1705" s="9"/>
      <c r="J1705" s="343"/>
      <c r="K1705" s="343"/>
      <c r="L1705" s="343"/>
      <c r="M1705" s="343">
        <f t="shared" si="1476"/>
        <v>32135</v>
      </c>
      <c r="N1705" s="343">
        <f t="shared" si="1477"/>
        <v>52155</v>
      </c>
      <c r="O1705" s="343"/>
      <c r="P1705" s="4">
        <f t="shared" si="1505"/>
        <v>0</v>
      </c>
      <c r="Q1705" s="357"/>
      <c r="R1705" s="92">
        <f t="shared" si="1497"/>
        <v>941</v>
      </c>
      <c r="S1705" s="338" t="str">
        <f t="shared" ref="S1705" si="1513">CONCATENATE(O1704,",",O1705,",",O1706,",",O1707)</f>
        <v>,,,</v>
      </c>
    </row>
    <row r="1706" spans="1:19" ht="16.5" hidden="1" customHeight="1" outlineLevel="1" x14ac:dyDescent="0.25">
      <c r="A1706" s="190"/>
      <c r="B1706" s="85" t="str">
        <f>B1698</f>
        <v xml:space="preserve">Group </v>
      </c>
      <c r="C1706" s="431"/>
      <c r="D1706" s="431"/>
      <c r="E1706" s="183">
        <f t="shared" si="1501"/>
        <v>22136</v>
      </c>
      <c r="F1706" s="343">
        <f t="shared" si="1502"/>
        <v>42156</v>
      </c>
      <c r="G1706" s="343"/>
      <c r="H1706" s="109">
        <f t="shared" si="1504"/>
        <v>0</v>
      </c>
      <c r="I1706" s="9"/>
      <c r="J1706" s="343"/>
      <c r="K1706" s="343"/>
      <c r="L1706" s="343"/>
      <c r="M1706" s="343">
        <f t="shared" si="1476"/>
        <v>32136</v>
      </c>
      <c r="N1706" s="343">
        <f t="shared" si="1477"/>
        <v>52156</v>
      </c>
      <c r="O1706" s="343"/>
      <c r="P1706" s="4">
        <f t="shared" si="1505"/>
        <v>0</v>
      </c>
      <c r="Q1706" s="357"/>
      <c r="R1706" s="92" t="str">
        <f t="shared" si="1497"/>
        <v/>
      </c>
    </row>
    <row r="1707" spans="1:19" ht="16.5" hidden="1" customHeight="1" outlineLevel="1" thickBot="1" x14ac:dyDescent="0.3">
      <c r="A1707" s="190"/>
      <c r="B1707" s="86" t="str">
        <f>B1699</f>
        <v xml:space="preserve">GH </v>
      </c>
      <c r="C1707" s="432"/>
      <c r="D1707" s="432"/>
      <c r="E1707" s="184">
        <f t="shared" si="1501"/>
        <v>22137</v>
      </c>
      <c r="F1707" s="24">
        <f t="shared" si="1502"/>
        <v>42157</v>
      </c>
      <c r="G1707" s="24"/>
      <c r="H1707" s="10">
        <f t="shared" si="1504"/>
        <v>0</v>
      </c>
      <c r="I1707" s="15"/>
      <c r="J1707" s="24"/>
      <c r="K1707" s="24"/>
      <c r="L1707" s="24"/>
      <c r="M1707" s="24">
        <f t="shared" si="1476"/>
        <v>32137</v>
      </c>
      <c r="N1707" s="24">
        <f t="shared" si="1477"/>
        <v>52157</v>
      </c>
      <c r="O1707" s="24"/>
      <c r="P1707" s="20">
        <f t="shared" si="1505"/>
        <v>0</v>
      </c>
      <c r="Q1707" s="357"/>
      <c r="R1707" s="92" t="str">
        <f t="shared" si="1497"/>
        <v/>
      </c>
    </row>
    <row r="1708" spans="1:19" ht="16.5" hidden="1" customHeight="1" outlineLevel="1" x14ac:dyDescent="0.25">
      <c r="A1708" s="190"/>
      <c r="B1708" s="88">
        <f>B1700+1</f>
        <v>214</v>
      </c>
      <c r="C1708" s="430" t="str">
        <f>CONCATENATE(B1714,B1708)</f>
        <v>Group 214</v>
      </c>
      <c r="D1708" s="430" t="str">
        <f>CONCATENATE(B1715,B1709)</f>
        <v>GH 427</v>
      </c>
      <c r="E1708" s="182">
        <f t="shared" ref="E1708" si="1514">20000+B1708*10</f>
        <v>22140</v>
      </c>
      <c r="F1708" s="25">
        <f>E1708+20020</f>
        <v>42160</v>
      </c>
      <c r="G1708" s="25"/>
      <c r="H1708" s="11">
        <f t="shared" si="1504"/>
        <v>0</v>
      </c>
      <c r="I1708" s="14"/>
      <c r="J1708" s="25"/>
      <c r="K1708" s="25"/>
      <c r="L1708" s="25"/>
      <c r="M1708" s="25">
        <f t="shared" si="1476"/>
        <v>32140</v>
      </c>
      <c r="N1708" s="25">
        <f t="shared" si="1477"/>
        <v>52160</v>
      </c>
      <c r="O1708" s="25"/>
      <c r="P1708" s="3">
        <f t="shared" si="1505"/>
        <v>0</v>
      </c>
      <c r="Q1708" s="357"/>
      <c r="R1708" s="92">
        <f t="shared" ref="R1708" si="1515">+R1704+1</f>
        <v>429</v>
      </c>
      <c r="S1708" s="338" t="str">
        <f>CONCATENATE(G1708,",",G1709,",",G1710,",",G1711)</f>
        <v>,,,</v>
      </c>
    </row>
    <row r="1709" spans="1:19" ht="16.5" hidden="1" customHeight="1" outlineLevel="1" x14ac:dyDescent="0.25">
      <c r="A1709" s="190"/>
      <c r="B1709" s="85">
        <f>B1708*2-1</f>
        <v>427</v>
      </c>
      <c r="C1709" s="431"/>
      <c r="D1709" s="431"/>
      <c r="E1709" s="183">
        <f t="shared" ref="E1709" si="1516">E1708+1</f>
        <v>22141</v>
      </c>
      <c r="F1709" s="343">
        <f t="shared" ref="F1709:F1723" si="1517">E1709+20020</f>
        <v>42161</v>
      </c>
      <c r="G1709" s="343"/>
      <c r="H1709" s="109">
        <f t="shared" si="1504"/>
        <v>0</v>
      </c>
      <c r="I1709" s="9"/>
      <c r="J1709" s="343"/>
      <c r="K1709" s="343"/>
      <c r="L1709" s="343"/>
      <c r="M1709" s="343">
        <f t="shared" si="1476"/>
        <v>32141</v>
      </c>
      <c r="N1709" s="343">
        <f t="shared" si="1477"/>
        <v>52161</v>
      </c>
      <c r="O1709" s="343"/>
      <c r="P1709" s="4">
        <f t="shared" si="1505"/>
        <v>0</v>
      </c>
      <c r="Q1709" s="357"/>
      <c r="R1709" s="92">
        <f t="shared" si="1497"/>
        <v>942</v>
      </c>
      <c r="S1709" s="338" t="str">
        <f t="shared" ref="S1709" si="1518">CONCATENATE(O1708,",",O1709,",",O1710,",",O1711)</f>
        <v>,,,</v>
      </c>
    </row>
    <row r="1710" spans="1:19" ht="16.5" hidden="1" customHeight="1" outlineLevel="1" x14ac:dyDescent="0.25">
      <c r="A1710" s="190"/>
      <c r="B1710" s="85">
        <f>B1709+1</f>
        <v>428</v>
      </c>
      <c r="C1710" s="431"/>
      <c r="D1710" s="431"/>
      <c r="E1710" s="183">
        <f t="shared" si="1501"/>
        <v>22142</v>
      </c>
      <c r="F1710" s="343">
        <f t="shared" si="1517"/>
        <v>42162</v>
      </c>
      <c r="G1710" s="343"/>
      <c r="H1710" s="109">
        <f t="shared" si="1504"/>
        <v>0</v>
      </c>
      <c r="I1710" s="9"/>
      <c r="J1710" s="343"/>
      <c r="K1710" s="343"/>
      <c r="L1710" s="343"/>
      <c r="M1710" s="343">
        <f t="shared" si="1476"/>
        <v>32142</v>
      </c>
      <c r="N1710" s="343">
        <f t="shared" si="1477"/>
        <v>52162</v>
      </c>
      <c r="O1710" s="343"/>
      <c r="P1710" s="4">
        <f t="shared" si="1505"/>
        <v>0</v>
      </c>
      <c r="Q1710" s="357"/>
      <c r="R1710" s="92" t="str">
        <f t="shared" si="1497"/>
        <v/>
      </c>
    </row>
    <row r="1711" spans="1:19" ht="16.5" hidden="1" customHeight="1" outlineLevel="1" x14ac:dyDescent="0.25">
      <c r="A1711" s="190"/>
      <c r="B1711" s="85"/>
      <c r="C1711" s="431"/>
      <c r="D1711" s="431"/>
      <c r="E1711" s="183">
        <f t="shared" si="1501"/>
        <v>22143</v>
      </c>
      <c r="F1711" s="343">
        <f t="shared" si="1517"/>
        <v>42163</v>
      </c>
      <c r="G1711" s="343"/>
      <c r="H1711" s="109">
        <f t="shared" si="1504"/>
        <v>0</v>
      </c>
      <c r="I1711" s="9"/>
      <c r="J1711" s="343"/>
      <c r="K1711" s="343"/>
      <c r="L1711" s="343"/>
      <c r="M1711" s="343">
        <f t="shared" si="1476"/>
        <v>32143</v>
      </c>
      <c r="N1711" s="343">
        <f t="shared" si="1477"/>
        <v>52163</v>
      </c>
      <c r="O1711" s="343"/>
      <c r="P1711" s="4">
        <f t="shared" si="1505"/>
        <v>0</v>
      </c>
      <c r="Q1711" s="357"/>
      <c r="R1711" s="92" t="str">
        <f t="shared" si="1497"/>
        <v/>
      </c>
    </row>
    <row r="1712" spans="1:19" ht="16.5" hidden="1" customHeight="1" outlineLevel="1" x14ac:dyDescent="0.25">
      <c r="A1712" s="190"/>
      <c r="B1712" s="85"/>
      <c r="C1712" s="431"/>
      <c r="D1712" s="431" t="str">
        <f>CONCATENATE(B1715,B1710)</f>
        <v>GH 428</v>
      </c>
      <c r="E1712" s="183">
        <f t="shared" si="1501"/>
        <v>22144</v>
      </c>
      <c r="F1712" s="343">
        <f t="shared" si="1517"/>
        <v>42164</v>
      </c>
      <c r="G1712" s="343"/>
      <c r="H1712" s="109">
        <f t="shared" si="1504"/>
        <v>0</v>
      </c>
      <c r="I1712" s="9"/>
      <c r="J1712" s="343"/>
      <c r="K1712" s="343"/>
      <c r="L1712" s="343"/>
      <c r="M1712" s="343">
        <f t="shared" si="1476"/>
        <v>32144</v>
      </c>
      <c r="N1712" s="343">
        <f t="shared" si="1477"/>
        <v>52164</v>
      </c>
      <c r="O1712" s="343"/>
      <c r="P1712" s="4">
        <f t="shared" si="1505"/>
        <v>0</v>
      </c>
      <c r="Q1712" s="357"/>
      <c r="R1712" s="92">
        <f t="shared" ref="R1712" si="1519">+R1708+1</f>
        <v>430</v>
      </c>
      <c r="S1712" s="338" t="str">
        <f>CONCATENATE(G1712,",",G1713,",",G1714,",",G1715)</f>
        <v>,,,</v>
      </c>
    </row>
    <row r="1713" spans="1:19" ht="16.5" hidden="1" customHeight="1" outlineLevel="1" x14ac:dyDescent="0.25">
      <c r="A1713" s="190"/>
      <c r="B1713" s="85"/>
      <c r="C1713" s="431"/>
      <c r="D1713" s="431"/>
      <c r="E1713" s="183">
        <f t="shared" si="1501"/>
        <v>22145</v>
      </c>
      <c r="F1713" s="343">
        <f t="shared" si="1517"/>
        <v>42165</v>
      </c>
      <c r="G1713" s="343"/>
      <c r="H1713" s="109">
        <f t="shared" si="1504"/>
        <v>0</v>
      </c>
      <c r="I1713" s="9"/>
      <c r="J1713" s="343"/>
      <c r="K1713" s="343"/>
      <c r="L1713" s="343"/>
      <c r="M1713" s="343">
        <f t="shared" si="1476"/>
        <v>32145</v>
      </c>
      <c r="N1713" s="343">
        <f t="shared" si="1477"/>
        <v>52165</v>
      </c>
      <c r="O1713" s="343"/>
      <c r="P1713" s="4">
        <f t="shared" si="1505"/>
        <v>0</v>
      </c>
      <c r="Q1713" s="357"/>
      <c r="R1713" s="92">
        <f t="shared" si="1497"/>
        <v>943</v>
      </c>
      <c r="S1713" s="338" t="str">
        <f t="shared" ref="S1713" si="1520">CONCATENATE(O1712,",",O1713,",",O1714,",",O1715)</f>
        <v>,,,</v>
      </c>
    </row>
    <row r="1714" spans="1:19" ht="16.5" hidden="1" customHeight="1" outlineLevel="1" x14ac:dyDescent="0.25">
      <c r="A1714" s="190"/>
      <c r="B1714" s="85" t="str">
        <f>B1706</f>
        <v xml:space="preserve">Group </v>
      </c>
      <c r="C1714" s="431"/>
      <c r="D1714" s="431"/>
      <c r="E1714" s="183">
        <f t="shared" si="1501"/>
        <v>22146</v>
      </c>
      <c r="F1714" s="343">
        <f t="shared" si="1517"/>
        <v>42166</v>
      </c>
      <c r="G1714" s="343"/>
      <c r="H1714" s="109">
        <f t="shared" si="1504"/>
        <v>0</v>
      </c>
      <c r="I1714" s="9"/>
      <c r="J1714" s="343"/>
      <c r="K1714" s="343"/>
      <c r="L1714" s="343"/>
      <c r="M1714" s="343">
        <f t="shared" si="1476"/>
        <v>32146</v>
      </c>
      <c r="N1714" s="343">
        <f t="shared" si="1477"/>
        <v>52166</v>
      </c>
      <c r="O1714" s="343"/>
      <c r="P1714" s="4">
        <f t="shared" si="1505"/>
        <v>0</v>
      </c>
      <c r="Q1714" s="357"/>
      <c r="R1714" s="92" t="str">
        <f t="shared" si="1497"/>
        <v/>
      </c>
    </row>
    <row r="1715" spans="1:19" ht="16.5" hidden="1" customHeight="1" outlineLevel="1" thickBot="1" x14ac:dyDescent="0.3">
      <c r="A1715" s="190"/>
      <c r="B1715" s="86" t="str">
        <f>B1707</f>
        <v xml:space="preserve">GH </v>
      </c>
      <c r="C1715" s="432"/>
      <c r="D1715" s="432"/>
      <c r="E1715" s="184">
        <f t="shared" si="1501"/>
        <v>22147</v>
      </c>
      <c r="F1715" s="24">
        <f t="shared" si="1517"/>
        <v>42167</v>
      </c>
      <c r="G1715" s="24"/>
      <c r="H1715" s="10">
        <f t="shared" si="1504"/>
        <v>0</v>
      </c>
      <c r="I1715" s="15"/>
      <c r="J1715" s="24"/>
      <c r="K1715" s="24"/>
      <c r="L1715" s="24"/>
      <c r="M1715" s="24">
        <f t="shared" si="1476"/>
        <v>32147</v>
      </c>
      <c r="N1715" s="24">
        <f t="shared" si="1477"/>
        <v>52167</v>
      </c>
      <c r="O1715" s="24"/>
      <c r="P1715" s="20">
        <f t="shared" si="1505"/>
        <v>0</v>
      </c>
      <c r="Q1715" s="357"/>
      <c r="R1715" s="92" t="str">
        <f t="shared" si="1497"/>
        <v/>
      </c>
    </row>
    <row r="1716" spans="1:19" ht="16.5" hidden="1" customHeight="1" outlineLevel="1" x14ac:dyDescent="0.25">
      <c r="A1716" s="190"/>
      <c r="B1716" s="88">
        <f>B1708+1</f>
        <v>215</v>
      </c>
      <c r="C1716" s="430" t="str">
        <f>CONCATENATE(B1722,B1716)</f>
        <v>Group 215</v>
      </c>
      <c r="D1716" s="430" t="str">
        <f>CONCATENATE(B1723,B1717)</f>
        <v>GH 429</v>
      </c>
      <c r="E1716" s="182">
        <f t="shared" ref="E1716" si="1521">20000+B1716*10</f>
        <v>22150</v>
      </c>
      <c r="F1716" s="25">
        <f t="shared" si="1517"/>
        <v>42170</v>
      </c>
      <c r="G1716" s="25"/>
      <c r="H1716" s="11">
        <f t="shared" si="1504"/>
        <v>0</v>
      </c>
      <c r="I1716" s="14"/>
      <c r="J1716" s="25"/>
      <c r="K1716" s="25"/>
      <c r="L1716" s="25"/>
      <c r="M1716" s="25">
        <f t="shared" si="1476"/>
        <v>32150</v>
      </c>
      <c r="N1716" s="25">
        <f t="shared" si="1477"/>
        <v>52170</v>
      </c>
      <c r="O1716" s="25"/>
      <c r="P1716" s="3">
        <f t="shared" si="1505"/>
        <v>0</v>
      </c>
      <c r="Q1716" s="357"/>
      <c r="R1716" s="92">
        <f t="shared" ref="R1716" si="1522">+R1712+1</f>
        <v>431</v>
      </c>
      <c r="S1716" s="338" t="str">
        <f>CONCATENATE(G1716,",",G1717,",",G1718,",",G1719)</f>
        <v>,,,</v>
      </c>
    </row>
    <row r="1717" spans="1:19" ht="16.5" hidden="1" customHeight="1" outlineLevel="1" x14ac:dyDescent="0.25">
      <c r="A1717" s="190"/>
      <c r="B1717" s="85">
        <f>B1716*2-1</f>
        <v>429</v>
      </c>
      <c r="C1717" s="431"/>
      <c r="D1717" s="431"/>
      <c r="E1717" s="183">
        <f t="shared" ref="E1717" si="1523">E1716+1</f>
        <v>22151</v>
      </c>
      <c r="F1717" s="343">
        <f t="shared" si="1517"/>
        <v>42171</v>
      </c>
      <c r="G1717" s="343"/>
      <c r="H1717" s="109">
        <f t="shared" si="1504"/>
        <v>0</v>
      </c>
      <c r="I1717" s="9"/>
      <c r="J1717" s="343"/>
      <c r="K1717" s="343"/>
      <c r="L1717" s="343"/>
      <c r="M1717" s="343">
        <f t="shared" si="1476"/>
        <v>32151</v>
      </c>
      <c r="N1717" s="343">
        <f t="shared" si="1477"/>
        <v>52171</v>
      </c>
      <c r="O1717" s="343"/>
      <c r="P1717" s="4">
        <f t="shared" si="1505"/>
        <v>0</v>
      </c>
      <c r="Q1717" s="357"/>
      <c r="R1717" s="92">
        <f t="shared" si="1497"/>
        <v>944</v>
      </c>
      <c r="S1717" s="338" t="str">
        <f t="shared" ref="S1717" si="1524">CONCATENATE(O1716,",",O1717,",",O1718,",",O1719)</f>
        <v>,,,</v>
      </c>
    </row>
    <row r="1718" spans="1:19" ht="16.5" hidden="1" customHeight="1" outlineLevel="1" x14ac:dyDescent="0.25">
      <c r="A1718" s="190"/>
      <c r="B1718" s="85">
        <f>B1717+1</f>
        <v>430</v>
      </c>
      <c r="C1718" s="431"/>
      <c r="D1718" s="431"/>
      <c r="E1718" s="183">
        <f t="shared" si="1501"/>
        <v>22152</v>
      </c>
      <c r="F1718" s="343">
        <f t="shared" si="1517"/>
        <v>42172</v>
      </c>
      <c r="G1718" s="343"/>
      <c r="H1718" s="109">
        <f t="shared" si="1504"/>
        <v>0</v>
      </c>
      <c r="I1718" s="9"/>
      <c r="J1718" s="343"/>
      <c r="K1718" s="343"/>
      <c r="L1718" s="343"/>
      <c r="M1718" s="343">
        <f t="shared" si="1476"/>
        <v>32152</v>
      </c>
      <c r="N1718" s="343">
        <f t="shared" si="1477"/>
        <v>52172</v>
      </c>
      <c r="O1718" s="343"/>
      <c r="P1718" s="4">
        <f t="shared" si="1505"/>
        <v>0</v>
      </c>
      <c r="Q1718" s="357"/>
      <c r="R1718" s="92" t="str">
        <f t="shared" si="1497"/>
        <v/>
      </c>
    </row>
    <row r="1719" spans="1:19" ht="16.5" hidden="1" customHeight="1" outlineLevel="1" x14ac:dyDescent="0.25">
      <c r="A1719" s="190"/>
      <c r="B1719" s="85"/>
      <c r="C1719" s="431"/>
      <c r="D1719" s="431"/>
      <c r="E1719" s="183">
        <f t="shared" si="1501"/>
        <v>22153</v>
      </c>
      <c r="F1719" s="343">
        <f t="shared" si="1517"/>
        <v>42173</v>
      </c>
      <c r="G1719" s="343"/>
      <c r="H1719" s="109">
        <f t="shared" si="1504"/>
        <v>0</v>
      </c>
      <c r="I1719" s="9"/>
      <c r="J1719" s="343"/>
      <c r="K1719" s="343"/>
      <c r="L1719" s="343"/>
      <c r="M1719" s="343">
        <f t="shared" si="1476"/>
        <v>32153</v>
      </c>
      <c r="N1719" s="343">
        <f t="shared" si="1477"/>
        <v>52173</v>
      </c>
      <c r="O1719" s="343"/>
      <c r="P1719" s="4">
        <f t="shared" si="1505"/>
        <v>0</v>
      </c>
      <c r="Q1719" s="357"/>
      <c r="R1719" s="92" t="str">
        <f t="shared" si="1497"/>
        <v/>
      </c>
    </row>
    <row r="1720" spans="1:19" ht="16.5" hidden="1" customHeight="1" outlineLevel="1" x14ac:dyDescent="0.25">
      <c r="A1720" s="190"/>
      <c r="B1720" s="85"/>
      <c r="C1720" s="431"/>
      <c r="D1720" s="431" t="str">
        <f>CONCATENATE(B1723,B1718)</f>
        <v>GH 430</v>
      </c>
      <c r="E1720" s="183">
        <f t="shared" si="1501"/>
        <v>22154</v>
      </c>
      <c r="F1720" s="343">
        <f t="shared" si="1517"/>
        <v>42174</v>
      </c>
      <c r="G1720" s="343"/>
      <c r="H1720" s="109">
        <f t="shared" si="1504"/>
        <v>0</v>
      </c>
      <c r="I1720" s="9"/>
      <c r="J1720" s="343"/>
      <c r="K1720" s="343"/>
      <c r="L1720" s="343"/>
      <c r="M1720" s="343">
        <f t="shared" si="1476"/>
        <v>32154</v>
      </c>
      <c r="N1720" s="343">
        <f t="shared" si="1477"/>
        <v>52174</v>
      </c>
      <c r="O1720" s="343"/>
      <c r="P1720" s="4">
        <f t="shared" si="1505"/>
        <v>0</v>
      </c>
      <c r="Q1720" s="357"/>
      <c r="R1720" s="92">
        <f t="shared" ref="R1720" si="1525">+R1716+1</f>
        <v>432</v>
      </c>
      <c r="S1720" s="338" t="str">
        <f>CONCATENATE(G1720,",",G1721,",",G1722,",",G1723)</f>
        <v>,,,</v>
      </c>
    </row>
    <row r="1721" spans="1:19" ht="16.5" hidden="1" customHeight="1" outlineLevel="1" x14ac:dyDescent="0.25">
      <c r="A1721" s="190"/>
      <c r="B1721" s="85"/>
      <c r="C1721" s="431"/>
      <c r="D1721" s="431"/>
      <c r="E1721" s="183">
        <f t="shared" si="1501"/>
        <v>22155</v>
      </c>
      <c r="F1721" s="343">
        <f t="shared" si="1517"/>
        <v>42175</v>
      </c>
      <c r="G1721" s="343"/>
      <c r="H1721" s="109">
        <f t="shared" si="1504"/>
        <v>0</v>
      </c>
      <c r="I1721" s="9"/>
      <c r="J1721" s="343"/>
      <c r="K1721" s="343"/>
      <c r="L1721" s="343"/>
      <c r="M1721" s="343">
        <f t="shared" si="1476"/>
        <v>32155</v>
      </c>
      <c r="N1721" s="343">
        <f t="shared" si="1477"/>
        <v>52175</v>
      </c>
      <c r="O1721" s="343"/>
      <c r="P1721" s="4">
        <f t="shared" si="1505"/>
        <v>0</v>
      </c>
      <c r="Q1721" s="357"/>
      <c r="R1721" s="92">
        <f t="shared" si="1497"/>
        <v>945</v>
      </c>
      <c r="S1721" s="338" t="str">
        <f t="shared" ref="S1721" si="1526">CONCATENATE(O1720,",",O1721,",",O1722,",",O1723)</f>
        <v>,,,</v>
      </c>
    </row>
    <row r="1722" spans="1:19" ht="16.5" hidden="1" customHeight="1" outlineLevel="1" x14ac:dyDescent="0.25">
      <c r="A1722" s="190"/>
      <c r="B1722" s="85" t="str">
        <f>B1714</f>
        <v xml:space="preserve">Group </v>
      </c>
      <c r="C1722" s="431"/>
      <c r="D1722" s="431"/>
      <c r="E1722" s="183">
        <f t="shared" si="1501"/>
        <v>22156</v>
      </c>
      <c r="F1722" s="343">
        <f t="shared" si="1517"/>
        <v>42176</v>
      </c>
      <c r="G1722" s="343"/>
      <c r="H1722" s="109">
        <f t="shared" si="1504"/>
        <v>0</v>
      </c>
      <c r="I1722" s="9"/>
      <c r="J1722" s="343"/>
      <c r="K1722" s="343"/>
      <c r="L1722" s="343"/>
      <c r="M1722" s="343">
        <f t="shared" si="1476"/>
        <v>32156</v>
      </c>
      <c r="N1722" s="343">
        <f t="shared" si="1477"/>
        <v>52176</v>
      </c>
      <c r="O1722" s="343"/>
      <c r="P1722" s="4">
        <f t="shared" si="1505"/>
        <v>0</v>
      </c>
      <c r="Q1722" s="357"/>
      <c r="R1722" s="92" t="str">
        <f t="shared" si="1497"/>
        <v/>
      </c>
    </row>
    <row r="1723" spans="1:19" ht="16.5" hidden="1" customHeight="1" outlineLevel="1" thickBot="1" x14ac:dyDescent="0.3">
      <c r="A1723" s="190"/>
      <c r="B1723" s="86" t="str">
        <f>B1715</f>
        <v xml:space="preserve">GH </v>
      </c>
      <c r="C1723" s="432"/>
      <c r="D1723" s="432"/>
      <c r="E1723" s="184">
        <f t="shared" si="1501"/>
        <v>22157</v>
      </c>
      <c r="F1723" s="24">
        <f t="shared" si="1517"/>
        <v>42177</v>
      </c>
      <c r="G1723" s="24"/>
      <c r="H1723" s="10">
        <f t="shared" si="1504"/>
        <v>0</v>
      </c>
      <c r="I1723" s="15"/>
      <c r="J1723" s="24"/>
      <c r="K1723" s="24"/>
      <c r="L1723" s="24"/>
      <c r="M1723" s="24">
        <f t="shared" si="1476"/>
        <v>32157</v>
      </c>
      <c r="N1723" s="24">
        <f t="shared" si="1477"/>
        <v>52177</v>
      </c>
      <c r="O1723" s="24"/>
      <c r="P1723" s="20">
        <f t="shared" si="1505"/>
        <v>0</v>
      </c>
      <c r="Q1723" s="357"/>
      <c r="R1723" s="92" t="str">
        <f t="shared" si="1497"/>
        <v/>
      </c>
    </row>
    <row r="1724" spans="1:19" ht="16.5" hidden="1" customHeight="1" outlineLevel="1" x14ac:dyDescent="0.25">
      <c r="A1724" s="190"/>
      <c r="B1724" s="88">
        <f>B1716+1</f>
        <v>216</v>
      </c>
      <c r="C1724" s="430" t="str">
        <f>CONCATENATE(B1730,B1724)</f>
        <v>Group 216</v>
      </c>
      <c r="D1724" s="430" t="str">
        <f>CONCATENATE(B1731,B1725)</f>
        <v>GH 431</v>
      </c>
      <c r="E1724" s="182">
        <f t="shared" ref="E1724" si="1527">20000+B1724*10</f>
        <v>22160</v>
      </c>
      <c r="F1724" s="25">
        <f>E1724+20020</f>
        <v>42180</v>
      </c>
      <c r="G1724" s="25"/>
      <c r="H1724" s="11">
        <f t="shared" si="1504"/>
        <v>0</v>
      </c>
      <c r="I1724" s="14"/>
      <c r="J1724" s="25"/>
      <c r="K1724" s="25"/>
      <c r="L1724" s="25"/>
      <c r="M1724" s="25">
        <f t="shared" si="1476"/>
        <v>32160</v>
      </c>
      <c r="N1724" s="25">
        <f t="shared" si="1477"/>
        <v>52180</v>
      </c>
      <c r="O1724" s="25"/>
      <c r="P1724" s="3">
        <f t="shared" si="1505"/>
        <v>0</v>
      </c>
      <c r="Q1724" s="357"/>
      <c r="R1724" s="92">
        <f t="shared" ref="R1724" si="1528">+R1720+1</f>
        <v>433</v>
      </c>
      <c r="S1724" s="338" t="str">
        <f>CONCATENATE(G1724,",",G1725,",",G1726,",",G1727)</f>
        <v>,,,</v>
      </c>
    </row>
    <row r="1725" spans="1:19" ht="16.5" hidden="1" customHeight="1" outlineLevel="1" x14ac:dyDescent="0.25">
      <c r="A1725" s="190"/>
      <c r="B1725" s="85">
        <f>B1724*2-1</f>
        <v>431</v>
      </c>
      <c r="C1725" s="431"/>
      <c r="D1725" s="431"/>
      <c r="E1725" s="183">
        <f t="shared" ref="E1725" si="1529">E1724+1</f>
        <v>22161</v>
      </c>
      <c r="F1725" s="343">
        <f t="shared" ref="F1725:F1739" si="1530">E1725+20020</f>
        <v>42181</v>
      </c>
      <c r="G1725" s="343"/>
      <c r="H1725" s="109">
        <f t="shared" si="1504"/>
        <v>0</v>
      </c>
      <c r="I1725" s="9"/>
      <c r="J1725" s="343"/>
      <c r="K1725" s="343"/>
      <c r="L1725" s="343"/>
      <c r="M1725" s="343">
        <f t="shared" si="1476"/>
        <v>32161</v>
      </c>
      <c r="N1725" s="343">
        <f t="shared" si="1477"/>
        <v>52181</v>
      </c>
      <c r="O1725" s="343"/>
      <c r="P1725" s="4">
        <f t="shared" si="1505"/>
        <v>0</v>
      </c>
      <c r="Q1725" s="357"/>
      <c r="R1725" s="92">
        <f t="shared" si="1497"/>
        <v>946</v>
      </c>
      <c r="S1725" s="338" t="str">
        <f t="shared" ref="S1725" si="1531">CONCATENATE(O1724,",",O1725,",",O1726,",",O1727)</f>
        <v>,,,</v>
      </c>
    </row>
    <row r="1726" spans="1:19" ht="16.5" hidden="1" customHeight="1" outlineLevel="1" x14ac:dyDescent="0.25">
      <c r="A1726" s="190"/>
      <c r="B1726" s="85">
        <f>B1725+1</f>
        <v>432</v>
      </c>
      <c r="C1726" s="431"/>
      <c r="D1726" s="431"/>
      <c r="E1726" s="183">
        <f t="shared" si="1501"/>
        <v>22162</v>
      </c>
      <c r="F1726" s="343">
        <f t="shared" si="1530"/>
        <v>42182</v>
      </c>
      <c r="G1726" s="343"/>
      <c r="H1726" s="109">
        <f t="shared" si="1504"/>
        <v>0</v>
      </c>
      <c r="I1726" s="9"/>
      <c r="J1726" s="343"/>
      <c r="K1726" s="343"/>
      <c r="L1726" s="343"/>
      <c r="M1726" s="343">
        <f t="shared" si="1476"/>
        <v>32162</v>
      </c>
      <c r="N1726" s="343">
        <f t="shared" si="1477"/>
        <v>52182</v>
      </c>
      <c r="O1726" s="343"/>
      <c r="P1726" s="4">
        <f t="shared" si="1505"/>
        <v>0</v>
      </c>
      <c r="Q1726" s="357"/>
      <c r="R1726" s="92" t="str">
        <f t="shared" si="1497"/>
        <v/>
      </c>
    </row>
    <row r="1727" spans="1:19" ht="16.5" hidden="1" customHeight="1" outlineLevel="1" x14ac:dyDescent="0.25">
      <c r="A1727" s="190"/>
      <c r="B1727" s="85"/>
      <c r="C1727" s="431"/>
      <c r="D1727" s="431"/>
      <c r="E1727" s="183">
        <f t="shared" si="1501"/>
        <v>22163</v>
      </c>
      <c r="F1727" s="343">
        <f t="shared" si="1530"/>
        <v>42183</v>
      </c>
      <c r="G1727" s="343"/>
      <c r="H1727" s="109">
        <f t="shared" si="1504"/>
        <v>0</v>
      </c>
      <c r="I1727" s="9"/>
      <c r="J1727" s="343"/>
      <c r="K1727" s="343"/>
      <c r="L1727" s="343"/>
      <c r="M1727" s="343">
        <f t="shared" si="1476"/>
        <v>32163</v>
      </c>
      <c r="N1727" s="343">
        <f t="shared" si="1477"/>
        <v>52183</v>
      </c>
      <c r="O1727" s="343"/>
      <c r="P1727" s="4">
        <f t="shared" si="1505"/>
        <v>0</v>
      </c>
      <c r="Q1727" s="357"/>
      <c r="R1727" s="92" t="str">
        <f t="shared" si="1497"/>
        <v/>
      </c>
    </row>
    <row r="1728" spans="1:19" ht="16.5" hidden="1" customHeight="1" outlineLevel="1" x14ac:dyDescent="0.25">
      <c r="A1728" s="190"/>
      <c r="B1728" s="85"/>
      <c r="C1728" s="431"/>
      <c r="D1728" s="431" t="str">
        <f>CONCATENATE(B1731,B1726)</f>
        <v>GH 432</v>
      </c>
      <c r="E1728" s="183">
        <f t="shared" si="1501"/>
        <v>22164</v>
      </c>
      <c r="F1728" s="343">
        <f t="shared" si="1530"/>
        <v>42184</v>
      </c>
      <c r="G1728" s="343"/>
      <c r="H1728" s="109">
        <f t="shared" si="1504"/>
        <v>0</v>
      </c>
      <c r="I1728" s="9"/>
      <c r="J1728" s="343"/>
      <c r="K1728" s="343"/>
      <c r="L1728" s="343"/>
      <c r="M1728" s="343">
        <f t="shared" si="1476"/>
        <v>32164</v>
      </c>
      <c r="N1728" s="343">
        <f t="shared" si="1477"/>
        <v>52184</v>
      </c>
      <c r="O1728" s="343"/>
      <c r="P1728" s="4">
        <f t="shared" si="1505"/>
        <v>0</v>
      </c>
      <c r="Q1728" s="357"/>
      <c r="R1728" s="92">
        <f t="shared" ref="R1728" si="1532">+R1724+1</f>
        <v>434</v>
      </c>
      <c r="S1728" s="338" t="str">
        <f>CONCATENATE(G1728,",",G1729,",",G1730,",",G1731)</f>
        <v>,,,</v>
      </c>
    </row>
    <row r="1729" spans="1:19" ht="16.5" hidden="1" customHeight="1" outlineLevel="1" x14ac:dyDescent="0.25">
      <c r="A1729" s="190"/>
      <c r="B1729" s="85"/>
      <c r="C1729" s="431"/>
      <c r="D1729" s="431"/>
      <c r="E1729" s="183">
        <f t="shared" si="1501"/>
        <v>22165</v>
      </c>
      <c r="F1729" s="343">
        <f t="shared" si="1530"/>
        <v>42185</v>
      </c>
      <c r="G1729" s="343"/>
      <c r="H1729" s="109">
        <f t="shared" si="1504"/>
        <v>0</v>
      </c>
      <c r="I1729" s="9"/>
      <c r="J1729" s="343"/>
      <c r="K1729" s="343"/>
      <c r="L1729" s="343"/>
      <c r="M1729" s="343">
        <f t="shared" si="1476"/>
        <v>32165</v>
      </c>
      <c r="N1729" s="343">
        <f t="shared" si="1477"/>
        <v>52185</v>
      </c>
      <c r="O1729" s="343"/>
      <c r="P1729" s="4">
        <f t="shared" si="1505"/>
        <v>0</v>
      </c>
      <c r="Q1729" s="357"/>
      <c r="R1729" s="92">
        <f t="shared" si="1497"/>
        <v>947</v>
      </c>
      <c r="S1729" s="338" t="str">
        <f t="shared" ref="S1729" si="1533">CONCATENATE(O1728,",",O1729,",",O1730,",",O1731)</f>
        <v>,,,</v>
      </c>
    </row>
    <row r="1730" spans="1:19" ht="16.5" hidden="1" customHeight="1" outlineLevel="1" x14ac:dyDescent="0.25">
      <c r="A1730" s="190"/>
      <c r="B1730" s="85" t="str">
        <f>B1722</f>
        <v xml:space="preserve">Group </v>
      </c>
      <c r="C1730" s="431"/>
      <c r="D1730" s="431"/>
      <c r="E1730" s="183">
        <f t="shared" si="1501"/>
        <v>22166</v>
      </c>
      <c r="F1730" s="343">
        <f t="shared" si="1530"/>
        <v>42186</v>
      </c>
      <c r="G1730" s="343"/>
      <c r="H1730" s="109">
        <f t="shared" si="1504"/>
        <v>0</v>
      </c>
      <c r="I1730" s="9"/>
      <c r="J1730" s="343"/>
      <c r="K1730" s="343"/>
      <c r="L1730" s="343"/>
      <c r="M1730" s="343">
        <f t="shared" si="1476"/>
        <v>32166</v>
      </c>
      <c r="N1730" s="343">
        <f t="shared" si="1477"/>
        <v>52186</v>
      </c>
      <c r="O1730" s="343"/>
      <c r="P1730" s="4">
        <f t="shared" si="1505"/>
        <v>0</v>
      </c>
      <c r="Q1730" s="357"/>
      <c r="R1730" s="92" t="str">
        <f t="shared" si="1497"/>
        <v/>
      </c>
    </row>
    <row r="1731" spans="1:19" ht="16.5" hidden="1" customHeight="1" outlineLevel="1" thickBot="1" x14ac:dyDescent="0.3">
      <c r="A1731" s="190"/>
      <c r="B1731" s="86" t="str">
        <f>B1723</f>
        <v xml:space="preserve">GH </v>
      </c>
      <c r="C1731" s="432"/>
      <c r="D1731" s="432"/>
      <c r="E1731" s="184">
        <f t="shared" si="1501"/>
        <v>22167</v>
      </c>
      <c r="F1731" s="24">
        <f t="shared" si="1530"/>
        <v>42187</v>
      </c>
      <c r="G1731" s="24"/>
      <c r="H1731" s="10">
        <f t="shared" si="1504"/>
        <v>0</v>
      </c>
      <c r="I1731" s="15"/>
      <c r="J1731" s="24"/>
      <c r="K1731" s="24"/>
      <c r="L1731" s="24"/>
      <c r="M1731" s="24">
        <f t="shared" si="1476"/>
        <v>32167</v>
      </c>
      <c r="N1731" s="24">
        <f t="shared" si="1477"/>
        <v>52187</v>
      </c>
      <c r="O1731" s="24"/>
      <c r="P1731" s="20">
        <f t="shared" si="1505"/>
        <v>0</v>
      </c>
      <c r="Q1731" s="357"/>
      <c r="R1731" s="92" t="str">
        <f t="shared" si="1497"/>
        <v/>
      </c>
    </row>
    <row r="1732" spans="1:19" ht="16.5" hidden="1" customHeight="1" outlineLevel="1" x14ac:dyDescent="0.25">
      <c r="A1732" s="190"/>
      <c r="B1732" s="88">
        <f>B1724+1</f>
        <v>217</v>
      </c>
      <c r="C1732" s="430" t="str">
        <f>CONCATENATE(B1738,B1732)</f>
        <v>Group 217</v>
      </c>
      <c r="D1732" s="430" t="str">
        <f>CONCATENATE(B1739,B1733)</f>
        <v>GH 433</v>
      </c>
      <c r="E1732" s="182">
        <f t="shared" ref="E1732" si="1534">20000+B1732*10</f>
        <v>22170</v>
      </c>
      <c r="F1732" s="25">
        <f t="shared" si="1530"/>
        <v>42190</v>
      </c>
      <c r="G1732" s="25"/>
      <c r="H1732" s="11">
        <f t="shared" si="1504"/>
        <v>0</v>
      </c>
      <c r="I1732" s="14"/>
      <c r="J1732" s="25"/>
      <c r="K1732" s="25"/>
      <c r="L1732" s="25"/>
      <c r="M1732" s="25">
        <f t="shared" ref="M1732:M1795" si="1535">E1732+10000</f>
        <v>32170</v>
      </c>
      <c r="N1732" s="25">
        <f t="shared" ref="N1732:N1795" si="1536">F1732+10000</f>
        <v>52190</v>
      </c>
      <c r="O1732" s="25"/>
      <c r="P1732" s="3">
        <f t="shared" si="1505"/>
        <v>0</v>
      </c>
      <c r="Q1732" s="357"/>
      <c r="R1732" s="92">
        <f t="shared" ref="R1732" si="1537">+R1728+1</f>
        <v>435</v>
      </c>
      <c r="S1732" s="338" t="str">
        <f>CONCATENATE(G1732,",",G1733,",",G1734,",",G1735)</f>
        <v>,,,</v>
      </c>
    </row>
    <row r="1733" spans="1:19" ht="16.5" hidden="1" customHeight="1" outlineLevel="1" x14ac:dyDescent="0.25">
      <c r="A1733" s="190"/>
      <c r="B1733" s="85">
        <f>B1732*2-1</f>
        <v>433</v>
      </c>
      <c r="C1733" s="431"/>
      <c r="D1733" s="431"/>
      <c r="E1733" s="183">
        <f t="shared" ref="E1733" si="1538">E1732+1</f>
        <v>22171</v>
      </c>
      <c r="F1733" s="343">
        <f t="shared" si="1530"/>
        <v>42191</v>
      </c>
      <c r="G1733" s="343"/>
      <c r="H1733" s="109">
        <f t="shared" si="1504"/>
        <v>0</v>
      </c>
      <c r="I1733" s="9"/>
      <c r="J1733" s="343"/>
      <c r="K1733" s="343"/>
      <c r="L1733" s="343"/>
      <c r="M1733" s="343">
        <f t="shared" si="1535"/>
        <v>32171</v>
      </c>
      <c r="N1733" s="343">
        <f t="shared" si="1536"/>
        <v>52191</v>
      </c>
      <c r="O1733" s="343"/>
      <c r="P1733" s="4">
        <f t="shared" si="1505"/>
        <v>0</v>
      </c>
      <c r="Q1733" s="357"/>
      <c r="R1733" s="92">
        <f t="shared" si="1497"/>
        <v>948</v>
      </c>
      <c r="S1733" s="338" t="str">
        <f t="shared" ref="S1733" si="1539">CONCATENATE(O1732,",",O1733,",",O1734,",",O1735)</f>
        <v>,,,</v>
      </c>
    </row>
    <row r="1734" spans="1:19" ht="16.5" hidden="1" customHeight="1" outlineLevel="1" x14ac:dyDescent="0.25">
      <c r="A1734" s="190"/>
      <c r="B1734" s="85">
        <f>B1733+1</f>
        <v>434</v>
      </c>
      <c r="C1734" s="431"/>
      <c r="D1734" s="431"/>
      <c r="E1734" s="183">
        <f t="shared" si="1501"/>
        <v>22172</v>
      </c>
      <c r="F1734" s="343">
        <f t="shared" si="1530"/>
        <v>42192</v>
      </c>
      <c r="G1734" s="343"/>
      <c r="H1734" s="109">
        <f t="shared" si="1504"/>
        <v>0</v>
      </c>
      <c r="I1734" s="9"/>
      <c r="J1734" s="343"/>
      <c r="K1734" s="343"/>
      <c r="L1734" s="343"/>
      <c r="M1734" s="343">
        <f t="shared" si="1535"/>
        <v>32172</v>
      </c>
      <c r="N1734" s="343">
        <f t="shared" si="1536"/>
        <v>52192</v>
      </c>
      <c r="O1734" s="343"/>
      <c r="P1734" s="4">
        <f t="shared" si="1505"/>
        <v>0</v>
      </c>
      <c r="Q1734" s="357"/>
      <c r="R1734" s="92" t="str">
        <f t="shared" si="1497"/>
        <v/>
      </c>
    </row>
    <row r="1735" spans="1:19" ht="16.5" hidden="1" customHeight="1" outlineLevel="1" x14ac:dyDescent="0.25">
      <c r="A1735" s="190"/>
      <c r="B1735" s="85"/>
      <c r="C1735" s="431"/>
      <c r="D1735" s="431"/>
      <c r="E1735" s="183">
        <f t="shared" si="1501"/>
        <v>22173</v>
      </c>
      <c r="F1735" s="343">
        <f t="shared" si="1530"/>
        <v>42193</v>
      </c>
      <c r="G1735" s="343"/>
      <c r="H1735" s="109">
        <f t="shared" si="1504"/>
        <v>0</v>
      </c>
      <c r="I1735" s="9"/>
      <c r="J1735" s="343"/>
      <c r="K1735" s="343"/>
      <c r="L1735" s="343"/>
      <c r="M1735" s="343">
        <f t="shared" si="1535"/>
        <v>32173</v>
      </c>
      <c r="N1735" s="343">
        <f t="shared" si="1536"/>
        <v>52193</v>
      </c>
      <c r="O1735" s="343"/>
      <c r="P1735" s="4">
        <f t="shared" si="1505"/>
        <v>0</v>
      </c>
      <c r="Q1735" s="357"/>
      <c r="R1735" s="92" t="str">
        <f t="shared" si="1497"/>
        <v/>
      </c>
    </row>
    <row r="1736" spans="1:19" ht="16.5" hidden="1" customHeight="1" outlineLevel="1" x14ac:dyDescent="0.25">
      <c r="A1736" s="190"/>
      <c r="B1736" s="85"/>
      <c r="C1736" s="431"/>
      <c r="D1736" s="431" t="str">
        <f>CONCATENATE(B1739,B1734)</f>
        <v>GH 434</v>
      </c>
      <c r="E1736" s="183">
        <f t="shared" si="1501"/>
        <v>22174</v>
      </c>
      <c r="F1736" s="343">
        <f t="shared" si="1530"/>
        <v>42194</v>
      </c>
      <c r="G1736" s="343"/>
      <c r="H1736" s="109">
        <f t="shared" si="1504"/>
        <v>0</v>
      </c>
      <c r="I1736" s="9"/>
      <c r="J1736" s="343"/>
      <c r="K1736" s="343"/>
      <c r="L1736" s="343"/>
      <c r="M1736" s="343">
        <f t="shared" si="1535"/>
        <v>32174</v>
      </c>
      <c r="N1736" s="343">
        <f t="shared" si="1536"/>
        <v>52194</v>
      </c>
      <c r="O1736" s="343"/>
      <c r="P1736" s="4">
        <f t="shared" si="1505"/>
        <v>0</v>
      </c>
      <c r="Q1736" s="357"/>
      <c r="R1736" s="92">
        <f t="shared" ref="R1736" si="1540">+R1732+1</f>
        <v>436</v>
      </c>
      <c r="S1736" s="338" t="str">
        <f>CONCATENATE(G1736,",",G1737,",",G1738,",",G1739)</f>
        <v>,,,</v>
      </c>
    </row>
    <row r="1737" spans="1:19" ht="16.5" hidden="1" customHeight="1" outlineLevel="1" x14ac:dyDescent="0.25">
      <c r="A1737" s="190"/>
      <c r="B1737" s="85"/>
      <c r="C1737" s="431"/>
      <c r="D1737" s="431"/>
      <c r="E1737" s="183">
        <f t="shared" si="1501"/>
        <v>22175</v>
      </c>
      <c r="F1737" s="343">
        <f t="shared" si="1530"/>
        <v>42195</v>
      </c>
      <c r="G1737" s="343"/>
      <c r="H1737" s="109">
        <f t="shared" si="1504"/>
        <v>0</v>
      </c>
      <c r="I1737" s="9"/>
      <c r="J1737" s="343"/>
      <c r="K1737" s="343"/>
      <c r="L1737" s="343"/>
      <c r="M1737" s="343">
        <f t="shared" si="1535"/>
        <v>32175</v>
      </c>
      <c r="N1737" s="343">
        <f t="shared" si="1536"/>
        <v>52195</v>
      </c>
      <c r="O1737" s="343"/>
      <c r="P1737" s="4">
        <f t="shared" si="1505"/>
        <v>0</v>
      </c>
      <c r="Q1737" s="357"/>
      <c r="R1737" s="92">
        <f t="shared" si="1497"/>
        <v>949</v>
      </c>
      <c r="S1737" s="338" t="str">
        <f t="shared" ref="S1737" si="1541">CONCATENATE(O1736,",",O1737,",",O1738,",",O1739)</f>
        <v>,,,</v>
      </c>
    </row>
    <row r="1738" spans="1:19" ht="16.5" hidden="1" customHeight="1" outlineLevel="1" x14ac:dyDescent="0.25">
      <c r="A1738" s="190"/>
      <c r="B1738" s="85" t="str">
        <f>B1730</f>
        <v xml:space="preserve">Group </v>
      </c>
      <c r="C1738" s="431"/>
      <c r="D1738" s="431"/>
      <c r="E1738" s="183">
        <f t="shared" si="1501"/>
        <v>22176</v>
      </c>
      <c r="F1738" s="343">
        <f t="shared" si="1530"/>
        <v>42196</v>
      </c>
      <c r="G1738" s="343"/>
      <c r="H1738" s="109">
        <f t="shared" si="1504"/>
        <v>0</v>
      </c>
      <c r="I1738" s="9"/>
      <c r="J1738" s="343"/>
      <c r="K1738" s="343"/>
      <c r="L1738" s="343"/>
      <c r="M1738" s="343">
        <f t="shared" si="1535"/>
        <v>32176</v>
      </c>
      <c r="N1738" s="343">
        <f t="shared" si="1536"/>
        <v>52196</v>
      </c>
      <c r="O1738" s="343"/>
      <c r="P1738" s="4">
        <f t="shared" si="1505"/>
        <v>0</v>
      </c>
      <c r="Q1738" s="357"/>
      <c r="R1738" s="92" t="str">
        <f t="shared" si="1497"/>
        <v/>
      </c>
    </row>
    <row r="1739" spans="1:19" ht="16.5" hidden="1" customHeight="1" outlineLevel="1" thickBot="1" x14ac:dyDescent="0.3">
      <c r="A1739" s="190"/>
      <c r="B1739" s="86" t="str">
        <f>B1731</f>
        <v xml:space="preserve">GH </v>
      </c>
      <c r="C1739" s="432"/>
      <c r="D1739" s="432"/>
      <c r="E1739" s="184">
        <f t="shared" si="1501"/>
        <v>22177</v>
      </c>
      <c r="F1739" s="24">
        <f t="shared" si="1530"/>
        <v>42197</v>
      </c>
      <c r="G1739" s="24"/>
      <c r="H1739" s="10">
        <f t="shared" si="1504"/>
        <v>0</v>
      </c>
      <c r="I1739" s="15"/>
      <c r="J1739" s="24"/>
      <c r="K1739" s="24"/>
      <c r="L1739" s="24"/>
      <c r="M1739" s="24">
        <f t="shared" si="1535"/>
        <v>32177</v>
      </c>
      <c r="N1739" s="24">
        <f t="shared" si="1536"/>
        <v>52197</v>
      </c>
      <c r="O1739" s="24"/>
      <c r="P1739" s="20">
        <f t="shared" si="1505"/>
        <v>0</v>
      </c>
      <c r="Q1739" s="357"/>
      <c r="R1739" s="92" t="str">
        <f t="shared" si="1497"/>
        <v/>
      </c>
    </row>
    <row r="1740" spans="1:19" ht="16.5" hidden="1" customHeight="1" outlineLevel="1" x14ac:dyDescent="0.25">
      <c r="A1740" s="190"/>
      <c r="B1740" s="88">
        <f>B1732+1</f>
        <v>218</v>
      </c>
      <c r="C1740" s="430" t="str">
        <f>CONCATENATE(B1746,B1740)</f>
        <v>Group 218</v>
      </c>
      <c r="D1740" s="430" t="str">
        <f>CONCATENATE(B1747,B1741)</f>
        <v>GH 435</v>
      </c>
      <c r="E1740" s="182">
        <f t="shared" ref="E1740" si="1542">20000+B1740*10</f>
        <v>22180</v>
      </c>
      <c r="F1740" s="25">
        <f>E1740+20020</f>
        <v>42200</v>
      </c>
      <c r="G1740" s="25"/>
      <c r="H1740" s="11">
        <f t="shared" si="1504"/>
        <v>0</v>
      </c>
      <c r="I1740" s="14"/>
      <c r="J1740" s="25"/>
      <c r="K1740" s="25"/>
      <c r="L1740" s="25"/>
      <c r="M1740" s="25">
        <f t="shared" si="1535"/>
        <v>32180</v>
      </c>
      <c r="N1740" s="25">
        <f t="shared" si="1536"/>
        <v>52200</v>
      </c>
      <c r="O1740" s="25"/>
      <c r="P1740" s="3">
        <f t="shared" si="1505"/>
        <v>0</v>
      </c>
      <c r="Q1740" s="357"/>
      <c r="R1740" s="92">
        <f t="shared" ref="R1740" si="1543">+R1736+1</f>
        <v>437</v>
      </c>
      <c r="S1740" s="338" t="str">
        <f>CONCATENATE(G1740,",",G1741,",",G1742,",",G1743)</f>
        <v>,,,</v>
      </c>
    </row>
    <row r="1741" spans="1:19" ht="16.5" hidden="1" customHeight="1" outlineLevel="1" x14ac:dyDescent="0.25">
      <c r="A1741" s="190"/>
      <c r="B1741" s="85">
        <f>B1740*2-1</f>
        <v>435</v>
      </c>
      <c r="C1741" s="431"/>
      <c r="D1741" s="431"/>
      <c r="E1741" s="183">
        <f t="shared" ref="E1741" si="1544">E1740+1</f>
        <v>22181</v>
      </c>
      <c r="F1741" s="343">
        <f t="shared" ref="F1741:F1755" si="1545">E1741+20020</f>
        <v>42201</v>
      </c>
      <c r="G1741" s="343"/>
      <c r="H1741" s="109">
        <f t="shared" si="1504"/>
        <v>0</v>
      </c>
      <c r="I1741" s="9"/>
      <c r="J1741" s="343"/>
      <c r="K1741" s="343"/>
      <c r="L1741" s="343"/>
      <c r="M1741" s="343">
        <f t="shared" si="1535"/>
        <v>32181</v>
      </c>
      <c r="N1741" s="343">
        <f t="shared" si="1536"/>
        <v>52201</v>
      </c>
      <c r="O1741" s="343"/>
      <c r="P1741" s="4">
        <f t="shared" si="1505"/>
        <v>0</v>
      </c>
      <c r="Q1741" s="357"/>
      <c r="R1741" s="92">
        <f t="shared" si="1497"/>
        <v>950</v>
      </c>
      <c r="S1741" s="338" t="str">
        <f t="shared" ref="S1741" si="1546">CONCATENATE(O1740,",",O1741,",",O1742,",",O1743)</f>
        <v>,,,</v>
      </c>
    </row>
    <row r="1742" spans="1:19" ht="16.5" hidden="1" customHeight="1" outlineLevel="1" x14ac:dyDescent="0.25">
      <c r="A1742" s="190"/>
      <c r="B1742" s="85">
        <f>B1741+1</f>
        <v>436</v>
      </c>
      <c r="C1742" s="431"/>
      <c r="D1742" s="431"/>
      <c r="E1742" s="183">
        <f t="shared" si="1501"/>
        <v>22182</v>
      </c>
      <c r="F1742" s="343">
        <f t="shared" si="1545"/>
        <v>42202</v>
      </c>
      <c r="G1742" s="343"/>
      <c r="H1742" s="109">
        <f t="shared" si="1504"/>
        <v>0</v>
      </c>
      <c r="I1742" s="9"/>
      <c r="J1742" s="343"/>
      <c r="K1742" s="343"/>
      <c r="L1742" s="343"/>
      <c r="M1742" s="343">
        <f t="shared" si="1535"/>
        <v>32182</v>
      </c>
      <c r="N1742" s="343">
        <f t="shared" si="1536"/>
        <v>52202</v>
      </c>
      <c r="O1742" s="343"/>
      <c r="P1742" s="4">
        <f t="shared" si="1505"/>
        <v>0</v>
      </c>
      <c r="Q1742" s="357"/>
      <c r="R1742" s="92" t="str">
        <f t="shared" si="1497"/>
        <v/>
      </c>
    </row>
    <row r="1743" spans="1:19" ht="16.5" hidden="1" customHeight="1" outlineLevel="1" x14ac:dyDescent="0.25">
      <c r="A1743" s="190"/>
      <c r="B1743" s="85"/>
      <c r="C1743" s="431"/>
      <c r="D1743" s="431"/>
      <c r="E1743" s="183">
        <f t="shared" si="1501"/>
        <v>22183</v>
      </c>
      <c r="F1743" s="343">
        <f t="shared" si="1545"/>
        <v>42203</v>
      </c>
      <c r="G1743" s="343"/>
      <c r="H1743" s="109">
        <f t="shared" si="1504"/>
        <v>0</v>
      </c>
      <c r="I1743" s="9"/>
      <c r="J1743" s="343"/>
      <c r="K1743" s="343"/>
      <c r="L1743" s="343"/>
      <c r="M1743" s="343">
        <f t="shared" si="1535"/>
        <v>32183</v>
      </c>
      <c r="N1743" s="343">
        <f t="shared" si="1536"/>
        <v>52203</v>
      </c>
      <c r="O1743" s="343"/>
      <c r="P1743" s="4">
        <f t="shared" si="1505"/>
        <v>0</v>
      </c>
      <c r="Q1743" s="357"/>
      <c r="R1743" s="92" t="str">
        <f t="shared" si="1497"/>
        <v/>
      </c>
    </row>
    <row r="1744" spans="1:19" ht="16.5" hidden="1" customHeight="1" outlineLevel="1" x14ac:dyDescent="0.25">
      <c r="A1744" s="190"/>
      <c r="B1744" s="85"/>
      <c r="C1744" s="431"/>
      <c r="D1744" s="431" t="str">
        <f>CONCATENATE(B1747,B1742)</f>
        <v>GH 436</v>
      </c>
      <c r="E1744" s="183">
        <f t="shared" si="1501"/>
        <v>22184</v>
      </c>
      <c r="F1744" s="343">
        <f t="shared" si="1545"/>
        <v>42204</v>
      </c>
      <c r="G1744" s="343"/>
      <c r="H1744" s="109">
        <f t="shared" si="1504"/>
        <v>0</v>
      </c>
      <c r="I1744" s="9"/>
      <c r="J1744" s="343"/>
      <c r="K1744" s="343"/>
      <c r="L1744" s="343"/>
      <c r="M1744" s="343">
        <f t="shared" si="1535"/>
        <v>32184</v>
      </c>
      <c r="N1744" s="343">
        <f t="shared" si="1536"/>
        <v>52204</v>
      </c>
      <c r="O1744" s="343"/>
      <c r="P1744" s="4">
        <f t="shared" si="1505"/>
        <v>0</v>
      </c>
      <c r="Q1744" s="357"/>
      <c r="R1744" s="92">
        <f t="shared" ref="R1744" si="1547">+R1740+1</f>
        <v>438</v>
      </c>
      <c r="S1744" s="338" t="str">
        <f>CONCATENATE(G1744,",",G1745,",",G1746,",",G1747)</f>
        <v>,,,</v>
      </c>
    </row>
    <row r="1745" spans="1:19" ht="16.5" hidden="1" customHeight="1" outlineLevel="1" x14ac:dyDescent="0.25">
      <c r="A1745" s="190"/>
      <c r="B1745" s="85"/>
      <c r="C1745" s="431"/>
      <c r="D1745" s="431"/>
      <c r="E1745" s="183">
        <f t="shared" si="1501"/>
        <v>22185</v>
      </c>
      <c r="F1745" s="343">
        <f t="shared" si="1545"/>
        <v>42205</v>
      </c>
      <c r="G1745" s="343"/>
      <c r="H1745" s="109">
        <f t="shared" si="1504"/>
        <v>0</v>
      </c>
      <c r="I1745" s="9"/>
      <c r="J1745" s="343"/>
      <c r="K1745" s="343"/>
      <c r="L1745" s="343"/>
      <c r="M1745" s="343">
        <f t="shared" si="1535"/>
        <v>32185</v>
      </c>
      <c r="N1745" s="343">
        <f t="shared" si="1536"/>
        <v>52205</v>
      </c>
      <c r="O1745" s="343"/>
      <c r="P1745" s="4">
        <f t="shared" si="1505"/>
        <v>0</v>
      </c>
      <c r="Q1745" s="357"/>
      <c r="R1745" s="92">
        <f t="shared" si="1497"/>
        <v>951</v>
      </c>
      <c r="S1745" s="338" t="str">
        <f t="shared" ref="S1745" si="1548">CONCATENATE(O1744,",",O1745,",",O1746,",",O1747)</f>
        <v>,,,</v>
      </c>
    </row>
    <row r="1746" spans="1:19" ht="16.5" hidden="1" customHeight="1" outlineLevel="1" x14ac:dyDescent="0.25">
      <c r="A1746" s="190"/>
      <c r="B1746" s="85" t="str">
        <f>B1738</f>
        <v xml:space="preserve">Group </v>
      </c>
      <c r="C1746" s="431"/>
      <c r="D1746" s="431"/>
      <c r="E1746" s="183">
        <f t="shared" si="1501"/>
        <v>22186</v>
      </c>
      <c r="F1746" s="343">
        <f t="shared" si="1545"/>
        <v>42206</v>
      </c>
      <c r="G1746" s="343"/>
      <c r="H1746" s="109">
        <f t="shared" si="1504"/>
        <v>0</v>
      </c>
      <c r="I1746" s="9"/>
      <c r="J1746" s="343"/>
      <c r="K1746" s="343"/>
      <c r="L1746" s="343"/>
      <c r="M1746" s="343">
        <f t="shared" si="1535"/>
        <v>32186</v>
      </c>
      <c r="N1746" s="343">
        <f t="shared" si="1536"/>
        <v>52206</v>
      </c>
      <c r="O1746" s="343"/>
      <c r="P1746" s="4">
        <f t="shared" si="1505"/>
        <v>0</v>
      </c>
      <c r="Q1746" s="357"/>
      <c r="R1746" s="92" t="str">
        <f t="shared" si="1497"/>
        <v/>
      </c>
    </row>
    <row r="1747" spans="1:19" ht="16.5" hidden="1" customHeight="1" outlineLevel="1" thickBot="1" x14ac:dyDescent="0.3">
      <c r="A1747" s="190"/>
      <c r="B1747" s="86" t="str">
        <f>B1739</f>
        <v xml:space="preserve">GH </v>
      </c>
      <c r="C1747" s="432"/>
      <c r="D1747" s="432"/>
      <c r="E1747" s="184">
        <f t="shared" si="1501"/>
        <v>22187</v>
      </c>
      <c r="F1747" s="24">
        <f t="shared" si="1545"/>
        <v>42207</v>
      </c>
      <c r="G1747" s="24"/>
      <c r="H1747" s="10">
        <f t="shared" si="1504"/>
        <v>0</v>
      </c>
      <c r="I1747" s="15"/>
      <c r="J1747" s="24"/>
      <c r="K1747" s="24"/>
      <c r="L1747" s="24"/>
      <c r="M1747" s="24">
        <f t="shared" si="1535"/>
        <v>32187</v>
      </c>
      <c r="N1747" s="24">
        <f t="shared" si="1536"/>
        <v>52207</v>
      </c>
      <c r="O1747" s="24"/>
      <c r="P1747" s="20">
        <f t="shared" si="1505"/>
        <v>0</v>
      </c>
      <c r="Q1747" s="357"/>
      <c r="R1747" s="92" t="str">
        <f t="shared" si="1497"/>
        <v/>
      </c>
    </row>
    <row r="1748" spans="1:19" ht="16.5" hidden="1" customHeight="1" outlineLevel="1" x14ac:dyDescent="0.25">
      <c r="A1748" s="190"/>
      <c r="B1748" s="88">
        <f>B1740+1</f>
        <v>219</v>
      </c>
      <c r="C1748" s="430" t="str">
        <f>CONCATENATE(B1754,B1748)</f>
        <v>Group 219</v>
      </c>
      <c r="D1748" s="430" t="str">
        <f>CONCATENATE(B1755,B1749)</f>
        <v>GH 437</v>
      </c>
      <c r="E1748" s="182">
        <f t="shared" ref="E1748" si="1549">20000+B1748*10</f>
        <v>22190</v>
      </c>
      <c r="F1748" s="25">
        <f t="shared" si="1545"/>
        <v>42210</v>
      </c>
      <c r="G1748" s="25"/>
      <c r="H1748" s="11">
        <f t="shared" si="1504"/>
        <v>0</v>
      </c>
      <c r="I1748" s="14"/>
      <c r="J1748" s="25"/>
      <c r="K1748" s="25"/>
      <c r="L1748" s="25"/>
      <c r="M1748" s="25">
        <f t="shared" si="1535"/>
        <v>32190</v>
      </c>
      <c r="N1748" s="25">
        <f t="shared" si="1536"/>
        <v>52210</v>
      </c>
      <c r="O1748" s="25"/>
      <c r="P1748" s="3">
        <f t="shared" si="1505"/>
        <v>0</v>
      </c>
      <c r="Q1748" s="357"/>
      <c r="R1748" s="92">
        <f t="shared" ref="R1748" si="1550">+R1744+1</f>
        <v>439</v>
      </c>
      <c r="S1748" s="338" t="str">
        <f>CONCATENATE(G1748,",",G1749,",",G1750,",",G1751)</f>
        <v>,,,</v>
      </c>
    </row>
    <row r="1749" spans="1:19" ht="16.5" hidden="1" customHeight="1" outlineLevel="1" x14ac:dyDescent="0.25">
      <c r="A1749" s="190"/>
      <c r="B1749" s="85">
        <f>B1748*2-1</f>
        <v>437</v>
      </c>
      <c r="C1749" s="431"/>
      <c r="D1749" s="431"/>
      <c r="E1749" s="183">
        <f t="shared" ref="E1749" si="1551">E1748+1</f>
        <v>22191</v>
      </c>
      <c r="F1749" s="343">
        <f t="shared" si="1545"/>
        <v>42211</v>
      </c>
      <c r="G1749" s="343"/>
      <c r="H1749" s="109">
        <f t="shared" si="1504"/>
        <v>0</v>
      </c>
      <c r="I1749" s="9"/>
      <c r="J1749" s="343"/>
      <c r="K1749" s="343"/>
      <c r="L1749" s="343"/>
      <c r="M1749" s="343">
        <f t="shared" si="1535"/>
        <v>32191</v>
      </c>
      <c r="N1749" s="343">
        <f t="shared" si="1536"/>
        <v>52211</v>
      </c>
      <c r="O1749" s="343"/>
      <c r="P1749" s="4">
        <f t="shared" si="1505"/>
        <v>0</v>
      </c>
      <c r="Q1749" s="357"/>
      <c r="R1749" s="92">
        <f t="shared" si="1497"/>
        <v>952</v>
      </c>
      <c r="S1749" s="338" t="str">
        <f t="shared" ref="S1749" si="1552">CONCATENATE(O1748,",",O1749,",",O1750,",",O1751)</f>
        <v>,,,</v>
      </c>
    </row>
    <row r="1750" spans="1:19" ht="16.5" hidden="1" customHeight="1" outlineLevel="1" x14ac:dyDescent="0.25">
      <c r="A1750" s="190"/>
      <c r="B1750" s="85">
        <f>B1749+1</f>
        <v>438</v>
      </c>
      <c r="C1750" s="431"/>
      <c r="D1750" s="431"/>
      <c r="E1750" s="183">
        <f t="shared" si="1501"/>
        <v>22192</v>
      </c>
      <c r="F1750" s="343">
        <f t="shared" si="1545"/>
        <v>42212</v>
      </c>
      <c r="G1750" s="343"/>
      <c r="H1750" s="109">
        <f t="shared" si="1504"/>
        <v>0</v>
      </c>
      <c r="I1750" s="9"/>
      <c r="J1750" s="343"/>
      <c r="K1750" s="343"/>
      <c r="L1750" s="343"/>
      <c r="M1750" s="343">
        <f t="shared" si="1535"/>
        <v>32192</v>
      </c>
      <c r="N1750" s="343">
        <f t="shared" si="1536"/>
        <v>52212</v>
      </c>
      <c r="O1750" s="343"/>
      <c r="P1750" s="4">
        <f t="shared" si="1505"/>
        <v>0</v>
      </c>
      <c r="Q1750" s="357"/>
      <c r="R1750" s="92" t="str">
        <f t="shared" si="1497"/>
        <v/>
      </c>
    </row>
    <row r="1751" spans="1:19" ht="16.5" hidden="1" customHeight="1" outlineLevel="1" x14ac:dyDescent="0.25">
      <c r="A1751" s="190"/>
      <c r="B1751" s="85"/>
      <c r="C1751" s="431"/>
      <c r="D1751" s="431"/>
      <c r="E1751" s="183">
        <f t="shared" si="1501"/>
        <v>22193</v>
      </c>
      <c r="F1751" s="343">
        <f t="shared" si="1545"/>
        <v>42213</v>
      </c>
      <c r="G1751" s="343"/>
      <c r="H1751" s="109">
        <f t="shared" si="1504"/>
        <v>0</v>
      </c>
      <c r="I1751" s="9"/>
      <c r="J1751" s="343"/>
      <c r="K1751" s="343"/>
      <c r="L1751" s="343"/>
      <c r="M1751" s="343">
        <f t="shared" si="1535"/>
        <v>32193</v>
      </c>
      <c r="N1751" s="343">
        <f t="shared" si="1536"/>
        <v>52213</v>
      </c>
      <c r="O1751" s="343"/>
      <c r="P1751" s="4">
        <f t="shared" si="1505"/>
        <v>0</v>
      </c>
      <c r="Q1751" s="357"/>
      <c r="R1751" s="92" t="str">
        <f t="shared" si="1497"/>
        <v/>
      </c>
    </row>
    <row r="1752" spans="1:19" ht="16.5" hidden="1" customHeight="1" outlineLevel="1" x14ac:dyDescent="0.25">
      <c r="A1752" s="190"/>
      <c r="B1752" s="85"/>
      <c r="C1752" s="431"/>
      <c r="D1752" s="431" t="str">
        <f>CONCATENATE(B1755,B1750)</f>
        <v>GH 438</v>
      </c>
      <c r="E1752" s="183">
        <f t="shared" si="1501"/>
        <v>22194</v>
      </c>
      <c r="F1752" s="343">
        <f t="shared" si="1545"/>
        <v>42214</v>
      </c>
      <c r="G1752" s="343"/>
      <c r="H1752" s="109">
        <f t="shared" si="1504"/>
        <v>0</v>
      </c>
      <c r="I1752" s="9"/>
      <c r="J1752" s="343"/>
      <c r="K1752" s="343"/>
      <c r="L1752" s="343"/>
      <c r="M1752" s="343">
        <f t="shared" si="1535"/>
        <v>32194</v>
      </c>
      <c r="N1752" s="343">
        <f t="shared" si="1536"/>
        <v>52214</v>
      </c>
      <c r="O1752" s="343"/>
      <c r="P1752" s="4">
        <f t="shared" si="1505"/>
        <v>0</v>
      </c>
      <c r="Q1752" s="357"/>
      <c r="R1752" s="92">
        <f t="shared" ref="R1752" si="1553">+R1748+1</f>
        <v>440</v>
      </c>
      <c r="S1752" s="338" t="str">
        <f>CONCATENATE(G1752,",",G1753,",",G1754,",",G1755)</f>
        <v>,,,</v>
      </c>
    </row>
    <row r="1753" spans="1:19" ht="16.5" hidden="1" customHeight="1" outlineLevel="1" x14ac:dyDescent="0.25">
      <c r="A1753" s="190"/>
      <c r="B1753" s="85"/>
      <c r="C1753" s="431"/>
      <c r="D1753" s="431"/>
      <c r="E1753" s="183">
        <f t="shared" si="1501"/>
        <v>22195</v>
      </c>
      <c r="F1753" s="343">
        <f t="shared" si="1545"/>
        <v>42215</v>
      </c>
      <c r="G1753" s="343"/>
      <c r="H1753" s="109">
        <f t="shared" si="1504"/>
        <v>0</v>
      </c>
      <c r="I1753" s="9"/>
      <c r="J1753" s="343"/>
      <c r="K1753" s="343"/>
      <c r="L1753" s="343"/>
      <c r="M1753" s="343">
        <f t="shared" si="1535"/>
        <v>32195</v>
      </c>
      <c r="N1753" s="343">
        <f t="shared" si="1536"/>
        <v>52215</v>
      </c>
      <c r="O1753" s="343"/>
      <c r="P1753" s="4">
        <f t="shared" si="1505"/>
        <v>0</v>
      </c>
      <c r="Q1753" s="357"/>
      <c r="R1753" s="92">
        <f t="shared" ref="R1753:R1815" si="1554">IF(R1749&lt;&gt;"",R1749+1,"")</f>
        <v>953</v>
      </c>
      <c r="S1753" s="338" t="str">
        <f t="shared" ref="S1753" si="1555">CONCATENATE(O1752,",",O1753,",",O1754,",",O1755)</f>
        <v>,,,</v>
      </c>
    </row>
    <row r="1754" spans="1:19" ht="16.5" hidden="1" customHeight="1" outlineLevel="1" x14ac:dyDescent="0.25">
      <c r="A1754" s="190"/>
      <c r="B1754" s="85" t="str">
        <f>B1746</f>
        <v xml:space="preserve">Group </v>
      </c>
      <c r="C1754" s="431"/>
      <c r="D1754" s="431"/>
      <c r="E1754" s="183">
        <f t="shared" si="1501"/>
        <v>22196</v>
      </c>
      <c r="F1754" s="343">
        <f t="shared" si="1545"/>
        <v>42216</v>
      </c>
      <c r="G1754" s="343"/>
      <c r="H1754" s="109">
        <f t="shared" si="1504"/>
        <v>0</v>
      </c>
      <c r="I1754" s="9"/>
      <c r="J1754" s="343"/>
      <c r="K1754" s="343"/>
      <c r="L1754" s="343"/>
      <c r="M1754" s="343">
        <f t="shared" si="1535"/>
        <v>32196</v>
      </c>
      <c r="N1754" s="343">
        <f t="shared" si="1536"/>
        <v>52216</v>
      </c>
      <c r="O1754" s="343"/>
      <c r="P1754" s="4">
        <f t="shared" si="1505"/>
        <v>0</v>
      </c>
      <c r="Q1754" s="357"/>
      <c r="R1754" s="92" t="str">
        <f t="shared" si="1554"/>
        <v/>
      </c>
    </row>
    <row r="1755" spans="1:19" ht="16.5" hidden="1" customHeight="1" outlineLevel="1" thickBot="1" x14ac:dyDescent="0.3">
      <c r="A1755" s="190"/>
      <c r="B1755" s="86" t="str">
        <f>B1747</f>
        <v xml:space="preserve">GH </v>
      </c>
      <c r="C1755" s="432"/>
      <c r="D1755" s="432"/>
      <c r="E1755" s="184">
        <f t="shared" si="1501"/>
        <v>22197</v>
      </c>
      <c r="F1755" s="24">
        <f t="shared" si="1545"/>
        <v>42217</v>
      </c>
      <c r="G1755" s="24"/>
      <c r="H1755" s="10">
        <f t="shared" si="1504"/>
        <v>0</v>
      </c>
      <c r="I1755" s="15"/>
      <c r="J1755" s="24"/>
      <c r="K1755" s="24"/>
      <c r="L1755" s="24"/>
      <c r="M1755" s="24">
        <f t="shared" si="1535"/>
        <v>32197</v>
      </c>
      <c r="N1755" s="24">
        <f t="shared" si="1536"/>
        <v>52217</v>
      </c>
      <c r="O1755" s="24"/>
      <c r="P1755" s="20">
        <f t="shared" si="1505"/>
        <v>0</v>
      </c>
      <c r="Q1755" s="357"/>
      <c r="R1755" s="92" t="str">
        <f t="shared" si="1554"/>
        <v/>
      </c>
    </row>
    <row r="1756" spans="1:19" ht="16.5" hidden="1" customHeight="1" outlineLevel="1" x14ac:dyDescent="0.25">
      <c r="A1756" s="190"/>
      <c r="B1756" s="88">
        <f>B1748+1</f>
        <v>220</v>
      </c>
      <c r="C1756" s="430" t="str">
        <f>CONCATENATE(B1762,B1756)</f>
        <v>Group 220</v>
      </c>
      <c r="D1756" s="430" t="str">
        <f>CONCATENATE(B1763,B1757)</f>
        <v>GH 439</v>
      </c>
      <c r="E1756" s="182">
        <f t="shared" ref="E1756" si="1556">20000+B1756*10</f>
        <v>22200</v>
      </c>
      <c r="F1756" s="25">
        <f>E1756+20020</f>
        <v>42220</v>
      </c>
      <c r="G1756" s="25"/>
      <c r="H1756" s="11">
        <f t="shared" si="1504"/>
        <v>0</v>
      </c>
      <c r="I1756" s="14"/>
      <c r="J1756" s="25"/>
      <c r="K1756" s="25"/>
      <c r="L1756" s="25"/>
      <c r="M1756" s="25">
        <f t="shared" si="1535"/>
        <v>32200</v>
      </c>
      <c r="N1756" s="25">
        <f t="shared" si="1536"/>
        <v>52220</v>
      </c>
      <c r="O1756" s="25"/>
      <c r="P1756" s="3">
        <f t="shared" si="1505"/>
        <v>0</v>
      </c>
      <c r="Q1756" s="357"/>
      <c r="R1756" s="92">
        <f t="shared" ref="R1756" si="1557">+R1752+1</f>
        <v>441</v>
      </c>
      <c r="S1756" s="338" t="str">
        <f>CONCATENATE(G1756,",",G1757,",",G1758,",",G1759)</f>
        <v>,,,</v>
      </c>
    </row>
    <row r="1757" spans="1:19" ht="16.5" hidden="1" customHeight="1" outlineLevel="1" x14ac:dyDescent="0.25">
      <c r="A1757" s="190"/>
      <c r="B1757" s="85">
        <f>B1756*2-1</f>
        <v>439</v>
      </c>
      <c r="C1757" s="431"/>
      <c r="D1757" s="431"/>
      <c r="E1757" s="183">
        <f t="shared" ref="E1757:E1819" si="1558">E1756+1</f>
        <v>22201</v>
      </c>
      <c r="F1757" s="343">
        <f t="shared" ref="F1757:F1771" si="1559">E1757+20020</f>
        <v>42221</v>
      </c>
      <c r="G1757" s="343"/>
      <c r="H1757" s="109">
        <f t="shared" si="1504"/>
        <v>0</v>
      </c>
      <c r="I1757" s="9"/>
      <c r="J1757" s="343"/>
      <c r="K1757" s="343"/>
      <c r="L1757" s="343"/>
      <c r="M1757" s="343">
        <f t="shared" si="1535"/>
        <v>32201</v>
      </c>
      <c r="N1757" s="343">
        <f t="shared" si="1536"/>
        <v>52221</v>
      </c>
      <c r="O1757" s="343"/>
      <c r="P1757" s="4">
        <f t="shared" si="1505"/>
        <v>0</v>
      </c>
      <c r="Q1757" s="357"/>
      <c r="R1757" s="92">
        <f t="shared" si="1554"/>
        <v>954</v>
      </c>
      <c r="S1757" s="338" t="str">
        <f t="shared" ref="S1757" si="1560">CONCATENATE(O1756,",",O1757,",",O1758,",",O1759)</f>
        <v>,,,</v>
      </c>
    </row>
    <row r="1758" spans="1:19" ht="16.5" hidden="1" customHeight="1" outlineLevel="1" x14ac:dyDescent="0.25">
      <c r="A1758" s="190"/>
      <c r="B1758" s="85">
        <f>B1757+1</f>
        <v>440</v>
      </c>
      <c r="C1758" s="431"/>
      <c r="D1758" s="431"/>
      <c r="E1758" s="183">
        <f t="shared" si="1558"/>
        <v>22202</v>
      </c>
      <c r="F1758" s="343">
        <f t="shared" si="1559"/>
        <v>42222</v>
      </c>
      <c r="G1758" s="343"/>
      <c r="H1758" s="109">
        <f t="shared" ref="H1758:H1821" si="1561">LEN(G1756)</f>
        <v>0</v>
      </c>
      <c r="I1758" s="9"/>
      <c r="J1758" s="343"/>
      <c r="K1758" s="343"/>
      <c r="L1758" s="343"/>
      <c r="M1758" s="343">
        <f t="shared" si="1535"/>
        <v>32202</v>
      </c>
      <c r="N1758" s="343">
        <f t="shared" si="1536"/>
        <v>52222</v>
      </c>
      <c r="O1758" s="343"/>
      <c r="P1758" s="4">
        <f t="shared" ref="P1758:P1821" si="1562">LEN(O1756)</f>
        <v>0</v>
      </c>
      <c r="Q1758" s="357"/>
      <c r="R1758" s="92" t="str">
        <f t="shared" si="1554"/>
        <v/>
      </c>
    </row>
    <row r="1759" spans="1:19" ht="16.5" hidden="1" customHeight="1" outlineLevel="1" x14ac:dyDescent="0.25">
      <c r="A1759" s="190"/>
      <c r="B1759" s="85"/>
      <c r="C1759" s="431"/>
      <c r="D1759" s="431"/>
      <c r="E1759" s="183">
        <f t="shared" si="1558"/>
        <v>22203</v>
      </c>
      <c r="F1759" s="343">
        <f t="shared" si="1559"/>
        <v>42223</v>
      </c>
      <c r="G1759" s="343"/>
      <c r="H1759" s="109">
        <f t="shared" si="1561"/>
        <v>0</v>
      </c>
      <c r="I1759" s="9"/>
      <c r="J1759" s="343"/>
      <c r="K1759" s="343"/>
      <c r="L1759" s="343"/>
      <c r="M1759" s="343">
        <f t="shared" si="1535"/>
        <v>32203</v>
      </c>
      <c r="N1759" s="343">
        <f t="shared" si="1536"/>
        <v>52223</v>
      </c>
      <c r="O1759" s="343"/>
      <c r="P1759" s="4">
        <f t="shared" si="1562"/>
        <v>0</v>
      </c>
      <c r="Q1759" s="357"/>
      <c r="R1759" s="92" t="str">
        <f t="shared" si="1554"/>
        <v/>
      </c>
    </row>
    <row r="1760" spans="1:19" ht="16.5" hidden="1" customHeight="1" outlineLevel="1" x14ac:dyDescent="0.25">
      <c r="A1760" s="190"/>
      <c r="B1760" s="85"/>
      <c r="C1760" s="431"/>
      <c r="D1760" s="431" t="str">
        <f>CONCATENATE(B1763,B1758)</f>
        <v>GH 440</v>
      </c>
      <c r="E1760" s="183">
        <f t="shared" si="1558"/>
        <v>22204</v>
      </c>
      <c r="F1760" s="343">
        <f t="shared" si="1559"/>
        <v>42224</v>
      </c>
      <c r="G1760" s="343"/>
      <c r="H1760" s="109">
        <f t="shared" si="1561"/>
        <v>0</v>
      </c>
      <c r="I1760" s="9"/>
      <c r="J1760" s="343"/>
      <c r="K1760" s="343"/>
      <c r="L1760" s="343"/>
      <c r="M1760" s="343">
        <f t="shared" si="1535"/>
        <v>32204</v>
      </c>
      <c r="N1760" s="343">
        <f t="shared" si="1536"/>
        <v>52224</v>
      </c>
      <c r="O1760" s="343"/>
      <c r="P1760" s="4">
        <f t="shared" si="1562"/>
        <v>0</v>
      </c>
      <c r="Q1760" s="357"/>
      <c r="R1760" s="92">
        <f t="shared" ref="R1760" si="1563">+R1756+1</f>
        <v>442</v>
      </c>
      <c r="S1760" s="338" t="str">
        <f>CONCATENATE(G1760,",",G1761,",",G1762,",",G1763)</f>
        <v>,,,</v>
      </c>
    </row>
    <row r="1761" spans="1:19" ht="16.5" hidden="1" customHeight="1" outlineLevel="1" x14ac:dyDescent="0.25">
      <c r="A1761" s="190"/>
      <c r="B1761" s="85"/>
      <c r="C1761" s="431"/>
      <c r="D1761" s="431"/>
      <c r="E1761" s="183">
        <f t="shared" si="1558"/>
        <v>22205</v>
      </c>
      <c r="F1761" s="343">
        <f t="shared" si="1559"/>
        <v>42225</v>
      </c>
      <c r="G1761" s="343"/>
      <c r="H1761" s="109">
        <f t="shared" si="1561"/>
        <v>0</v>
      </c>
      <c r="I1761" s="9"/>
      <c r="J1761" s="343"/>
      <c r="K1761" s="343"/>
      <c r="L1761" s="343"/>
      <c r="M1761" s="343">
        <f t="shared" si="1535"/>
        <v>32205</v>
      </c>
      <c r="N1761" s="343">
        <f t="shared" si="1536"/>
        <v>52225</v>
      </c>
      <c r="O1761" s="343"/>
      <c r="P1761" s="4">
        <f t="shared" si="1562"/>
        <v>0</v>
      </c>
      <c r="Q1761" s="357"/>
      <c r="R1761" s="92">
        <f t="shared" si="1554"/>
        <v>955</v>
      </c>
      <c r="S1761" s="338" t="str">
        <f t="shared" ref="S1761" si="1564">CONCATENATE(O1760,",",O1761,",",O1762,",",O1763)</f>
        <v>,,,</v>
      </c>
    </row>
    <row r="1762" spans="1:19" ht="16.5" hidden="1" customHeight="1" outlineLevel="1" x14ac:dyDescent="0.25">
      <c r="A1762" s="190"/>
      <c r="B1762" s="85" t="str">
        <f>B1754</f>
        <v xml:space="preserve">Group </v>
      </c>
      <c r="C1762" s="431"/>
      <c r="D1762" s="431"/>
      <c r="E1762" s="183">
        <f t="shared" si="1558"/>
        <v>22206</v>
      </c>
      <c r="F1762" s="343">
        <f t="shared" si="1559"/>
        <v>42226</v>
      </c>
      <c r="G1762" s="343"/>
      <c r="H1762" s="109">
        <f t="shared" si="1561"/>
        <v>0</v>
      </c>
      <c r="I1762" s="9"/>
      <c r="J1762" s="343"/>
      <c r="K1762" s="343"/>
      <c r="L1762" s="343"/>
      <c r="M1762" s="343">
        <f t="shared" si="1535"/>
        <v>32206</v>
      </c>
      <c r="N1762" s="343">
        <f t="shared" si="1536"/>
        <v>52226</v>
      </c>
      <c r="O1762" s="343"/>
      <c r="P1762" s="4">
        <f t="shared" si="1562"/>
        <v>0</v>
      </c>
      <c r="Q1762" s="357"/>
      <c r="R1762" s="92" t="str">
        <f t="shared" si="1554"/>
        <v/>
      </c>
    </row>
    <row r="1763" spans="1:19" ht="16.5" hidden="1" customHeight="1" outlineLevel="1" thickBot="1" x14ac:dyDescent="0.3">
      <c r="A1763" s="190"/>
      <c r="B1763" s="86" t="str">
        <f>B1755</f>
        <v xml:space="preserve">GH </v>
      </c>
      <c r="C1763" s="432"/>
      <c r="D1763" s="432"/>
      <c r="E1763" s="184">
        <f t="shared" si="1558"/>
        <v>22207</v>
      </c>
      <c r="F1763" s="24">
        <f t="shared" si="1559"/>
        <v>42227</v>
      </c>
      <c r="G1763" s="24"/>
      <c r="H1763" s="10">
        <f t="shared" si="1561"/>
        <v>0</v>
      </c>
      <c r="I1763" s="15"/>
      <c r="J1763" s="24"/>
      <c r="K1763" s="24"/>
      <c r="L1763" s="24"/>
      <c r="M1763" s="24">
        <f t="shared" si="1535"/>
        <v>32207</v>
      </c>
      <c r="N1763" s="24">
        <f t="shared" si="1536"/>
        <v>52227</v>
      </c>
      <c r="O1763" s="24"/>
      <c r="P1763" s="20">
        <f t="shared" si="1562"/>
        <v>0</v>
      </c>
      <c r="Q1763" s="357"/>
      <c r="R1763" s="92" t="str">
        <f t="shared" si="1554"/>
        <v/>
      </c>
    </row>
    <row r="1764" spans="1:19" ht="16.5" hidden="1" customHeight="1" outlineLevel="1" x14ac:dyDescent="0.25">
      <c r="A1764" s="190"/>
      <c r="B1764" s="88">
        <f>B1756+1</f>
        <v>221</v>
      </c>
      <c r="C1764" s="430" t="str">
        <f>CONCATENATE(B1770,B1764)</f>
        <v>Group 221</v>
      </c>
      <c r="D1764" s="430" t="str">
        <f>CONCATENATE(B1771,B1765)</f>
        <v>GH 441</v>
      </c>
      <c r="E1764" s="182">
        <f t="shared" ref="E1764" si="1565">20000+B1764*10</f>
        <v>22210</v>
      </c>
      <c r="F1764" s="25">
        <f t="shared" si="1559"/>
        <v>42230</v>
      </c>
      <c r="G1764" s="25"/>
      <c r="H1764" s="11">
        <f t="shared" si="1561"/>
        <v>0</v>
      </c>
      <c r="I1764" s="14"/>
      <c r="J1764" s="25"/>
      <c r="K1764" s="25"/>
      <c r="L1764" s="25"/>
      <c r="M1764" s="25">
        <f t="shared" si="1535"/>
        <v>32210</v>
      </c>
      <c r="N1764" s="25">
        <f t="shared" si="1536"/>
        <v>52230</v>
      </c>
      <c r="O1764" s="25"/>
      <c r="P1764" s="3">
        <f t="shared" si="1562"/>
        <v>0</v>
      </c>
      <c r="Q1764" s="357"/>
      <c r="R1764" s="92">
        <f t="shared" ref="R1764" si="1566">+R1760+1</f>
        <v>443</v>
      </c>
      <c r="S1764" s="338" t="str">
        <f>CONCATENATE(G1764,",",G1765,",",G1766,",",G1767)</f>
        <v>,,,</v>
      </c>
    </row>
    <row r="1765" spans="1:19" ht="16.5" hidden="1" customHeight="1" outlineLevel="1" x14ac:dyDescent="0.25">
      <c r="A1765" s="190"/>
      <c r="B1765" s="85">
        <f>B1764*2-1</f>
        <v>441</v>
      </c>
      <c r="C1765" s="431"/>
      <c r="D1765" s="431"/>
      <c r="E1765" s="183">
        <f t="shared" ref="E1765" si="1567">E1764+1</f>
        <v>22211</v>
      </c>
      <c r="F1765" s="343">
        <f t="shared" si="1559"/>
        <v>42231</v>
      </c>
      <c r="G1765" s="343"/>
      <c r="H1765" s="109">
        <f t="shared" si="1561"/>
        <v>0</v>
      </c>
      <c r="I1765" s="9"/>
      <c r="J1765" s="343"/>
      <c r="K1765" s="343"/>
      <c r="L1765" s="343"/>
      <c r="M1765" s="343">
        <f t="shared" si="1535"/>
        <v>32211</v>
      </c>
      <c r="N1765" s="343">
        <f t="shared" si="1536"/>
        <v>52231</v>
      </c>
      <c r="O1765" s="343"/>
      <c r="P1765" s="4">
        <f t="shared" si="1562"/>
        <v>0</v>
      </c>
      <c r="Q1765" s="357"/>
      <c r="R1765" s="92">
        <f t="shared" si="1554"/>
        <v>956</v>
      </c>
      <c r="S1765" s="338" t="str">
        <f t="shared" ref="S1765" si="1568">CONCATENATE(O1764,",",O1765,",",O1766,",",O1767)</f>
        <v>,,,</v>
      </c>
    </row>
    <row r="1766" spans="1:19" ht="16.5" hidden="1" customHeight="1" outlineLevel="1" x14ac:dyDescent="0.25">
      <c r="A1766" s="190"/>
      <c r="B1766" s="85">
        <f>B1765+1</f>
        <v>442</v>
      </c>
      <c r="C1766" s="431"/>
      <c r="D1766" s="431"/>
      <c r="E1766" s="183">
        <f t="shared" si="1558"/>
        <v>22212</v>
      </c>
      <c r="F1766" s="343">
        <f t="shared" si="1559"/>
        <v>42232</v>
      </c>
      <c r="G1766" s="343"/>
      <c r="H1766" s="109">
        <f t="shared" si="1561"/>
        <v>0</v>
      </c>
      <c r="I1766" s="9"/>
      <c r="J1766" s="343"/>
      <c r="K1766" s="343"/>
      <c r="L1766" s="343"/>
      <c r="M1766" s="343">
        <f t="shared" si="1535"/>
        <v>32212</v>
      </c>
      <c r="N1766" s="343">
        <f t="shared" si="1536"/>
        <v>52232</v>
      </c>
      <c r="O1766" s="343"/>
      <c r="P1766" s="4">
        <f t="shared" si="1562"/>
        <v>0</v>
      </c>
      <c r="Q1766" s="357"/>
      <c r="R1766" s="92" t="str">
        <f t="shared" si="1554"/>
        <v/>
      </c>
    </row>
    <row r="1767" spans="1:19" ht="16.5" hidden="1" customHeight="1" outlineLevel="1" x14ac:dyDescent="0.25">
      <c r="A1767" s="190"/>
      <c r="B1767" s="85"/>
      <c r="C1767" s="431"/>
      <c r="D1767" s="431"/>
      <c r="E1767" s="183">
        <f t="shared" si="1558"/>
        <v>22213</v>
      </c>
      <c r="F1767" s="343">
        <f t="shared" si="1559"/>
        <v>42233</v>
      </c>
      <c r="G1767" s="343"/>
      <c r="H1767" s="109">
        <f t="shared" si="1561"/>
        <v>0</v>
      </c>
      <c r="I1767" s="9"/>
      <c r="J1767" s="343"/>
      <c r="K1767" s="343"/>
      <c r="L1767" s="343"/>
      <c r="M1767" s="343">
        <f t="shared" si="1535"/>
        <v>32213</v>
      </c>
      <c r="N1767" s="343">
        <f t="shared" si="1536"/>
        <v>52233</v>
      </c>
      <c r="O1767" s="343"/>
      <c r="P1767" s="4">
        <f t="shared" si="1562"/>
        <v>0</v>
      </c>
      <c r="Q1767" s="357"/>
      <c r="R1767" s="92" t="str">
        <f t="shared" si="1554"/>
        <v/>
      </c>
    </row>
    <row r="1768" spans="1:19" ht="16.5" hidden="1" customHeight="1" outlineLevel="1" x14ac:dyDescent="0.25">
      <c r="A1768" s="190"/>
      <c r="B1768" s="85"/>
      <c r="C1768" s="431"/>
      <c r="D1768" s="431" t="str">
        <f>CONCATENATE(B1771,B1766)</f>
        <v>GH 442</v>
      </c>
      <c r="E1768" s="183">
        <f t="shared" si="1558"/>
        <v>22214</v>
      </c>
      <c r="F1768" s="343">
        <f t="shared" si="1559"/>
        <v>42234</v>
      </c>
      <c r="G1768" s="343"/>
      <c r="H1768" s="109">
        <f t="shared" si="1561"/>
        <v>0</v>
      </c>
      <c r="I1768" s="9"/>
      <c r="J1768" s="343"/>
      <c r="K1768" s="343"/>
      <c r="L1768" s="343"/>
      <c r="M1768" s="343">
        <f t="shared" si="1535"/>
        <v>32214</v>
      </c>
      <c r="N1768" s="343">
        <f t="shared" si="1536"/>
        <v>52234</v>
      </c>
      <c r="O1768" s="343"/>
      <c r="P1768" s="4">
        <f t="shared" si="1562"/>
        <v>0</v>
      </c>
      <c r="Q1768" s="357"/>
      <c r="R1768" s="92">
        <f t="shared" ref="R1768" si="1569">+R1764+1</f>
        <v>444</v>
      </c>
      <c r="S1768" s="338" t="str">
        <f>CONCATENATE(G1768,",",G1769,",",G1770,",",G1771)</f>
        <v>,,,</v>
      </c>
    </row>
    <row r="1769" spans="1:19" ht="16.5" hidden="1" customHeight="1" outlineLevel="1" x14ac:dyDescent="0.25">
      <c r="A1769" s="190"/>
      <c r="B1769" s="85"/>
      <c r="C1769" s="431"/>
      <c r="D1769" s="431"/>
      <c r="E1769" s="183">
        <f t="shared" si="1558"/>
        <v>22215</v>
      </c>
      <c r="F1769" s="343">
        <f t="shared" si="1559"/>
        <v>42235</v>
      </c>
      <c r="G1769" s="343"/>
      <c r="H1769" s="109">
        <f t="shared" si="1561"/>
        <v>0</v>
      </c>
      <c r="I1769" s="9"/>
      <c r="J1769" s="343"/>
      <c r="K1769" s="343"/>
      <c r="L1769" s="343"/>
      <c r="M1769" s="343">
        <f t="shared" si="1535"/>
        <v>32215</v>
      </c>
      <c r="N1769" s="343">
        <f t="shared" si="1536"/>
        <v>52235</v>
      </c>
      <c r="O1769" s="343"/>
      <c r="P1769" s="4">
        <f t="shared" si="1562"/>
        <v>0</v>
      </c>
      <c r="Q1769" s="357"/>
      <c r="R1769" s="92">
        <f t="shared" si="1554"/>
        <v>957</v>
      </c>
      <c r="S1769" s="338" t="str">
        <f t="shared" ref="S1769" si="1570">CONCATENATE(O1768,",",O1769,",",O1770,",",O1771)</f>
        <v>,,,</v>
      </c>
    </row>
    <row r="1770" spans="1:19" ht="16.5" hidden="1" customHeight="1" outlineLevel="1" x14ac:dyDescent="0.25">
      <c r="A1770" s="190"/>
      <c r="B1770" s="85" t="str">
        <f>B1762</f>
        <v xml:space="preserve">Group </v>
      </c>
      <c r="C1770" s="431"/>
      <c r="D1770" s="431"/>
      <c r="E1770" s="183">
        <f t="shared" si="1558"/>
        <v>22216</v>
      </c>
      <c r="F1770" s="343">
        <f t="shared" si="1559"/>
        <v>42236</v>
      </c>
      <c r="G1770" s="343"/>
      <c r="H1770" s="109">
        <f t="shared" si="1561"/>
        <v>0</v>
      </c>
      <c r="I1770" s="9"/>
      <c r="J1770" s="343"/>
      <c r="K1770" s="343"/>
      <c r="L1770" s="343"/>
      <c r="M1770" s="343">
        <f t="shared" si="1535"/>
        <v>32216</v>
      </c>
      <c r="N1770" s="343">
        <f t="shared" si="1536"/>
        <v>52236</v>
      </c>
      <c r="O1770" s="343"/>
      <c r="P1770" s="4">
        <f t="shared" si="1562"/>
        <v>0</v>
      </c>
      <c r="Q1770" s="357"/>
      <c r="R1770" s="92" t="str">
        <f t="shared" si="1554"/>
        <v/>
      </c>
    </row>
    <row r="1771" spans="1:19" ht="16.5" hidden="1" customHeight="1" outlineLevel="1" thickBot="1" x14ac:dyDescent="0.3">
      <c r="A1771" s="190"/>
      <c r="B1771" s="86" t="str">
        <f>B1763</f>
        <v xml:space="preserve">GH </v>
      </c>
      <c r="C1771" s="432"/>
      <c r="D1771" s="432"/>
      <c r="E1771" s="184">
        <f t="shared" si="1558"/>
        <v>22217</v>
      </c>
      <c r="F1771" s="24">
        <f t="shared" si="1559"/>
        <v>42237</v>
      </c>
      <c r="G1771" s="24"/>
      <c r="H1771" s="10">
        <f t="shared" si="1561"/>
        <v>0</v>
      </c>
      <c r="I1771" s="15"/>
      <c r="J1771" s="24"/>
      <c r="K1771" s="24"/>
      <c r="L1771" s="24"/>
      <c r="M1771" s="24">
        <f t="shared" si="1535"/>
        <v>32217</v>
      </c>
      <c r="N1771" s="24">
        <f t="shared" si="1536"/>
        <v>52237</v>
      </c>
      <c r="O1771" s="24"/>
      <c r="P1771" s="20">
        <f t="shared" si="1562"/>
        <v>0</v>
      </c>
      <c r="Q1771" s="357"/>
      <c r="R1771" s="92" t="str">
        <f t="shared" si="1554"/>
        <v/>
      </c>
    </row>
    <row r="1772" spans="1:19" ht="16.5" hidden="1" customHeight="1" outlineLevel="1" x14ac:dyDescent="0.25">
      <c r="A1772" s="190"/>
      <c r="B1772" s="88">
        <f>B1764+1</f>
        <v>222</v>
      </c>
      <c r="C1772" s="430" t="str">
        <f>CONCATENATE(B1778,B1772)</f>
        <v>Group 222</v>
      </c>
      <c r="D1772" s="430" t="str">
        <f>CONCATENATE(B1779,B1773)</f>
        <v>GH 443</v>
      </c>
      <c r="E1772" s="182">
        <f t="shared" ref="E1772" si="1571">20000+B1772*10</f>
        <v>22220</v>
      </c>
      <c r="F1772" s="25">
        <f>E1772+20020</f>
        <v>42240</v>
      </c>
      <c r="G1772" s="25"/>
      <c r="H1772" s="11">
        <f t="shared" si="1561"/>
        <v>0</v>
      </c>
      <c r="I1772" s="14"/>
      <c r="J1772" s="25"/>
      <c r="K1772" s="25"/>
      <c r="L1772" s="25"/>
      <c r="M1772" s="25">
        <f t="shared" si="1535"/>
        <v>32220</v>
      </c>
      <c r="N1772" s="25">
        <f t="shared" si="1536"/>
        <v>52240</v>
      </c>
      <c r="O1772" s="25"/>
      <c r="P1772" s="3">
        <f t="shared" si="1562"/>
        <v>0</v>
      </c>
      <c r="Q1772" s="357"/>
      <c r="R1772" s="92">
        <f t="shared" ref="R1772" si="1572">+R1768+1</f>
        <v>445</v>
      </c>
      <c r="S1772" s="338" t="str">
        <f>CONCATENATE(G1772,",",G1773,",",G1774,",",G1775)</f>
        <v>,,,</v>
      </c>
    </row>
    <row r="1773" spans="1:19" ht="16.5" hidden="1" customHeight="1" outlineLevel="1" x14ac:dyDescent="0.25">
      <c r="A1773" s="190"/>
      <c r="B1773" s="85">
        <f>B1772*2-1</f>
        <v>443</v>
      </c>
      <c r="C1773" s="431"/>
      <c r="D1773" s="431"/>
      <c r="E1773" s="183">
        <f t="shared" ref="E1773" si="1573">E1772+1</f>
        <v>22221</v>
      </c>
      <c r="F1773" s="343">
        <f t="shared" ref="F1773:F1787" si="1574">E1773+20020</f>
        <v>42241</v>
      </c>
      <c r="G1773" s="343"/>
      <c r="H1773" s="109">
        <f t="shared" si="1561"/>
        <v>0</v>
      </c>
      <c r="I1773" s="9"/>
      <c r="J1773" s="343"/>
      <c r="K1773" s="343"/>
      <c r="L1773" s="343"/>
      <c r="M1773" s="343">
        <f t="shared" si="1535"/>
        <v>32221</v>
      </c>
      <c r="N1773" s="343">
        <f t="shared" si="1536"/>
        <v>52241</v>
      </c>
      <c r="O1773" s="343"/>
      <c r="P1773" s="4">
        <f t="shared" si="1562"/>
        <v>0</v>
      </c>
      <c r="Q1773" s="357"/>
      <c r="R1773" s="92">
        <f t="shared" si="1554"/>
        <v>958</v>
      </c>
      <c r="S1773" s="338" t="str">
        <f t="shared" ref="S1773" si="1575">CONCATENATE(O1772,",",O1773,",",O1774,",",O1775)</f>
        <v>,,,</v>
      </c>
    </row>
    <row r="1774" spans="1:19" ht="16.5" hidden="1" customHeight="1" outlineLevel="1" x14ac:dyDescent="0.25">
      <c r="A1774" s="190"/>
      <c r="B1774" s="85">
        <f>B1773+1</f>
        <v>444</v>
      </c>
      <c r="C1774" s="431"/>
      <c r="D1774" s="431"/>
      <c r="E1774" s="183">
        <f t="shared" si="1558"/>
        <v>22222</v>
      </c>
      <c r="F1774" s="343">
        <f t="shared" si="1574"/>
        <v>42242</v>
      </c>
      <c r="G1774" s="343"/>
      <c r="H1774" s="109">
        <f t="shared" si="1561"/>
        <v>0</v>
      </c>
      <c r="I1774" s="9"/>
      <c r="J1774" s="343"/>
      <c r="K1774" s="343"/>
      <c r="L1774" s="343"/>
      <c r="M1774" s="343">
        <f t="shared" si="1535"/>
        <v>32222</v>
      </c>
      <c r="N1774" s="343">
        <f t="shared" si="1536"/>
        <v>52242</v>
      </c>
      <c r="O1774" s="343"/>
      <c r="P1774" s="4">
        <f t="shared" si="1562"/>
        <v>0</v>
      </c>
      <c r="Q1774" s="357"/>
      <c r="R1774" s="92" t="str">
        <f t="shared" si="1554"/>
        <v/>
      </c>
    </row>
    <row r="1775" spans="1:19" ht="16.5" hidden="1" customHeight="1" outlineLevel="1" x14ac:dyDescent="0.25">
      <c r="A1775" s="190"/>
      <c r="B1775" s="85"/>
      <c r="C1775" s="431"/>
      <c r="D1775" s="431"/>
      <c r="E1775" s="183">
        <f t="shared" si="1558"/>
        <v>22223</v>
      </c>
      <c r="F1775" s="343">
        <f t="shared" si="1574"/>
        <v>42243</v>
      </c>
      <c r="G1775" s="343"/>
      <c r="H1775" s="109">
        <f t="shared" si="1561"/>
        <v>0</v>
      </c>
      <c r="I1775" s="9"/>
      <c r="J1775" s="343"/>
      <c r="K1775" s="343"/>
      <c r="L1775" s="343"/>
      <c r="M1775" s="343">
        <f t="shared" si="1535"/>
        <v>32223</v>
      </c>
      <c r="N1775" s="343">
        <f t="shared" si="1536"/>
        <v>52243</v>
      </c>
      <c r="O1775" s="343"/>
      <c r="P1775" s="4">
        <f t="shared" si="1562"/>
        <v>0</v>
      </c>
      <c r="Q1775" s="357"/>
      <c r="R1775" s="92" t="str">
        <f t="shared" si="1554"/>
        <v/>
      </c>
    </row>
    <row r="1776" spans="1:19" ht="16.5" hidden="1" customHeight="1" outlineLevel="1" x14ac:dyDescent="0.25">
      <c r="A1776" s="190"/>
      <c r="B1776" s="85"/>
      <c r="C1776" s="431"/>
      <c r="D1776" s="431" t="str">
        <f>CONCATENATE(B1779,B1774)</f>
        <v>GH 444</v>
      </c>
      <c r="E1776" s="183">
        <f t="shared" si="1558"/>
        <v>22224</v>
      </c>
      <c r="F1776" s="343">
        <f t="shared" si="1574"/>
        <v>42244</v>
      </c>
      <c r="G1776" s="343"/>
      <c r="H1776" s="109">
        <f t="shared" si="1561"/>
        <v>0</v>
      </c>
      <c r="I1776" s="9"/>
      <c r="J1776" s="343"/>
      <c r="K1776" s="343"/>
      <c r="L1776" s="343"/>
      <c r="M1776" s="343">
        <f t="shared" si="1535"/>
        <v>32224</v>
      </c>
      <c r="N1776" s="343">
        <f t="shared" si="1536"/>
        <v>52244</v>
      </c>
      <c r="O1776" s="343"/>
      <c r="P1776" s="4">
        <f t="shared" si="1562"/>
        <v>0</v>
      </c>
      <c r="Q1776" s="357"/>
      <c r="R1776" s="92">
        <f t="shared" ref="R1776" si="1576">+R1772+1</f>
        <v>446</v>
      </c>
      <c r="S1776" s="338" t="str">
        <f>CONCATENATE(G1776,",",G1777,",",G1778,",",G1779)</f>
        <v>,,,</v>
      </c>
    </row>
    <row r="1777" spans="1:19" ht="16.5" hidden="1" customHeight="1" outlineLevel="1" x14ac:dyDescent="0.25">
      <c r="A1777" s="190"/>
      <c r="B1777" s="85"/>
      <c r="C1777" s="431"/>
      <c r="D1777" s="431"/>
      <c r="E1777" s="183">
        <f t="shared" si="1558"/>
        <v>22225</v>
      </c>
      <c r="F1777" s="343">
        <f t="shared" si="1574"/>
        <v>42245</v>
      </c>
      <c r="G1777" s="343" t="str">
        <f>IF('Handshake IO'!L176&lt;&gt;"",'Handshake IO'!L176,"")</f>
        <v/>
      </c>
      <c r="H1777" s="109">
        <f t="shared" si="1561"/>
        <v>0</v>
      </c>
      <c r="I1777" s="9"/>
      <c r="J1777" s="343"/>
      <c r="K1777" s="343"/>
      <c r="L1777" s="343"/>
      <c r="M1777" s="343">
        <f t="shared" si="1535"/>
        <v>32225</v>
      </c>
      <c r="N1777" s="343">
        <f t="shared" si="1536"/>
        <v>52245</v>
      </c>
      <c r="O1777" s="343"/>
      <c r="P1777" s="4">
        <f t="shared" si="1562"/>
        <v>0</v>
      </c>
      <c r="Q1777" s="357"/>
      <c r="R1777" s="92">
        <f t="shared" si="1554"/>
        <v>959</v>
      </c>
      <c r="S1777" s="338" t="str">
        <f t="shared" ref="S1777" si="1577">CONCATENATE(O1776,",",O1777,",",O1778,",",O1779)</f>
        <v>,,,</v>
      </c>
    </row>
    <row r="1778" spans="1:19" ht="16.5" hidden="1" customHeight="1" outlineLevel="1" x14ac:dyDescent="0.25">
      <c r="A1778" s="190"/>
      <c r="B1778" s="85" t="str">
        <f>B1770</f>
        <v xml:space="preserve">Group </v>
      </c>
      <c r="C1778" s="431"/>
      <c r="D1778" s="431"/>
      <c r="E1778" s="183">
        <f t="shared" si="1558"/>
        <v>22226</v>
      </c>
      <c r="F1778" s="343">
        <f t="shared" si="1574"/>
        <v>42246</v>
      </c>
      <c r="G1778" s="343" t="str">
        <f>IF('Handshake IO'!L177&lt;&gt;"",'Handshake IO'!L177,"")</f>
        <v/>
      </c>
      <c r="H1778" s="109">
        <f t="shared" si="1561"/>
        <v>0</v>
      </c>
      <c r="I1778" s="9"/>
      <c r="J1778" s="343"/>
      <c r="K1778" s="343"/>
      <c r="L1778" s="343"/>
      <c r="M1778" s="343">
        <f t="shared" si="1535"/>
        <v>32226</v>
      </c>
      <c r="N1778" s="343">
        <f t="shared" si="1536"/>
        <v>52246</v>
      </c>
      <c r="O1778" s="343"/>
      <c r="P1778" s="4">
        <f t="shared" si="1562"/>
        <v>0</v>
      </c>
      <c r="Q1778" s="357"/>
      <c r="R1778" s="92" t="str">
        <f t="shared" si="1554"/>
        <v/>
      </c>
    </row>
    <row r="1779" spans="1:19" ht="16.5" hidden="1" customHeight="1" outlineLevel="1" thickBot="1" x14ac:dyDescent="0.3">
      <c r="A1779" s="190"/>
      <c r="B1779" s="86" t="str">
        <f>B1771</f>
        <v xml:space="preserve">GH </v>
      </c>
      <c r="C1779" s="432"/>
      <c r="D1779" s="432"/>
      <c r="E1779" s="184">
        <f t="shared" si="1558"/>
        <v>22227</v>
      </c>
      <c r="F1779" s="24">
        <f t="shared" si="1574"/>
        <v>42247</v>
      </c>
      <c r="G1779" s="24" t="str">
        <f>IF('Handshake IO'!L178&lt;&gt;"",'Handshake IO'!L178,"")</f>
        <v/>
      </c>
      <c r="H1779" s="10">
        <f t="shared" si="1561"/>
        <v>0</v>
      </c>
      <c r="I1779" s="15"/>
      <c r="J1779" s="24"/>
      <c r="K1779" s="24"/>
      <c r="L1779" s="24"/>
      <c r="M1779" s="24">
        <f t="shared" si="1535"/>
        <v>32227</v>
      </c>
      <c r="N1779" s="24">
        <f t="shared" si="1536"/>
        <v>52247</v>
      </c>
      <c r="O1779" s="24"/>
      <c r="P1779" s="20">
        <f t="shared" si="1562"/>
        <v>0</v>
      </c>
      <c r="Q1779" s="357"/>
      <c r="R1779" s="92" t="str">
        <f t="shared" si="1554"/>
        <v/>
      </c>
    </row>
    <row r="1780" spans="1:19" ht="16.5" hidden="1" customHeight="1" outlineLevel="1" x14ac:dyDescent="0.25">
      <c r="A1780" s="190"/>
      <c r="B1780" s="88">
        <f>B1772+1</f>
        <v>223</v>
      </c>
      <c r="C1780" s="430" t="str">
        <f>CONCATENATE(B1786,B1780)</f>
        <v>Group 223</v>
      </c>
      <c r="D1780" s="430" t="str">
        <f>CONCATENATE(B1787,B1781)</f>
        <v>GH 445</v>
      </c>
      <c r="E1780" s="182">
        <f t="shared" ref="E1780" si="1578">20000+B1780*10</f>
        <v>22230</v>
      </c>
      <c r="F1780" s="25">
        <f t="shared" si="1574"/>
        <v>42250</v>
      </c>
      <c r="G1780" s="25" t="str">
        <f>IF('Handshake IO'!L179&lt;&gt;"",'Handshake IO'!L179,"")</f>
        <v/>
      </c>
      <c r="H1780" s="11">
        <f t="shared" si="1561"/>
        <v>0</v>
      </c>
      <c r="I1780" s="14"/>
      <c r="J1780" s="25"/>
      <c r="K1780" s="25"/>
      <c r="L1780" s="25"/>
      <c r="M1780" s="25">
        <f t="shared" si="1535"/>
        <v>32230</v>
      </c>
      <c r="N1780" s="25">
        <f t="shared" si="1536"/>
        <v>52250</v>
      </c>
      <c r="O1780" s="25"/>
      <c r="P1780" s="3">
        <f t="shared" si="1562"/>
        <v>0</v>
      </c>
      <c r="Q1780" s="357"/>
      <c r="R1780" s="92">
        <f t="shared" ref="R1780" si="1579">+R1776+1</f>
        <v>447</v>
      </c>
      <c r="S1780" s="338" t="str">
        <f>CONCATENATE(G1780,",",G1781,",",G1782,",",G1783)</f>
        <v>,,,</v>
      </c>
    </row>
    <row r="1781" spans="1:19" ht="16.5" hidden="1" customHeight="1" outlineLevel="1" x14ac:dyDescent="0.25">
      <c r="A1781" s="190"/>
      <c r="B1781" s="85">
        <f>B1780*2-1</f>
        <v>445</v>
      </c>
      <c r="C1781" s="431"/>
      <c r="D1781" s="431"/>
      <c r="E1781" s="183">
        <f t="shared" ref="E1781" si="1580">E1780+1</f>
        <v>22231</v>
      </c>
      <c r="F1781" s="343">
        <f t="shared" si="1574"/>
        <v>42251</v>
      </c>
      <c r="G1781" s="343" t="str">
        <f>IF('Handshake IO'!L180&lt;&gt;"",'Handshake IO'!L180,"")</f>
        <v/>
      </c>
      <c r="H1781" s="109">
        <f t="shared" si="1561"/>
        <v>0</v>
      </c>
      <c r="I1781" s="9"/>
      <c r="J1781" s="343"/>
      <c r="K1781" s="343"/>
      <c r="L1781" s="343"/>
      <c r="M1781" s="343">
        <f t="shared" si="1535"/>
        <v>32231</v>
      </c>
      <c r="N1781" s="343">
        <f t="shared" si="1536"/>
        <v>52251</v>
      </c>
      <c r="O1781" s="343"/>
      <c r="P1781" s="4">
        <f t="shared" si="1562"/>
        <v>0</v>
      </c>
      <c r="Q1781" s="357"/>
      <c r="R1781" s="92">
        <f t="shared" si="1554"/>
        <v>960</v>
      </c>
      <c r="S1781" s="338" t="str">
        <f t="shared" ref="S1781" si="1581">CONCATENATE(O1780,",",O1781,",",O1782,",",O1783)</f>
        <v>,,,</v>
      </c>
    </row>
    <row r="1782" spans="1:19" ht="16.5" hidden="1" customHeight="1" outlineLevel="1" x14ac:dyDescent="0.25">
      <c r="A1782" s="190"/>
      <c r="B1782" s="85">
        <f>B1781+1</f>
        <v>446</v>
      </c>
      <c r="C1782" s="431"/>
      <c r="D1782" s="431"/>
      <c r="E1782" s="183">
        <f t="shared" si="1558"/>
        <v>22232</v>
      </c>
      <c r="F1782" s="343">
        <f t="shared" si="1574"/>
        <v>42252</v>
      </c>
      <c r="G1782" s="343" t="str">
        <f>IF('Handshake IO'!L181&lt;&gt;"",'Handshake IO'!L181,"")</f>
        <v/>
      </c>
      <c r="H1782" s="109">
        <f t="shared" si="1561"/>
        <v>0</v>
      </c>
      <c r="I1782" s="9"/>
      <c r="J1782" s="343"/>
      <c r="K1782" s="343"/>
      <c r="L1782" s="343"/>
      <c r="M1782" s="343">
        <f t="shared" si="1535"/>
        <v>32232</v>
      </c>
      <c r="N1782" s="343">
        <f t="shared" si="1536"/>
        <v>52252</v>
      </c>
      <c r="O1782" s="343"/>
      <c r="P1782" s="4">
        <f t="shared" si="1562"/>
        <v>0</v>
      </c>
      <c r="Q1782" s="357"/>
      <c r="R1782" s="92" t="str">
        <f t="shared" si="1554"/>
        <v/>
      </c>
    </row>
    <row r="1783" spans="1:19" ht="16.5" hidden="1" customHeight="1" outlineLevel="1" x14ac:dyDescent="0.25">
      <c r="A1783" s="190"/>
      <c r="B1783" s="85"/>
      <c r="C1783" s="431"/>
      <c r="D1783" s="431"/>
      <c r="E1783" s="183">
        <f t="shared" si="1558"/>
        <v>22233</v>
      </c>
      <c r="F1783" s="343">
        <f t="shared" si="1574"/>
        <v>42253</v>
      </c>
      <c r="G1783" s="343" t="str">
        <f>IF('Handshake IO'!L182&lt;&gt;"",'Handshake IO'!L182,"")</f>
        <v/>
      </c>
      <c r="H1783" s="109">
        <f t="shared" si="1561"/>
        <v>0</v>
      </c>
      <c r="I1783" s="9"/>
      <c r="J1783" s="343"/>
      <c r="K1783" s="343"/>
      <c r="L1783" s="343"/>
      <c r="M1783" s="343">
        <f t="shared" si="1535"/>
        <v>32233</v>
      </c>
      <c r="N1783" s="343">
        <f t="shared" si="1536"/>
        <v>52253</v>
      </c>
      <c r="O1783" s="343"/>
      <c r="P1783" s="4">
        <f t="shared" si="1562"/>
        <v>0</v>
      </c>
      <c r="Q1783" s="357"/>
      <c r="R1783" s="92" t="str">
        <f t="shared" si="1554"/>
        <v/>
      </c>
    </row>
    <row r="1784" spans="1:19" ht="16.5" hidden="1" customHeight="1" outlineLevel="1" x14ac:dyDescent="0.25">
      <c r="A1784" s="190"/>
      <c r="B1784" s="85"/>
      <c r="C1784" s="431"/>
      <c r="D1784" s="431" t="str">
        <f>CONCATENATE(B1787,B1782)</f>
        <v>GH 446</v>
      </c>
      <c r="E1784" s="183">
        <f t="shared" si="1558"/>
        <v>22234</v>
      </c>
      <c r="F1784" s="343">
        <f t="shared" si="1574"/>
        <v>42254</v>
      </c>
      <c r="G1784" s="343" t="str">
        <f>IF('Handshake IO'!L183&lt;&gt;"",'Handshake IO'!L183,"")</f>
        <v/>
      </c>
      <c r="H1784" s="109">
        <f t="shared" si="1561"/>
        <v>0</v>
      </c>
      <c r="I1784" s="9"/>
      <c r="J1784" s="343"/>
      <c r="K1784" s="343"/>
      <c r="L1784" s="343"/>
      <c r="M1784" s="343">
        <f t="shared" si="1535"/>
        <v>32234</v>
      </c>
      <c r="N1784" s="343">
        <f t="shared" si="1536"/>
        <v>52254</v>
      </c>
      <c r="O1784" s="343" t="str">
        <f>IF('Handshake IO'!U183&lt;&gt;"",'Handshake IO'!U183,"")</f>
        <v/>
      </c>
      <c r="P1784" s="4">
        <f t="shared" si="1562"/>
        <v>0</v>
      </c>
      <c r="Q1784" s="357"/>
      <c r="R1784" s="92">
        <f t="shared" ref="R1784" si="1582">+R1780+1</f>
        <v>448</v>
      </c>
      <c r="S1784" s="338" t="str">
        <f>CONCATENATE(G1784,",",G1785,",",G1786,",",G1787)</f>
        <v>,,,</v>
      </c>
    </row>
    <row r="1785" spans="1:19" ht="16.5" hidden="1" customHeight="1" outlineLevel="1" x14ac:dyDescent="0.25">
      <c r="A1785" s="190"/>
      <c r="B1785" s="85"/>
      <c r="C1785" s="431"/>
      <c r="D1785" s="431"/>
      <c r="E1785" s="183">
        <f t="shared" si="1558"/>
        <v>22235</v>
      </c>
      <c r="F1785" s="343">
        <f t="shared" si="1574"/>
        <v>42255</v>
      </c>
      <c r="G1785" s="343" t="str">
        <f>IF('Handshake IO'!L184&lt;&gt;"",'Handshake IO'!L184,"")</f>
        <v/>
      </c>
      <c r="H1785" s="109">
        <f t="shared" si="1561"/>
        <v>0</v>
      </c>
      <c r="I1785" s="9"/>
      <c r="J1785" s="343"/>
      <c r="K1785" s="343"/>
      <c r="L1785" s="343"/>
      <c r="M1785" s="343">
        <f t="shared" si="1535"/>
        <v>32235</v>
      </c>
      <c r="N1785" s="343">
        <f t="shared" si="1536"/>
        <v>52255</v>
      </c>
      <c r="O1785" s="343" t="str">
        <f>IF('Handshake IO'!U184&lt;&gt;"",'Handshake IO'!U184,"")</f>
        <v/>
      </c>
      <c r="P1785" s="4">
        <f t="shared" si="1562"/>
        <v>0</v>
      </c>
      <c r="Q1785" s="357"/>
      <c r="R1785" s="92">
        <f t="shared" si="1554"/>
        <v>961</v>
      </c>
      <c r="S1785" s="338" t="str">
        <f t="shared" ref="S1785" si="1583">CONCATENATE(O1784,",",O1785,",",O1786,",",O1787)</f>
        <v>,,,</v>
      </c>
    </row>
    <row r="1786" spans="1:19" ht="16.5" hidden="1" customHeight="1" outlineLevel="1" x14ac:dyDescent="0.25">
      <c r="A1786" s="190"/>
      <c r="B1786" s="85" t="str">
        <f>B1778</f>
        <v xml:space="preserve">Group </v>
      </c>
      <c r="C1786" s="431"/>
      <c r="D1786" s="431"/>
      <c r="E1786" s="183">
        <f t="shared" si="1558"/>
        <v>22236</v>
      </c>
      <c r="F1786" s="343">
        <f t="shared" si="1574"/>
        <v>42256</v>
      </c>
      <c r="G1786" s="343" t="str">
        <f>IF('Handshake IO'!L185&lt;&gt;"",'Handshake IO'!L185,"")</f>
        <v/>
      </c>
      <c r="H1786" s="109">
        <f t="shared" si="1561"/>
        <v>0</v>
      </c>
      <c r="I1786" s="9"/>
      <c r="J1786" s="343"/>
      <c r="K1786" s="343"/>
      <c r="L1786" s="343"/>
      <c r="M1786" s="343">
        <f t="shared" si="1535"/>
        <v>32236</v>
      </c>
      <c r="N1786" s="343">
        <f t="shared" si="1536"/>
        <v>52256</v>
      </c>
      <c r="O1786" s="343" t="str">
        <f>IF('Handshake IO'!U185&lt;&gt;"",'Handshake IO'!U185,"")</f>
        <v/>
      </c>
      <c r="P1786" s="4">
        <f t="shared" si="1562"/>
        <v>0</v>
      </c>
      <c r="Q1786" s="357"/>
      <c r="R1786" s="92" t="str">
        <f t="shared" si="1554"/>
        <v/>
      </c>
    </row>
    <row r="1787" spans="1:19" ht="16.5" hidden="1" customHeight="1" outlineLevel="1" thickBot="1" x14ac:dyDescent="0.3">
      <c r="A1787" s="190"/>
      <c r="B1787" s="86" t="str">
        <f>B1779</f>
        <v xml:space="preserve">GH </v>
      </c>
      <c r="C1787" s="432"/>
      <c r="D1787" s="432"/>
      <c r="E1787" s="184">
        <f t="shared" si="1558"/>
        <v>22237</v>
      </c>
      <c r="F1787" s="24">
        <f t="shared" si="1574"/>
        <v>42257</v>
      </c>
      <c r="G1787" s="24" t="str">
        <f>IF('Handshake IO'!L186&lt;&gt;"",'Handshake IO'!L186,"")</f>
        <v/>
      </c>
      <c r="H1787" s="10">
        <f t="shared" si="1561"/>
        <v>0</v>
      </c>
      <c r="I1787" s="15"/>
      <c r="J1787" s="24"/>
      <c r="K1787" s="24"/>
      <c r="L1787" s="24"/>
      <c r="M1787" s="24">
        <f t="shared" si="1535"/>
        <v>32237</v>
      </c>
      <c r="N1787" s="24">
        <f t="shared" si="1536"/>
        <v>52257</v>
      </c>
      <c r="O1787" s="24" t="str">
        <f>IF('Handshake IO'!U186&lt;&gt;"",'Handshake IO'!U186,"")</f>
        <v/>
      </c>
      <c r="P1787" s="20">
        <f t="shared" si="1562"/>
        <v>0</v>
      </c>
      <c r="Q1787" s="357"/>
      <c r="R1787" s="92" t="str">
        <f t="shared" si="1554"/>
        <v/>
      </c>
    </row>
    <row r="1788" spans="1:19" ht="16.5" hidden="1" customHeight="1" outlineLevel="1" x14ac:dyDescent="0.25">
      <c r="A1788" s="190"/>
      <c r="B1788" s="88">
        <f>B1780+1</f>
        <v>224</v>
      </c>
      <c r="C1788" s="430" t="str">
        <f>CONCATENATE(B1794,B1788)</f>
        <v>Group 224</v>
      </c>
      <c r="D1788" s="430" t="str">
        <f>CONCATENATE(B1795,B1789)</f>
        <v>GH 447</v>
      </c>
      <c r="E1788" s="182">
        <f t="shared" ref="E1788" si="1584">20000+B1788*10</f>
        <v>22240</v>
      </c>
      <c r="F1788" s="25">
        <f>E1788+20020</f>
        <v>42260</v>
      </c>
      <c r="G1788" s="25" t="str">
        <f>IF('Handshake IO'!L187&lt;&gt;"",'Handshake IO'!L187,"")</f>
        <v/>
      </c>
      <c r="H1788" s="11">
        <f t="shared" si="1561"/>
        <v>0</v>
      </c>
      <c r="I1788" s="14"/>
      <c r="J1788" s="25"/>
      <c r="K1788" s="25"/>
      <c r="L1788" s="25"/>
      <c r="M1788" s="25">
        <f t="shared" si="1535"/>
        <v>32240</v>
      </c>
      <c r="N1788" s="25">
        <f t="shared" si="1536"/>
        <v>52260</v>
      </c>
      <c r="O1788" s="25" t="str">
        <f>IF('Handshake IO'!U187&lt;&gt;"",'Handshake IO'!U187,"")</f>
        <v/>
      </c>
      <c r="P1788" s="3">
        <f t="shared" si="1562"/>
        <v>0</v>
      </c>
      <c r="Q1788" s="357"/>
      <c r="R1788" s="92">
        <f t="shared" ref="R1788" si="1585">+R1784+1</f>
        <v>449</v>
      </c>
      <c r="S1788" s="338" t="str">
        <f>CONCATENATE(G1788,",",G1789,",",G1790,",",G1791)</f>
        <v>,,,</v>
      </c>
    </row>
    <row r="1789" spans="1:19" ht="16.5" hidden="1" customHeight="1" outlineLevel="1" x14ac:dyDescent="0.25">
      <c r="A1789" s="190"/>
      <c r="B1789" s="85">
        <f>B1788*2-1</f>
        <v>447</v>
      </c>
      <c r="C1789" s="431"/>
      <c r="D1789" s="431"/>
      <c r="E1789" s="183">
        <f t="shared" ref="E1789" si="1586">E1788+1</f>
        <v>22241</v>
      </c>
      <c r="F1789" s="343">
        <f t="shared" ref="F1789:F1803" si="1587">E1789+20020</f>
        <v>42261</v>
      </c>
      <c r="G1789" s="343" t="str">
        <f>IF('Handshake IO'!L188&lt;&gt;"",'Handshake IO'!L188,"")</f>
        <v/>
      </c>
      <c r="H1789" s="109">
        <f t="shared" si="1561"/>
        <v>0</v>
      </c>
      <c r="I1789" s="9"/>
      <c r="J1789" s="343"/>
      <c r="K1789" s="343"/>
      <c r="L1789" s="343"/>
      <c r="M1789" s="343">
        <f t="shared" si="1535"/>
        <v>32241</v>
      </c>
      <c r="N1789" s="343">
        <f t="shared" si="1536"/>
        <v>52261</v>
      </c>
      <c r="O1789" s="343" t="str">
        <f>IF('Handshake IO'!U188&lt;&gt;"",'Handshake IO'!U188,"")</f>
        <v/>
      </c>
      <c r="P1789" s="4">
        <f t="shared" si="1562"/>
        <v>0</v>
      </c>
      <c r="Q1789" s="357"/>
      <c r="R1789" s="92">
        <f t="shared" si="1554"/>
        <v>962</v>
      </c>
      <c r="S1789" s="338" t="str">
        <f t="shared" ref="S1789" si="1588">CONCATENATE(O1788,",",O1789,",",O1790,",",O1791)</f>
        <v>,,,</v>
      </c>
    </row>
    <row r="1790" spans="1:19" ht="16.5" hidden="1" customHeight="1" outlineLevel="1" x14ac:dyDescent="0.25">
      <c r="A1790" s="190"/>
      <c r="B1790" s="85">
        <f>B1789+1</f>
        <v>448</v>
      </c>
      <c r="C1790" s="431"/>
      <c r="D1790" s="431"/>
      <c r="E1790" s="183">
        <f t="shared" si="1558"/>
        <v>22242</v>
      </c>
      <c r="F1790" s="343">
        <f t="shared" si="1587"/>
        <v>42262</v>
      </c>
      <c r="G1790" s="343" t="str">
        <f>IF('Handshake IO'!L189&lt;&gt;"",'Handshake IO'!L189,"")</f>
        <v/>
      </c>
      <c r="H1790" s="109">
        <f t="shared" si="1561"/>
        <v>0</v>
      </c>
      <c r="I1790" s="9"/>
      <c r="J1790" s="343"/>
      <c r="K1790" s="343"/>
      <c r="L1790" s="343"/>
      <c r="M1790" s="343">
        <f t="shared" si="1535"/>
        <v>32242</v>
      </c>
      <c r="N1790" s="343">
        <f t="shared" si="1536"/>
        <v>52262</v>
      </c>
      <c r="O1790" s="343" t="str">
        <f>IF('Handshake IO'!U189&lt;&gt;"",'Handshake IO'!U189,"")</f>
        <v/>
      </c>
      <c r="P1790" s="4">
        <f t="shared" si="1562"/>
        <v>0</v>
      </c>
      <c r="Q1790" s="357"/>
      <c r="R1790" s="92" t="str">
        <f t="shared" si="1554"/>
        <v/>
      </c>
    </row>
    <row r="1791" spans="1:19" ht="16.5" hidden="1" customHeight="1" outlineLevel="1" x14ac:dyDescent="0.25">
      <c r="A1791" s="190"/>
      <c r="B1791" s="85"/>
      <c r="C1791" s="431"/>
      <c r="D1791" s="431"/>
      <c r="E1791" s="183">
        <f t="shared" si="1558"/>
        <v>22243</v>
      </c>
      <c r="F1791" s="343">
        <f t="shared" si="1587"/>
        <v>42263</v>
      </c>
      <c r="G1791" s="343" t="str">
        <f>IF('Handshake IO'!L190&lt;&gt;"",'Handshake IO'!L190,"")</f>
        <v/>
      </c>
      <c r="H1791" s="109">
        <f t="shared" si="1561"/>
        <v>0</v>
      </c>
      <c r="I1791" s="9"/>
      <c r="J1791" s="343"/>
      <c r="K1791" s="343"/>
      <c r="L1791" s="343"/>
      <c r="M1791" s="343">
        <f t="shared" si="1535"/>
        <v>32243</v>
      </c>
      <c r="N1791" s="343">
        <f t="shared" si="1536"/>
        <v>52263</v>
      </c>
      <c r="O1791" s="343" t="str">
        <f>IF('Handshake IO'!U190&lt;&gt;"",'Handshake IO'!U190,"")</f>
        <v/>
      </c>
      <c r="P1791" s="4">
        <f t="shared" si="1562"/>
        <v>0</v>
      </c>
      <c r="Q1791" s="357"/>
      <c r="R1791" s="92" t="str">
        <f t="shared" si="1554"/>
        <v/>
      </c>
    </row>
    <row r="1792" spans="1:19" ht="16.5" hidden="1" customHeight="1" outlineLevel="1" x14ac:dyDescent="0.25">
      <c r="A1792" s="190"/>
      <c r="B1792" s="85"/>
      <c r="C1792" s="431"/>
      <c r="D1792" s="431" t="str">
        <f>CONCATENATE(B1795,B1790)</f>
        <v>GH 448</v>
      </c>
      <c r="E1792" s="183">
        <f t="shared" si="1558"/>
        <v>22244</v>
      </c>
      <c r="F1792" s="343">
        <f t="shared" si="1587"/>
        <v>42264</v>
      </c>
      <c r="G1792" s="343" t="str">
        <f>IF('Handshake IO'!L191&lt;&gt;"",'Handshake IO'!L191,"")</f>
        <v/>
      </c>
      <c r="H1792" s="109">
        <f t="shared" si="1561"/>
        <v>0</v>
      </c>
      <c r="I1792" s="9"/>
      <c r="J1792" s="343"/>
      <c r="K1792" s="343"/>
      <c r="L1792" s="343"/>
      <c r="M1792" s="343">
        <f t="shared" si="1535"/>
        <v>32244</v>
      </c>
      <c r="N1792" s="343">
        <f t="shared" si="1536"/>
        <v>52264</v>
      </c>
      <c r="O1792" s="343" t="str">
        <f>IF('Handshake IO'!U191&lt;&gt;"",'Handshake IO'!U191,"")</f>
        <v/>
      </c>
      <c r="P1792" s="4">
        <f t="shared" si="1562"/>
        <v>0</v>
      </c>
      <c r="Q1792" s="357"/>
      <c r="R1792" s="92">
        <f t="shared" ref="R1792" si="1589">+R1788+1</f>
        <v>450</v>
      </c>
      <c r="S1792" s="338" t="str">
        <f>CONCATENATE(G1792,",",G1793,",",G1794,",",G1795)</f>
        <v>,,,</v>
      </c>
    </row>
    <row r="1793" spans="1:19" ht="16.5" hidden="1" customHeight="1" outlineLevel="1" x14ac:dyDescent="0.25">
      <c r="A1793" s="190"/>
      <c r="B1793" s="85"/>
      <c r="C1793" s="431"/>
      <c r="D1793" s="431"/>
      <c r="E1793" s="183">
        <f t="shared" si="1558"/>
        <v>22245</v>
      </c>
      <c r="F1793" s="343">
        <f t="shared" si="1587"/>
        <v>42265</v>
      </c>
      <c r="G1793" s="343" t="str">
        <f>IF('Handshake IO'!L192&lt;&gt;"",'Handshake IO'!L192,"")</f>
        <v/>
      </c>
      <c r="H1793" s="109">
        <f t="shared" si="1561"/>
        <v>0</v>
      </c>
      <c r="I1793" s="9"/>
      <c r="J1793" s="343"/>
      <c r="K1793" s="343"/>
      <c r="L1793" s="343"/>
      <c r="M1793" s="343">
        <f t="shared" si="1535"/>
        <v>32245</v>
      </c>
      <c r="N1793" s="343">
        <f t="shared" si="1536"/>
        <v>52265</v>
      </c>
      <c r="O1793" s="343" t="str">
        <f>IF('Handshake IO'!U192&lt;&gt;"",'Handshake IO'!U192,"")</f>
        <v/>
      </c>
      <c r="P1793" s="4">
        <f t="shared" si="1562"/>
        <v>0</v>
      </c>
      <c r="Q1793" s="357"/>
      <c r="R1793" s="92">
        <f t="shared" si="1554"/>
        <v>963</v>
      </c>
      <c r="S1793" s="338" t="str">
        <f t="shared" ref="S1793" si="1590">CONCATENATE(O1792,",",O1793,",",O1794,",",O1795)</f>
        <v>,,,</v>
      </c>
    </row>
    <row r="1794" spans="1:19" ht="16.5" hidden="1" customHeight="1" outlineLevel="1" x14ac:dyDescent="0.25">
      <c r="A1794" s="190"/>
      <c r="B1794" s="85" t="str">
        <f>B1786</f>
        <v xml:space="preserve">Group </v>
      </c>
      <c r="C1794" s="431"/>
      <c r="D1794" s="431"/>
      <c r="E1794" s="183">
        <f t="shared" si="1558"/>
        <v>22246</v>
      </c>
      <c r="F1794" s="343">
        <f t="shared" si="1587"/>
        <v>42266</v>
      </c>
      <c r="G1794" s="343" t="str">
        <f>IF('Handshake IO'!L193&lt;&gt;"",'Handshake IO'!L193,"")</f>
        <v/>
      </c>
      <c r="H1794" s="109">
        <f t="shared" si="1561"/>
        <v>0</v>
      </c>
      <c r="I1794" s="9"/>
      <c r="J1794" s="343"/>
      <c r="K1794" s="343"/>
      <c r="L1794" s="343"/>
      <c r="M1794" s="343">
        <f t="shared" si="1535"/>
        <v>32246</v>
      </c>
      <c r="N1794" s="343">
        <f t="shared" si="1536"/>
        <v>52266</v>
      </c>
      <c r="O1794" s="343" t="str">
        <f>IF('Handshake IO'!U193&lt;&gt;"",'Handshake IO'!U193,"")</f>
        <v/>
      </c>
      <c r="P1794" s="4">
        <f t="shared" si="1562"/>
        <v>0</v>
      </c>
      <c r="Q1794" s="357"/>
      <c r="R1794" s="92" t="str">
        <f t="shared" si="1554"/>
        <v/>
      </c>
    </row>
    <row r="1795" spans="1:19" ht="16.5" hidden="1" customHeight="1" outlineLevel="1" thickBot="1" x14ac:dyDescent="0.3">
      <c r="A1795" s="190"/>
      <c r="B1795" s="86" t="str">
        <f>B1787</f>
        <v xml:space="preserve">GH </v>
      </c>
      <c r="C1795" s="432"/>
      <c r="D1795" s="432"/>
      <c r="E1795" s="184">
        <f t="shared" si="1558"/>
        <v>22247</v>
      </c>
      <c r="F1795" s="24">
        <f t="shared" si="1587"/>
        <v>42267</v>
      </c>
      <c r="G1795" s="24" t="str">
        <f>IF('Handshake IO'!L194&lt;&gt;"",'Handshake IO'!L194,"")</f>
        <v/>
      </c>
      <c r="H1795" s="10">
        <f t="shared" si="1561"/>
        <v>0</v>
      </c>
      <c r="I1795" s="15"/>
      <c r="J1795" s="24"/>
      <c r="K1795" s="24"/>
      <c r="L1795" s="24"/>
      <c r="M1795" s="24">
        <f t="shared" si="1535"/>
        <v>32247</v>
      </c>
      <c r="N1795" s="24">
        <f t="shared" si="1536"/>
        <v>52267</v>
      </c>
      <c r="O1795" s="24" t="str">
        <f>IF('Handshake IO'!U194&lt;&gt;"",'Handshake IO'!U194,"")</f>
        <v/>
      </c>
      <c r="P1795" s="20">
        <f t="shared" si="1562"/>
        <v>0</v>
      </c>
      <c r="Q1795" s="357"/>
      <c r="R1795" s="92" t="str">
        <f t="shared" si="1554"/>
        <v/>
      </c>
    </row>
    <row r="1796" spans="1:19" ht="16.5" hidden="1" customHeight="1" outlineLevel="1" x14ac:dyDescent="0.25">
      <c r="A1796" s="190"/>
      <c r="B1796" s="88">
        <f>B1788+1</f>
        <v>225</v>
      </c>
      <c r="C1796" s="430" t="str">
        <f>CONCATENATE(B1802,B1796)</f>
        <v>Group 225</v>
      </c>
      <c r="D1796" s="430" t="str">
        <f>CONCATENATE(B1803,B1797)</f>
        <v>GH 449</v>
      </c>
      <c r="E1796" s="182">
        <f t="shared" ref="E1796" si="1591">20000+B1796*10</f>
        <v>22250</v>
      </c>
      <c r="F1796" s="25">
        <f t="shared" si="1587"/>
        <v>42270</v>
      </c>
      <c r="G1796" s="25" t="str">
        <f>IF('Handshake IO'!L195&lt;&gt;"",'Handshake IO'!L195,"")</f>
        <v/>
      </c>
      <c r="H1796" s="11">
        <f t="shared" si="1561"/>
        <v>0</v>
      </c>
      <c r="I1796" s="14"/>
      <c r="J1796" s="25"/>
      <c r="K1796" s="25"/>
      <c r="L1796" s="25"/>
      <c r="M1796" s="25">
        <f t="shared" ref="M1796:M1859" si="1592">E1796+10000</f>
        <v>32250</v>
      </c>
      <c r="N1796" s="25">
        <f t="shared" ref="N1796:N1859" si="1593">F1796+10000</f>
        <v>52270</v>
      </c>
      <c r="O1796" s="25" t="str">
        <f>IF('Handshake IO'!U195&lt;&gt;"",'Handshake IO'!U195,"")</f>
        <v/>
      </c>
      <c r="P1796" s="3">
        <f t="shared" si="1562"/>
        <v>0</v>
      </c>
      <c r="Q1796" s="357"/>
      <c r="R1796" s="92">
        <f t="shared" ref="R1796" si="1594">+R1792+1</f>
        <v>451</v>
      </c>
      <c r="S1796" s="338" t="str">
        <f>CONCATENATE(G1796,",",G1797,",",G1798,",",G1799)</f>
        <v>,,,</v>
      </c>
    </row>
    <row r="1797" spans="1:19" ht="16.5" hidden="1" customHeight="1" outlineLevel="1" x14ac:dyDescent="0.25">
      <c r="A1797" s="190"/>
      <c r="B1797" s="85">
        <f>B1796*2-1</f>
        <v>449</v>
      </c>
      <c r="C1797" s="431"/>
      <c r="D1797" s="431"/>
      <c r="E1797" s="183">
        <f t="shared" ref="E1797" si="1595">E1796+1</f>
        <v>22251</v>
      </c>
      <c r="F1797" s="343">
        <f t="shared" si="1587"/>
        <v>42271</v>
      </c>
      <c r="G1797" s="343" t="str">
        <f>IF('Handshake IO'!L196&lt;&gt;"",'Handshake IO'!L196,"")</f>
        <v/>
      </c>
      <c r="H1797" s="109">
        <f t="shared" si="1561"/>
        <v>0</v>
      </c>
      <c r="I1797" s="9"/>
      <c r="J1797" s="343"/>
      <c r="K1797" s="343"/>
      <c r="L1797" s="343"/>
      <c r="M1797" s="343">
        <f t="shared" si="1592"/>
        <v>32251</v>
      </c>
      <c r="N1797" s="343">
        <f t="shared" si="1593"/>
        <v>52271</v>
      </c>
      <c r="O1797" s="343" t="str">
        <f>IF('Handshake IO'!U196&lt;&gt;"",'Handshake IO'!U196,"")</f>
        <v/>
      </c>
      <c r="P1797" s="4">
        <f t="shared" si="1562"/>
        <v>0</v>
      </c>
      <c r="Q1797" s="357"/>
      <c r="R1797" s="92">
        <f t="shared" si="1554"/>
        <v>964</v>
      </c>
      <c r="S1797" s="338" t="str">
        <f t="shared" ref="S1797" si="1596">CONCATENATE(O1796,",",O1797,",",O1798,",",O1799)</f>
        <v>,,,</v>
      </c>
    </row>
    <row r="1798" spans="1:19" ht="16.5" hidden="1" customHeight="1" outlineLevel="1" x14ac:dyDescent="0.25">
      <c r="A1798" s="190"/>
      <c r="B1798" s="85">
        <f>B1797+1</f>
        <v>450</v>
      </c>
      <c r="C1798" s="431"/>
      <c r="D1798" s="431"/>
      <c r="E1798" s="183">
        <f t="shared" si="1558"/>
        <v>22252</v>
      </c>
      <c r="F1798" s="343">
        <f t="shared" si="1587"/>
        <v>42272</v>
      </c>
      <c r="G1798" s="343" t="str">
        <f>IF('Handshake IO'!L197&lt;&gt;"",'Handshake IO'!L197,"")</f>
        <v/>
      </c>
      <c r="H1798" s="109">
        <f t="shared" si="1561"/>
        <v>0</v>
      </c>
      <c r="I1798" s="9"/>
      <c r="J1798" s="343"/>
      <c r="K1798" s="343"/>
      <c r="L1798" s="343"/>
      <c r="M1798" s="343">
        <f t="shared" si="1592"/>
        <v>32252</v>
      </c>
      <c r="N1798" s="343">
        <f t="shared" si="1593"/>
        <v>52272</v>
      </c>
      <c r="O1798" s="343" t="str">
        <f>IF('Handshake IO'!U197&lt;&gt;"",'Handshake IO'!U197,"")</f>
        <v/>
      </c>
      <c r="P1798" s="4">
        <f t="shared" si="1562"/>
        <v>0</v>
      </c>
      <c r="Q1798" s="357"/>
      <c r="R1798" s="92" t="str">
        <f t="shared" si="1554"/>
        <v/>
      </c>
    </row>
    <row r="1799" spans="1:19" ht="16.5" hidden="1" customHeight="1" outlineLevel="1" x14ac:dyDescent="0.25">
      <c r="A1799" s="190"/>
      <c r="B1799" s="85"/>
      <c r="C1799" s="431"/>
      <c r="D1799" s="431"/>
      <c r="E1799" s="183">
        <f t="shared" si="1558"/>
        <v>22253</v>
      </c>
      <c r="F1799" s="343">
        <f t="shared" si="1587"/>
        <v>42273</v>
      </c>
      <c r="G1799" s="343" t="str">
        <f>IF('Handshake IO'!L198&lt;&gt;"",'Handshake IO'!L198,"")</f>
        <v/>
      </c>
      <c r="H1799" s="109">
        <f t="shared" si="1561"/>
        <v>0</v>
      </c>
      <c r="I1799" s="9"/>
      <c r="J1799" s="343"/>
      <c r="K1799" s="343"/>
      <c r="L1799" s="343"/>
      <c r="M1799" s="343">
        <f t="shared" si="1592"/>
        <v>32253</v>
      </c>
      <c r="N1799" s="343">
        <f t="shared" si="1593"/>
        <v>52273</v>
      </c>
      <c r="O1799" s="343" t="str">
        <f>IF('Handshake IO'!U198&lt;&gt;"",'Handshake IO'!U198,"")</f>
        <v/>
      </c>
      <c r="P1799" s="4">
        <f t="shared" si="1562"/>
        <v>0</v>
      </c>
      <c r="Q1799" s="357"/>
      <c r="R1799" s="92" t="str">
        <f t="shared" si="1554"/>
        <v/>
      </c>
    </row>
    <row r="1800" spans="1:19" ht="16.5" hidden="1" customHeight="1" outlineLevel="1" x14ac:dyDescent="0.25">
      <c r="A1800" s="190"/>
      <c r="B1800" s="85"/>
      <c r="C1800" s="431"/>
      <c r="D1800" s="431" t="str">
        <f>CONCATENATE(B1803,B1798)</f>
        <v>GH 450</v>
      </c>
      <c r="E1800" s="183">
        <f t="shared" si="1558"/>
        <v>22254</v>
      </c>
      <c r="F1800" s="343">
        <f t="shared" si="1587"/>
        <v>42274</v>
      </c>
      <c r="G1800" s="343" t="str">
        <f>IF('Handshake IO'!L199&lt;&gt;"",'Handshake IO'!L199,"")</f>
        <v/>
      </c>
      <c r="H1800" s="109">
        <f t="shared" si="1561"/>
        <v>0</v>
      </c>
      <c r="I1800" s="9"/>
      <c r="J1800" s="343"/>
      <c r="K1800" s="343"/>
      <c r="L1800" s="343"/>
      <c r="M1800" s="343">
        <f t="shared" si="1592"/>
        <v>32254</v>
      </c>
      <c r="N1800" s="343">
        <f t="shared" si="1593"/>
        <v>52274</v>
      </c>
      <c r="O1800" s="343" t="str">
        <f>IF('Handshake IO'!U199&lt;&gt;"",'Handshake IO'!U199,"")</f>
        <v/>
      </c>
      <c r="P1800" s="4">
        <f t="shared" si="1562"/>
        <v>0</v>
      </c>
      <c r="Q1800" s="357"/>
      <c r="R1800" s="92">
        <f t="shared" ref="R1800" si="1597">+R1796+1</f>
        <v>452</v>
      </c>
      <c r="S1800" s="338" t="str">
        <f>CONCATENATE(G1800,",",G1801,",",G1802,",",G1803)</f>
        <v>,,,</v>
      </c>
    </row>
    <row r="1801" spans="1:19" ht="16.5" hidden="1" customHeight="1" outlineLevel="1" x14ac:dyDescent="0.25">
      <c r="A1801" s="190"/>
      <c r="B1801" s="85"/>
      <c r="C1801" s="431"/>
      <c r="D1801" s="431"/>
      <c r="E1801" s="183">
        <f t="shared" si="1558"/>
        <v>22255</v>
      </c>
      <c r="F1801" s="343">
        <f t="shared" si="1587"/>
        <v>42275</v>
      </c>
      <c r="G1801" s="343" t="str">
        <f>IF('Handshake IO'!L200&lt;&gt;"",'Handshake IO'!L200,"")</f>
        <v/>
      </c>
      <c r="H1801" s="109">
        <f t="shared" si="1561"/>
        <v>0</v>
      </c>
      <c r="I1801" s="9"/>
      <c r="J1801" s="343"/>
      <c r="K1801" s="343"/>
      <c r="L1801" s="343"/>
      <c r="M1801" s="343">
        <f t="shared" si="1592"/>
        <v>32255</v>
      </c>
      <c r="N1801" s="343">
        <f t="shared" si="1593"/>
        <v>52275</v>
      </c>
      <c r="O1801" s="343" t="str">
        <f>IF('Handshake IO'!U200&lt;&gt;"",'Handshake IO'!U200,"")</f>
        <v/>
      </c>
      <c r="P1801" s="4">
        <f t="shared" si="1562"/>
        <v>0</v>
      </c>
      <c r="Q1801" s="357"/>
      <c r="R1801" s="92">
        <f t="shared" si="1554"/>
        <v>965</v>
      </c>
      <c r="S1801" s="338" t="str">
        <f t="shared" ref="S1801" si="1598">CONCATENATE(O1800,",",O1801,",",O1802,",",O1803)</f>
        <v>,,,</v>
      </c>
    </row>
    <row r="1802" spans="1:19" ht="16.5" hidden="1" customHeight="1" outlineLevel="1" x14ac:dyDescent="0.25">
      <c r="A1802" s="190"/>
      <c r="B1802" s="85" t="str">
        <f>B1794</f>
        <v xml:space="preserve">Group </v>
      </c>
      <c r="C1802" s="431"/>
      <c r="D1802" s="431"/>
      <c r="E1802" s="183">
        <f t="shared" si="1558"/>
        <v>22256</v>
      </c>
      <c r="F1802" s="343">
        <f t="shared" si="1587"/>
        <v>42276</v>
      </c>
      <c r="G1802" s="343" t="str">
        <f>IF('Handshake IO'!L201&lt;&gt;"",'Handshake IO'!L201,"")</f>
        <v/>
      </c>
      <c r="H1802" s="109">
        <f t="shared" si="1561"/>
        <v>0</v>
      </c>
      <c r="I1802" s="9"/>
      <c r="J1802" s="343"/>
      <c r="K1802" s="343"/>
      <c r="L1802" s="343"/>
      <c r="M1802" s="343">
        <f t="shared" si="1592"/>
        <v>32256</v>
      </c>
      <c r="N1802" s="343">
        <f t="shared" si="1593"/>
        <v>52276</v>
      </c>
      <c r="O1802" s="343" t="str">
        <f>IF('Handshake IO'!U201&lt;&gt;"",'Handshake IO'!U201,"")</f>
        <v/>
      </c>
      <c r="P1802" s="4">
        <f t="shared" si="1562"/>
        <v>0</v>
      </c>
      <c r="Q1802" s="357"/>
      <c r="R1802" s="92" t="str">
        <f t="shared" si="1554"/>
        <v/>
      </c>
    </row>
    <row r="1803" spans="1:19" ht="16.5" hidden="1" customHeight="1" outlineLevel="1" thickBot="1" x14ac:dyDescent="0.3">
      <c r="A1803" s="190"/>
      <c r="B1803" s="86" t="str">
        <f>B1795</f>
        <v xml:space="preserve">GH </v>
      </c>
      <c r="C1803" s="432"/>
      <c r="D1803" s="432"/>
      <c r="E1803" s="184">
        <f t="shared" si="1558"/>
        <v>22257</v>
      </c>
      <c r="F1803" s="24">
        <f t="shared" si="1587"/>
        <v>42277</v>
      </c>
      <c r="G1803" s="24" t="str">
        <f>IF('Handshake IO'!L202&lt;&gt;"",'Handshake IO'!L202,"")</f>
        <v/>
      </c>
      <c r="H1803" s="10">
        <f t="shared" si="1561"/>
        <v>0</v>
      </c>
      <c r="I1803" s="15"/>
      <c r="J1803" s="24"/>
      <c r="K1803" s="24"/>
      <c r="L1803" s="24"/>
      <c r="M1803" s="24">
        <f t="shared" si="1592"/>
        <v>32257</v>
      </c>
      <c r="N1803" s="24">
        <f t="shared" si="1593"/>
        <v>52277</v>
      </c>
      <c r="O1803" s="24" t="str">
        <f>IF('Handshake IO'!U202&lt;&gt;"",'Handshake IO'!U202,"")</f>
        <v/>
      </c>
      <c r="P1803" s="20">
        <f t="shared" si="1562"/>
        <v>0</v>
      </c>
      <c r="Q1803" s="357"/>
      <c r="R1803" s="92" t="str">
        <f t="shared" si="1554"/>
        <v/>
      </c>
    </row>
    <row r="1804" spans="1:19" ht="16.5" hidden="1" customHeight="1" outlineLevel="1" x14ac:dyDescent="0.25">
      <c r="A1804" s="190"/>
      <c r="B1804" s="88">
        <f>B1796+1</f>
        <v>226</v>
      </c>
      <c r="C1804" s="430" t="str">
        <f>CONCATENATE(B1810,B1804)</f>
        <v>Group 226</v>
      </c>
      <c r="D1804" s="430" t="str">
        <f>CONCATENATE(B1811,B1805)</f>
        <v>GH 451</v>
      </c>
      <c r="E1804" s="182">
        <f t="shared" ref="E1804" si="1599">20000+B1804*10</f>
        <v>22260</v>
      </c>
      <c r="F1804" s="25">
        <f>E1804+20020</f>
        <v>42280</v>
      </c>
      <c r="G1804" s="25" t="str">
        <f>IF('Handshake IO'!L203&lt;&gt;"",'Handshake IO'!L203,"")</f>
        <v/>
      </c>
      <c r="H1804" s="11">
        <f t="shared" si="1561"/>
        <v>0</v>
      </c>
      <c r="I1804" s="14"/>
      <c r="J1804" s="25"/>
      <c r="K1804" s="25"/>
      <c r="L1804" s="25"/>
      <c r="M1804" s="25">
        <f t="shared" si="1592"/>
        <v>32260</v>
      </c>
      <c r="N1804" s="25">
        <f t="shared" si="1593"/>
        <v>52280</v>
      </c>
      <c r="O1804" s="25" t="str">
        <f>IF('Handshake IO'!U203&lt;&gt;"",'Handshake IO'!U203,"")</f>
        <v/>
      </c>
      <c r="P1804" s="3">
        <f t="shared" si="1562"/>
        <v>0</v>
      </c>
      <c r="Q1804" s="357"/>
      <c r="R1804" s="92">
        <f t="shared" ref="R1804" si="1600">+R1800+1</f>
        <v>453</v>
      </c>
      <c r="S1804" s="338" t="str">
        <f>CONCATENATE(G1804,",",G1805,",",G1806,",",G1807)</f>
        <v>,,,</v>
      </c>
    </row>
    <row r="1805" spans="1:19" ht="16.5" hidden="1" customHeight="1" outlineLevel="1" x14ac:dyDescent="0.25">
      <c r="A1805" s="190"/>
      <c r="B1805" s="85">
        <f>B1804*2-1</f>
        <v>451</v>
      </c>
      <c r="C1805" s="431"/>
      <c r="D1805" s="431"/>
      <c r="E1805" s="183">
        <f t="shared" ref="E1805" si="1601">E1804+1</f>
        <v>22261</v>
      </c>
      <c r="F1805" s="343">
        <f t="shared" ref="F1805:F1819" si="1602">E1805+20020</f>
        <v>42281</v>
      </c>
      <c r="G1805" s="343" t="str">
        <f>IF('Handshake IO'!L204&lt;&gt;"",'Handshake IO'!L204,"")</f>
        <v/>
      </c>
      <c r="H1805" s="109">
        <f t="shared" si="1561"/>
        <v>0</v>
      </c>
      <c r="I1805" s="9"/>
      <c r="J1805" s="343"/>
      <c r="K1805" s="343"/>
      <c r="L1805" s="343"/>
      <c r="M1805" s="343">
        <f t="shared" si="1592"/>
        <v>32261</v>
      </c>
      <c r="N1805" s="343">
        <f t="shared" si="1593"/>
        <v>52281</v>
      </c>
      <c r="O1805" s="343" t="str">
        <f>IF('Handshake IO'!U204&lt;&gt;"",'Handshake IO'!U204,"")</f>
        <v/>
      </c>
      <c r="P1805" s="4">
        <f t="shared" si="1562"/>
        <v>0</v>
      </c>
      <c r="Q1805" s="357"/>
      <c r="R1805" s="92">
        <f t="shared" si="1554"/>
        <v>966</v>
      </c>
      <c r="S1805" s="338" t="str">
        <f t="shared" ref="S1805" si="1603">CONCATENATE(O1804,",",O1805,",",O1806,",",O1807)</f>
        <v>,,,</v>
      </c>
    </row>
    <row r="1806" spans="1:19" ht="16.5" hidden="1" customHeight="1" outlineLevel="1" x14ac:dyDescent="0.25">
      <c r="A1806" s="190"/>
      <c r="B1806" s="85">
        <f>B1805+1</f>
        <v>452</v>
      </c>
      <c r="C1806" s="431"/>
      <c r="D1806" s="431"/>
      <c r="E1806" s="183">
        <f t="shared" si="1558"/>
        <v>22262</v>
      </c>
      <c r="F1806" s="343">
        <f t="shared" si="1602"/>
        <v>42282</v>
      </c>
      <c r="G1806" s="343" t="str">
        <f>IF('Handshake IO'!L205&lt;&gt;"",'Handshake IO'!L205,"")</f>
        <v/>
      </c>
      <c r="H1806" s="109">
        <f t="shared" si="1561"/>
        <v>0</v>
      </c>
      <c r="I1806" s="9"/>
      <c r="J1806" s="343"/>
      <c r="K1806" s="343"/>
      <c r="L1806" s="343"/>
      <c r="M1806" s="343">
        <f t="shared" si="1592"/>
        <v>32262</v>
      </c>
      <c r="N1806" s="343">
        <f t="shared" si="1593"/>
        <v>52282</v>
      </c>
      <c r="O1806" s="343" t="str">
        <f>IF('Handshake IO'!U205&lt;&gt;"",'Handshake IO'!U205,"")</f>
        <v/>
      </c>
      <c r="P1806" s="4">
        <f t="shared" si="1562"/>
        <v>0</v>
      </c>
      <c r="Q1806" s="357"/>
      <c r="R1806" s="92" t="str">
        <f t="shared" si="1554"/>
        <v/>
      </c>
    </row>
    <row r="1807" spans="1:19" ht="16.5" hidden="1" customHeight="1" outlineLevel="1" x14ac:dyDescent="0.25">
      <c r="A1807" s="190"/>
      <c r="B1807" s="85"/>
      <c r="C1807" s="431"/>
      <c r="D1807" s="431"/>
      <c r="E1807" s="183">
        <f t="shared" si="1558"/>
        <v>22263</v>
      </c>
      <c r="F1807" s="343">
        <f t="shared" si="1602"/>
        <v>42283</v>
      </c>
      <c r="G1807" s="343" t="str">
        <f>IF('Handshake IO'!L206&lt;&gt;"",'Handshake IO'!L206,"")</f>
        <v/>
      </c>
      <c r="H1807" s="109">
        <f t="shared" si="1561"/>
        <v>0</v>
      </c>
      <c r="I1807" s="9"/>
      <c r="J1807" s="343"/>
      <c r="K1807" s="343"/>
      <c r="L1807" s="343"/>
      <c r="M1807" s="343">
        <f t="shared" si="1592"/>
        <v>32263</v>
      </c>
      <c r="N1807" s="343">
        <f t="shared" si="1593"/>
        <v>52283</v>
      </c>
      <c r="O1807" s="343" t="str">
        <f>IF('Handshake IO'!U206&lt;&gt;"",'Handshake IO'!U206,"")</f>
        <v/>
      </c>
      <c r="P1807" s="4">
        <f t="shared" si="1562"/>
        <v>0</v>
      </c>
      <c r="Q1807" s="357"/>
      <c r="R1807" s="92" t="str">
        <f t="shared" si="1554"/>
        <v/>
      </c>
    </row>
    <row r="1808" spans="1:19" ht="16.5" hidden="1" customHeight="1" outlineLevel="1" x14ac:dyDescent="0.25">
      <c r="A1808" s="190"/>
      <c r="B1808" s="85"/>
      <c r="C1808" s="431"/>
      <c r="D1808" s="431" t="str">
        <f>CONCATENATE(B1811,B1806)</f>
        <v>GH 452</v>
      </c>
      <c r="E1808" s="183">
        <f t="shared" si="1558"/>
        <v>22264</v>
      </c>
      <c r="F1808" s="343">
        <f t="shared" si="1602"/>
        <v>42284</v>
      </c>
      <c r="G1808" s="343" t="str">
        <f>IF('Handshake IO'!L207&lt;&gt;"",'Handshake IO'!L207,"")</f>
        <v/>
      </c>
      <c r="H1808" s="109">
        <f t="shared" si="1561"/>
        <v>0</v>
      </c>
      <c r="I1808" s="9"/>
      <c r="J1808" s="343"/>
      <c r="K1808" s="343"/>
      <c r="L1808" s="343"/>
      <c r="M1808" s="343">
        <f t="shared" si="1592"/>
        <v>32264</v>
      </c>
      <c r="N1808" s="343">
        <f t="shared" si="1593"/>
        <v>52284</v>
      </c>
      <c r="O1808" s="343" t="str">
        <f>IF('Handshake IO'!U207&lt;&gt;"",'Handshake IO'!U207,"")</f>
        <v/>
      </c>
      <c r="P1808" s="4">
        <f t="shared" si="1562"/>
        <v>0</v>
      </c>
      <c r="Q1808" s="357"/>
      <c r="R1808" s="92">
        <f t="shared" ref="R1808" si="1604">+R1804+1</f>
        <v>454</v>
      </c>
      <c r="S1808" s="338" t="str">
        <f>CONCATENATE(G1808,",",G1809,",",G1810,",",G1811)</f>
        <v>,,,</v>
      </c>
    </row>
    <row r="1809" spans="1:19" ht="16.5" hidden="1" customHeight="1" outlineLevel="1" x14ac:dyDescent="0.25">
      <c r="A1809" s="190"/>
      <c r="B1809" s="85"/>
      <c r="C1809" s="431"/>
      <c r="D1809" s="431"/>
      <c r="E1809" s="183">
        <f t="shared" si="1558"/>
        <v>22265</v>
      </c>
      <c r="F1809" s="343">
        <f t="shared" si="1602"/>
        <v>42285</v>
      </c>
      <c r="G1809" s="343" t="str">
        <f>IF('Handshake IO'!L208&lt;&gt;"",'Handshake IO'!L208,"")</f>
        <v/>
      </c>
      <c r="H1809" s="109">
        <f t="shared" si="1561"/>
        <v>0</v>
      </c>
      <c r="I1809" s="9"/>
      <c r="J1809" s="343"/>
      <c r="K1809" s="343"/>
      <c r="L1809" s="343"/>
      <c r="M1809" s="343">
        <f t="shared" si="1592"/>
        <v>32265</v>
      </c>
      <c r="N1809" s="343">
        <f t="shared" si="1593"/>
        <v>52285</v>
      </c>
      <c r="O1809" s="343" t="str">
        <f>IF('Handshake IO'!U208&lt;&gt;"",'Handshake IO'!U208,"")</f>
        <v/>
      </c>
      <c r="P1809" s="4">
        <f t="shared" si="1562"/>
        <v>0</v>
      </c>
      <c r="Q1809" s="357"/>
      <c r="R1809" s="92">
        <f t="shared" si="1554"/>
        <v>967</v>
      </c>
      <c r="S1809" s="338" t="str">
        <f t="shared" ref="S1809" si="1605">CONCATENATE(O1808,",",O1809,",",O1810,",",O1811)</f>
        <v>,,,</v>
      </c>
    </row>
    <row r="1810" spans="1:19" ht="16.5" hidden="1" customHeight="1" outlineLevel="1" x14ac:dyDescent="0.25">
      <c r="A1810" s="190"/>
      <c r="B1810" s="85" t="str">
        <f>B1802</f>
        <v xml:space="preserve">Group </v>
      </c>
      <c r="C1810" s="431"/>
      <c r="D1810" s="431"/>
      <c r="E1810" s="183">
        <f t="shared" si="1558"/>
        <v>22266</v>
      </c>
      <c r="F1810" s="343">
        <f t="shared" si="1602"/>
        <v>42286</v>
      </c>
      <c r="G1810" s="343" t="str">
        <f>IF('Handshake IO'!L209&lt;&gt;"",'Handshake IO'!L209,"")</f>
        <v/>
      </c>
      <c r="H1810" s="109">
        <f t="shared" si="1561"/>
        <v>0</v>
      </c>
      <c r="I1810" s="9"/>
      <c r="J1810" s="343"/>
      <c r="K1810" s="343"/>
      <c r="L1810" s="343"/>
      <c r="M1810" s="343">
        <f t="shared" si="1592"/>
        <v>32266</v>
      </c>
      <c r="N1810" s="343">
        <f t="shared" si="1593"/>
        <v>52286</v>
      </c>
      <c r="O1810" s="343" t="str">
        <f>IF('Handshake IO'!U209&lt;&gt;"",'Handshake IO'!U209,"")</f>
        <v/>
      </c>
      <c r="P1810" s="4">
        <f t="shared" si="1562"/>
        <v>0</v>
      </c>
      <c r="Q1810" s="357"/>
      <c r="R1810" s="92" t="str">
        <f t="shared" si="1554"/>
        <v/>
      </c>
    </row>
    <row r="1811" spans="1:19" ht="16.5" hidden="1" customHeight="1" outlineLevel="1" thickBot="1" x14ac:dyDescent="0.3">
      <c r="A1811" s="190"/>
      <c r="B1811" s="86" t="str">
        <f>B1803</f>
        <v xml:space="preserve">GH </v>
      </c>
      <c r="C1811" s="432"/>
      <c r="D1811" s="432"/>
      <c r="E1811" s="184">
        <f t="shared" si="1558"/>
        <v>22267</v>
      </c>
      <c r="F1811" s="24">
        <f t="shared" si="1602"/>
        <v>42287</v>
      </c>
      <c r="G1811" s="24" t="str">
        <f>IF('Handshake IO'!L210&lt;&gt;"",'Handshake IO'!L210,"")</f>
        <v/>
      </c>
      <c r="H1811" s="10">
        <f t="shared" si="1561"/>
        <v>0</v>
      </c>
      <c r="I1811" s="15"/>
      <c r="J1811" s="24"/>
      <c r="K1811" s="24"/>
      <c r="L1811" s="24"/>
      <c r="M1811" s="24">
        <f t="shared" si="1592"/>
        <v>32267</v>
      </c>
      <c r="N1811" s="24">
        <f t="shared" si="1593"/>
        <v>52287</v>
      </c>
      <c r="O1811" s="24" t="str">
        <f>IF('Handshake IO'!U210&lt;&gt;"",'Handshake IO'!U210,"")</f>
        <v/>
      </c>
      <c r="P1811" s="20">
        <f t="shared" si="1562"/>
        <v>0</v>
      </c>
      <c r="Q1811" s="357"/>
      <c r="R1811" s="92" t="str">
        <f t="shared" si="1554"/>
        <v/>
      </c>
    </row>
    <row r="1812" spans="1:19" ht="16.5" hidden="1" customHeight="1" outlineLevel="1" x14ac:dyDescent="0.25">
      <c r="A1812" s="190"/>
      <c r="B1812" s="88">
        <f>B1804+1</f>
        <v>227</v>
      </c>
      <c r="C1812" s="430" t="str">
        <f>CONCATENATE(B1818,B1812)</f>
        <v>Group 227</v>
      </c>
      <c r="D1812" s="430" t="str">
        <f>CONCATENATE(B1819,B1813)</f>
        <v>GH 453</v>
      </c>
      <c r="E1812" s="182">
        <f t="shared" ref="E1812" si="1606">20000+B1812*10</f>
        <v>22270</v>
      </c>
      <c r="F1812" s="25">
        <f t="shared" si="1602"/>
        <v>42290</v>
      </c>
      <c r="G1812" s="25" t="str">
        <f>IF('Handshake IO'!L211&lt;&gt;"",'Handshake IO'!L211,"")</f>
        <v/>
      </c>
      <c r="H1812" s="11">
        <f t="shared" si="1561"/>
        <v>0</v>
      </c>
      <c r="I1812" s="14"/>
      <c r="J1812" s="25"/>
      <c r="K1812" s="25"/>
      <c r="L1812" s="25"/>
      <c r="M1812" s="25">
        <f t="shared" si="1592"/>
        <v>32270</v>
      </c>
      <c r="N1812" s="25">
        <f t="shared" si="1593"/>
        <v>52290</v>
      </c>
      <c r="O1812" s="25" t="str">
        <f>IF('Handshake IO'!U211&lt;&gt;"",'Handshake IO'!U211,"")</f>
        <v/>
      </c>
      <c r="P1812" s="3">
        <f t="shared" si="1562"/>
        <v>0</v>
      </c>
      <c r="Q1812" s="357"/>
      <c r="R1812" s="92">
        <f t="shared" ref="R1812" si="1607">+R1808+1</f>
        <v>455</v>
      </c>
      <c r="S1812" s="338" t="str">
        <f>CONCATENATE(G1812,",",G1813,",",G1814,",",G1815)</f>
        <v>,,,</v>
      </c>
    </row>
    <row r="1813" spans="1:19" ht="16.5" hidden="1" customHeight="1" outlineLevel="1" x14ac:dyDescent="0.25">
      <c r="A1813" s="190"/>
      <c r="B1813" s="85">
        <f>B1812*2-1</f>
        <v>453</v>
      </c>
      <c r="C1813" s="431"/>
      <c r="D1813" s="431"/>
      <c r="E1813" s="183">
        <f t="shared" ref="E1813" si="1608">E1812+1</f>
        <v>22271</v>
      </c>
      <c r="F1813" s="343">
        <f t="shared" si="1602"/>
        <v>42291</v>
      </c>
      <c r="G1813" s="343" t="str">
        <f>IF('Handshake IO'!L212&lt;&gt;"",'Handshake IO'!L212,"")</f>
        <v/>
      </c>
      <c r="H1813" s="109">
        <f t="shared" si="1561"/>
        <v>0</v>
      </c>
      <c r="I1813" s="9"/>
      <c r="J1813" s="343"/>
      <c r="K1813" s="343"/>
      <c r="L1813" s="343"/>
      <c r="M1813" s="343">
        <f t="shared" si="1592"/>
        <v>32271</v>
      </c>
      <c r="N1813" s="343">
        <f t="shared" si="1593"/>
        <v>52291</v>
      </c>
      <c r="O1813" s="343" t="str">
        <f>IF('Handshake IO'!U212&lt;&gt;"",'Handshake IO'!U212,"")</f>
        <v/>
      </c>
      <c r="P1813" s="4">
        <f t="shared" si="1562"/>
        <v>0</v>
      </c>
      <c r="Q1813" s="357"/>
      <c r="R1813" s="92">
        <f t="shared" si="1554"/>
        <v>968</v>
      </c>
      <c r="S1813" s="338" t="str">
        <f t="shared" ref="S1813" si="1609">CONCATENATE(O1812,",",O1813,",",O1814,",",O1815)</f>
        <v>,,,</v>
      </c>
    </row>
    <row r="1814" spans="1:19" ht="16.5" hidden="1" customHeight="1" outlineLevel="1" x14ac:dyDescent="0.25">
      <c r="A1814" s="190"/>
      <c r="B1814" s="85">
        <f>B1813+1</f>
        <v>454</v>
      </c>
      <c r="C1814" s="431"/>
      <c r="D1814" s="431"/>
      <c r="E1814" s="183">
        <f t="shared" si="1558"/>
        <v>22272</v>
      </c>
      <c r="F1814" s="343">
        <f t="shared" si="1602"/>
        <v>42292</v>
      </c>
      <c r="G1814" s="343" t="str">
        <f>IF('Handshake IO'!L213&lt;&gt;"",'Handshake IO'!L213,"")</f>
        <v/>
      </c>
      <c r="H1814" s="109">
        <f t="shared" si="1561"/>
        <v>0</v>
      </c>
      <c r="I1814" s="9"/>
      <c r="J1814" s="343"/>
      <c r="K1814" s="343"/>
      <c r="L1814" s="343"/>
      <c r="M1814" s="343">
        <f t="shared" si="1592"/>
        <v>32272</v>
      </c>
      <c r="N1814" s="343">
        <f t="shared" si="1593"/>
        <v>52292</v>
      </c>
      <c r="O1814" s="343" t="str">
        <f>IF('Handshake IO'!U213&lt;&gt;"",'Handshake IO'!U213,"")</f>
        <v/>
      </c>
      <c r="P1814" s="4">
        <f t="shared" si="1562"/>
        <v>0</v>
      </c>
      <c r="Q1814" s="357"/>
      <c r="R1814" s="92" t="str">
        <f t="shared" si="1554"/>
        <v/>
      </c>
    </row>
    <row r="1815" spans="1:19" ht="16.5" hidden="1" customHeight="1" outlineLevel="1" x14ac:dyDescent="0.25">
      <c r="A1815" s="190"/>
      <c r="B1815" s="85"/>
      <c r="C1815" s="431"/>
      <c r="D1815" s="431"/>
      <c r="E1815" s="183">
        <f t="shared" si="1558"/>
        <v>22273</v>
      </c>
      <c r="F1815" s="343">
        <f t="shared" si="1602"/>
        <v>42293</v>
      </c>
      <c r="G1815" s="343" t="str">
        <f>IF('Handshake IO'!L214&lt;&gt;"",'Handshake IO'!L214,"")</f>
        <v/>
      </c>
      <c r="H1815" s="109">
        <f t="shared" si="1561"/>
        <v>0</v>
      </c>
      <c r="I1815" s="9"/>
      <c r="J1815" s="343"/>
      <c r="K1815" s="343"/>
      <c r="L1815" s="343"/>
      <c r="M1815" s="343">
        <f t="shared" si="1592"/>
        <v>32273</v>
      </c>
      <c r="N1815" s="343">
        <f t="shared" si="1593"/>
        <v>52293</v>
      </c>
      <c r="O1815" s="343" t="str">
        <f>IF('Handshake IO'!U214&lt;&gt;"",'Handshake IO'!U214,"")</f>
        <v/>
      </c>
      <c r="P1815" s="4">
        <f t="shared" si="1562"/>
        <v>0</v>
      </c>
      <c r="Q1815" s="357"/>
      <c r="R1815" s="92" t="str">
        <f t="shared" si="1554"/>
        <v/>
      </c>
    </row>
    <row r="1816" spans="1:19" ht="16.5" hidden="1" customHeight="1" outlineLevel="1" x14ac:dyDescent="0.25">
      <c r="A1816" s="190"/>
      <c r="B1816" s="85"/>
      <c r="C1816" s="431"/>
      <c r="D1816" s="431" t="str">
        <f>CONCATENATE(B1819,B1814)</f>
        <v>GH 454</v>
      </c>
      <c r="E1816" s="183">
        <f t="shared" si="1558"/>
        <v>22274</v>
      </c>
      <c r="F1816" s="343">
        <f t="shared" si="1602"/>
        <v>42294</v>
      </c>
      <c r="G1816" s="343" t="str">
        <f>IF('Handshake IO'!L215&lt;&gt;"",'Handshake IO'!L215,"")</f>
        <v/>
      </c>
      <c r="H1816" s="109">
        <f t="shared" si="1561"/>
        <v>0</v>
      </c>
      <c r="I1816" s="9"/>
      <c r="J1816" s="343"/>
      <c r="K1816" s="343"/>
      <c r="L1816" s="343"/>
      <c r="M1816" s="343">
        <f t="shared" si="1592"/>
        <v>32274</v>
      </c>
      <c r="N1816" s="343">
        <f t="shared" si="1593"/>
        <v>52294</v>
      </c>
      <c r="O1816" s="343" t="str">
        <f>IF('Handshake IO'!U215&lt;&gt;"",'Handshake IO'!U215,"")</f>
        <v/>
      </c>
      <c r="P1816" s="4">
        <f t="shared" si="1562"/>
        <v>0</v>
      </c>
      <c r="Q1816" s="357"/>
      <c r="R1816" s="92">
        <f t="shared" ref="R1816" si="1610">+R1812+1</f>
        <v>456</v>
      </c>
      <c r="S1816" s="338" t="str">
        <f>CONCATENATE(G1816,",",G1817,",",G1818,",",G1819)</f>
        <v>,,,</v>
      </c>
    </row>
    <row r="1817" spans="1:19" ht="16.5" hidden="1" customHeight="1" outlineLevel="1" x14ac:dyDescent="0.25">
      <c r="A1817" s="190"/>
      <c r="B1817" s="85"/>
      <c r="C1817" s="431"/>
      <c r="D1817" s="431"/>
      <c r="E1817" s="183">
        <f t="shared" si="1558"/>
        <v>22275</v>
      </c>
      <c r="F1817" s="343">
        <f t="shared" si="1602"/>
        <v>42295</v>
      </c>
      <c r="G1817" s="343" t="str">
        <f>IF('Handshake IO'!L216&lt;&gt;"",'Handshake IO'!L216,"")</f>
        <v/>
      </c>
      <c r="H1817" s="109">
        <f t="shared" si="1561"/>
        <v>0</v>
      </c>
      <c r="I1817" s="9"/>
      <c r="J1817" s="343"/>
      <c r="K1817" s="343"/>
      <c r="L1817" s="343"/>
      <c r="M1817" s="343">
        <f t="shared" si="1592"/>
        <v>32275</v>
      </c>
      <c r="N1817" s="343">
        <f t="shared" si="1593"/>
        <v>52295</v>
      </c>
      <c r="O1817" s="343" t="str">
        <f>IF('Handshake IO'!U216&lt;&gt;"",'Handshake IO'!U216,"")</f>
        <v/>
      </c>
      <c r="P1817" s="4">
        <f t="shared" si="1562"/>
        <v>0</v>
      </c>
      <c r="Q1817" s="357"/>
      <c r="R1817" s="92">
        <f t="shared" ref="R1817:R1879" si="1611">IF(R1813&lt;&gt;"",R1813+1,"")</f>
        <v>969</v>
      </c>
      <c r="S1817" s="338" t="str">
        <f t="shared" ref="S1817" si="1612">CONCATENATE(O1816,",",O1817,",",O1818,",",O1819)</f>
        <v>,,,</v>
      </c>
    </row>
    <row r="1818" spans="1:19" ht="16.5" hidden="1" customHeight="1" outlineLevel="1" x14ac:dyDescent="0.25">
      <c r="A1818" s="190"/>
      <c r="B1818" s="85" t="str">
        <f>B1810</f>
        <v xml:space="preserve">Group </v>
      </c>
      <c r="C1818" s="431"/>
      <c r="D1818" s="431"/>
      <c r="E1818" s="183">
        <f t="shared" si="1558"/>
        <v>22276</v>
      </c>
      <c r="F1818" s="343">
        <f t="shared" si="1602"/>
        <v>42296</v>
      </c>
      <c r="G1818" s="343" t="str">
        <f>IF('Handshake IO'!L217&lt;&gt;"",'Handshake IO'!L217,"")</f>
        <v/>
      </c>
      <c r="H1818" s="109">
        <f t="shared" si="1561"/>
        <v>0</v>
      </c>
      <c r="I1818" s="9"/>
      <c r="J1818" s="343"/>
      <c r="K1818" s="343"/>
      <c r="L1818" s="343"/>
      <c r="M1818" s="343">
        <f t="shared" si="1592"/>
        <v>32276</v>
      </c>
      <c r="N1818" s="343">
        <f t="shared" si="1593"/>
        <v>52296</v>
      </c>
      <c r="O1818" s="343" t="str">
        <f>IF('Handshake IO'!U217&lt;&gt;"",'Handshake IO'!U217,"")</f>
        <v/>
      </c>
      <c r="P1818" s="4">
        <f t="shared" si="1562"/>
        <v>0</v>
      </c>
      <c r="Q1818" s="357"/>
      <c r="R1818" s="92" t="str">
        <f t="shared" si="1611"/>
        <v/>
      </c>
    </row>
    <row r="1819" spans="1:19" ht="16.5" hidden="1" customHeight="1" outlineLevel="1" thickBot="1" x14ac:dyDescent="0.3">
      <c r="A1819" s="190"/>
      <c r="B1819" s="86" t="str">
        <f>B1811</f>
        <v xml:space="preserve">GH </v>
      </c>
      <c r="C1819" s="432"/>
      <c r="D1819" s="432"/>
      <c r="E1819" s="184">
        <f t="shared" si="1558"/>
        <v>22277</v>
      </c>
      <c r="F1819" s="24">
        <f t="shared" si="1602"/>
        <v>42297</v>
      </c>
      <c r="G1819" s="24" t="str">
        <f>IF('Handshake IO'!L218&lt;&gt;"",'Handshake IO'!L218,"")</f>
        <v/>
      </c>
      <c r="H1819" s="10">
        <f t="shared" si="1561"/>
        <v>0</v>
      </c>
      <c r="I1819" s="15"/>
      <c r="J1819" s="24"/>
      <c r="K1819" s="24"/>
      <c r="L1819" s="24"/>
      <c r="M1819" s="24">
        <f t="shared" si="1592"/>
        <v>32277</v>
      </c>
      <c r="N1819" s="24">
        <f t="shared" si="1593"/>
        <v>52297</v>
      </c>
      <c r="O1819" s="24" t="str">
        <f>IF('Handshake IO'!U218&lt;&gt;"",'Handshake IO'!U218,"")</f>
        <v/>
      </c>
      <c r="P1819" s="20">
        <f t="shared" si="1562"/>
        <v>0</v>
      </c>
      <c r="Q1819" s="357"/>
      <c r="R1819" s="92" t="str">
        <f t="shared" si="1611"/>
        <v/>
      </c>
    </row>
    <row r="1820" spans="1:19" ht="16.5" hidden="1" customHeight="1" outlineLevel="1" x14ac:dyDescent="0.25">
      <c r="A1820" s="190"/>
      <c r="B1820" s="88">
        <f>B1812+1</f>
        <v>228</v>
      </c>
      <c r="C1820" s="430" t="str">
        <f>CONCATENATE(B1826,B1820)</f>
        <v>Group 228</v>
      </c>
      <c r="D1820" s="430" t="str">
        <f>CONCATENATE(B1827,B1821)</f>
        <v>GH 455</v>
      </c>
      <c r="E1820" s="182">
        <f t="shared" ref="E1820" si="1613">20000+B1820*10</f>
        <v>22280</v>
      </c>
      <c r="F1820" s="25">
        <f>E1820+20020</f>
        <v>42300</v>
      </c>
      <c r="G1820" s="25" t="str">
        <f>IF('Handshake IO'!L219&lt;&gt;"",'Handshake IO'!L219,"")</f>
        <v/>
      </c>
      <c r="H1820" s="11">
        <f t="shared" si="1561"/>
        <v>0</v>
      </c>
      <c r="I1820" s="14"/>
      <c r="J1820" s="25"/>
      <c r="K1820" s="25"/>
      <c r="L1820" s="25"/>
      <c r="M1820" s="25">
        <f t="shared" si="1592"/>
        <v>32280</v>
      </c>
      <c r="N1820" s="25">
        <f t="shared" si="1593"/>
        <v>52300</v>
      </c>
      <c r="O1820" s="25" t="str">
        <f>IF('Handshake IO'!U219&lt;&gt;"",'Handshake IO'!U219,"")</f>
        <v/>
      </c>
      <c r="P1820" s="3">
        <f t="shared" si="1562"/>
        <v>0</v>
      </c>
      <c r="Q1820" s="357"/>
      <c r="R1820" s="92">
        <f t="shared" ref="R1820" si="1614">+R1816+1</f>
        <v>457</v>
      </c>
      <c r="S1820" s="338" t="str">
        <f>CONCATENATE(G1820,",",G1821,",",G1822,",",G1823)</f>
        <v>,,,</v>
      </c>
    </row>
    <row r="1821" spans="1:19" ht="16.5" hidden="1" customHeight="1" outlineLevel="1" x14ac:dyDescent="0.25">
      <c r="A1821" s="190"/>
      <c r="B1821" s="85">
        <f>B1820*2-1</f>
        <v>455</v>
      </c>
      <c r="C1821" s="431"/>
      <c r="D1821" s="431"/>
      <c r="E1821" s="183">
        <f t="shared" ref="E1821:E1883" si="1615">E1820+1</f>
        <v>22281</v>
      </c>
      <c r="F1821" s="343">
        <f t="shared" ref="F1821:F1827" si="1616">E1821+20020</f>
        <v>42301</v>
      </c>
      <c r="G1821" s="343" t="str">
        <f>IF('Handshake IO'!L220&lt;&gt;"",'Handshake IO'!L220,"")</f>
        <v/>
      </c>
      <c r="H1821" s="109">
        <f t="shared" si="1561"/>
        <v>0</v>
      </c>
      <c r="I1821" s="9"/>
      <c r="J1821" s="343"/>
      <c r="K1821" s="343"/>
      <c r="L1821" s="343"/>
      <c r="M1821" s="343">
        <f t="shared" si="1592"/>
        <v>32281</v>
      </c>
      <c r="N1821" s="343">
        <f t="shared" si="1593"/>
        <v>52301</v>
      </c>
      <c r="O1821" s="343" t="str">
        <f>IF('Handshake IO'!U220&lt;&gt;"",'Handshake IO'!U220,"")</f>
        <v/>
      </c>
      <c r="P1821" s="4">
        <f t="shared" si="1562"/>
        <v>0</v>
      </c>
      <c r="Q1821" s="357"/>
      <c r="R1821" s="92">
        <f t="shared" si="1611"/>
        <v>970</v>
      </c>
      <c r="S1821" s="338" t="str">
        <f t="shared" ref="S1821" si="1617">CONCATENATE(O1820,",",O1821,",",O1822,",",O1823)</f>
        <v>,,,</v>
      </c>
    </row>
    <row r="1822" spans="1:19" ht="16.5" hidden="1" customHeight="1" outlineLevel="1" x14ac:dyDescent="0.25">
      <c r="A1822" s="190"/>
      <c r="B1822" s="85">
        <f>B1821+1</f>
        <v>456</v>
      </c>
      <c r="C1822" s="431"/>
      <c r="D1822" s="431"/>
      <c r="E1822" s="183">
        <f t="shared" si="1615"/>
        <v>22282</v>
      </c>
      <c r="F1822" s="343">
        <f t="shared" si="1616"/>
        <v>42302</v>
      </c>
      <c r="G1822" s="343" t="str">
        <f>IF('Handshake IO'!L221&lt;&gt;"",'Handshake IO'!L221,"")</f>
        <v/>
      </c>
      <c r="H1822" s="109">
        <f t="shared" ref="H1822:H1885" si="1618">LEN(G1820)</f>
        <v>0</v>
      </c>
      <c r="I1822" s="9"/>
      <c r="J1822" s="343"/>
      <c r="K1822" s="343"/>
      <c r="L1822" s="343"/>
      <c r="M1822" s="343">
        <f t="shared" si="1592"/>
        <v>32282</v>
      </c>
      <c r="N1822" s="343">
        <f t="shared" si="1593"/>
        <v>52302</v>
      </c>
      <c r="O1822" s="343" t="str">
        <f>IF('Handshake IO'!U221&lt;&gt;"",'Handshake IO'!U221,"")</f>
        <v/>
      </c>
      <c r="P1822" s="4">
        <f t="shared" ref="P1822:P1885" si="1619">LEN(O1820)</f>
        <v>0</v>
      </c>
      <c r="Q1822" s="357"/>
      <c r="R1822" s="92" t="str">
        <f t="shared" si="1611"/>
        <v/>
      </c>
    </row>
    <row r="1823" spans="1:19" ht="16.5" hidden="1" customHeight="1" outlineLevel="1" x14ac:dyDescent="0.25">
      <c r="A1823" s="190"/>
      <c r="B1823" s="85"/>
      <c r="C1823" s="431"/>
      <c r="D1823" s="431"/>
      <c r="E1823" s="183">
        <f t="shared" si="1615"/>
        <v>22283</v>
      </c>
      <c r="F1823" s="343">
        <f t="shared" si="1616"/>
        <v>42303</v>
      </c>
      <c r="G1823" s="343" t="str">
        <f>IF('Handshake IO'!L222&lt;&gt;"",'Handshake IO'!L222,"")</f>
        <v/>
      </c>
      <c r="H1823" s="109">
        <f t="shared" si="1618"/>
        <v>0</v>
      </c>
      <c r="I1823" s="9"/>
      <c r="J1823" s="343"/>
      <c r="K1823" s="343"/>
      <c r="L1823" s="343"/>
      <c r="M1823" s="343">
        <f t="shared" si="1592"/>
        <v>32283</v>
      </c>
      <c r="N1823" s="343">
        <f t="shared" si="1593"/>
        <v>52303</v>
      </c>
      <c r="O1823" s="343" t="str">
        <f>IF('Handshake IO'!U222&lt;&gt;"",'Handshake IO'!U222,"")</f>
        <v/>
      </c>
      <c r="P1823" s="4">
        <f t="shared" si="1619"/>
        <v>0</v>
      </c>
      <c r="Q1823" s="357"/>
      <c r="R1823" s="92" t="str">
        <f t="shared" si="1611"/>
        <v/>
      </c>
    </row>
    <row r="1824" spans="1:19" ht="16.5" hidden="1" customHeight="1" outlineLevel="1" x14ac:dyDescent="0.25">
      <c r="A1824" s="190"/>
      <c r="B1824" s="85"/>
      <c r="C1824" s="431"/>
      <c r="D1824" s="431" t="str">
        <f>CONCATENATE(B1827,B1822)</f>
        <v>GH 456</v>
      </c>
      <c r="E1824" s="183">
        <f t="shared" si="1615"/>
        <v>22284</v>
      </c>
      <c r="F1824" s="343">
        <f t="shared" si="1616"/>
        <v>42304</v>
      </c>
      <c r="G1824" s="343" t="str">
        <f>IF('Handshake IO'!L223&lt;&gt;"",'Handshake IO'!L223,"")</f>
        <v/>
      </c>
      <c r="H1824" s="109">
        <f t="shared" si="1618"/>
        <v>0</v>
      </c>
      <c r="I1824" s="9"/>
      <c r="J1824" s="343"/>
      <c r="K1824" s="343"/>
      <c r="L1824" s="343"/>
      <c r="M1824" s="343">
        <f t="shared" si="1592"/>
        <v>32284</v>
      </c>
      <c r="N1824" s="343">
        <f t="shared" si="1593"/>
        <v>52304</v>
      </c>
      <c r="O1824" s="343" t="str">
        <f>IF('Handshake IO'!U223&lt;&gt;"",'Handshake IO'!U223,"")</f>
        <v/>
      </c>
      <c r="P1824" s="4">
        <f t="shared" si="1619"/>
        <v>0</v>
      </c>
      <c r="Q1824" s="357"/>
      <c r="R1824" s="92">
        <f t="shared" ref="R1824" si="1620">+R1820+1</f>
        <v>458</v>
      </c>
      <c r="S1824" s="338" t="str">
        <f>CONCATENATE(G1824,",",G1825,",",G1826,",",G1827)</f>
        <v>,,,</v>
      </c>
    </row>
    <row r="1825" spans="1:19" ht="16.5" hidden="1" customHeight="1" outlineLevel="1" x14ac:dyDescent="0.25">
      <c r="A1825" s="190"/>
      <c r="B1825" s="85"/>
      <c r="C1825" s="431"/>
      <c r="D1825" s="431"/>
      <c r="E1825" s="183">
        <f t="shared" si="1615"/>
        <v>22285</v>
      </c>
      <c r="F1825" s="343">
        <f t="shared" si="1616"/>
        <v>42305</v>
      </c>
      <c r="G1825" s="343" t="str">
        <f>IF('Handshake IO'!L224&lt;&gt;"",'Handshake IO'!L224,"")</f>
        <v/>
      </c>
      <c r="H1825" s="109">
        <f t="shared" si="1618"/>
        <v>0</v>
      </c>
      <c r="I1825" s="9"/>
      <c r="J1825" s="343"/>
      <c r="K1825" s="343"/>
      <c r="L1825" s="343"/>
      <c r="M1825" s="343">
        <f t="shared" si="1592"/>
        <v>32285</v>
      </c>
      <c r="N1825" s="343">
        <f t="shared" si="1593"/>
        <v>52305</v>
      </c>
      <c r="O1825" s="343" t="str">
        <f>IF('Handshake IO'!U224&lt;&gt;"",'Handshake IO'!U224,"")</f>
        <v/>
      </c>
      <c r="P1825" s="4">
        <f t="shared" si="1619"/>
        <v>0</v>
      </c>
      <c r="Q1825" s="357"/>
      <c r="R1825" s="92">
        <f t="shared" si="1611"/>
        <v>971</v>
      </c>
      <c r="S1825" s="338" t="str">
        <f t="shared" ref="S1825" si="1621">CONCATENATE(O1824,",",O1825,",",O1826,",",O1827)</f>
        <v>,,,</v>
      </c>
    </row>
    <row r="1826" spans="1:19" ht="16.5" hidden="1" customHeight="1" outlineLevel="1" x14ac:dyDescent="0.25">
      <c r="A1826" s="190"/>
      <c r="B1826" s="85" t="str">
        <f>B1818</f>
        <v xml:space="preserve">Group </v>
      </c>
      <c r="C1826" s="431"/>
      <c r="D1826" s="431"/>
      <c r="E1826" s="183">
        <f t="shared" si="1615"/>
        <v>22286</v>
      </c>
      <c r="F1826" s="343">
        <f t="shared" si="1616"/>
        <v>42306</v>
      </c>
      <c r="G1826" s="343" t="str">
        <f>IF('Handshake IO'!L225&lt;&gt;"",'Handshake IO'!L225,"")</f>
        <v/>
      </c>
      <c r="H1826" s="109">
        <f t="shared" si="1618"/>
        <v>0</v>
      </c>
      <c r="I1826" s="9"/>
      <c r="J1826" s="343"/>
      <c r="K1826" s="343"/>
      <c r="L1826" s="343"/>
      <c r="M1826" s="343">
        <f t="shared" si="1592"/>
        <v>32286</v>
      </c>
      <c r="N1826" s="343">
        <f t="shared" si="1593"/>
        <v>52306</v>
      </c>
      <c r="O1826" s="343" t="str">
        <f>IF('Handshake IO'!U225&lt;&gt;"",'Handshake IO'!U225,"")</f>
        <v/>
      </c>
      <c r="P1826" s="4">
        <f t="shared" si="1619"/>
        <v>0</v>
      </c>
      <c r="Q1826" s="357"/>
      <c r="R1826" s="92" t="str">
        <f t="shared" si="1611"/>
        <v/>
      </c>
    </row>
    <row r="1827" spans="1:19" ht="16.5" hidden="1" customHeight="1" outlineLevel="1" thickBot="1" x14ac:dyDescent="0.3">
      <c r="A1827" s="190"/>
      <c r="B1827" s="86" t="str">
        <f>B1819</f>
        <v xml:space="preserve">GH </v>
      </c>
      <c r="C1827" s="432"/>
      <c r="D1827" s="432"/>
      <c r="E1827" s="184">
        <f t="shared" si="1615"/>
        <v>22287</v>
      </c>
      <c r="F1827" s="24">
        <f t="shared" si="1616"/>
        <v>42307</v>
      </c>
      <c r="G1827" s="24" t="str">
        <f>IF('Handshake IO'!L226&lt;&gt;"",'Handshake IO'!L226,"")</f>
        <v/>
      </c>
      <c r="H1827" s="10">
        <f t="shared" si="1618"/>
        <v>0</v>
      </c>
      <c r="I1827" s="15"/>
      <c r="J1827" s="24"/>
      <c r="K1827" s="24"/>
      <c r="L1827" s="24"/>
      <c r="M1827" s="24">
        <f t="shared" si="1592"/>
        <v>32287</v>
      </c>
      <c r="N1827" s="24">
        <f t="shared" si="1593"/>
        <v>52307</v>
      </c>
      <c r="O1827" s="24" t="str">
        <f>IF('Handshake IO'!U226&lt;&gt;"",'Handshake IO'!U226,"")</f>
        <v/>
      </c>
      <c r="P1827" s="20">
        <f t="shared" si="1619"/>
        <v>0</v>
      </c>
      <c r="Q1827" s="357"/>
      <c r="R1827" s="92" t="str">
        <f t="shared" si="1611"/>
        <v/>
      </c>
    </row>
    <row r="1828" spans="1:19" ht="16.5" hidden="1" customHeight="1" outlineLevel="1" x14ac:dyDescent="0.25">
      <c r="A1828" s="190"/>
      <c r="B1828" s="88">
        <f>B1820+1</f>
        <v>229</v>
      </c>
      <c r="C1828" s="430" t="str">
        <f>CONCATENATE(B1834,B1828)</f>
        <v>Group 229</v>
      </c>
      <c r="D1828" s="430" t="str">
        <f>CONCATENATE(B1835,B1829)</f>
        <v>GH 457</v>
      </c>
      <c r="E1828" s="182">
        <f t="shared" ref="E1828" si="1622">20000+B1828*10</f>
        <v>22290</v>
      </c>
      <c r="F1828" s="25">
        <f>E1828+20020</f>
        <v>42310</v>
      </c>
      <c r="G1828" s="25" t="str">
        <f>IF('Handshake IO'!L227&lt;&gt;"",'Handshake IO'!L227,"")</f>
        <v/>
      </c>
      <c r="H1828" s="11">
        <f t="shared" si="1618"/>
        <v>0</v>
      </c>
      <c r="I1828" s="14"/>
      <c r="J1828" s="25"/>
      <c r="K1828" s="25"/>
      <c r="L1828" s="25"/>
      <c r="M1828" s="25">
        <f t="shared" si="1592"/>
        <v>32290</v>
      </c>
      <c r="N1828" s="25">
        <f t="shared" si="1593"/>
        <v>52310</v>
      </c>
      <c r="O1828" s="25" t="str">
        <f>IF('Handshake IO'!U227&lt;&gt;"",'Handshake IO'!U227,"")</f>
        <v/>
      </c>
      <c r="P1828" s="3">
        <f t="shared" si="1619"/>
        <v>0</v>
      </c>
      <c r="Q1828" s="357"/>
      <c r="R1828" s="92">
        <f t="shared" ref="R1828" si="1623">+R1824+1</f>
        <v>459</v>
      </c>
      <c r="S1828" s="338" t="str">
        <f>CONCATENATE(G1828,",",G1829,",",G1830,",",G1831)</f>
        <v>,,,</v>
      </c>
    </row>
    <row r="1829" spans="1:19" ht="16.5" hidden="1" customHeight="1" outlineLevel="1" x14ac:dyDescent="0.25">
      <c r="A1829" s="190"/>
      <c r="B1829" s="85">
        <f>B1828*2-1</f>
        <v>457</v>
      </c>
      <c r="C1829" s="431"/>
      <c r="D1829" s="431"/>
      <c r="E1829" s="183">
        <f t="shared" ref="E1829" si="1624">E1828+1</f>
        <v>22291</v>
      </c>
      <c r="F1829" s="343">
        <f t="shared" ref="F1829:F1843" si="1625">E1829+20020</f>
        <v>42311</v>
      </c>
      <c r="G1829" s="343" t="str">
        <f>IF('Handshake IO'!L228&lt;&gt;"",'Handshake IO'!L228,"")</f>
        <v/>
      </c>
      <c r="H1829" s="109">
        <f t="shared" si="1618"/>
        <v>0</v>
      </c>
      <c r="I1829" s="9"/>
      <c r="J1829" s="343"/>
      <c r="K1829" s="343"/>
      <c r="L1829" s="343"/>
      <c r="M1829" s="343">
        <f t="shared" si="1592"/>
        <v>32291</v>
      </c>
      <c r="N1829" s="343">
        <f t="shared" si="1593"/>
        <v>52311</v>
      </c>
      <c r="O1829" s="343" t="str">
        <f>IF('Handshake IO'!U228&lt;&gt;"",'Handshake IO'!U228,"")</f>
        <v/>
      </c>
      <c r="P1829" s="4">
        <f t="shared" si="1619"/>
        <v>0</v>
      </c>
      <c r="Q1829" s="357"/>
      <c r="R1829" s="92">
        <f t="shared" si="1611"/>
        <v>972</v>
      </c>
      <c r="S1829" s="338" t="str">
        <f t="shared" ref="S1829" si="1626">CONCATENATE(O1828,",",O1829,",",O1830,",",O1831)</f>
        <v>,,,</v>
      </c>
    </row>
    <row r="1830" spans="1:19" ht="16.5" hidden="1" customHeight="1" outlineLevel="1" x14ac:dyDescent="0.25">
      <c r="A1830" s="190"/>
      <c r="B1830" s="85">
        <f>B1829+1</f>
        <v>458</v>
      </c>
      <c r="C1830" s="431"/>
      <c r="D1830" s="431"/>
      <c r="E1830" s="183">
        <f t="shared" si="1615"/>
        <v>22292</v>
      </c>
      <c r="F1830" s="343">
        <f t="shared" si="1625"/>
        <v>42312</v>
      </c>
      <c r="G1830" s="343" t="str">
        <f>IF('Handshake IO'!L229&lt;&gt;"",'Handshake IO'!L229,"")</f>
        <v/>
      </c>
      <c r="H1830" s="109">
        <f t="shared" si="1618"/>
        <v>0</v>
      </c>
      <c r="I1830" s="9"/>
      <c r="J1830" s="343"/>
      <c r="K1830" s="343"/>
      <c r="L1830" s="343"/>
      <c r="M1830" s="343">
        <f t="shared" si="1592"/>
        <v>32292</v>
      </c>
      <c r="N1830" s="343">
        <f t="shared" si="1593"/>
        <v>52312</v>
      </c>
      <c r="O1830" s="343" t="str">
        <f>IF('Handshake IO'!U229&lt;&gt;"",'Handshake IO'!U229,"")</f>
        <v/>
      </c>
      <c r="P1830" s="4">
        <f t="shared" si="1619"/>
        <v>0</v>
      </c>
      <c r="Q1830" s="357"/>
      <c r="R1830" s="92" t="str">
        <f t="shared" si="1611"/>
        <v/>
      </c>
    </row>
    <row r="1831" spans="1:19" ht="16.5" hidden="1" customHeight="1" outlineLevel="1" x14ac:dyDescent="0.25">
      <c r="A1831" s="190"/>
      <c r="B1831" s="85"/>
      <c r="C1831" s="431"/>
      <c r="D1831" s="431"/>
      <c r="E1831" s="183">
        <f t="shared" si="1615"/>
        <v>22293</v>
      </c>
      <c r="F1831" s="343">
        <f t="shared" si="1625"/>
        <v>42313</v>
      </c>
      <c r="G1831" s="343" t="str">
        <f>IF('Handshake IO'!L230&lt;&gt;"",'Handshake IO'!L230,"")</f>
        <v/>
      </c>
      <c r="H1831" s="109">
        <f t="shared" si="1618"/>
        <v>0</v>
      </c>
      <c r="I1831" s="9"/>
      <c r="J1831" s="343"/>
      <c r="K1831" s="343"/>
      <c r="L1831" s="343"/>
      <c r="M1831" s="343">
        <f t="shared" si="1592"/>
        <v>32293</v>
      </c>
      <c r="N1831" s="343">
        <f t="shared" si="1593"/>
        <v>52313</v>
      </c>
      <c r="O1831" s="343" t="str">
        <f>IF('Handshake IO'!U230&lt;&gt;"",'Handshake IO'!U230,"")</f>
        <v/>
      </c>
      <c r="P1831" s="4">
        <f t="shared" si="1619"/>
        <v>0</v>
      </c>
      <c r="Q1831" s="357"/>
      <c r="R1831" s="92" t="str">
        <f t="shared" si="1611"/>
        <v/>
      </c>
    </row>
    <row r="1832" spans="1:19" ht="16.5" hidden="1" customHeight="1" outlineLevel="1" x14ac:dyDescent="0.25">
      <c r="A1832" s="190"/>
      <c r="B1832" s="85"/>
      <c r="C1832" s="431"/>
      <c r="D1832" s="431" t="str">
        <f>CONCATENATE(B1835,B1830)</f>
        <v>GH 458</v>
      </c>
      <c r="E1832" s="183">
        <f t="shared" si="1615"/>
        <v>22294</v>
      </c>
      <c r="F1832" s="343">
        <f t="shared" si="1625"/>
        <v>42314</v>
      </c>
      <c r="G1832" s="343" t="str">
        <f>IF('Handshake IO'!L231&lt;&gt;"",'Handshake IO'!L231,"")</f>
        <v/>
      </c>
      <c r="H1832" s="109">
        <f t="shared" si="1618"/>
        <v>0</v>
      </c>
      <c r="I1832" s="9"/>
      <c r="J1832" s="343"/>
      <c r="K1832" s="343"/>
      <c r="L1832" s="343"/>
      <c r="M1832" s="343">
        <f t="shared" si="1592"/>
        <v>32294</v>
      </c>
      <c r="N1832" s="343">
        <f t="shared" si="1593"/>
        <v>52314</v>
      </c>
      <c r="O1832" s="343" t="str">
        <f>IF('Handshake IO'!U231&lt;&gt;"",'Handshake IO'!U231,"")</f>
        <v/>
      </c>
      <c r="P1832" s="4">
        <f t="shared" si="1619"/>
        <v>0</v>
      </c>
      <c r="Q1832" s="357"/>
      <c r="R1832" s="92">
        <f t="shared" ref="R1832" si="1627">+R1828+1</f>
        <v>460</v>
      </c>
      <c r="S1832" s="338" t="str">
        <f>CONCATENATE(G1832,",",G1833,",",G1834,",",G1835)</f>
        <v>,,,</v>
      </c>
    </row>
    <row r="1833" spans="1:19" ht="16.5" hidden="1" customHeight="1" outlineLevel="1" x14ac:dyDescent="0.25">
      <c r="A1833" s="190"/>
      <c r="B1833" s="85"/>
      <c r="C1833" s="431"/>
      <c r="D1833" s="431"/>
      <c r="E1833" s="183">
        <f t="shared" si="1615"/>
        <v>22295</v>
      </c>
      <c r="F1833" s="343">
        <f t="shared" si="1625"/>
        <v>42315</v>
      </c>
      <c r="G1833" s="343" t="str">
        <f>IF('Handshake IO'!L232&lt;&gt;"",'Handshake IO'!L232,"")</f>
        <v/>
      </c>
      <c r="H1833" s="109">
        <f t="shared" si="1618"/>
        <v>0</v>
      </c>
      <c r="I1833" s="9"/>
      <c r="J1833" s="343"/>
      <c r="K1833" s="343"/>
      <c r="L1833" s="343"/>
      <c r="M1833" s="343">
        <f t="shared" si="1592"/>
        <v>32295</v>
      </c>
      <c r="N1833" s="343">
        <f t="shared" si="1593"/>
        <v>52315</v>
      </c>
      <c r="O1833" s="343" t="str">
        <f>IF('Handshake IO'!U232&lt;&gt;"",'Handshake IO'!U232,"")</f>
        <v/>
      </c>
      <c r="P1833" s="4">
        <f t="shared" si="1619"/>
        <v>0</v>
      </c>
      <c r="Q1833" s="357"/>
      <c r="R1833" s="92">
        <f t="shared" si="1611"/>
        <v>973</v>
      </c>
      <c r="S1833" s="338" t="str">
        <f t="shared" ref="S1833" si="1628">CONCATENATE(O1832,",",O1833,",",O1834,",",O1835)</f>
        <v>,,,</v>
      </c>
    </row>
    <row r="1834" spans="1:19" ht="16.5" hidden="1" customHeight="1" outlineLevel="1" x14ac:dyDescent="0.25">
      <c r="A1834" s="190"/>
      <c r="B1834" s="85" t="str">
        <f>B1826</f>
        <v xml:space="preserve">Group </v>
      </c>
      <c r="C1834" s="431"/>
      <c r="D1834" s="431"/>
      <c r="E1834" s="183">
        <f t="shared" si="1615"/>
        <v>22296</v>
      </c>
      <c r="F1834" s="343">
        <f t="shared" si="1625"/>
        <v>42316</v>
      </c>
      <c r="G1834" s="343" t="str">
        <f>IF('Handshake IO'!L233&lt;&gt;"",'Handshake IO'!L233,"")</f>
        <v/>
      </c>
      <c r="H1834" s="109">
        <f t="shared" si="1618"/>
        <v>0</v>
      </c>
      <c r="I1834" s="9"/>
      <c r="J1834" s="343"/>
      <c r="K1834" s="343"/>
      <c r="L1834" s="343"/>
      <c r="M1834" s="343">
        <f t="shared" si="1592"/>
        <v>32296</v>
      </c>
      <c r="N1834" s="343">
        <f t="shared" si="1593"/>
        <v>52316</v>
      </c>
      <c r="O1834" s="343" t="str">
        <f>IF('Handshake IO'!U233&lt;&gt;"",'Handshake IO'!U233,"")</f>
        <v/>
      </c>
      <c r="P1834" s="4">
        <f t="shared" si="1619"/>
        <v>0</v>
      </c>
      <c r="Q1834" s="357"/>
      <c r="R1834" s="92" t="str">
        <f t="shared" si="1611"/>
        <v/>
      </c>
    </row>
    <row r="1835" spans="1:19" ht="16.5" hidden="1" customHeight="1" outlineLevel="1" thickBot="1" x14ac:dyDescent="0.3">
      <c r="A1835" s="190"/>
      <c r="B1835" s="86" t="str">
        <f>B1827</f>
        <v xml:space="preserve">GH </v>
      </c>
      <c r="C1835" s="432"/>
      <c r="D1835" s="432"/>
      <c r="E1835" s="184">
        <f t="shared" si="1615"/>
        <v>22297</v>
      </c>
      <c r="F1835" s="24">
        <f t="shared" si="1625"/>
        <v>42317</v>
      </c>
      <c r="G1835" s="24" t="str">
        <f>IF('Handshake IO'!L234&lt;&gt;"",'Handshake IO'!L234,"")</f>
        <v/>
      </c>
      <c r="H1835" s="10">
        <f t="shared" si="1618"/>
        <v>0</v>
      </c>
      <c r="I1835" s="15"/>
      <c r="J1835" s="24"/>
      <c r="K1835" s="24"/>
      <c r="L1835" s="24"/>
      <c r="M1835" s="24">
        <f t="shared" si="1592"/>
        <v>32297</v>
      </c>
      <c r="N1835" s="24">
        <f t="shared" si="1593"/>
        <v>52317</v>
      </c>
      <c r="O1835" s="24" t="str">
        <f>IF('Handshake IO'!U234&lt;&gt;"",'Handshake IO'!U234,"")</f>
        <v/>
      </c>
      <c r="P1835" s="20">
        <f t="shared" si="1619"/>
        <v>0</v>
      </c>
      <c r="Q1835" s="357"/>
      <c r="R1835" s="92" t="str">
        <f t="shared" si="1611"/>
        <v/>
      </c>
    </row>
    <row r="1836" spans="1:19" ht="16.5" hidden="1" customHeight="1" outlineLevel="1" x14ac:dyDescent="0.25">
      <c r="A1836" s="190"/>
      <c r="B1836" s="88">
        <f>B1828+1</f>
        <v>230</v>
      </c>
      <c r="C1836" s="430" t="str">
        <f>CONCATENATE(B1842,B1836)</f>
        <v>Group 230</v>
      </c>
      <c r="D1836" s="430" t="str">
        <f>CONCATENATE(B1843,B1837)</f>
        <v>GH 459</v>
      </c>
      <c r="E1836" s="182">
        <f t="shared" ref="E1836" si="1629">20000+B1836*10</f>
        <v>22300</v>
      </c>
      <c r="F1836" s="25">
        <f t="shared" si="1625"/>
        <v>42320</v>
      </c>
      <c r="G1836" s="25" t="str">
        <f>IF('Handshake IO'!L235&lt;&gt;"",'Handshake IO'!L235,"")</f>
        <v/>
      </c>
      <c r="H1836" s="11">
        <f t="shared" si="1618"/>
        <v>0</v>
      </c>
      <c r="I1836" s="14"/>
      <c r="J1836" s="25"/>
      <c r="K1836" s="25"/>
      <c r="L1836" s="25"/>
      <c r="M1836" s="25">
        <f t="shared" si="1592"/>
        <v>32300</v>
      </c>
      <c r="N1836" s="25">
        <f t="shared" si="1593"/>
        <v>52320</v>
      </c>
      <c r="O1836" s="25" t="str">
        <f>IF('Handshake IO'!U235&lt;&gt;"",'Handshake IO'!U235,"")</f>
        <v/>
      </c>
      <c r="P1836" s="3">
        <f t="shared" si="1619"/>
        <v>0</v>
      </c>
      <c r="Q1836" s="357"/>
      <c r="R1836" s="92">
        <f t="shared" ref="R1836" si="1630">+R1832+1</f>
        <v>461</v>
      </c>
      <c r="S1836" s="338" t="str">
        <f>CONCATENATE(G1836,",",G1837,",",G1838,",",G1839)</f>
        <v>,,,</v>
      </c>
    </row>
    <row r="1837" spans="1:19" ht="16.5" hidden="1" customHeight="1" outlineLevel="1" x14ac:dyDescent="0.25">
      <c r="A1837" s="190"/>
      <c r="B1837" s="85">
        <f>B1836*2-1</f>
        <v>459</v>
      </c>
      <c r="C1837" s="431"/>
      <c r="D1837" s="431"/>
      <c r="E1837" s="183">
        <f t="shared" ref="E1837" si="1631">E1836+1</f>
        <v>22301</v>
      </c>
      <c r="F1837" s="343">
        <f t="shared" si="1625"/>
        <v>42321</v>
      </c>
      <c r="G1837" s="343" t="str">
        <f>IF('Handshake IO'!L236&lt;&gt;"",'Handshake IO'!L236,"")</f>
        <v/>
      </c>
      <c r="H1837" s="109">
        <f t="shared" si="1618"/>
        <v>0</v>
      </c>
      <c r="I1837" s="9"/>
      <c r="J1837" s="343"/>
      <c r="K1837" s="343"/>
      <c r="L1837" s="343"/>
      <c r="M1837" s="343">
        <f t="shared" si="1592"/>
        <v>32301</v>
      </c>
      <c r="N1837" s="343">
        <f t="shared" si="1593"/>
        <v>52321</v>
      </c>
      <c r="O1837" s="343" t="str">
        <f>IF('Handshake IO'!U236&lt;&gt;"",'Handshake IO'!U236,"")</f>
        <v/>
      </c>
      <c r="P1837" s="4">
        <f t="shared" si="1619"/>
        <v>0</v>
      </c>
      <c r="Q1837" s="357"/>
      <c r="R1837" s="92">
        <f t="shared" si="1611"/>
        <v>974</v>
      </c>
      <c r="S1837" s="338" t="str">
        <f t="shared" ref="S1837" si="1632">CONCATENATE(O1836,",",O1837,",",O1838,",",O1839)</f>
        <v>,,,</v>
      </c>
    </row>
    <row r="1838" spans="1:19" ht="16.5" hidden="1" customHeight="1" outlineLevel="1" x14ac:dyDescent="0.25">
      <c r="A1838" s="190"/>
      <c r="B1838" s="85">
        <f>B1837+1</f>
        <v>460</v>
      </c>
      <c r="C1838" s="431"/>
      <c r="D1838" s="431"/>
      <c r="E1838" s="183">
        <f t="shared" si="1615"/>
        <v>22302</v>
      </c>
      <c r="F1838" s="343">
        <f t="shared" si="1625"/>
        <v>42322</v>
      </c>
      <c r="G1838" s="343" t="str">
        <f>IF('Handshake IO'!L237&lt;&gt;"",'Handshake IO'!L237,"")</f>
        <v/>
      </c>
      <c r="H1838" s="109">
        <f t="shared" si="1618"/>
        <v>0</v>
      </c>
      <c r="I1838" s="9"/>
      <c r="J1838" s="343"/>
      <c r="K1838" s="343"/>
      <c r="L1838" s="343"/>
      <c r="M1838" s="343">
        <f t="shared" si="1592"/>
        <v>32302</v>
      </c>
      <c r="N1838" s="343">
        <f t="shared" si="1593"/>
        <v>52322</v>
      </c>
      <c r="O1838" s="343" t="str">
        <f>IF('Handshake IO'!U237&lt;&gt;"",'Handshake IO'!U237,"")</f>
        <v/>
      </c>
      <c r="P1838" s="4">
        <f t="shared" si="1619"/>
        <v>0</v>
      </c>
      <c r="Q1838" s="357"/>
      <c r="R1838" s="92" t="str">
        <f t="shared" si="1611"/>
        <v/>
      </c>
    </row>
    <row r="1839" spans="1:19" ht="16.5" hidden="1" customHeight="1" outlineLevel="1" x14ac:dyDescent="0.25">
      <c r="A1839" s="190"/>
      <c r="B1839" s="85"/>
      <c r="C1839" s="431"/>
      <c r="D1839" s="431"/>
      <c r="E1839" s="183">
        <f t="shared" si="1615"/>
        <v>22303</v>
      </c>
      <c r="F1839" s="343">
        <f t="shared" si="1625"/>
        <v>42323</v>
      </c>
      <c r="G1839" s="343" t="str">
        <f>IF('Handshake IO'!L238&lt;&gt;"",'Handshake IO'!L238,"")</f>
        <v/>
      </c>
      <c r="H1839" s="109">
        <f t="shared" si="1618"/>
        <v>0</v>
      </c>
      <c r="I1839" s="9"/>
      <c r="J1839" s="343"/>
      <c r="K1839" s="343"/>
      <c r="L1839" s="343"/>
      <c r="M1839" s="343">
        <f t="shared" si="1592"/>
        <v>32303</v>
      </c>
      <c r="N1839" s="343">
        <f t="shared" si="1593"/>
        <v>52323</v>
      </c>
      <c r="O1839" s="343" t="str">
        <f>IF('Handshake IO'!U238&lt;&gt;"",'Handshake IO'!U238,"")</f>
        <v/>
      </c>
      <c r="P1839" s="4">
        <f t="shared" si="1619"/>
        <v>0</v>
      </c>
      <c r="Q1839" s="357"/>
      <c r="R1839" s="92" t="str">
        <f t="shared" si="1611"/>
        <v/>
      </c>
    </row>
    <row r="1840" spans="1:19" ht="16.5" hidden="1" customHeight="1" outlineLevel="1" x14ac:dyDescent="0.25">
      <c r="A1840" s="190"/>
      <c r="B1840" s="85"/>
      <c r="C1840" s="431"/>
      <c r="D1840" s="431" t="str">
        <f>CONCATENATE(B1843,B1838)</f>
        <v>GH 460</v>
      </c>
      <c r="E1840" s="183">
        <f t="shared" si="1615"/>
        <v>22304</v>
      </c>
      <c r="F1840" s="343">
        <f t="shared" si="1625"/>
        <v>42324</v>
      </c>
      <c r="G1840" s="343" t="str">
        <f>IF('Handshake IO'!L239&lt;&gt;"",'Handshake IO'!L239,"")</f>
        <v/>
      </c>
      <c r="H1840" s="109">
        <f t="shared" si="1618"/>
        <v>0</v>
      </c>
      <c r="I1840" s="9"/>
      <c r="J1840" s="343"/>
      <c r="K1840" s="343"/>
      <c r="L1840" s="343"/>
      <c r="M1840" s="343">
        <f t="shared" si="1592"/>
        <v>32304</v>
      </c>
      <c r="N1840" s="343">
        <f t="shared" si="1593"/>
        <v>52324</v>
      </c>
      <c r="O1840" s="343" t="str">
        <f>IF('Handshake IO'!U239&lt;&gt;"",'Handshake IO'!U239,"")</f>
        <v/>
      </c>
      <c r="P1840" s="4">
        <f t="shared" si="1619"/>
        <v>0</v>
      </c>
      <c r="Q1840" s="357"/>
      <c r="R1840" s="92">
        <f t="shared" ref="R1840" si="1633">+R1836+1</f>
        <v>462</v>
      </c>
      <c r="S1840" s="338" t="str">
        <f>CONCATENATE(G1840,",",G1841,",",G1842,",",G1843)</f>
        <v>,,,</v>
      </c>
    </row>
    <row r="1841" spans="1:19" ht="16.5" hidden="1" customHeight="1" outlineLevel="1" x14ac:dyDescent="0.25">
      <c r="A1841" s="190"/>
      <c r="B1841" s="85"/>
      <c r="C1841" s="431"/>
      <c r="D1841" s="431"/>
      <c r="E1841" s="183">
        <f t="shared" si="1615"/>
        <v>22305</v>
      </c>
      <c r="F1841" s="343">
        <f t="shared" si="1625"/>
        <v>42325</v>
      </c>
      <c r="G1841" s="343" t="str">
        <f>IF('Handshake IO'!L240&lt;&gt;"",'Handshake IO'!L240,"")</f>
        <v/>
      </c>
      <c r="H1841" s="109">
        <f t="shared" si="1618"/>
        <v>0</v>
      </c>
      <c r="I1841" s="9"/>
      <c r="J1841" s="343"/>
      <c r="K1841" s="343"/>
      <c r="L1841" s="343"/>
      <c r="M1841" s="343">
        <f t="shared" si="1592"/>
        <v>32305</v>
      </c>
      <c r="N1841" s="343">
        <f t="shared" si="1593"/>
        <v>52325</v>
      </c>
      <c r="O1841" s="343" t="str">
        <f>IF('Handshake IO'!U240&lt;&gt;"",'Handshake IO'!U240,"")</f>
        <v/>
      </c>
      <c r="P1841" s="4">
        <f t="shared" si="1619"/>
        <v>0</v>
      </c>
      <c r="Q1841" s="357"/>
      <c r="R1841" s="92">
        <f t="shared" si="1611"/>
        <v>975</v>
      </c>
      <c r="S1841" s="338" t="str">
        <f t="shared" ref="S1841" si="1634">CONCATENATE(O1840,",",O1841,",",O1842,",",O1843)</f>
        <v>,,,</v>
      </c>
    </row>
    <row r="1842" spans="1:19" ht="16.5" hidden="1" customHeight="1" outlineLevel="1" x14ac:dyDescent="0.25">
      <c r="A1842" s="190"/>
      <c r="B1842" s="85" t="str">
        <f>B1834</f>
        <v xml:space="preserve">Group </v>
      </c>
      <c r="C1842" s="431"/>
      <c r="D1842" s="431"/>
      <c r="E1842" s="183">
        <f t="shared" si="1615"/>
        <v>22306</v>
      </c>
      <c r="F1842" s="343">
        <f t="shared" si="1625"/>
        <v>42326</v>
      </c>
      <c r="G1842" s="343" t="str">
        <f>IF('Handshake IO'!L241&lt;&gt;"",'Handshake IO'!L241,"")</f>
        <v/>
      </c>
      <c r="H1842" s="109">
        <f t="shared" si="1618"/>
        <v>0</v>
      </c>
      <c r="I1842" s="9"/>
      <c r="J1842" s="343"/>
      <c r="K1842" s="343"/>
      <c r="L1842" s="343"/>
      <c r="M1842" s="343">
        <f t="shared" si="1592"/>
        <v>32306</v>
      </c>
      <c r="N1842" s="343">
        <f t="shared" si="1593"/>
        <v>52326</v>
      </c>
      <c r="O1842" s="343" t="str">
        <f>IF('Handshake IO'!U241&lt;&gt;"",'Handshake IO'!U241,"")</f>
        <v/>
      </c>
      <c r="P1842" s="4">
        <f t="shared" si="1619"/>
        <v>0</v>
      </c>
      <c r="Q1842" s="357"/>
      <c r="R1842" s="92" t="str">
        <f t="shared" si="1611"/>
        <v/>
      </c>
    </row>
    <row r="1843" spans="1:19" ht="16.5" hidden="1" customHeight="1" outlineLevel="1" thickBot="1" x14ac:dyDescent="0.3">
      <c r="A1843" s="190"/>
      <c r="B1843" s="86" t="str">
        <f>B1835</f>
        <v xml:space="preserve">GH </v>
      </c>
      <c r="C1843" s="432"/>
      <c r="D1843" s="432"/>
      <c r="E1843" s="184">
        <f t="shared" si="1615"/>
        <v>22307</v>
      </c>
      <c r="F1843" s="24">
        <f t="shared" si="1625"/>
        <v>42327</v>
      </c>
      <c r="G1843" s="24" t="str">
        <f>IF('Handshake IO'!L242&lt;&gt;"",'Handshake IO'!L242,"")</f>
        <v/>
      </c>
      <c r="H1843" s="10">
        <f t="shared" si="1618"/>
        <v>0</v>
      </c>
      <c r="I1843" s="15"/>
      <c r="J1843" s="24"/>
      <c r="K1843" s="24"/>
      <c r="L1843" s="24"/>
      <c r="M1843" s="24">
        <f t="shared" si="1592"/>
        <v>32307</v>
      </c>
      <c r="N1843" s="24">
        <f t="shared" si="1593"/>
        <v>52327</v>
      </c>
      <c r="O1843" s="24" t="str">
        <f>IF('Handshake IO'!U242&lt;&gt;"",'Handshake IO'!U242,"")</f>
        <v/>
      </c>
      <c r="P1843" s="20">
        <f t="shared" si="1619"/>
        <v>0</v>
      </c>
      <c r="Q1843" s="357"/>
      <c r="R1843" s="92" t="str">
        <f t="shared" si="1611"/>
        <v/>
      </c>
    </row>
    <row r="1844" spans="1:19" ht="16.5" hidden="1" customHeight="1" outlineLevel="1" x14ac:dyDescent="0.25">
      <c r="A1844" s="190"/>
      <c r="B1844" s="88">
        <f>B1836+1</f>
        <v>231</v>
      </c>
      <c r="C1844" s="430" t="str">
        <f>CONCATENATE(B1850,B1844)</f>
        <v>Group 231</v>
      </c>
      <c r="D1844" s="430" t="str">
        <f>CONCATENATE(B1851,B1845)</f>
        <v>GH 461</v>
      </c>
      <c r="E1844" s="182">
        <f t="shared" ref="E1844" si="1635">20000+B1844*10</f>
        <v>22310</v>
      </c>
      <c r="F1844" s="25">
        <f>E1844+20020</f>
        <v>42330</v>
      </c>
      <c r="G1844" s="25" t="str">
        <f>IF('Handshake IO'!L243&lt;&gt;"",'Handshake IO'!L243,"")</f>
        <v/>
      </c>
      <c r="H1844" s="11">
        <f t="shared" si="1618"/>
        <v>0</v>
      </c>
      <c r="I1844" s="14"/>
      <c r="J1844" s="25"/>
      <c r="K1844" s="25"/>
      <c r="L1844" s="25"/>
      <c r="M1844" s="25">
        <f t="shared" si="1592"/>
        <v>32310</v>
      </c>
      <c r="N1844" s="25">
        <f t="shared" si="1593"/>
        <v>52330</v>
      </c>
      <c r="O1844" s="25" t="str">
        <f>IF('Handshake IO'!U243&lt;&gt;"",'Handshake IO'!U243,"")</f>
        <v/>
      </c>
      <c r="P1844" s="3">
        <f t="shared" si="1619"/>
        <v>0</v>
      </c>
      <c r="Q1844" s="357"/>
      <c r="R1844" s="92">
        <f t="shared" ref="R1844" si="1636">+R1840+1</f>
        <v>463</v>
      </c>
      <c r="S1844" s="338" t="str">
        <f>CONCATENATE(G1844,",",G1845,",",G1846,",",G1847)</f>
        <v>,,,</v>
      </c>
    </row>
    <row r="1845" spans="1:19" ht="16.5" hidden="1" customHeight="1" outlineLevel="1" x14ac:dyDescent="0.25">
      <c r="A1845" s="190"/>
      <c r="B1845" s="85">
        <f>B1844*2-1</f>
        <v>461</v>
      </c>
      <c r="C1845" s="431"/>
      <c r="D1845" s="431"/>
      <c r="E1845" s="183">
        <f t="shared" ref="E1845" si="1637">E1844+1</f>
        <v>22311</v>
      </c>
      <c r="F1845" s="343">
        <f t="shared" ref="F1845:F1859" si="1638">E1845+20020</f>
        <v>42331</v>
      </c>
      <c r="G1845" s="343" t="str">
        <f>IF('Handshake IO'!L244&lt;&gt;"",'Handshake IO'!L244,"")</f>
        <v/>
      </c>
      <c r="H1845" s="109">
        <f t="shared" si="1618"/>
        <v>0</v>
      </c>
      <c r="I1845" s="9"/>
      <c r="J1845" s="343"/>
      <c r="K1845" s="343"/>
      <c r="L1845" s="343"/>
      <c r="M1845" s="343">
        <f t="shared" si="1592"/>
        <v>32311</v>
      </c>
      <c r="N1845" s="343">
        <f t="shared" si="1593"/>
        <v>52331</v>
      </c>
      <c r="O1845" s="343" t="str">
        <f>IF('Handshake IO'!U244&lt;&gt;"",'Handshake IO'!U244,"")</f>
        <v/>
      </c>
      <c r="P1845" s="4">
        <f t="shared" si="1619"/>
        <v>0</v>
      </c>
      <c r="Q1845" s="357"/>
      <c r="R1845" s="92">
        <f t="shared" si="1611"/>
        <v>976</v>
      </c>
      <c r="S1845" s="338" t="str">
        <f t="shared" ref="S1845" si="1639">CONCATENATE(O1844,",",O1845,",",O1846,",",O1847)</f>
        <v>,,,</v>
      </c>
    </row>
    <row r="1846" spans="1:19" ht="16.5" hidden="1" customHeight="1" outlineLevel="1" x14ac:dyDescent="0.25">
      <c r="A1846" s="190"/>
      <c r="B1846" s="85">
        <f>B1845+1</f>
        <v>462</v>
      </c>
      <c r="C1846" s="431"/>
      <c r="D1846" s="431"/>
      <c r="E1846" s="183">
        <f t="shared" si="1615"/>
        <v>22312</v>
      </c>
      <c r="F1846" s="343">
        <f t="shared" si="1638"/>
        <v>42332</v>
      </c>
      <c r="G1846" s="343" t="str">
        <f>IF('Handshake IO'!L245&lt;&gt;"",'Handshake IO'!L245,"")</f>
        <v/>
      </c>
      <c r="H1846" s="109">
        <f t="shared" si="1618"/>
        <v>0</v>
      </c>
      <c r="I1846" s="9"/>
      <c r="J1846" s="343"/>
      <c r="K1846" s="343"/>
      <c r="L1846" s="343"/>
      <c r="M1846" s="343">
        <f t="shared" si="1592"/>
        <v>32312</v>
      </c>
      <c r="N1846" s="343">
        <f t="shared" si="1593"/>
        <v>52332</v>
      </c>
      <c r="O1846" s="343" t="str">
        <f>IF('Handshake IO'!U245&lt;&gt;"",'Handshake IO'!U245,"")</f>
        <v/>
      </c>
      <c r="P1846" s="4">
        <f t="shared" si="1619"/>
        <v>0</v>
      </c>
      <c r="Q1846" s="357"/>
      <c r="R1846" s="92" t="str">
        <f t="shared" si="1611"/>
        <v/>
      </c>
    </row>
    <row r="1847" spans="1:19" ht="16.5" hidden="1" customHeight="1" outlineLevel="1" x14ac:dyDescent="0.25">
      <c r="A1847" s="190"/>
      <c r="B1847" s="85"/>
      <c r="C1847" s="431"/>
      <c r="D1847" s="431"/>
      <c r="E1847" s="183">
        <f t="shared" si="1615"/>
        <v>22313</v>
      </c>
      <c r="F1847" s="343">
        <f t="shared" si="1638"/>
        <v>42333</v>
      </c>
      <c r="G1847" s="343" t="str">
        <f>IF('Handshake IO'!L246&lt;&gt;"",'Handshake IO'!L246,"")</f>
        <v/>
      </c>
      <c r="H1847" s="109">
        <f t="shared" si="1618"/>
        <v>0</v>
      </c>
      <c r="I1847" s="9"/>
      <c r="J1847" s="343"/>
      <c r="K1847" s="343"/>
      <c r="L1847" s="343"/>
      <c r="M1847" s="343">
        <f t="shared" si="1592"/>
        <v>32313</v>
      </c>
      <c r="N1847" s="343">
        <f t="shared" si="1593"/>
        <v>52333</v>
      </c>
      <c r="O1847" s="343" t="str">
        <f>IF('Handshake IO'!U246&lt;&gt;"",'Handshake IO'!U246,"")</f>
        <v/>
      </c>
      <c r="P1847" s="4">
        <f t="shared" si="1619"/>
        <v>0</v>
      </c>
      <c r="Q1847" s="357"/>
      <c r="R1847" s="92" t="str">
        <f t="shared" si="1611"/>
        <v/>
      </c>
    </row>
    <row r="1848" spans="1:19" ht="16.5" hidden="1" customHeight="1" outlineLevel="1" x14ac:dyDescent="0.25">
      <c r="A1848" s="190"/>
      <c r="B1848" s="85"/>
      <c r="C1848" s="431"/>
      <c r="D1848" s="431" t="str">
        <f>CONCATENATE(B1851,B1846)</f>
        <v>GH 462</v>
      </c>
      <c r="E1848" s="183">
        <f t="shared" si="1615"/>
        <v>22314</v>
      </c>
      <c r="F1848" s="343">
        <f t="shared" si="1638"/>
        <v>42334</v>
      </c>
      <c r="G1848" s="343" t="str">
        <f>IF('Handshake IO'!L247&lt;&gt;"",'Handshake IO'!L247,"")</f>
        <v/>
      </c>
      <c r="H1848" s="109">
        <f t="shared" si="1618"/>
        <v>0</v>
      </c>
      <c r="I1848" s="9"/>
      <c r="J1848" s="343"/>
      <c r="K1848" s="343"/>
      <c r="L1848" s="343"/>
      <c r="M1848" s="343">
        <f t="shared" si="1592"/>
        <v>32314</v>
      </c>
      <c r="N1848" s="343">
        <f t="shared" si="1593"/>
        <v>52334</v>
      </c>
      <c r="O1848" s="343" t="str">
        <f>IF('Handshake IO'!U247&lt;&gt;"",'Handshake IO'!U247,"")</f>
        <v/>
      </c>
      <c r="P1848" s="4">
        <f t="shared" si="1619"/>
        <v>0</v>
      </c>
      <c r="Q1848" s="357"/>
      <c r="R1848" s="92">
        <f t="shared" ref="R1848" si="1640">+R1844+1</f>
        <v>464</v>
      </c>
      <c r="S1848" s="338" t="str">
        <f>CONCATENATE(G1848,",",G1849,",",G1850,",",G1851)</f>
        <v>,,,</v>
      </c>
    </row>
    <row r="1849" spans="1:19" ht="16.5" hidden="1" customHeight="1" outlineLevel="1" x14ac:dyDescent="0.25">
      <c r="A1849" s="190"/>
      <c r="B1849" s="85"/>
      <c r="C1849" s="431"/>
      <c r="D1849" s="431"/>
      <c r="E1849" s="183">
        <f t="shared" si="1615"/>
        <v>22315</v>
      </c>
      <c r="F1849" s="343">
        <f t="shared" si="1638"/>
        <v>42335</v>
      </c>
      <c r="G1849" s="343" t="str">
        <f>IF('Handshake IO'!L248&lt;&gt;"",'Handshake IO'!L248,"")</f>
        <v/>
      </c>
      <c r="H1849" s="109">
        <f t="shared" si="1618"/>
        <v>0</v>
      </c>
      <c r="I1849" s="9"/>
      <c r="J1849" s="343"/>
      <c r="K1849" s="343"/>
      <c r="L1849" s="343"/>
      <c r="M1849" s="343">
        <f t="shared" si="1592"/>
        <v>32315</v>
      </c>
      <c r="N1849" s="343">
        <f t="shared" si="1593"/>
        <v>52335</v>
      </c>
      <c r="O1849" s="343" t="str">
        <f>IF('Handshake IO'!U248&lt;&gt;"",'Handshake IO'!U248,"")</f>
        <v/>
      </c>
      <c r="P1849" s="4">
        <f t="shared" si="1619"/>
        <v>0</v>
      </c>
      <c r="Q1849" s="357"/>
      <c r="R1849" s="92">
        <f t="shared" si="1611"/>
        <v>977</v>
      </c>
      <c r="S1849" s="338" t="str">
        <f t="shared" ref="S1849" si="1641">CONCATENATE(O1848,",",O1849,",",O1850,",",O1851)</f>
        <v>,,,</v>
      </c>
    </row>
    <row r="1850" spans="1:19" ht="16.5" hidden="1" customHeight="1" outlineLevel="1" x14ac:dyDescent="0.25">
      <c r="A1850" s="190"/>
      <c r="B1850" s="85" t="str">
        <f>B1842</f>
        <v xml:space="preserve">Group </v>
      </c>
      <c r="C1850" s="431"/>
      <c r="D1850" s="431"/>
      <c r="E1850" s="183">
        <f t="shared" si="1615"/>
        <v>22316</v>
      </c>
      <c r="F1850" s="343">
        <f t="shared" si="1638"/>
        <v>42336</v>
      </c>
      <c r="G1850" s="343" t="str">
        <f>IF('Handshake IO'!L249&lt;&gt;"",'Handshake IO'!L249,"")</f>
        <v/>
      </c>
      <c r="H1850" s="109">
        <f t="shared" si="1618"/>
        <v>0</v>
      </c>
      <c r="I1850" s="9"/>
      <c r="J1850" s="343"/>
      <c r="K1850" s="343"/>
      <c r="L1850" s="343"/>
      <c r="M1850" s="343">
        <f t="shared" si="1592"/>
        <v>32316</v>
      </c>
      <c r="N1850" s="343">
        <f t="shared" si="1593"/>
        <v>52336</v>
      </c>
      <c r="O1850" s="343" t="str">
        <f>IF('Handshake IO'!U249&lt;&gt;"",'Handshake IO'!U249,"")</f>
        <v/>
      </c>
      <c r="P1850" s="4">
        <f t="shared" si="1619"/>
        <v>0</v>
      </c>
      <c r="Q1850" s="357"/>
      <c r="R1850" s="92" t="str">
        <f t="shared" si="1611"/>
        <v/>
      </c>
    </row>
    <row r="1851" spans="1:19" ht="16.5" hidden="1" customHeight="1" outlineLevel="1" thickBot="1" x14ac:dyDescent="0.3">
      <c r="A1851" s="190"/>
      <c r="B1851" s="86" t="str">
        <f>B1843</f>
        <v xml:space="preserve">GH </v>
      </c>
      <c r="C1851" s="432"/>
      <c r="D1851" s="432"/>
      <c r="E1851" s="184">
        <f t="shared" si="1615"/>
        <v>22317</v>
      </c>
      <c r="F1851" s="24">
        <f t="shared" si="1638"/>
        <v>42337</v>
      </c>
      <c r="G1851" s="24" t="str">
        <f>IF('Handshake IO'!L250&lt;&gt;"",'Handshake IO'!L250,"")</f>
        <v/>
      </c>
      <c r="H1851" s="10">
        <f t="shared" si="1618"/>
        <v>0</v>
      </c>
      <c r="I1851" s="15"/>
      <c r="J1851" s="24"/>
      <c r="K1851" s="24"/>
      <c r="L1851" s="24"/>
      <c r="M1851" s="24">
        <f t="shared" si="1592"/>
        <v>32317</v>
      </c>
      <c r="N1851" s="24">
        <f t="shared" si="1593"/>
        <v>52337</v>
      </c>
      <c r="O1851" s="24" t="str">
        <f>IF('Handshake IO'!U250&lt;&gt;"",'Handshake IO'!U250,"")</f>
        <v/>
      </c>
      <c r="P1851" s="20">
        <f t="shared" si="1619"/>
        <v>0</v>
      </c>
      <c r="Q1851" s="357"/>
      <c r="R1851" s="92" t="str">
        <f t="shared" si="1611"/>
        <v/>
      </c>
    </row>
    <row r="1852" spans="1:19" ht="16.5" hidden="1" customHeight="1" outlineLevel="1" x14ac:dyDescent="0.25">
      <c r="A1852" s="190"/>
      <c r="B1852" s="88">
        <f>B1844+1</f>
        <v>232</v>
      </c>
      <c r="C1852" s="430" t="str">
        <f>CONCATENATE(B1858,B1852)</f>
        <v>Group 232</v>
      </c>
      <c r="D1852" s="430" t="str">
        <f>CONCATENATE(B1859,B1853)</f>
        <v>GH 463</v>
      </c>
      <c r="E1852" s="182">
        <f t="shared" ref="E1852" si="1642">20000+B1852*10</f>
        <v>22320</v>
      </c>
      <c r="F1852" s="25">
        <f t="shared" si="1638"/>
        <v>42340</v>
      </c>
      <c r="G1852" s="25" t="str">
        <f>IF('Handshake IO'!L251&lt;&gt;"",'Handshake IO'!L251,"")</f>
        <v/>
      </c>
      <c r="H1852" s="11">
        <f t="shared" si="1618"/>
        <v>0</v>
      </c>
      <c r="I1852" s="14"/>
      <c r="J1852" s="25"/>
      <c r="K1852" s="25"/>
      <c r="L1852" s="25"/>
      <c r="M1852" s="25">
        <f t="shared" si="1592"/>
        <v>32320</v>
      </c>
      <c r="N1852" s="25">
        <f t="shared" si="1593"/>
        <v>52340</v>
      </c>
      <c r="O1852" s="25" t="str">
        <f>IF('Handshake IO'!U251&lt;&gt;"",'Handshake IO'!U251,"")</f>
        <v/>
      </c>
      <c r="P1852" s="3">
        <f t="shared" si="1619"/>
        <v>0</v>
      </c>
      <c r="Q1852" s="357"/>
      <c r="R1852" s="92">
        <f t="shared" ref="R1852" si="1643">+R1848+1</f>
        <v>465</v>
      </c>
      <c r="S1852" s="338" t="str">
        <f>CONCATENATE(G1852,",",G1853,",",G1854,",",G1855)</f>
        <v>,,,</v>
      </c>
    </row>
    <row r="1853" spans="1:19" ht="16.5" hidden="1" customHeight="1" outlineLevel="1" x14ac:dyDescent="0.25">
      <c r="A1853" s="190"/>
      <c r="B1853" s="85">
        <f>B1852*2-1</f>
        <v>463</v>
      </c>
      <c r="C1853" s="431"/>
      <c r="D1853" s="431"/>
      <c r="E1853" s="183">
        <f t="shared" ref="E1853" si="1644">E1852+1</f>
        <v>22321</v>
      </c>
      <c r="F1853" s="343">
        <f t="shared" si="1638"/>
        <v>42341</v>
      </c>
      <c r="G1853" s="343" t="str">
        <f>IF('Handshake IO'!L252&lt;&gt;"",'Handshake IO'!L252,"")</f>
        <v/>
      </c>
      <c r="H1853" s="109">
        <f t="shared" si="1618"/>
        <v>0</v>
      </c>
      <c r="I1853" s="9"/>
      <c r="J1853" s="343"/>
      <c r="K1853" s="343"/>
      <c r="L1853" s="343"/>
      <c r="M1853" s="343">
        <f t="shared" si="1592"/>
        <v>32321</v>
      </c>
      <c r="N1853" s="343">
        <f t="shared" si="1593"/>
        <v>52341</v>
      </c>
      <c r="O1853" s="343" t="str">
        <f>IF('Handshake IO'!U252&lt;&gt;"",'Handshake IO'!U252,"")</f>
        <v/>
      </c>
      <c r="P1853" s="4">
        <f t="shared" si="1619"/>
        <v>0</v>
      </c>
      <c r="Q1853" s="357"/>
      <c r="R1853" s="92">
        <f t="shared" si="1611"/>
        <v>978</v>
      </c>
      <c r="S1853" s="338" t="str">
        <f t="shared" ref="S1853" si="1645">CONCATENATE(O1852,",",O1853,",",O1854,",",O1855)</f>
        <v>,,,</v>
      </c>
    </row>
    <row r="1854" spans="1:19" ht="16.5" hidden="1" customHeight="1" outlineLevel="1" x14ac:dyDescent="0.25">
      <c r="A1854" s="190"/>
      <c r="B1854" s="85">
        <f>B1853+1</f>
        <v>464</v>
      </c>
      <c r="C1854" s="431"/>
      <c r="D1854" s="431"/>
      <c r="E1854" s="183">
        <f t="shared" si="1615"/>
        <v>22322</v>
      </c>
      <c r="F1854" s="343">
        <f t="shared" si="1638"/>
        <v>42342</v>
      </c>
      <c r="G1854" s="343" t="str">
        <f>IF('Handshake IO'!L253&lt;&gt;"",'Handshake IO'!L253,"")</f>
        <v/>
      </c>
      <c r="H1854" s="109">
        <f t="shared" si="1618"/>
        <v>0</v>
      </c>
      <c r="I1854" s="9"/>
      <c r="J1854" s="343"/>
      <c r="K1854" s="343"/>
      <c r="L1854" s="343"/>
      <c r="M1854" s="343">
        <f t="shared" si="1592"/>
        <v>32322</v>
      </c>
      <c r="N1854" s="343">
        <f t="shared" si="1593"/>
        <v>52342</v>
      </c>
      <c r="O1854" s="343" t="str">
        <f>IF('Handshake IO'!U253&lt;&gt;"",'Handshake IO'!U253,"")</f>
        <v/>
      </c>
      <c r="P1854" s="4">
        <f t="shared" si="1619"/>
        <v>0</v>
      </c>
      <c r="Q1854" s="357"/>
      <c r="R1854" s="92" t="str">
        <f t="shared" si="1611"/>
        <v/>
      </c>
    </row>
    <row r="1855" spans="1:19" ht="16.5" hidden="1" customHeight="1" outlineLevel="1" x14ac:dyDescent="0.25">
      <c r="A1855" s="190"/>
      <c r="B1855" s="85"/>
      <c r="C1855" s="431"/>
      <c r="D1855" s="431"/>
      <c r="E1855" s="183">
        <f t="shared" si="1615"/>
        <v>22323</v>
      </c>
      <c r="F1855" s="343">
        <f t="shared" si="1638"/>
        <v>42343</v>
      </c>
      <c r="G1855" s="343" t="str">
        <f>IF('Handshake IO'!L254&lt;&gt;"",'Handshake IO'!L254,"")</f>
        <v/>
      </c>
      <c r="H1855" s="109">
        <f t="shared" si="1618"/>
        <v>0</v>
      </c>
      <c r="I1855" s="9"/>
      <c r="J1855" s="343"/>
      <c r="K1855" s="343"/>
      <c r="L1855" s="343"/>
      <c r="M1855" s="343">
        <f t="shared" si="1592"/>
        <v>32323</v>
      </c>
      <c r="N1855" s="343">
        <f t="shared" si="1593"/>
        <v>52343</v>
      </c>
      <c r="O1855" s="343" t="str">
        <f>IF('Handshake IO'!U254&lt;&gt;"",'Handshake IO'!U254,"")</f>
        <v/>
      </c>
      <c r="P1855" s="4">
        <f t="shared" si="1619"/>
        <v>0</v>
      </c>
      <c r="Q1855" s="357"/>
      <c r="R1855" s="92" t="str">
        <f t="shared" si="1611"/>
        <v/>
      </c>
    </row>
    <row r="1856" spans="1:19" ht="16.5" hidden="1" customHeight="1" outlineLevel="1" x14ac:dyDescent="0.25">
      <c r="A1856" s="190"/>
      <c r="B1856" s="85"/>
      <c r="C1856" s="431"/>
      <c r="D1856" s="431" t="str">
        <f>CONCATENATE(B1859,B1854)</f>
        <v>GH 464</v>
      </c>
      <c r="E1856" s="183">
        <f t="shared" si="1615"/>
        <v>22324</v>
      </c>
      <c r="F1856" s="343">
        <f t="shared" si="1638"/>
        <v>42344</v>
      </c>
      <c r="G1856" s="343" t="str">
        <f>IF('Handshake IO'!L255&lt;&gt;"",'Handshake IO'!L255,"")</f>
        <v/>
      </c>
      <c r="H1856" s="109">
        <f t="shared" si="1618"/>
        <v>0</v>
      </c>
      <c r="I1856" s="9"/>
      <c r="J1856" s="343"/>
      <c r="K1856" s="343"/>
      <c r="L1856" s="343"/>
      <c r="M1856" s="343">
        <f t="shared" si="1592"/>
        <v>32324</v>
      </c>
      <c r="N1856" s="343">
        <f t="shared" si="1593"/>
        <v>52344</v>
      </c>
      <c r="O1856" s="343" t="str">
        <f>IF('Handshake IO'!U255&lt;&gt;"",'Handshake IO'!U255,"")</f>
        <v/>
      </c>
      <c r="P1856" s="4">
        <f t="shared" si="1619"/>
        <v>0</v>
      </c>
      <c r="Q1856" s="357"/>
      <c r="R1856" s="92">
        <f t="shared" ref="R1856" si="1646">+R1852+1</f>
        <v>466</v>
      </c>
      <c r="S1856" s="338" t="str">
        <f>CONCATENATE(G1856,",",G1857,",",G1858,",",G1859)</f>
        <v>,,,</v>
      </c>
    </row>
    <row r="1857" spans="1:19" ht="16.5" hidden="1" customHeight="1" outlineLevel="1" x14ac:dyDescent="0.25">
      <c r="A1857" s="190"/>
      <c r="B1857" s="85"/>
      <c r="C1857" s="431"/>
      <c r="D1857" s="431"/>
      <c r="E1857" s="183">
        <f t="shared" si="1615"/>
        <v>22325</v>
      </c>
      <c r="F1857" s="343">
        <f t="shared" si="1638"/>
        <v>42345</v>
      </c>
      <c r="G1857" s="343" t="str">
        <f>IF('Handshake IO'!L256&lt;&gt;"",'Handshake IO'!L256,"")</f>
        <v/>
      </c>
      <c r="H1857" s="109">
        <f t="shared" si="1618"/>
        <v>0</v>
      </c>
      <c r="I1857" s="9"/>
      <c r="J1857" s="343"/>
      <c r="K1857" s="343"/>
      <c r="L1857" s="343"/>
      <c r="M1857" s="343">
        <f t="shared" si="1592"/>
        <v>32325</v>
      </c>
      <c r="N1857" s="343">
        <f t="shared" si="1593"/>
        <v>52345</v>
      </c>
      <c r="O1857" s="343" t="str">
        <f>IF('Handshake IO'!U256&lt;&gt;"",'Handshake IO'!U256,"")</f>
        <v/>
      </c>
      <c r="P1857" s="4">
        <f t="shared" si="1619"/>
        <v>0</v>
      </c>
      <c r="Q1857" s="357"/>
      <c r="R1857" s="92">
        <f t="shared" si="1611"/>
        <v>979</v>
      </c>
      <c r="S1857" s="338" t="str">
        <f t="shared" ref="S1857" si="1647">CONCATENATE(O1856,",",O1857,",",O1858,",",O1859)</f>
        <v>,,,</v>
      </c>
    </row>
    <row r="1858" spans="1:19" ht="16.5" hidden="1" customHeight="1" outlineLevel="1" x14ac:dyDescent="0.25">
      <c r="A1858" s="190"/>
      <c r="B1858" s="85" t="str">
        <f>B1850</f>
        <v xml:space="preserve">Group </v>
      </c>
      <c r="C1858" s="431"/>
      <c r="D1858" s="431"/>
      <c r="E1858" s="183">
        <f t="shared" si="1615"/>
        <v>22326</v>
      </c>
      <c r="F1858" s="343">
        <f t="shared" si="1638"/>
        <v>42346</v>
      </c>
      <c r="G1858" s="343" t="str">
        <f>IF('Handshake IO'!L257&lt;&gt;"",'Handshake IO'!L257,"")</f>
        <v/>
      </c>
      <c r="H1858" s="109">
        <f t="shared" si="1618"/>
        <v>0</v>
      </c>
      <c r="I1858" s="9"/>
      <c r="J1858" s="343"/>
      <c r="K1858" s="343"/>
      <c r="L1858" s="343"/>
      <c r="M1858" s="343">
        <f t="shared" si="1592"/>
        <v>32326</v>
      </c>
      <c r="N1858" s="343">
        <f t="shared" si="1593"/>
        <v>52346</v>
      </c>
      <c r="O1858" s="343" t="str">
        <f>IF('Handshake IO'!U257&lt;&gt;"",'Handshake IO'!U257,"")</f>
        <v/>
      </c>
      <c r="P1858" s="4">
        <f t="shared" si="1619"/>
        <v>0</v>
      </c>
      <c r="Q1858" s="357"/>
      <c r="R1858" s="92" t="str">
        <f t="shared" si="1611"/>
        <v/>
      </c>
    </row>
    <row r="1859" spans="1:19" ht="16.5" hidden="1" customHeight="1" outlineLevel="1" thickBot="1" x14ac:dyDescent="0.3">
      <c r="A1859" s="190"/>
      <c r="B1859" s="86" t="str">
        <f>B1851</f>
        <v xml:space="preserve">GH </v>
      </c>
      <c r="C1859" s="432"/>
      <c r="D1859" s="432"/>
      <c r="E1859" s="184">
        <f t="shared" si="1615"/>
        <v>22327</v>
      </c>
      <c r="F1859" s="24">
        <f t="shared" si="1638"/>
        <v>42347</v>
      </c>
      <c r="G1859" s="24" t="str">
        <f>IF('Handshake IO'!L258&lt;&gt;"",'Handshake IO'!L258,"")</f>
        <v/>
      </c>
      <c r="H1859" s="10">
        <f t="shared" si="1618"/>
        <v>0</v>
      </c>
      <c r="I1859" s="15"/>
      <c r="J1859" s="24"/>
      <c r="K1859" s="24"/>
      <c r="L1859" s="24"/>
      <c r="M1859" s="24">
        <f t="shared" si="1592"/>
        <v>32327</v>
      </c>
      <c r="N1859" s="24">
        <f t="shared" si="1593"/>
        <v>52347</v>
      </c>
      <c r="O1859" s="24" t="str">
        <f>IF('Handshake IO'!U258&lt;&gt;"",'Handshake IO'!U258,"")</f>
        <v/>
      </c>
      <c r="P1859" s="20">
        <f t="shared" si="1619"/>
        <v>0</v>
      </c>
      <c r="Q1859" s="357"/>
      <c r="R1859" s="92" t="str">
        <f t="shared" si="1611"/>
        <v/>
      </c>
    </row>
    <row r="1860" spans="1:19" ht="16.5" hidden="1" customHeight="1" outlineLevel="1" x14ac:dyDescent="0.25">
      <c r="A1860" s="190"/>
      <c r="B1860" s="88">
        <f>B1852+1</f>
        <v>233</v>
      </c>
      <c r="C1860" s="430" t="str">
        <f>CONCATENATE(B1866,B1860)</f>
        <v>Group 233</v>
      </c>
      <c r="D1860" s="430" t="str">
        <f>CONCATENATE(B1867,B1861)</f>
        <v>GH 465</v>
      </c>
      <c r="E1860" s="182">
        <f t="shared" ref="E1860" si="1648">20000+B1860*10</f>
        <v>22330</v>
      </c>
      <c r="F1860" s="25">
        <f>E1860+20020</f>
        <v>42350</v>
      </c>
      <c r="G1860" s="25" t="str">
        <f>IF('Handshake IO'!L259&lt;&gt;"",'Handshake IO'!L259,"")</f>
        <v/>
      </c>
      <c r="H1860" s="11">
        <f t="shared" si="1618"/>
        <v>0</v>
      </c>
      <c r="I1860" s="14"/>
      <c r="J1860" s="25"/>
      <c r="K1860" s="25"/>
      <c r="L1860" s="25"/>
      <c r="M1860" s="25">
        <f t="shared" ref="M1860:M1923" si="1649">E1860+10000</f>
        <v>32330</v>
      </c>
      <c r="N1860" s="25">
        <f t="shared" ref="N1860:N1923" si="1650">F1860+10000</f>
        <v>52350</v>
      </c>
      <c r="O1860" s="25" t="str">
        <f>IF('Handshake IO'!U259&lt;&gt;"",'Handshake IO'!U259,"")</f>
        <v/>
      </c>
      <c r="P1860" s="3">
        <f t="shared" si="1619"/>
        <v>0</v>
      </c>
      <c r="Q1860" s="357"/>
      <c r="R1860" s="92">
        <f t="shared" ref="R1860" si="1651">+R1856+1</f>
        <v>467</v>
      </c>
      <c r="S1860" s="338" t="str">
        <f>CONCATENATE(G1860,",",G1861,",",G1862,",",G1863)</f>
        <v>,,,</v>
      </c>
    </row>
    <row r="1861" spans="1:19" ht="16.5" hidden="1" customHeight="1" outlineLevel="1" x14ac:dyDescent="0.25">
      <c r="A1861" s="190"/>
      <c r="B1861" s="85">
        <f>B1860*2-1</f>
        <v>465</v>
      </c>
      <c r="C1861" s="431"/>
      <c r="D1861" s="431"/>
      <c r="E1861" s="183">
        <f t="shared" ref="E1861" si="1652">E1860+1</f>
        <v>22331</v>
      </c>
      <c r="F1861" s="343">
        <f t="shared" ref="F1861:F1875" si="1653">E1861+20020</f>
        <v>42351</v>
      </c>
      <c r="G1861" s="343" t="str">
        <f>IF('Handshake IO'!L260&lt;&gt;"",'Handshake IO'!L260,"")</f>
        <v/>
      </c>
      <c r="H1861" s="109">
        <f t="shared" si="1618"/>
        <v>0</v>
      </c>
      <c r="I1861" s="9"/>
      <c r="J1861" s="343"/>
      <c r="K1861" s="343"/>
      <c r="L1861" s="343"/>
      <c r="M1861" s="343">
        <f t="shared" si="1649"/>
        <v>32331</v>
      </c>
      <c r="N1861" s="343">
        <f t="shared" si="1650"/>
        <v>52351</v>
      </c>
      <c r="O1861" s="343" t="str">
        <f>IF('Handshake IO'!U260&lt;&gt;"",'Handshake IO'!U260,"")</f>
        <v/>
      </c>
      <c r="P1861" s="4">
        <f t="shared" si="1619"/>
        <v>0</v>
      </c>
      <c r="Q1861" s="357"/>
      <c r="R1861" s="92">
        <f t="shared" si="1611"/>
        <v>980</v>
      </c>
      <c r="S1861" s="338" t="str">
        <f t="shared" ref="S1861" si="1654">CONCATENATE(O1860,",",O1861,",",O1862,",",O1863)</f>
        <v>,,,</v>
      </c>
    </row>
    <row r="1862" spans="1:19" ht="16.5" hidden="1" customHeight="1" outlineLevel="1" x14ac:dyDescent="0.25">
      <c r="A1862" s="190"/>
      <c r="B1862" s="85">
        <f>B1861+1</f>
        <v>466</v>
      </c>
      <c r="C1862" s="431"/>
      <c r="D1862" s="431"/>
      <c r="E1862" s="183">
        <f t="shared" si="1615"/>
        <v>22332</v>
      </c>
      <c r="F1862" s="343">
        <f t="shared" si="1653"/>
        <v>42352</v>
      </c>
      <c r="G1862" s="343" t="str">
        <f>IF('Handshake IO'!L261&lt;&gt;"",'Handshake IO'!L261,"")</f>
        <v/>
      </c>
      <c r="H1862" s="109">
        <f t="shared" si="1618"/>
        <v>0</v>
      </c>
      <c r="I1862" s="9"/>
      <c r="J1862" s="343"/>
      <c r="K1862" s="343"/>
      <c r="L1862" s="343"/>
      <c r="M1862" s="343">
        <f t="shared" si="1649"/>
        <v>32332</v>
      </c>
      <c r="N1862" s="343">
        <f t="shared" si="1650"/>
        <v>52352</v>
      </c>
      <c r="O1862" s="343" t="str">
        <f>IF('Handshake IO'!U261&lt;&gt;"",'Handshake IO'!U261,"")</f>
        <v/>
      </c>
      <c r="P1862" s="4">
        <f t="shared" si="1619"/>
        <v>0</v>
      </c>
      <c r="Q1862" s="357"/>
      <c r="R1862" s="92" t="str">
        <f t="shared" si="1611"/>
        <v/>
      </c>
    </row>
    <row r="1863" spans="1:19" ht="16.5" hidden="1" customHeight="1" outlineLevel="1" x14ac:dyDescent="0.25">
      <c r="A1863" s="190"/>
      <c r="B1863" s="85"/>
      <c r="C1863" s="431"/>
      <c r="D1863" s="431"/>
      <c r="E1863" s="183">
        <f t="shared" si="1615"/>
        <v>22333</v>
      </c>
      <c r="F1863" s="343">
        <f t="shared" si="1653"/>
        <v>42353</v>
      </c>
      <c r="G1863" s="343" t="str">
        <f>IF('Handshake IO'!L262&lt;&gt;"",'Handshake IO'!L262,"")</f>
        <v/>
      </c>
      <c r="H1863" s="109">
        <f t="shared" si="1618"/>
        <v>0</v>
      </c>
      <c r="I1863" s="9"/>
      <c r="J1863" s="343"/>
      <c r="K1863" s="343"/>
      <c r="L1863" s="343"/>
      <c r="M1863" s="343">
        <f t="shared" si="1649"/>
        <v>32333</v>
      </c>
      <c r="N1863" s="343">
        <f t="shared" si="1650"/>
        <v>52353</v>
      </c>
      <c r="O1863" s="343" t="str">
        <f>IF('Handshake IO'!U262&lt;&gt;"",'Handshake IO'!U262,"")</f>
        <v/>
      </c>
      <c r="P1863" s="4">
        <f t="shared" si="1619"/>
        <v>0</v>
      </c>
      <c r="Q1863" s="357"/>
      <c r="R1863" s="92" t="str">
        <f t="shared" si="1611"/>
        <v/>
      </c>
    </row>
    <row r="1864" spans="1:19" ht="16.5" hidden="1" customHeight="1" outlineLevel="1" x14ac:dyDescent="0.25">
      <c r="A1864" s="190"/>
      <c r="B1864" s="85"/>
      <c r="C1864" s="431"/>
      <c r="D1864" s="431" t="str">
        <f>CONCATENATE(B1867,B1862)</f>
        <v>GH 466</v>
      </c>
      <c r="E1864" s="183">
        <f t="shared" si="1615"/>
        <v>22334</v>
      </c>
      <c r="F1864" s="343">
        <f t="shared" si="1653"/>
        <v>42354</v>
      </c>
      <c r="G1864" s="343" t="str">
        <f>IF('Handshake IO'!L263&lt;&gt;"",'Handshake IO'!L263,"")</f>
        <v/>
      </c>
      <c r="H1864" s="109">
        <f t="shared" si="1618"/>
        <v>0</v>
      </c>
      <c r="I1864" s="9"/>
      <c r="J1864" s="343"/>
      <c r="K1864" s="343"/>
      <c r="L1864" s="343"/>
      <c r="M1864" s="343">
        <f t="shared" si="1649"/>
        <v>32334</v>
      </c>
      <c r="N1864" s="343">
        <f t="shared" si="1650"/>
        <v>52354</v>
      </c>
      <c r="O1864" s="343" t="str">
        <f>IF('Handshake IO'!U263&lt;&gt;"",'Handshake IO'!U263,"")</f>
        <v/>
      </c>
      <c r="P1864" s="4">
        <f t="shared" si="1619"/>
        <v>0</v>
      </c>
      <c r="Q1864" s="357"/>
      <c r="R1864" s="92">
        <f t="shared" ref="R1864" si="1655">+R1860+1</f>
        <v>468</v>
      </c>
      <c r="S1864" s="338" t="str">
        <f>CONCATENATE(G1864,",",G1865,",",G1866,",",G1867)</f>
        <v>,,,</v>
      </c>
    </row>
    <row r="1865" spans="1:19" ht="16.5" hidden="1" customHeight="1" outlineLevel="1" x14ac:dyDescent="0.25">
      <c r="A1865" s="190"/>
      <c r="B1865" s="85"/>
      <c r="C1865" s="431"/>
      <c r="D1865" s="431"/>
      <c r="E1865" s="183">
        <f t="shared" si="1615"/>
        <v>22335</v>
      </c>
      <c r="F1865" s="343">
        <f t="shared" si="1653"/>
        <v>42355</v>
      </c>
      <c r="G1865" s="343" t="str">
        <f>IF('Handshake IO'!L264&lt;&gt;"",'Handshake IO'!L264,"")</f>
        <v/>
      </c>
      <c r="H1865" s="109">
        <f t="shared" si="1618"/>
        <v>0</v>
      </c>
      <c r="I1865" s="9"/>
      <c r="J1865" s="343"/>
      <c r="K1865" s="343"/>
      <c r="L1865" s="343"/>
      <c r="M1865" s="343">
        <f t="shared" si="1649"/>
        <v>32335</v>
      </c>
      <c r="N1865" s="343">
        <f t="shared" si="1650"/>
        <v>52355</v>
      </c>
      <c r="O1865" s="343" t="str">
        <f>IF('Handshake IO'!U264&lt;&gt;"",'Handshake IO'!U264,"")</f>
        <v/>
      </c>
      <c r="P1865" s="4">
        <f t="shared" si="1619"/>
        <v>0</v>
      </c>
      <c r="Q1865" s="357"/>
      <c r="R1865" s="92">
        <f t="shared" si="1611"/>
        <v>981</v>
      </c>
      <c r="S1865" s="338" t="str">
        <f t="shared" ref="S1865" si="1656">CONCATENATE(O1864,",",O1865,",",O1866,",",O1867)</f>
        <v>,,,</v>
      </c>
    </row>
    <row r="1866" spans="1:19" ht="16.5" hidden="1" customHeight="1" outlineLevel="1" x14ac:dyDescent="0.25">
      <c r="A1866" s="190"/>
      <c r="B1866" s="85" t="str">
        <f>B1858</f>
        <v xml:space="preserve">Group </v>
      </c>
      <c r="C1866" s="431"/>
      <c r="D1866" s="431"/>
      <c r="E1866" s="183">
        <f t="shared" si="1615"/>
        <v>22336</v>
      </c>
      <c r="F1866" s="343">
        <f t="shared" si="1653"/>
        <v>42356</v>
      </c>
      <c r="G1866" s="343" t="str">
        <f>IF('Handshake IO'!L265&lt;&gt;"",'Handshake IO'!L265,"")</f>
        <v/>
      </c>
      <c r="H1866" s="109">
        <f t="shared" si="1618"/>
        <v>0</v>
      </c>
      <c r="I1866" s="9"/>
      <c r="J1866" s="343"/>
      <c r="K1866" s="343"/>
      <c r="L1866" s="343"/>
      <c r="M1866" s="343">
        <f t="shared" si="1649"/>
        <v>32336</v>
      </c>
      <c r="N1866" s="343">
        <f t="shared" si="1650"/>
        <v>52356</v>
      </c>
      <c r="O1866" s="343" t="str">
        <f>IF('Handshake IO'!U265&lt;&gt;"",'Handshake IO'!U265,"")</f>
        <v/>
      </c>
      <c r="P1866" s="4">
        <f t="shared" si="1619"/>
        <v>0</v>
      </c>
      <c r="Q1866" s="357"/>
      <c r="R1866" s="92" t="str">
        <f t="shared" si="1611"/>
        <v/>
      </c>
    </row>
    <row r="1867" spans="1:19" ht="16.5" hidden="1" customHeight="1" outlineLevel="1" thickBot="1" x14ac:dyDescent="0.3">
      <c r="A1867" s="190"/>
      <c r="B1867" s="86" t="str">
        <f>B1859</f>
        <v xml:space="preserve">GH </v>
      </c>
      <c r="C1867" s="432"/>
      <c r="D1867" s="432"/>
      <c r="E1867" s="184">
        <f t="shared" si="1615"/>
        <v>22337</v>
      </c>
      <c r="F1867" s="24">
        <f t="shared" si="1653"/>
        <v>42357</v>
      </c>
      <c r="G1867" s="24" t="str">
        <f>IF('Handshake IO'!L266&lt;&gt;"",'Handshake IO'!L266,"")</f>
        <v/>
      </c>
      <c r="H1867" s="10">
        <f t="shared" si="1618"/>
        <v>0</v>
      </c>
      <c r="I1867" s="15"/>
      <c r="J1867" s="24"/>
      <c r="K1867" s="24"/>
      <c r="L1867" s="24"/>
      <c r="M1867" s="24">
        <f t="shared" si="1649"/>
        <v>32337</v>
      </c>
      <c r="N1867" s="24">
        <f t="shared" si="1650"/>
        <v>52357</v>
      </c>
      <c r="O1867" s="24" t="str">
        <f>IF('Handshake IO'!U266&lt;&gt;"",'Handshake IO'!U266,"")</f>
        <v/>
      </c>
      <c r="P1867" s="20">
        <f t="shared" si="1619"/>
        <v>0</v>
      </c>
      <c r="Q1867" s="357"/>
      <c r="R1867" s="92" t="str">
        <f t="shared" si="1611"/>
        <v/>
      </c>
    </row>
    <row r="1868" spans="1:19" ht="16.5" hidden="1" customHeight="1" outlineLevel="1" x14ac:dyDescent="0.25">
      <c r="A1868" s="190"/>
      <c r="B1868" s="88">
        <f>B1860+1</f>
        <v>234</v>
      </c>
      <c r="C1868" s="430" t="str">
        <f>CONCATENATE(B1874,B1868)</f>
        <v>Group 234</v>
      </c>
      <c r="D1868" s="430" t="str">
        <f>CONCATENATE(B1875,B1869)</f>
        <v>GH 467</v>
      </c>
      <c r="E1868" s="182">
        <f t="shared" ref="E1868" si="1657">20000+B1868*10</f>
        <v>22340</v>
      </c>
      <c r="F1868" s="25">
        <f t="shared" si="1653"/>
        <v>42360</v>
      </c>
      <c r="G1868" s="25" t="str">
        <f>IF('Handshake IO'!L267&lt;&gt;"",'Handshake IO'!L267,"")</f>
        <v/>
      </c>
      <c r="H1868" s="11">
        <f t="shared" si="1618"/>
        <v>0</v>
      </c>
      <c r="I1868" s="14"/>
      <c r="J1868" s="25"/>
      <c r="K1868" s="25"/>
      <c r="L1868" s="25"/>
      <c r="M1868" s="25">
        <f t="shared" si="1649"/>
        <v>32340</v>
      </c>
      <c r="N1868" s="25">
        <f t="shared" si="1650"/>
        <v>52360</v>
      </c>
      <c r="O1868" s="25" t="str">
        <f>IF('Handshake IO'!U267&lt;&gt;"",'Handshake IO'!U267,"")</f>
        <v/>
      </c>
      <c r="P1868" s="3">
        <f t="shared" si="1619"/>
        <v>0</v>
      </c>
      <c r="Q1868" s="357"/>
      <c r="R1868" s="92">
        <f t="shared" ref="R1868" si="1658">+R1864+1</f>
        <v>469</v>
      </c>
      <c r="S1868" s="338" t="str">
        <f>CONCATENATE(G1868,",",G1869,",",G1870,",",G1871)</f>
        <v>,,,</v>
      </c>
    </row>
    <row r="1869" spans="1:19" ht="16.5" hidden="1" customHeight="1" outlineLevel="1" x14ac:dyDescent="0.25">
      <c r="A1869" s="190"/>
      <c r="B1869" s="85">
        <f>B1868*2-1</f>
        <v>467</v>
      </c>
      <c r="C1869" s="431"/>
      <c r="D1869" s="431"/>
      <c r="E1869" s="183">
        <f t="shared" ref="E1869" si="1659">E1868+1</f>
        <v>22341</v>
      </c>
      <c r="F1869" s="343">
        <f t="shared" si="1653"/>
        <v>42361</v>
      </c>
      <c r="G1869" s="343" t="str">
        <f>IF('Handshake IO'!L268&lt;&gt;"",'Handshake IO'!L268,"")</f>
        <v/>
      </c>
      <c r="H1869" s="109">
        <f t="shared" si="1618"/>
        <v>0</v>
      </c>
      <c r="I1869" s="9"/>
      <c r="J1869" s="343"/>
      <c r="K1869" s="343"/>
      <c r="L1869" s="343"/>
      <c r="M1869" s="343">
        <f t="shared" si="1649"/>
        <v>32341</v>
      </c>
      <c r="N1869" s="343">
        <f t="shared" si="1650"/>
        <v>52361</v>
      </c>
      <c r="O1869" s="343" t="str">
        <f>IF('Handshake IO'!U268&lt;&gt;"",'Handshake IO'!U268,"")</f>
        <v/>
      </c>
      <c r="P1869" s="4">
        <f t="shared" si="1619"/>
        <v>0</v>
      </c>
      <c r="Q1869" s="357"/>
      <c r="R1869" s="92">
        <f t="shared" si="1611"/>
        <v>982</v>
      </c>
      <c r="S1869" s="338" t="str">
        <f t="shared" ref="S1869" si="1660">CONCATENATE(O1868,",",O1869,",",O1870,",",O1871)</f>
        <v>,,,</v>
      </c>
    </row>
    <row r="1870" spans="1:19" ht="16.5" hidden="1" customHeight="1" outlineLevel="1" x14ac:dyDescent="0.25">
      <c r="A1870" s="190"/>
      <c r="B1870" s="85">
        <f>B1869+1</f>
        <v>468</v>
      </c>
      <c r="C1870" s="431"/>
      <c r="D1870" s="431"/>
      <c r="E1870" s="183">
        <f t="shared" si="1615"/>
        <v>22342</v>
      </c>
      <c r="F1870" s="343">
        <f t="shared" si="1653"/>
        <v>42362</v>
      </c>
      <c r="G1870" s="343" t="str">
        <f>IF('Handshake IO'!L269&lt;&gt;"",'Handshake IO'!L269,"")</f>
        <v/>
      </c>
      <c r="H1870" s="109">
        <f t="shared" si="1618"/>
        <v>0</v>
      </c>
      <c r="I1870" s="9"/>
      <c r="J1870" s="343"/>
      <c r="K1870" s="343"/>
      <c r="L1870" s="343"/>
      <c r="M1870" s="343">
        <f t="shared" si="1649"/>
        <v>32342</v>
      </c>
      <c r="N1870" s="343">
        <f t="shared" si="1650"/>
        <v>52362</v>
      </c>
      <c r="O1870" s="343" t="str">
        <f>IF('Handshake IO'!U269&lt;&gt;"",'Handshake IO'!U269,"")</f>
        <v/>
      </c>
      <c r="P1870" s="4">
        <f t="shared" si="1619"/>
        <v>0</v>
      </c>
      <c r="Q1870" s="357"/>
      <c r="R1870" s="92" t="str">
        <f t="shared" si="1611"/>
        <v/>
      </c>
    </row>
    <row r="1871" spans="1:19" ht="16.5" hidden="1" customHeight="1" outlineLevel="1" x14ac:dyDescent="0.25">
      <c r="A1871" s="190"/>
      <c r="B1871" s="85"/>
      <c r="C1871" s="431"/>
      <c r="D1871" s="431"/>
      <c r="E1871" s="183">
        <f t="shared" si="1615"/>
        <v>22343</v>
      </c>
      <c r="F1871" s="343">
        <f t="shared" si="1653"/>
        <v>42363</v>
      </c>
      <c r="G1871" s="343" t="str">
        <f>IF('Handshake IO'!L270&lt;&gt;"",'Handshake IO'!L270,"")</f>
        <v/>
      </c>
      <c r="H1871" s="109">
        <f t="shared" si="1618"/>
        <v>0</v>
      </c>
      <c r="I1871" s="9"/>
      <c r="J1871" s="343"/>
      <c r="K1871" s="343"/>
      <c r="L1871" s="343"/>
      <c r="M1871" s="343">
        <f t="shared" si="1649"/>
        <v>32343</v>
      </c>
      <c r="N1871" s="343">
        <f t="shared" si="1650"/>
        <v>52363</v>
      </c>
      <c r="O1871" s="343" t="str">
        <f>IF('Handshake IO'!U270&lt;&gt;"",'Handshake IO'!U270,"")</f>
        <v/>
      </c>
      <c r="P1871" s="4">
        <f t="shared" si="1619"/>
        <v>0</v>
      </c>
      <c r="Q1871" s="357"/>
      <c r="R1871" s="92" t="str">
        <f t="shared" si="1611"/>
        <v/>
      </c>
    </row>
    <row r="1872" spans="1:19" ht="16.5" hidden="1" customHeight="1" outlineLevel="1" x14ac:dyDescent="0.25">
      <c r="A1872" s="190"/>
      <c r="B1872" s="85"/>
      <c r="C1872" s="431"/>
      <c r="D1872" s="431" t="str">
        <f>CONCATENATE(B1875,B1870)</f>
        <v>GH 468</v>
      </c>
      <c r="E1872" s="183">
        <f t="shared" si="1615"/>
        <v>22344</v>
      </c>
      <c r="F1872" s="343">
        <f t="shared" si="1653"/>
        <v>42364</v>
      </c>
      <c r="G1872" s="343" t="str">
        <f>IF('Handshake IO'!L271&lt;&gt;"",'Handshake IO'!L271,"")</f>
        <v/>
      </c>
      <c r="H1872" s="109">
        <f t="shared" si="1618"/>
        <v>0</v>
      </c>
      <c r="I1872" s="9"/>
      <c r="J1872" s="343"/>
      <c r="K1872" s="343"/>
      <c r="L1872" s="343"/>
      <c r="M1872" s="343">
        <f t="shared" si="1649"/>
        <v>32344</v>
      </c>
      <c r="N1872" s="343">
        <f t="shared" si="1650"/>
        <v>52364</v>
      </c>
      <c r="O1872" s="343" t="str">
        <f>IF('Handshake IO'!U271&lt;&gt;"",'Handshake IO'!U271,"")</f>
        <v/>
      </c>
      <c r="P1872" s="4">
        <f t="shared" si="1619"/>
        <v>0</v>
      </c>
      <c r="Q1872" s="357"/>
      <c r="R1872" s="92">
        <f t="shared" ref="R1872" si="1661">+R1868+1</f>
        <v>470</v>
      </c>
      <c r="S1872" s="338" t="str">
        <f>CONCATENATE(G1872,",",G1873,",",G1874,",",G1875)</f>
        <v>,,,</v>
      </c>
    </row>
    <row r="1873" spans="1:19" ht="16.5" hidden="1" customHeight="1" outlineLevel="1" x14ac:dyDescent="0.25">
      <c r="A1873" s="190"/>
      <c r="B1873" s="85"/>
      <c r="C1873" s="431"/>
      <c r="D1873" s="431"/>
      <c r="E1873" s="183">
        <f t="shared" si="1615"/>
        <v>22345</v>
      </c>
      <c r="F1873" s="343">
        <f t="shared" si="1653"/>
        <v>42365</v>
      </c>
      <c r="G1873" s="343" t="str">
        <f>IF('Handshake IO'!L272&lt;&gt;"",'Handshake IO'!L272,"")</f>
        <v/>
      </c>
      <c r="H1873" s="109">
        <f t="shared" si="1618"/>
        <v>0</v>
      </c>
      <c r="I1873" s="9"/>
      <c r="J1873" s="343"/>
      <c r="K1873" s="343"/>
      <c r="L1873" s="343"/>
      <c r="M1873" s="343">
        <f t="shared" si="1649"/>
        <v>32345</v>
      </c>
      <c r="N1873" s="343">
        <f t="shared" si="1650"/>
        <v>52365</v>
      </c>
      <c r="O1873" s="343" t="str">
        <f>IF('Handshake IO'!U272&lt;&gt;"",'Handshake IO'!U272,"")</f>
        <v/>
      </c>
      <c r="P1873" s="4">
        <f t="shared" si="1619"/>
        <v>0</v>
      </c>
      <c r="Q1873" s="357"/>
      <c r="R1873" s="92">
        <f t="shared" si="1611"/>
        <v>983</v>
      </c>
      <c r="S1873" s="338" t="str">
        <f t="shared" ref="S1873" si="1662">CONCATENATE(O1872,",",O1873,",",O1874,",",O1875)</f>
        <v>,,,</v>
      </c>
    </row>
    <row r="1874" spans="1:19" ht="16.5" hidden="1" customHeight="1" outlineLevel="1" x14ac:dyDescent="0.25">
      <c r="A1874" s="190"/>
      <c r="B1874" s="85" t="str">
        <f>B1866</f>
        <v xml:space="preserve">Group </v>
      </c>
      <c r="C1874" s="431"/>
      <c r="D1874" s="431"/>
      <c r="E1874" s="183">
        <f t="shared" si="1615"/>
        <v>22346</v>
      </c>
      <c r="F1874" s="343">
        <f t="shared" si="1653"/>
        <v>42366</v>
      </c>
      <c r="G1874" s="343" t="str">
        <f>IF('Handshake IO'!L273&lt;&gt;"",'Handshake IO'!L273,"")</f>
        <v/>
      </c>
      <c r="H1874" s="109">
        <f t="shared" si="1618"/>
        <v>0</v>
      </c>
      <c r="I1874" s="9"/>
      <c r="J1874" s="343"/>
      <c r="K1874" s="343"/>
      <c r="L1874" s="343"/>
      <c r="M1874" s="343">
        <f t="shared" si="1649"/>
        <v>32346</v>
      </c>
      <c r="N1874" s="343">
        <f t="shared" si="1650"/>
        <v>52366</v>
      </c>
      <c r="O1874" s="343" t="str">
        <f>IF('Handshake IO'!U273&lt;&gt;"",'Handshake IO'!U273,"")</f>
        <v/>
      </c>
      <c r="P1874" s="4">
        <f t="shared" si="1619"/>
        <v>0</v>
      </c>
      <c r="Q1874" s="357"/>
      <c r="R1874" s="92" t="str">
        <f t="shared" si="1611"/>
        <v/>
      </c>
    </row>
    <row r="1875" spans="1:19" ht="16.5" hidden="1" customHeight="1" outlineLevel="1" thickBot="1" x14ac:dyDescent="0.3">
      <c r="A1875" s="190"/>
      <c r="B1875" s="86" t="str">
        <f>B1867</f>
        <v xml:space="preserve">GH </v>
      </c>
      <c r="C1875" s="432"/>
      <c r="D1875" s="432"/>
      <c r="E1875" s="184">
        <f t="shared" si="1615"/>
        <v>22347</v>
      </c>
      <c r="F1875" s="24">
        <f t="shared" si="1653"/>
        <v>42367</v>
      </c>
      <c r="G1875" s="24" t="str">
        <f>IF('Handshake IO'!L274&lt;&gt;"",'Handshake IO'!L274,"")</f>
        <v/>
      </c>
      <c r="H1875" s="10">
        <f t="shared" si="1618"/>
        <v>0</v>
      </c>
      <c r="I1875" s="15"/>
      <c r="J1875" s="24"/>
      <c r="K1875" s="24"/>
      <c r="L1875" s="24"/>
      <c r="M1875" s="24">
        <f t="shared" si="1649"/>
        <v>32347</v>
      </c>
      <c r="N1875" s="24">
        <f t="shared" si="1650"/>
        <v>52367</v>
      </c>
      <c r="O1875" s="24" t="str">
        <f>IF('Handshake IO'!U274&lt;&gt;"",'Handshake IO'!U274,"")</f>
        <v/>
      </c>
      <c r="P1875" s="20">
        <f t="shared" si="1619"/>
        <v>0</v>
      </c>
      <c r="Q1875" s="357"/>
      <c r="R1875" s="92" t="str">
        <f t="shared" si="1611"/>
        <v/>
      </c>
    </row>
    <row r="1876" spans="1:19" ht="16.5" hidden="1" customHeight="1" outlineLevel="1" x14ac:dyDescent="0.25">
      <c r="A1876" s="190"/>
      <c r="B1876" s="88">
        <f>B1868+1</f>
        <v>235</v>
      </c>
      <c r="C1876" s="430" t="str">
        <f>CONCATENATE(B1882,B1876)</f>
        <v>Group 235</v>
      </c>
      <c r="D1876" s="430" t="str">
        <f>CONCATENATE(B1883,B1877)</f>
        <v>GH 469</v>
      </c>
      <c r="E1876" s="182">
        <f t="shared" ref="E1876" si="1663">20000+B1876*10</f>
        <v>22350</v>
      </c>
      <c r="F1876" s="25">
        <f>E1876+20020</f>
        <v>42370</v>
      </c>
      <c r="G1876" s="25" t="str">
        <f>IF('Handshake IO'!L275&lt;&gt;"",'Handshake IO'!L275,"")</f>
        <v/>
      </c>
      <c r="H1876" s="11">
        <f t="shared" si="1618"/>
        <v>0</v>
      </c>
      <c r="I1876" s="14"/>
      <c r="J1876" s="25"/>
      <c r="K1876" s="25"/>
      <c r="L1876" s="25"/>
      <c r="M1876" s="25">
        <f t="shared" si="1649"/>
        <v>32350</v>
      </c>
      <c r="N1876" s="25">
        <f t="shared" si="1650"/>
        <v>52370</v>
      </c>
      <c r="O1876" s="25" t="str">
        <f>IF('Handshake IO'!U275&lt;&gt;"",'Handshake IO'!U275,"")</f>
        <v/>
      </c>
      <c r="P1876" s="3">
        <f t="shared" si="1619"/>
        <v>0</v>
      </c>
      <c r="Q1876" s="357"/>
      <c r="R1876" s="92">
        <f t="shared" ref="R1876" si="1664">+R1872+1</f>
        <v>471</v>
      </c>
      <c r="S1876" s="338" t="str">
        <f>CONCATENATE(G1876,",",G1877,",",G1878,",",G1879)</f>
        <v>,,,</v>
      </c>
    </row>
    <row r="1877" spans="1:19" ht="16.5" hidden="1" customHeight="1" outlineLevel="1" x14ac:dyDescent="0.25">
      <c r="A1877" s="190"/>
      <c r="B1877" s="85">
        <f>B1876*2-1</f>
        <v>469</v>
      </c>
      <c r="C1877" s="431"/>
      <c r="D1877" s="431"/>
      <c r="E1877" s="183">
        <f t="shared" ref="E1877" si="1665">E1876+1</f>
        <v>22351</v>
      </c>
      <c r="F1877" s="343">
        <f t="shared" ref="F1877:F1891" si="1666">E1877+20020</f>
        <v>42371</v>
      </c>
      <c r="G1877" s="343" t="str">
        <f>IF('Handshake IO'!L276&lt;&gt;"",'Handshake IO'!L276,"")</f>
        <v/>
      </c>
      <c r="H1877" s="109">
        <f t="shared" si="1618"/>
        <v>0</v>
      </c>
      <c r="I1877" s="9"/>
      <c r="J1877" s="343"/>
      <c r="K1877" s="343"/>
      <c r="L1877" s="343"/>
      <c r="M1877" s="343">
        <f t="shared" si="1649"/>
        <v>32351</v>
      </c>
      <c r="N1877" s="343">
        <f t="shared" si="1650"/>
        <v>52371</v>
      </c>
      <c r="O1877" s="343" t="str">
        <f>IF('Handshake IO'!U276&lt;&gt;"",'Handshake IO'!U276,"")</f>
        <v/>
      </c>
      <c r="P1877" s="4">
        <f t="shared" si="1619"/>
        <v>0</v>
      </c>
      <c r="Q1877" s="357"/>
      <c r="R1877" s="92">
        <f t="shared" si="1611"/>
        <v>984</v>
      </c>
      <c r="S1877" s="338" t="str">
        <f t="shared" ref="S1877" si="1667">CONCATENATE(O1876,",",O1877,",",O1878,",",O1879)</f>
        <v>,,,</v>
      </c>
    </row>
    <row r="1878" spans="1:19" ht="16.5" hidden="1" customHeight="1" outlineLevel="1" x14ac:dyDescent="0.25">
      <c r="A1878" s="190"/>
      <c r="B1878" s="85">
        <f>B1877+1</f>
        <v>470</v>
      </c>
      <c r="C1878" s="431"/>
      <c r="D1878" s="431"/>
      <c r="E1878" s="183">
        <f t="shared" si="1615"/>
        <v>22352</v>
      </c>
      <c r="F1878" s="343">
        <f t="shared" si="1666"/>
        <v>42372</v>
      </c>
      <c r="G1878" s="343" t="str">
        <f>IF('Handshake IO'!L277&lt;&gt;"",'Handshake IO'!L277,"")</f>
        <v/>
      </c>
      <c r="H1878" s="109">
        <f t="shared" si="1618"/>
        <v>0</v>
      </c>
      <c r="I1878" s="9"/>
      <c r="J1878" s="343"/>
      <c r="K1878" s="343"/>
      <c r="L1878" s="343"/>
      <c r="M1878" s="343">
        <f t="shared" si="1649"/>
        <v>32352</v>
      </c>
      <c r="N1878" s="343">
        <f t="shared" si="1650"/>
        <v>52372</v>
      </c>
      <c r="O1878" s="343" t="str">
        <f>IF('Handshake IO'!U277&lt;&gt;"",'Handshake IO'!U277,"")</f>
        <v/>
      </c>
      <c r="P1878" s="4">
        <f t="shared" si="1619"/>
        <v>0</v>
      </c>
      <c r="Q1878" s="357"/>
      <c r="R1878" s="92" t="str">
        <f t="shared" si="1611"/>
        <v/>
      </c>
    </row>
    <row r="1879" spans="1:19" ht="16.5" hidden="1" customHeight="1" outlineLevel="1" x14ac:dyDescent="0.25">
      <c r="A1879" s="190"/>
      <c r="B1879" s="85"/>
      <c r="C1879" s="431"/>
      <c r="D1879" s="431"/>
      <c r="E1879" s="183">
        <f t="shared" si="1615"/>
        <v>22353</v>
      </c>
      <c r="F1879" s="343">
        <f t="shared" si="1666"/>
        <v>42373</v>
      </c>
      <c r="G1879" s="343" t="str">
        <f>IF('Handshake IO'!L278&lt;&gt;"",'Handshake IO'!L278,"")</f>
        <v/>
      </c>
      <c r="H1879" s="109">
        <f t="shared" si="1618"/>
        <v>0</v>
      </c>
      <c r="I1879" s="9"/>
      <c r="J1879" s="343"/>
      <c r="K1879" s="343"/>
      <c r="L1879" s="343"/>
      <c r="M1879" s="343">
        <f t="shared" si="1649"/>
        <v>32353</v>
      </c>
      <c r="N1879" s="343">
        <f t="shared" si="1650"/>
        <v>52373</v>
      </c>
      <c r="O1879" s="343" t="str">
        <f>IF('Handshake IO'!U278&lt;&gt;"",'Handshake IO'!U278,"")</f>
        <v/>
      </c>
      <c r="P1879" s="4">
        <f t="shared" si="1619"/>
        <v>0</v>
      </c>
      <c r="Q1879" s="357"/>
      <c r="R1879" s="92" t="str">
        <f t="shared" si="1611"/>
        <v/>
      </c>
    </row>
    <row r="1880" spans="1:19" ht="16.5" hidden="1" customHeight="1" outlineLevel="1" x14ac:dyDescent="0.25">
      <c r="A1880" s="190"/>
      <c r="B1880" s="85"/>
      <c r="C1880" s="431"/>
      <c r="D1880" s="431" t="str">
        <f>CONCATENATE(B1883,B1878)</f>
        <v>GH 470</v>
      </c>
      <c r="E1880" s="183">
        <f t="shared" si="1615"/>
        <v>22354</v>
      </c>
      <c r="F1880" s="343">
        <f t="shared" si="1666"/>
        <v>42374</v>
      </c>
      <c r="G1880" s="343" t="str">
        <f>IF('Handshake IO'!L279&lt;&gt;"",'Handshake IO'!L279,"")</f>
        <v/>
      </c>
      <c r="H1880" s="109">
        <f t="shared" si="1618"/>
        <v>0</v>
      </c>
      <c r="I1880" s="9"/>
      <c r="J1880" s="343"/>
      <c r="K1880" s="343"/>
      <c r="L1880" s="343"/>
      <c r="M1880" s="343">
        <f t="shared" si="1649"/>
        <v>32354</v>
      </c>
      <c r="N1880" s="343">
        <f t="shared" si="1650"/>
        <v>52374</v>
      </c>
      <c r="O1880" s="343" t="str">
        <f>IF('Handshake IO'!U279&lt;&gt;"",'Handshake IO'!U279,"")</f>
        <v/>
      </c>
      <c r="P1880" s="4">
        <f t="shared" si="1619"/>
        <v>0</v>
      </c>
      <c r="Q1880" s="357"/>
      <c r="R1880" s="92">
        <f t="shared" ref="R1880" si="1668">+R1876+1</f>
        <v>472</v>
      </c>
      <c r="S1880" s="338" t="str">
        <f>CONCATENATE(G1880,",",G1881,",",G1882,",",G1883)</f>
        <v>,,,</v>
      </c>
    </row>
    <row r="1881" spans="1:19" ht="16.5" hidden="1" customHeight="1" outlineLevel="1" x14ac:dyDescent="0.25">
      <c r="A1881" s="190"/>
      <c r="B1881" s="85"/>
      <c r="C1881" s="431"/>
      <c r="D1881" s="431"/>
      <c r="E1881" s="183">
        <f t="shared" si="1615"/>
        <v>22355</v>
      </c>
      <c r="F1881" s="343">
        <f t="shared" si="1666"/>
        <v>42375</v>
      </c>
      <c r="G1881" s="343" t="str">
        <f>IF('Handshake IO'!L280&lt;&gt;"",'Handshake IO'!L280,"")</f>
        <v/>
      </c>
      <c r="H1881" s="109">
        <f t="shared" si="1618"/>
        <v>0</v>
      </c>
      <c r="I1881" s="9"/>
      <c r="J1881" s="343"/>
      <c r="K1881" s="343"/>
      <c r="L1881" s="343"/>
      <c r="M1881" s="343">
        <f t="shared" si="1649"/>
        <v>32355</v>
      </c>
      <c r="N1881" s="343">
        <f t="shared" si="1650"/>
        <v>52375</v>
      </c>
      <c r="O1881" s="343" t="str">
        <f>IF('Handshake IO'!U280&lt;&gt;"",'Handshake IO'!U280,"")</f>
        <v/>
      </c>
      <c r="P1881" s="4">
        <f t="shared" si="1619"/>
        <v>0</v>
      </c>
      <c r="Q1881" s="357"/>
      <c r="R1881" s="92">
        <f t="shared" ref="R1881:R1943" si="1669">IF(R1877&lt;&gt;"",R1877+1,"")</f>
        <v>985</v>
      </c>
      <c r="S1881" s="338" t="str">
        <f t="shared" ref="S1881" si="1670">CONCATENATE(O1880,",",O1881,",",O1882,",",O1883)</f>
        <v>,,,</v>
      </c>
    </row>
    <row r="1882" spans="1:19" ht="16.5" hidden="1" customHeight="1" outlineLevel="1" x14ac:dyDescent="0.25">
      <c r="A1882" s="190"/>
      <c r="B1882" s="85" t="str">
        <f>B1874</f>
        <v xml:space="preserve">Group </v>
      </c>
      <c r="C1882" s="431"/>
      <c r="D1882" s="431"/>
      <c r="E1882" s="183">
        <f t="shared" si="1615"/>
        <v>22356</v>
      </c>
      <c r="F1882" s="343">
        <f t="shared" si="1666"/>
        <v>42376</v>
      </c>
      <c r="G1882" s="343" t="str">
        <f>IF('Handshake IO'!L281&lt;&gt;"",'Handshake IO'!L281,"")</f>
        <v/>
      </c>
      <c r="H1882" s="109">
        <f t="shared" si="1618"/>
        <v>0</v>
      </c>
      <c r="I1882" s="9"/>
      <c r="J1882" s="343"/>
      <c r="K1882" s="343"/>
      <c r="L1882" s="343"/>
      <c r="M1882" s="343">
        <f t="shared" si="1649"/>
        <v>32356</v>
      </c>
      <c r="N1882" s="343">
        <f t="shared" si="1650"/>
        <v>52376</v>
      </c>
      <c r="O1882" s="343" t="str">
        <f>IF('Handshake IO'!U281&lt;&gt;"",'Handshake IO'!U281,"")</f>
        <v/>
      </c>
      <c r="P1882" s="4">
        <f t="shared" si="1619"/>
        <v>0</v>
      </c>
      <c r="Q1882" s="357"/>
      <c r="R1882" s="92" t="str">
        <f t="shared" si="1669"/>
        <v/>
      </c>
    </row>
    <row r="1883" spans="1:19" ht="16.5" hidden="1" customHeight="1" outlineLevel="1" thickBot="1" x14ac:dyDescent="0.3">
      <c r="A1883" s="190"/>
      <c r="B1883" s="86" t="str">
        <f>B1875</f>
        <v xml:space="preserve">GH </v>
      </c>
      <c r="C1883" s="432"/>
      <c r="D1883" s="432"/>
      <c r="E1883" s="184">
        <f t="shared" si="1615"/>
        <v>22357</v>
      </c>
      <c r="F1883" s="24">
        <f t="shared" si="1666"/>
        <v>42377</v>
      </c>
      <c r="G1883" s="24" t="str">
        <f>IF('Handshake IO'!L282&lt;&gt;"",'Handshake IO'!L282,"")</f>
        <v/>
      </c>
      <c r="H1883" s="10">
        <f t="shared" si="1618"/>
        <v>0</v>
      </c>
      <c r="I1883" s="15"/>
      <c r="J1883" s="24"/>
      <c r="K1883" s="24"/>
      <c r="L1883" s="24"/>
      <c r="M1883" s="24">
        <f t="shared" si="1649"/>
        <v>32357</v>
      </c>
      <c r="N1883" s="24">
        <f t="shared" si="1650"/>
        <v>52377</v>
      </c>
      <c r="O1883" s="24" t="str">
        <f>IF('Handshake IO'!U282&lt;&gt;"",'Handshake IO'!U282,"")</f>
        <v/>
      </c>
      <c r="P1883" s="20">
        <f t="shared" si="1619"/>
        <v>0</v>
      </c>
      <c r="Q1883" s="357"/>
      <c r="R1883" s="92" t="str">
        <f t="shared" si="1669"/>
        <v/>
      </c>
    </row>
    <row r="1884" spans="1:19" ht="16.5" hidden="1" customHeight="1" outlineLevel="1" x14ac:dyDescent="0.25">
      <c r="A1884" s="190"/>
      <c r="B1884" s="88">
        <f>B1876+1</f>
        <v>236</v>
      </c>
      <c r="C1884" s="430" t="str">
        <f>CONCATENATE(B1890,B1884)</f>
        <v>Group 236</v>
      </c>
      <c r="D1884" s="430" t="str">
        <f>CONCATENATE(B1891,B1885)</f>
        <v>GH 471</v>
      </c>
      <c r="E1884" s="182">
        <f t="shared" ref="E1884" si="1671">20000+B1884*10</f>
        <v>22360</v>
      </c>
      <c r="F1884" s="25">
        <f t="shared" si="1666"/>
        <v>42380</v>
      </c>
      <c r="G1884" s="25" t="str">
        <f>IF('Handshake IO'!L283&lt;&gt;"",'Handshake IO'!L283,"")</f>
        <v/>
      </c>
      <c r="H1884" s="11">
        <f t="shared" si="1618"/>
        <v>0</v>
      </c>
      <c r="I1884" s="14"/>
      <c r="J1884" s="25"/>
      <c r="K1884" s="25"/>
      <c r="L1884" s="25"/>
      <c r="M1884" s="25">
        <f t="shared" si="1649"/>
        <v>32360</v>
      </c>
      <c r="N1884" s="25">
        <f t="shared" si="1650"/>
        <v>52380</v>
      </c>
      <c r="O1884" s="25" t="str">
        <f>IF('Handshake IO'!U283&lt;&gt;"",'Handshake IO'!U283,"")</f>
        <v/>
      </c>
      <c r="P1884" s="3">
        <f t="shared" si="1619"/>
        <v>0</v>
      </c>
      <c r="Q1884" s="357"/>
      <c r="R1884" s="92">
        <f t="shared" ref="R1884" si="1672">+R1880+1</f>
        <v>473</v>
      </c>
      <c r="S1884" s="338" t="str">
        <f>CONCATENATE(G1884,",",G1885,",",G1886,",",G1887)</f>
        <v>,,,</v>
      </c>
    </row>
    <row r="1885" spans="1:19" ht="16.5" hidden="1" customHeight="1" outlineLevel="1" x14ac:dyDescent="0.25">
      <c r="A1885" s="190"/>
      <c r="B1885" s="85">
        <f>B1884*2-1</f>
        <v>471</v>
      </c>
      <c r="C1885" s="431"/>
      <c r="D1885" s="431"/>
      <c r="E1885" s="183">
        <f t="shared" ref="E1885:E1947" si="1673">E1884+1</f>
        <v>22361</v>
      </c>
      <c r="F1885" s="343">
        <f t="shared" si="1666"/>
        <v>42381</v>
      </c>
      <c r="G1885" s="343" t="str">
        <f>IF('Handshake IO'!L284&lt;&gt;"",'Handshake IO'!L284,"")</f>
        <v/>
      </c>
      <c r="H1885" s="109">
        <f t="shared" si="1618"/>
        <v>0</v>
      </c>
      <c r="I1885" s="9"/>
      <c r="J1885" s="343"/>
      <c r="K1885" s="343"/>
      <c r="L1885" s="343"/>
      <c r="M1885" s="343">
        <f t="shared" si="1649"/>
        <v>32361</v>
      </c>
      <c r="N1885" s="343">
        <f t="shared" si="1650"/>
        <v>52381</v>
      </c>
      <c r="O1885" s="343" t="str">
        <f>IF('Handshake IO'!U284&lt;&gt;"",'Handshake IO'!U284,"")</f>
        <v/>
      </c>
      <c r="P1885" s="4">
        <f t="shared" si="1619"/>
        <v>0</v>
      </c>
      <c r="Q1885" s="357"/>
      <c r="R1885" s="92">
        <f t="shared" si="1669"/>
        <v>986</v>
      </c>
      <c r="S1885" s="338" t="str">
        <f t="shared" ref="S1885" si="1674">CONCATENATE(O1884,",",O1885,",",O1886,",",O1887)</f>
        <v>,,,</v>
      </c>
    </row>
    <row r="1886" spans="1:19" ht="16.5" hidden="1" customHeight="1" outlineLevel="1" x14ac:dyDescent="0.25">
      <c r="A1886" s="190"/>
      <c r="B1886" s="85">
        <f>B1885+1</f>
        <v>472</v>
      </c>
      <c r="C1886" s="431"/>
      <c r="D1886" s="431"/>
      <c r="E1886" s="183">
        <f t="shared" si="1673"/>
        <v>22362</v>
      </c>
      <c r="F1886" s="343">
        <f t="shared" si="1666"/>
        <v>42382</v>
      </c>
      <c r="G1886" s="343" t="str">
        <f>IF('Handshake IO'!L285&lt;&gt;"",'Handshake IO'!L285,"")</f>
        <v/>
      </c>
      <c r="H1886" s="109">
        <f t="shared" ref="H1886:H1949" si="1675">LEN(G1884)</f>
        <v>0</v>
      </c>
      <c r="I1886" s="9"/>
      <c r="J1886" s="343"/>
      <c r="K1886" s="343"/>
      <c r="L1886" s="343"/>
      <c r="M1886" s="343">
        <f t="shared" si="1649"/>
        <v>32362</v>
      </c>
      <c r="N1886" s="343">
        <f t="shared" si="1650"/>
        <v>52382</v>
      </c>
      <c r="O1886" s="343" t="str">
        <f>IF('Handshake IO'!U285&lt;&gt;"",'Handshake IO'!U285,"")</f>
        <v/>
      </c>
      <c r="P1886" s="4">
        <f t="shared" ref="P1886:P1949" si="1676">LEN(O1884)</f>
        <v>0</v>
      </c>
      <c r="Q1886" s="357"/>
      <c r="R1886" s="92" t="str">
        <f t="shared" si="1669"/>
        <v/>
      </c>
    </row>
    <row r="1887" spans="1:19" ht="16.5" hidden="1" customHeight="1" outlineLevel="1" x14ac:dyDescent="0.25">
      <c r="A1887" s="190"/>
      <c r="B1887" s="85"/>
      <c r="C1887" s="431"/>
      <c r="D1887" s="431"/>
      <c r="E1887" s="183">
        <f t="shared" si="1673"/>
        <v>22363</v>
      </c>
      <c r="F1887" s="343">
        <f t="shared" si="1666"/>
        <v>42383</v>
      </c>
      <c r="G1887" s="343" t="str">
        <f>IF('Handshake IO'!L286&lt;&gt;"",'Handshake IO'!L286,"")</f>
        <v/>
      </c>
      <c r="H1887" s="109">
        <f t="shared" si="1675"/>
        <v>0</v>
      </c>
      <c r="I1887" s="9"/>
      <c r="J1887" s="343"/>
      <c r="K1887" s="343"/>
      <c r="L1887" s="343"/>
      <c r="M1887" s="343">
        <f t="shared" si="1649"/>
        <v>32363</v>
      </c>
      <c r="N1887" s="343">
        <f t="shared" si="1650"/>
        <v>52383</v>
      </c>
      <c r="O1887" s="343" t="str">
        <f>IF('Handshake IO'!U286&lt;&gt;"",'Handshake IO'!U286,"")</f>
        <v/>
      </c>
      <c r="P1887" s="4">
        <f t="shared" si="1676"/>
        <v>0</v>
      </c>
      <c r="Q1887" s="357"/>
      <c r="R1887" s="92" t="str">
        <f t="shared" si="1669"/>
        <v/>
      </c>
    </row>
    <row r="1888" spans="1:19" ht="16.5" hidden="1" customHeight="1" outlineLevel="1" x14ac:dyDescent="0.25">
      <c r="A1888" s="190"/>
      <c r="B1888" s="85"/>
      <c r="C1888" s="431"/>
      <c r="D1888" s="431" t="str">
        <f>CONCATENATE(B1891,B1886)</f>
        <v>GH 472</v>
      </c>
      <c r="E1888" s="183">
        <f t="shared" si="1673"/>
        <v>22364</v>
      </c>
      <c r="F1888" s="343">
        <f t="shared" si="1666"/>
        <v>42384</v>
      </c>
      <c r="G1888" s="343" t="str">
        <f>IF('Handshake IO'!L287&lt;&gt;"",'Handshake IO'!L287,"")</f>
        <v/>
      </c>
      <c r="H1888" s="109">
        <f t="shared" si="1675"/>
        <v>0</v>
      </c>
      <c r="I1888" s="9"/>
      <c r="J1888" s="343"/>
      <c r="K1888" s="343"/>
      <c r="L1888" s="343"/>
      <c r="M1888" s="343">
        <f t="shared" si="1649"/>
        <v>32364</v>
      </c>
      <c r="N1888" s="343">
        <f t="shared" si="1650"/>
        <v>52384</v>
      </c>
      <c r="O1888" s="343" t="str">
        <f>IF('Handshake IO'!U287&lt;&gt;"",'Handshake IO'!U287,"")</f>
        <v/>
      </c>
      <c r="P1888" s="4">
        <f t="shared" si="1676"/>
        <v>0</v>
      </c>
      <c r="Q1888" s="357"/>
      <c r="R1888" s="92">
        <f t="shared" ref="R1888" si="1677">+R1884+1</f>
        <v>474</v>
      </c>
      <c r="S1888" s="338" t="str">
        <f>CONCATENATE(G1888,",",G1889,",",G1890,",",G1891)</f>
        <v>,,,</v>
      </c>
    </row>
    <row r="1889" spans="1:19" ht="16.5" hidden="1" customHeight="1" outlineLevel="1" x14ac:dyDescent="0.25">
      <c r="A1889" s="190"/>
      <c r="B1889" s="85"/>
      <c r="C1889" s="431"/>
      <c r="D1889" s="431"/>
      <c r="E1889" s="183">
        <f t="shared" si="1673"/>
        <v>22365</v>
      </c>
      <c r="F1889" s="343">
        <f t="shared" si="1666"/>
        <v>42385</v>
      </c>
      <c r="G1889" s="343" t="str">
        <f>IF('Handshake IO'!L288&lt;&gt;"",'Handshake IO'!L288,"")</f>
        <v/>
      </c>
      <c r="H1889" s="109">
        <f t="shared" si="1675"/>
        <v>0</v>
      </c>
      <c r="I1889" s="9"/>
      <c r="J1889" s="343"/>
      <c r="K1889" s="343"/>
      <c r="L1889" s="343"/>
      <c r="M1889" s="343">
        <f t="shared" si="1649"/>
        <v>32365</v>
      </c>
      <c r="N1889" s="343">
        <f t="shared" si="1650"/>
        <v>52385</v>
      </c>
      <c r="O1889" s="343" t="str">
        <f>IF('Handshake IO'!U288&lt;&gt;"",'Handshake IO'!U288,"")</f>
        <v/>
      </c>
      <c r="P1889" s="4">
        <f t="shared" si="1676"/>
        <v>0</v>
      </c>
      <c r="Q1889" s="357"/>
      <c r="R1889" s="92">
        <f t="shared" si="1669"/>
        <v>987</v>
      </c>
      <c r="S1889" s="338" t="str">
        <f t="shared" ref="S1889" si="1678">CONCATENATE(O1888,",",O1889,",",O1890,",",O1891)</f>
        <v>,,,</v>
      </c>
    </row>
    <row r="1890" spans="1:19" ht="16.5" hidden="1" customHeight="1" outlineLevel="1" x14ac:dyDescent="0.25">
      <c r="A1890" s="190"/>
      <c r="B1890" s="85" t="str">
        <f>B1882</f>
        <v xml:space="preserve">Group </v>
      </c>
      <c r="C1890" s="431"/>
      <c r="D1890" s="431"/>
      <c r="E1890" s="183">
        <f t="shared" si="1673"/>
        <v>22366</v>
      </c>
      <c r="F1890" s="343">
        <f t="shared" si="1666"/>
        <v>42386</v>
      </c>
      <c r="G1890" s="343" t="str">
        <f>IF('Handshake IO'!L289&lt;&gt;"",'Handshake IO'!L289,"")</f>
        <v/>
      </c>
      <c r="H1890" s="109">
        <f t="shared" si="1675"/>
        <v>0</v>
      </c>
      <c r="I1890" s="9"/>
      <c r="J1890" s="343"/>
      <c r="K1890" s="343"/>
      <c r="L1890" s="343"/>
      <c r="M1890" s="343">
        <f t="shared" si="1649"/>
        <v>32366</v>
      </c>
      <c r="N1890" s="343">
        <f t="shared" si="1650"/>
        <v>52386</v>
      </c>
      <c r="O1890" s="343" t="str">
        <f>IF('Handshake IO'!U289&lt;&gt;"",'Handshake IO'!U289,"")</f>
        <v/>
      </c>
      <c r="P1890" s="4">
        <f t="shared" si="1676"/>
        <v>0</v>
      </c>
      <c r="Q1890" s="357"/>
      <c r="R1890" s="92" t="str">
        <f t="shared" si="1669"/>
        <v/>
      </c>
    </row>
    <row r="1891" spans="1:19" ht="16.5" hidden="1" customHeight="1" outlineLevel="1" thickBot="1" x14ac:dyDescent="0.3">
      <c r="A1891" s="190"/>
      <c r="B1891" s="86" t="str">
        <f>B1883</f>
        <v xml:space="preserve">GH </v>
      </c>
      <c r="C1891" s="432"/>
      <c r="D1891" s="432"/>
      <c r="E1891" s="184">
        <f t="shared" si="1673"/>
        <v>22367</v>
      </c>
      <c r="F1891" s="24">
        <f t="shared" si="1666"/>
        <v>42387</v>
      </c>
      <c r="G1891" s="24" t="str">
        <f>IF('Handshake IO'!L290&lt;&gt;"",'Handshake IO'!L290,"")</f>
        <v/>
      </c>
      <c r="H1891" s="10">
        <f t="shared" si="1675"/>
        <v>0</v>
      </c>
      <c r="I1891" s="15"/>
      <c r="J1891" s="24"/>
      <c r="K1891" s="24"/>
      <c r="L1891" s="24"/>
      <c r="M1891" s="24">
        <f t="shared" si="1649"/>
        <v>32367</v>
      </c>
      <c r="N1891" s="24">
        <f t="shared" si="1650"/>
        <v>52387</v>
      </c>
      <c r="O1891" s="24" t="str">
        <f>IF('Handshake IO'!U290&lt;&gt;"",'Handshake IO'!U290,"")</f>
        <v/>
      </c>
      <c r="P1891" s="20">
        <f t="shared" si="1676"/>
        <v>0</v>
      </c>
      <c r="Q1891" s="357"/>
      <c r="R1891" s="92" t="str">
        <f t="shared" si="1669"/>
        <v/>
      </c>
    </row>
    <row r="1892" spans="1:19" ht="16.5" hidden="1" customHeight="1" outlineLevel="1" x14ac:dyDescent="0.25">
      <c r="A1892" s="190"/>
      <c r="B1892" s="88">
        <f>B1884+1</f>
        <v>237</v>
      </c>
      <c r="C1892" s="430" t="str">
        <f>CONCATENATE(B1898,B1892)</f>
        <v>Group 237</v>
      </c>
      <c r="D1892" s="430" t="str">
        <f>CONCATENATE(B1899,B1893)</f>
        <v>GH 473</v>
      </c>
      <c r="E1892" s="182">
        <f t="shared" ref="E1892" si="1679">20000+B1892*10</f>
        <v>22370</v>
      </c>
      <c r="F1892" s="25">
        <f>E1892+20020</f>
        <v>42390</v>
      </c>
      <c r="G1892" s="25" t="str">
        <f>IF('Handshake IO'!L291&lt;&gt;"",'Handshake IO'!L291,"")</f>
        <v/>
      </c>
      <c r="H1892" s="11">
        <f t="shared" si="1675"/>
        <v>0</v>
      </c>
      <c r="I1892" s="14"/>
      <c r="J1892" s="25"/>
      <c r="K1892" s="25"/>
      <c r="L1892" s="25"/>
      <c r="M1892" s="25">
        <f t="shared" si="1649"/>
        <v>32370</v>
      </c>
      <c r="N1892" s="25">
        <f t="shared" si="1650"/>
        <v>52390</v>
      </c>
      <c r="O1892" s="25" t="str">
        <f>IF('Handshake IO'!U291&lt;&gt;"",'Handshake IO'!U291,"")</f>
        <v/>
      </c>
      <c r="P1892" s="3">
        <f t="shared" si="1676"/>
        <v>0</v>
      </c>
      <c r="Q1892" s="357"/>
      <c r="R1892" s="92">
        <f t="shared" ref="R1892" si="1680">+R1888+1</f>
        <v>475</v>
      </c>
      <c r="S1892" s="338" t="str">
        <f>CONCATENATE(G1892,",",G1893,",",G1894,",",G1895)</f>
        <v>,,,</v>
      </c>
    </row>
    <row r="1893" spans="1:19" ht="16.5" hidden="1" customHeight="1" outlineLevel="1" x14ac:dyDescent="0.25">
      <c r="A1893" s="190"/>
      <c r="B1893" s="85">
        <f>B1892*2-1</f>
        <v>473</v>
      </c>
      <c r="C1893" s="431"/>
      <c r="D1893" s="431"/>
      <c r="E1893" s="183">
        <f t="shared" ref="E1893" si="1681">E1892+1</f>
        <v>22371</v>
      </c>
      <c r="F1893" s="343">
        <f t="shared" ref="F1893:F1907" si="1682">E1893+20020</f>
        <v>42391</v>
      </c>
      <c r="G1893" s="343" t="str">
        <f>IF('Handshake IO'!L292&lt;&gt;"",'Handshake IO'!L292,"")</f>
        <v/>
      </c>
      <c r="H1893" s="109">
        <f t="shared" si="1675"/>
        <v>0</v>
      </c>
      <c r="I1893" s="9"/>
      <c r="J1893" s="343"/>
      <c r="K1893" s="343"/>
      <c r="L1893" s="343"/>
      <c r="M1893" s="343">
        <f t="shared" si="1649"/>
        <v>32371</v>
      </c>
      <c r="N1893" s="343">
        <f t="shared" si="1650"/>
        <v>52391</v>
      </c>
      <c r="O1893" s="343" t="str">
        <f>IF('Handshake IO'!U292&lt;&gt;"",'Handshake IO'!U292,"")</f>
        <v/>
      </c>
      <c r="P1893" s="4">
        <f t="shared" si="1676"/>
        <v>0</v>
      </c>
      <c r="Q1893" s="357"/>
      <c r="R1893" s="92">
        <f t="shared" si="1669"/>
        <v>988</v>
      </c>
      <c r="S1893" s="338" t="str">
        <f t="shared" ref="S1893" si="1683">CONCATENATE(O1892,",",O1893,",",O1894,",",O1895)</f>
        <v>,,,</v>
      </c>
    </row>
    <row r="1894" spans="1:19" ht="16.5" hidden="1" customHeight="1" outlineLevel="1" x14ac:dyDescent="0.25">
      <c r="A1894" s="190"/>
      <c r="B1894" s="85">
        <f>B1893+1</f>
        <v>474</v>
      </c>
      <c r="C1894" s="431"/>
      <c r="D1894" s="431"/>
      <c r="E1894" s="183">
        <f t="shared" si="1673"/>
        <v>22372</v>
      </c>
      <c r="F1894" s="343">
        <f t="shared" si="1682"/>
        <v>42392</v>
      </c>
      <c r="G1894" s="343" t="str">
        <f>IF('Handshake IO'!L293&lt;&gt;"",'Handshake IO'!L293,"")</f>
        <v/>
      </c>
      <c r="H1894" s="109">
        <f t="shared" si="1675"/>
        <v>0</v>
      </c>
      <c r="I1894" s="9"/>
      <c r="J1894" s="343"/>
      <c r="K1894" s="343"/>
      <c r="L1894" s="343"/>
      <c r="M1894" s="343">
        <f t="shared" si="1649"/>
        <v>32372</v>
      </c>
      <c r="N1894" s="343">
        <f t="shared" si="1650"/>
        <v>52392</v>
      </c>
      <c r="O1894" s="343" t="str">
        <f>IF('Handshake IO'!U293&lt;&gt;"",'Handshake IO'!U293,"")</f>
        <v/>
      </c>
      <c r="P1894" s="4">
        <f t="shared" si="1676"/>
        <v>0</v>
      </c>
      <c r="Q1894" s="357"/>
      <c r="R1894" s="92" t="str">
        <f t="shared" si="1669"/>
        <v/>
      </c>
    </row>
    <row r="1895" spans="1:19" ht="16.5" hidden="1" customHeight="1" outlineLevel="1" x14ac:dyDescent="0.25">
      <c r="A1895" s="190"/>
      <c r="B1895" s="85"/>
      <c r="C1895" s="431"/>
      <c r="D1895" s="431"/>
      <c r="E1895" s="183">
        <f t="shared" si="1673"/>
        <v>22373</v>
      </c>
      <c r="F1895" s="343">
        <f t="shared" si="1682"/>
        <v>42393</v>
      </c>
      <c r="G1895" s="343" t="str">
        <f>IF('Handshake IO'!L294&lt;&gt;"",'Handshake IO'!L294,"")</f>
        <v/>
      </c>
      <c r="H1895" s="109">
        <f t="shared" si="1675"/>
        <v>0</v>
      </c>
      <c r="I1895" s="9"/>
      <c r="J1895" s="343"/>
      <c r="K1895" s="343"/>
      <c r="L1895" s="343"/>
      <c r="M1895" s="343">
        <f t="shared" si="1649"/>
        <v>32373</v>
      </c>
      <c r="N1895" s="343">
        <f t="shared" si="1650"/>
        <v>52393</v>
      </c>
      <c r="O1895" s="343" t="str">
        <f>IF('Handshake IO'!U294&lt;&gt;"",'Handshake IO'!U294,"")</f>
        <v/>
      </c>
      <c r="P1895" s="4">
        <f t="shared" si="1676"/>
        <v>0</v>
      </c>
      <c r="Q1895" s="357"/>
      <c r="R1895" s="92" t="str">
        <f t="shared" si="1669"/>
        <v/>
      </c>
    </row>
    <row r="1896" spans="1:19" ht="16.5" hidden="1" customHeight="1" outlineLevel="1" x14ac:dyDescent="0.25">
      <c r="A1896" s="190"/>
      <c r="B1896" s="85"/>
      <c r="C1896" s="431"/>
      <c r="D1896" s="431" t="str">
        <f>CONCATENATE(B1899,B1894)</f>
        <v>GH 474</v>
      </c>
      <c r="E1896" s="183">
        <f t="shared" si="1673"/>
        <v>22374</v>
      </c>
      <c r="F1896" s="343">
        <f t="shared" si="1682"/>
        <v>42394</v>
      </c>
      <c r="G1896" s="343" t="str">
        <f>IF('Handshake IO'!L295&lt;&gt;"",'Handshake IO'!L295,"")</f>
        <v/>
      </c>
      <c r="H1896" s="109">
        <f t="shared" si="1675"/>
        <v>0</v>
      </c>
      <c r="I1896" s="9"/>
      <c r="J1896" s="343"/>
      <c r="K1896" s="343"/>
      <c r="L1896" s="343"/>
      <c r="M1896" s="343">
        <f t="shared" si="1649"/>
        <v>32374</v>
      </c>
      <c r="N1896" s="343">
        <f t="shared" si="1650"/>
        <v>52394</v>
      </c>
      <c r="O1896" s="343" t="str">
        <f>IF('Handshake IO'!U295&lt;&gt;"",'Handshake IO'!U295,"")</f>
        <v/>
      </c>
      <c r="P1896" s="4">
        <f t="shared" si="1676"/>
        <v>0</v>
      </c>
      <c r="Q1896" s="357"/>
      <c r="R1896" s="92">
        <f t="shared" ref="R1896" si="1684">+R1892+1</f>
        <v>476</v>
      </c>
      <c r="S1896" s="338" t="str">
        <f>CONCATENATE(G1896,",",G1897,",",G1898,",",G1899)</f>
        <v>,,,</v>
      </c>
    </row>
    <row r="1897" spans="1:19" ht="16.5" hidden="1" customHeight="1" outlineLevel="1" x14ac:dyDescent="0.25">
      <c r="A1897" s="190"/>
      <c r="B1897" s="85"/>
      <c r="C1897" s="431"/>
      <c r="D1897" s="431"/>
      <c r="E1897" s="183">
        <f t="shared" si="1673"/>
        <v>22375</v>
      </c>
      <c r="F1897" s="343">
        <f t="shared" si="1682"/>
        <v>42395</v>
      </c>
      <c r="G1897" s="343" t="str">
        <f>IF('Handshake IO'!L296&lt;&gt;"",'Handshake IO'!L296,"")</f>
        <v/>
      </c>
      <c r="H1897" s="109">
        <f t="shared" si="1675"/>
        <v>0</v>
      </c>
      <c r="I1897" s="9"/>
      <c r="J1897" s="343"/>
      <c r="K1897" s="343"/>
      <c r="L1897" s="343"/>
      <c r="M1897" s="343">
        <f t="shared" si="1649"/>
        <v>32375</v>
      </c>
      <c r="N1897" s="343">
        <f t="shared" si="1650"/>
        <v>52395</v>
      </c>
      <c r="O1897" s="343" t="str">
        <f>IF('Handshake IO'!U296&lt;&gt;"",'Handshake IO'!U296,"")</f>
        <v/>
      </c>
      <c r="P1897" s="4">
        <f t="shared" si="1676"/>
        <v>0</v>
      </c>
      <c r="Q1897" s="357"/>
      <c r="R1897" s="92">
        <f t="shared" si="1669"/>
        <v>989</v>
      </c>
      <c r="S1897" s="338" t="str">
        <f t="shared" ref="S1897" si="1685">CONCATENATE(O1896,",",O1897,",",O1898,",",O1899)</f>
        <v>,,,</v>
      </c>
    </row>
    <row r="1898" spans="1:19" ht="16.5" hidden="1" customHeight="1" outlineLevel="1" x14ac:dyDescent="0.25">
      <c r="A1898" s="190"/>
      <c r="B1898" s="85" t="str">
        <f>B1890</f>
        <v xml:space="preserve">Group </v>
      </c>
      <c r="C1898" s="431"/>
      <c r="D1898" s="431"/>
      <c r="E1898" s="183">
        <f t="shared" si="1673"/>
        <v>22376</v>
      </c>
      <c r="F1898" s="343">
        <f t="shared" si="1682"/>
        <v>42396</v>
      </c>
      <c r="G1898" s="343" t="str">
        <f>IF('Handshake IO'!L297&lt;&gt;"",'Handshake IO'!L297,"")</f>
        <v/>
      </c>
      <c r="H1898" s="109">
        <f t="shared" si="1675"/>
        <v>0</v>
      </c>
      <c r="I1898" s="9"/>
      <c r="J1898" s="343"/>
      <c r="K1898" s="343"/>
      <c r="L1898" s="343"/>
      <c r="M1898" s="343">
        <f t="shared" si="1649"/>
        <v>32376</v>
      </c>
      <c r="N1898" s="343">
        <f t="shared" si="1650"/>
        <v>52396</v>
      </c>
      <c r="O1898" s="343" t="str">
        <f>IF('Handshake IO'!U297&lt;&gt;"",'Handshake IO'!U297,"")</f>
        <v/>
      </c>
      <c r="P1898" s="4">
        <f t="shared" si="1676"/>
        <v>0</v>
      </c>
      <c r="Q1898" s="357"/>
      <c r="R1898" s="92" t="str">
        <f t="shared" si="1669"/>
        <v/>
      </c>
    </row>
    <row r="1899" spans="1:19" ht="16.5" hidden="1" customHeight="1" outlineLevel="1" thickBot="1" x14ac:dyDescent="0.3">
      <c r="A1899" s="190"/>
      <c r="B1899" s="86" t="str">
        <f>B1891</f>
        <v xml:space="preserve">GH </v>
      </c>
      <c r="C1899" s="432"/>
      <c r="D1899" s="432"/>
      <c r="E1899" s="184">
        <f t="shared" si="1673"/>
        <v>22377</v>
      </c>
      <c r="F1899" s="24">
        <f t="shared" si="1682"/>
        <v>42397</v>
      </c>
      <c r="G1899" s="24" t="str">
        <f>IF('Handshake IO'!L298&lt;&gt;"",'Handshake IO'!L298,"")</f>
        <v/>
      </c>
      <c r="H1899" s="10">
        <f t="shared" si="1675"/>
        <v>0</v>
      </c>
      <c r="I1899" s="15"/>
      <c r="J1899" s="24"/>
      <c r="K1899" s="24"/>
      <c r="L1899" s="24"/>
      <c r="M1899" s="24">
        <f t="shared" si="1649"/>
        <v>32377</v>
      </c>
      <c r="N1899" s="24">
        <f t="shared" si="1650"/>
        <v>52397</v>
      </c>
      <c r="O1899" s="24" t="str">
        <f>IF('Handshake IO'!U298&lt;&gt;"",'Handshake IO'!U298,"")</f>
        <v/>
      </c>
      <c r="P1899" s="20">
        <f t="shared" si="1676"/>
        <v>0</v>
      </c>
      <c r="Q1899" s="357"/>
      <c r="R1899" s="92" t="str">
        <f t="shared" si="1669"/>
        <v/>
      </c>
    </row>
    <row r="1900" spans="1:19" ht="16.5" hidden="1" customHeight="1" outlineLevel="1" x14ac:dyDescent="0.25">
      <c r="A1900" s="190"/>
      <c r="B1900" s="88">
        <f>B1892+1</f>
        <v>238</v>
      </c>
      <c r="C1900" s="430" t="str">
        <f>CONCATENATE(B1906,B1900)</f>
        <v>Group 238</v>
      </c>
      <c r="D1900" s="430" t="str">
        <f>CONCATENATE(B1907,B1901)</f>
        <v>GH 475</v>
      </c>
      <c r="E1900" s="182">
        <f t="shared" ref="E1900" si="1686">20000+B1900*10</f>
        <v>22380</v>
      </c>
      <c r="F1900" s="25">
        <f t="shared" si="1682"/>
        <v>42400</v>
      </c>
      <c r="G1900" s="25" t="str">
        <f>IF('Handshake IO'!L299&lt;&gt;"",'Handshake IO'!L299,"")</f>
        <v/>
      </c>
      <c r="H1900" s="11">
        <f t="shared" si="1675"/>
        <v>0</v>
      </c>
      <c r="I1900" s="14"/>
      <c r="J1900" s="25"/>
      <c r="K1900" s="25"/>
      <c r="L1900" s="25"/>
      <c r="M1900" s="25">
        <f t="shared" si="1649"/>
        <v>32380</v>
      </c>
      <c r="N1900" s="25">
        <f t="shared" si="1650"/>
        <v>52400</v>
      </c>
      <c r="O1900" s="25" t="str">
        <f>IF('Handshake IO'!U299&lt;&gt;"",'Handshake IO'!U299,"")</f>
        <v/>
      </c>
      <c r="P1900" s="3">
        <f t="shared" si="1676"/>
        <v>0</v>
      </c>
      <c r="Q1900" s="357"/>
      <c r="R1900" s="92">
        <f t="shared" ref="R1900" si="1687">+R1896+1</f>
        <v>477</v>
      </c>
      <c r="S1900" s="338" t="str">
        <f>CONCATENATE(G1900,",",G1901,",",G1902,",",G1903)</f>
        <v>,,,</v>
      </c>
    </row>
    <row r="1901" spans="1:19" ht="16.5" hidden="1" customHeight="1" outlineLevel="1" x14ac:dyDescent="0.25">
      <c r="A1901" s="190"/>
      <c r="B1901" s="85">
        <f>B1900*2-1</f>
        <v>475</v>
      </c>
      <c r="C1901" s="431"/>
      <c r="D1901" s="431"/>
      <c r="E1901" s="183">
        <f t="shared" ref="E1901" si="1688">E1900+1</f>
        <v>22381</v>
      </c>
      <c r="F1901" s="343">
        <f t="shared" si="1682"/>
        <v>42401</v>
      </c>
      <c r="G1901" s="343" t="str">
        <f>IF('Handshake IO'!L300&lt;&gt;"",'Handshake IO'!L300,"")</f>
        <v/>
      </c>
      <c r="H1901" s="109">
        <f t="shared" si="1675"/>
        <v>0</v>
      </c>
      <c r="I1901" s="9"/>
      <c r="J1901" s="343"/>
      <c r="K1901" s="343"/>
      <c r="L1901" s="343"/>
      <c r="M1901" s="343">
        <f t="shared" si="1649"/>
        <v>32381</v>
      </c>
      <c r="N1901" s="343">
        <f t="shared" si="1650"/>
        <v>52401</v>
      </c>
      <c r="O1901" s="343" t="str">
        <f>IF('Handshake IO'!U300&lt;&gt;"",'Handshake IO'!U300,"")</f>
        <v/>
      </c>
      <c r="P1901" s="4">
        <f t="shared" si="1676"/>
        <v>0</v>
      </c>
      <c r="Q1901" s="357"/>
      <c r="R1901" s="92">
        <f t="shared" si="1669"/>
        <v>990</v>
      </c>
      <c r="S1901" s="338" t="str">
        <f t="shared" ref="S1901" si="1689">CONCATENATE(O1900,",",O1901,",",O1902,",",O1903)</f>
        <v>,,,</v>
      </c>
    </row>
    <row r="1902" spans="1:19" ht="16.5" hidden="1" customHeight="1" outlineLevel="1" x14ac:dyDescent="0.25">
      <c r="A1902" s="190"/>
      <c r="B1902" s="85">
        <f>B1901+1</f>
        <v>476</v>
      </c>
      <c r="C1902" s="431"/>
      <c r="D1902" s="431"/>
      <c r="E1902" s="183">
        <f t="shared" si="1673"/>
        <v>22382</v>
      </c>
      <c r="F1902" s="343">
        <f t="shared" si="1682"/>
        <v>42402</v>
      </c>
      <c r="G1902" s="343" t="str">
        <f>IF('Handshake IO'!L301&lt;&gt;"",'Handshake IO'!L301,"")</f>
        <v/>
      </c>
      <c r="H1902" s="109">
        <f t="shared" si="1675"/>
        <v>0</v>
      </c>
      <c r="I1902" s="9"/>
      <c r="J1902" s="343"/>
      <c r="K1902" s="343"/>
      <c r="L1902" s="343"/>
      <c r="M1902" s="343">
        <f t="shared" si="1649"/>
        <v>32382</v>
      </c>
      <c r="N1902" s="343">
        <f t="shared" si="1650"/>
        <v>52402</v>
      </c>
      <c r="O1902" s="343" t="str">
        <f>IF('Handshake IO'!U301&lt;&gt;"",'Handshake IO'!U301,"")</f>
        <v/>
      </c>
      <c r="P1902" s="4">
        <f t="shared" si="1676"/>
        <v>0</v>
      </c>
      <c r="Q1902" s="357"/>
      <c r="R1902" s="92" t="str">
        <f t="shared" si="1669"/>
        <v/>
      </c>
    </row>
    <row r="1903" spans="1:19" ht="16.5" hidden="1" customHeight="1" outlineLevel="1" x14ac:dyDescent="0.25">
      <c r="A1903" s="190"/>
      <c r="B1903" s="85"/>
      <c r="C1903" s="431"/>
      <c r="D1903" s="431"/>
      <c r="E1903" s="183">
        <f t="shared" si="1673"/>
        <v>22383</v>
      </c>
      <c r="F1903" s="343">
        <f t="shared" si="1682"/>
        <v>42403</v>
      </c>
      <c r="G1903" s="343" t="str">
        <f>IF('Handshake IO'!L302&lt;&gt;"",'Handshake IO'!L302,"")</f>
        <v/>
      </c>
      <c r="H1903" s="109">
        <f t="shared" si="1675"/>
        <v>0</v>
      </c>
      <c r="I1903" s="9"/>
      <c r="J1903" s="343"/>
      <c r="K1903" s="343"/>
      <c r="L1903" s="343"/>
      <c r="M1903" s="343">
        <f t="shared" si="1649"/>
        <v>32383</v>
      </c>
      <c r="N1903" s="343">
        <f t="shared" si="1650"/>
        <v>52403</v>
      </c>
      <c r="O1903" s="343" t="str">
        <f>IF('Handshake IO'!U302&lt;&gt;"",'Handshake IO'!U302,"")</f>
        <v/>
      </c>
      <c r="P1903" s="4">
        <f t="shared" si="1676"/>
        <v>0</v>
      </c>
      <c r="Q1903" s="357"/>
      <c r="R1903" s="92" t="str">
        <f t="shared" si="1669"/>
        <v/>
      </c>
    </row>
    <row r="1904" spans="1:19" ht="16.5" hidden="1" customHeight="1" outlineLevel="1" x14ac:dyDescent="0.25">
      <c r="A1904" s="190"/>
      <c r="B1904" s="85"/>
      <c r="C1904" s="431"/>
      <c r="D1904" s="431" t="str">
        <f>CONCATENATE(B1907,B1902)</f>
        <v>GH 476</v>
      </c>
      <c r="E1904" s="183">
        <f t="shared" si="1673"/>
        <v>22384</v>
      </c>
      <c r="F1904" s="343">
        <f t="shared" si="1682"/>
        <v>42404</v>
      </c>
      <c r="G1904" s="343" t="str">
        <f>IF('Handshake IO'!L303&lt;&gt;"",'Handshake IO'!L303,"")</f>
        <v/>
      </c>
      <c r="H1904" s="109">
        <f t="shared" si="1675"/>
        <v>0</v>
      </c>
      <c r="I1904" s="9"/>
      <c r="J1904" s="343"/>
      <c r="K1904" s="343"/>
      <c r="L1904" s="343"/>
      <c r="M1904" s="343">
        <f t="shared" si="1649"/>
        <v>32384</v>
      </c>
      <c r="N1904" s="343">
        <f t="shared" si="1650"/>
        <v>52404</v>
      </c>
      <c r="O1904" s="343" t="str">
        <f>IF('Handshake IO'!U303&lt;&gt;"",'Handshake IO'!U303,"")</f>
        <v/>
      </c>
      <c r="P1904" s="4">
        <f t="shared" si="1676"/>
        <v>0</v>
      </c>
      <c r="Q1904" s="357"/>
      <c r="R1904" s="92">
        <f t="shared" ref="R1904" si="1690">+R1900+1</f>
        <v>478</v>
      </c>
      <c r="S1904" s="338" t="str">
        <f>CONCATENATE(G1904,",",G1905,",",G1906,",",G1907)</f>
        <v>,,,</v>
      </c>
    </row>
    <row r="1905" spans="1:19" ht="16.5" hidden="1" customHeight="1" outlineLevel="1" x14ac:dyDescent="0.25">
      <c r="A1905" s="190"/>
      <c r="B1905" s="85"/>
      <c r="C1905" s="431"/>
      <c r="D1905" s="431"/>
      <c r="E1905" s="183">
        <f t="shared" si="1673"/>
        <v>22385</v>
      </c>
      <c r="F1905" s="343">
        <f t="shared" si="1682"/>
        <v>42405</v>
      </c>
      <c r="G1905" s="343" t="str">
        <f>IF('Handshake IO'!L304&lt;&gt;"",'Handshake IO'!L304,"")</f>
        <v/>
      </c>
      <c r="H1905" s="109">
        <f t="shared" si="1675"/>
        <v>0</v>
      </c>
      <c r="I1905" s="9"/>
      <c r="J1905" s="343"/>
      <c r="K1905" s="343"/>
      <c r="L1905" s="343"/>
      <c r="M1905" s="343">
        <f t="shared" si="1649"/>
        <v>32385</v>
      </c>
      <c r="N1905" s="343">
        <f t="shared" si="1650"/>
        <v>52405</v>
      </c>
      <c r="O1905" s="343" t="str">
        <f>IF('Handshake IO'!U304&lt;&gt;"",'Handshake IO'!U304,"")</f>
        <v/>
      </c>
      <c r="P1905" s="4">
        <f t="shared" si="1676"/>
        <v>0</v>
      </c>
      <c r="Q1905" s="357"/>
      <c r="R1905" s="92">
        <f t="shared" si="1669"/>
        <v>991</v>
      </c>
      <c r="S1905" s="338" t="str">
        <f t="shared" ref="S1905" si="1691">CONCATENATE(O1904,",",O1905,",",O1906,",",O1907)</f>
        <v>,,,</v>
      </c>
    </row>
    <row r="1906" spans="1:19" ht="16.5" hidden="1" customHeight="1" outlineLevel="1" x14ac:dyDescent="0.25">
      <c r="A1906" s="190"/>
      <c r="B1906" s="85" t="str">
        <f>B1898</f>
        <v xml:space="preserve">Group </v>
      </c>
      <c r="C1906" s="431"/>
      <c r="D1906" s="431"/>
      <c r="E1906" s="183">
        <f t="shared" si="1673"/>
        <v>22386</v>
      </c>
      <c r="F1906" s="343">
        <f t="shared" si="1682"/>
        <v>42406</v>
      </c>
      <c r="G1906" s="343" t="str">
        <f>IF('Handshake IO'!L305&lt;&gt;"",'Handshake IO'!L305,"")</f>
        <v/>
      </c>
      <c r="H1906" s="109">
        <f t="shared" si="1675"/>
        <v>0</v>
      </c>
      <c r="I1906" s="9"/>
      <c r="J1906" s="343"/>
      <c r="K1906" s="343"/>
      <c r="L1906" s="343"/>
      <c r="M1906" s="343">
        <f t="shared" si="1649"/>
        <v>32386</v>
      </c>
      <c r="N1906" s="343">
        <f t="shared" si="1650"/>
        <v>52406</v>
      </c>
      <c r="O1906" s="343" t="str">
        <f>IF('Handshake IO'!U305&lt;&gt;"",'Handshake IO'!U305,"")</f>
        <v/>
      </c>
      <c r="P1906" s="4">
        <f t="shared" si="1676"/>
        <v>0</v>
      </c>
      <c r="Q1906" s="357"/>
      <c r="R1906" s="92" t="str">
        <f t="shared" si="1669"/>
        <v/>
      </c>
    </row>
    <row r="1907" spans="1:19" ht="16.5" hidden="1" customHeight="1" outlineLevel="1" thickBot="1" x14ac:dyDescent="0.3">
      <c r="A1907" s="190"/>
      <c r="B1907" s="86" t="str">
        <f>B1899</f>
        <v xml:space="preserve">GH </v>
      </c>
      <c r="C1907" s="432"/>
      <c r="D1907" s="432"/>
      <c r="E1907" s="184">
        <f t="shared" si="1673"/>
        <v>22387</v>
      </c>
      <c r="F1907" s="24">
        <f t="shared" si="1682"/>
        <v>42407</v>
      </c>
      <c r="G1907" s="24" t="str">
        <f>IF('Handshake IO'!L306&lt;&gt;"",'Handshake IO'!L306,"")</f>
        <v/>
      </c>
      <c r="H1907" s="10">
        <f t="shared" si="1675"/>
        <v>0</v>
      </c>
      <c r="I1907" s="15"/>
      <c r="J1907" s="24"/>
      <c r="K1907" s="24"/>
      <c r="L1907" s="24"/>
      <c r="M1907" s="24">
        <f t="shared" si="1649"/>
        <v>32387</v>
      </c>
      <c r="N1907" s="24">
        <f t="shared" si="1650"/>
        <v>52407</v>
      </c>
      <c r="O1907" s="24" t="str">
        <f>IF('Handshake IO'!U306&lt;&gt;"",'Handshake IO'!U306,"")</f>
        <v/>
      </c>
      <c r="P1907" s="20">
        <f t="shared" si="1676"/>
        <v>0</v>
      </c>
      <c r="Q1907" s="357"/>
      <c r="R1907" s="92" t="str">
        <f t="shared" si="1669"/>
        <v/>
      </c>
    </row>
    <row r="1908" spans="1:19" ht="16.5" hidden="1" customHeight="1" outlineLevel="1" x14ac:dyDescent="0.25">
      <c r="A1908" s="190"/>
      <c r="B1908" s="88">
        <f>B1900+1</f>
        <v>239</v>
      </c>
      <c r="C1908" s="430" t="str">
        <f>CONCATENATE(B1914,B1908)</f>
        <v>Group 239</v>
      </c>
      <c r="D1908" s="430" t="str">
        <f>CONCATENATE(B1915,B1909)</f>
        <v>GH 477</v>
      </c>
      <c r="E1908" s="182">
        <f t="shared" ref="E1908" si="1692">20000+B1908*10</f>
        <v>22390</v>
      </c>
      <c r="F1908" s="25">
        <f>E1908+20020</f>
        <v>42410</v>
      </c>
      <c r="G1908" s="25" t="str">
        <f>IF('Handshake IO'!L307&lt;&gt;"",'Handshake IO'!L307,"")</f>
        <v/>
      </c>
      <c r="H1908" s="11">
        <f t="shared" si="1675"/>
        <v>0</v>
      </c>
      <c r="I1908" s="14"/>
      <c r="J1908" s="25"/>
      <c r="K1908" s="25"/>
      <c r="L1908" s="25"/>
      <c r="M1908" s="25">
        <f t="shared" si="1649"/>
        <v>32390</v>
      </c>
      <c r="N1908" s="25">
        <f t="shared" si="1650"/>
        <v>52410</v>
      </c>
      <c r="O1908" s="25" t="str">
        <f>IF('Handshake IO'!U307&lt;&gt;"",'Handshake IO'!U307,"")</f>
        <v/>
      </c>
      <c r="P1908" s="3">
        <f t="shared" si="1676"/>
        <v>0</v>
      </c>
      <c r="Q1908" s="357"/>
      <c r="R1908" s="92">
        <f t="shared" ref="R1908" si="1693">+R1904+1</f>
        <v>479</v>
      </c>
      <c r="S1908" s="338" t="str">
        <f>CONCATENATE(G1908,",",G1909,",",G1910,",",G1911)</f>
        <v>,,,</v>
      </c>
    </row>
    <row r="1909" spans="1:19" ht="16.5" hidden="1" customHeight="1" outlineLevel="1" x14ac:dyDescent="0.25">
      <c r="A1909" s="190"/>
      <c r="B1909" s="85">
        <f>B1908*2-1</f>
        <v>477</v>
      </c>
      <c r="C1909" s="431"/>
      <c r="D1909" s="431"/>
      <c r="E1909" s="183">
        <f t="shared" ref="E1909" si="1694">E1908+1</f>
        <v>22391</v>
      </c>
      <c r="F1909" s="343">
        <f t="shared" ref="F1909:F1923" si="1695">E1909+20020</f>
        <v>42411</v>
      </c>
      <c r="G1909" s="343" t="str">
        <f>IF('Handshake IO'!L308&lt;&gt;"",'Handshake IO'!L308,"")</f>
        <v/>
      </c>
      <c r="H1909" s="109">
        <f t="shared" si="1675"/>
        <v>0</v>
      </c>
      <c r="I1909" s="9"/>
      <c r="J1909" s="343"/>
      <c r="K1909" s="343"/>
      <c r="L1909" s="343"/>
      <c r="M1909" s="343">
        <f t="shared" si="1649"/>
        <v>32391</v>
      </c>
      <c r="N1909" s="343">
        <f t="shared" si="1650"/>
        <v>52411</v>
      </c>
      <c r="O1909" s="343" t="str">
        <f>IF('Handshake IO'!U308&lt;&gt;"",'Handshake IO'!U308,"")</f>
        <v/>
      </c>
      <c r="P1909" s="4">
        <f t="shared" si="1676"/>
        <v>0</v>
      </c>
      <c r="Q1909" s="357"/>
      <c r="R1909" s="92">
        <f t="shared" si="1669"/>
        <v>992</v>
      </c>
      <c r="S1909" s="338" t="str">
        <f t="shared" ref="S1909" si="1696">CONCATENATE(O1908,",",O1909,",",O1910,",",O1911)</f>
        <v>,,,</v>
      </c>
    </row>
    <row r="1910" spans="1:19" ht="16.5" hidden="1" customHeight="1" outlineLevel="1" x14ac:dyDescent="0.25">
      <c r="A1910" s="190"/>
      <c r="B1910" s="85">
        <f>B1909+1</f>
        <v>478</v>
      </c>
      <c r="C1910" s="431"/>
      <c r="D1910" s="431"/>
      <c r="E1910" s="183">
        <f t="shared" si="1673"/>
        <v>22392</v>
      </c>
      <c r="F1910" s="343">
        <f t="shared" si="1695"/>
        <v>42412</v>
      </c>
      <c r="G1910" s="343" t="str">
        <f>IF('Handshake IO'!L309&lt;&gt;"",'Handshake IO'!L309,"")</f>
        <v/>
      </c>
      <c r="H1910" s="109">
        <f t="shared" si="1675"/>
        <v>0</v>
      </c>
      <c r="I1910" s="9"/>
      <c r="J1910" s="343"/>
      <c r="K1910" s="343"/>
      <c r="L1910" s="343"/>
      <c r="M1910" s="343">
        <f t="shared" si="1649"/>
        <v>32392</v>
      </c>
      <c r="N1910" s="343">
        <f t="shared" si="1650"/>
        <v>52412</v>
      </c>
      <c r="O1910" s="343" t="str">
        <f>IF('Handshake IO'!U309&lt;&gt;"",'Handshake IO'!U309,"")</f>
        <v/>
      </c>
      <c r="P1910" s="4">
        <f t="shared" si="1676"/>
        <v>0</v>
      </c>
      <c r="Q1910" s="357"/>
      <c r="R1910" s="92" t="str">
        <f t="shared" si="1669"/>
        <v/>
      </c>
    </row>
    <row r="1911" spans="1:19" ht="16.5" hidden="1" customHeight="1" outlineLevel="1" x14ac:dyDescent="0.25">
      <c r="A1911" s="190"/>
      <c r="B1911" s="85"/>
      <c r="C1911" s="431"/>
      <c r="D1911" s="431"/>
      <c r="E1911" s="183">
        <f t="shared" si="1673"/>
        <v>22393</v>
      </c>
      <c r="F1911" s="343">
        <f t="shared" si="1695"/>
        <v>42413</v>
      </c>
      <c r="G1911" s="343" t="str">
        <f>IF('Handshake IO'!L310&lt;&gt;"",'Handshake IO'!L310,"")</f>
        <v/>
      </c>
      <c r="H1911" s="109">
        <f t="shared" si="1675"/>
        <v>0</v>
      </c>
      <c r="I1911" s="9"/>
      <c r="J1911" s="343"/>
      <c r="K1911" s="343"/>
      <c r="L1911" s="343"/>
      <c r="M1911" s="343">
        <f t="shared" si="1649"/>
        <v>32393</v>
      </c>
      <c r="N1911" s="343">
        <f t="shared" si="1650"/>
        <v>52413</v>
      </c>
      <c r="O1911" s="343" t="str">
        <f>IF('Handshake IO'!U310&lt;&gt;"",'Handshake IO'!U310,"")</f>
        <v/>
      </c>
      <c r="P1911" s="4">
        <f t="shared" si="1676"/>
        <v>0</v>
      </c>
      <c r="Q1911" s="357"/>
      <c r="R1911" s="92" t="str">
        <f t="shared" si="1669"/>
        <v/>
      </c>
    </row>
    <row r="1912" spans="1:19" ht="16.5" hidden="1" customHeight="1" outlineLevel="1" x14ac:dyDescent="0.25">
      <c r="A1912" s="190"/>
      <c r="B1912" s="85"/>
      <c r="C1912" s="431"/>
      <c r="D1912" s="431" t="str">
        <f>CONCATENATE(B1915,B1910)</f>
        <v>GH 478</v>
      </c>
      <c r="E1912" s="183">
        <f t="shared" si="1673"/>
        <v>22394</v>
      </c>
      <c r="F1912" s="343">
        <f t="shared" si="1695"/>
        <v>42414</v>
      </c>
      <c r="G1912" s="343" t="str">
        <f>IF('Handshake IO'!L311&lt;&gt;"",'Handshake IO'!L311,"")</f>
        <v/>
      </c>
      <c r="H1912" s="109">
        <f t="shared" si="1675"/>
        <v>0</v>
      </c>
      <c r="I1912" s="9"/>
      <c r="J1912" s="343"/>
      <c r="K1912" s="343"/>
      <c r="L1912" s="343"/>
      <c r="M1912" s="343">
        <f t="shared" si="1649"/>
        <v>32394</v>
      </c>
      <c r="N1912" s="343">
        <f t="shared" si="1650"/>
        <v>52414</v>
      </c>
      <c r="O1912" s="343" t="str">
        <f>IF('Handshake IO'!U311&lt;&gt;"",'Handshake IO'!U311,"")</f>
        <v/>
      </c>
      <c r="P1912" s="4">
        <f t="shared" si="1676"/>
        <v>0</v>
      </c>
      <c r="Q1912" s="357"/>
      <c r="R1912" s="92">
        <f t="shared" ref="R1912" si="1697">+R1908+1</f>
        <v>480</v>
      </c>
      <c r="S1912" s="338" t="str">
        <f>CONCATENATE(G1912,",",G1913,",",G1914,",",G1915)</f>
        <v>,,,</v>
      </c>
    </row>
    <row r="1913" spans="1:19" ht="16.5" hidden="1" customHeight="1" outlineLevel="1" x14ac:dyDescent="0.25">
      <c r="A1913" s="190"/>
      <c r="B1913" s="85"/>
      <c r="C1913" s="431"/>
      <c r="D1913" s="431"/>
      <c r="E1913" s="183">
        <f t="shared" si="1673"/>
        <v>22395</v>
      </c>
      <c r="F1913" s="343">
        <f t="shared" si="1695"/>
        <v>42415</v>
      </c>
      <c r="G1913" s="343" t="str">
        <f>IF('Handshake IO'!L312&lt;&gt;"",'Handshake IO'!L312,"")</f>
        <v/>
      </c>
      <c r="H1913" s="109">
        <f t="shared" si="1675"/>
        <v>0</v>
      </c>
      <c r="I1913" s="9"/>
      <c r="J1913" s="343"/>
      <c r="K1913" s="343"/>
      <c r="L1913" s="343"/>
      <c r="M1913" s="343">
        <f t="shared" si="1649"/>
        <v>32395</v>
      </c>
      <c r="N1913" s="343">
        <f t="shared" si="1650"/>
        <v>52415</v>
      </c>
      <c r="O1913" s="343" t="str">
        <f>IF('Handshake IO'!U312&lt;&gt;"",'Handshake IO'!U312,"")</f>
        <v/>
      </c>
      <c r="P1913" s="4">
        <f t="shared" si="1676"/>
        <v>0</v>
      </c>
      <c r="Q1913" s="357"/>
      <c r="R1913" s="92">
        <f t="shared" si="1669"/>
        <v>993</v>
      </c>
      <c r="S1913" s="338" t="str">
        <f t="shared" ref="S1913" si="1698">CONCATENATE(O1912,",",O1913,",",O1914,",",O1915)</f>
        <v>,,,</v>
      </c>
    </row>
    <row r="1914" spans="1:19" ht="16.5" hidden="1" customHeight="1" outlineLevel="1" x14ac:dyDescent="0.25">
      <c r="A1914" s="190"/>
      <c r="B1914" s="85" t="str">
        <f>B1906</f>
        <v xml:space="preserve">Group </v>
      </c>
      <c r="C1914" s="431"/>
      <c r="D1914" s="431"/>
      <c r="E1914" s="183">
        <f t="shared" si="1673"/>
        <v>22396</v>
      </c>
      <c r="F1914" s="343">
        <f t="shared" si="1695"/>
        <v>42416</v>
      </c>
      <c r="G1914" s="343" t="str">
        <f>IF('Handshake IO'!L313&lt;&gt;"",'Handshake IO'!L313,"")</f>
        <v/>
      </c>
      <c r="H1914" s="109">
        <f t="shared" si="1675"/>
        <v>0</v>
      </c>
      <c r="I1914" s="9"/>
      <c r="J1914" s="343"/>
      <c r="K1914" s="343"/>
      <c r="L1914" s="343"/>
      <c r="M1914" s="343">
        <f t="shared" si="1649"/>
        <v>32396</v>
      </c>
      <c r="N1914" s="343">
        <f t="shared" si="1650"/>
        <v>52416</v>
      </c>
      <c r="O1914" s="343" t="str">
        <f>IF('Handshake IO'!U313&lt;&gt;"",'Handshake IO'!U313,"")</f>
        <v/>
      </c>
      <c r="P1914" s="4">
        <f t="shared" si="1676"/>
        <v>0</v>
      </c>
      <c r="Q1914" s="357"/>
      <c r="R1914" s="92" t="str">
        <f t="shared" si="1669"/>
        <v/>
      </c>
    </row>
    <row r="1915" spans="1:19" ht="16.5" hidden="1" customHeight="1" outlineLevel="1" thickBot="1" x14ac:dyDescent="0.3">
      <c r="A1915" s="190"/>
      <c r="B1915" s="86" t="str">
        <f>B1907</f>
        <v xml:space="preserve">GH </v>
      </c>
      <c r="C1915" s="432"/>
      <c r="D1915" s="432"/>
      <c r="E1915" s="184">
        <f t="shared" si="1673"/>
        <v>22397</v>
      </c>
      <c r="F1915" s="24">
        <f t="shared" si="1695"/>
        <v>42417</v>
      </c>
      <c r="G1915" s="24" t="str">
        <f>IF('Handshake IO'!L314&lt;&gt;"",'Handshake IO'!L314,"")</f>
        <v/>
      </c>
      <c r="H1915" s="10">
        <f t="shared" si="1675"/>
        <v>0</v>
      </c>
      <c r="I1915" s="15"/>
      <c r="J1915" s="24"/>
      <c r="K1915" s="24"/>
      <c r="L1915" s="24"/>
      <c r="M1915" s="24">
        <f t="shared" si="1649"/>
        <v>32397</v>
      </c>
      <c r="N1915" s="24">
        <f t="shared" si="1650"/>
        <v>52417</v>
      </c>
      <c r="O1915" s="24" t="str">
        <f>IF('Handshake IO'!U314&lt;&gt;"",'Handshake IO'!U314,"")</f>
        <v/>
      </c>
      <c r="P1915" s="20">
        <f t="shared" si="1676"/>
        <v>0</v>
      </c>
      <c r="Q1915" s="357"/>
      <c r="R1915" s="92" t="str">
        <f t="shared" si="1669"/>
        <v/>
      </c>
    </row>
    <row r="1916" spans="1:19" ht="16.5" hidden="1" customHeight="1" outlineLevel="1" x14ac:dyDescent="0.25">
      <c r="A1916" s="190"/>
      <c r="B1916" s="88">
        <f>B1908+1</f>
        <v>240</v>
      </c>
      <c r="C1916" s="430" t="str">
        <f>CONCATENATE(B1922,B1916)</f>
        <v>Group 240</v>
      </c>
      <c r="D1916" s="430" t="str">
        <f>CONCATENATE(B1923,B1917)</f>
        <v>GH 479</v>
      </c>
      <c r="E1916" s="182">
        <f t="shared" ref="E1916" si="1699">20000+B1916*10</f>
        <v>22400</v>
      </c>
      <c r="F1916" s="25">
        <f t="shared" si="1695"/>
        <v>42420</v>
      </c>
      <c r="G1916" s="25" t="str">
        <f>IF('Handshake IO'!L315&lt;&gt;"",'Handshake IO'!L315,"")</f>
        <v/>
      </c>
      <c r="H1916" s="11">
        <f t="shared" si="1675"/>
        <v>0</v>
      </c>
      <c r="I1916" s="14"/>
      <c r="J1916" s="25"/>
      <c r="K1916" s="25"/>
      <c r="L1916" s="25"/>
      <c r="M1916" s="25">
        <f t="shared" si="1649"/>
        <v>32400</v>
      </c>
      <c r="N1916" s="25">
        <f t="shared" si="1650"/>
        <v>52420</v>
      </c>
      <c r="O1916" s="25" t="str">
        <f>IF('Handshake IO'!U315&lt;&gt;"",'Handshake IO'!U315,"")</f>
        <v/>
      </c>
      <c r="P1916" s="3">
        <f t="shared" si="1676"/>
        <v>0</v>
      </c>
      <c r="Q1916" s="357"/>
      <c r="R1916" s="92">
        <f t="shared" ref="R1916" si="1700">+R1912+1</f>
        <v>481</v>
      </c>
      <c r="S1916" s="338" t="str">
        <f>CONCATENATE(G1916,",",G1917,",",G1918,",",G1919)</f>
        <v>,,,</v>
      </c>
    </row>
    <row r="1917" spans="1:19" ht="16.5" hidden="1" customHeight="1" outlineLevel="1" x14ac:dyDescent="0.25">
      <c r="A1917" s="190"/>
      <c r="B1917" s="85">
        <f>B1916*2-1</f>
        <v>479</v>
      </c>
      <c r="C1917" s="431"/>
      <c r="D1917" s="431"/>
      <c r="E1917" s="183">
        <f t="shared" ref="E1917" si="1701">E1916+1</f>
        <v>22401</v>
      </c>
      <c r="F1917" s="343">
        <f t="shared" si="1695"/>
        <v>42421</v>
      </c>
      <c r="G1917" s="343" t="str">
        <f>IF('Handshake IO'!L316&lt;&gt;"",'Handshake IO'!L316,"")</f>
        <v/>
      </c>
      <c r="H1917" s="109">
        <f t="shared" si="1675"/>
        <v>0</v>
      </c>
      <c r="I1917" s="9"/>
      <c r="J1917" s="343"/>
      <c r="K1917" s="343"/>
      <c r="L1917" s="343"/>
      <c r="M1917" s="343">
        <f t="shared" si="1649"/>
        <v>32401</v>
      </c>
      <c r="N1917" s="343">
        <f t="shared" si="1650"/>
        <v>52421</v>
      </c>
      <c r="O1917" s="343" t="str">
        <f>IF('Handshake IO'!U316&lt;&gt;"",'Handshake IO'!U316,"")</f>
        <v/>
      </c>
      <c r="P1917" s="4">
        <f t="shared" si="1676"/>
        <v>0</v>
      </c>
      <c r="Q1917" s="357"/>
      <c r="R1917" s="92">
        <f t="shared" si="1669"/>
        <v>994</v>
      </c>
      <c r="S1917" s="338" t="str">
        <f t="shared" ref="S1917" si="1702">CONCATENATE(O1916,",",O1917,",",O1918,",",O1919)</f>
        <v>,,,</v>
      </c>
    </row>
    <row r="1918" spans="1:19" ht="16.5" hidden="1" customHeight="1" outlineLevel="1" x14ac:dyDescent="0.25">
      <c r="A1918" s="190"/>
      <c r="B1918" s="85">
        <f>B1917+1</f>
        <v>480</v>
      </c>
      <c r="C1918" s="431"/>
      <c r="D1918" s="431"/>
      <c r="E1918" s="183">
        <f t="shared" si="1673"/>
        <v>22402</v>
      </c>
      <c r="F1918" s="343">
        <f t="shared" si="1695"/>
        <v>42422</v>
      </c>
      <c r="G1918" s="343" t="str">
        <f>IF('Handshake IO'!L317&lt;&gt;"",'Handshake IO'!L317,"")</f>
        <v/>
      </c>
      <c r="H1918" s="109">
        <f t="shared" si="1675"/>
        <v>0</v>
      </c>
      <c r="I1918" s="9"/>
      <c r="J1918" s="343"/>
      <c r="K1918" s="343"/>
      <c r="L1918" s="343"/>
      <c r="M1918" s="343">
        <f t="shared" si="1649"/>
        <v>32402</v>
      </c>
      <c r="N1918" s="343">
        <f t="shared" si="1650"/>
        <v>52422</v>
      </c>
      <c r="O1918" s="343" t="str">
        <f>IF('Handshake IO'!U317&lt;&gt;"",'Handshake IO'!U317,"")</f>
        <v/>
      </c>
      <c r="P1918" s="4">
        <f t="shared" si="1676"/>
        <v>0</v>
      </c>
      <c r="Q1918" s="357"/>
      <c r="R1918" s="92" t="str">
        <f t="shared" si="1669"/>
        <v/>
      </c>
    </row>
    <row r="1919" spans="1:19" ht="16.5" hidden="1" customHeight="1" outlineLevel="1" x14ac:dyDescent="0.25">
      <c r="A1919" s="190"/>
      <c r="B1919" s="85"/>
      <c r="C1919" s="431"/>
      <c r="D1919" s="431"/>
      <c r="E1919" s="183">
        <f t="shared" si="1673"/>
        <v>22403</v>
      </c>
      <c r="F1919" s="343">
        <f t="shared" si="1695"/>
        <v>42423</v>
      </c>
      <c r="G1919" s="343" t="str">
        <f>IF('Handshake IO'!L318&lt;&gt;"",'Handshake IO'!L318,"")</f>
        <v/>
      </c>
      <c r="H1919" s="109">
        <f t="shared" si="1675"/>
        <v>0</v>
      </c>
      <c r="I1919" s="9"/>
      <c r="J1919" s="343"/>
      <c r="K1919" s="343"/>
      <c r="L1919" s="343"/>
      <c r="M1919" s="343">
        <f t="shared" si="1649"/>
        <v>32403</v>
      </c>
      <c r="N1919" s="343">
        <f t="shared" si="1650"/>
        <v>52423</v>
      </c>
      <c r="O1919" s="343" t="str">
        <f>IF('Handshake IO'!U318&lt;&gt;"",'Handshake IO'!U318,"")</f>
        <v/>
      </c>
      <c r="P1919" s="4">
        <f t="shared" si="1676"/>
        <v>0</v>
      </c>
      <c r="Q1919" s="357"/>
      <c r="R1919" s="92" t="str">
        <f t="shared" si="1669"/>
        <v/>
      </c>
    </row>
    <row r="1920" spans="1:19" ht="16.5" hidden="1" customHeight="1" outlineLevel="1" x14ac:dyDescent="0.25">
      <c r="A1920" s="190"/>
      <c r="B1920" s="85"/>
      <c r="C1920" s="431"/>
      <c r="D1920" s="431" t="str">
        <f>CONCATENATE(B1923,B1918)</f>
        <v>GH 480</v>
      </c>
      <c r="E1920" s="183">
        <f t="shared" si="1673"/>
        <v>22404</v>
      </c>
      <c r="F1920" s="343">
        <f t="shared" si="1695"/>
        <v>42424</v>
      </c>
      <c r="G1920" s="343" t="str">
        <f>IF('Handshake IO'!L319&lt;&gt;"",'Handshake IO'!L319,"")</f>
        <v/>
      </c>
      <c r="H1920" s="109">
        <f t="shared" si="1675"/>
        <v>0</v>
      </c>
      <c r="I1920" s="9"/>
      <c r="J1920" s="343"/>
      <c r="K1920" s="343"/>
      <c r="L1920" s="343"/>
      <c r="M1920" s="343">
        <f t="shared" si="1649"/>
        <v>32404</v>
      </c>
      <c r="N1920" s="343">
        <f t="shared" si="1650"/>
        <v>52424</v>
      </c>
      <c r="O1920" s="343" t="str">
        <f>IF('Handshake IO'!U319&lt;&gt;"",'Handshake IO'!U319,"")</f>
        <v/>
      </c>
      <c r="P1920" s="4">
        <f t="shared" si="1676"/>
        <v>0</v>
      </c>
      <c r="Q1920" s="357"/>
      <c r="R1920" s="92">
        <f t="shared" ref="R1920" si="1703">+R1916+1</f>
        <v>482</v>
      </c>
      <c r="S1920" s="338" t="str">
        <f>CONCATENATE(G1920,",",G1921,",",G1922,",",G1923)</f>
        <v>,,,</v>
      </c>
    </row>
    <row r="1921" spans="1:19" ht="16.5" hidden="1" customHeight="1" outlineLevel="1" x14ac:dyDescent="0.25">
      <c r="A1921" s="190"/>
      <c r="B1921" s="85"/>
      <c r="C1921" s="431"/>
      <c r="D1921" s="431"/>
      <c r="E1921" s="183">
        <f t="shared" si="1673"/>
        <v>22405</v>
      </c>
      <c r="F1921" s="343">
        <f t="shared" si="1695"/>
        <v>42425</v>
      </c>
      <c r="G1921" s="343" t="str">
        <f>IF('Handshake IO'!L320&lt;&gt;"",'Handshake IO'!L320,"")</f>
        <v/>
      </c>
      <c r="H1921" s="109">
        <f t="shared" si="1675"/>
        <v>0</v>
      </c>
      <c r="I1921" s="9"/>
      <c r="J1921" s="343"/>
      <c r="K1921" s="343"/>
      <c r="L1921" s="343"/>
      <c r="M1921" s="343">
        <f t="shared" si="1649"/>
        <v>32405</v>
      </c>
      <c r="N1921" s="343">
        <f t="shared" si="1650"/>
        <v>52425</v>
      </c>
      <c r="O1921" s="343" t="str">
        <f>IF('Handshake IO'!U320&lt;&gt;"",'Handshake IO'!U320,"")</f>
        <v/>
      </c>
      <c r="P1921" s="4">
        <f t="shared" si="1676"/>
        <v>0</v>
      </c>
      <c r="Q1921" s="357"/>
      <c r="R1921" s="92">
        <f t="shared" si="1669"/>
        <v>995</v>
      </c>
      <c r="S1921" s="338" t="str">
        <f t="shared" ref="S1921" si="1704">CONCATENATE(O1920,",",O1921,",",O1922,",",O1923)</f>
        <v>,,,</v>
      </c>
    </row>
    <row r="1922" spans="1:19" ht="16.5" hidden="1" customHeight="1" outlineLevel="1" x14ac:dyDescent="0.25">
      <c r="A1922" s="190"/>
      <c r="B1922" s="85" t="str">
        <f>B1914</f>
        <v xml:space="preserve">Group </v>
      </c>
      <c r="C1922" s="431"/>
      <c r="D1922" s="431"/>
      <c r="E1922" s="183">
        <f t="shared" si="1673"/>
        <v>22406</v>
      </c>
      <c r="F1922" s="343">
        <f t="shared" si="1695"/>
        <v>42426</v>
      </c>
      <c r="G1922" s="343" t="str">
        <f>IF('Handshake IO'!L321&lt;&gt;"",'Handshake IO'!L321,"")</f>
        <v/>
      </c>
      <c r="H1922" s="109">
        <f t="shared" si="1675"/>
        <v>0</v>
      </c>
      <c r="I1922" s="9"/>
      <c r="J1922" s="343"/>
      <c r="K1922" s="343"/>
      <c r="L1922" s="343"/>
      <c r="M1922" s="343">
        <f t="shared" si="1649"/>
        <v>32406</v>
      </c>
      <c r="N1922" s="343">
        <f t="shared" si="1650"/>
        <v>52426</v>
      </c>
      <c r="O1922" s="343" t="str">
        <f>IF('Handshake IO'!U321&lt;&gt;"",'Handshake IO'!U321,"")</f>
        <v/>
      </c>
      <c r="P1922" s="4">
        <f t="shared" si="1676"/>
        <v>0</v>
      </c>
      <c r="Q1922" s="357"/>
      <c r="R1922" s="92" t="str">
        <f t="shared" si="1669"/>
        <v/>
      </c>
    </row>
    <row r="1923" spans="1:19" ht="16.5" hidden="1" customHeight="1" outlineLevel="1" thickBot="1" x14ac:dyDescent="0.3">
      <c r="A1923" s="190"/>
      <c r="B1923" s="86" t="str">
        <f>B1915</f>
        <v xml:space="preserve">GH </v>
      </c>
      <c r="C1923" s="432"/>
      <c r="D1923" s="432"/>
      <c r="E1923" s="184">
        <f t="shared" si="1673"/>
        <v>22407</v>
      </c>
      <c r="F1923" s="24">
        <f t="shared" si="1695"/>
        <v>42427</v>
      </c>
      <c r="G1923" s="24" t="str">
        <f>IF('Handshake IO'!L322&lt;&gt;"",'Handshake IO'!L322,"")</f>
        <v/>
      </c>
      <c r="H1923" s="10">
        <f t="shared" si="1675"/>
        <v>0</v>
      </c>
      <c r="I1923" s="15"/>
      <c r="J1923" s="24"/>
      <c r="K1923" s="24"/>
      <c r="L1923" s="24"/>
      <c r="M1923" s="24">
        <f t="shared" si="1649"/>
        <v>32407</v>
      </c>
      <c r="N1923" s="24">
        <f t="shared" si="1650"/>
        <v>52427</v>
      </c>
      <c r="O1923" s="24" t="str">
        <f>IF('Handshake IO'!U322&lt;&gt;"",'Handshake IO'!U322,"")</f>
        <v/>
      </c>
      <c r="P1923" s="20">
        <f t="shared" si="1676"/>
        <v>0</v>
      </c>
      <c r="Q1923" s="357"/>
      <c r="R1923" s="92" t="str">
        <f t="shared" si="1669"/>
        <v/>
      </c>
    </row>
    <row r="1924" spans="1:19" ht="16.5" hidden="1" customHeight="1" outlineLevel="1" x14ac:dyDescent="0.25">
      <c r="A1924" s="190"/>
      <c r="B1924" s="88">
        <f>B1916+1</f>
        <v>241</v>
      </c>
      <c r="C1924" s="430" t="str">
        <f>CONCATENATE(B1930,B1924)</f>
        <v>Group 241</v>
      </c>
      <c r="D1924" s="430" t="str">
        <f>CONCATENATE(B1931,B1925)</f>
        <v>GH 481</v>
      </c>
      <c r="E1924" s="182">
        <f t="shared" ref="E1924" si="1705">20000+B1924*10</f>
        <v>22410</v>
      </c>
      <c r="F1924" s="25">
        <f>E1924+20020</f>
        <v>42430</v>
      </c>
      <c r="G1924" s="25" t="str">
        <f>IF('Handshake IO'!L323&lt;&gt;"",'Handshake IO'!L323,"")</f>
        <v/>
      </c>
      <c r="H1924" s="11">
        <f t="shared" si="1675"/>
        <v>0</v>
      </c>
      <c r="I1924" s="14"/>
      <c r="J1924" s="25"/>
      <c r="K1924" s="25"/>
      <c r="L1924" s="25"/>
      <c r="M1924" s="25">
        <f t="shared" ref="M1924:M1987" si="1706">E1924+10000</f>
        <v>32410</v>
      </c>
      <c r="N1924" s="25">
        <f t="shared" ref="N1924:N1987" si="1707">F1924+10000</f>
        <v>52430</v>
      </c>
      <c r="O1924" s="25" t="str">
        <f>IF('Handshake IO'!U323&lt;&gt;"",'Handshake IO'!U323,"")</f>
        <v/>
      </c>
      <c r="P1924" s="3">
        <f t="shared" si="1676"/>
        <v>0</v>
      </c>
      <c r="Q1924" s="357"/>
      <c r="R1924" s="92">
        <f t="shared" ref="R1924" si="1708">+R1920+1</f>
        <v>483</v>
      </c>
      <c r="S1924" s="338" t="str">
        <f>CONCATENATE(G1924,",",G1925,",",G1926,",",G1927)</f>
        <v>,,,</v>
      </c>
    </row>
    <row r="1925" spans="1:19" ht="16.5" hidden="1" customHeight="1" outlineLevel="1" x14ac:dyDescent="0.25">
      <c r="A1925" s="190"/>
      <c r="B1925" s="85">
        <f>B1924*2-1</f>
        <v>481</v>
      </c>
      <c r="C1925" s="431"/>
      <c r="D1925" s="431"/>
      <c r="E1925" s="183">
        <f t="shared" ref="E1925" si="1709">E1924+1</f>
        <v>22411</v>
      </c>
      <c r="F1925" s="343">
        <f t="shared" ref="F1925:F1939" si="1710">E1925+20020</f>
        <v>42431</v>
      </c>
      <c r="G1925" s="343" t="str">
        <f>IF('Handshake IO'!L324&lt;&gt;"",'Handshake IO'!L324,"")</f>
        <v/>
      </c>
      <c r="H1925" s="109">
        <f t="shared" si="1675"/>
        <v>0</v>
      </c>
      <c r="I1925" s="9"/>
      <c r="J1925" s="343"/>
      <c r="K1925" s="343"/>
      <c r="L1925" s="343"/>
      <c r="M1925" s="343">
        <f t="shared" si="1706"/>
        <v>32411</v>
      </c>
      <c r="N1925" s="343">
        <f t="shared" si="1707"/>
        <v>52431</v>
      </c>
      <c r="O1925" s="343" t="str">
        <f>IF('Handshake IO'!U324&lt;&gt;"",'Handshake IO'!U324,"")</f>
        <v/>
      </c>
      <c r="P1925" s="4">
        <f t="shared" si="1676"/>
        <v>0</v>
      </c>
      <c r="Q1925" s="357"/>
      <c r="R1925" s="92">
        <f t="shared" si="1669"/>
        <v>996</v>
      </c>
      <c r="S1925" s="338" t="str">
        <f t="shared" ref="S1925" si="1711">CONCATENATE(O1924,",",O1925,",",O1926,",",O1927)</f>
        <v>,,,</v>
      </c>
    </row>
    <row r="1926" spans="1:19" ht="16.5" hidden="1" customHeight="1" outlineLevel="1" x14ac:dyDescent="0.25">
      <c r="A1926" s="190"/>
      <c r="B1926" s="85">
        <f>B1925+1</f>
        <v>482</v>
      </c>
      <c r="C1926" s="431"/>
      <c r="D1926" s="431"/>
      <c r="E1926" s="183">
        <f t="shared" si="1673"/>
        <v>22412</v>
      </c>
      <c r="F1926" s="343">
        <f t="shared" si="1710"/>
        <v>42432</v>
      </c>
      <c r="G1926" s="343" t="str">
        <f>IF('Handshake IO'!L325&lt;&gt;"",'Handshake IO'!L325,"")</f>
        <v/>
      </c>
      <c r="H1926" s="109">
        <f t="shared" si="1675"/>
        <v>0</v>
      </c>
      <c r="I1926" s="9"/>
      <c r="J1926" s="343"/>
      <c r="K1926" s="343"/>
      <c r="L1926" s="343"/>
      <c r="M1926" s="343">
        <f t="shared" si="1706"/>
        <v>32412</v>
      </c>
      <c r="N1926" s="343">
        <f t="shared" si="1707"/>
        <v>52432</v>
      </c>
      <c r="O1926" s="343" t="str">
        <f>IF('Handshake IO'!U325&lt;&gt;"",'Handshake IO'!U325,"")</f>
        <v/>
      </c>
      <c r="P1926" s="4">
        <f t="shared" si="1676"/>
        <v>0</v>
      </c>
      <c r="Q1926" s="357"/>
      <c r="R1926" s="92" t="str">
        <f t="shared" si="1669"/>
        <v/>
      </c>
    </row>
    <row r="1927" spans="1:19" ht="16.5" hidden="1" customHeight="1" outlineLevel="1" x14ac:dyDescent="0.25">
      <c r="A1927" s="190"/>
      <c r="B1927" s="85"/>
      <c r="C1927" s="431"/>
      <c r="D1927" s="431"/>
      <c r="E1927" s="183">
        <f t="shared" si="1673"/>
        <v>22413</v>
      </c>
      <c r="F1927" s="343">
        <f t="shared" si="1710"/>
        <v>42433</v>
      </c>
      <c r="G1927" s="343" t="str">
        <f>IF('Handshake IO'!L326&lt;&gt;"",'Handshake IO'!L326,"")</f>
        <v/>
      </c>
      <c r="H1927" s="109">
        <f t="shared" si="1675"/>
        <v>0</v>
      </c>
      <c r="I1927" s="9"/>
      <c r="J1927" s="343"/>
      <c r="K1927" s="343"/>
      <c r="L1927" s="343"/>
      <c r="M1927" s="343">
        <f t="shared" si="1706"/>
        <v>32413</v>
      </c>
      <c r="N1927" s="343">
        <f t="shared" si="1707"/>
        <v>52433</v>
      </c>
      <c r="O1927" s="343" t="str">
        <f>IF('Handshake IO'!U326&lt;&gt;"",'Handshake IO'!U326,"")</f>
        <v/>
      </c>
      <c r="P1927" s="4">
        <f t="shared" si="1676"/>
        <v>0</v>
      </c>
      <c r="Q1927" s="357"/>
      <c r="R1927" s="92" t="str">
        <f t="shared" si="1669"/>
        <v/>
      </c>
    </row>
    <row r="1928" spans="1:19" ht="16.5" hidden="1" customHeight="1" outlineLevel="1" x14ac:dyDescent="0.25">
      <c r="A1928" s="190"/>
      <c r="B1928" s="85"/>
      <c r="C1928" s="431"/>
      <c r="D1928" s="431" t="str">
        <f>CONCATENATE(B1931,B1926)</f>
        <v>GH 482</v>
      </c>
      <c r="E1928" s="183">
        <f t="shared" si="1673"/>
        <v>22414</v>
      </c>
      <c r="F1928" s="343">
        <f t="shared" si="1710"/>
        <v>42434</v>
      </c>
      <c r="G1928" s="343" t="str">
        <f>IF('Handshake IO'!L327&lt;&gt;"",'Handshake IO'!L327,"")</f>
        <v/>
      </c>
      <c r="H1928" s="109">
        <f t="shared" si="1675"/>
        <v>0</v>
      </c>
      <c r="I1928" s="9"/>
      <c r="J1928" s="343"/>
      <c r="K1928" s="343"/>
      <c r="L1928" s="343"/>
      <c r="M1928" s="343">
        <f t="shared" si="1706"/>
        <v>32414</v>
      </c>
      <c r="N1928" s="343">
        <f t="shared" si="1707"/>
        <v>52434</v>
      </c>
      <c r="O1928" s="343" t="str">
        <f>IF('Handshake IO'!U327&lt;&gt;"",'Handshake IO'!U327,"")</f>
        <v/>
      </c>
      <c r="P1928" s="4">
        <f t="shared" si="1676"/>
        <v>0</v>
      </c>
      <c r="Q1928" s="357"/>
      <c r="R1928" s="92">
        <f t="shared" ref="R1928" si="1712">+R1924+1</f>
        <v>484</v>
      </c>
      <c r="S1928" s="338" t="str">
        <f>CONCATENATE(G1928,",",G1929,",",G1930,",",G1931)</f>
        <v>,,,</v>
      </c>
    </row>
    <row r="1929" spans="1:19" ht="16.5" hidden="1" customHeight="1" outlineLevel="1" x14ac:dyDescent="0.25">
      <c r="A1929" s="190"/>
      <c r="B1929" s="85"/>
      <c r="C1929" s="431"/>
      <c r="D1929" s="431"/>
      <c r="E1929" s="183">
        <f t="shared" si="1673"/>
        <v>22415</v>
      </c>
      <c r="F1929" s="343">
        <f t="shared" si="1710"/>
        <v>42435</v>
      </c>
      <c r="G1929" s="343" t="str">
        <f>IF('Handshake IO'!L328&lt;&gt;"",'Handshake IO'!L328,"")</f>
        <v/>
      </c>
      <c r="H1929" s="109">
        <f t="shared" si="1675"/>
        <v>0</v>
      </c>
      <c r="I1929" s="9"/>
      <c r="J1929" s="343"/>
      <c r="K1929" s="343"/>
      <c r="L1929" s="343"/>
      <c r="M1929" s="343">
        <f t="shared" si="1706"/>
        <v>32415</v>
      </c>
      <c r="N1929" s="343">
        <f t="shared" si="1707"/>
        <v>52435</v>
      </c>
      <c r="O1929" s="343" t="str">
        <f>IF('Handshake IO'!U328&lt;&gt;"",'Handshake IO'!U328,"")</f>
        <v/>
      </c>
      <c r="P1929" s="4">
        <f t="shared" si="1676"/>
        <v>0</v>
      </c>
      <c r="Q1929" s="357"/>
      <c r="R1929" s="92">
        <f t="shared" si="1669"/>
        <v>997</v>
      </c>
      <c r="S1929" s="338" t="str">
        <f t="shared" ref="S1929" si="1713">CONCATENATE(O1928,",",O1929,",",O1930,",",O1931)</f>
        <v>,,,</v>
      </c>
    </row>
    <row r="1930" spans="1:19" ht="16.5" hidden="1" customHeight="1" outlineLevel="1" x14ac:dyDescent="0.25">
      <c r="A1930" s="190"/>
      <c r="B1930" s="85" t="str">
        <f>B1922</f>
        <v xml:space="preserve">Group </v>
      </c>
      <c r="C1930" s="431"/>
      <c r="D1930" s="431"/>
      <c r="E1930" s="183">
        <f t="shared" si="1673"/>
        <v>22416</v>
      </c>
      <c r="F1930" s="343">
        <f t="shared" si="1710"/>
        <v>42436</v>
      </c>
      <c r="G1930" s="343" t="str">
        <f>IF('Handshake IO'!L329&lt;&gt;"",'Handshake IO'!L329,"")</f>
        <v/>
      </c>
      <c r="H1930" s="109">
        <f t="shared" si="1675"/>
        <v>0</v>
      </c>
      <c r="I1930" s="9"/>
      <c r="J1930" s="343"/>
      <c r="K1930" s="343"/>
      <c r="L1930" s="343"/>
      <c r="M1930" s="343">
        <f t="shared" si="1706"/>
        <v>32416</v>
      </c>
      <c r="N1930" s="343">
        <f t="shared" si="1707"/>
        <v>52436</v>
      </c>
      <c r="O1930" s="343" t="str">
        <f>IF('Handshake IO'!U329&lt;&gt;"",'Handshake IO'!U329,"")</f>
        <v/>
      </c>
      <c r="P1930" s="4">
        <f t="shared" si="1676"/>
        <v>0</v>
      </c>
      <c r="Q1930" s="357"/>
      <c r="R1930" s="92" t="str">
        <f t="shared" si="1669"/>
        <v/>
      </c>
    </row>
    <row r="1931" spans="1:19" ht="16.5" hidden="1" customHeight="1" outlineLevel="1" thickBot="1" x14ac:dyDescent="0.3">
      <c r="A1931" s="190"/>
      <c r="B1931" s="86" t="str">
        <f>B1923</f>
        <v xml:space="preserve">GH </v>
      </c>
      <c r="C1931" s="432"/>
      <c r="D1931" s="432"/>
      <c r="E1931" s="184">
        <f t="shared" si="1673"/>
        <v>22417</v>
      </c>
      <c r="F1931" s="24">
        <f t="shared" si="1710"/>
        <v>42437</v>
      </c>
      <c r="G1931" s="24" t="str">
        <f>IF('Handshake IO'!L330&lt;&gt;"",'Handshake IO'!L330,"")</f>
        <v/>
      </c>
      <c r="H1931" s="10">
        <f t="shared" si="1675"/>
        <v>0</v>
      </c>
      <c r="I1931" s="15"/>
      <c r="J1931" s="24"/>
      <c r="K1931" s="24"/>
      <c r="L1931" s="24"/>
      <c r="M1931" s="24">
        <f t="shared" si="1706"/>
        <v>32417</v>
      </c>
      <c r="N1931" s="24">
        <f t="shared" si="1707"/>
        <v>52437</v>
      </c>
      <c r="O1931" s="24" t="str">
        <f>IF('Handshake IO'!U330&lt;&gt;"",'Handshake IO'!U330,"")</f>
        <v/>
      </c>
      <c r="P1931" s="20">
        <f t="shared" si="1676"/>
        <v>0</v>
      </c>
      <c r="Q1931" s="357"/>
      <c r="R1931" s="92" t="str">
        <f t="shared" si="1669"/>
        <v/>
      </c>
    </row>
    <row r="1932" spans="1:19" ht="16.5" hidden="1" customHeight="1" outlineLevel="1" x14ac:dyDescent="0.25">
      <c r="A1932" s="190"/>
      <c r="B1932" s="88">
        <f>B1924+1</f>
        <v>242</v>
      </c>
      <c r="C1932" s="430" t="str">
        <f>CONCATENATE(B1938,B1932)</f>
        <v>Group 242</v>
      </c>
      <c r="D1932" s="430" t="str">
        <f>CONCATENATE(B1939,B1933)</f>
        <v>GH 483</v>
      </c>
      <c r="E1932" s="182">
        <f t="shared" ref="E1932" si="1714">20000+B1932*10</f>
        <v>22420</v>
      </c>
      <c r="F1932" s="25">
        <f t="shared" si="1710"/>
        <v>42440</v>
      </c>
      <c r="G1932" s="25" t="str">
        <f>IF('Handshake IO'!L331&lt;&gt;"",'Handshake IO'!L331,"")</f>
        <v/>
      </c>
      <c r="H1932" s="11">
        <f t="shared" si="1675"/>
        <v>0</v>
      </c>
      <c r="I1932" s="14"/>
      <c r="J1932" s="25"/>
      <c r="K1932" s="25"/>
      <c r="L1932" s="25"/>
      <c r="M1932" s="25">
        <f t="shared" si="1706"/>
        <v>32420</v>
      </c>
      <c r="N1932" s="25">
        <f t="shared" si="1707"/>
        <v>52440</v>
      </c>
      <c r="O1932" s="25" t="str">
        <f>IF('Handshake IO'!U331&lt;&gt;"",'Handshake IO'!U331,"")</f>
        <v/>
      </c>
      <c r="P1932" s="3">
        <f t="shared" si="1676"/>
        <v>0</v>
      </c>
      <c r="Q1932" s="357"/>
      <c r="R1932" s="92">
        <f t="shared" ref="R1932" si="1715">+R1928+1</f>
        <v>485</v>
      </c>
      <c r="S1932" s="338" t="str">
        <f>CONCATENATE(G1932,",",G1933,",",G1934,",",G1935)</f>
        <v>,,,</v>
      </c>
    </row>
    <row r="1933" spans="1:19" ht="16.5" hidden="1" customHeight="1" outlineLevel="1" x14ac:dyDescent="0.25">
      <c r="A1933" s="190"/>
      <c r="B1933" s="85">
        <f>B1932*2-1</f>
        <v>483</v>
      </c>
      <c r="C1933" s="431"/>
      <c r="D1933" s="431"/>
      <c r="E1933" s="183">
        <f t="shared" ref="E1933" si="1716">E1932+1</f>
        <v>22421</v>
      </c>
      <c r="F1933" s="343">
        <f t="shared" si="1710"/>
        <v>42441</v>
      </c>
      <c r="G1933" s="343" t="str">
        <f>IF('Handshake IO'!L332&lt;&gt;"",'Handshake IO'!L332,"")</f>
        <v/>
      </c>
      <c r="H1933" s="109">
        <f t="shared" si="1675"/>
        <v>0</v>
      </c>
      <c r="I1933" s="9"/>
      <c r="J1933" s="343"/>
      <c r="K1933" s="343"/>
      <c r="L1933" s="343"/>
      <c r="M1933" s="343">
        <f t="shared" si="1706"/>
        <v>32421</v>
      </c>
      <c r="N1933" s="343">
        <f t="shared" si="1707"/>
        <v>52441</v>
      </c>
      <c r="O1933" s="343" t="str">
        <f>IF('Handshake IO'!U332&lt;&gt;"",'Handshake IO'!U332,"")</f>
        <v/>
      </c>
      <c r="P1933" s="4">
        <f t="shared" si="1676"/>
        <v>0</v>
      </c>
      <c r="Q1933" s="357"/>
      <c r="R1933" s="92">
        <f t="shared" si="1669"/>
        <v>998</v>
      </c>
      <c r="S1933" s="338" t="str">
        <f t="shared" ref="S1933" si="1717">CONCATENATE(O1932,",",O1933,",",O1934,",",O1935)</f>
        <v>,,,</v>
      </c>
    </row>
    <row r="1934" spans="1:19" ht="16.5" hidden="1" customHeight="1" outlineLevel="1" x14ac:dyDescent="0.25">
      <c r="A1934" s="190"/>
      <c r="B1934" s="85">
        <f>B1933+1</f>
        <v>484</v>
      </c>
      <c r="C1934" s="431"/>
      <c r="D1934" s="431"/>
      <c r="E1934" s="183">
        <f t="shared" si="1673"/>
        <v>22422</v>
      </c>
      <c r="F1934" s="343">
        <f t="shared" si="1710"/>
        <v>42442</v>
      </c>
      <c r="G1934" s="343" t="str">
        <f>IF('Handshake IO'!L333&lt;&gt;"",'Handshake IO'!L333,"")</f>
        <v/>
      </c>
      <c r="H1934" s="109">
        <f t="shared" si="1675"/>
        <v>0</v>
      </c>
      <c r="I1934" s="9"/>
      <c r="J1934" s="343"/>
      <c r="K1934" s="343"/>
      <c r="L1934" s="343"/>
      <c r="M1934" s="343">
        <f t="shared" si="1706"/>
        <v>32422</v>
      </c>
      <c r="N1934" s="343">
        <f t="shared" si="1707"/>
        <v>52442</v>
      </c>
      <c r="O1934" s="343" t="str">
        <f>IF('Handshake IO'!U333&lt;&gt;"",'Handshake IO'!U333,"")</f>
        <v/>
      </c>
      <c r="P1934" s="4">
        <f t="shared" si="1676"/>
        <v>0</v>
      </c>
      <c r="Q1934" s="357"/>
      <c r="R1934" s="92" t="str">
        <f t="shared" si="1669"/>
        <v/>
      </c>
    </row>
    <row r="1935" spans="1:19" ht="16.5" hidden="1" customHeight="1" outlineLevel="1" x14ac:dyDescent="0.25">
      <c r="A1935" s="190"/>
      <c r="B1935" s="85"/>
      <c r="C1935" s="431"/>
      <c r="D1935" s="431"/>
      <c r="E1935" s="183">
        <f t="shared" si="1673"/>
        <v>22423</v>
      </c>
      <c r="F1935" s="343">
        <f t="shared" si="1710"/>
        <v>42443</v>
      </c>
      <c r="G1935" s="343" t="str">
        <f>IF('Handshake IO'!L334&lt;&gt;"",'Handshake IO'!L334,"")</f>
        <v/>
      </c>
      <c r="H1935" s="109">
        <f t="shared" si="1675"/>
        <v>0</v>
      </c>
      <c r="I1935" s="9"/>
      <c r="J1935" s="343"/>
      <c r="K1935" s="343"/>
      <c r="L1935" s="343"/>
      <c r="M1935" s="343">
        <f t="shared" si="1706"/>
        <v>32423</v>
      </c>
      <c r="N1935" s="343">
        <f t="shared" si="1707"/>
        <v>52443</v>
      </c>
      <c r="O1935" s="343" t="str">
        <f>IF('Handshake IO'!U334&lt;&gt;"",'Handshake IO'!U334,"")</f>
        <v/>
      </c>
      <c r="P1935" s="4">
        <f t="shared" si="1676"/>
        <v>0</v>
      </c>
      <c r="Q1935" s="357"/>
      <c r="R1935" s="92" t="str">
        <f t="shared" si="1669"/>
        <v/>
      </c>
    </row>
    <row r="1936" spans="1:19" ht="16.5" hidden="1" customHeight="1" outlineLevel="1" x14ac:dyDescent="0.25">
      <c r="A1936" s="190"/>
      <c r="B1936" s="85"/>
      <c r="C1936" s="431"/>
      <c r="D1936" s="431" t="str">
        <f>CONCATENATE(B1939,B1934)</f>
        <v>GH 484</v>
      </c>
      <c r="E1936" s="183">
        <f t="shared" si="1673"/>
        <v>22424</v>
      </c>
      <c r="F1936" s="343">
        <f t="shared" si="1710"/>
        <v>42444</v>
      </c>
      <c r="G1936" s="343" t="str">
        <f>IF('Handshake IO'!L335&lt;&gt;"",'Handshake IO'!L335,"")</f>
        <v/>
      </c>
      <c r="H1936" s="109">
        <f t="shared" si="1675"/>
        <v>0</v>
      </c>
      <c r="I1936" s="9"/>
      <c r="J1936" s="343"/>
      <c r="K1936" s="343"/>
      <c r="L1936" s="343"/>
      <c r="M1936" s="343">
        <f t="shared" si="1706"/>
        <v>32424</v>
      </c>
      <c r="N1936" s="343">
        <f t="shared" si="1707"/>
        <v>52444</v>
      </c>
      <c r="O1936" s="343" t="str">
        <f>IF('Handshake IO'!U335&lt;&gt;"",'Handshake IO'!U335,"")</f>
        <v/>
      </c>
      <c r="P1936" s="4">
        <f t="shared" si="1676"/>
        <v>0</v>
      </c>
      <c r="Q1936" s="357"/>
      <c r="R1936" s="92">
        <f t="shared" ref="R1936" si="1718">+R1932+1</f>
        <v>486</v>
      </c>
      <c r="S1936" s="338" t="str">
        <f>CONCATENATE(G1936,",",G1937,",",G1938,",",G1939)</f>
        <v>,,,</v>
      </c>
    </row>
    <row r="1937" spans="1:19" ht="16.5" hidden="1" customHeight="1" outlineLevel="1" x14ac:dyDescent="0.25">
      <c r="A1937" s="190"/>
      <c r="B1937" s="85"/>
      <c r="C1937" s="431"/>
      <c r="D1937" s="431"/>
      <c r="E1937" s="183">
        <f t="shared" si="1673"/>
        <v>22425</v>
      </c>
      <c r="F1937" s="343">
        <f t="shared" si="1710"/>
        <v>42445</v>
      </c>
      <c r="G1937" s="343" t="str">
        <f>IF('Handshake IO'!L336&lt;&gt;"",'Handshake IO'!L336,"")</f>
        <v/>
      </c>
      <c r="H1937" s="109">
        <f t="shared" si="1675"/>
        <v>0</v>
      </c>
      <c r="I1937" s="9"/>
      <c r="J1937" s="343"/>
      <c r="K1937" s="343"/>
      <c r="L1937" s="343"/>
      <c r="M1937" s="343">
        <f t="shared" si="1706"/>
        <v>32425</v>
      </c>
      <c r="N1937" s="343">
        <f t="shared" si="1707"/>
        <v>52445</v>
      </c>
      <c r="O1937" s="343" t="str">
        <f>IF('Handshake IO'!U336&lt;&gt;"",'Handshake IO'!U336,"")</f>
        <v/>
      </c>
      <c r="P1937" s="4">
        <f t="shared" si="1676"/>
        <v>0</v>
      </c>
      <c r="Q1937" s="357"/>
      <c r="R1937" s="92">
        <f t="shared" si="1669"/>
        <v>999</v>
      </c>
      <c r="S1937" s="338" t="str">
        <f t="shared" ref="S1937" si="1719">CONCATENATE(O1936,",",O1937,",",O1938,",",O1939)</f>
        <v>,,,</v>
      </c>
    </row>
    <row r="1938" spans="1:19" ht="16.5" hidden="1" customHeight="1" outlineLevel="1" x14ac:dyDescent="0.25">
      <c r="A1938" s="190"/>
      <c r="B1938" s="85" t="str">
        <f>B1930</f>
        <v xml:space="preserve">Group </v>
      </c>
      <c r="C1938" s="431"/>
      <c r="D1938" s="431"/>
      <c r="E1938" s="183">
        <f t="shared" si="1673"/>
        <v>22426</v>
      </c>
      <c r="F1938" s="343">
        <f t="shared" si="1710"/>
        <v>42446</v>
      </c>
      <c r="G1938" s="343" t="str">
        <f>IF('Handshake IO'!L337&lt;&gt;"",'Handshake IO'!L337,"")</f>
        <v/>
      </c>
      <c r="H1938" s="109">
        <f t="shared" si="1675"/>
        <v>0</v>
      </c>
      <c r="I1938" s="9"/>
      <c r="J1938" s="343"/>
      <c r="K1938" s="343"/>
      <c r="L1938" s="343"/>
      <c r="M1938" s="343">
        <f t="shared" si="1706"/>
        <v>32426</v>
      </c>
      <c r="N1938" s="343">
        <f t="shared" si="1707"/>
        <v>52446</v>
      </c>
      <c r="O1938" s="343" t="str">
        <f>IF('Handshake IO'!U337&lt;&gt;"",'Handshake IO'!U337,"")</f>
        <v/>
      </c>
      <c r="P1938" s="4">
        <f t="shared" si="1676"/>
        <v>0</v>
      </c>
      <c r="Q1938" s="357"/>
      <c r="R1938" s="92" t="str">
        <f t="shared" si="1669"/>
        <v/>
      </c>
    </row>
    <row r="1939" spans="1:19" ht="16.5" hidden="1" customHeight="1" outlineLevel="1" thickBot="1" x14ac:dyDescent="0.3">
      <c r="A1939" s="190"/>
      <c r="B1939" s="86" t="str">
        <f>B1931</f>
        <v xml:space="preserve">GH </v>
      </c>
      <c r="C1939" s="432"/>
      <c r="D1939" s="432"/>
      <c r="E1939" s="184">
        <f t="shared" si="1673"/>
        <v>22427</v>
      </c>
      <c r="F1939" s="24">
        <f t="shared" si="1710"/>
        <v>42447</v>
      </c>
      <c r="G1939" s="24" t="str">
        <f>IF('Handshake IO'!L338&lt;&gt;"",'Handshake IO'!L338,"")</f>
        <v/>
      </c>
      <c r="H1939" s="10">
        <f t="shared" si="1675"/>
        <v>0</v>
      </c>
      <c r="I1939" s="15"/>
      <c r="J1939" s="24"/>
      <c r="K1939" s="24"/>
      <c r="L1939" s="24"/>
      <c r="M1939" s="24">
        <f t="shared" si="1706"/>
        <v>32427</v>
      </c>
      <c r="N1939" s="24">
        <f t="shared" si="1707"/>
        <v>52447</v>
      </c>
      <c r="O1939" s="24" t="str">
        <f>IF('Handshake IO'!U338&lt;&gt;"",'Handshake IO'!U338,"")</f>
        <v/>
      </c>
      <c r="P1939" s="20">
        <f t="shared" si="1676"/>
        <v>0</v>
      </c>
      <c r="Q1939" s="357"/>
      <c r="R1939" s="92" t="str">
        <f t="shared" si="1669"/>
        <v/>
      </c>
    </row>
    <row r="1940" spans="1:19" ht="16.5" hidden="1" customHeight="1" outlineLevel="1" x14ac:dyDescent="0.25">
      <c r="A1940" s="190"/>
      <c r="B1940" s="88">
        <f>B1932+1</f>
        <v>243</v>
      </c>
      <c r="C1940" s="430" t="str">
        <f>CONCATENATE(B1946,B1940)</f>
        <v>Group 243</v>
      </c>
      <c r="D1940" s="430" t="str">
        <f>CONCATENATE(B1947,B1941)</f>
        <v>GH 485</v>
      </c>
      <c r="E1940" s="182">
        <f t="shared" ref="E1940" si="1720">20000+B1940*10</f>
        <v>22430</v>
      </c>
      <c r="F1940" s="25">
        <f>E1940+20020</f>
        <v>42450</v>
      </c>
      <c r="G1940" s="25"/>
      <c r="H1940" s="11">
        <f t="shared" si="1675"/>
        <v>0</v>
      </c>
      <c r="I1940" s="14"/>
      <c r="J1940" s="25"/>
      <c r="K1940" s="25"/>
      <c r="L1940" s="25"/>
      <c r="M1940" s="25">
        <f t="shared" si="1706"/>
        <v>32430</v>
      </c>
      <c r="N1940" s="25">
        <f t="shared" si="1707"/>
        <v>52450</v>
      </c>
      <c r="O1940" s="25"/>
      <c r="P1940" s="3">
        <f t="shared" si="1676"/>
        <v>0</v>
      </c>
      <c r="Q1940" s="357"/>
      <c r="R1940" s="92">
        <f t="shared" ref="R1940" si="1721">+R1936+1</f>
        <v>487</v>
      </c>
      <c r="S1940" s="338" t="str">
        <f>CONCATENATE(G1940,",",G1941,",",G1942,",",G1943)</f>
        <v>,,,</v>
      </c>
    </row>
    <row r="1941" spans="1:19" ht="16.5" hidden="1" customHeight="1" outlineLevel="1" x14ac:dyDescent="0.25">
      <c r="A1941" s="190"/>
      <c r="B1941" s="85">
        <f>B1940*2-1</f>
        <v>485</v>
      </c>
      <c r="C1941" s="431"/>
      <c r="D1941" s="431"/>
      <c r="E1941" s="183">
        <f t="shared" ref="E1941" si="1722">E1940+1</f>
        <v>22431</v>
      </c>
      <c r="F1941" s="343">
        <f t="shared" ref="F1941:F1955" si="1723">E1941+20020</f>
        <v>42451</v>
      </c>
      <c r="G1941" s="343"/>
      <c r="H1941" s="109">
        <f t="shared" si="1675"/>
        <v>0</v>
      </c>
      <c r="I1941" s="9"/>
      <c r="J1941" s="343"/>
      <c r="K1941" s="343"/>
      <c r="L1941" s="343"/>
      <c r="M1941" s="343">
        <f t="shared" si="1706"/>
        <v>32431</v>
      </c>
      <c r="N1941" s="343">
        <f t="shared" si="1707"/>
        <v>52451</v>
      </c>
      <c r="O1941" s="343"/>
      <c r="P1941" s="4">
        <f t="shared" si="1676"/>
        <v>0</v>
      </c>
      <c r="Q1941" s="357"/>
      <c r="R1941" s="92">
        <f t="shared" si="1669"/>
        <v>1000</v>
      </c>
      <c r="S1941" s="338" t="str">
        <f t="shared" ref="S1941" si="1724">CONCATENATE(O1940,",",O1941,",",O1942,",",O1943)</f>
        <v>,,,</v>
      </c>
    </row>
    <row r="1942" spans="1:19" ht="16.5" hidden="1" customHeight="1" outlineLevel="1" x14ac:dyDescent="0.25">
      <c r="A1942" s="190"/>
      <c r="B1942" s="85">
        <f>B1941+1</f>
        <v>486</v>
      </c>
      <c r="C1942" s="431"/>
      <c r="D1942" s="431"/>
      <c r="E1942" s="183">
        <f t="shared" si="1673"/>
        <v>22432</v>
      </c>
      <c r="F1942" s="343">
        <f t="shared" si="1723"/>
        <v>42452</v>
      </c>
      <c r="G1942" s="343"/>
      <c r="H1942" s="109">
        <f t="shared" si="1675"/>
        <v>0</v>
      </c>
      <c r="I1942" s="9"/>
      <c r="J1942" s="343"/>
      <c r="K1942" s="343"/>
      <c r="L1942" s="343"/>
      <c r="M1942" s="343">
        <f t="shared" si="1706"/>
        <v>32432</v>
      </c>
      <c r="N1942" s="343">
        <f t="shared" si="1707"/>
        <v>52452</v>
      </c>
      <c r="O1942" s="343"/>
      <c r="P1942" s="4">
        <f t="shared" si="1676"/>
        <v>0</v>
      </c>
      <c r="Q1942" s="357"/>
      <c r="R1942" s="92" t="str">
        <f t="shared" si="1669"/>
        <v/>
      </c>
    </row>
    <row r="1943" spans="1:19" ht="16.5" hidden="1" customHeight="1" outlineLevel="1" x14ac:dyDescent="0.25">
      <c r="A1943" s="190"/>
      <c r="B1943" s="85"/>
      <c r="C1943" s="431"/>
      <c r="D1943" s="431"/>
      <c r="E1943" s="183">
        <f t="shared" si="1673"/>
        <v>22433</v>
      </c>
      <c r="F1943" s="343">
        <f t="shared" si="1723"/>
        <v>42453</v>
      </c>
      <c r="G1943" s="343"/>
      <c r="H1943" s="109">
        <f t="shared" si="1675"/>
        <v>0</v>
      </c>
      <c r="I1943" s="9"/>
      <c r="J1943" s="343"/>
      <c r="K1943" s="343"/>
      <c r="L1943" s="343"/>
      <c r="M1943" s="343">
        <f t="shared" si="1706"/>
        <v>32433</v>
      </c>
      <c r="N1943" s="343">
        <f t="shared" si="1707"/>
        <v>52453</v>
      </c>
      <c r="O1943" s="343"/>
      <c r="P1943" s="4">
        <f t="shared" si="1676"/>
        <v>0</v>
      </c>
      <c r="Q1943" s="357"/>
      <c r="R1943" s="92" t="str">
        <f t="shared" si="1669"/>
        <v/>
      </c>
    </row>
    <row r="1944" spans="1:19" ht="16.5" hidden="1" customHeight="1" outlineLevel="1" x14ac:dyDescent="0.25">
      <c r="A1944" s="190"/>
      <c r="B1944" s="85"/>
      <c r="C1944" s="431"/>
      <c r="D1944" s="431" t="str">
        <f>CONCATENATE(B1947,B1942)</f>
        <v>GH 486</v>
      </c>
      <c r="E1944" s="183">
        <f t="shared" si="1673"/>
        <v>22434</v>
      </c>
      <c r="F1944" s="343">
        <f t="shared" si="1723"/>
        <v>42454</v>
      </c>
      <c r="G1944" s="343"/>
      <c r="H1944" s="109">
        <f t="shared" si="1675"/>
        <v>0</v>
      </c>
      <c r="I1944" s="9"/>
      <c r="J1944" s="343"/>
      <c r="K1944" s="343"/>
      <c r="L1944" s="343"/>
      <c r="M1944" s="343">
        <f t="shared" si="1706"/>
        <v>32434</v>
      </c>
      <c r="N1944" s="343">
        <f t="shared" si="1707"/>
        <v>52454</v>
      </c>
      <c r="O1944" s="343"/>
      <c r="P1944" s="4">
        <f t="shared" si="1676"/>
        <v>0</v>
      </c>
      <c r="Q1944" s="357"/>
      <c r="R1944" s="92">
        <f t="shared" ref="R1944" si="1725">+R1940+1</f>
        <v>488</v>
      </c>
      <c r="S1944" s="338" t="str">
        <f>CONCATENATE(G1944,",",G1945,",",G1946,",",G1947)</f>
        <v>,,,</v>
      </c>
    </row>
    <row r="1945" spans="1:19" ht="16.5" hidden="1" customHeight="1" outlineLevel="1" x14ac:dyDescent="0.25">
      <c r="A1945" s="190"/>
      <c r="B1945" s="85"/>
      <c r="C1945" s="431"/>
      <c r="D1945" s="431"/>
      <c r="E1945" s="183">
        <f t="shared" si="1673"/>
        <v>22435</v>
      </c>
      <c r="F1945" s="343">
        <f t="shared" si="1723"/>
        <v>42455</v>
      </c>
      <c r="G1945" s="343"/>
      <c r="H1945" s="109">
        <f t="shared" si="1675"/>
        <v>0</v>
      </c>
      <c r="I1945" s="9"/>
      <c r="J1945" s="343"/>
      <c r="K1945" s="343"/>
      <c r="L1945" s="343"/>
      <c r="M1945" s="343">
        <f t="shared" si="1706"/>
        <v>32435</v>
      </c>
      <c r="N1945" s="343">
        <f t="shared" si="1707"/>
        <v>52455</v>
      </c>
      <c r="O1945" s="343"/>
      <c r="P1945" s="4">
        <f t="shared" si="1676"/>
        <v>0</v>
      </c>
      <c r="Q1945" s="357"/>
      <c r="R1945" s="92">
        <f t="shared" ref="R1945:R2007" si="1726">IF(R1941&lt;&gt;"",R1941+1,"")</f>
        <v>1001</v>
      </c>
      <c r="S1945" s="338" t="str">
        <f t="shared" ref="S1945" si="1727">CONCATENATE(O1944,",",O1945,",",O1946,",",O1947)</f>
        <v>,,,</v>
      </c>
    </row>
    <row r="1946" spans="1:19" ht="16.5" hidden="1" customHeight="1" outlineLevel="1" x14ac:dyDescent="0.25">
      <c r="A1946" s="190"/>
      <c r="B1946" s="85" t="str">
        <f>B1938</f>
        <v xml:space="preserve">Group </v>
      </c>
      <c r="C1946" s="431"/>
      <c r="D1946" s="431"/>
      <c r="E1946" s="183">
        <f t="shared" si="1673"/>
        <v>22436</v>
      </c>
      <c r="F1946" s="343">
        <f t="shared" si="1723"/>
        <v>42456</v>
      </c>
      <c r="G1946" s="343"/>
      <c r="H1946" s="109">
        <f t="shared" si="1675"/>
        <v>0</v>
      </c>
      <c r="I1946" s="9"/>
      <c r="J1946" s="343"/>
      <c r="K1946" s="343"/>
      <c r="L1946" s="343"/>
      <c r="M1946" s="343">
        <f t="shared" si="1706"/>
        <v>32436</v>
      </c>
      <c r="N1946" s="343">
        <f t="shared" si="1707"/>
        <v>52456</v>
      </c>
      <c r="O1946" s="343"/>
      <c r="P1946" s="4">
        <f t="shared" si="1676"/>
        <v>0</v>
      </c>
      <c r="Q1946" s="357"/>
      <c r="R1946" s="92" t="str">
        <f t="shared" si="1726"/>
        <v/>
      </c>
    </row>
    <row r="1947" spans="1:19" ht="16.5" hidden="1" customHeight="1" outlineLevel="1" thickBot="1" x14ac:dyDescent="0.3">
      <c r="A1947" s="190"/>
      <c r="B1947" s="86" t="str">
        <f>B1939</f>
        <v xml:space="preserve">GH </v>
      </c>
      <c r="C1947" s="432"/>
      <c r="D1947" s="432"/>
      <c r="E1947" s="184">
        <f t="shared" si="1673"/>
        <v>22437</v>
      </c>
      <c r="F1947" s="24">
        <f t="shared" si="1723"/>
        <v>42457</v>
      </c>
      <c r="G1947" s="24"/>
      <c r="H1947" s="10">
        <f t="shared" si="1675"/>
        <v>0</v>
      </c>
      <c r="I1947" s="15"/>
      <c r="J1947" s="24"/>
      <c r="K1947" s="24"/>
      <c r="L1947" s="24"/>
      <c r="M1947" s="24">
        <f t="shared" si="1706"/>
        <v>32437</v>
      </c>
      <c r="N1947" s="24">
        <f t="shared" si="1707"/>
        <v>52457</v>
      </c>
      <c r="O1947" s="24"/>
      <c r="P1947" s="20">
        <f t="shared" si="1676"/>
        <v>0</v>
      </c>
      <c r="Q1947" s="357"/>
      <c r="R1947" s="92" t="str">
        <f t="shared" si="1726"/>
        <v/>
      </c>
    </row>
    <row r="1948" spans="1:19" ht="16.5" hidden="1" customHeight="1" outlineLevel="1" x14ac:dyDescent="0.25">
      <c r="A1948" s="190"/>
      <c r="B1948" s="88">
        <f>B1940+1</f>
        <v>244</v>
      </c>
      <c r="C1948" s="430" t="str">
        <f>CONCATENATE(B1954,B1948)</f>
        <v>Group 244</v>
      </c>
      <c r="D1948" s="430" t="str">
        <f>CONCATENATE(B1955,B1949)</f>
        <v>GH 487</v>
      </c>
      <c r="E1948" s="182">
        <f t="shared" ref="E1948" si="1728">20000+B1948*10</f>
        <v>22440</v>
      </c>
      <c r="F1948" s="25">
        <f t="shared" si="1723"/>
        <v>42460</v>
      </c>
      <c r="G1948" s="25"/>
      <c r="H1948" s="11">
        <f t="shared" si="1675"/>
        <v>0</v>
      </c>
      <c r="I1948" s="14"/>
      <c r="J1948" s="25"/>
      <c r="K1948" s="25"/>
      <c r="L1948" s="25"/>
      <c r="M1948" s="25">
        <f t="shared" si="1706"/>
        <v>32440</v>
      </c>
      <c r="N1948" s="25">
        <f t="shared" si="1707"/>
        <v>52460</v>
      </c>
      <c r="O1948" s="25"/>
      <c r="P1948" s="3">
        <f t="shared" si="1676"/>
        <v>0</v>
      </c>
      <c r="Q1948" s="357"/>
      <c r="R1948" s="92">
        <f t="shared" ref="R1948" si="1729">+R1944+1</f>
        <v>489</v>
      </c>
      <c r="S1948" s="338" t="str">
        <f>CONCATENATE(G1948,",",G1949,",",G1950,",",G1951)</f>
        <v>,,,</v>
      </c>
    </row>
    <row r="1949" spans="1:19" ht="16.5" hidden="1" customHeight="1" outlineLevel="1" x14ac:dyDescent="0.25">
      <c r="A1949" s="190"/>
      <c r="B1949" s="85">
        <f>B1948*2-1</f>
        <v>487</v>
      </c>
      <c r="C1949" s="431"/>
      <c r="D1949" s="431"/>
      <c r="E1949" s="183">
        <f t="shared" ref="E1949:E2011" si="1730">E1948+1</f>
        <v>22441</v>
      </c>
      <c r="F1949" s="343">
        <f t="shared" si="1723"/>
        <v>42461</v>
      </c>
      <c r="G1949" s="343"/>
      <c r="H1949" s="109">
        <f t="shared" si="1675"/>
        <v>0</v>
      </c>
      <c r="I1949" s="9"/>
      <c r="J1949" s="343"/>
      <c r="K1949" s="343"/>
      <c r="L1949" s="343"/>
      <c r="M1949" s="343">
        <f t="shared" si="1706"/>
        <v>32441</v>
      </c>
      <c r="N1949" s="343">
        <f t="shared" si="1707"/>
        <v>52461</v>
      </c>
      <c r="O1949" s="343"/>
      <c r="P1949" s="4">
        <f t="shared" si="1676"/>
        <v>0</v>
      </c>
      <c r="Q1949" s="357"/>
      <c r="R1949" s="92">
        <f t="shared" si="1726"/>
        <v>1002</v>
      </c>
      <c r="S1949" s="338" t="str">
        <f t="shared" ref="S1949" si="1731">CONCATENATE(O1948,",",O1949,",",O1950,",",O1951)</f>
        <v>,,,</v>
      </c>
    </row>
    <row r="1950" spans="1:19" ht="16.5" hidden="1" customHeight="1" outlineLevel="1" x14ac:dyDescent="0.25">
      <c r="A1950" s="190"/>
      <c r="B1950" s="85">
        <f>B1949+1</f>
        <v>488</v>
      </c>
      <c r="C1950" s="431"/>
      <c r="D1950" s="431"/>
      <c r="E1950" s="183">
        <f t="shared" si="1730"/>
        <v>22442</v>
      </c>
      <c r="F1950" s="343">
        <f t="shared" si="1723"/>
        <v>42462</v>
      </c>
      <c r="G1950" s="343"/>
      <c r="H1950" s="109">
        <f t="shared" ref="H1950:H2013" si="1732">LEN(G1948)</f>
        <v>0</v>
      </c>
      <c r="I1950" s="9"/>
      <c r="J1950" s="343"/>
      <c r="K1950" s="343"/>
      <c r="L1950" s="343"/>
      <c r="M1950" s="343">
        <f t="shared" si="1706"/>
        <v>32442</v>
      </c>
      <c r="N1950" s="343">
        <f t="shared" si="1707"/>
        <v>52462</v>
      </c>
      <c r="O1950" s="343"/>
      <c r="P1950" s="4">
        <f t="shared" ref="P1950:P2013" si="1733">LEN(O1948)</f>
        <v>0</v>
      </c>
      <c r="Q1950" s="357"/>
      <c r="R1950" s="92" t="str">
        <f t="shared" si="1726"/>
        <v/>
      </c>
    </row>
    <row r="1951" spans="1:19" ht="16.5" hidden="1" customHeight="1" outlineLevel="1" x14ac:dyDescent="0.25">
      <c r="A1951" s="190"/>
      <c r="B1951" s="85"/>
      <c r="C1951" s="431"/>
      <c r="D1951" s="431"/>
      <c r="E1951" s="183">
        <f t="shared" si="1730"/>
        <v>22443</v>
      </c>
      <c r="F1951" s="343">
        <f t="shared" si="1723"/>
        <v>42463</v>
      </c>
      <c r="G1951" s="343"/>
      <c r="H1951" s="109">
        <f t="shared" si="1732"/>
        <v>0</v>
      </c>
      <c r="I1951" s="9"/>
      <c r="J1951" s="343"/>
      <c r="K1951" s="343"/>
      <c r="L1951" s="343"/>
      <c r="M1951" s="343">
        <f t="shared" si="1706"/>
        <v>32443</v>
      </c>
      <c r="N1951" s="343">
        <f t="shared" si="1707"/>
        <v>52463</v>
      </c>
      <c r="O1951" s="343"/>
      <c r="P1951" s="4">
        <f t="shared" si="1733"/>
        <v>0</v>
      </c>
      <c r="Q1951" s="357"/>
      <c r="R1951" s="92" t="str">
        <f t="shared" si="1726"/>
        <v/>
      </c>
    </row>
    <row r="1952" spans="1:19" ht="16.5" hidden="1" customHeight="1" outlineLevel="1" x14ac:dyDescent="0.25">
      <c r="A1952" s="190"/>
      <c r="B1952" s="85"/>
      <c r="C1952" s="431"/>
      <c r="D1952" s="431" t="str">
        <f>CONCATENATE(B1955,B1950)</f>
        <v>GH 488</v>
      </c>
      <c r="E1952" s="183">
        <f t="shared" si="1730"/>
        <v>22444</v>
      </c>
      <c r="F1952" s="343">
        <f t="shared" si="1723"/>
        <v>42464</v>
      </c>
      <c r="G1952" s="343"/>
      <c r="H1952" s="109">
        <f t="shared" si="1732"/>
        <v>0</v>
      </c>
      <c r="I1952" s="9"/>
      <c r="J1952" s="343"/>
      <c r="K1952" s="343"/>
      <c r="L1952" s="343"/>
      <c r="M1952" s="343">
        <f t="shared" si="1706"/>
        <v>32444</v>
      </c>
      <c r="N1952" s="343">
        <f t="shared" si="1707"/>
        <v>52464</v>
      </c>
      <c r="O1952" s="343"/>
      <c r="P1952" s="4">
        <f t="shared" si="1733"/>
        <v>0</v>
      </c>
      <c r="Q1952" s="357"/>
      <c r="R1952" s="92">
        <f t="shared" ref="R1952" si="1734">+R1948+1</f>
        <v>490</v>
      </c>
      <c r="S1952" s="338" t="str">
        <f>CONCATENATE(G1952,",",G1953,",",G1954,",",G1955)</f>
        <v>,,,</v>
      </c>
    </row>
    <row r="1953" spans="1:19" ht="16.5" hidden="1" customHeight="1" outlineLevel="1" x14ac:dyDescent="0.25">
      <c r="A1953" s="190"/>
      <c r="B1953" s="85"/>
      <c r="C1953" s="431"/>
      <c r="D1953" s="431"/>
      <c r="E1953" s="183">
        <f t="shared" si="1730"/>
        <v>22445</v>
      </c>
      <c r="F1953" s="343">
        <f t="shared" si="1723"/>
        <v>42465</v>
      </c>
      <c r="G1953" s="343"/>
      <c r="H1953" s="109">
        <f t="shared" si="1732"/>
        <v>0</v>
      </c>
      <c r="I1953" s="9"/>
      <c r="J1953" s="343"/>
      <c r="K1953" s="343"/>
      <c r="L1953" s="343"/>
      <c r="M1953" s="343">
        <f t="shared" si="1706"/>
        <v>32445</v>
      </c>
      <c r="N1953" s="343">
        <f t="shared" si="1707"/>
        <v>52465</v>
      </c>
      <c r="O1953" s="343"/>
      <c r="P1953" s="4">
        <f t="shared" si="1733"/>
        <v>0</v>
      </c>
      <c r="Q1953" s="357"/>
      <c r="R1953" s="92">
        <f t="shared" si="1726"/>
        <v>1003</v>
      </c>
      <c r="S1953" s="338" t="str">
        <f t="shared" ref="S1953" si="1735">CONCATENATE(O1952,",",O1953,",",O1954,",",O1955)</f>
        <v>,,,</v>
      </c>
    </row>
    <row r="1954" spans="1:19" ht="16.5" hidden="1" customHeight="1" outlineLevel="1" x14ac:dyDescent="0.25">
      <c r="A1954" s="190"/>
      <c r="B1954" s="85" t="str">
        <f>B1946</f>
        <v xml:space="preserve">Group </v>
      </c>
      <c r="C1954" s="431"/>
      <c r="D1954" s="431"/>
      <c r="E1954" s="183">
        <f t="shared" si="1730"/>
        <v>22446</v>
      </c>
      <c r="F1954" s="343">
        <f t="shared" si="1723"/>
        <v>42466</v>
      </c>
      <c r="G1954" s="343"/>
      <c r="H1954" s="109">
        <f t="shared" si="1732"/>
        <v>0</v>
      </c>
      <c r="I1954" s="9"/>
      <c r="J1954" s="343"/>
      <c r="K1954" s="343"/>
      <c r="L1954" s="343"/>
      <c r="M1954" s="343">
        <f t="shared" si="1706"/>
        <v>32446</v>
      </c>
      <c r="N1954" s="343">
        <f t="shared" si="1707"/>
        <v>52466</v>
      </c>
      <c r="O1954" s="343"/>
      <c r="P1954" s="4">
        <f t="shared" si="1733"/>
        <v>0</v>
      </c>
      <c r="Q1954" s="357"/>
      <c r="R1954" s="92" t="str">
        <f t="shared" si="1726"/>
        <v/>
      </c>
    </row>
    <row r="1955" spans="1:19" ht="16.5" hidden="1" customHeight="1" outlineLevel="1" thickBot="1" x14ac:dyDescent="0.3">
      <c r="A1955" s="190"/>
      <c r="B1955" s="86" t="str">
        <f>B1947</f>
        <v xml:space="preserve">GH </v>
      </c>
      <c r="C1955" s="432"/>
      <c r="D1955" s="432"/>
      <c r="E1955" s="184">
        <f t="shared" si="1730"/>
        <v>22447</v>
      </c>
      <c r="F1955" s="24">
        <f t="shared" si="1723"/>
        <v>42467</v>
      </c>
      <c r="G1955" s="24"/>
      <c r="H1955" s="10">
        <f t="shared" si="1732"/>
        <v>0</v>
      </c>
      <c r="I1955" s="15"/>
      <c r="J1955" s="24"/>
      <c r="K1955" s="24"/>
      <c r="L1955" s="24"/>
      <c r="M1955" s="24">
        <f t="shared" si="1706"/>
        <v>32447</v>
      </c>
      <c r="N1955" s="24">
        <f t="shared" si="1707"/>
        <v>52467</v>
      </c>
      <c r="O1955" s="24"/>
      <c r="P1955" s="20">
        <f t="shared" si="1733"/>
        <v>0</v>
      </c>
      <c r="Q1955" s="357"/>
      <c r="R1955" s="92" t="str">
        <f t="shared" si="1726"/>
        <v/>
      </c>
    </row>
    <row r="1956" spans="1:19" ht="16.5" hidden="1" customHeight="1" outlineLevel="1" x14ac:dyDescent="0.25">
      <c r="A1956" s="190"/>
      <c r="B1956" s="88">
        <f>B1948+1</f>
        <v>245</v>
      </c>
      <c r="C1956" s="430" t="str">
        <f>CONCATENATE(B1962,B1956)</f>
        <v>Group 245</v>
      </c>
      <c r="D1956" s="430" t="str">
        <f>CONCATENATE(B1963,B1957)</f>
        <v>GH 489</v>
      </c>
      <c r="E1956" s="182">
        <f t="shared" ref="E1956" si="1736">20000+B1956*10</f>
        <v>22450</v>
      </c>
      <c r="F1956" s="25">
        <f>E1956+20020</f>
        <v>42470</v>
      </c>
      <c r="G1956" s="25"/>
      <c r="H1956" s="11">
        <f t="shared" si="1732"/>
        <v>0</v>
      </c>
      <c r="I1956" s="14"/>
      <c r="J1956" s="25"/>
      <c r="K1956" s="25"/>
      <c r="L1956" s="25"/>
      <c r="M1956" s="25">
        <f t="shared" si="1706"/>
        <v>32450</v>
      </c>
      <c r="N1956" s="25">
        <f t="shared" si="1707"/>
        <v>52470</v>
      </c>
      <c r="O1956" s="25"/>
      <c r="P1956" s="3">
        <f t="shared" si="1733"/>
        <v>0</v>
      </c>
      <c r="Q1956" s="357"/>
      <c r="R1956" s="92">
        <f t="shared" ref="R1956" si="1737">+R1952+1</f>
        <v>491</v>
      </c>
      <c r="S1956" s="338" t="str">
        <f>CONCATENATE(G1956,",",G1957,",",G1958,",",G1959)</f>
        <v>,,,</v>
      </c>
    </row>
    <row r="1957" spans="1:19" ht="16.5" hidden="1" customHeight="1" outlineLevel="1" x14ac:dyDescent="0.25">
      <c r="A1957" s="190"/>
      <c r="B1957" s="85">
        <f>B1956*2-1</f>
        <v>489</v>
      </c>
      <c r="C1957" s="431"/>
      <c r="D1957" s="431"/>
      <c r="E1957" s="183">
        <f t="shared" ref="E1957" si="1738">E1956+1</f>
        <v>22451</v>
      </c>
      <c r="F1957" s="343">
        <f t="shared" ref="F1957:F1971" si="1739">E1957+20020</f>
        <v>42471</v>
      </c>
      <c r="G1957" s="343"/>
      <c r="H1957" s="109">
        <f t="shared" si="1732"/>
        <v>0</v>
      </c>
      <c r="I1957" s="9"/>
      <c r="J1957" s="343"/>
      <c r="K1957" s="343"/>
      <c r="L1957" s="343"/>
      <c r="M1957" s="343">
        <f t="shared" si="1706"/>
        <v>32451</v>
      </c>
      <c r="N1957" s="343">
        <f t="shared" si="1707"/>
        <v>52471</v>
      </c>
      <c r="O1957" s="343"/>
      <c r="P1957" s="4">
        <f t="shared" si="1733"/>
        <v>0</v>
      </c>
      <c r="Q1957" s="357"/>
      <c r="R1957" s="92">
        <f t="shared" si="1726"/>
        <v>1004</v>
      </c>
      <c r="S1957" s="338" t="str">
        <f t="shared" ref="S1957" si="1740">CONCATENATE(O1956,",",O1957,",",O1958,",",O1959)</f>
        <v>,,,</v>
      </c>
    </row>
    <row r="1958" spans="1:19" ht="16.5" hidden="1" customHeight="1" outlineLevel="1" x14ac:dyDescent="0.25">
      <c r="A1958" s="190"/>
      <c r="B1958" s="85">
        <f>B1957+1</f>
        <v>490</v>
      </c>
      <c r="C1958" s="431"/>
      <c r="D1958" s="431"/>
      <c r="E1958" s="183">
        <f t="shared" si="1730"/>
        <v>22452</v>
      </c>
      <c r="F1958" s="343">
        <f t="shared" si="1739"/>
        <v>42472</v>
      </c>
      <c r="G1958" s="343"/>
      <c r="H1958" s="109">
        <f t="shared" si="1732"/>
        <v>0</v>
      </c>
      <c r="I1958" s="9"/>
      <c r="J1958" s="343"/>
      <c r="K1958" s="343"/>
      <c r="L1958" s="343"/>
      <c r="M1958" s="343">
        <f t="shared" si="1706"/>
        <v>32452</v>
      </c>
      <c r="N1958" s="343">
        <f t="shared" si="1707"/>
        <v>52472</v>
      </c>
      <c r="O1958" s="343"/>
      <c r="P1958" s="4">
        <f t="shared" si="1733"/>
        <v>0</v>
      </c>
      <c r="Q1958" s="357"/>
      <c r="R1958" s="92" t="str">
        <f t="shared" si="1726"/>
        <v/>
      </c>
    </row>
    <row r="1959" spans="1:19" ht="16.5" hidden="1" customHeight="1" outlineLevel="1" x14ac:dyDescent="0.25">
      <c r="A1959" s="190"/>
      <c r="B1959" s="85"/>
      <c r="C1959" s="431"/>
      <c r="D1959" s="431"/>
      <c r="E1959" s="183">
        <f t="shared" si="1730"/>
        <v>22453</v>
      </c>
      <c r="F1959" s="343">
        <f t="shared" si="1739"/>
        <v>42473</v>
      </c>
      <c r="G1959" s="343"/>
      <c r="H1959" s="109">
        <f t="shared" si="1732"/>
        <v>0</v>
      </c>
      <c r="I1959" s="9"/>
      <c r="J1959" s="343"/>
      <c r="K1959" s="343"/>
      <c r="L1959" s="343"/>
      <c r="M1959" s="343">
        <f t="shared" si="1706"/>
        <v>32453</v>
      </c>
      <c r="N1959" s="343">
        <f t="shared" si="1707"/>
        <v>52473</v>
      </c>
      <c r="O1959" s="343"/>
      <c r="P1959" s="4">
        <f t="shared" si="1733"/>
        <v>0</v>
      </c>
      <c r="Q1959" s="357"/>
      <c r="R1959" s="92" t="str">
        <f t="shared" si="1726"/>
        <v/>
      </c>
    </row>
    <row r="1960" spans="1:19" ht="16.5" hidden="1" customHeight="1" outlineLevel="1" x14ac:dyDescent="0.25">
      <c r="A1960" s="190"/>
      <c r="B1960" s="85"/>
      <c r="C1960" s="431"/>
      <c r="D1960" s="431" t="str">
        <f>CONCATENATE(B1963,B1958)</f>
        <v>GH 490</v>
      </c>
      <c r="E1960" s="183">
        <f t="shared" si="1730"/>
        <v>22454</v>
      </c>
      <c r="F1960" s="343">
        <f t="shared" si="1739"/>
        <v>42474</v>
      </c>
      <c r="G1960" s="343"/>
      <c r="H1960" s="109">
        <f t="shared" si="1732"/>
        <v>0</v>
      </c>
      <c r="I1960" s="9"/>
      <c r="J1960" s="343"/>
      <c r="K1960" s="343"/>
      <c r="L1960" s="343"/>
      <c r="M1960" s="343">
        <f t="shared" si="1706"/>
        <v>32454</v>
      </c>
      <c r="N1960" s="343">
        <f t="shared" si="1707"/>
        <v>52474</v>
      </c>
      <c r="O1960" s="343"/>
      <c r="P1960" s="4">
        <f t="shared" si="1733"/>
        <v>0</v>
      </c>
      <c r="Q1960" s="357"/>
      <c r="R1960" s="92">
        <f t="shared" ref="R1960" si="1741">+R1956+1</f>
        <v>492</v>
      </c>
      <c r="S1960" s="338" t="str">
        <f>CONCATENATE(G1960,",",G1961,",",G1962,",",G1963)</f>
        <v>,,,</v>
      </c>
    </row>
    <row r="1961" spans="1:19" ht="16.5" hidden="1" customHeight="1" outlineLevel="1" x14ac:dyDescent="0.25">
      <c r="A1961" s="190"/>
      <c r="B1961" s="85"/>
      <c r="C1961" s="431"/>
      <c r="D1961" s="431"/>
      <c r="E1961" s="183">
        <f t="shared" si="1730"/>
        <v>22455</v>
      </c>
      <c r="F1961" s="343">
        <f t="shared" si="1739"/>
        <v>42475</v>
      </c>
      <c r="G1961" s="343"/>
      <c r="H1961" s="109">
        <f t="shared" si="1732"/>
        <v>0</v>
      </c>
      <c r="I1961" s="9"/>
      <c r="J1961" s="343"/>
      <c r="K1961" s="343"/>
      <c r="L1961" s="343"/>
      <c r="M1961" s="343">
        <f t="shared" si="1706"/>
        <v>32455</v>
      </c>
      <c r="N1961" s="343">
        <f t="shared" si="1707"/>
        <v>52475</v>
      </c>
      <c r="O1961" s="343"/>
      <c r="P1961" s="4">
        <f t="shared" si="1733"/>
        <v>0</v>
      </c>
      <c r="Q1961" s="357"/>
      <c r="R1961" s="92">
        <f t="shared" si="1726"/>
        <v>1005</v>
      </c>
      <c r="S1961" s="338" t="str">
        <f t="shared" ref="S1961" si="1742">CONCATENATE(O1960,",",O1961,",",O1962,",",O1963)</f>
        <v>,,,</v>
      </c>
    </row>
    <row r="1962" spans="1:19" ht="16.5" hidden="1" customHeight="1" outlineLevel="1" x14ac:dyDescent="0.25">
      <c r="A1962" s="190"/>
      <c r="B1962" s="85" t="str">
        <f>B1954</f>
        <v xml:space="preserve">Group </v>
      </c>
      <c r="C1962" s="431"/>
      <c r="D1962" s="431"/>
      <c r="E1962" s="183">
        <f t="shared" si="1730"/>
        <v>22456</v>
      </c>
      <c r="F1962" s="343">
        <f t="shared" si="1739"/>
        <v>42476</v>
      </c>
      <c r="G1962" s="343"/>
      <c r="H1962" s="109">
        <f t="shared" si="1732"/>
        <v>0</v>
      </c>
      <c r="I1962" s="9"/>
      <c r="J1962" s="343"/>
      <c r="K1962" s="343"/>
      <c r="L1962" s="343"/>
      <c r="M1962" s="343">
        <f t="shared" si="1706"/>
        <v>32456</v>
      </c>
      <c r="N1962" s="343">
        <f t="shared" si="1707"/>
        <v>52476</v>
      </c>
      <c r="O1962" s="343"/>
      <c r="P1962" s="4">
        <f t="shared" si="1733"/>
        <v>0</v>
      </c>
      <c r="Q1962" s="357"/>
      <c r="R1962" s="92" t="str">
        <f t="shared" si="1726"/>
        <v/>
      </c>
    </row>
    <row r="1963" spans="1:19" ht="16.5" hidden="1" customHeight="1" outlineLevel="1" thickBot="1" x14ac:dyDescent="0.3">
      <c r="A1963" s="190"/>
      <c r="B1963" s="86" t="str">
        <f>B1955</f>
        <v xml:space="preserve">GH </v>
      </c>
      <c r="C1963" s="432"/>
      <c r="D1963" s="432"/>
      <c r="E1963" s="184">
        <f t="shared" si="1730"/>
        <v>22457</v>
      </c>
      <c r="F1963" s="24">
        <f t="shared" si="1739"/>
        <v>42477</v>
      </c>
      <c r="G1963" s="24"/>
      <c r="H1963" s="10">
        <f t="shared" si="1732"/>
        <v>0</v>
      </c>
      <c r="I1963" s="15"/>
      <c r="J1963" s="24"/>
      <c r="K1963" s="24"/>
      <c r="L1963" s="24"/>
      <c r="M1963" s="24">
        <f t="shared" si="1706"/>
        <v>32457</v>
      </c>
      <c r="N1963" s="24">
        <f t="shared" si="1707"/>
        <v>52477</v>
      </c>
      <c r="O1963" s="24"/>
      <c r="P1963" s="20">
        <f t="shared" si="1733"/>
        <v>0</v>
      </c>
      <c r="Q1963" s="357"/>
      <c r="R1963" s="92" t="str">
        <f t="shared" si="1726"/>
        <v/>
      </c>
    </row>
    <row r="1964" spans="1:19" ht="16.5" hidden="1" customHeight="1" outlineLevel="1" x14ac:dyDescent="0.25">
      <c r="A1964" s="190"/>
      <c r="B1964" s="88">
        <f>B1956+1</f>
        <v>246</v>
      </c>
      <c r="C1964" s="430" t="str">
        <f>CONCATENATE(B1970,B1964)</f>
        <v>Group 246</v>
      </c>
      <c r="D1964" s="430" t="str">
        <f>CONCATENATE(B1971,B1965)</f>
        <v>GH 491</v>
      </c>
      <c r="E1964" s="182">
        <f t="shared" ref="E1964" si="1743">20000+B1964*10</f>
        <v>22460</v>
      </c>
      <c r="F1964" s="25">
        <f t="shared" si="1739"/>
        <v>42480</v>
      </c>
      <c r="G1964" s="25"/>
      <c r="H1964" s="11">
        <f t="shared" si="1732"/>
        <v>0</v>
      </c>
      <c r="I1964" s="14"/>
      <c r="J1964" s="25"/>
      <c r="K1964" s="25"/>
      <c r="L1964" s="25"/>
      <c r="M1964" s="25">
        <f t="shared" si="1706"/>
        <v>32460</v>
      </c>
      <c r="N1964" s="25">
        <f t="shared" si="1707"/>
        <v>52480</v>
      </c>
      <c r="O1964" s="25"/>
      <c r="P1964" s="3">
        <f t="shared" si="1733"/>
        <v>0</v>
      </c>
      <c r="Q1964" s="357"/>
      <c r="R1964" s="92">
        <f t="shared" ref="R1964" si="1744">+R1960+1</f>
        <v>493</v>
      </c>
      <c r="S1964" s="338" t="str">
        <f>CONCATENATE(G1964,",",G1965,",",G1966,",",G1967)</f>
        <v>,,,</v>
      </c>
    </row>
    <row r="1965" spans="1:19" ht="16.5" hidden="1" customHeight="1" outlineLevel="1" x14ac:dyDescent="0.25">
      <c r="A1965" s="190"/>
      <c r="B1965" s="85">
        <f>B1964*2-1</f>
        <v>491</v>
      </c>
      <c r="C1965" s="431"/>
      <c r="D1965" s="431"/>
      <c r="E1965" s="183">
        <f t="shared" ref="E1965" si="1745">E1964+1</f>
        <v>22461</v>
      </c>
      <c r="F1965" s="343">
        <f t="shared" si="1739"/>
        <v>42481</v>
      </c>
      <c r="G1965" s="343"/>
      <c r="H1965" s="109">
        <f t="shared" si="1732"/>
        <v>0</v>
      </c>
      <c r="I1965" s="9"/>
      <c r="J1965" s="343"/>
      <c r="K1965" s="343"/>
      <c r="L1965" s="343"/>
      <c r="M1965" s="343">
        <f t="shared" si="1706"/>
        <v>32461</v>
      </c>
      <c r="N1965" s="343">
        <f t="shared" si="1707"/>
        <v>52481</v>
      </c>
      <c r="O1965" s="343"/>
      <c r="P1965" s="4">
        <f t="shared" si="1733"/>
        <v>0</v>
      </c>
      <c r="Q1965" s="357"/>
      <c r="R1965" s="92">
        <f t="shared" si="1726"/>
        <v>1006</v>
      </c>
      <c r="S1965" s="338" t="str">
        <f t="shared" ref="S1965" si="1746">CONCATENATE(O1964,",",O1965,",",O1966,",",O1967)</f>
        <v>,,,</v>
      </c>
    </row>
    <row r="1966" spans="1:19" ht="16.5" hidden="1" customHeight="1" outlineLevel="1" x14ac:dyDescent="0.25">
      <c r="A1966" s="190"/>
      <c r="B1966" s="85">
        <f>B1965+1</f>
        <v>492</v>
      </c>
      <c r="C1966" s="431"/>
      <c r="D1966" s="431"/>
      <c r="E1966" s="183">
        <f t="shared" si="1730"/>
        <v>22462</v>
      </c>
      <c r="F1966" s="343">
        <f t="shared" si="1739"/>
        <v>42482</v>
      </c>
      <c r="G1966" s="343"/>
      <c r="H1966" s="109">
        <f t="shared" si="1732"/>
        <v>0</v>
      </c>
      <c r="I1966" s="9"/>
      <c r="J1966" s="343"/>
      <c r="K1966" s="343"/>
      <c r="L1966" s="343"/>
      <c r="M1966" s="343">
        <f t="shared" si="1706"/>
        <v>32462</v>
      </c>
      <c r="N1966" s="343">
        <f t="shared" si="1707"/>
        <v>52482</v>
      </c>
      <c r="O1966" s="343"/>
      <c r="P1966" s="4">
        <f t="shared" si="1733"/>
        <v>0</v>
      </c>
      <c r="Q1966" s="357"/>
      <c r="R1966" s="92" t="str">
        <f t="shared" si="1726"/>
        <v/>
      </c>
    </row>
    <row r="1967" spans="1:19" ht="16.5" hidden="1" customHeight="1" outlineLevel="1" x14ac:dyDescent="0.25">
      <c r="A1967" s="190"/>
      <c r="B1967" s="85"/>
      <c r="C1967" s="431"/>
      <c r="D1967" s="431"/>
      <c r="E1967" s="183">
        <f t="shared" si="1730"/>
        <v>22463</v>
      </c>
      <c r="F1967" s="343">
        <f t="shared" si="1739"/>
        <v>42483</v>
      </c>
      <c r="G1967" s="343"/>
      <c r="H1967" s="109">
        <f t="shared" si="1732"/>
        <v>0</v>
      </c>
      <c r="I1967" s="9"/>
      <c r="J1967" s="343"/>
      <c r="K1967" s="343"/>
      <c r="L1967" s="343"/>
      <c r="M1967" s="343">
        <f t="shared" si="1706"/>
        <v>32463</v>
      </c>
      <c r="N1967" s="343">
        <f t="shared" si="1707"/>
        <v>52483</v>
      </c>
      <c r="O1967" s="343"/>
      <c r="P1967" s="4">
        <f t="shared" si="1733"/>
        <v>0</v>
      </c>
      <c r="Q1967" s="357"/>
      <c r="R1967" s="92" t="str">
        <f t="shared" si="1726"/>
        <v/>
      </c>
    </row>
    <row r="1968" spans="1:19" ht="16.5" hidden="1" customHeight="1" outlineLevel="1" x14ac:dyDescent="0.25">
      <c r="A1968" s="190"/>
      <c r="B1968" s="85"/>
      <c r="C1968" s="431"/>
      <c r="D1968" s="431" t="str">
        <f>CONCATENATE(B1971,B1966)</f>
        <v>GH 492</v>
      </c>
      <c r="E1968" s="183">
        <f t="shared" si="1730"/>
        <v>22464</v>
      </c>
      <c r="F1968" s="343">
        <f t="shared" si="1739"/>
        <v>42484</v>
      </c>
      <c r="G1968" s="343"/>
      <c r="H1968" s="109">
        <f t="shared" si="1732"/>
        <v>0</v>
      </c>
      <c r="I1968" s="9"/>
      <c r="J1968" s="343"/>
      <c r="K1968" s="343"/>
      <c r="L1968" s="343"/>
      <c r="M1968" s="343">
        <f t="shared" si="1706"/>
        <v>32464</v>
      </c>
      <c r="N1968" s="343">
        <f t="shared" si="1707"/>
        <v>52484</v>
      </c>
      <c r="O1968" s="343"/>
      <c r="P1968" s="4">
        <f t="shared" si="1733"/>
        <v>0</v>
      </c>
      <c r="Q1968" s="357"/>
      <c r="R1968" s="92">
        <f t="shared" ref="R1968" si="1747">+R1964+1</f>
        <v>494</v>
      </c>
      <c r="S1968" s="338" t="str">
        <f>CONCATENATE(G1968,",",G1969,",",G1970,",",G1971)</f>
        <v>,,,</v>
      </c>
    </row>
    <row r="1969" spans="1:19" ht="16.5" hidden="1" customHeight="1" outlineLevel="1" x14ac:dyDescent="0.25">
      <c r="A1969" s="190"/>
      <c r="B1969" s="85"/>
      <c r="C1969" s="431"/>
      <c r="D1969" s="431"/>
      <c r="E1969" s="183">
        <f t="shared" si="1730"/>
        <v>22465</v>
      </c>
      <c r="F1969" s="343">
        <f t="shared" si="1739"/>
        <v>42485</v>
      </c>
      <c r="G1969" s="343"/>
      <c r="H1969" s="109">
        <f t="shared" si="1732"/>
        <v>0</v>
      </c>
      <c r="I1969" s="9"/>
      <c r="J1969" s="343"/>
      <c r="K1969" s="343"/>
      <c r="L1969" s="343"/>
      <c r="M1969" s="343">
        <f t="shared" si="1706"/>
        <v>32465</v>
      </c>
      <c r="N1969" s="343">
        <f t="shared" si="1707"/>
        <v>52485</v>
      </c>
      <c r="O1969" s="343"/>
      <c r="P1969" s="4">
        <f t="shared" si="1733"/>
        <v>0</v>
      </c>
      <c r="Q1969" s="357"/>
      <c r="R1969" s="92">
        <f t="shared" si="1726"/>
        <v>1007</v>
      </c>
      <c r="S1969" s="338" t="str">
        <f t="shared" ref="S1969" si="1748">CONCATENATE(O1968,",",O1969,",",O1970,",",O1971)</f>
        <v>,,,</v>
      </c>
    </row>
    <row r="1970" spans="1:19" ht="16.5" hidden="1" customHeight="1" outlineLevel="1" x14ac:dyDescent="0.25">
      <c r="A1970" s="190"/>
      <c r="B1970" s="85" t="str">
        <f>B1962</f>
        <v xml:space="preserve">Group </v>
      </c>
      <c r="C1970" s="431"/>
      <c r="D1970" s="431"/>
      <c r="E1970" s="183">
        <f t="shared" si="1730"/>
        <v>22466</v>
      </c>
      <c r="F1970" s="343">
        <f t="shared" si="1739"/>
        <v>42486</v>
      </c>
      <c r="G1970" s="343"/>
      <c r="H1970" s="109">
        <f t="shared" si="1732"/>
        <v>0</v>
      </c>
      <c r="I1970" s="9"/>
      <c r="J1970" s="343"/>
      <c r="K1970" s="343"/>
      <c r="L1970" s="343"/>
      <c r="M1970" s="343">
        <f t="shared" si="1706"/>
        <v>32466</v>
      </c>
      <c r="N1970" s="343">
        <f t="shared" si="1707"/>
        <v>52486</v>
      </c>
      <c r="O1970" s="343"/>
      <c r="P1970" s="4">
        <f t="shared" si="1733"/>
        <v>0</v>
      </c>
      <c r="Q1970" s="357"/>
      <c r="R1970" s="92" t="str">
        <f t="shared" si="1726"/>
        <v/>
      </c>
    </row>
    <row r="1971" spans="1:19" ht="16.5" hidden="1" customHeight="1" outlineLevel="1" thickBot="1" x14ac:dyDescent="0.3">
      <c r="A1971" s="190"/>
      <c r="B1971" s="86" t="str">
        <f>B1963</f>
        <v xml:space="preserve">GH </v>
      </c>
      <c r="C1971" s="432"/>
      <c r="D1971" s="432"/>
      <c r="E1971" s="184">
        <f t="shared" si="1730"/>
        <v>22467</v>
      </c>
      <c r="F1971" s="24">
        <f t="shared" si="1739"/>
        <v>42487</v>
      </c>
      <c r="G1971" s="24"/>
      <c r="H1971" s="10">
        <f t="shared" si="1732"/>
        <v>0</v>
      </c>
      <c r="I1971" s="15"/>
      <c r="J1971" s="24"/>
      <c r="K1971" s="24"/>
      <c r="L1971" s="24"/>
      <c r="M1971" s="24">
        <f t="shared" si="1706"/>
        <v>32467</v>
      </c>
      <c r="N1971" s="24">
        <f t="shared" si="1707"/>
        <v>52487</v>
      </c>
      <c r="O1971" s="24"/>
      <c r="P1971" s="20">
        <f t="shared" si="1733"/>
        <v>0</v>
      </c>
      <c r="Q1971" s="357"/>
      <c r="R1971" s="92" t="str">
        <f t="shared" si="1726"/>
        <v/>
      </c>
    </row>
    <row r="1972" spans="1:19" ht="16.5" hidden="1" customHeight="1" outlineLevel="1" x14ac:dyDescent="0.25">
      <c r="A1972" s="190"/>
      <c r="B1972" s="88">
        <f>B1964+1</f>
        <v>247</v>
      </c>
      <c r="C1972" s="430" t="str">
        <f>CONCATENATE(B1978,B1972)</f>
        <v>Group 247</v>
      </c>
      <c r="D1972" s="430" t="str">
        <f>CONCATENATE(B1979,B1973)</f>
        <v>GH 493</v>
      </c>
      <c r="E1972" s="182">
        <f t="shared" ref="E1972" si="1749">20000+B1972*10</f>
        <v>22470</v>
      </c>
      <c r="F1972" s="25">
        <f>E1972+20020</f>
        <v>42490</v>
      </c>
      <c r="G1972" s="25"/>
      <c r="H1972" s="11">
        <f t="shared" si="1732"/>
        <v>0</v>
      </c>
      <c r="I1972" s="14"/>
      <c r="J1972" s="25"/>
      <c r="K1972" s="25"/>
      <c r="L1972" s="25"/>
      <c r="M1972" s="25">
        <f t="shared" si="1706"/>
        <v>32470</v>
      </c>
      <c r="N1972" s="25">
        <f t="shared" si="1707"/>
        <v>52490</v>
      </c>
      <c r="O1972" s="25"/>
      <c r="P1972" s="3">
        <f t="shared" si="1733"/>
        <v>0</v>
      </c>
      <c r="Q1972" s="357"/>
      <c r="R1972" s="92">
        <f t="shared" ref="R1972" si="1750">+R1968+1</f>
        <v>495</v>
      </c>
      <c r="S1972" s="338" t="str">
        <f>CONCATENATE(G1972,",",G1973,",",G1974,",",G1975)</f>
        <v>,,,</v>
      </c>
    </row>
    <row r="1973" spans="1:19" ht="16.5" hidden="1" customHeight="1" outlineLevel="1" x14ac:dyDescent="0.25">
      <c r="A1973" s="190"/>
      <c r="B1973" s="85">
        <f>B1972*2-1</f>
        <v>493</v>
      </c>
      <c r="C1973" s="431"/>
      <c r="D1973" s="431"/>
      <c r="E1973" s="183">
        <f t="shared" ref="E1973" si="1751">E1972+1</f>
        <v>22471</v>
      </c>
      <c r="F1973" s="343">
        <f t="shared" ref="F1973:F1987" si="1752">E1973+20020</f>
        <v>42491</v>
      </c>
      <c r="G1973" s="343"/>
      <c r="H1973" s="109">
        <f t="shared" si="1732"/>
        <v>0</v>
      </c>
      <c r="I1973" s="9"/>
      <c r="J1973" s="343"/>
      <c r="K1973" s="343"/>
      <c r="L1973" s="343"/>
      <c r="M1973" s="343">
        <f t="shared" si="1706"/>
        <v>32471</v>
      </c>
      <c r="N1973" s="343">
        <f t="shared" si="1707"/>
        <v>52491</v>
      </c>
      <c r="O1973" s="343"/>
      <c r="P1973" s="4">
        <f t="shared" si="1733"/>
        <v>0</v>
      </c>
      <c r="Q1973" s="357"/>
      <c r="R1973" s="92">
        <f t="shared" si="1726"/>
        <v>1008</v>
      </c>
      <c r="S1973" s="338" t="str">
        <f t="shared" ref="S1973" si="1753">CONCATENATE(O1972,",",O1973,",",O1974,",",O1975)</f>
        <v>,,,</v>
      </c>
    </row>
    <row r="1974" spans="1:19" ht="16.5" hidden="1" customHeight="1" outlineLevel="1" x14ac:dyDescent="0.25">
      <c r="A1974" s="190"/>
      <c r="B1974" s="85">
        <f>B1973+1</f>
        <v>494</v>
      </c>
      <c r="C1974" s="431"/>
      <c r="D1974" s="431"/>
      <c r="E1974" s="183">
        <f t="shared" si="1730"/>
        <v>22472</v>
      </c>
      <c r="F1974" s="343">
        <f t="shared" si="1752"/>
        <v>42492</v>
      </c>
      <c r="G1974" s="343"/>
      <c r="H1974" s="109">
        <f t="shared" si="1732"/>
        <v>0</v>
      </c>
      <c r="I1974" s="9"/>
      <c r="J1974" s="343"/>
      <c r="K1974" s="343"/>
      <c r="L1974" s="343"/>
      <c r="M1974" s="343">
        <f t="shared" si="1706"/>
        <v>32472</v>
      </c>
      <c r="N1974" s="343">
        <f t="shared" si="1707"/>
        <v>52492</v>
      </c>
      <c r="O1974" s="343"/>
      <c r="P1974" s="4">
        <f t="shared" si="1733"/>
        <v>0</v>
      </c>
      <c r="Q1974" s="357"/>
      <c r="R1974" s="92" t="str">
        <f t="shared" si="1726"/>
        <v/>
      </c>
    </row>
    <row r="1975" spans="1:19" ht="16.5" hidden="1" customHeight="1" outlineLevel="1" x14ac:dyDescent="0.25">
      <c r="A1975" s="190"/>
      <c r="B1975" s="85"/>
      <c r="C1975" s="431"/>
      <c r="D1975" s="431"/>
      <c r="E1975" s="183">
        <f t="shared" si="1730"/>
        <v>22473</v>
      </c>
      <c r="F1975" s="343">
        <f t="shared" si="1752"/>
        <v>42493</v>
      </c>
      <c r="G1975" s="343"/>
      <c r="H1975" s="109">
        <f t="shared" si="1732"/>
        <v>0</v>
      </c>
      <c r="I1975" s="9"/>
      <c r="J1975" s="343"/>
      <c r="K1975" s="343"/>
      <c r="L1975" s="343"/>
      <c r="M1975" s="343">
        <f t="shared" si="1706"/>
        <v>32473</v>
      </c>
      <c r="N1975" s="343">
        <f t="shared" si="1707"/>
        <v>52493</v>
      </c>
      <c r="O1975" s="343"/>
      <c r="P1975" s="4">
        <f t="shared" si="1733"/>
        <v>0</v>
      </c>
      <c r="Q1975" s="357"/>
      <c r="R1975" s="92" t="str">
        <f t="shared" si="1726"/>
        <v/>
      </c>
    </row>
    <row r="1976" spans="1:19" ht="16.5" hidden="1" customHeight="1" outlineLevel="1" x14ac:dyDescent="0.25">
      <c r="A1976" s="190"/>
      <c r="B1976" s="85"/>
      <c r="C1976" s="431"/>
      <c r="D1976" s="431" t="str">
        <f>CONCATENATE(B1979,B1974)</f>
        <v>GH 494</v>
      </c>
      <c r="E1976" s="183">
        <f t="shared" si="1730"/>
        <v>22474</v>
      </c>
      <c r="F1976" s="343">
        <f t="shared" si="1752"/>
        <v>42494</v>
      </c>
      <c r="G1976" s="343"/>
      <c r="H1976" s="109">
        <f t="shared" si="1732"/>
        <v>0</v>
      </c>
      <c r="I1976" s="9"/>
      <c r="J1976" s="343"/>
      <c r="K1976" s="343"/>
      <c r="L1976" s="343"/>
      <c r="M1976" s="343">
        <f t="shared" si="1706"/>
        <v>32474</v>
      </c>
      <c r="N1976" s="343">
        <f t="shared" si="1707"/>
        <v>52494</v>
      </c>
      <c r="O1976" s="343"/>
      <c r="P1976" s="4">
        <f t="shared" si="1733"/>
        <v>0</v>
      </c>
      <c r="Q1976" s="357"/>
      <c r="R1976" s="92">
        <f t="shared" ref="R1976" si="1754">+R1972+1</f>
        <v>496</v>
      </c>
      <c r="S1976" s="338" t="str">
        <f>CONCATENATE(G1976,",",G1977,",",G1978,",",G1979)</f>
        <v>,,,</v>
      </c>
    </row>
    <row r="1977" spans="1:19" ht="16.5" hidden="1" customHeight="1" outlineLevel="1" x14ac:dyDescent="0.25">
      <c r="A1977" s="190"/>
      <c r="B1977" s="85"/>
      <c r="C1977" s="431"/>
      <c r="D1977" s="431"/>
      <c r="E1977" s="183">
        <f t="shared" si="1730"/>
        <v>22475</v>
      </c>
      <c r="F1977" s="343">
        <f t="shared" si="1752"/>
        <v>42495</v>
      </c>
      <c r="G1977" s="343"/>
      <c r="H1977" s="109">
        <f t="shared" si="1732"/>
        <v>0</v>
      </c>
      <c r="I1977" s="9"/>
      <c r="J1977" s="343"/>
      <c r="K1977" s="343"/>
      <c r="L1977" s="343"/>
      <c r="M1977" s="343">
        <f t="shared" si="1706"/>
        <v>32475</v>
      </c>
      <c r="N1977" s="343">
        <f t="shared" si="1707"/>
        <v>52495</v>
      </c>
      <c r="O1977" s="343"/>
      <c r="P1977" s="4">
        <f t="shared" si="1733"/>
        <v>0</v>
      </c>
      <c r="Q1977" s="357"/>
      <c r="R1977" s="92">
        <f t="shared" si="1726"/>
        <v>1009</v>
      </c>
      <c r="S1977" s="338" t="str">
        <f t="shared" ref="S1977" si="1755">CONCATENATE(O1976,",",O1977,",",O1978,",",O1979)</f>
        <v>,,,</v>
      </c>
    </row>
    <row r="1978" spans="1:19" ht="16.5" hidden="1" customHeight="1" outlineLevel="1" x14ac:dyDescent="0.25">
      <c r="A1978" s="190"/>
      <c r="B1978" s="85" t="str">
        <f>B1970</f>
        <v xml:space="preserve">Group </v>
      </c>
      <c r="C1978" s="431"/>
      <c r="D1978" s="431"/>
      <c r="E1978" s="183">
        <f t="shared" si="1730"/>
        <v>22476</v>
      </c>
      <c r="F1978" s="343">
        <f t="shared" si="1752"/>
        <v>42496</v>
      </c>
      <c r="G1978" s="343"/>
      <c r="H1978" s="109">
        <f t="shared" si="1732"/>
        <v>0</v>
      </c>
      <c r="I1978" s="9"/>
      <c r="J1978" s="343"/>
      <c r="K1978" s="343"/>
      <c r="L1978" s="343"/>
      <c r="M1978" s="343">
        <f t="shared" si="1706"/>
        <v>32476</v>
      </c>
      <c r="N1978" s="343">
        <f t="shared" si="1707"/>
        <v>52496</v>
      </c>
      <c r="O1978" s="343"/>
      <c r="P1978" s="4">
        <f t="shared" si="1733"/>
        <v>0</v>
      </c>
      <c r="Q1978" s="357"/>
      <c r="R1978" s="92" t="str">
        <f t="shared" si="1726"/>
        <v/>
      </c>
    </row>
    <row r="1979" spans="1:19" ht="16.5" hidden="1" customHeight="1" outlineLevel="1" thickBot="1" x14ac:dyDescent="0.3">
      <c r="A1979" s="190"/>
      <c r="B1979" s="86" t="str">
        <f>B1971</f>
        <v xml:space="preserve">GH </v>
      </c>
      <c r="C1979" s="432"/>
      <c r="D1979" s="432"/>
      <c r="E1979" s="184">
        <f t="shared" si="1730"/>
        <v>22477</v>
      </c>
      <c r="F1979" s="24">
        <f t="shared" si="1752"/>
        <v>42497</v>
      </c>
      <c r="G1979" s="24"/>
      <c r="H1979" s="10">
        <f t="shared" si="1732"/>
        <v>0</v>
      </c>
      <c r="I1979" s="15"/>
      <c r="J1979" s="24"/>
      <c r="K1979" s="24"/>
      <c r="L1979" s="24"/>
      <c r="M1979" s="24">
        <f t="shared" si="1706"/>
        <v>32477</v>
      </c>
      <c r="N1979" s="24">
        <f t="shared" si="1707"/>
        <v>52497</v>
      </c>
      <c r="O1979" s="24"/>
      <c r="P1979" s="20">
        <f t="shared" si="1733"/>
        <v>0</v>
      </c>
      <c r="Q1979" s="357"/>
      <c r="R1979" s="92" t="str">
        <f t="shared" si="1726"/>
        <v/>
      </c>
    </row>
    <row r="1980" spans="1:19" ht="16.5" hidden="1" customHeight="1" outlineLevel="1" x14ac:dyDescent="0.25">
      <c r="A1980" s="190"/>
      <c r="B1980" s="88">
        <f>B1972+1</f>
        <v>248</v>
      </c>
      <c r="C1980" s="430" t="str">
        <f>CONCATENATE(B1986,B1980)</f>
        <v>Group 248</v>
      </c>
      <c r="D1980" s="430" t="str">
        <f>CONCATENATE(B1987,B1981)</f>
        <v>GH 495</v>
      </c>
      <c r="E1980" s="182">
        <f t="shared" ref="E1980" si="1756">20000+B1980*10</f>
        <v>22480</v>
      </c>
      <c r="F1980" s="25">
        <f t="shared" si="1752"/>
        <v>42500</v>
      </c>
      <c r="G1980" s="25"/>
      <c r="H1980" s="11">
        <f t="shared" si="1732"/>
        <v>0</v>
      </c>
      <c r="I1980" s="14"/>
      <c r="J1980" s="25"/>
      <c r="K1980" s="25"/>
      <c r="L1980" s="25"/>
      <c r="M1980" s="25">
        <f t="shared" si="1706"/>
        <v>32480</v>
      </c>
      <c r="N1980" s="25">
        <f t="shared" si="1707"/>
        <v>52500</v>
      </c>
      <c r="O1980" s="25"/>
      <c r="P1980" s="3">
        <f t="shared" si="1733"/>
        <v>0</v>
      </c>
      <c r="Q1980" s="357"/>
      <c r="R1980" s="92">
        <f t="shared" ref="R1980" si="1757">+R1976+1</f>
        <v>497</v>
      </c>
      <c r="S1980" s="338" t="str">
        <f>CONCATENATE(G1980,",",G1981,",",G1982,",",G1983)</f>
        <v>,,,</v>
      </c>
    </row>
    <row r="1981" spans="1:19" ht="16.5" hidden="1" customHeight="1" outlineLevel="1" x14ac:dyDescent="0.25">
      <c r="A1981" s="190"/>
      <c r="B1981" s="85">
        <f>B1980*2-1</f>
        <v>495</v>
      </c>
      <c r="C1981" s="431"/>
      <c r="D1981" s="431"/>
      <c r="E1981" s="183">
        <f t="shared" ref="E1981" si="1758">E1980+1</f>
        <v>22481</v>
      </c>
      <c r="F1981" s="343">
        <f t="shared" si="1752"/>
        <v>42501</v>
      </c>
      <c r="G1981" s="343"/>
      <c r="H1981" s="109">
        <f t="shared" si="1732"/>
        <v>0</v>
      </c>
      <c r="I1981" s="9"/>
      <c r="J1981" s="343"/>
      <c r="K1981" s="343"/>
      <c r="L1981" s="343"/>
      <c r="M1981" s="343">
        <f t="shared" si="1706"/>
        <v>32481</v>
      </c>
      <c r="N1981" s="343">
        <f t="shared" si="1707"/>
        <v>52501</v>
      </c>
      <c r="O1981" s="343"/>
      <c r="P1981" s="4">
        <f t="shared" si="1733"/>
        <v>0</v>
      </c>
      <c r="Q1981" s="357"/>
      <c r="R1981" s="92">
        <f t="shared" si="1726"/>
        <v>1010</v>
      </c>
      <c r="S1981" s="338" t="str">
        <f t="shared" ref="S1981" si="1759">CONCATENATE(O1980,",",O1981,",",O1982,",",O1983)</f>
        <v>,,,</v>
      </c>
    </row>
    <row r="1982" spans="1:19" ht="16.5" hidden="1" customHeight="1" outlineLevel="1" x14ac:dyDescent="0.25">
      <c r="A1982" s="190"/>
      <c r="B1982" s="85">
        <f>B1981+1</f>
        <v>496</v>
      </c>
      <c r="C1982" s="431"/>
      <c r="D1982" s="431"/>
      <c r="E1982" s="183">
        <f t="shared" si="1730"/>
        <v>22482</v>
      </c>
      <c r="F1982" s="343">
        <f t="shared" si="1752"/>
        <v>42502</v>
      </c>
      <c r="G1982" s="343"/>
      <c r="H1982" s="109">
        <f t="shared" si="1732"/>
        <v>0</v>
      </c>
      <c r="I1982" s="9"/>
      <c r="J1982" s="343"/>
      <c r="K1982" s="343"/>
      <c r="L1982" s="343"/>
      <c r="M1982" s="343">
        <f t="shared" si="1706"/>
        <v>32482</v>
      </c>
      <c r="N1982" s="343">
        <f t="shared" si="1707"/>
        <v>52502</v>
      </c>
      <c r="O1982" s="343"/>
      <c r="P1982" s="4">
        <f t="shared" si="1733"/>
        <v>0</v>
      </c>
      <c r="Q1982" s="357"/>
      <c r="R1982" s="92" t="str">
        <f t="shared" si="1726"/>
        <v/>
      </c>
    </row>
    <row r="1983" spans="1:19" ht="16.5" hidden="1" customHeight="1" outlineLevel="1" x14ac:dyDescent="0.25">
      <c r="A1983" s="190"/>
      <c r="B1983" s="85"/>
      <c r="C1983" s="431"/>
      <c r="D1983" s="431"/>
      <c r="E1983" s="183">
        <f t="shared" si="1730"/>
        <v>22483</v>
      </c>
      <c r="F1983" s="343">
        <f t="shared" si="1752"/>
        <v>42503</v>
      </c>
      <c r="G1983" s="343"/>
      <c r="H1983" s="109">
        <f t="shared" si="1732"/>
        <v>0</v>
      </c>
      <c r="I1983" s="9"/>
      <c r="J1983" s="343"/>
      <c r="K1983" s="343"/>
      <c r="L1983" s="343"/>
      <c r="M1983" s="343">
        <f t="shared" si="1706"/>
        <v>32483</v>
      </c>
      <c r="N1983" s="343">
        <f t="shared" si="1707"/>
        <v>52503</v>
      </c>
      <c r="O1983" s="343"/>
      <c r="P1983" s="4">
        <f t="shared" si="1733"/>
        <v>0</v>
      </c>
      <c r="Q1983" s="357"/>
      <c r="R1983" s="92" t="str">
        <f t="shared" si="1726"/>
        <v/>
      </c>
    </row>
    <row r="1984" spans="1:19" ht="16.5" hidden="1" customHeight="1" outlineLevel="1" x14ac:dyDescent="0.25">
      <c r="A1984" s="190"/>
      <c r="B1984" s="85"/>
      <c r="C1984" s="431"/>
      <c r="D1984" s="431" t="str">
        <f>CONCATENATE(B1987,B1982)</f>
        <v>GH 496</v>
      </c>
      <c r="E1984" s="183">
        <f t="shared" si="1730"/>
        <v>22484</v>
      </c>
      <c r="F1984" s="343">
        <f t="shared" si="1752"/>
        <v>42504</v>
      </c>
      <c r="G1984" s="343"/>
      <c r="H1984" s="109">
        <f t="shared" si="1732"/>
        <v>0</v>
      </c>
      <c r="I1984" s="9"/>
      <c r="J1984" s="343"/>
      <c r="K1984" s="343"/>
      <c r="L1984" s="343"/>
      <c r="M1984" s="343">
        <f t="shared" si="1706"/>
        <v>32484</v>
      </c>
      <c r="N1984" s="343">
        <f t="shared" si="1707"/>
        <v>52504</v>
      </c>
      <c r="O1984" s="343"/>
      <c r="P1984" s="4">
        <f t="shared" si="1733"/>
        <v>0</v>
      </c>
      <c r="Q1984" s="357"/>
      <c r="R1984" s="92">
        <f t="shared" ref="R1984" si="1760">+R1980+1</f>
        <v>498</v>
      </c>
      <c r="S1984" s="338" t="str">
        <f>CONCATENATE(G1984,",",G1985,",",G1986,",",G1987)</f>
        <v>,,,</v>
      </c>
    </row>
    <row r="1985" spans="1:19" ht="16.5" hidden="1" customHeight="1" outlineLevel="1" x14ac:dyDescent="0.25">
      <c r="A1985" s="190"/>
      <c r="B1985" s="85"/>
      <c r="C1985" s="431"/>
      <c r="D1985" s="431"/>
      <c r="E1985" s="183">
        <f t="shared" si="1730"/>
        <v>22485</v>
      </c>
      <c r="F1985" s="343">
        <f t="shared" si="1752"/>
        <v>42505</v>
      </c>
      <c r="G1985" s="343"/>
      <c r="H1985" s="109">
        <f t="shared" si="1732"/>
        <v>0</v>
      </c>
      <c r="I1985" s="9"/>
      <c r="J1985" s="343"/>
      <c r="K1985" s="343"/>
      <c r="L1985" s="343"/>
      <c r="M1985" s="343">
        <f t="shared" si="1706"/>
        <v>32485</v>
      </c>
      <c r="N1985" s="343">
        <f t="shared" si="1707"/>
        <v>52505</v>
      </c>
      <c r="O1985" s="343"/>
      <c r="P1985" s="4">
        <f t="shared" si="1733"/>
        <v>0</v>
      </c>
      <c r="Q1985" s="357"/>
      <c r="R1985" s="92">
        <f t="shared" si="1726"/>
        <v>1011</v>
      </c>
      <c r="S1985" s="338" t="str">
        <f t="shared" ref="S1985" si="1761">CONCATENATE(O1984,",",O1985,",",O1986,",",O1987)</f>
        <v>,,,</v>
      </c>
    </row>
    <row r="1986" spans="1:19" ht="16.5" hidden="1" customHeight="1" outlineLevel="1" x14ac:dyDescent="0.25">
      <c r="A1986" s="190"/>
      <c r="B1986" s="85" t="str">
        <f>B1978</f>
        <v xml:space="preserve">Group </v>
      </c>
      <c r="C1986" s="431"/>
      <c r="D1986" s="431"/>
      <c r="E1986" s="183">
        <f t="shared" si="1730"/>
        <v>22486</v>
      </c>
      <c r="F1986" s="343">
        <f t="shared" si="1752"/>
        <v>42506</v>
      </c>
      <c r="G1986" s="343"/>
      <c r="H1986" s="109">
        <f t="shared" si="1732"/>
        <v>0</v>
      </c>
      <c r="I1986" s="9"/>
      <c r="J1986" s="343"/>
      <c r="K1986" s="343"/>
      <c r="L1986" s="343"/>
      <c r="M1986" s="343">
        <f t="shared" si="1706"/>
        <v>32486</v>
      </c>
      <c r="N1986" s="343">
        <f t="shared" si="1707"/>
        <v>52506</v>
      </c>
      <c r="O1986" s="343"/>
      <c r="P1986" s="4">
        <f t="shared" si="1733"/>
        <v>0</v>
      </c>
      <c r="Q1986" s="357"/>
      <c r="R1986" s="92" t="str">
        <f t="shared" si="1726"/>
        <v/>
      </c>
    </row>
    <row r="1987" spans="1:19" ht="16.5" hidden="1" customHeight="1" outlineLevel="1" thickBot="1" x14ac:dyDescent="0.3">
      <c r="A1987" s="190"/>
      <c r="B1987" s="86" t="str">
        <f>B1979</f>
        <v xml:space="preserve">GH </v>
      </c>
      <c r="C1987" s="432"/>
      <c r="D1987" s="432"/>
      <c r="E1987" s="184">
        <f t="shared" si="1730"/>
        <v>22487</v>
      </c>
      <c r="F1987" s="24">
        <f t="shared" si="1752"/>
        <v>42507</v>
      </c>
      <c r="G1987" s="24"/>
      <c r="H1987" s="10">
        <f t="shared" si="1732"/>
        <v>0</v>
      </c>
      <c r="I1987" s="15"/>
      <c r="J1987" s="24"/>
      <c r="K1987" s="24"/>
      <c r="L1987" s="24"/>
      <c r="M1987" s="24">
        <f t="shared" si="1706"/>
        <v>32487</v>
      </c>
      <c r="N1987" s="24">
        <f t="shared" si="1707"/>
        <v>52507</v>
      </c>
      <c r="O1987" s="24"/>
      <c r="P1987" s="20">
        <f t="shared" si="1733"/>
        <v>0</v>
      </c>
      <c r="Q1987" s="357"/>
      <c r="R1987" s="92" t="str">
        <f t="shared" si="1726"/>
        <v/>
      </c>
    </row>
    <row r="1988" spans="1:19" ht="16.5" hidden="1" customHeight="1" outlineLevel="1" x14ac:dyDescent="0.25">
      <c r="A1988" s="190"/>
      <c r="B1988" s="88">
        <f>B1980+1</f>
        <v>249</v>
      </c>
      <c r="C1988" s="430" t="str">
        <f>CONCATENATE(B1994,B1988)</f>
        <v>Group 249</v>
      </c>
      <c r="D1988" s="430" t="str">
        <f>CONCATENATE(B1995,B1989)</f>
        <v>GH 497</v>
      </c>
      <c r="E1988" s="182">
        <f t="shared" ref="E1988" si="1762">20000+B1988*10</f>
        <v>22490</v>
      </c>
      <c r="F1988" s="25">
        <f>E1988+20020</f>
        <v>42510</v>
      </c>
      <c r="G1988" s="25"/>
      <c r="H1988" s="11">
        <f t="shared" si="1732"/>
        <v>0</v>
      </c>
      <c r="I1988" s="14"/>
      <c r="J1988" s="25"/>
      <c r="K1988" s="25"/>
      <c r="L1988" s="25"/>
      <c r="M1988" s="25">
        <f t="shared" ref="M1988:M2051" si="1763">E1988+10000</f>
        <v>32490</v>
      </c>
      <c r="N1988" s="25">
        <f t="shared" ref="N1988:N2051" si="1764">F1988+10000</f>
        <v>52510</v>
      </c>
      <c r="O1988" s="25"/>
      <c r="P1988" s="3">
        <f t="shared" si="1733"/>
        <v>0</v>
      </c>
      <c r="Q1988" s="357"/>
      <c r="R1988" s="92">
        <f t="shared" ref="R1988" si="1765">+R1984+1</f>
        <v>499</v>
      </c>
      <c r="S1988" s="338" t="str">
        <f>CONCATENATE(G1988,",",G1989,",",G1990,",",G1991)</f>
        <v>,,,</v>
      </c>
    </row>
    <row r="1989" spans="1:19" ht="16.5" hidden="1" customHeight="1" outlineLevel="1" x14ac:dyDescent="0.25">
      <c r="A1989" s="190"/>
      <c r="B1989" s="85">
        <f>B1988*2-1</f>
        <v>497</v>
      </c>
      <c r="C1989" s="431"/>
      <c r="D1989" s="431"/>
      <c r="E1989" s="183">
        <f t="shared" ref="E1989" si="1766">E1988+1</f>
        <v>22491</v>
      </c>
      <c r="F1989" s="343">
        <f t="shared" ref="F1989:F2003" si="1767">E1989+20020</f>
        <v>42511</v>
      </c>
      <c r="G1989" s="343"/>
      <c r="H1989" s="109">
        <f t="shared" si="1732"/>
        <v>0</v>
      </c>
      <c r="I1989" s="9"/>
      <c r="J1989" s="343"/>
      <c r="K1989" s="343"/>
      <c r="L1989" s="343"/>
      <c r="M1989" s="343">
        <f t="shared" si="1763"/>
        <v>32491</v>
      </c>
      <c r="N1989" s="343">
        <f t="shared" si="1764"/>
        <v>52511</v>
      </c>
      <c r="O1989" s="343" t="str">
        <f>IF('Handshake IO'!U388&lt;&gt;"",'Handshake IO'!U388,"")</f>
        <v/>
      </c>
      <c r="P1989" s="4">
        <f t="shared" si="1733"/>
        <v>0</v>
      </c>
      <c r="Q1989" s="357"/>
      <c r="R1989" s="92">
        <f t="shared" si="1726"/>
        <v>1012</v>
      </c>
      <c r="S1989" s="338" t="str">
        <f t="shared" ref="S1989" si="1768">CONCATENATE(O1988,",",O1989,",",O1990,",",O1991)</f>
        <v>,,,</v>
      </c>
    </row>
    <row r="1990" spans="1:19" ht="16.5" hidden="1" customHeight="1" outlineLevel="1" x14ac:dyDescent="0.25">
      <c r="A1990" s="190"/>
      <c r="B1990" s="85">
        <f>B1989+1</f>
        <v>498</v>
      </c>
      <c r="C1990" s="431"/>
      <c r="D1990" s="431"/>
      <c r="E1990" s="183">
        <f t="shared" si="1730"/>
        <v>22492</v>
      </c>
      <c r="F1990" s="343">
        <f t="shared" si="1767"/>
        <v>42512</v>
      </c>
      <c r="G1990" s="343"/>
      <c r="H1990" s="109">
        <f t="shared" si="1732"/>
        <v>0</v>
      </c>
      <c r="I1990" s="9"/>
      <c r="J1990" s="343"/>
      <c r="K1990" s="343"/>
      <c r="L1990" s="343"/>
      <c r="M1990" s="343">
        <f t="shared" si="1763"/>
        <v>32492</v>
      </c>
      <c r="N1990" s="343">
        <f t="shared" si="1764"/>
        <v>52512</v>
      </c>
      <c r="O1990" s="343" t="str">
        <f>IF('Handshake IO'!U389&lt;&gt;"",'Handshake IO'!U389,"")</f>
        <v/>
      </c>
      <c r="P1990" s="4">
        <f t="shared" si="1733"/>
        <v>0</v>
      </c>
      <c r="Q1990" s="357"/>
      <c r="R1990" s="92" t="str">
        <f t="shared" si="1726"/>
        <v/>
      </c>
    </row>
    <row r="1991" spans="1:19" ht="16.5" hidden="1" customHeight="1" outlineLevel="1" x14ac:dyDescent="0.25">
      <c r="A1991" s="190"/>
      <c r="B1991" s="85"/>
      <c r="C1991" s="431"/>
      <c r="D1991" s="431"/>
      <c r="E1991" s="183">
        <f t="shared" si="1730"/>
        <v>22493</v>
      </c>
      <c r="F1991" s="343">
        <f t="shared" si="1767"/>
        <v>42513</v>
      </c>
      <c r="G1991" s="343"/>
      <c r="H1991" s="109">
        <f t="shared" si="1732"/>
        <v>0</v>
      </c>
      <c r="I1991" s="9"/>
      <c r="J1991" s="343"/>
      <c r="K1991" s="343"/>
      <c r="L1991" s="343"/>
      <c r="M1991" s="343">
        <f t="shared" si="1763"/>
        <v>32493</v>
      </c>
      <c r="N1991" s="343">
        <f t="shared" si="1764"/>
        <v>52513</v>
      </c>
      <c r="O1991" s="343" t="str">
        <f>IF('Handshake IO'!U390&lt;&gt;"",'Handshake IO'!U390,"")</f>
        <v/>
      </c>
      <c r="P1991" s="4">
        <f t="shared" si="1733"/>
        <v>0</v>
      </c>
      <c r="Q1991" s="357"/>
      <c r="R1991" s="92" t="str">
        <f t="shared" si="1726"/>
        <v/>
      </c>
    </row>
    <row r="1992" spans="1:19" ht="16.5" hidden="1" customHeight="1" outlineLevel="1" x14ac:dyDescent="0.25">
      <c r="A1992" s="190"/>
      <c r="B1992" s="85"/>
      <c r="C1992" s="431"/>
      <c r="D1992" s="431" t="str">
        <f>CONCATENATE(B1995,B1990)</f>
        <v>GH 498</v>
      </c>
      <c r="E1992" s="183">
        <f t="shared" si="1730"/>
        <v>22494</v>
      </c>
      <c r="F1992" s="343">
        <f t="shared" si="1767"/>
        <v>42514</v>
      </c>
      <c r="G1992" s="343"/>
      <c r="H1992" s="109">
        <f t="shared" si="1732"/>
        <v>0</v>
      </c>
      <c r="I1992" s="9"/>
      <c r="J1992" s="343"/>
      <c r="K1992" s="343"/>
      <c r="L1992" s="343"/>
      <c r="M1992" s="343">
        <f t="shared" si="1763"/>
        <v>32494</v>
      </c>
      <c r="N1992" s="343">
        <f t="shared" si="1764"/>
        <v>52514</v>
      </c>
      <c r="O1992" s="343" t="str">
        <f>IF('Handshake IO'!U391&lt;&gt;"",'Handshake IO'!U391,"")</f>
        <v/>
      </c>
      <c r="P1992" s="4">
        <f t="shared" si="1733"/>
        <v>0</v>
      </c>
      <c r="Q1992" s="357"/>
      <c r="R1992" s="92">
        <f t="shared" ref="R1992" si="1769">+R1988+1</f>
        <v>500</v>
      </c>
      <c r="S1992" s="338" t="str">
        <f>CONCATENATE(G1992,",",G1993,",",G1994,",",G1995)</f>
        <v>,,,</v>
      </c>
    </row>
    <row r="1993" spans="1:19" ht="16.5" hidden="1" customHeight="1" outlineLevel="1" x14ac:dyDescent="0.25">
      <c r="A1993" s="190"/>
      <c r="B1993" s="85"/>
      <c r="C1993" s="431"/>
      <c r="D1993" s="431"/>
      <c r="E1993" s="183">
        <f t="shared" si="1730"/>
        <v>22495</v>
      </c>
      <c r="F1993" s="343">
        <f t="shared" si="1767"/>
        <v>42515</v>
      </c>
      <c r="G1993" s="343"/>
      <c r="H1993" s="109">
        <f t="shared" si="1732"/>
        <v>0</v>
      </c>
      <c r="I1993" s="9"/>
      <c r="J1993" s="343"/>
      <c r="K1993" s="343"/>
      <c r="L1993" s="343"/>
      <c r="M1993" s="343">
        <f t="shared" si="1763"/>
        <v>32495</v>
      </c>
      <c r="N1993" s="343">
        <f t="shared" si="1764"/>
        <v>52515</v>
      </c>
      <c r="O1993" s="343" t="str">
        <f>IF('Handshake IO'!U392&lt;&gt;"",'Handshake IO'!U392,"")</f>
        <v/>
      </c>
      <c r="P1993" s="4">
        <f t="shared" si="1733"/>
        <v>0</v>
      </c>
      <c r="Q1993" s="357"/>
      <c r="R1993" s="92">
        <f t="shared" si="1726"/>
        <v>1013</v>
      </c>
      <c r="S1993" s="338" t="str">
        <f t="shared" ref="S1993" si="1770">CONCATENATE(O1992,",",O1993,",",O1994,",",O1995)</f>
        <v>,,,</v>
      </c>
    </row>
    <row r="1994" spans="1:19" ht="16.5" hidden="1" customHeight="1" outlineLevel="1" x14ac:dyDescent="0.25">
      <c r="A1994" s="190"/>
      <c r="B1994" s="85" t="str">
        <f>B1986</f>
        <v xml:space="preserve">Group </v>
      </c>
      <c r="C1994" s="431"/>
      <c r="D1994" s="431"/>
      <c r="E1994" s="183">
        <f t="shared" si="1730"/>
        <v>22496</v>
      </c>
      <c r="F1994" s="343">
        <f t="shared" si="1767"/>
        <v>42516</v>
      </c>
      <c r="G1994" s="343"/>
      <c r="H1994" s="109">
        <f t="shared" si="1732"/>
        <v>0</v>
      </c>
      <c r="I1994" s="9"/>
      <c r="J1994" s="343"/>
      <c r="K1994" s="343"/>
      <c r="L1994" s="343"/>
      <c r="M1994" s="343">
        <f t="shared" si="1763"/>
        <v>32496</v>
      </c>
      <c r="N1994" s="343">
        <f t="shared" si="1764"/>
        <v>52516</v>
      </c>
      <c r="O1994" s="343" t="str">
        <f>IF('Handshake IO'!U393&lt;&gt;"",'Handshake IO'!U393,"")</f>
        <v/>
      </c>
      <c r="P1994" s="4">
        <f t="shared" si="1733"/>
        <v>0</v>
      </c>
      <c r="Q1994" s="357"/>
      <c r="R1994" s="92" t="str">
        <f t="shared" si="1726"/>
        <v/>
      </c>
    </row>
    <row r="1995" spans="1:19" ht="16.5" hidden="1" customHeight="1" outlineLevel="1" thickBot="1" x14ac:dyDescent="0.3">
      <c r="A1995" s="190"/>
      <c r="B1995" s="86" t="str">
        <f>B1987</f>
        <v xml:space="preserve">GH </v>
      </c>
      <c r="C1995" s="432"/>
      <c r="D1995" s="432"/>
      <c r="E1995" s="184">
        <f t="shared" si="1730"/>
        <v>22497</v>
      </c>
      <c r="F1995" s="24">
        <f t="shared" si="1767"/>
        <v>42517</v>
      </c>
      <c r="G1995" s="24"/>
      <c r="H1995" s="10">
        <f t="shared" si="1732"/>
        <v>0</v>
      </c>
      <c r="I1995" s="15"/>
      <c r="J1995" s="24"/>
      <c r="K1995" s="24"/>
      <c r="L1995" s="24"/>
      <c r="M1995" s="24">
        <f t="shared" si="1763"/>
        <v>32497</v>
      </c>
      <c r="N1995" s="24">
        <f t="shared" si="1764"/>
        <v>52517</v>
      </c>
      <c r="O1995" s="24" t="str">
        <f>IF('Handshake IO'!U394&lt;&gt;"",'Handshake IO'!U394,"")</f>
        <v/>
      </c>
      <c r="P1995" s="20">
        <f t="shared" si="1733"/>
        <v>0</v>
      </c>
      <c r="Q1995" s="357"/>
      <c r="R1995" s="92" t="str">
        <f t="shared" si="1726"/>
        <v/>
      </c>
    </row>
    <row r="1996" spans="1:19" ht="16.5" hidden="1" customHeight="1" outlineLevel="1" x14ac:dyDescent="0.25">
      <c r="A1996" s="190"/>
      <c r="B1996" s="88">
        <f>B1988+1</f>
        <v>250</v>
      </c>
      <c r="C1996" s="430" t="str">
        <f>CONCATENATE(B2002,B1996)</f>
        <v>Group 250</v>
      </c>
      <c r="D1996" s="430" t="str">
        <f>CONCATENATE(B2003,B1997)</f>
        <v>GH 499</v>
      </c>
      <c r="E1996" s="182">
        <f t="shared" ref="E1996" si="1771">20000+B1996*10</f>
        <v>22500</v>
      </c>
      <c r="F1996" s="25">
        <f t="shared" si="1767"/>
        <v>42520</v>
      </c>
      <c r="G1996" s="25"/>
      <c r="H1996" s="11">
        <f t="shared" si="1732"/>
        <v>0</v>
      </c>
      <c r="I1996" s="14"/>
      <c r="J1996" s="25"/>
      <c r="K1996" s="25"/>
      <c r="L1996" s="25"/>
      <c r="M1996" s="25">
        <f t="shared" si="1763"/>
        <v>32500</v>
      </c>
      <c r="N1996" s="25">
        <f t="shared" si="1764"/>
        <v>52520</v>
      </c>
      <c r="O1996" s="25" t="str">
        <f>IF('Handshake IO'!U395&lt;&gt;"",'Handshake IO'!U395,"")</f>
        <v/>
      </c>
      <c r="P1996" s="3">
        <f t="shared" si="1733"/>
        <v>0</v>
      </c>
      <c r="Q1996" s="357"/>
      <c r="R1996" s="92">
        <f t="shared" ref="R1996" si="1772">+R1992+1</f>
        <v>501</v>
      </c>
      <c r="S1996" s="338" t="str">
        <f>CONCATENATE(G1996,",",G1997,",",G1998,",",G1999)</f>
        <v>,,,</v>
      </c>
    </row>
    <row r="1997" spans="1:19" ht="16.5" hidden="1" customHeight="1" outlineLevel="1" x14ac:dyDescent="0.25">
      <c r="A1997" s="190"/>
      <c r="B1997" s="85">
        <f>B1996*2-1</f>
        <v>499</v>
      </c>
      <c r="C1997" s="431"/>
      <c r="D1997" s="431"/>
      <c r="E1997" s="183">
        <f t="shared" ref="E1997" si="1773">E1996+1</f>
        <v>22501</v>
      </c>
      <c r="F1997" s="343">
        <f t="shared" si="1767"/>
        <v>42521</v>
      </c>
      <c r="G1997" s="343"/>
      <c r="H1997" s="109">
        <f t="shared" si="1732"/>
        <v>0</v>
      </c>
      <c r="I1997" s="9"/>
      <c r="J1997" s="343"/>
      <c r="K1997" s="343"/>
      <c r="L1997" s="343"/>
      <c r="M1997" s="343">
        <f t="shared" si="1763"/>
        <v>32501</v>
      </c>
      <c r="N1997" s="343">
        <f t="shared" si="1764"/>
        <v>52521</v>
      </c>
      <c r="O1997" s="343" t="str">
        <f>IF('Handshake IO'!U396&lt;&gt;"",'Handshake IO'!U396,"")</f>
        <v/>
      </c>
      <c r="P1997" s="4">
        <f t="shared" si="1733"/>
        <v>0</v>
      </c>
      <c r="Q1997" s="357"/>
      <c r="R1997" s="92">
        <f t="shared" si="1726"/>
        <v>1014</v>
      </c>
      <c r="S1997" s="338" t="str">
        <f t="shared" ref="S1997" si="1774">CONCATENATE(O1996,",",O1997,",",O1998,",",O1999)</f>
        <v>,,,</v>
      </c>
    </row>
    <row r="1998" spans="1:19" ht="16.5" hidden="1" customHeight="1" outlineLevel="1" x14ac:dyDescent="0.25">
      <c r="A1998" s="190"/>
      <c r="B1998" s="85">
        <f>B1997+1</f>
        <v>500</v>
      </c>
      <c r="C1998" s="431"/>
      <c r="D1998" s="431"/>
      <c r="E1998" s="183">
        <f t="shared" si="1730"/>
        <v>22502</v>
      </c>
      <c r="F1998" s="343">
        <f t="shared" si="1767"/>
        <v>42522</v>
      </c>
      <c r="G1998" s="343" t="str">
        <f>IF('Handshake IO'!L397&lt;&gt;"",'Handshake IO'!L397,"")</f>
        <v/>
      </c>
      <c r="H1998" s="109">
        <f t="shared" si="1732"/>
        <v>0</v>
      </c>
      <c r="I1998" s="9"/>
      <c r="J1998" s="343"/>
      <c r="K1998" s="343"/>
      <c r="L1998" s="343"/>
      <c r="M1998" s="343">
        <f t="shared" si="1763"/>
        <v>32502</v>
      </c>
      <c r="N1998" s="343">
        <f t="shared" si="1764"/>
        <v>52522</v>
      </c>
      <c r="O1998" s="343" t="str">
        <f>IF('Handshake IO'!U397&lt;&gt;"",'Handshake IO'!U397,"")</f>
        <v/>
      </c>
      <c r="P1998" s="4">
        <f t="shared" si="1733"/>
        <v>0</v>
      </c>
      <c r="Q1998" s="357"/>
      <c r="R1998" s="92" t="str">
        <f t="shared" si="1726"/>
        <v/>
      </c>
    </row>
    <row r="1999" spans="1:19" ht="16.5" hidden="1" customHeight="1" outlineLevel="1" x14ac:dyDescent="0.25">
      <c r="A1999" s="190"/>
      <c r="B1999" s="85"/>
      <c r="C1999" s="431"/>
      <c r="D1999" s="431"/>
      <c r="E1999" s="183">
        <f t="shared" si="1730"/>
        <v>22503</v>
      </c>
      <c r="F1999" s="343">
        <f t="shared" si="1767"/>
        <v>42523</v>
      </c>
      <c r="G1999" s="343" t="str">
        <f>IF('Handshake IO'!L398&lt;&gt;"",'Handshake IO'!L398,"")</f>
        <v/>
      </c>
      <c r="H1999" s="109">
        <f t="shared" si="1732"/>
        <v>0</v>
      </c>
      <c r="I1999" s="9"/>
      <c r="J1999" s="343"/>
      <c r="K1999" s="343"/>
      <c r="L1999" s="343"/>
      <c r="M1999" s="343">
        <f t="shared" si="1763"/>
        <v>32503</v>
      </c>
      <c r="N1999" s="343">
        <f t="shared" si="1764"/>
        <v>52523</v>
      </c>
      <c r="O1999" s="343" t="str">
        <f>IF('Handshake IO'!U398&lt;&gt;"",'Handshake IO'!U398,"")</f>
        <v/>
      </c>
      <c r="P1999" s="4">
        <f t="shared" si="1733"/>
        <v>0</v>
      </c>
      <c r="Q1999" s="357"/>
      <c r="R1999" s="92" t="str">
        <f t="shared" si="1726"/>
        <v/>
      </c>
    </row>
    <row r="2000" spans="1:19" ht="16.5" hidden="1" customHeight="1" outlineLevel="1" x14ac:dyDescent="0.25">
      <c r="A2000" s="190"/>
      <c r="B2000" s="85"/>
      <c r="C2000" s="431"/>
      <c r="D2000" s="431" t="str">
        <f>CONCATENATE(B2003,B1998)</f>
        <v>GH 500</v>
      </c>
      <c r="E2000" s="183">
        <f t="shared" si="1730"/>
        <v>22504</v>
      </c>
      <c r="F2000" s="343">
        <f t="shared" si="1767"/>
        <v>42524</v>
      </c>
      <c r="G2000" s="343" t="str">
        <f>IF('Handshake IO'!L399&lt;&gt;"",'Handshake IO'!L399,"")</f>
        <v/>
      </c>
      <c r="H2000" s="109">
        <f t="shared" si="1732"/>
        <v>0</v>
      </c>
      <c r="I2000" s="9"/>
      <c r="J2000" s="343"/>
      <c r="K2000" s="343"/>
      <c r="L2000" s="343"/>
      <c r="M2000" s="343">
        <f t="shared" si="1763"/>
        <v>32504</v>
      </c>
      <c r="N2000" s="343">
        <f t="shared" si="1764"/>
        <v>52524</v>
      </c>
      <c r="O2000" s="343" t="str">
        <f>IF('Handshake IO'!U399&lt;&gt;"",'Handshake IO'!U399,"")</f>
        <v/>
      </c>
      <c r="P2000" s="4">
        <f t="shared" si="1733"/>
        <v>0</v>
      </c>
      <c r="Q2000" s="357"/>
      <c r="R2000" s="92">
        <f t="shared" ref="R2000" si="1775">+R1996+1</f>
        <v>502</v>
      </c>
      <c r="S2000" s="338" t="str">
        <f>CONCATENATE(G2000,",",G2001,",",G2002,",",G2003)</f>
        <v>,,,</v>
      </c>
    </row>
    <row r="2001" spans="1:19" ht="16.5" hidden="1" customHeight="1" outlineLevel="1" x14ac:dyDescent="0.25">
      <c r="A2001" s="190"/>
      <c r="B2001" s="85"/>
      <c r="C2001" s="431"/>
      <c r="D2001" s="431"/>
      <c r="E2001" s="183">
        <f t="shared" si="1730"/>
        <v>22505</v>
      </c>
      <c r="F2001" s="343">
        <f t="shared" si="1767"/>
        <v>42525</v>
      </c>
      <c r="G2001" s="343" t="str">
        <f>IF('Handshake IO'!L400&lt;&gt;"",'Handshake IO'!L400,"")</f>
        <v/>
      </c>
      <c r="H2001" s="109">
        <f t="shared" si="1732"/>
        <v>0</v>
      </c>
      <c r="I2001" s="9"/>
      <c r="J2001" s="343"/>
      <c r="K2001" s="343"/>
      <c r="L2001" s="343"/>
      <c r="M2001" s="343">
        <f t="shared" si="1763"/>
        <v>32505</v>
      </c>
      <c r="N2001" s="343">
        <f t="shared" si="1764"/>
        <v>52525</v>
      </c>
      <c r="O2001" s="343" t="str">
        <f>IF('Handshake IO'!U400&lt;&gt;"",'Handshake IO'!U400,"")</f>
        <v/>
      </c>
      <c r="P2001" s="4">
        <f t="shared" si="1733"/>
        <v>0</v>
      </c>
      <c r="Q2001" s="357"/>
      <c r="R2001" s="92">
        <f t="shared" si="1726"/>
        <v>1015</v>
      </c>
      <c r="S2001" s="338" t="str">
        <f t="shared" ref="S2001" si="1776">CONCATENATE(O2000,",",O2001,",",O2002,",",O2003)</f>
        <v>,,,</v>
      </c>
    </row>
    <row r="2002" spans="1:19" ht="16.5" hidden="1" customHeight="1" outlineLevel="1" x14ac:dyDescent="0.25">
      <c r="A2002" s="190"/>
      <c r="B2002" s="85" t="str">
        <f>B1994</f>
        <v xml:space="preserve">Group </v>
      </c>
      <c r="C2002" s="431"/>
      <c r="D2002" s="431"/>
      <c r="E2002" s="183">
        <f t="shared" si="1730"/>
        <v>22506</v>
      </c>
      <c r="F2002" s="343">
        <f t="shared" si="1767"/>
        <v>42526</v>
      </c>
      <c r="G2002" s="343" t="str">
        <f>IF('Handshake IO'!L401&lt;&gt;"",'Handshake IO'!L401,"")</f>
        <v/>
      </c>
      <c r="H2002" s="109">
        <f t="shared" si="1732"/>
        <v>0</v>
      </c>
      <c r="I2002" s="9"/>
      <c r="J2002" s="343"/>
      <c r="K2002" s="343"/>
      <c r="L2002" s="343"/>
      <c r="M2002" s="343">
        <f t="shared" si="1763"/>
        <v>32506</v>
      </c>
      <c r="N2002" s="343">
        <f t="shared" si="1764"/>
        <v>52526</v>
      </c>
      <c r="O2002" s="343" t="str">
        <f>IF('Handshake IO'!U401&lt;&gt;"",'Handshake IO'!U401,"")</f>
        <v/>
      </c>
      <c r="P2002" s="4">
        <f t="shared" si="1733"/>
        <v>0</v>
      </c>
      <c r="Q2002" s="357"/>
      <c r="R2002" s="92" t="str">
        <f t="shared" si="1726"/>
        <v/>
      </c>
    </row>
    <row r="2003" spans="1:19" ht="16.5" hidden="1" customHeight="1" outlineLevel="1" thickBot="1" x14ac:dyDescent="0.3">
      <c r="A2003" s="190"/>
      <c r="B2003" s="86" t="str">
        <f>B1995</f>
        <v xml:space="preserve">GH </v>
      </c>
      <c r="C2003" s="432"/>
      <c r="D2003" s="432"/>
      <c r="E2003" s="184">
        <f t="shared" si="1730"/>
        <v>22507</v>
      </c>
      <c r="F2003" s="24">
        <f t="shared" si="1767"/>
        <v>42527</v>
      </c>
      <c r="G2003" s="24" t="str">
        <f>IF('Handshake IO'!L402&lt;&gt;"",'Handshake IO'!L402,"")</f>
        <v/>
      </c>
      <c r="H2003" s="10">
        <f t="shared" si="1732"/>
        <v>0</v>
      </c>
      <c r="I2003" s="15"/>
      <c r="J2003" s="24"/>
      <c r="K2003" s="24"/>
      <c r="L2003" s="24"/>
      <c r="M2003" s="24">
        <f t="shared" si="1763"/>
        <v>32507</v>
      </c>
      <c r="N2003" s="24">
        <f t="shared" si="1764"/>
        <v>52527</v>
      </c>
      <c r="O2003" s="24" t="str">
        <f>IF('Handshake IO'!U402&lt;&gt;"",'Handshake IO'!U402,"")</f>
        <v/>
      </c>
      <c r="P2003" s="20">
        <f t="shared" si="1733"/>
        <v>0</v>
      </c>
      <c r="Q2003" s="357"/>
      <c r="R2003" s="92" t="str">
        <f t="shared" si="1726"/>
        <v/>
      </c>
    </row>
    <row r="2004" spans="1:19" ht="16.5" hidden="1" customHeight="1" outlineLevel="1" x14ac:dyDescent="0.25">
      <c r="A2004" s="190"/>
      <c r="B2004" s="88">
        <f>B1996+1</f>
        <v>251</v>
      </c>
      <c r="C2004" s="430" t="str">
        <f>CONCATENATE(B2010,B2004)</f>
        <v>Group 251</v>
      </c>
      <c r="D2004" s="430" t="str">
        <f>CONCATENATE(B2011,B2005)</f>
        <v>GH 501</v>
      </c>
      <c r="E2004" s="182">
        <f t="shared" ref="E2004" si="1777">20000+B2004*10</f>
        <v>22510</v>
      </c>
      <c r="F2004" s="25">
        <f>E2004+20020</f>
        <v>42530</v>
      </c>
      <c r="G2004" s="25" t="str">
        <f>IF('Handshake IO'!L403&lt;&gt;"",'Handshake IO'!L403,"")</f>
        <v/>
      </c>
      <c r="H2004" s="11">
        <f t="shared" si="1732"/>
        <v>0</v>
      </c>
      <c r="I2004" s="14"/>
      <c r="J2004" s="25"/>
      <c r="K2004" s="25"/>
      <c r="L2004" s="25"/>
      <c r="M2004" s="25">
        <f t="shared" si="1763"/>
        <v>32510</v>
      </c>
      <c r="N2004" s="25">
        <f t="shared" si="1764"/>
        <v>52530</v>
      </c>
      <c r="O2004" s="25" t="str">
        <f>IF('Handshake IO'!U403&lt;&gt;"",'Handshake IO'!U403,"")</f>
        <v/>
      </c>
      <c r="P2004" s="3">
        <f t="shared" si="1733"/>
        <v>0</v>
      </c>
      <c r="Q2004" s="357"/>
      <c r="R2004" s="92">
        <f t="shared" ref="R2004" si="1778">+R2000+1</f>
        <v>503</v>
      </c>
      <c r="S2004" s="338" t="str">
        <f>CONCATENATE(G2004,",",G2005,",",G2006,",",G2007)</f>
        <v>,,,</v>
      </c>
    </row>
    <row r="2005" spans="1:19" ht="16.5" hidden="1" customHeight="1" outlineLevel="1" x14ac:dyDescent="0.25">
      <c r="A2005" s="190"/>
      <c r="B2005" s="85">
        <f>B2004*2-1</f>
        <v>501</v>
      </c>
      <c r="C2005" s="431"/>
      <c r="D2005" s="431"/>
      <c r="E2005" s="183">
        <f t="shared" ref="E2005" si="1779">E2004+1</f>
        <v>22511</v>
      </c>
      <c r="F2005" s="343">
        <f t="shared" ref="F2005:F2019" si="1780">E2005+20020</f>
        <v>42531</v>
      </c>
      <c r="G2005" s="343" t="str">
        <f>IF('Handshake IO'!L404&lt;&gt;"",'Handshake IO'!L404,"")</f>
        <v/>
      </c>
      <c r="H2005" s="109">
        <f t="shared" si="1732"/>
        <v>0</v>
      </c>
      <c r="I2005" s="9"/>
      <c r="J2005" s="343"/>
      <c r="K2005" s="343"/>
      <c r="L2005" s="343"/>
      <c r="M2005" s="343">
        <f t="shared" si="1763"/>
        <v>32511</v>
      </c>
      <c r="N2005" s="343">
        <f t="shared" si="1764"/>
        <v>52531</v>
      </c>
      <c r="O2005" s="343" t="str">
        <f>IF('Handshake IO'!U404&lt;&gt;"",'Handshake IO'!U404,"")</f>
        <v/>
      </c>
      <c r="P2005" s="4">
        <f t="shared" si="1733"/>
        <v>0</v>
      </c>
      <c r="Q2005" s="357"/>
      <c r="R2005" s="92">
        <f t="shared" si="1726"/>
        <v>1016</v>
      </c>
      <c r="S2005" s="338" t="str">
        <f t="shared" ref="S2005" si="1781">CONCATENATE(O2004,",",O2005,",",O2006,",",O2007)</f>
        <v>,,,</v>
      </c>
    </row>
    <row r="2006" spans="1:19" ht="16.5" hidden="1" customHeight="1" outlineLevel="1" x14ac:dyDescent="0.25">
      <c r="A2006" s="190"/>
      <c r="B2006" s="85">
        <f>B2005+1</f>
        <v>502</v>
      </c>
      <c r="C2006" s="431"/>
      <c r="D2006" s="431"/>
      <c r="E2006" s="183">
        <f t="shared" si="1730"/>
        <v>22512</v>
      </c>
      <c r="F2006" s="343">
        <f t="shared" si="1780"/>
        <v>42532</v>
      </c>
      <c r="G2006" s="343" t="str">
        <f>IF('Handshake IO'!L405&lt;&gt;"",'Handshake IO'!L405,"")</f>
        <v/>
      </c>
      <c r="H2006" s="109">
        <f t="shared" si="1732"/>
        <v>0</v>
      </c>
      <c r="I2006" s="9"/>
      <c r="J2006" s="343"/>
      <c r="K2006" s="343"/>
      <c r="L2006" s="343"/>
      <c r="M2006" s="343">
        <f t="shared" si="1763"/>
        <v>32512</v>
      </c>
      <c r="N2006" s="343">
        <f t="shared" si="1764"/>
        <v>52532</v>
      </c>
      <c r="O2006" s="343" t="str">
        <f>IF('Handshake IO'!U405&lt;&gt;"",'Handshake IO'!U405,"")</f>
        <v/>
      </c>
      <c r="P2006" s="4">
        <f t="shared" si="1733"/>
        <v>0</v>
      </c>
      <c r="Q2006" s="357"/>
      <c r="R2006" s="92" t="str">
        <f t="shared" si="1726"/>
        <v/>
      </c>
    </row>
    <row r="2007" spans="1:19" ht="16.5" hidden="1" customHeight="1" outlineLevel="1" x14ac:dyDescent="0.25">
      <c r="A2007" s="190"/>
      <c r="B2007" s="85"/>
      <c r="C2007" s="431"/>
      <c r="D2007" s="431"/>
      <c r="E2007" s="183">
        <f t="shared" si="1730"/>
        <v>22513</v>
      </c>
      <c r="F2007" s="343">
        <f t="shared" si="1780"/>
        <v>42533</v>
      </c>
      <c r="G2007" s="343" t="str">
        <f>IF('Handshake IO'!L406&lt;&gt;"",'Handshake IO'!L406,"")</f>
        <v/>
      </c>
      <c r="H2007" s="109">
        <f t="shared" si="1732"/>
        <v>0</v>
      </c>
      <c r="I2007" s="9"/>
      <c r="J2007" s="343"/>
      <c r="K2007" s="343"/>
      <c r="L2007" s="343"/>
      <c r="M2007" s="343">
        <f t="shared" si="1763"/>
        <v>32513</v>
      </c>
      <c r="N2007" s="343">
        <f t="shared" si="1764"/>
        <v>52533</v>
      </c>
      <c r="O2007" s="343" t="str">
        <f>IF('Handshake IO'!U406&lt;&gt;"",'Handshake IO'!U406,"")</f>
        <v/>
      </c>
      <c r="P2007" s="4">
        <f t="shared" si="1733"/>
        <v>0</v>
      </c>
      <c r="Q2007" s="357"/>
      <c r="R2007" s="92" t="str">
        <f t="shared" si="1726"/>
        <v/>
      </c>
    </row>
    <row r="2008" spans="1:19" ht="16.5" hidden="1" customHeight="1" outlineLevel="1" x14ac:dyDescent="0.25">
      <c r="A2008" s="190"/>
      <c r="B2008" s="85"/>
      <c r="C2008" s="431"/>
      <c r="D2008" s="431" t="str">
        <f>CONCATENATE(B2011,B2006)</f>
        <v>GH 502</v>
      </c>
      <c r="E2008" s="183">
        <f t="shared" si="1730"/>
        <v>22514</v>
      </c>
      <c r="F2008" s="343">
        <f t="shared" si="1780"/>
        <v>42534</v>
      </c>
      <c r="G2008" s="343" t="str">
        <f>IF('Handshake IO'!L407&lt;&gt;"",'Handshake IO'!L407,"")</f>
        <v/>
      </c>
      <c r="H2008" s="109">
        <f t="shared" si="1732"/>
        <v>0</v>
      </c>
      <c r="I2008" s="9"/>
      <c r="J2008" s="343"/>
      <c r="K2008" s="343"/>
      <c r="L2008" s="343"/>
      <c r="M2008" s="343">
        <f t="shared" si="1763"/>
        <v>32514</v>
      </c>
      <c r="N2008" s="343">
        <f t="shared" si="1764"/>
        <v>52534</v>
      </c>
      <c r="O2008" s="343" t="str">
        <f>IF('Handshake IO'!U407&lt;&gt;"",'Handshake IO'!U407,"")</f>
        <v/>
      </c>
      <c r="P2008" s="4">
        <f t="shared" si="1733"/>
        <v>0</v>
      </c>
      <c r="Q2008" s="357"/>
      <c r="R2008" s="92">
        <f t="shared" ref="R2008" si="1782">+R2004+1</f>
        <v>504</v>
      </c>
      <c r="S2008" s="338" t="str">
        <f>CONCATENATE(G2008,",",G2009,",",G2010,",",G2011)</f>
        <v>,,,</v>
      </c>
    </row>
    <row r="2009" spans="1:19" ht="16.5" hidden="1" customHeight="1" outlineLevel="1" x14ac:dyDescent="0.25">
      <c r="A2009" s="190"/>
      <c r="B2009" s="85"/>
      <c r="C2009" s="431"/>
      <c r="D2009" s="431"/>
      <c r="E2009" s="183">
        <f t="shared" si="1730"/>
        <v>22515</v>
      </c>
      <c r="F2009" s="343">
        <f t="shared" si="1780"/>
        <v>42535</v>
      </c>
      <c r="G2009" s="343" t="str">
        <f>IF('Handshake IO'!L408&lt;&gt;"",'Handshake IO'!L408,"")</f>
        <v/>
      </c>
      <c r="H2009" s="109">
        <f t="shared" si="1732"/>
        <v>0</v>
      </c>
      <c r="I2009" s="9"/>
      <c r="J2009" s="343"/>
      <c r="K2009" s="343"/>
      <c r="L2009" s="343"/>
      <c r="M2009" s="343">
        <f t="shared" si="1763"/>
        <v>32515</v>
      </c>
      <c r="N2009" s="343">
        <f t="shared" si="1764"/>
        <v>52535</v>
      </c>
      <c r="O2009" s="343" t="str">
        <f>IF('Handshake IO'!U408&lt;&gt;"",'Handshake IO'!U408,"")</f>
        <v/>
      </c>
      <c r="P2009" s="4">
        <f t="shared" si="1733"/>
        <v>0</v>
      </c>
      <c r="Q2009" s="357"/>
      <c r="R2009" s="92">
        <f t="shared" ref="R2009:R2051" si="1783">IF(R2005&lt;&gt;"",R2005+1,"")</f>
        <v>1017</v>
      </c>
      <c r="S2009" s="338" t="str">
        <f t="shared" ref="S2009" si="1784">CONCATENATE(O2008,",",O2009,",",O2010,",",O2011)</f>
        <v>,,,</v>
      </c>
    </row>
    <row r="2010" spans="1:19" ht="16.5" hidden="1" customHeight="1" outlineLevel="1" x14ac:dyDescent="0.25">
      <c r="A2010" s="190"/>
      <c r="B2010" s="85" t="str">
        <f>B2002</f>
        <v xml:space="preserve">Group </v>
      </c>
      <c r="C2010" s="431"/>
      <c r="D2010" s="431"/>
      <c r="E2010" s="183">
        <f t="shared" si="1730"/>
        <v>22516</v>
      </c>
      <c r="F2010" s="343">
        <f t="shared" si="1780"/>
        <v>42536</v>
      </c>
      <c r="G2010" s="343" t="str">
        <f>IF('Handshake IO'!L409&lt;&gt;"",'Handshake IO'!L409,"")</f>
        <v/>
      </c>
      <c r="H2010" s="109">
        <f t="shared" si="1732"/>
        <v>0</v>
      </c>
      <c r="I2010" s="9"/>
      <c r="J2010" s="343"/>
      <c r="K2010" s="343"/>
      <c r="L2010" s="343"/>
      <c r="M2010" s="343">
        <f t="shared" si="1763"/>
        <v>32516</v>
      </c>
      <c r="N2010" s="343">
        <f t="shared" si="1764"/>
        <v>52536</v>
      </c>
      <c r="O2010" s="343" t="str">
        <f>IF('Handshake IO'!U409&lt;&gt;"",'Handshake IO'!U409,"")</f>
        <v/>
      </c>
      <c r="P2010" s="4">
        <f t="shared" si="1733"/>
        <v>0</v>
      </c>
      <c r="Q2010" s="357"/>
      <c r="R2010" s="92" t="str">
        <f t="shared" si="1783"/>
        <v/>
      </c>
    </row>
    <row r="2011" spans="1:19" ht="16.5" hidden="1" customHeight="1" outlineLevel="1" thickBot="1" x14ac:dyDescent="0.3">
      <c r="A2011" s="190"/>
      <c r="B2011" s="86" t="str">
        <f>B2003</f>
        <v xml:space="preserve">GH </v>
      </c>
      <c r="C2011" s="432"/>
      <c r="D2011" s="432"/>
      <c r="E2011" s="184">
        <f t="shared" si="1730"/>
        <v>22517</v>
      </c>
      <c r="F2011" s="24">
        <f t="shared" si="1780"/>
        <v>42537</v>
      </c>
      <c r="G2011" s="24" t="str">
        <f>IF('Handshake IO'!L410&lt;&gt;"",'Handshake IO'!L410,"")</f>
        <v/>
      </c>
      <c r="H2011" s="10">
        <f t="shared" si="1732"/>
        <v>0</v>
      </c>
      <c r="I2011" s="15"/>
      <c r="J2011" s="24"/>
      <c r="K2011" s="24"/>
      <c r="L2011" s="24"/>
      <c r="M2011" s="24">
        <f t="shared" si="1763"/>
        <v>32517</v>
      </c>
      <c r="N2011" s="24">
        <f t="shared" si="1764"/>
        <v>52537</v>
      </c>
      <c r="O2011" s="24" t="str">
        <f>IF('Handshake IO'!U410&lt;&gt;"",'Handshake IO'!U410,"")</f>
        <v/>
      </c>
      <c r="P2011" s="20">
        <f t="shared" si="1733"/>
        <v>0</v>
      </c>
      <c r="Q2011" s="357"/>
      <c r="R2011" s="92" t="str">
        <f t="shared" si="1783"/>
        <v/>
      </c>
    </row>
    <row r="2012" spans="1:19" ht="16.5" hidden="1" customHeight="1" outlineLevel="1" x14ac:dyDescent="0.25">
      <c r="A2012" s="190"/>
      <c r="B2012" s="88">
        <f>B2004+1</f>
        <v>252</v>
      </c>
      <c r="C2012" s="430" t="str">
        <f>CONCATENATE(B2018,B2012)</f>
        <v>Group 252</v>
      </c>
      <c r="D2012" s="430" t="str">
        <f>CONCATENATE(B2019,B2013)</f>
        <v>GH 503</v>
      </c>
      <c r="E2012" s="182">
        <f t="shared" ref="E2012" si="1785">20000+B2012*10</f>
        <v>22520</v>
      </c>
      <c r="F2012" s="25">
        <f t="shared" si="1780"/>
        <v>42540</v>
      </c>
      <c r="G2012" s="25" t="str">
        <f>IF('Handshake IO'!L411&lt;&gt;"",'Handshake IO'!L411,"")</f>
        <v/>
      </c>
      <c r="H2012" s="11">
        <f t="shared" si="1732"/>
        <v>0</v>
      </c>
      <c r="I2012" s="14"/>
      <c r="J2012" s="25"/>
      <c r="K2012" s="25"/>
      <c r="L2012" s="25"/>
      <c r="M2012" s="25">
        <f t="shared" si="1763"/>
        <v>32520</v>
      </c>
      <c r="N2012" s="25">
        <f t="shared" si="1764"/>
        <v>52540</v>
      </c>
      <c r="O2012" s="25" t="str">
        <f>IF('Handshake IO'!U411&lt;&gt;"",'Handshake IO'!U411,"")</f>
        <v/>
      </c>
      <c r="P2012" s="3">
        <f t="shared" si="1733"/>
        <v>0</v>
      </c>
      <c r="Q2012" s="357"/>
      <c r="R2012" s="92">
        <f t="shared" ref="R2012" si="1786">+R2008+1</f>
        <v>505</v>
      </c>
      <c r="S2012" s="338" t="str">
        <f>CONCATENATE(G2012,",",G2013,",",G2014,",",G2015)</f>
        <v>,,,</v>
      </c>
    </row>
    <row r="2013" spans="1:19" ht="16.5" hidden="1" customHeight="1" outlineLevel="1" x14ac:dyDescent="0.25">
      <c r="A2013" s="190"/>
      <c r="B2013" s="85">
        <f>B2012*2-1</f>
        <v>503</v>
      </c>
      <c r="C2013" s="431"/>
      <c r="D2013" s="431"/>
      <c r="E2013" s="183">
        <f t="shared" ref="E2013:E2051" si="1787">E2012+1</f>
        <v>22521</v>
      </c>
      <c r="F2013" s="343">
        <f t="shared" si="1780"/>
        <v>42541</v>
      </c>
      <c r="G2013" s="343" t="str">
        <f>IF('Handshake IO'!L412&lt;&gt;"",'Handshake IO'!L412,"")</f>
        <v/>
      </c>
      <c r="H2013" s="109">
        <f t="shared" si="1732"/>
        <v>0</v>
      </c>
      <c r="I2013" s="9"/>
      <c r="J2013" s="343"/>
      <c r="K2013" s="343"/>
      <c r="L2013" s="343"/>
      <c r="M2013" s="343">
        <f t="shared" si="1763"/>
        <v>32521</v>
      </c>
      <c r="N2013" s="343">
        <f t="shared" si="1764"/>
        <v>52541</v>
      </c>
      <c r="O2013" s="343" t="str">
        <f>IF('Handshake IO'!U412&lt;&gt;"",'Handshake IO'!U412,"")</f>
        <v/>
      </c>
      <c r="P2013" s="4">
        <f t="shared" si="1733"/>
        <v>0</v>
      </c>
      <c r="Q2013" s="357"/>
      <c r="R2013" s="92">
        <f t="shared" si="1783"/>
        <v>1018</v>
      </c>
      <c r="S2013" s="338" t="str">
        <f t="shared" ref="S2013" si="1788">CONCATENATE(O2012,",",O2013,",",O2014,",",O2015)</f>
        <v>,,,</v>
      </c>
    </row>
    <row r="2014" spans="1:19" ht="16.5" hidden="1" customHeight="1" outlineLevel="1" x14ac:dyDescent="0.25">
      <c r="A2014" s="190"/>
      <c r="B2014" s="85">
        <f>B2013+1</f>
        <v>504</v>
      </c>
      <c r="C2014" s="431"/>
      <c r="D2014" s="431"/>
      <c r="E2014" s="183">
        <f t="shared" si="1787"/>
        <v>22522</v>
      </c>
      <c r="F2014" s="343">
        <f t="shared" si="1780"/>
        <v>42542</v>
      </c>
      <c r="G2014" s="343" t="str">
        <f>IF('Handshake IO'!L413&lt;&gt;"",'Handshake IO'!L413,"")</f>
        <v/>
      </c>
      <c r="H2014" s="109">
        <f t="shared" ref="H2014:H2033" si="1789">LEN(G2012)</f>
        <v>0</v>
      </c>
      <c r="I2014" s="9"/>
      <c r="J2014" s="343"/>
      <c r="K2014" s="343"/>
      <c r="L2014" s="343"/>
      <c r="M2014" s="343">
        <f t="shared" si="1763"/>
        <v>32522</v>
      </c>
      <c r="N2014" s="343">
        <f t="shared" si="1764"/>
        <v>52542</v>
      </c>
      <c r="O2014" s="343" t="str">
        <f>IF('Handshake IO'!U413&lt;&gt;"",'Handshake IO'!U413,"")</f>
        <v/>
      </c>
      <c r="P2014" s="4">
        <f t="shared" ref="P2014:P2030" si="1790">LEN(O2012)</f>
        <v>0</v>
      </c>
      <c r="Q2014" s="357"/>
      <c r="R2014" s="92" t="str">
        <f t="shared" si="1783"/>
        <v/>
      </c>
    </row>
    <row r="2015" spans="1:19" ht="16.5" hidden="1" customHeight="1" outlineLevel="1" x14ac:dyDescent="0.25">
      <c r="A2015" s="190"/>
      <c r="B2015" s="85"/>
      <c r="C2015" s="431"/>
      <c r="D2015" s="431"/>
      <c r="E2015" s="183">
        <f t="shared" si="1787"/>
        <v>22523</v>
      </c>
      <c r="F2015" s="343">
        <f t="shared" si="1780"/>
        <v>42543</v>
      </c>
      <c r="G2015" s="343" t="str">
        <f>IF('Handshake IO'!L414&lt;&gt;"",'Handshake IO'!L414,"")</f>
        <v/>
      </c>
      <c r="H2015" s="109">
        <f t="shared" si="1789"/>
        <v>0</v>
      </c>
      <c r="I2015" s="9"/>
      <c r="J2015" s="343"/>
      <c r="K2015" s="343"/>
      <c r="L2015" s="343"/>
      <c r="M2015" s="343">
        <f t="shared" si="1763"/>
        <v>32523</v>
      </c>
      <c r="N2015" s="343">
        <f t="shared" si="1764"/>
        <v>52543</v>
      </c>
      <c r="O2015" s="343" t="str">
        <f>IF('Handshake IO'!U414&lt;&gt;"",'Handshake IO'!U414,"")</f>
        <v/>
      </c>
      <c r="P2015" s="4">
        <f t="shared" si="1790"/>
        <v>0</v>
      </c>
      <c r="Q2015" s="357"/>
      <c r="R2015" s="92" t="str">
        <f t="shared" si="1783"/>
        <v/>
      </c>
    </row>
    <row r="2016" spans="1:19" ht="16.5" hidden="1" customHeight="1" outlineLevel="1" x14ac:dyDescent="0.25">
      <c r="A2016" s="190"/>
      <c r="B2016" s="85"/>
      <c r="C2016" s="431"/>
      <c r="D2016" s="431" t="str">
        <f>CONCATENATE(B2019,B2014)</f>
        <v>GH 504</v>
      </c>
      <c r="E2016" s="183">
        <f t="shared" si="1787"/>
        <v>22524</v>
      </c>
      <c r="F2016" s="343">
        <f t="shared" si="1780"/>
        <v>42544</v>
      </c>
      <c r="G2016" s="343" t="str">
        <f>IF('Handshake IO'!L415&lt;&gt;"",'Handshake IO'!L415,"")</f>
        <v/>
      </c>
      <c r="H2016" s="109">
        <f t="shared" si="1789"/>
        <v>0</v>
      </c>
      <c r="I2016" s="9"/>
      <c r="J2016" s="343"/>
      <c r="K2016" s="343"/>
      <c r="L2016" s="343"/>
      <c r="M2016" s="343">
        <f t="shared" si="1763"/>
        <v>32524</v>
      </c>
      <c r="N2016" s="343">
        <f t="shared" si="1764"/>
        <v>52544</v>
      </c>
      <c r="O2016" s="343" t="str">
        <f>IF('Handshake IO'!U415&lt;&gt;"",'Handshake IO'!U415,"")</f>
        <v/>
      </c>
      <c r="P2016" s="4">
        <f t="shared" si="1790"/>
        <v>0</v>
      </c>
      <c r="Q2016" s="357"/>
      <c r="R2016" s="92">
        <f t="shared" ref="R2016" si="1791">+R2012+1</f>
        <v>506</v>
      </c>
      <c r="S2016" s="338" t="str">
        <f>CONCATENATE(G2016,",",G2017,",",G2018,",",G2019)</f>
        <v>,,,</v>
      </c>
    </row>
    <row r="2017" spans="1:19" ht="16.5" hidden="1" customHeight="1" outlineLevel="1" x14ac:dyDescent="0.25">
      <c r="A2017" s="190"/>
      <c r="B2017" s="85"/>
      <c r="C2017" s="431"/>
      <c r="D2017" s="431"/>
      <c r="E2017" s="183">
        <f t="shared" si="1787"/>
        <v>22525</v>
      </c>
      <c r="F2017" s="343">
        <f t="shared" si="1780"/>
        <v>42545</v>
      </c>
      <c r="G2017" s="343" t="str">
        <f>IF('Handshake IO'!L416&lt;&gt;"",'Handshake IO'!L416,"")</f>
        <v/>
      </c>
      <c r="H2017" s="109">
        <f t="shared" si="1789"/>
        <v>0</v>
      </c>
      <c r="I2017" s="9"/>
      <c r="J2017" s="343"/>
      <c r="K2017" s="343"/>
      <c r="L2017" s="343"/>
      <c r="M2017" s="343">
        <f t="shared" si="1763"/>
        <v>32525</v>
      </c>
      <c r="N2017" s="343">
        <f t="shared" si="1764"/>
        <v>52545</v>
      </c>
      <c r="O2017" s="343" t="str">
        <f>IF('Handshake IO'!U416&lt;&gt;"",'Handshake IO'!U416,"")</f>
        <v/>
      </c>
      <c r="P2017" s="4">
        <f t="shared" si="1790"/>
        <v>0</v>
      </c>
      <c r="Q2017" s="357"/>
      <c r="R2017" s="92">
        <f t="shared" si="1783"/>
        <v>1019</v>
      </c>
      <c r="S2017" s="338" t="str">
        <f t="shared" ref="S2017" si="1792">CONCATENATE(O2016,",",O2017,",",O2018,",",O2019)</f>
        <v>,,,</v>
      </c>
    </row>
    <row r="2018" spans="1:19" ht="16.5" hidden="1" customHeight="1" outlineLevel="1" x14ac:dyDescent="0.25">
      <c r="A2018" s="190"/>
      <c r="B2018" s="85" t="str">
        <f>B2010</f>
        <v xml:space="preserve">Group </v>
      </c>
      <c r="C2018" s="431"/>
      <c r="D2018" s="431"/>
      <c r="E2018" s="183">
        <f t="shared" si="1787"/>
        <v>22526</v>
      </c>
      <c r="F2018" s="343">
        <f t="shared" si="1780"/>
        <v>42546</v>
      </c>
      <c r="G2018" s="343" t="str">
        <f>IF('Handshake IO'!L417&lt;&gt;"",'Handshake IO'!L417,"")</f>
        <v/>
      </c>
      <c r="H2018" s="109">
        <f t="shared" si="1789"/>
        <v>0</v>
      </c>
      <c r="I2018" s="9"/>
      <c r="J2018" s="343"/>
      <c r="K2018" s="343"/>
      <c r="L2018" s="343"/>
      <c r="M2018" s="343">
        <f t="shared" si="1763"/>
        <v>32526</v>
      </c>
      <c r="N2018" s="343">
        <f t="shared" si="1764"/>
        <v>52546</v>
      </c>
      <c r="O2018" s="343" t="str">
        <f>IF('Handshake IO'!U417&lt;&gt;"",'Handshake IO'!U417,"")</f>
        <v/>
      </c>
      <c r="P2018" s="4">
        <f t="shared" si="1790"/>
        <v>0</v>
      </c>
      <c r="Q2018" s="357"/>
      <c r="R2018" s="92" t="str">
        <f t="shared" si="1783"/>
        <v/>
      </c>
    </row>
    <row r="2019" spans="1:19" ht="16.5" hidden="1" customHeight="1" outlineLevel="1" thickBot="1" x14ac:dyDescent="0.3">
      <c r="A2019" s="190"/>
      <c r="B2019" s="86" t="str">
        <f>B2011</f>
        <v xml:space="preserve">GH </v>
      </c>
      <c r="C2019" s="432"/>
      <c r="D2019" s="432"/>
      <c r="E2019" s="184">
        <f t="shared" si="1787"/>
        <v>22527</v>
      </c>
      <c r="F2019" s="24">
        <f t="shared" si="1780"/>
        <v>42547</v>
      </c>
      <c r="G2019" s="24" t="str">
        <f>IF('Handshake IO'!L418&lt;&gt;"",'Handshake IO'!L418,"")</f>
        <v/>
      </c>
      <c r="H2019" s="10">
        <f t="shared" si="1789"/>
        <v>0</v>
      </c>
      <c r="I2019" s="15"/>
      <c r="J2019" s="24"/>
      <c r="K2019" s="24"/>
      <c r="L2019" s="24"/>
      <c r="M2019" s="24">
        <f t="shared" si="1763"/>
        <v>32527</v>
      </c>
      <c r="N2019" s="24">
        <f t="shared" si="1764"/>
        <v>52547</v>
      </c>
      <c r="O2019" s="24" t="str">
        <f>IF('Handshake IO'!U418&lt;&gt;"",'Handshake IO'!U418,"")</f>
        <v/>
      </c>
      <c r="P2019" s="20">
        <f t="shared" si="1790"/>
        <v>0</v>
      </c>
      <c r="Q2019" s="357"/>
      <c r="R2019" s="92" t="str">
        <f t="shared" si="1783"/>
        <v/>
      </c>
    </row>
    <row r="2020" spans="1:19" ht="16.5" hidden="1" customHeight="1" outlineLevel="1" x14ac:dyDescent="0.25">
      <c r="A2020" s="190"/>
      <c r="B2020" s="88">
        <f>B2012+1</f>
        <v>253</v>
      </c>
      <c r="C2020" s="430" t="str">
        <f>CONCATENATE(B2026,B2020)</f>
        <v>Group 253</v>
      </c>
      <c r="D2020" s="430" t="str">
        <f>CONCATENATE(B2027,B2021)</f>
        <v>GH 505</v>
      </c>
      <c r="E2020" s="182">
        <f t="shared" ref="E2020" si="1793">20000+B2020*10</f>
        <v>22530</v>
      </c>
      <c r="F2020" s="25">
        <f>E2020+20020</f>
        <v>42550</v>
      </c>
      <c r="G2020" s="25" t="str">
        <f>IF('Handshake IO'!L419&lt;&gt;"",'Handshake IO'!L419,"")</f>
        <v/>
      </c>
      <c r="H2020" s="11">
        <f t="shared" si="1789"/>
        <v>0</v>
      </c>
      <c r="I2020" s="14"/>
      <c r="J2020" s="25"/>
      <c r="K2020" s="25"/>
      <c r="L2020" s="25"/>
      <c r="M2020" s="25">
        <f t="shared" si="1763"/>
        <v>32530</v>
      </c>
      <c r="N2020" s="25">
        <f t="shared" si="1764"/>
        <v>52550</v>
      </c>
      <c r="O2020" s="25" t="str">
        <f>IF('Handshake IO'!U419&lt;&gt;"",'Handshake IO'!U419,"")</f>
        <v/>
      </c>
      <c r="P2020" s="3">
        <f t="shared" si="1790"/>
        <v>0</v>
      </c>
      <c r="Q2020" s="357"/>
      <c r="R2020" s="92">
        <f t="shared" ref="R2020" si="1794">+R2016+1</f>
        <v>507</v>
      </c>
      <c r="S2020" s="338" t="str">
        <f>CONCATENATE(G2020,",",G2021,",",G2022,",",G2023)</f>
        <v>,,,</v>
      </c>
    </row>
    <row r="2021" spans="1:19" ht="16.5" hidden="1" customHeight="1" outlineLevel="1" x14ac:dyDescent="0.25">
      <c r="A2021" s="190"/>
      <c r="B2021" s="85">
        <f>B2020*2-1</f>
        <v>505</v>
      </c>
      <c r="C2021" s="431"/>
      <c r="D2021" s="431"/>
      <c r="E2021" s="183">
        <f t="shared" ref="E2021" si="1795">E2020+1</f>
        <v>22531</v>
      </c>
      <c r="F2021" s="343">
        <f t="shared" ref="F2021:F2035" si="1796">E2021+20020</f>
        <v>42551</v>
      </c>
      <c r="G2021" s="343" t="str">
        <f>IF('Handshake IO'!L420&lt;&gt;"",'Handshake IO'!L420,"")</f>
        <v/>
      </c>
      <c r="H2021" s="109">
        <f t="shared" si="1789"/>
        <v>0</v>
      </c>
      <c r="I2021" s="9"/>
      <c r="J2021" s="343"/>
      <c r="K2021" s="343"/>
      <c r="L2021" s="343"/>
      <c r="M2021" s="343">
        <f t="shared" si="1763"/>
        <v>32531</v>
      </c>
      <c r="N2021" s="343">
        <f t="shared" si="1764"/>
        <v>52551</v>
      </c>
      <c r="O2021" s="343" t="str">
        <f>IF('Handshake IO'!U420&lt;&gt;"",'Handshake IO'!U420,"")</f>
        <v/>
      </c>
      <c r="P2021" s="4">
        <f t="shared" si="1790"/>
        <v>0</v>
      </c>
      <c r="Q2021" s="357"/>
      <c r="R2021" s="92">
        <f t="shared" si="1783"/>
        <v>1020</v>
      </c>
      <c r="S2021" s="338" t="str">
        <f t="shared" ref="S2021" si="1797">CONCATENATE(O2020,",",O2021,",",O2022,",",O2023)</f>
        <v>,,,</v>
      </c>
    </row>
    <row r="2022" spans="1:19" ht="16.5" hidden="1" customHeight="1" outlineLevel="1" x14ac:dyDescent="0.25">
      <c r="A2022" s="190"/>
      <c r="B2022" s="85">
        <f>B2021+1</f>
        <v>506</v>
      </c>
      <c r="C2022" s="431"/>
      <c r="D2022" s="431"/>
      <c r="E2022" s="183">
        <f t="shared" si="1787"/>
        <v>22532</v>
      </c>
      <c r="F2022" s="343">
        <f t="shared" si="1796"/>
        <v>42552</v>
      </c>
      <c r="G2022" s="343" t="str">
        <f>IF('Handshake IO'!L421&lt;&gt;"",'Handshake IO'!L421,"")</f>
        <v/>
      </c>
      <c r="H2022" s="109">
        <f t="shared" si="1789"/>
        <v>0</v>
      </c>
      <c r="I2022" s="9"/>
      <c r="J2022" s="343"/>
      <c r="K2022" s="343"/>
      <c r="L2022" s="343"/>
      <c r="M2022" s="343">
        <f t="shared" si="1763"/>
        <v>32532</v>
      </c>
      <c r="N2022" s="343">
        <f t="shared" si="1764"/>
        <v>52552</v>
      </c>
      <c r="O2022" s="343" t="str">
        <f>IF('Handshake IO'!U421&lt;&gt;"",'Handshake IO'!U421,"")</f>
        <v/>
      </c>
      <c r="P2022" s="4">
        <f t="shared" si="1790"/>
        <v>0</v>
      </c>
      <c r="Q2022" s="357"/>
      <c r="R2022" s="92" t="str">
        <f t="shared" si="1783"/>
        <v/>
      </c>
    </row>
    <row r="2023" spans="1:19" ht="16.5" hidden="1" customHeight="1" outlineLevel="1" x14ac:dyDescent="0.25">
      <c r="A2023" s="190"/>
      <c r="B2023" s="85"/>
      <c r="C2023" s="431"/>
      <c r="D2023" s="431"/>
      <c r="E2023" s="183">
        <f t="shared" si="1787"/>
        <v>22533</v>
      </c>
      <c r="F2023" s="343">
        <f t="shared" si="1796"/>
        <v>42553</v>
      </c>
      <c r="G2023" s="343" t="str">
        <f>IF('Handshake IO'!L422&lt;&gt;"",'Handshake IO'!L422,"")</f>
        <v/>
      </c>
      <c r="H2023" s="109">
        <f t="shared" si="1789"/>
        <v>0</v>
      </c>
      <c r="I2023" s="9"/>
      <c r="J2023" s="343"/>
      <c r="K2023" s="343"/>
      <c r="L2023" s="343"/>
      <c r="M2023" s="343">
        <f t="shared" si="1763"/>
        <v>32533</v>
      </c>
      <c r="N2023" s="343">
        <f t="shared" si="1764"/>
        <v>52553</v>
      </c>
      <c r="O2023" s="343" t="str">
        <f>IF('Handshake IO'!U422&lt;&gt;"",'Handshake IO'!U422,"")</f>
        <v/>
      </c>
      <c r="P2023" s="4">
        <f t="shared" si="1790"/>
        <v>0</v>
      </c>
      <c r="Q2023" s="357"/>
      <c r="R2023" s="92" t="str">
        <f t="shared" si="1783"/>
        <v/>
      </c>
    </row>
    <row r="2024" spans="1:19" ht="16.5" hidden="1" customHeight="1" outlineLevel="1" x14ac:dyDescent="0.25">
      <c r="A2024" s="190"/>
      <c r="B2024" s="85"/>
      <c r="C2024" s="431"/>
      <c r="D2024" s="431" t="str">
        <f>CONCATENATE(B2027,B2022)</f>
        <v>GH 506</v>
      </c>
      <c r="E2024" s="183">
        <f t="shared" si="1787"/>
        <v>22534</v>
      </c>
      <c r="F2024" s="343">
        <f t="shared" si="1796"/>
        <v>42554</v>
      </c>
      <c r="G2024" s="343" t="str">
        <f>IF('Handshake IO'!L423&lt;&gt;"",'Handshake IO'!L423,"")</f>
        <v/>
      </c>
      <c r="H2024" s="109">
        <f t="shared" si="1789"/>
        <v>0</v>
      </c>
      <c r="I2024" s="9"/>
      <c r="J2024" s="343"/>
      <c r="K2024" s="343"/>
      <c r="L2024" s="343"/>
      <c r="M2024" s="343">
        <f t="shared" si="1763"/>
        <v>32534</v>
      </c>
      <c r="N2024" s="343">
        <f t="shared" si="1764"/>
        <v>52554</v>
      </c>
      <c r="O2024" s="343" t="str">
        <f>IF('Handshake IO'!U423&lt;&gt;"",'Handshake IO'!U423,"")</f>
        <v/>
      </c>
      <c r="P2024" s="4">
        <f t="shared" si="1790"/>
        <v>0</v>
      </c>
      <c r="Q2024" s="357"/>
      <c r="R2024" s="92">
        <f t="shared" ref="R2024" si="1798">+R2020+1</f>
        <v>508</v>
      </c>
      <c r="S2024" s="338" t="str">
        <f>CONCATENATE(G2024,",",G2025,",",G2026,",",G2027)</f>
        <v>,,,</v>
      </c>
    </row>
    <row r="2025" spans="1:19" ht="16.5" hidden="1" customHeight="1" outlineLevel="1" x14ac:dyDescent="0.25">
      <c r="A2025" s="190"/>
      <c r="B2025" s="85"/>
      <c r="C2025" s="431"/>
      <c r="D2025" s="431"/>
      <c r="E2025" s="183">
        <f t="shared" si="1787"/>
        <v>22535</v>
      </c>
      <c r="F2025" s="343">
        <f t="shared" si="1796"/>
        <v>42555</v>
      </c>
      <c r="G2025" s="343" t="str">
        <f>IF('Handshake IO'!L424&lt;&gt;"",'Handshake IO'!L424,"")</f>
        <v/>
      </c>
      <c r="H2025" s="109">
        <f t="shared" si="1789"/>
        <v>0</v>
      </c>
      <c r="I2025" s="9"/>
      <c r="J2025" s="343"/>
      <c r="K2025" s="343"/>
      <c r="L2025" s="343"/>
      <c r="M2025" s="343">
        <f t="shared" si="1763"/>
        <v>32535</v>
      </c>
      <c r="N2025" s="343">
        <f t="shared" si="1764"/>
        <v>52555</v>
      </c>
      <c r="O2025" s="343" t="str">
        <f>IF('Handshake IO'!U424&lt;&gt;"",'Handshake IO'!U424,"")</f>
        <v/>
      </c>
      <c r="P2025" s="4">
        <f t="shared" si="1790"/>
        <v>0</v>
      </c>
      <c r="Q2025" s="357"/>
      <c r="R2025" s="92">
        <f t="shared" si="1783"/>
        <v>1021</v>
      </c>
      <c r="S2025" s="338" t="str">
        <f t="shared" ref="S2025" si="1799">CONCATENATE(O2024,",",O2025,",",O2026,",",O2027)</f>
        <v>,,,</v>
      </c>
    </row>
    <row r="2026" spans="1:19" ht="16.5" hidden="1" customHeight="1" outlineLevel="1" x14ac:dyDescent="0.25">
      <c r="A2026" s="190"/>
      <c r="B2026" s="85" t="str">
        <f>B2018</f>
        <v xml:space="preserve">Group </v>
      </c>
      <c r="C2026" s="431"/>
      <c r="D2026" s="431"/>
      <c r="E2026" s="183">
        <f t="shared" si="1787"/>
        <v>22536</v>
      </c>
      <c r="F2026" s="343">
        <f t="shared" si="1796"/>
        <v>42556</v>
      </c>
      <c r="G2026" s="343" t="str">
        <f>IF('Handshake IO'!L425&lt;&gt;"",'Handshake IO'!L425,"")</f>
        <v/>
      </c>
      <c r="H2026" s="109">
        <f t="shared" si="1789"/>
        <v>0</v>
      </c>
      <c r="I2026" s="9"/>
      <c r="J2026" s="343"/>
      <c r="K2026" s="343"/>
      <c r="L2026" s="343"/>
      <c r="M2026" s="343">
        <f t="shared" si="1763"/>
        <v>32536</v>
      </c>
      <c r="N2026" s="343">
        <f t="shared" si="1764"/>
        <v>52556</v>
      </c>
      <c r="O2026" s="343" t="str">
        <f>IF('Handshake IO'!U425&lt;&gt;"",'Handshake IO'!U425,"")</f>
        <v/>
      </c>
      <c r="P2026" s="4">
        <f t="shared" si="1790"/>
        <v>0</v>
      </c>
      <c r="Q2026" s="357"/>
      <c r="R2026" s="92" t="str">
        <f t="shared" si="1783"/>
        <v/>
      </c>
    </row>
    <row r="2027" spans="1:19" ht="16.5" hidden="1" customHeight="1" outlineLevel="1" thickBot="1" x14ac:dyDescent="0.3">
      <c r="A2027" s="190"/>
      <c r="B2027" s="86" t="str">
        <f>B2019</f>
        <v xml:space="preserve">GH </v>
      </c>
      <c r="C2027" s="432"/>
      <c r="D2027" s="432"/>
      <c r="E2027" s="184">
        <f t="shared" si="1787"/>
        <v>22537</v>
      </c>
      <c r="F2027" s="24">
        <f t="shared" si="1796"/>
        <v>42557</v>
      </c>
      <c r="G2027" s="24" t="str">
        <f>IF('Handshake IO'!L426&lt;&gt;"",'Handshake IO'!L426,"")</f>
        <v/>
      </c>
      <c r="H2027" s="10">
        <f t="shared" si="1789"/>
        <v>0</v>
      </c>
      <c r="I2027" s="15"/>
      <c r="J2027" s="24"/>
      <c r="K2027" s="24"/>
      <c r="L2027" s="24"/>
      <c r="M2027" s="24">
        <f t="shared" si="1763"/>
        <v>32537</v>
      </c>
      <c r="N2027" s="24">
        <f t="shared" si="1764"/>
        <v>52557</v>
      </c>
      <c r="O2027" s="24" t="str">
        <f>IF('Handshake IO'!U426&lt;&gt;"",'Handshake IO'!U426,"")</f>
        <v/>
      </c>
      <c r="P2027" s="20">
        <f t="shared" si="1790"/>
        <v>0</v>
      </c>
      <c r="Q2027" s="357"/>
      <c r="R2027" s="92" t="str">
        <f t="shared" si="1783"/>
        <v/>
      </c>
    </row>
    <row r="2028" spans="1:19" ht="16.5" hidden="1" customHeight="1" outlineLevel="1" x14ac:dyDescent="0.25">
      <c r="B2028" s="88">
        <f>B2020+1</f>
        <v>254</v>
      </c>
      <c r="C2028" s="430" t="str">
        <f>CONCATENATE(B2034,B2028)</f>
        <v>Group 254</v>
      </c>
      <c r="D2028" s="430" t="str">
        <f>CONCATENATE(B2035,B2029)</f>
        <v>GH 507</v>
      </c>
      <c r="E2028" s="182">
        <f t="shared" ref="E2028" si="1800">20000+B2028*10</f>
        <v>22540</v>
      </c>
      <c r="F2028" s="25">
        <f t="shared" si="1796"/>
        <v>42560</v>
      </c>
      <c r="G2028" s="25"/>
      <c r="H2028" s="11">
        <f t="shared" si="1789"/>
        <v>0</v>
      </c>
      <c r="I2028" s="14"/>
      <c r="J2028" s="25"/>
      <c r="K2028" s="25"/>
      <c r="L2028" s="25"/>
      <c r="M2028" s="25">
        <f t="shared" si="1763"/>
        <v>32540</v>
      </c>
      <c r="N2028" s="25">
        <f t="shared" si="1764"/>
        <v>52560</v>
      </c>
      <c r="O2028" s="25"/>
      <c r="P2028" s="3">
        <f t="shared" si="1790"/>
        <v>0</v>
      </c>
      <c r="R2028" s="92">
        <f t="shared" ref="R2028" si="1801">+R2024+1</f>
        <v>509</v>
      </c>
      <c r="S2028" s="338" t="str">
        <f>CONCATENATE(G2028,",",G2029,",",G2030,",",G2031)</f>
        <v>,,,</v>
      </c>
    </row>
    <row r="2029" spans="1:19" ht="16.5" hidden="1" customHeight="1" outlineLevel="1" x14ac:dyDescent="0.25">
      <c r="B2029" s="85">
        <f>B2028*2-1</f>
        <v>507</v>
      </c>
      <c r="C2029" s="431"/>
      <c r="D2029" s="431"/>
      <c r="E2029" s="183">
        <f t="shared" ref="E2029" si="1802">E2028+1</f>
        <v>22541</v>
      </c>
      <c r="F2029" s="343">
        <f t="shared" si="1796"/>
        <v>42561</v>
      </c>
      <c r="G2029" s="343"/>
      <c r="H2029" s="109">
        <f t="shared" si="1789"/>
        <v>0</v>
      </c>
      <c r="I2029" s="9"/>
      <c r="J2029" s="343"/>
      <c r="K2029" s="343"/>
      <c r="L2029" s="343"/>
      <c r="M2029" s="343">
        <f t="shared" si="1763"/>
        <v>32541</v>
      </c>
      <c r="N2029" s="343">
        <f t="shared" si="1764"/>
        <v>52561</v>
      </c>
      <c r="O2029" s="343"/>
      <c r="P2029" s="4">
        <f t="shared" si="1790"/>
        <v>0</v>
      </c>
      <c r="R2029" s="92">
        <f t="shared" si="1783"/>
        <v>1022</v>
      </c>
      <c r="S2029" s="338" t="str">
        <f t="shared" ref="S2029" si="1803">CONCATENATE(O2028,",",O2029,",",O2030,",",O2031)</f>
        <v>,,,</v>
      </c>
    </row>
    <row r="2030" spans="1:19" ht="16.5" hidden="1" customHeight="1" outlineLevel="1" x14ac:dyDescent="0.25">
      <c r="B2030" s="85">
        <f>B2029+1</f>
        <v>508</v>
      </c>
      <c r="C2030" s="431"/>
      <c r="D2030" s="431"/>
      <c r="E2030" s="183">
        <f t="shared" si="1787"/>
        <v>22542</v>
      </c>
      <c r="F2030" s="343">
        <f t="shared" si="1796"/>
        <v>42562</v>
      </c>
      <c r="G2030" s="343"/>
      <c r="H2030" s="109">
        <f t="shared" si="1789"/>
        <v>0</v>
      </c>
      <c r="I2030" s="9"/>
      <c r="J2030" s="343"/>
      <c r="K2030" s="343"/>
      <c r="L2030" s="343"/>
      <c r="M2030" s="343">
        <f t="shared" si="1763"/>
        <v>32542</v>
      </c>
      <c r="N2030" s="343">
        <f t="shared" si="1764"/>
        <v>52562</v>
      </c>
      <c r="O2030" s="343"/>
      <c r="P2030" s="4">
        <f t="shared" si="1790"/>
        <v>0</v>
      </c>
      <c r="R2030" s="92" t="str">
        <f t="shared" si="1783"/>
        <v/>
      </c>
    </row>
    <row r="2031" spans="1:19" ht="16.5" hidden="1" customHeight="1" outlineLevel="1" x14ac:dyDescent="0.25">
      <c r="B2031" s="85"/>
      <c r="C2031" s="431"/>
      <c r="D2031" s="431"/>
      <c r="E2031" s="183">
        <f t="shared" si="1787"/>
        <v>22543</v>
      </c>
      <c r="F2031" s="343">
        <f t="shared" si="1796"/>
        <v>42563</v>
      </c>
      <c r="G2031" s="343"/>
      <c r="H2031" s="109">
        <f t="shared" si="1789"/>
        <v>0</v>
      </c>
      <c r="I2031" s="9"/>
      <c r="J2031" s="343"/>
      <c r="K2031" s="343"/>
      <c r="L2031" s="343"/>
      <c r="M2031" s="343">
        <f t="shared" si="1763"/>
        <v>32543</v>
      </c>
      <c r="N2031" s="343">
        <f t="shared" si="1764"/>
        <v>52563</v>
      </c>
      <c r="O2031" s="343"/>
      <c r="P2031" s="4">
        <f t="shared" ref="P2031:P2051" si="1804">LEN(O2031)</f>
        <v>0</v>
      </c>
      <c r="R2031" s="92" t="str">
        <f t="shared" si="1783"/>
        <v/>
      </c>
    </row>
    <row r="2032" spans="1:19" ht="16.5" hidden="1" customHeight="1" outlineLevel="1" x14ac:dyDescent="0.25">
      <c r="B2032" s="85"/>
      <c r="C2032" s="431"/>
      <c r="D2032" s="431" t="str">
        <f>CONCATENATE(B2035,B2030)</f>
        <v>GH 508</v>
      </c>
      <c r="E2032" s="183">
        <f t="shared" si="1787"/>
        <v>22544</v>
      </c>
      <c r="F2032" s="343">
        <f t="shared" si="1796"/>
        <v>42564</v>
      </c>
      <c r="G2032" s="343"/>
      <c r="H2032" s="109">
        <f t="shared" si="1789"/>
        <v>0</v>
      </c>
      <c r="I2032" s="9"/>
      <c r="J2032" s="343"/>
      <c r="K2032" s="343"/>
      <c r="L2032" s="343"/>
      <c r="M2032" s="343">
        <f t="shared" si="1763"/>
        <v>32544</v>
      </c>
      <c r="N2032" s="343">
        <f t="shared" si="1764"/>
        <v>52564</v>
      </c>
      <c r="O2032" s="343"/>
      <c r="P2032" s="4">
        <f t="shared" si="1804"/>
        <v>0</v>
      </c>
      <c r="R2032" s="92">
        <f t="shared" ref="R2032" si="1805">+R2028+1</f>
        <v>510</v>
      </c>
      <c r="S2032" s="338" t="str">
        <f>CONCATENATE(G2032,",",G2033,",",G2034,",",G2035)</f>
        <v>,,,</v>
      </c>
    </row>
    <row r="2033" spans="2:19" ht="16.5" hidden="1" customHeight="1" outlineLevel="1" x14ac:dyDescent="0.25">
      <c r="B2033" s="85"/>
      <c r="C2033" s="431"/>
      <c r="D2033" s="431"/>
      <c r="E2033" s="183">
        <f t="shared" si="1787"/>
        <v>22545</v>
      </c>
      <c r="F2033" s="343">
        <f t="shared" si="1796"/>
        <v>42565</v>
      </c>
      <c r="G2033" s="343"/>
      <c r="H2033" s="109">
        <f t="shared" si="1789"/>
        <v>0</v>
      </c>
      <c r="I2033" s="9"/>
      <c r="J2033" s="343"/>
      <c r="K2033" s="343"/>
      <c r="L2033" s="343"/>
      <c r="M2033" s="343">
        <f t="shared" si="1763"/>
        <v>32545</v>
      </c>
      <c r="N2033" s="343">
        <f t="shared" si="1764"/>
        <v>52565</v>
      </c>
      <c r="O2033" s="343"/>
      <c r="P2033" s="4">
        <f t="shared" si="1804"/>
        <v>0</v>
      </c>
      <c r="R2033" s="92">
        <f t="shared" si="1783"/>
        <v>1023</v>
      </c>
      <c r="S2033" s="338" t="str">
        <f t="shared" ref="S2033" si="1806">CONCATENATE(O2032,",",O2033,",",O2034,",",O2035)</f>
        <v>,,,</v>
      </c>
    </row>
    <row r="2034" spans="2:19" ht="16.5" hidden="1" customHeight="1" outlineLevel="1" x14ac:dyDescent="0.25">
      <c r="B2034" s="85" t="str">
        <f>B2026</f>
        <v xml:space="preserve">Group </v>
      </c>
      <c r="C2034" s="431"/>
      <c r="D2034" s="431"/>
      <c r="E2034" s="183">
        <f t="shared" si="1787"/>
        <v>22546</v>
      </c>
      <c r="F2034" s="343">
        <f t="shared" si="1796"/>
        <v>42566</v>
      </c>
      <c r="G2034" s="343"/>
      <c r="H2034" s="109">
        <f t="shared" ref="H2034:H2051" si="1807">LEN(G2034)</f>
        <v>0</v>
      </c>
      <c r="I2034" s="9"/>
      <c r="J2034" s="343"/>
      <c r="K2034" s="343"/>
      <c r="L2034" s="343"/>
      <c r="M2034" s="343">
        <f t="shared" si="1763"/>
        <v>32546</v>
      </c>
      <c r="N2034" s="343">
        <f t="shared" si="1764"/>
        <v>52566</v>
      </c>
      <c r="O2034" s="343"/>
      <c r="P2034" s="4">
        <f t="shared" si="1804"/>
        <v>0</v>
      </c>
      <c r="R2034" s="92" t="str">
        <f t="shared" si="1783"/>
        <v/>
      </c>
    </row>
    <row r="2035" spans="2:19" ht="16.5" hidden="1" customHeight="1" outlineLevel="1" thickBot="1" x14ac:dyDescent="0.3">
      <c r="B2035" s="86" t="str">
        <f>B2027</f>
        <v xml:space="preserve">GH </v>
      </c>
      <c r="C2035" s="432"/>
      <c r="D2035" s="432"/>
      <c r="E2035" s="184">
        <f t="shared" si="1787"/>
        <v>22547</v>
      </c>
      <c r="F2035" s="24">
        <f t="shared" si="1796"/>
        <v>42567</v>
      </c>
      <c r="G2035" s="24"/>
      <c r="H2035" s="10">
        <f t="shared" si="1807"/>
        <v>0</v>
      </c>
      <c r="I2035" s="15"/>
      <c r="J2035" s="24"/>
      <c r="K2035" s="24"/>
      <c r="L2035" s="24"/>
      <c r="M2035" s="24">
        <f t="shared" si="1763"/>
        <v>32547</v>
      </c>
      <c r="N2035" s="24">
        <f t="shared" si="1764"/>
        <v>52567</v>
      </c>
      <c r="O2035" s="24"/>
      <c r="P2035" s="20">
        <f t="shared" si="1804"/>
        <v>0</v>
      </c>
      <c r="R2035" s="92" t="str">
        <f t="shared" si="1783"/>
        <v/>
      </c>
    </row>
    <row r="2036" spans="2:19" ht="16.5" hidden="1" customHeight="1" outlineLevel="1" x14ac:dyDescent="0.25">
      <c r="B2036" s="88">
        <f>B2028+1</f>
        <v>255</v>
      </c>
      <c r="C2036" s="430" t="str">
        <f>CONCATENATE(B2042,B2036)</f>
        <v>Group 255</v>
      </c>
      <c r="D2036" s="430" t="str">
        <f>CONCATENATE(B2043,B2037)</f>
        <v>GH 509</v>
      </c>
      <c r="E2036" s="182">
        <f t="shared" ref="E2036" si="1808">20000+B2036*10</f>
        <v>22550</v>
      </c>
      <c r="F2036" s="25">
        <f>E2036+20020</f>
        <v>42570</v>
      </c>
      <c r="G2036" s="25"/>
      <c r="H2036" s="11">
        <f t="shared" si="1807"/>
        <v>0</v>
      </c>
      <c r="I2036" s="14"/>
      <c r="J2036" s="25"/>
      <c r="K2036" s="25"/>
      <c r="L2036" s="25"/>
      <c r="M2036" s="25">
        <f t="shared" si="1763"/>
        <v>32550</v>
      </c>
      <c r="N2036" s="25">
        <f t="shared" si="1764"/>
        <v>52570</v>
      </c>
      <c r="O2036" s="25"/>
      <c r="P2036" s="3">
        <f t="shared" si="1804"/>
        <v>0</v>
      </c>
      <c r="R2036" s="92">
        <f t="shared" ref="R2036" si="1809">+R2032+1</f>
        <v>511</v>
      </c>
      <c r="S2036" s="338" t="str">
        <f>CONCATENATE(G2036,",",G2037,",",G2038,",",G2039)</f>
        <v>,,,</v>
      </c>
    </row>
    <row r="2037" spans="2:19" ht="16.5" hidden="1" customHeight="1" outlineLevel="1" x14ac:dyDescent="0.25">
      <c r="B2037" s="85">
        <f>B2036*2-1</f>
        <v>509</v>
      </c>
      <c r="C2037" s="431"/>
      <c r="D2037" s="431"/>
      <c r="E2037" s="183">
        <f t="shared" ref="E2037" si="1810">E2036+1</f>
        <v>22551</v>
      </c>
      <c r="F2037" s="343">
        <f t="shared" ref="F2037:F2051" si="1811">E2037+20020</f>
        <v>42571</v>
      </c>
      <c r="G2037" s="343"/>
      <c r="H2037" s="109">
        <f t="shared" si="1807"/>
        <v>0</v>
      </c>
      <c r="I2037" s="9"/>
      <c r="J2037" s="343"/>
      <c r="K2037" s="343"/>
      <c r="L2037" s="343"/>
      <c r="M2037" s="343">
        <f t="shared" si="1763"/>
        <v>32551</v>
      </c>
      <c r="N2037" s="343">
        <f t="shared" si="1764"/>
        <v>52571</v>
      </c>
      <c r="O2037" s="343"/>
      <c r="P2037" s="4">
        <f t="shared" si="1804"/>
        <v>0</v>
      </c>
      <c r="R2037" s="92">
        <f t="shared" si="1783"/>
        <v>1024</v>
      </c>
      <c r="S2037" s="338" t="str">
        <f t="shared" ref="S2037" si="1812">CONCATENATE(O2036,",",O2037,",",O2038,",",O2039)</f>
        <v>,,,</v>
      </c>
    </row>
    <row r="2038" spans="2:19" ht="16.5" hidden="1" customHeight="1" outlineLevel="1" x14ac:dyDescent="0.25">
      <c r="B2038" s="85">
        <f>B2037+1</f>
        <v>510</v>
      </c>
      <c r="C2038" s="431"/>
      <c r="D2038" s="431"/>
      <c r="E2038" s="183">
        <f t="shared" si="1787"/>
        <v>22552</v>
      </c>
      <c r="F2038" s="343">
        <f t="shared" si="1811"/>
        <v>42572</v>
      </c>
      <c r="G2038" s="343"/>
      <c r="H2038" s="109">
        <f t="shared" si="1807"/>
        <v>0</v>
      </c>
      <c r="I2038" s="9"/>
      <c r="J2038" s="343"/>
      <c r="K2038" s="343"/>
      <c r="L2038" s="343"/>
      <c r="M2038" s="343">
        <f t="shared" si="1763"/>
        <v>32552</v>
      </c>
      <c r="N2038" s="343">
        <f t="shared" si="1764"/>
        <v>52572</v>
      </c>
      <c r="O2038" s="343"/>
      <c r="P2038" s="4">
        <f t="shared" si="1804"/>
        <v>0</v>
      </c>
      <c r="R2038" s="92" t="str">
        <f t="shared" si="1783"/>
        <v/>
      </c>
    </row>
    <row r="2039" spans="2:19" ht="16.5" hidden="1" customHeight="1" outlineLevel="1" x14ac:dyDescent="0.25">
      <c r="B2039" s="85"/>
      <c r="C2039" s="431"/>
      <c r="D2039" s="431"/>
      <c r="E2039" s="183">
        <f t="shared" si="1787"/>
        <v>22553</v>
      </c>
      <c r="F2039" s="343">
        <f t="shared" si="1811"/>
        <v>42573</v>
      </c>
      <c r="G2039" s="343"/>
      <c r="H2039" s="109">
        <f t="shared" si="1807"/>
        <v>0</v>
      </c>
      <c r="I2039" s="9"/>
      <c r="J2039" s="343"/>
      <c r="K2039" s="343"/>
      <c r="L2039" s="343"/>
      <c r="M2039" s="343">
        <f t="shared" si="1763"/>
        <v>32553</v>
      </c>
      <c r="N2039" s="343">
        <f t="shared" si="1764"/>
        <v>52573</v>
      </c>
      <c r="O2039" s="343"/>
      <c r="P2039" s="4">
        <f t="shared" si="1804"/>
        <v>0</v>
      </c>
      <c r="R2039" s="92" t="str">
        <f t="shared" si="1783"/>
        <v/>
      </c>
    </row>
    <row r="2040" spans="2:19" ht="16.5" hidden="1" customHeight="1" outlineLevel="1" x14ac:dyDescent="0.25">
      <c r="B2040" s="85"/>
      <c r="C2040" s="431"/>
      <c r="D2040" s="431" t="str">
        <f>CONCATENATE(B2043,B2038)</f>
        <v>GH 510</v>
      </c>
      <c r="E2040" s="183">
        <f t="shared" si="1787"/>
        <v>22554</v>
      </c>
      <c r="F2040" s="343">
        <f t="shared" si="1811"/>
        <v>42574</v>
      </c>
      <c r="G2040" s="343"/>
      <c r="H2040" s="109">
        <f t="shared" si="1807"/>
        <v>0</v>
      </c>
      <c r="I2040" s="9"/>
      <c r="J2040" s="343"/>
      <c r="K2040" s="343"/>
      <c r="L2040" s="343"/>
      <c r="M2040" s="343">
        <f t="shared" si="1763"/>
        <v>32554</v>
      </c>
      <c r="N2040" s="343">
        <f t="shared" si="1764"/>
        <v>52574</v>
      </c>
      <c r="O2040" s="343"/>
      <c r="P2040" s="4">
        <f t="shared" si="1804"/>
        <v>0</v>
      </c>
      <c r="R2040" s="92">
        <f t="shared" ref="R2040" si="1813">+R2036+1</f>
        <v>512</v>
      </c>
      <c r="S2040" s="338" t="str">
        <f>CONCATENATE(G2040,",",G2041,",",G2042,",",G2043)</f>
        <v>,,,</v>
      </c>
    </row>
    <row r="2041" spans="2:19" ht="16.5" hidden="1" customHeight="1" outlineLevel="1" x14ac:dyDescent="0.25">
      <c r="B2041" s="85"/>
      <c r="C2041" s="431"/>
      <c r="D2041" s="431"/>
      <c r="E2041" s="183">
        <f t="shared" si="1787"/>
        <v>22555</v>
      </c>
      <c r="F2041" s="343">
        <f t="shared" si="1811"/>
        <v>42575</v>
      </c>
      <c r="G2041" s="343"/>
      <c r="H2041" s="109">
        <f t="shared" si="1807"/>
        <v>0</v>
      </c>
      <c r="I2041" s="9"/>
      <c r="J2041" s="343"/>
      <c r="K2041" s="343"/>
      <c r="L2041" s="343"/>
      <c r="M2041" s="343">
        <f t="shared" si="1763"/>
        <v>32555</v>
      </c>
      <c r="N2041" s="343">
        <f t="shared" si="1764"/>
        <v>52575</v>
      </c>
      <c r="O2041" s="343"/>
      <c r="P2041" s="4">
        <f t="shared" si="1804"/>
        <v>0</v>
      </c>
      <c r="R2041" s="92">
        <f t="shared" si="1783"/>
        <v>1025</v>
      </c>
      <c r="S2041" s="338" t="str">
        <f t="shared" ref="S2041" si="1814">CONCATENATE(O2040,",",O2041,",",O2042,",",O2043)</f>
        <v>,,,</v>
      </c>
    </row>
    <row r="2042" spans="2:19" ht="16.5" hidden="1" customHeight="1" outlineLevel="1" x14ac:dyDescent="0.25">
      <c r="B2042" s="85" t="str">
        <f>B2034</f>
        <v xml:space="preserve">Group </v>
      </c>
      <c r="C2042" s="431"/>
      <c r="D2042" s="431"/>
      <c r="E2042" s="183">
        <f t="shared" si="1787"/>
        <v>22556</v>
      </c>
      <c r="F2042" s="343">
        <f t="shared" si="1811"/>
        <v>42576</v>
      </c>
      <c r="G2042" s="343"/>
      <c r="H2042" s="109">
        <f t="shared" si="1807"/>
        <v>0</v>
      </c>
      <c r="I2042" s="9"/>
      <c r="J2042" s="343"/>
      <c r="K2042" s="343"/>
      <c r="L2042" s="343"/>
      <c r="M2042" s="343">
        <f t="shared" si="1763"/>
        <v>32556</v>
      </c>
      <c r="N2042" s="343">
        <f t="shared" si="1764"/>
        <v>52576</v>
      </c>
      <c r="O2042" s="343"/>
      <c r="P2042" s="4">
        <f t="shared" si="1804"/>
        <v>0</v>
      </c>
      <c r="R2042" s="92" t="str">
        <f t="shared" si="1783"/>
        <v/>
      </c>
    </row>
    <row r="2043" spans="2:19" ht="16.5" hidden="1" customHeight="1" outlineLevel="1" thickBot="1" x14ac:dyDescent="0.3">
      <c r="B2043" s="86" t="str">
        <f>B2035</f>
        <v xml:space="preserve">GH </v>
      </c>
      <c r="C2043" s="432"/>
      <c r="D2043" s="432"/>
      <c r="E2043" s="184">
        <f t="shared" si="1787"/>
        <v>22557</v>
      </c>
      <c r="F2043" s="24">
        <f t="shared" si="1811"/>
        <v>42577</v>
      </c>
      <c r="G2043" s="24"/>
      <c r="H2043" s="10">
        <f t="shared" si="1807"/>
        <v>0</v>
      </c>
      <c r="I2043" s="15"/>
      <c r="J2043" s="24"/>
      <c r="K2043" s="24"/>
      <c r="L2043" s="24"/>
      <c r="M2043" s="24">
        <f t="shared" si="1763"/>
        <v>32557</v>
      </c>
      <c r="N2043" s="24">
        <f t="shared" si="1764"/>
        <v>52577</v>
      </c>
      <c r="O2043" s="24"/>
      <c r="P2043" s="20">
        <f t="shared" si="1804"/>
        <v>0</v>
      </c>
      <c r="R2043" s="92" t="str">
        <f t="shared" si="1783"/>
        <v/>
      </c>
    </row>
    <row r="2044" spans="2:19" ht="16.5" customHeight="1" collapsed="1" x14ac:dyDescent="0.25">
      <c r="B2044" s="88">
        <f>B2036+1</f>
        <v>256</v>
      </c>
      <c r="C2044" s="430" t="str">
        <f>CONCATENATE(B2050,B2044)</f>
        <v>Group 256</v>
      </c>
      <c r="D2044" s="430" t="str">
        <f>CONCATENATE(B2051,B2045)</f>
        <v>GH 511</v>
      </c>
      <c r="E2044" s="182">
        <f t="shared" ref="E2044" si="1815">20000+B2044*10</f>
        <v>22560</v>
      </c>
      <c r="F2044" s="25">
        <f t="shared" si="1811"/>
        <v>42580</v>
      </c>
      <c r="G2044" s="25"/>
      <c r="H2044" s="11">
        <f t="shared" si="1807"/>
        <v>0</v>
      </c>
      <c r="I2044" s="14"/>
      <c r="J2044" s="25"/>
      <c r="K2044" s="25"/>
      <c r="L2044" s="25"/>
      <c r="M2044" s="25">
        <f t="shared" si="1763"/>
        <v>32560</v>
      </c>
      <c r="N2044" s="25">
        <f t="shared" si="1764"/>
        <v>52580</v>
      </c>
      <c r="O2044" s="25"/>
      <c r="P2044" s="3">
        <f t="shared" si="1804"/>
        <v>0</v>
      </c>
      <c r="R2044" s="92">
        <f t="shared" ref="R2044" si="1816">+R2040+1</f>
        <v>513</v>
      </c>
      <c r="S2044" s="338" t="str">
        <f>CONCATENATE(G2044,",",G2045,",",G2046,",",G2047)</f>
        <v>,,,</v>
      </c>
    </row>
    <row r="2045" spans="2:19" ht="16.5" customHeight="1" x14ac:dyDescent="0.25">
      <c r="B2045" s="85">
        <f>B2044*2-1</f>
        <v>511</v>
      </c>
      <c r="C2045" s="431"/>
      <c r="D2045" s="431"/>
      <c r="E2045" s="183">
        <f t="shared" ref="E2045" si="1817">E2044+1</f>
        <v>22561</v>
      </c>
      <c r="F2045" s="343">
        <f t="shared" si="1811"/>
        <v>42581</v>
      </c>
      <c r="G2045" s="343"/>
      <c r="H2045" s="109">
        <f t="shared" si="1807"/>
        <v>0</v>
      </c>
      <c r="I2045" s="9"/>
      <c r="J2045" s="343"/>
      <c r="K2045" s="343"/>
      <c r="L2045" s="343"/>
      <c r="M2045" s="343">
        <f t="shared" si="1763"/>
        <v>32561</v>
      </c>
      <c r="N2045" s="343">
        <f t="shared" si="1764"/>
        <v>52581</v>
      </c>
      <c r="O2045" s="343"/>
      <c r="P2045" s="4">
        <f t="shared" si="1804"/>
        <v>0</v>
      </c>
      <c r="R2045" s="92">
        <f t="shared" si="1783"/>
        <v>1026</v>
      </c>
      <c r="S2045" s="338" t="str">
        <f t="shared" ref="S2045" si="1818">CONCATENATE(O2044,",",O2045,",",O2046,",",O2047)</f>
        <v>,,,</v>
      </c>
    </row>
    <row r="2046" spans="2:19" ht="16.5" customHeight="1" x14ac:dyDescent="0.25">
      <c r="B2046" s="85">
        <f>B2045+1</f>
        <v>512</v>
      </c>
      <c r="C2046" s="431"/>
      <c r="D2046" s="431"/>
      <c r="E2046" s="183">
        <f t="shared" si="1787"/>
        <v>22562</v>
      </c>
      <c r="F2046" s="343">
        <f t="shared" si="1811"/>
        <v>42582</v>
      </c>
      <c r="G2046" s="343"/>
      <c r="H2046" s="109">
        <f t="shared" si="1807"/>
        <v>0</v>
      </c>
      <c r="I2046" s="9"/>
      <c r="J2046" s="343"/>
      <c r="K2046" s="343"/>
      <c r="L2046" s="343"/>
      <c r="M2046" s="343">
        <f t="shared" si="1763"/>
        <v>32562</v>
      </c>
      <c r="N2046" s="343">
        <f t="shared" si="1764"/>
        <v>52582</v>
      </c>
      <c r="O2046" s="343"/>
      <c r="P2046" s="4">
        <f t="shared" si="1804"/>
        <v>0</v>
      </c>
      <c r="R2046" s="92" t="str">
        <f t="shared" si="1783"/>
        <v/>
      </c>
    </row>
    <row r="2047" spans="2:19" ht="16.5" customHeight="1" x14ac:dyDescent="0.25">
      <c r="B2047" s="85"/>
      <c r="C2047" s="431"/>
      <c r="D2047" s="431"/>
      <c r="E2047" s="183">
        <f t="shared" si="1787"/>
        <v>22563</v>
      </c>
      <c r="F2047" s="343">
        <f t="shared" si="1811"/>
        <v>42583</v>
      </c>
      <c r="G2047" s="343"/>
      <c r="H2047" s="109">
        <f t="shared" si="1807"/>
        <v>0</v>
      </c>
      <c r="I2047" s="9"/>
      <c r="J2047" s="343"/>
      <c r="K2047" s="343"/>
      <c r="L2047" s="343"/>
      <c r="M2047" s="343">
        <f t="shared" si="1763"/>
        <v>32563</v>
      </c>
      <c r="N2047" s="343">
        <f t="shared" si="1764"/>
        <v>52583</v>
      </c>
      <c r="O2047" s="343"/>
      <c r="P2047" s="4">
        <f t="shared" si="1804"/>
        <v>0</v>
      </c>
      <c r="R2047" s="92" t="str">
        <f t="shared" si="1783"/>
        <v/>
      </c>
    </row>
    <row r="2048" spans="2:19" ht="16.5" customHeight="1" x14ac:dyDescent="0.25">
      <c r="B2048" s="85"/>
      <c r="C2048" s="431"/>
      <c r="D2048" s="431" t="str">
        <f>CONCATENATE(B2051,B2046)</f>
        <v>GH 512</v>
      </c>
      <c r="E2048" s="183">
        <f t="shared" si="1787"/>
        <v>22564</v>
      </c>
      <c r="F2048" s="343">
        <f t="shared" si="1811"/>
        <v>42584</v>
      </c>
      <c r="G2048" s="343"/>
      <c r="H2048" s="109">
        <f t="shared" si="1807"/>
        <v>0</v>
      </c>
      <c r="I2048" s="9"/>
      <c r="J2048" s="343"/>
      <c r="K2048" s="343"/>
      <c r="L2048" s="343"/>
      <c r="M2048" s="343">
        <f t="shared" si="1763"/>
        <v>32564</v>
      </c>
      <c r="N2048" s="343">
        <f t="shared" si="1764"/>
        <v>52584</v>
      </c>
      <c r="O2048" s="343"/>
      <c r="P2048" s="4">
        <f t="shared" si="1804"/>
        <v>0</v>
      </c>
      <c r="R2048" s="92">
        <f t="shared" ref="R2048" si="1819">+R2044+1</f>
        <v>514</v>
      </c>
      <c r="S2048" s="338" t="str">
        <f>CONCATENATE(G2048,",",G2049,",",G2050,",",G2051)</f>
        <v>,,,</v>
      </c>
    </row>
    <row r="2049" spans="2:19" ht="16.5" customHeight="1" x14ac:dyDescent="0.25">
      <c r="B2049" s="85"/>
      <c r="C2049" s="431"/>
      <c r="D2049" s="431"/>
      <c r="E2049" s="183">
        <f t="shared" si="1787"/>
        <v>22565</v>
      </c>
      <c r="F2049" s="343">
        <f t="shared" si="1811"/>
        <v>42585</v>
      </c>
      <c r="G2049" s="343"/>
      <c r="H2049" s="109">
        <f t="shared" si="1807"/>
        <v>0</v>
      </c>
      <c r="I2049" s="9"/>
      <c r="J2049" s="343"/>
      <c r="K2049" s="343"/>
      <c r="L2049" s="343"/>
      <c r="M2049" s="343">
        <f t="shared" si="1763"/>
        <v>32565</v>
      </c>
      <c r="N2049" s="343">
        <f t="shared" si="1764"/>
        <v>52585</v>
      </c>
      <c r="O2049" s="343"/>
      <c r="P2049" s="4">
        <f t="shared" si="1804"/>
        <v>0</v>
      </c>
      <c r="R2049" s="92">
        <f t="shared" si="1783"/>
        <v>1027</v>
      </c>
      <c r="S2049" s="338" t="str">
        <f t="shared" ref="S2049" si="1820">CONCATENATE(O2048,",",O2049,",",O2050,",",O2051)</f>
        <v>,,,</v>
      </c>
    </row>
    <row r="2050" spans="2:19" ht="16.5" customHeight="1" x14ac:dyDescent="0.25">
      <c r="B2050" s="85" t="str">
        <f>B2042</f>
        <v xml:space="preserve">Group </v>
      </c>
      <c r="C2050" s="431"/>
      <c r="D2050" s="431"/>
      <c r="E2050" s="183">
        <f t="shared" si="1787"/>
        <v>22566</v>
      </c>
      <c r="F2050" s="343">
        <f t="shared" si="1811"/>
        <v>42586</v>
      </c>
      <c r="G2050" s="343"/>
      <c r="H2050" s="109">
        <f t="shared" si="1807"/>
        <v>0</v>
      </c>
      <c r="I2050" s="9"/>
      <c r="J2050" s="343"/>
      <c r="K2050" s="343"/>
      <c r="L2050" s="343"/>
      <c r="M2050" s="343">
        <f t="shared" si="1763"/>
        <v>32566</v>
      </c>
      <c r="N2050" s="343">
        <f t="shared" si="1764"/>
        <v>52586</v>
      </c>
      <c r="O2050" s="343"/>
      <c r="P2050" s="4">
        <f t="shared" si="1804"/>
        <v>0</v>
      </c>
      <c r="R2050" s="92" t="str">
        <f t="shared" si="1783"/>
        <v/>
      </c>
    </row>
    <row r="2051" spans="2:19" ht="16.5" customHeight="1" thickBot="1" x14ac:dyDescent="0.3">
      <c r="B2051" s="86" t="str">
        <f>B2043</f>
        <v xml:space="preserve">GH </v>
      </c>
      <c r="C2051" s="432"/>
      <c r="D2051" s="432"/>
      <c r="E2051" s="184">
        <f t="shared" si="1787"/>
        <v>22567</v>
      </c>
      <c r="F2051" s="24">
        <f t="shared" si="1811"/>
        <v>42587</v>
      </c>
      <c r="G2051" s="24"/>
      <c r="H2051" s="10">
        <f t="shared" si="1807"/>
        <v>0</v>
      </c>
      <c r="I2051" s="15"/>
      <c r="J2051" s="24"/>
      <c r="K2051" s="24"/>
      <c r="L2051" s="24"/>
      <c r="M2051" s="24">
        <f t="shared" si="1763"/>
        <v>32567</v>
      </c>
      <c r="N2051" s="24">
        <f t="shared" si="1764"/>
        <v>52587</v>
      </c>
      <c r="O2051" s="24"/>
      <c r="P2051" s="20">
        <f t="shared" si="1804"/>
        <v>0</v>
      </c>
      <c r="R2051" s="92" t="str">
        <f t="shared" si="1783"/>
        <v/>
      </c>
    </row>
    <row r="2052" spans="2:19" x14ac:dyDescent="0.25">
      <c r="B2052" s="92"/>
      <c r="C2052" s="455"/>
      <c r="D2052" s="455"/>
      <c r="E2052" s="191"/>
      <c r="F2052" s="92"/>
      <c r="G2052" s="92"/>
      <c r="H2052" s="142"/>
      <c r="I2052" s="111"/>
      <c r="J2052" s="92"/>
      <c r="K2052" s="92"/>
      <c r="L2052" s="92"/>
      <c r="M2052" s="92"/>
      <c r="N2052" s="92"/>
      <c r="O2052" s="92"/>
      <c r="P2052" s="142"/>
    </row>
    <row r="2053" spans="2:19" x14ac:dyDescent="0.25">
      <c r="B2053" s="92"/>
      <c r="C2053" s="455"/>
      <c r="D2053" s="455"/>
      <c r="E2053" s="191"/>
      <c r="F2053" s="92"/>
      <c r="G2053" s="92"/>
      <c r="H2053" s="142"/>
      <c r="I2053" s="111"/>
      <c r="J2053" s="92"/>
      <c r="K2053" s="92"/>
      <c r="L2053" s="92"/>
      <c r="M2053" s="92"/>
      <c r="N2053" s="92"/>
      <c r="O2053" s="92"/>
      <c r="P2053" s="142"/>
    </row>
    <row r="2054" spans="2:19" x14ac:dyDescent="0.25">
      <c r="B2054" s="92"/>
      <c r="C2054" s="455"/>
      <c r="D2054" s="455"/>
      <c r="E2054" s="191"/>
      <c r="F2054" s="92"/>
      <c r="G2054" s="92"/>
      <c r="H2054" s="142"/>
      <c r="I2054" s="111"/>
      <c r="J2054" s="92"/>
      <c r="K2054" s="92"/>
      <c r="L2054" s="92"/>
      <c r="M2054" s="92"/>
      <c r="N2054" s="92"/>
      <c r="O2054" s="92"/>
      <c r="P2054" s="142"/>
    </row>
    <row r="2055" spans="2:19" x14ac:dyDescent="0.25">
      <c r="B2055" s="92"/>
      <c r="C2055" s="455"/>
      <c r="D2055" s="455"/>
      <c r="E2055" s="191"/>
      <c r="F2055" s="92"/>
      <c r="G2055" s="92"/>
      <c r="H2055" s="142"/>
      <c r="I2055" s="111"/>
      <c r="J2055" s="92"/>
      <c r="K2055" s="92"/>
      <c r="L2055" s="92"/>
      <c r="M2055" s="92"/>
      <c r="N2055" s="92"/>
      <c r="O2055" s="92"/>
      <c r="P2055" s="142"/>
    </row>
    <row r="2056" spans="2:19" x14ac:dyDescent="0.25">
      <c r="B2056" s="92"/>
      <c r="C2056" s="455"/>
      <c r="D2056" s="455"/>
      <c r="E2056" s="191"/>
      <c r="F2056" s="92"/>
      <c r="G2056" s="92"/>
      <c r="H2056" s="142"/>
      <c r="I2056" s="111"/>
      <c r="J2056" s="92"/>
      <c r="K2056" s="92"/>
      <c r="L2056" s="92"/>
      <c r="M2056" s="92"/>
      <c r="N2056" s="92"/>
      <c r="O2056" s="92"/>
      <c r="P2056" s="142"/>
    </row>
    <row r="2057" spans="2:19" x14ac:dyDescent="0.25">
      <c r="B2057" s="92"/>
      <c r="C2057" s="455"/>
      <c r="D2057" s="455"/>
      <c r="E2057" s="191"/>
      <c r="F2057" s="92"/>
      <c r="G2057" s="92"/>
      <c r="H2057" s="142"/>
      <c r="I2057" s="111"/>
      <c r="J2057" s="92"/>
      <c r="K2057" s="92"/>
      <c r="L2057" s="92"/>
      <c r="M2057" s="92"/>
      <c r="N2057" s="92"/>
      <c r="O2057" s="92"/>
      <c r="P2057" s="142"/>
    </row>
    <row r="2058" spans="2:19" x14ac:dyDescent="0.25">
      <c r="B2058" s="92"/>
      <c r="C2058" s="455"/>
      <c r="D2058" s="455"/>
      <c r="E2058" s="191"/>
      <c r="F2058" s="92"/>
      <c r="G2058" s="92"/>
      <c r="H2058" s="142"/>
      <c r="I2058" s="111"/>
      <c r="J2058" s="92"/>
      <c r="K2058" s="92"/>
      <c r="L2058" s="92"/>
      <c r="M2058" s="92"/>
      <c r="N2058" s="92"/>
      <c r="O2058" s="92"/>
      <c r="P2058" s="142"/>
    </row>
    <row r="2059" spans="2:19" x14ac:dyDescent="0.25">
      <c r="B2059" s="92"/>
      <c r="C2059" s="455"/>
      <c r="D2059" s="455"/>
      <c r="E2059" s="191"/>
      <c r="F2059" s="92"/>
      <c r="G2059" s="92"/>
      <c r="H2059" s="142"/>
      <c r="I2059" s="111"/>
      <c r="J2059" s="92"/>
      <c r="K2059" s="92"/>
      <c r="L2059" s="92"/>
      <c r="M2059" s="92"/>
      <c r="N2059" s="92"/>
      <c r="O2059" s="92"/>
      <c r="P2059" s="142"/>
    </row>
    <row r="2060" spans="2:19" x14ac:dyDescent="0.25">
      <c r="B2060" s="92"/>
      <c r="C2060" s="455"/>
      <c r="D2060" s="455"/>
      <c r="E2060" s="191"/>
      <c r="F2060" s="92"/>
      <c r="G2060" s="92"/>
      <c r="H2060" s="142"/>
      <c r="I2060" s="111"/>
      <c r="J2060" s="92"/>
      <c r="K2060" s="92"/>
      <c r="L2060" s="92"/>
      <c r="M2060" s="92"/>
      <c r="N2060" s="92"/>
      <c r="O2060" s="92"/>
      <c r="P2060" s="142"/>
    </row>
    <row r="2061" spans="2:19" x14ac:dyDescent="0.25">
      <c r="B2061" s="92"/>
      <c r="C2061" s="455"/>
      <c r="D2061" s="455"/>
      <c r="E2061" s="191"/>
      <c r="F2061" s="92"/>
      <c r="G2061" s="92"/>
      <c r="H2061" s="142"/>
      <c r="I2061" s="111"/>
      <c r="J2061" s="92"/>
      <c r="K2061" s="92"/>
      <c r="L2061" s="92"/>
      <c r="M2061" s="92"/>
      <c r="N2061" s="92"/>
      <c r="O2061" s="92"/>
      <c r="P2061" s="142"/>
    </row>
    <row r="2062" spans="2:19" x14ac:dyDescent="0.25">
      <c r="B2062" s="92"/>
      <c r="C2062" s="455"/>
      <c r="D2062" s="455"/>
      <c r="E2062" s="191"/>
      <c r="F2062" s="92"/>
      <c r="G2062" s="92"/>
      <c r="H2062" s="142"/>
      <c r="I2062" s="111"/>
      <c r="J2062" s="92"/>
      <c r="K2062" s="92"/>
      <c r="L2062" s="92"/>
      <c r="M2062" s="92"/>
      <c r="N2062" s="92"/>
      <c r="O2062" s="92"/>
      <c r="P2062" s="142"/>
    </row>
    <row r="2063" spans="2:19" x14ac:dyDescent="0.25">
      <c r="B2063" s="92"/>
      <c r="C2063" s="455"/>
      <c r="D2063" s="455"/>
      <c r="E2063" s="191"/>
      <c r="F2063" s="92"/>
      <c r="G2063" s="92"/>
      <c r="H2063" s="142"/>
      <c r="I2063" s="111"/>
      <c r="J2063" s="92"/>
      <c r="K2063" s="92"/>
      <c r="L2063" s="92"/>
      <c r="M2063" s="92"/>
      <c r="N2063" s="92"/>
      <c r="O2063" s="92"/>
      <c r="P2063" s="142"/>
    </row>
    <row r="2064" spans="2:19" x14ac:dyDescent="0.25">
      <c r="B2064" s="92"/>
      <c r="C2064" s="455"/>
      <c r="D2064" s="455"/>
      <c r="E2064" s="191"/>
      <c r="F2064" s="92"/>
      <c r="G2064" s="92"/>
      <c r="H2064" s="142"/>
      <c r="I2064" s="111"/>
      <c r="J2064" s="92"/>
      <c r="K2064" s="92"/>
      <c r="L2064" s="92"/>
      <c r="M2064" s="92"/>
      <c r="N2064" s="92"/>
      <c r="O2064" s="92"/>
      <c r="P2064" s="142"/>
    </row>
    <row r="2065" spans="2:16" x14ac:dyDescent="0.25">
      <c r="B2065" s="92"/>
      <c r="C2065" s="455"/>
      <c r="D2065" s="455"/>
      <c r="E2065" s="191"/>
      <c r="F2065" s="92"/>
      <c r="G2065" s="92"/>
      <c r="H2065" s="142"/>
      <c r="I2065" s="111"/>
      <c r="J2065" s="92"/>
      <c r="K2065" s="92"/>
      <c r="L2065" s="92"/>
      <c r="M2065" s="92"/>
      <c r="N2065" s="92"/>
      <c r="O2065" s="92"/>
      <c r="P2065" s="142"/>
    </row>
    <row r="2066" spans="2:16" x14ac:dyDescent="0.25">
      <c r="B2066" s="92"/>
      <c r="C2066" s="455"/>
      <c r="D2066" s="455"/>
      <c r="E2066" s="191"/>
      <c r="F2066" s="92"/>
      <c r="G2066" s="92"/>
      <c r="H2066" s="142"/>
      <c r="I2066" s="111"/>
      <c r="J2066" s="92"/>
      <c r="K2066" s="92"/>
      <c r="L2066" s="92"/>
      <c r="M2066" s="92"/>
      <c r="N2066" s="92"/>
      <c r="O2066" s="92"/>
      <c r="P2066" s="142"/>
    </row>
    <row r="2067" spans="2:16" x14ac:dyDescent="0.25">
      <c r="B2067" s="92"/>
      <c r="C2067" s="455"/>
      <c r="D2067" s="455"/>
      <c r="E2067" s="191"/>
      <c r="F2067" s="92"/>
      <c r="G2067" s="92"/>
      <c r="H2067" s="142"/>
      <c r="I2067" s="111"/>
      <c r="J2067" s="92"/>
      <c r="K2067" s="92"/>
      <c r="L2067" s="92"/>
      <c r="M2067" s="92"/>
      <c r="N2067" s="92"/>
      <c r="O2067" s="92"/>
      <c r="P2067" s="142"/>
    </row>
    <row r="2068" spans="2:16" x14ac:dyDescent="0.25">
      <c r="B2068" s="92"/>
      <c r="C2068" s="455"/>
      <c r="D2068" s="455"/>
      <c r="E2068" s="191"/>
      <c r="F2068" s="92"/>
      <c r="G2068" s="92"/>
      <c r="H2068" s="142"/>
      <c r="I2068" s="111"/>
      <c r="J2068" s="92"/>
      <c r="K2068" s="92"/>
      <c r="L2068" s="92"/>
      <c r="M2068" s="92"/>
      <c r="N2068" s="92"/>
      <c r="O2068" s="92"/>
      <c r="P2068" s="142"/>
    </row>
    <row r="2069" spans="2:16" x14ac:dyDescent="0.25">
      <c r="B2069" s="92"/>
      <c r="C2069" s="455"/>
      <c r="D2069" s="455"/>
      <c r="E2069" s="191"/>
      <c r="F2069" s="92"/>
      <c r="G2069" s="92"/>
      <c r="H2069" s="142"/>
      <c r="I2069" s="111"/>
      <c r="J2069" s="92"/>
      <c r="K2069" s="92"/>
      <c r="L2069" s="92"/>
      <c r="M2069" s="92"/>
      <c r="N2069" s="92"/>
      <c r="O2069" s="92"/>
      <c r="P2069" s="142"/>
    </row>
    <row r="2070" spans="2:16" x14ac:dyDescent="0.25">
      <c r="B2070" s="92"/>
      <c r="C2070" s="455"/>
      <c r="D2070" s="455"/>
      <c r="E2070" s="191"/>
      <c r="F2070" s="92"/>
      <c r="G2070" s="92"/>
      <c r="H2070" s="142"/>
      <c r="I2070" s="111"/>
      <c r="J2070" s="92"/>
      <c r="K2070" s="92"/>
      <c r="L2070" s="92"/>
      <c r="M2070" s="92"/>
      <c r="N2070" s="92"/>
      <c r="O2070" s="92"/>
      <c r="P2070" s="142"/>
    </row>
    <row r="2071" spans="2:16" x14ac:dyDescent="0.25">
      <c r="B2071" s="92"/>
      <c r="C2071" s="455"/>
      <c r="D2071" s="455"/>
      <c r="E2071" s="191"/>
      <c r="F2071" s="92"/>
      <c r="G2071" s="92"/>
      <c r="H2071" s="142"/>
      <c r="I2071" s="111"/>
      <c r="J2071" s="92"/>
      <c r="K2071" s="92"/>
      <c r="L2071" s="92"/>
      <c r="M2071" s="92"/>
      <c r="N2071" s="92"/>
      <c r="O2071" s="92"/>
      <c r="P2071" s="142"/>
    </row>
    <row r="2072" spans="2:16" x14ac:dyDescent="0.25">
      <c r="B2072" s="92"/>
      <c r="C2072" s="455"/>
      <c r="D2072" s="455"/>
      <c r="E2072" s="191"/>
      <c r="F2072" s="92"/>
      <c r="G2072" s="92"/>
      <c r="H2072" s="142"/>
      <c r="I2072" s="111"/>
      <c r="J2072" s="92"/>
      <c r="K2072" s="92"/>
      <c r="L2072" s="92"/>
      <c r="M2072" s="92"/>
      <c r="N2072" s="92"/>
      <c r="O2072" s="92"/>
      <c r="P2072" s="142"/>
    </row>
    <row r="2073" spans="2:16" x14ac:dyDescent="0.25">
      <c r="B2073" s="92"/>
      <c r="C2073" s="455"/>
      <c r="D2073" s="455"/>
      <c r="E2073" s="191"/>
      <c r="F2073" s="92"/>
      <c r="G2073" s="92"/>
      <c r="H2073" s="142"/>
      <c r="I2073" s="111"/>
      <c r="J2073" s="92"/>
      <c r="K2073" s="92"/>
      <c r="L2073" s="92"/>
      <c r="M2073" s="92"/>
      <c r="N2073" s="92"/>
      <c r="O2073" s="92"/>
      <c r="P2073" s="142"/>
    </row>
    <row r="2074" spans="2:16" x14ac:dyDescent="0.25">
      <c r="B2074" s="92"/>
      <c r="C2074" s="455"/>
      <c r="D2074" s="455"/>
      <c r="E2074" s="191"/>
      <c r="F2074" s="92"/>
      <c r="G2074" s="92"/>
      <c r="H2074" s="142"/>
      <c r="I2074" s="111"/>
      <c r="J2074" s="92"/>
      <c r="K2074" s="92"/>
      <c r="L2074" s="92"/>
      <c r="M2074" s="92"/>
      <c r="N2074" s="92"/>
      <c r="O2074" s="92"/>
      <c r="P2074" s="142"/>
    </row>
    <row r="2075" spans="2:16" x14ac:dyDescent="0.25">
      <c r="B2075" s="92"/>
      <c r="C2075" s="455"/>
      <c r="D2075" s="455"/>
      <c r="E2075" s="191"/>
      <c r="F2075" s="92"/>
      <c r="G2075" s="92"/>
      <c r="H2075" s="142"/>
      <c r="I2075" s="111"/>
      <c r="J2075" s="92"/>
      <c r="K2075" s="92"/>
      <c r="L2075" s="92"/>
      <c r="M2075" s="92"/>
      <c r="N2075" s="92"/>
      <c r="O2075" s="92"/>
      <c r="P2075" s="142"/>
    </row>
    <row r="2076" spans="2:16" x14ac:dyDescent="0.25">
      <c r="B2076" s="144"/>
      <c r="C2076" s="454"/>
      <c r="D2076" s="454"/>
      <c r="E2076" s="192"/>
      <c r="F2076" s="144"/>
      <c r="G2076" s="144"/>
      <c r="H2076" s="145"/>
      <c r="I2076" s="144"/>
      <c r="J2076" s="144"/>
      <c r="K2076" s="144"/>
      <c r="L2076" s="144"/>
      <c r="M2076" s="144"/>
      <c r="N2076" s="144"/>
      <c r="O2076" s="144"/>
      <c r="P2076" s="145"/>
    </row>
    <row r="2077" spans="2:16" x14ac:dyDescent="0.25">
      <c r="B2077" s="144"/>
      <c r="C2077" s="454"/>
      <c r="D2077" s="454"/>
      <c r="E2077" s="192"/>
      <c r="F2077" s="144"/>
      <c r="G2077" s="144"/>
      <c r="H2077" s="145"/>
      <c r="I2077" s="144"/>
      <c r="J2077" s="144"/>
      <c r="K2077" s="144"/>
      <c r="L2077" s="144"/>
      <c r="M2077" s="144"/>
      <c r="N2077" s="144"/>
      <c r="O2077" s="144"/>
      <c r="P2077" s="145"/>
    </row>
    <row r="2078" spans="2:16" x14ac:dyDescent="0.25">
      <c r="B2078" s="144"/>
      <c r="C2078" s="454"/>
      <c r="D2078" s="454"/>
      <c r="E2078" s="192"/>
      <c r="F2078" s="144"/>
      <c r="G2078" s="144"/>
      <c r="H2078" s="145"/>
      <c r="I2078" s="144"/>
      <c r="J2078" s="144"/>
      <c r="K2078" s="144"/>
      <c r="L2078" s="144"/>
      <c r="M2078" s="144"/>
      <c r="N2078" s="144"/>
      <c r="O2078" s="144"/>
      <c r="P2078" s="145"/>
    </row>
    <row r="2079" spans="2:16" x14ac:dyDescent="0.25">
      <c r="B2079" s="144"/>
      <c r="C2079" s="454"/>
      <c r="D2079" s="454"/>
      <c r="E2079" s="192"/>
      <c r="F2079" s="144"/>
      <c r="G2079" s="144"/>
      <c r="H2079" s="145"/>
      <c r="I2079" s="144"/>
      <c r="J2079" s="144"/>
      <c r="K2079" s="144"/>
      <c r="L2079" s="144"/>
      <c r="M2079" s="144"/>
      <c r="N2079" s="144"/>
      <c r="O2079" s="144"/>
      <c r="P2079" s="145"/>
    </row>
    <row r="2080" spans="2:16" x14ac:dyDescent="0.25">
      <c r="B2080" s="144"/>
      <c r="C2080" s="454"/>
      <c r="D2080" s="454"/>
      <c r="E2080" s="192"/>
      <c r="F2080" s="144"/>
      <c r="G2080" s="144"/>
      <c r="H2080" s="145"/>
      <c r="I2080" s="144"/>
      <c r="J2080" s="144"/>
      <c r="K2080" s="144"/>
      <c r="L2080" s="144"/>
      <c r="M2080" s="144"/>
      <c r="N2080" s="144"/>
      <c r="O2080" s="144"/>
      <c r="P2080" s="145"/>
    </row>
    <row r="2081" spans="2:16" x14ac:dyDescent="0.25">
      <c r="B2081" s="144"/>
      <c r="C2081" s="454"/>
      <c r="D2081" s="454"/>
      <c r="E2081" s="192"/>
      <c r="F2081" s="144"/>
      <c r="G2081" s="144"/>
      <c r="H2081" s="145"/>
      <c r="I2081" s="144"/>
      <c r="J2081" s="144"/>
      <c r="K2081" s="144"/>
      <c r="L2081" s="144"/>
      <c r="M2081" s="144"/>
      <c r="N2081" s="144"/>
      <c r="O2081" s="144"/>
      <c r="P2081" s="145"/>
    </row>
    <row r="2082" spans="2:16" x14ac:dyDescent="0.25">
      <c r="B2082" s="144"/>
      <c r="C2082" s="454"/>
      <c r="D2082" s="454"/>
      <c r="E2082" s="192"/>
      <c r="F2082" s="144"/>
      <c r="G2082" s="144"/>
      <c r="H2082" s="145"/>
      <c r="I2082" s="144"/>
      <c r="J2082" s="144"/>
      <c r="K2082" s="144"/>
      <c r="L2082" s="144"/>
      <c r="M2082" s="144"/>
      <c r="N2082" s="144"/>
      <c r="O2082" s="144"/>
      <c r="P2082" s="145"/>
    </row>
    <row r="2083" spans="2:16" x14ac:dyDescent="0.25">
      <c r="B2083" s="144"/>
      <c r="C2083" s="454"/>
      <c r="D2083" s="454"/>
      <c r="E2083" s="192"/>
      <c r="F2083" s="144"/>
      <c r="G2083" s="144"/>
      <c r="H2083" s="145"/>
      <c r="I2083" s="144"/>
      <c r="J2083" s="144"/>
      <c r="K2083" s="144"/>
      <c r="L2083" s="144"/>
      <c r="M2083" s="144"/>
      <c r="N2083" s="144"/>
      <c r="O2083" s="144"/>
      <c r="P2083" s="145"/>
    </row>
    <row r="2084" spans="2:16" x14ac:dyDescent="0.25">
      <c r="B2084" s="144"/>
      <c r="C2084" s="454"/>
      <c r="D2084" s="454"/>
      <c r="E2084" s="192"/>
      <c r="F2084" s="144"/>
      <c r="G2084" s="144"/>
      <c r="H2084" s="145"/>
      <c r="I2084" s="144"/>
      <c r="J2084" s="144"/>
      <c r="K2084" s="144"/>
      <c r="L2084" s="144"/>
      <c r="M2084" s="144"/>
      <c r="N2084" s="144"/>
      <c r="O2084" s="144"/>
      <c r="P2084" s="145"/>
    </row>
    <row r="2085" spans="2:16" x14ac:dyDescent="0.25">
      <c r="B2085" s="144"/>
      <c r="C2085" s="454"/>
      <c r="D2085" s="454"/>
      <c r="E2085" s="192"/>
      <c r="F2085" s="144"/>
      <c r="G2085" s="144"/>
      <c r="H2085" s="145"/>
      <c r="I2085" s="144"/>
      <c r="J2085" s="144"/>
      <c r="K2085" s="144"/>
      <c r="L2085" s="144"/>
      <c r="M2085" s="144"/>
      <c r="N2085" s="144"/>
      <c r="O2085" s="144"/>
      <c r="P2085" s="145"/>
    </row>
    <row r="2086" spans="2:16" x14ac:dyDescent="0.25">
      <c r="B2086" s="144"/>
      <c r="C2086" s="454"/>
      <c r="D2086" s="454"/>
      <c r="E2086" s="192"/>
      <c r="F2086" s="144"/>
      <c r="G2086" s="144"/>
      <c r="H2086" s="145"/>
      <c r="I2086" s="144"/>
      <c r="J2086" s="144"/>
      <c r="K2086" s="144"/>
      <c r="L2086" s="144"/>
      <c r="M2086" s="144"/>
      <c r="N2086" s="144"/>
      <c r="O2086" s="144"/>
      <c r="P2086" s="145"/>
    </row>
    <row r="2087" spans="2:16" x14ac:dyDescent="0.25">
      <c r="B2087" s="144"/>
      <c r="C2087" s="454"/>
      <c r="D2087" s="454"/>
      <c r="E2087" s="192"/>
      <c r="F2087" s="144"/>
      <c r="G2087" s="144"/>
      <c r="H2087" s="145"/>
      <c r="I2087" s="144"/>
      <c r="J2087" s="144"/>
      <c r="K2087" s="144"/>
      <c r="L2087" s="144"/>
      <c r="M2087" s="144"/>
      <c r="N2087" s="144"/>
      <c r="O2087" s="144"/>
      <c r="P2087" s="145"/>
    </row>
    <row r="2088" spans="2:16" x14ac:dyDescent="0.25">
      <c r="B2088" s="144"/>
      <c r="C2088" s="454"/>
      <c r="D2088" s="454"/>
      <c r="E2088" s="192"/>
      <c r="F2088" s="144"/>
      <c r="G2088" s="144"/>
      <c r="H2088" s="145"/>
      <c r="I2088" s="144"/>
      <c r="J2088" s="144"/>
      <c r="K2088" s="144"/>
      <c r="L2088" s="144"/>
      <c r="M2088" s="144"/>
      <c r="N2088" s="144"/>
      <c r="O2088" s="144"/>
      <c r="P2088" s="145"/>
    </row>
    <row r="2089" spans="2:16" x14ac:dyDescent="0.25">
      <c r="B2089" s="144"/>
      <c r="C2089" s="454"/>
      <c r="D2089" s="454"/>
      <c r="E2089" s="192"/>
      <c r="F2089" s="144"/>
      <c r="G2089" s="144"/>
      <c r="H2089" s="145"/>
      <c r="I2089" s="144"/>
      <c r="J2089" s="144"/>
      <c r="K2089" s="144"/>
      <c r="L2089" s="144"/>
      <c r="M2089" s="144"/>
      <c r="N2089" s="144"/>
      <c r="O2089" s="144"/>
      <c r="P2089" s="145"/>
    </row>
    <row r="2090" spans="2:16" x14ac:dyDescent="0.25">
      <c r="B2090" s="144"/>
      <c r="C2090" s="454"/>
      <c r="D2090" s="454"/>
      <c r="E2090" s="192"/>
      <c r="F2090" s="144"/>
      <c r="G2090" s="144"/>
      <c r="H2090" s="145"/>
      <c r="I2090" s="144"/>
      <c r="J2090" s="144"/>
      <c r="K2090" s="144"/>
      <c r="L2090" s="144"/>
      <c r="M2090" s="144"/>
      <c r="N2090" s="144"/>
      <c r="O2090" s="144"/>
      <c r="P2090" s="145"/>
    </row>
    <row r="2091" spans="2:16" x14ac:dyDescent="0.25">
      <c r="B2091" s="144"/>
      <c r="C2091" s="454"/>
      <c r="D2091" s="454"/>
      <c r="E2091" s="192"/>
      <c r="F2091" s="144"/>
      <c r="G2091" s="144"/>
      <c r="H2091" s="145"/>
      <c r="I2091" s="144"/>
      <c r="J2091" s="144"/>
      <c r="K2091" s="144"/>
      <c r="L2091" s="144"/>
      <c r="M2091" s="144"/>
      <c r="N2091" s="144"/>
      <c r="O2091" s="144"/>
      <c r="P2091" s="145"/>
    </row>
    <row r="2092" spans="2:16" x14ac:dyDescent="0.25">
      <c r="B2092" s="144"/>
      <c r="C2092" s="454"/>
      <c r="D2092" s="454"/>
      <c r="E2092" s="192"/>
      <c r="F2092" s="144"/>
      <c r="G2092" s="144"/>
      <c r="H2092" s="145"/>
      <c r="I2092" s="144"/>
      <c r="J2092" s="144"/>
      <c r="K2092" s="144"/>
      <c r="L2092" s="144"/>
      <c r="M2092" s="144"/>
      <c r="N2092" s="144"/>
      <c r="O2092" s="144"/>
      <c r="P2092" s="145"/>
    </row>
    <row r="2093" spans="2:16" x14ac:dyDescent="0.25">
      <c r="B2093" s="144"/>
      <c r="C2093" s="454"/>
      <c r="D2093" s="454"/>
      <c r="E2093" s="192"/>
      <c r="F2093" s="144"/>
      <c r="G2093" s="144"/>
      <c r="H2093" s="145"/>
      <c r="I2093" s="144"/>
      <c r="J2093" s="144"/>
      <c r="K2093" s="144"/>
      <c r="L2093" s="144"/>
      <c r="M2093" s="144"/>
      <c r="N2093" s="144"/>
      <c r="O2093" s="144"/>
      <c r="P2093" s="145"/>
    </row>
    <row r="2094" spans="2:16" x14ac:dyDescent="0.25">
      <c r="B2094" s="144"/>
      <c r="C2094" s="454"/>
      <c r="D2094" s="454"/>
      <c r="E2094" s="192"/>
      <c r="F2094" s="144"/>
      <c r="G2094" s="144"/>
      <c r="H2094" s="145"/>
      <c r="I2094" s="144"/>
      <c r="J2094" s="144"/>
      <c r="K2094" s="144"/>
      <c r="L2094" s="144"/>
      <c r="M2094" s="144"/>
      <c r="N2094" s="144"/>
      <c r="O2094" s="144"/>
      <c r="P2094" s="145"/>
    </row>
    <row r="2095" spans="2:16" x14ac:dyDescent="0.25">
      <c r="B2095" s="144"/>
      <c r="C2095" s="454"/>
      <c r="D2095" s="454"/>
      <c r="E2095" s="192"/>
      <c r="F2095" s="144"/>
      <c r="G2095" s="144"/>
      <c r="H2095" s="145"/>
      <c r="I2095" s="144"/>
      <c r="J2095" s="144"/>
      <c r="K2095" s="144"/>
      <c r="L2095" s="144"/>
      <c r="M2095" s="144"/>
      <c r="N2095" s="144"/>
      <c r="O2095" s="144"/>
      <c r="P2095" s="145"/>
    </row>
    <row r="2096" spans="2:16" x14ac:dyDescent="0.25">
      <c r="B2096" s="144"/>
      <c r="C2096" s="454"/>
      <c r="D2096" s="454"/>
      <c r="E2096" s="192"/>
      <c r="F2096" s="144"/>
      <c r="G2096" s="144"/>
      <c r="H2096" s="145"/>
      <c r="I2096" s="144"/>
      <c r="J2096" s="144"/>
      <c r="K2096" s="144"/>
      <c r="L2096" s="144"/>
      <c r="M2096" s="144"/>
      <c r="N2096" s="144"/>
      <c r="O2096" s="144"/>
      <c r="P2096" s="145"/>
    </row>
    <row r="2097" spans="2:16" x14ac:dyDescent="0.25">
      <c r="B2097" s="144"/>
      <c r="C2097" s="454"/>
      <c r="D2097" s="454"/>
      <c r="E2097" s="192"/>
      <c r="F2097" s="144"/>
      <c r="G2097" s="144"/>
      <c r="H2097" s="145"/>
      <c r="I2097" s="144"/>
      <c r="J2097" s="144"/>
      <c r="K2097" s="144"/>
      <c r="L2097" s="144"/>
      <c r="M2097" s="144"/>
      <c r="N2097" s="144"/>
      <c r="O2097" s="144"/>
      <c r="P2097" s="145"/>
    </row>
    <row r="2098" spans="2:16" x14ac:dyDescent="0.25">
      <c r="B2098" s="144"/>
      <c r="C2098" s="454"/>
      <c r="D2098" s="454"/>
      <c r="E2098" s="192"/>
      <c r="F2098" s="144"/>
      <c r="G2098" s="144"/>
      <c r="H2098" s="145"/>
      <c r="I2098" s="144"/>
      <c r="J2098" s="144"/>
      <c r="K2098" s="144"/>
      <c r="L2098" s="144"/>
      <c r="M2098" s="144"/>
      <c r="N2098" s="144"/>
      <c r="O2098" s="144"/>
      <c r="P2098" s="145"/>
    </row>
    <row r="2099" spans="2:16" x14ac:dyDescent="0.25">
      <c r="B2099" s="144"/>
      <c r="C2099" s="454"/>
      <c r="D2099" s="454"/>
      <c r="E2099" s="192"/>
      <c r="F2099" s="144"/>
      <c r="G2099" s="144"/>
      <c r="H2099" s="145"/>
      <c r="I2099" s="144"/>
      <c r="J2099" s="144"/>
      <c r="K2099" s="144"/>
      <c r="L2099" s="144"/>
      <c r="M2099" s="144"/>
      <c r="N2099" s="144"/>
      <c r="O2099" s="144"/>
      <c r="P2099" s="145"/>
    </row>
    <row r="2100" spans="2:16" x14ac:dyDescent="0.25">
      <c r="B2100" s="144"/>
      <c r="C2100" s="454"/>
      <c r="D2100" s="454"/>
      <c r="E2100" s="192"/>
      <c r="F2100" s="144"/>
      <c r="G2100" s="144"/>
      <c r="H2100" s="145"/>
      <c r="I2100" s="144"/>
      <c r="J2100" s="144"/>
      <c r="K2100" s="144"/>
      <c r="L2100" s="144"/>
      <c r="M2100" s="144"/>
      <c r="N2100" s="144"/>
      <c r="O2100" s="144"/>
      <c r="P2100" s="145"/>
    </row>
    <row r="2101" spans="2:16" x14ac:dyDescent="0.25">
      <c r="B2101" s="144"/>
      <c r="C2101" s="454"/>
      <c r="D2101" s="454"/>
      <c r="E2101" s="192"/>
      <c r="F2101" s="144"/>
      <c r="G2101" s="144"/>
      <c r="H2101" s="145"/>
      <c r="I2101" s="144"/>
      <c r="J2101" s="144"/>
      <c r="K2101" s="144"/>
      <c r="L2101" s="144"/>
      <c r="M2101" s="144"/>
      <c r="N2101" s="144"/>
      <c r="O2101" s="144"/>
      <c r="P2101" s="145"/>
    </row>
    <row r="2102" spans="2:16" x14ac:dyDescent="0.25">
      <c r="B2102" s="144"/>
      <c r="C2102" s="454"/>
      <c r="D2102" s="454"/>
      <c r="E2102" s="192"/>
      <c r="F2102" s="144"/>
      <c r="G2102" s="144"/>
      <c r="H2102" s="145"/>
      <c r="I2102" s="144"/>
      <c r="J2102" s="144"/>
      <c r="K2102" s="144"/>
      <c r="L2102" s="144"/>
      <c r="M2102" s="144"/>
      <c r="N2102" s="144"/>
      <c r="O2102" s="144"/>
      <c r="P2102" s="145"/>
    </row>
    <row r="2103" spans="2:16" x14ac:dyDescent="0.25">
      <c r="B2103" s="144"/>
      <c r="C2103" s="454"/>
      <c r="D2103" s="454"/>
      <c r="E2103" s="192"/>
      <c r="F2103" s="144"/>
      <c r="G2103" s="144"/>
      <c r="H2103" s="145"/>
      <c r="I2103" s="144"/>
      <c r="J2103" s="144"/>
      <c r="K2103" s="144"/>
      <c r="L2103" s="144"/>
      <c r="M2103" s="144"/>
      <c r="N2103" s="144"/>
      <c r="O2103" s="144"/>
      <c r="P2103" s="145"/>
    </row>
    <row r="2104" spans="2:16" x14ac:dyDescent="0.25">
      <c r="B2104" s="144"/>
      <c r="C2104" s="454"/>
      <c r="D2104" s="454"/>
      <c r="E2104" s="192"/>
      <c r="F2104" s="144"/>
      <c r="G2104" s="144"/>
      <c r="H2104" s="145"/>
      <c r="I2104" s="144"/>
      <c r="J2104" s="144"/>
      <c r="K2104" s="144"/>
      <c r="L2104" s="144"/>
      <c r="M2104" s="144"/>
      <c r="N2104" s="144"/>
      <c r="O2104" s="144"/>
      <c r="P2104" s="145"/>
    </row>
    <row r="2105" spans="2:16" x14ac:dyDescent="0.25">
      <c r="B2105" s="144"/>
      <c r="C2105" s="454"/>
      <c r="D2105" s="454"/>
      <c r="E2105" s="192"/>
      <c r="F2105" s="144"/>
      <c r="G2105" s="144"/>
      <c r="H2105" s="145"/>
      <c r="I2105" s="144"/>
      <c r="J2105" s="144"/>
      <c r="K2105" s="144"/>
      <c r="L2105" s="144"/>
      <c r="M2105" s="144"/>
      <c r="N2105" s="144"/>
      <c r="O2105" s="144"/>
      <c r="P2105" s="145"/>
    </row>
    <row r="2106" spans="2:16" x14ac:dyDescent="0.25">
      <c r="B2106" s="144"/>
      <c r="C2106" s="454"/>
      <c r="D2106" s="454"/>
      <c r="E2106" s="192"/>
      <c r="F2106" s="144"/>
      <c r="G2106" s="144"/>
      <c r="H2106" s="145"/>
      <c r="I2106" s="144"/>
      <c r="J2106" s="144"/>
      <c r="K2106" s="144"/>
      <c r="L2106" s="144"/>
      <c r="M2106" s="144"/>
      <c r="N2106" s="144"/>
      <c r="O2106" s="144"/>
      <c r="P2106" s="145"/>
    </row>
    <row r="2107" spans="2:16" x14ac:dyDescent="0.25">
      <c r="B2107" s="144"/>
      <c r="C2107" s="454"/>
      <c r="D2107" s="454"/>
      <c r="E2107" s="192"/>
      <c r="F2107" s="144"/>
      <c r="G2107" s="144"/>
      <c r="H2107" s="145"/>
      <c r="I2107" s="144"/>
      <c r="J2107" s="144"/>
      <c r="K2107" s="144"/>
      <c r="L2107" s="144"/>
      <c r="M2107" s="144"/>
      <c r="N2107" s="144"/>
      <c r="O2107" s="144"/>
      <c r="P2107" s="145"/>
    </row>
    <row r="2108" spans="2:16" x14ac:dyDescent="0.25">
      <c r="B2108" s="144"/>
      <c r="C2108" s="454"/>
      <c r="D2108" s="454"/>
      <c r="E2108" s="192"/>
      <c r="F2108" s="144"/>
      <c r="G2108" s="144"/>
      <c r="H2108" s="145"/>
      <c r="I2108" s="144"/>
      <c r="J2108" s="144"/>
      <c r="K2108" s="144"/>
      <c r="L2108" s="144"/>
      <c r="M2108" s="144"/>
      <c r="N2108" s="144"/>
      <c r="O2108" s="144"/>
      <c r="P2108" s="145"/>
    </row>
    <row r="2109" spans="2:16" x14ac:dyDescent="0.25">
      <c r="B2109" s="144"/>
      <c r="C2109" s="454"/>
      <c r="D2109" s="454"/>
      <c r="E2109" s="192"/>
      <c r="F2109" s="144"/>
      <c r="G2109" s="144"/>
      <c r="H2109" s="145"/>
      <c r="I2109" s="144"/>
      <c r="J2109" s="144"/>
      <c r="K2109" s="144"/>
      <c r="L2109" s="144"/>
      <c r="M2109" s="144"/>
      <c r="N2109" s="144"/>
      <c r="O2109" s="144"/>
      <c r="P2109" s="145"/>
    </row>
    <row r="2110" spans="2:16" x14ac:dyDescent="0.25">
      <c r="B2110" s="144"/>
      <c r="C2110" s="454"/>
      <c r="D2110" s="454"/>
      <c r="E2110" s="192"/>
      <c r="F2110" s="144"/>
      <c r="G2110" s="144"/>
      <c r="H2110" s="145"/>
      <c r="I2110" s="144"/>
      <c r="J2110" s="144"/>
      <c r="K2110" s="144"/>
      <c r="L2110" s="144"/>
      <c r="M2110" s="144"/>
      <c r="N2110" s="144"/>
      <c r="O2110" s="144"/>
      <c r="P2110" s="145"/>
    </row>
    <row r="2111" spans="2:16" x14ac:dyDescent="0.25">
      <c r="B2111" s="144"/>
      <c r="C2111" s="454"/>
      <c r="D2111" s="454"/>
      <c r="E2111" s="192"/>
      <c r="F2111" s="144"/>
      <c r="G2111" s="144"/>
      <c r="H2111" s="145"/>
      <c r="I2111" s="144"/>
      <c r="J2111" s="144"/>
      <c r="K2111" s="144"/>
      <c r="L2111" s="144"/>
      <c r="M2111" s="144"/>
      <c r="N2111" s="144"/>
      <c r="O2111" s="144"/>
      <c r="P2111" s="145"/>
    </row>
    <row r="2112" spans="2:16" x14ac:dyDescent="0.25">
      <c r="B2112" s="144"/>
      <c r="C2112" s="454"/>
      <c r="D2112" s="454"/>
      <c r="E2112" s="192"/>
      <c r="F2112" s="144"/>
      <c r="G2112" s="144"/>
      <c r="H2112" s="145"/>
      <c r="I2112" s="144"/>
      <c r="J2112" s="144"/>
      <c r="K2112" s="144"/>
      <c r="L2112" s="144"/>
      <c r="M2112" s="144"/>
      <c r="N2112" s="144"/>
      <c r="O2112" s="144"/>
      <c r="P2112" s="145"/>
    </row>
    <row r="2113" spans="2:16" x14ac:dyDescent="0.25">
      <c r="B2113" s="144"/>
      <c r="C2113" s="454"/>
      <c r="D2113" s="454"/>
      <c r="E2113" s="192"/>
      <c r="F2113" s="144"/>
      <c r="G2113" s="144"/>
      <c r="H2113" s="145"/>
      <c r="I2113" s="144"/>
      <c r="J2113" s="144"/>
      <c r="K2113" s="144"/>
      <c r="L2113" s="144"/>
      <c r="M2113" s="144"/>
      <c r="N2113" s="144"/>
      <c r="O2113" s="144"/>
      <c r="P2113" s="145"/>
    </row>
    <row r="2114" spans="2:16" x14ac:dyDescent="0.25">
      <c r="B2114" s="144"/>
      <c r="C2114" s="454"/>
      <c r="D2114" s="454"/>
      <c r="E2114" s="192"/>
      <c r="F2114" s="144"/>
      <c r="G2114" s="144"/>
      <c r="H2114" s="145"/>
      <c r="I2114" s="144"/>
      <c r="J2114" s="144"/>
      <c r="K2114" s="144"/>
      <c r="L2114" s="144"/>
      <c r="M2114" s="144"/>
      <c r="N2114" s="144"/>
      <c r="O2114" s="144"/>
      <c r="P2114" s="145"/>
    </row>
    <row r="2115" spans="2:16" x14ac:dyDescent="0.25">
      <c r="B2115" s="144"/>
      <c r="C2115" s="454"/>
      <c r="D2115" s="454"/>
      <c r="E2115" s="192"/>
      <c r="F2115" s="144"/>
      <c r="G2115" s="144"/>
      <c r="H2115" s="145"/>
      <c r="I2115" s="144"/>
      <c r="J2115" s="144"/>
      <c r="K2115" s="144"/>
      <c r="L2115" s="144"/>
      <c r="M2115" s="144"/>
      <c r="N2115" s="144"/>
      <c r="O2115" s="144"/>
      <c r="P2115" s="145"/>
    </row>
    <row r="2116" spans="2:16" x14ac:dyDescent="0.25">
      <c r="B2116" s="144"/>
      <c r="C2116" s="454"/>
      <c r="D2116" s="454"/>
      <c r="E2116" s="192"/>
      <c r="F2116" s="144"/>
      <c r="G2116" s="144"/>
      <c r="H2116" s="145"/>
      <c r="I2116" s="144"/>
      <c r="J2116" s="144"/>
      <c r="K2116" s="144"/>
      <c r="L2116" s="144"/>
      <c r="M2116" s="144"/>
      <c r="N2116" s="144"/>
      <c r="O2116" s="144"/>
      <c r="P2116" s="145"/>
    </row>
    <row r="2117" spans="2:16" x14ac:dyDescent="0.25">
      <c r="B2117" s="144"/>
      <c r="C2117" s="454"/>
      <c r="D2117" s="454"/>
      <c r="E2117" s="192"/>
      <c r="F2117" s="144"/>
      <c r="G2117" s="144"/>
      <c r="H2117" s="145"/>
      <c r="I2117" s="144"/>
      <c r="J2117" s="144"/>
      <c r="K2117" s="144"/>
      <c r="L2117" s="144"/>
      <c r="M2117" s="144"/>
      <c r="N2117" s="144"/>
      <c r="O2117" s="144"/>
      <c r="P2117" s="145"/>
    </row>
    <row r="2118" spans="2:16" x14ac:dyDescent="0.25">
      <c r="B2118" s="144"/>
      <c r="C2118" s="454"/>
      <c r="D2118" s="454"/>
      <c r="E2118" s="192"/>
      <c r="F2118" s="144"/>
      <c r="G2118" s="144"/>
      <c r="H2118" s="145"/>
      <c r="I2118" s="144"/>
      <c r="J2118" s="144"/>
      <c r="K2118" s="144"/>
      <c r="L2118" s="144"/>
      <c r="M2118" s="144"/>
      <c r="N2118" s="144"/>
      <c r="O2118" s="144"/>
      <c r="P2118" s="145"/>
    </row>
    <row r="2119" spans="2:16" x14ac:dyDescent="0.25">
      <c r="B2119" s="144"/>
      <c r="C2119" s="454"/>
      <c r="D2119" s="454"/>
      <c r="E2119" s="192"/>
      <c r="F2119" s="144"/>
      <c r="G2119" s="144"/>
      <c r="H2119" s="145"/>
      <c r="I2119" s="144"/>
      <c r="J2119" s="144"/>
      <c r="K2119" s="144"/>
      <c r="L2119" s="144"/>
      <c r="M2119" s="144"/>
      <c r="N2119" s="144"/>
      <c r="O2119" s="144"/>
      <c r="P2119" s="145"/>
    </row>
    <row r="2120" spans="2:16" x14ac:dyDescent="0.25">
      <c r="B2120" s="144"/>
      <c r="C2120" s="454"/>
      <c r="D2120" s="454"/>
      <c r="E2120" s="192"/>
      <c r="F2120" s="144"/>
      <c r="G2120" s="144"/>
      <c r="H2120" s="145"/>
      <c r="I2120" s="144"/>
      <c r="J2120" s="144"/>
      <c r="K2120" s="144"/>
      <c r="L2120" s="144"/>
      <c r="M2120" s="144"/>
      <c r="N2120" s="144"/>
      <c r="O2120" s="144"/>
      <c r="P2120" s="145"/>
    </row>
    <row r="2121" spans="2:16" x14ac:dyDescent="0.25">
      <c r="B2121" s="144"/>
      <c r="C2121" s="454"/>
      <c r="D2121" s="454"/>
      <c r="E2121" s="192"/>
      <c r="F2121" s="144"/>
      <c r="G2121" s="144"/>
      <c r="H2121" s="145"/>
      <c r="I2121" s="144"/>
      <c r="J2121" s="144"/>
      <c r="K2121" s="144"/>
      <c r="L2121" s="144"/>
      <c r="M2121" s="144"/>
      <c r="N2121" s="144"/>
      <c r="O2121" s="144"/>
      <c r="P2121" s="145"/>
    </row>
    <row r="2122" spans="2:16" x14ac:dyDescent="0.25">
      <c r="B2122" s="144"/>
      <c r="C2122" s="454"/>
      <c r="D2122" s="454"/>
      <c r="E2122" s="192"/>
      <c r="F2122" s="144"/>
      <c r="G2122" s="144"/>
      <c r="H2122" s="145"/>
      <c r="I2122" s="144"/>
      <c r="J2122" s="144"/>
      <c r="K2122" s="144"/>
      <c r="L2122" s="144"/>
      <c r="M2122" s="144"/>
      <c r="N2122" s="144"/>
      <c r="O2122" s="144"/>
      <c r="P2122" s="145"/>
    </row>
    <row r="2123" spans="2:16" x14ac:dyDescent="0.25">
      <c r="B2123" s="144"/>
      <c r="C2123" s="454"/>
      <c r="D2123" s="454"/>
      <c r="E2123" s="192"/>
      <c r="F2123" s="144"/>
      <c r="G2123" s="144"/>
      <c r="H2123" s="145"/>
      <c r="I2123" s="144"/>
      <c r="J2123" s="144"/>
      <c r="K2123" s="144"/>
      <c r="L2123" s="144"/>
      <c r="M2123" s="144"/>
      <c r="N2123" s="144"/>
      <c r="O2123" s="144"/>
      <c r="P2123" s="145"/>
    </row>
    <row r="2124" spans="2:16" x14ac:dyDescent="0.25">
      <c r="B2124" s="144"/>
      <c r="C2124" s="454"/>
      <c r="D2124" s="454"/>
      <c r="E2124" s="192"/>
      <c r="F2124" s="144"/>
      <c r="G2124" s="144"/>
      <c r="H2124" s="145"/>
      <c r="I2124" s="144"/>
      <c r="J2124" s="144"/>
      <c r="K2124" s="144"/>
      <c r="L2124" s="144"/>
      <c r="M2124" s="144"/>
      <c r="N2124" s="144"/>
      <c r="O2124" s="144"/>
      <c r="P2124" s="145"/>
    </row>
    <row r="2125" spans="2:16" x14ac:dyDescent="0.25">
      <c r="B2125" s="144"/>
      <c r="C2125" s="454"/>
      <c r="D2125" s="454"/>
      <c r="E2125" s="192"/>
      <c r="F2125" s="144"/>
      <c r="G2125" s="144"/>
      <c r="H2125" s="145"/>
      <c r="I2125" s="144"/>
      <c r="J2125" s="144"/>
      <c r="K2125" s="144"/>
      <c r="L2125" s="144"/>
      <c r="M2125" s="144"/>
      <c r="N2125" s="144"/>
      <c r="O2125" s="144"/>
      <c r="P2125" s="145"/>
    </row>
    <row r="2126" spans="2:16" x14ac:dyDescent="0.25">
      <c r="B2126" s="144"/>
      <c r="C2126" s="454"/>
      <c r="D2126" s="454"/>
      <c r="E2126" s="192"/>
      <c r="F2126" s="144"/>
      <c r="G2126" s="144"/>
      <c r="H2126" s="145"/>
      <c r="I2126" s="144"/>
      <c r="J2126" s="144"/>
      <c r="K2126" s="144"/>
      <c r="L2126" s="144"/>
      <c r="M2126" s="144"/>
      <c r="N2126" s="144"/>
      <c r="O2126" s="144"/>
      <c r="P2126" s="145"/>
    </row>
    <row r="2127" spans="2:16" x14ac:dyDescent="0.25">
      <c r="B2127" s="144"/>
      <c r="C2127" s="454"/>
      <c r="D2127" s="454"/>
      <c r="E2127" s="192"/>
      <c r="F2127" s="144"/>
      <c r="G2127" s="144"/>
      <c r="H2127" s="145"/>
      <c r="I2127" s="144"/>
      <c r="J2127" s="144"/>
      <c r="K2127" s="144"/>
      <c r="L2127" s="144"/>
      <c r="M2127" s="144"/>
      <c r="N2127" s="144"/>
      <c r="O2127" s="144"/>
      <c r="P2127" s="145"/>
    </row>
    <row r="2128" spans="2:16" x14ac:dyDescent="0.25">
      <c r="B2128" s="144"/>
      <c r="C2128" s="454"/>
      <c r="D2128" s="454"/>
      <c r="E2128" s="192"/>
      <c r="F2128" s="144"/>
      <c r="G2128" s="144"/>
      <c r="H2128" s="145"/>
      <c r="I2128" s="144"/>
      <c r="J2128" s="144"/>
      <c r="K2128" s="144"/>
      <c r="L2128" s="144"/>
      <c r="M2128" s="144"/>
      <c r="N2128" s="144"/>
      <c r="O2128" s="144"/>
      <c r="P2128" s="145"/>
    </row>
    <row r="2129" spans="2:16" x14ac:dyDescent="0.25">
      <c r="B2129" s="144"/>
      <c r="C2129" s="454"/>
      <c r="D2129" s="454"/>
      <c r="E2129" s="192"/>
      <c r="F2129" s="144"/>
      <c r="G2129" s="144"/>
      <c r="H2129" s="145"/>
      <c r="I2129" s="144"/>
      <c r="J2129" s="144"/>
      <c r="K2129" s="144"/>
      <c r="L2129" s="144"/>
      <c r="M2129" s="144"/>
      <c r="N2129" s="144"/>
      <c r="O2129" s="144"/>
      <c r="P2129" s="145"/>
    </row>
    <row r="2130" spans="2:16" x14ac:dyDescent="0.25">
      <c r="B2130" s="144"/>
      <c r="C2130" s="454"/>
      <c r="D2130" s="454"/>
      <c r="E2130" s="192"/>
      <c r="F2130" s="144"/>
      <c r="G2130" s="144"/>
      <c r="H2130" s="145"/>
      <c r="I2130" s="144"/>
      <c r="J2130" s="144"/>
      <c r="K2130" s="144"/>
      <c r="L2130" s="144"/>
      <c r="M2130" s="144"/>
      <c r="N2130" s="144"/>
      <c r="O2130" s="144"/>
      <c r="P2130" s="145"/>
    </row>
    <row r="2131" spans="2:16" x14ac:dyDescent="0.25">
      <c r="B2131" s="144"/>
      <c r="C2131" s="454"/>
      <c r="D2131" s="454"/>
      <c r="E2131" s="192"/>
      <c r="F2131" s="144"/>
      <c r="G2131" s="144"/>
      <c r="H2131" s="145"/>
      <c r="I2131" s="144"/>
      <c r="J2131" s="144"/>
      <c r="K2131" s="144"/>
      <c r="L2131" s="144"/>
      <c r="M2131" s="144"/>
      <c r="N2131" s="144"/>
      <c r="O2131" s="144"/>
      <c r="P2131" s="145"/>
    </row>
    <row r="2132" spans="2:16" x14ac:dyDescent="0.25">
      <c r="B2132" s="144"/>
      <c r="C2132" s="454"/>
      <c r="D2132" s="454"/>
      <c r="E2132" s="192"/>
      <c r="F2132" s="144"/>
      <c r="G2132" s="144"/>
      <c r="H2132" s="145"/>
      <c r="I2132" s="144"/>
      <c r="J2132" s="144"/>
      <c r="K2132" s="144"/>
      <c r="L2132" s="144"/>
      <c r="M2132" s="144"/>
      <c r="N2132" s="144"/>
      <c r="O2132" s="144"/>
      <c r="P2132" s="145"/>
    </row>
    <row r="2133" spans="2:16" x14ac:dyDescent="0.25">
      <c r="B2133" s="144"/>
      <c r="C2133" s="454"/>
      <c r="D2133" s="454"/>
      <c r="E2133" s="192"/>
      <c r="F2133" s="144"/>
      <c r="G2133" s="144"/>
      <c r="H2133" s="145"/>
      <c r="I2133" s="144"/>
      <c r="J2133" s="144"/>
      <c r="K2133" s="144"/>
      <c r="L2133" s="144"/>
      <c r="M2133" s="144"/>
      <c r="N2133" s="144"/>
      <c r="O2133" s="144"/>
      <c r="P2133" s="145"/>
    </row>
    <row r="2134" spans="2:16" x14ac:dyDescent="0.25">
      <c r="B2134" s="144"/>
      <c r="C2134" s="454"/>
      <c r="D2134" s="454"/>
      <c r="E2134" s="192"/>
      <c r="F2134" s="144"/>
      <c r="G2134" s="144"/>
      <c r="H2134" s="145"/>
      <c r="I2134" s="144"/>
      <c r="J2134" s="144"/>
      <c r="K2134" s="144"/>
      <c r="L2134" s="144"/>
      <c r="M2134" s="144"/>
      <c r="N2134" s="144"/>
      <c r="O2134" s="144"/>
      <c r="P2134" s="145"/>
    </row>
    <row r="2135" spans="2:16" x14ac:dyDescent="0.25">
      <c r="B2135" s="144"/>
      <c r="C2135" s="454"/>
      <c r="D2135" s="454"/>
      <c r="E2135" s="192"/>
      <c r="F2135" s="144"/>
      <c r="G2135" s="144"/>
      <c r="H2135" s="145"/>
      <c r="I2135" s="144"/>
      <c r="J2135" s="144"/>
      <c r="K2135" s="144"/>
      <c r="L2135" s="144"/>
      <c r="M2135" s="144"/>
      <c r="N2135" s="144"/>
      <c r="O2135" s="144"/>
      <c r="P2135" s="145"/>
    </row>
    <row r="2136" spans="2:16" x14ac:dyDescent="0.25">
      <c r="B2136" s="144"/>
      <c r="C2136" s="454"/>
      <c r="D2136" s="454"/>
      <c r="E2136" s="192"/>
      <c r="F2136" s="144"/>
      <c r="G2136" s="144"/>
      <c r="H2136" s="145"/>
      <c r="I2136" s="144"/>
      <c r="J2136" s="144"/>
      <c r="K2136" s="144"/>
      <c r="L2136" s="144"/>
      <c r="M2136" s="144"/>
      <c r="N2136" s="144"/>
      <c r="O2136" s="144"/>
      <c r="P2136" s="145"/>
    </row>
    <row r="2137" spans="2:16" x14ac:dyDescent="0.25">
      <c r="B2137" s="144"/>
      <c r="C2137" s="454"/>
      <c r="D2137" s="454"/>
      <c r="E2137" s="192"/>
      <c r="F2137" s="144"/>
      <c r="G2137" s="144"/>
      <c r="H2137" s="145"/>
      <c r="I2137" s="144"/>
      <c r="J2137" s="144"/>
      <c r="K2137" s="144"/>
      <c r="L2137" s="144"/>
      <c r="M2137" s="144"/>
      <c r="N2137" s="144"/>
      <c r="O2137" s="144"/>
      <c r="P2137" s="145"/>
    </row>
    <row r="2138" spans="2:16" x14ac:dyDescent="0.25">
      <c r="B2138" s="144"/>
      <c r="C2138" s="454"/>
      <c r="D2138" s="454"/>
      <c r="E2138" s="192"/>
      <c r="F2138" s="144"/>
      <c r="G2138" s="144"/>
      <c r="H2138" s="145"/>
      <c r="I2138" s="144"/>
      <c r="J2138" s="144"/>
      <c r="K2138" s="144"/>
      <c r="L2138" s="144"/>
      <c r="M2138" s="144"/>
      <c r="N2138" s="144"/>
      <c r="O2138" s="144"/>
      <c r="P2138" s="145"/>
    </row>
    <row r="2139" spans="2:16" x14ac:dyDescent="0.25">
      <c r="B2139" s="144"/>
      <c r="C2139" s="454"/>
      <c r="D2139" s="454"/>
      <c r="E2139" s="192"/>
      <c r="F2139" s="144"/>
      <c r="G2139" s="144"/>
      <c r="H2139" s="145"/>
      <c r="I2139" s="144"/>
      <c r="J2139" s="144"/>
      <c r="K2139" s="144"/>
      <c r="L2139" s="144"/>
      <c r="M2139" s="144"/>
      <c r="N2139" s="144"/>
      <c r="O2139" s="144"/>
      <c r="P2139" s="145"/>
    </row>
    <row r="2140" spans="2:16" x14ac:dyDescent="0.25">
      <c r="B2140" s="144"/>
      <c r="C2140" s="454"/>
      <c r="D2140" s="454"/>
      <c r="E2140" s="192"/>
      <c r="F2140" s="144"/>
      <c r="G2140" s="144"/>
      <c r="H2140" s="145"/>
      <c r="I2140" s="144"/>
      <c r="J2140" s="144"/>
      <c r="K2140" s="144"/>
      <c r="L2140" s="144"/>
      <c r="M2140" s="144"/>
      <c r="N2140" s="144"/>
      <c r="O2140" s="144"/>
      <c r="P2140" s="145"/>
    </row>
    <row r="2141" spans="2:16" x14ac:dyDescent="0.25">
      <c r="B2141" s="144"/>
      <c r="C2141" s="454"/>
      <c r="D2141" s="454"/>
      <c r="E2141" s="192"/>
      <c r="F2141" s="144"/>
      <c r="G2141" s="144"/>
      <c r="H2141" s="145"/>
      <c r="I2141" s="144"/>
      <c r="J2141" s="144"/>
      <c r="K2141" s="144"/>
      <c r="L2141" s="144"/>
      <c r="M2141" s="144"/>
      <c r="N2141" s="144"/>
      <c r="O2141" s="144"/>
      <c r="P2141" s="145"/>
    </row>
    <row r="2142" spans="2:16" x14ac:dyDescent="0.25">
      <c r="B2142" s="144"/>
      <c r="C2142" s="454"/>
      <c r="D2142" s="454"/>
      <c r="E2142" s="192"/>
      <c r="F2142" s="144"/>
      <c r="G2142" s="144"/>
      <c r="H2142" s="145"/>
      <c r="I2142" s="144"/>
      <c r="J2142" s="144"/>
      <c r="K2142" s="144"/>
      <c r="L2142" s="144"/>
      <c r="M2142" s="144"/>
      <c r="N2142" s="144"/>
      <c r="O2142" s="144"/>
      <c r="P2142" s="145"/>
    </row>
    <row r="2143" spans="2:16" x14ac:dyDescent="0.25">
      <c r="B2143" s="144"/>
      <c r="C2143" s="454"/>
      <c r="D2143" s="454"/>
      <c r="E2143" s="192"/>
      <c r="F2143" s="144"/>
      <c r="G2143" s="144"/>
      <c r="H2143" s="145"/>
      <c r="I2143" s="144"/>
      <c r="J2143" s="144"/>
      <c r="K2143" s="144"/>
      <c r="L2143" s="144"/>
      <c r="M2143" s="144"/>
      <c r="N2143" s="144"/>
      <c r="O2143" s="144"/>
      <c r="P2143" s="145"/>
    </row>
    <row r="2144" spans="2:16" x14ac:dyDescent="0.25">
      <c r="B2144" s="144"/>
      <c r="C2144" s="454"/>
      <c r="D2144" s="454"/>
      <c r="E2144" s="192"/>
      <c r="F2144" s="144"/>
      <c r="G2144" s="144"/>
      <c r="H2144" s="145"/>
      <c r="I2144" s="144"/>
      <c r="J2144" s="144"/>
      <c r="K2144" s="144"/>
      <c r="L2144" s="144"/>
      <c r="M2144" s="144"/>
      <c r="N2144" s="144"/>
      <c r="O2144" s="144"/>
      <c r="P2144" s="145"/>
    </row>
    <row r="2145" spans="2:16" x14ac:dyDescent="0.25">
      <c r="B2145" s="144"/>
      <c r="C2145" s="454"/>
      <c r="D2145" s="454"/>
      <c r="E2145" s="192"/>
      <c r="F2145" s="144"/>
      <c r="G2145" s="144"/>
      <c r="H2145" s="145"/>
      <c r="I2145" s="144"/>
      <c r="J2145" s="144"/>
      <c r="K2145" s="144"/>
      <c r="L2145" s="144"/>
      <c r="M2145" s="144"/>
      <c r="N2145" s="144"/>
      <c r="O2145" s="144"/>
      <c r="P2145" s="145"/>
    </row>
    <row r="2146" spans="2:16" x14ac:dyDescent="0.25">
      <c r="B2146" s="144"/>
      <c r="C2146" s="454"/>
      <c r="D2146" s="454"/>
      <c r="E2146" s="192"/>
      <c r="F2146" s="144"/>
      <c r="G2146" s="144"/>
      <c r="H2146" s="145"/>
      <c r="I2146" s="144"/>
      <c r="J2146" s="144"/>
      <c r="K2146" s="144"/>
      <c r="L2146" s="144"/>
      <c r="M2146" s="144"/>
      <c r="N2146" s="144"/>
      <c r="O2146" s="144"/>
      <c r="P2146" s="145"/>
    </row>
    <row r="2147" spans="2:16" x14ac:dyDescent="0.25">
      <c r="B2147" s="144"/>
      <c r="C2147" s="454"/>
      <c r="D2147" s="454"/>
      <c r="E2147" s="192"/>
      <c r="F2147" s="144"/>
      <c r="G2147" s="144"/>
      <c r="H2147" s="145"/>
      <c r="I2147" s="144"/>
      <c r="J2147" s="144"/>
      <c r="K2147" s="144"/>
      <c r="L2147" s="144"/>
      <c r="M2147" s="144"/>
      <c r="N2147" s="144"/>
      <c r="O2147" s="144"/>
      <c r="P2147" s="145"/>
    </row>
    <row r="2148" spans="2:16" x14ac:dyDescent="0.25">
      <c r="B2148" s="144"/>
      <c r="C2148" s="454"/>
      <c r="D2148" s="454"/>
      <c r="E2148" s="192"/>
      <c r="F2148" s="144"/>
      <c r="G2148" s="144"/>
      <c r="H2148" s="145"/>
      <c r="I2148" s="144"/>
      <c r="J2148" s="144"/>
      <c r="K2148" s="144"/>
      <c r="L2148" s="144"/>
      <c r="M2148" s="144"/>
      <c r="N2148" s="144"/>
      <c r="O2148" s="144"/>
      <c r="P2148" s="145"/>
    </row>
    <row r="2149" spans="2:16" x14ac:dyDescent="0.25">
      <c r="B2149" s="144"/>
      <c r="C2149" s="454"/>
      <c r="D2149" s="454"/>
      <c r="E2149" s="192"/>
      <c r="F2149" s="144"/>
      <c r="G2149" s="144"/>
      <c r="H2149" s="145"/>
      <c r="I2149" s="144"/>
      <c r="J2149" s="144"/>
      <c r="K2149" s="144"/>
      <c r="L2149" s="144"/>
      <c r="M2149" s="144"/>
      <c r="N2149" s="144"/>
      <c r="O2149" s="144"/>
      <c r="P2149" s="145"/>
    </row>
    <row r="2150" spans="2:16" x14ac:dyDescent="0.25">
      <c r="B2150" s="144"/>
      <c r="C2150" s="454"/>
      <c r="D2150" s="454"/>
      <c r="E2150" s="192"/>
      <c r="F2150" s="144"/>
      <c r="G2150" s="144"/>
      <c r="H2150" s="145"/>
      <c r="I2150" s="144"/>
      <c r="J2150" s="144"/>
      <c r="K2150" s="144"/>
      <c r="L2150" s="144"/>
      <c r="M2150" s="144"/>
      <c r="N2150" s="144"/>
      <c r="O2150" s="144"/>
      <c r="P2150" s="145"/>
    </row>
    <row r="2151" spans="2:16" x14ac:dyDescent="0.25">
      <c r="B2151" s="144"/>
      <c r="C2151" s="454"/>
      <c r="D2151" s="454"/>
      <c r="E2151" s="192"/>
      <c r="F2151" s="144"/>
      <c r="G2151" s="144"/>
      <c r="H2151" s="145"/>
      <c r="I2151" s="144"/>
      <c r="J2151" s="144"/>
      <c r="K2151" s="144"/>
      <c r="L2151" s="144"/>
      <c r="M2151" s="144"/>
      <c r="N2151" s="144"/>
      <c r="O2151" s="144"/>
      <c r="P2151" s="145"/>
    </row>
    <row r="2152" spans="2:16" x14ac:dyDescent="0.25">
      <c r="B2152" s="144"/>
      <c r="C2152" s="454"/>
      <c r="D2152" s="454"/>
      <c r="E2152" s="192"/>
      <c r="F2152" s="144"/>
      <c r="G2152" s="144"/>
      <c r="H2152" s="145"/>
      <c r="I2152" s="144"/>
      <c r="J2152" s="144"/>
      <c r="K2152" s="144"/>
      <c r="L2152" s="144"/>
      <c r="M2152" s="144"/>
      <c r="N2152" s="144"/>
      <c r="O2152" s="144"/>
      <c r="P2152" s="145"/>
    </row>
    <row r="2153" spans="2:16" x14ac:dyDescent="0.25">
      <c r="B2153" s="144"/>
      <c r="C2153" s="454"/>
      <c r="D2153" s="454"/>
      <c r="E2153" s="192"/>
      <c r="F2153" s="144"/>
      <c r="G2153" s="144"/>
      <c r="H2153" s="145"/>
      <c r="I2153" s="144"/>
      <c r="J2153" s="144"/>
      <c r="K2153" s="144"/>
      <c r="L2153" s="144"/>
      <c r="M2153" s="144"/>
      <c r="N2153" s="144"/>
      <c r="O2153" s="144"/>
      <c r="P2153" s="145"/>
    </row>
    <row r="2154" spans="2:16" x14ac:dyDescent="0.25">
      <c r="B2154" s="144"/>
      <c r="C2154" s="454"/>
      <c r="D2154" s="454"/>
      <c r="E2154" s="192"/>
      <c r="F2154" s="144"/>
      <c r="G2154" s="144"/>
      <c r="H2154" s="145"/>
      <c r="I2154" s="144"/>
      <c r="J2154" s="144"/>
      <c r="K2154" s="144"/>
      <c r="L2154" s="144"/>
      <c r="M2154" s="144"/>
      <c r="N2154" s="144"/>
      <c r="O2154" s="144"/>
      <c r="P2154" s="145"/>
    </row>
    <row r="2155" spans="2:16" x14ac:dyDescent="0.25">
      <c r="B2155" s="144"/>
      <c r="C2155" s="454"/>
      <c r="D2155" s="454"/>
      <c r="E2155" s="192"/>
      <c r="F2155" s="144"/>
      <c r="G2155" s="144"/>
      <c r="H2155" s="145"/>
      <c r="I2155" s="144"/>
      <c r="J2155" s="144"/>
      <c r="K2155" s="144"/>
      <c r="L2155" s="144"/>
      <c r="M2155" s="144"/>
      <c r="N2155" s="144"/>
      <c r="O2155" s="144"/>
      <c r="P2155" s="145"/>
    </row>
    <row r="2156" spans="2:16" x14ac:dyDescent="0.25">
      <c r="B2156" s="144"/>
      <c r="C2156" s="454"/>
      <c r="D2156" s="454"/>
      <c r="E2156" s="192"/>
      <c r="F2156" s="144"/>
      <c r="G2156" s="144"/>
      <c r="H2156" s="145"/>
      <c r="I2156" s="144"/>
      <c r="J2156" s="144"/>
      <c r="K2156" s="144"/>
      <c r="L2156" s="144"/>
      <c r="M2156" s="144"/>
      <c r="N2156" s="144"/>
      <c r="O2156" s="144"/>
      <c r="P2156" s="145"/>
    </row>
    <row r="2157" spans="2:16" x14ac:dyDescent="0.25">
      <c r="B2157" s="144"/>
      <c r="C2157" s="454"/>
      <c r="D2157" s="454"/>
      <c r="E2157" s="192"/>
      <c r="F2157" s="144"/>
      <c r="G2157" s="144"/>
      <c r="H2157" s="145"/>
      <c r="I2157" s="144"/>
      <c r="J2157" s="144"/>
      <c r="K2157" s="144"/>
      <c r="L2157" s="144"/>
      <c r="M2157" s="144"/>
      <c r="N2157" s="144"/>
      <c r="O2157" s="144"/>
      <c r="P2157" s="145"/>
    </row>
    <row r="2158" spans="2:16" x14ac:dyDescent="0.25">
      <c r="B2158" s="144"/>
      <c r="C2158" s="454"/>
      <c r="D2158" s="454"/>
      <c r="E2158" s="192"/>
      <c r="F2158" s="144"/>
      <c r="G2158" s="144"/>
      <c r="H2158" s="145"/>
      <c r="I2158" s="144"/>
      <c r="J2158" s="144"/>
      <c r="K2158" s="144"/>
      <c r="L2158" s="144"/>
      <c r="M2158" s="144"/>
      <c r="N2158" s="144"/>
      <c r="O2158" s="144"/>
      <c r="P2158" s="145"/>
    </row>
    <row r="2159" spans="2:16" x14ac:dyDescent="0.25">
      <c r="B2159" s="144"/>
      <c r="C2159" s="454"/>
      <c r="D2159" s="454"/>
      <c r="E2159" s="192"/>
      <c r="F2159" s="144"/>
      <c r="G2159" s="144"/>
      <c r="H2159" s="145"/>
      <c r="I2159" s="144"/>
      <c r="J2159" s="144"/>
      <c r="K2159" s="144"/>
      <c r="L2159" s="144"/>
      <c r="M2159" s="144"/>
      <c r="N2159" s="144"/>
      <c r="O2159" s="144"/>
      <c r="P2159" s="145"/>
    </row>
    <row r="2160" spans="2:16" x14ac:dyDescent="0.25">
      <c r="B2160" s="144"/>
      <c r="C2160" s="454"/>
      <c r="D2160" s="454"/>
      <c r="E2160" s="192"/>
      <c r="F2160" s="144"/>
      <c r="G2160" s="144"/>
      <c r="H2160" s="145"/>
      <c r="I2160" s="144"/>
      <c r="J2160" s="144"/>
      <c r="K2160" s="144"/>
      <c r="L2160" s="144"/>
      <c r="M2160" s="144"/>
      <c r="N2160" s="144"/>
      <c r="O2160" s="144"/>
      <c r="P2160" s="145"/>
    </row>
    <row r="2161" spans="2:16" x14ac:dyDescent="0.25">
      <c r="B2161" s="144"/>
      <c r="C2161" s="454"/>
      <c r="D2161" s="454"/>
      <c r="E2161" s="192"/>
      <c r="F2161" s="144"/>
      <c r="G2161" s="144"/>
      <c r="H2161" s="145"/>
      <c r="I2161" s="144"/>
      <c r="J2161" s="144"/>
      <c r="K2161" s="144"/>
      <c r="L2161" s="144"/>
      <c r="M2161" s="144"/>
      <c r="N2161" s="144"/>
      <c r="O2161" s="144"/>
      <c r="P2161" s="145"/>
    </row>
    <row r="2162" spans="2:16" x14ac:dyDescent="0.25">
      <c r="B2162" s="144"/>
      <c r="C2162" s="454"/>
      <c r="D2162" s="454"/>
      <c r="E2162" s="192"/>
      <c r="F2162" s="144"/>
      <c r="G2162" s="144"/>
      <c r="H2162" s="145"/>
      <c r="I2162" s="144"/>
      <c r="J2162" s="144"/>
      <c r="K2162" s="144"/>
      <c r="L2162" s="144"/>
      <c r="M2162" s="144"/>
      <c r="N2162" s="144"/>
      <c r="O2162" s="144"/>
      <c r="P2162" s="145"/>
    </row>
    <row r="2163" spans="2:16" x14ac:dyDescent="0.25">
      <c r="B2163" s="144"/>
      <c r="C2163" s="454"/>
      <c r="D2163" s="454"/>
      <c r="E2163" s="192"/>
      <c r="F2163" s="144"/>
      <c r="G2163" s="144"/>
      <c r="H2163" s="145"/>
      <c r="I2163" s="144"/>
      <c r="J2163" s="144"/>
      <c r="K2163" s="144"/>
      <c r="L2163" s="144"/>
      <c r="M2163" s="144"/>
      <c r="N2163" s="144"/>
      <c r="O2163" s="144"/>
      <c r="P2163" s="145"/>
    </row>
    <row r="2164" spans="2:16" x14ac:dyDescent="0.25">
      <c r="B2164" s="144"/>
      <c r="C2164" s="454"/>
      <c r="D2164" s="454"/>
      <c r="E2164" s="192"/>
      <c r="F2164" s="144"/>
      <c r="G2164" s="144"/>
      <c r="H2164" s="145"/>
      <c r="I2164" s="144"/>
      <c r="J2164" s="144"/>
      <c r="K2164" s="144"/>
      <c r="L2164" s="144"/>
      <c r="M2164" s="144"/>
      <c r="N2164" s="144"/>
      <c r="O2164" s="144"/>
      <c r="P2164" s="145"/>
    </row>
    <row r="2165" spans="2:16" x14ac:dyDescent="0.25">
      <c r="B2165" s="144"/>
      <c r="C2165" s="454"/>
      <c r="D2165" s="454"/>
      <c r="E2165" s="192"/>
      <c r="F2165" s="144"/>
      <c r="G2165" s="144"/>
      <c r="H2165" s="145"/>
      <c r="I2165" s="144"/>
      <c r="J2165" s="144"/>
      <c r="K2165" s="144"/>
      <c r="L2165" s="144"/>
      <c r="M2165" s="144"/>
      <c r="N2165" s="144"/>
      <c r="O2165" s="144"/>
      <c r="P2165" s="145"/>
    </row>
    <row r="2166" spans="2:16" x14ac:dyDescent="0.25">
      <c r="B2166" s="144"/>
      <c r="C2166" s="454"/>
      <c r="D2166" s="454"/>
      <c r="E2166" s="192"/>
      <c r="F2166" s="144"/>
      <c r="G2166" s="144"/>
      <c r="H2166" s="145"/>
      <c r="I2166" s="144"/>
      <c r="J2166" s="144"/>
      <c r="K2166" s="144"/>
      <c r="L2166" s="144"/>
      <c r="M2166" s="144"/>
      <c r="N2166" s="144"/>
      <c r="O2166" s="144"/>
      <c r="P2166" s="145"/>
    </row>
    <row r="2167" spans="2:16" x14ac:dyDescent="0.25">
      <c r="B2167" s="144"/>
      <c r="C2167" s="454"/>
      <c r="D2167" s="454"/>
      <c r="E2167" s="192"/>
      <c r="F2167" s="144"/>
      <c r="G2167" s="144"/>
      <c r="H2167" s="145"/>
      <c r="I2167" s="144"/>
      <c r="J2167" s="144"/>
      <c r="K2167" s="144"/>
      <c r="L2167" s="144"/>
      <c r="M2167" s="144"/>
      <c r="N2167" s="144"/>
      <c r="O2167" s="144"/>
      <c r="P2167" s="145"/>
    </row>
    <row r="2168" spans="2:16" x14ac:dyDescent="0.25">
      <c r="B2168" s="144"/>
      <c r="C2168" s="454"/>
      <c r="D2168" s="454"/>
      <c r="E2168" s="192"/>
      <c r="F2168" s="144"/>
      <c r="G2168" s="144"/>
      <c r="H2168" s="145"/>
      <c r="I2168" s="144"/>
      <c r="J2168" s="144"/>
      <c r="K2168" s="144"/>
      <c r="L2168" s="144"/>
      <c r="M2168" s="144"/>
      <c r="N2168" s="144"/>
      <c r="O2168" s="144"/>
      <c r="P2168" s="145"/>
    </row>
    <row r="2169" spans="2:16" x14ac:dyDescent="0.25">
      <c r="B2169" s="144"/>
      <c r="C2169" s="454"/>
      <c r="D2169" s="454"/>
      <c r="E2169" s="192"/>
      <c r="F2169" s="144"/>
      <c r="G2169" s="144"/>
      <c r="H2169" s="145"/>
      <c r="I2169" s="144"/>
      <c r="J2169" s="144"/>
      <c r="K2169" s="144"/>
      <c r="L2169" s="144"/>
      <c r="M2169" s="144"/>
      <c r="N2169" s="144"/>
      <c r="O2169" s="144"/>
      <c r="P2169" s="145"/>
    </row>
    <row r="2170" spans="2:16" x14ac:dyDescent="0.25">
      <c r="B2170" s="144"/>
      <c r="C2170" s="454"/>
      <c r="D2170" s="454"/>
      <c r="E2170" s="192"/>
      <c r="F2170" s="144"/>
      <c r="G2170" s="144"/>
      <c r="H2170" s="145"/>
      <c r="I2170" s="144"/>
      <c r="J2170" s="144"/>
      <c r="K2170" s="144"/>
      <c r="L2170" s="144"/>
      <c r="M2170" s="144"/>
      <c r="N2170" s="144"/>
      <c r="O2170" s="144"/>
      <c r="P2170" s="145"/>
    </row>
    <row r="2171" spans="2:16" x14ac:dyDescent="0.25">
      <c r="B2171" s="144"/>
      <c r="C2171" s="454"/>
      <c r="D2171" s="454"/>
      <c r="E2171" s="192"/>
      <c r="F2171" s="144"/>
      <c r="G2171" s="144"/>
      <c r="H2171" s="145"/>
      <c r="I2171" s="144"/>
      <c r="J2171" s="144"/>
      <c r="K2171" s="144"/>
      <c r="L2171" s="144"/>
      <c r="M2171" s="144"/>
      <c r="N2171" s="144"/>
      <c r="O2171" s="144"/>
      <c r="P2171" s="145"/>
    </row>
    <row r="2172" spans="2:16" x14ac:dyDescent="0.25">
      <c r="B2172" s="144"/>
      <c r="C2172" s="454"/>
      <c r="D2172" s="454"/>
      <c r="E2172" s="192"/>
      <c r="F2172" s="144"/>
      <c r="G2172" s="144"/>
      <c r="H2172" s="145"/>
      <c r="I2172" s="144"/>
      <c r="J2172" s="144"/>
      <c r="K2172" s="144"/>
      <c r="L2172" s="144"/>
      <c r="M2172" s="144"/>
      <c r="N2172" s="144"/>
      <c r="O2172" s="144"/>
      <c r="P2172" s="145"/>
    </row>
    <row r="2173" spans="2:16" x14ac:dyDescent="0.25">
      <c r="B2173" s="144"/>
      <c r="C2173" s="454"/>
      <c r="D2173" s="454"/>
      <c r="E2173" s="192"/>
      <c r="F2173" s="144"/>
      <c r="G2173" s="144"/>
      <c r="H2173" s="145"/>
      <c r="I2173" s="144"/>
      <c r="J2173" s="144"/>
      <c r="K2173" s="144"/>
      <c r="L2173" s="144"/>
      <c r="M2173" s="144"/>
      <c r="N2173" s="144"/>
      <c r="O2173" s="144"/>
      <c r="P2173" s="145"/>
    </row>
    <row r="2174" spans="2:16" x14ac:dyDescent="0.25">
      <c r="B2174" s="144"/>
      <c r="C2174" s="454"/>
      <c r="D2174" s="454"/>
      <c r="E2174" s="192"/>
      <c r="F2174" s="144"/>
      <c r="G2174" s="144"/>
      <c r="H2174" s="145"/>
      <c r="I2174" s="144"/>
      <c r="J2174" s="144"/>
      <c r="K2174" s="144"/>
      <c r="L2174" s="144"/>
      <c r="M2174" s="144"/>
      <c r="N2174" s="144"/>
      <c r="O2174" s="144"/>
      <c r="P2174" s="145"/>
    </row>
    <row r="2175" spans="2:16" x14ac:dyDescent="0.25">
      <c r="B2175" s="144"/>
      <c r="C2175" s="454"/>
      <c r="D2175" s="454"/>
      <c r="E2175" s="192"/>
      <c r="F2175" s="144"/>
      <c r="G2175" s="144"/>
      <c r="H2175" s="145"/>
      <c r="I2175" s="144"/>
      <c r="J2175" s="144"/>
      <c r="K2175" s="144"/>
      <c r="L2175" s="144"/>
      <c r="M2175" s="144"/>
      <c r="N2175" s="144"/>
      <c r="O2175" s="144"/>
      <c r="P2175" s="145"/>
    </row>
    <row r="2176" spans="2:16" x14ac:dyDescent="0.25">
      <c r="B2176" s="144"/>
      <c r="C2176" s="454"/>
      <c r="D2176" s="454"/>
      <c r="E2176" s="192"/>
      <c r="F2176" s="144"/>
      <c r="G2176" s="144"/>
      <c r="H2176" s="145"/>
      <c r="I2176" s="144"/>
      <c r="J2176" s="144"/>
      <c r="K2176" s="144"/>
      <c r="L2176" s="144"/>
      <c r="M2176" s="144"/>
      <c r="N2176" s="144"/>
      <c r="O2176" s="144"/>
      <c r="P2176" s="145"/>
    </row>
    <row r="2177" spans="2:16" x14ac:dyDescent="0.25">
      <c r="B2177" s="144"/>
      <c r="C2177" s="454"/>
      <c r="D2177" s="454"/>
      <c r="E2177" s="192"/>
      <c r="F2177" s="144"/>
      <c r="G2177" s="144"/>
      <c r="H2177" s="145"/>
      <c r="I2177" s="144"/>
      <c r="J2177" s="144"/>
      <c r="K2177" s="144"/>
      <c r="L2177" s="144"/>
      <c r="M2177" s="144"/>
      <c r="N2177" s="144"/>
      <c r="O2177" s="144"/>
      <c r="P2177" s="145"/>
    </row>
    <row r="2178" spans="2:16" x14ac:dyDescent="0.25">
      <c r="B2178" s="144"/>
      <c r="C2178" s="454"/>
      <c r="D2178" s="454"/>
      <c r="E2178" s="192"/>
      <c r="F2178" s="144"/>
      <c r="G2178" s="144"/>
      <c r="H2178" s="145"/>
      <c r="I2178" s="144"/>
      <c r="J2178" s="144"/>
      <c r="K2178" s="144"/>
      <c r="L2178" s="144"/>
      <c r="M2178" s="144"/>
      <c r="N2178" s="144"/>
      <c r="O2178" s="144"/>
      <c r="P2178" s="145"/>
    </row>
    <row r="2179" spans="2:16" x14ac:dyDescent="0.25">
      <c r="B2179" s="144"/>
      <c r="C2179" s="454"/>
      <c r="D2179" s="454"/>
      <c r="E2179" s="192"/>
      <c r="F2179" s="144"/>
      <c r="G2179" s="144"/>
      <c r="H2179" s="145"/>
      <c r="I2179" s="144"/>
      <c r="J2179" s="144"/>
      <c r="K2179" s="144"/>
      <c r="L2179" s="144"/>
      <c r="M2179" s="144"/>
      <c r="N2179" s="144"/>
      <c r="O2179" s="144"/>
      <c r="P2179" s="145"/>
    </row>
    <row r="2180" spans="2:16" x14ac:dyDescent="0.25">
      <c r="B2180" s="144"/>
      <c r="C2180" s="454"/>
      <c r="D2180" s="454"/>
      <c r="E2180" s="192"/>
      <c r="F2180" s="144"/>
      <c r="G2180" s="144"/>
      <c r="H2180" s="145"/>
      <c r="I2180" s="144"/>
      <c r="J2180" s="144"/>
      <c r="K2180" s="144"/>
      <c r="L2180" s="144"/>
      <c r="M2180" s="144"/>
      <c r="N2180" s="144"/>
      <c r="O2180" s="144"/>
      <c r="P2180" s="145"/>
    </row>
    <row r="2181" spans="2:16" x14ac:dyDescent="0.25">
      <c r="B2181" s="144"/>
      <c r="C2181" s="454"/>
      <c r="D2181" s="454"/>
      <c r="E2181" s="192"/>
      <c r="F2181" s="144"/>
      <c r="G2181" s="144"/>
      <c r="H2181" s="145"/>
      <c r="I2181" s="144"/>
      <c r="J2181" s="144"/>
      <c r="K2181" s="144"/>
      <c r="L2181" s="144"/>
      <c r="M2181" s="144"/>
      <c r="N2181" s="144"/>
      <c r="O2181" s="144"/>
      <c r="P2181" s="145"/>
    </row>
    <row r="2182" spans="2:16" x14ac:dyDescent="0.25">
      <c r="B2182" s="144"/>
      <c r="C2182" s="454"/>
      <c r="D2182" s="454"/>
      <c r="E2182" s="192"/>
      <c r="F2182" s="144"/>
      <c r="G2182" s="144"/>
      <c r="H2182" s="145"/>
      <c r="I2182" s="144"/>
      <c r="J2182" s="144"/>
      <c r="K2182" s="144"/>
      <c r="L2182" s="144"/>
      <c r="M2182" s="144"/>
      <c r="N2182" s="144"/>
      <c r="O2182" s="144"/>
      <c r="P2182" s="145"/>
    </row>
    <row r="2183" spans="2:16" x14ac:dyDescent="0.25">
      <c r="B2183" s="144"/>
      <c r="C2183" s="454"/>
      <c r="D2183" s="454"/>
      <c r="E2183" s="192"/>
      <c r="F2183" s="144"/>
      <c r="G2183" s="144"/>
      <c r="H2183" s="145"/>
      <c r="I2183" s="144"/>
      <c r="J2183" s="144"/>
      <c r="K2183" s="144"/>
      <c r="L2183" s="144"/>
      <c r="M2183" s="144"/>
      <c r="N2183" s="144"/>
      <c r="O2183" s="144"/>
      <c r="P2183" s="145"/>
    </row>
    <row r="2184" spans="2:16" x14ac:dyDescent="0.25">
      <c r="B2184" s="144"/>
      <c r="C2184" s="454"/>
      <c r="D2184" s="454"/>
      <c r="E2184" s="192"/>
      <c r="F2184" s="144"/>
      <c r="G2184" s="144"/>
      <c r="H2184" s="145"/>
      <c r="I2184" s="144"/>
      <c r="J2184" s="144"/>
      <c r="K2184" s="144"/>
      <c r="L2184" s="144"/>
      <c r="M2184" s="144"/>
      <c r="N2184" s="144"/>
      <c r="O2184" s="144"/>
      <c r="P2184" s="145"/>
    </row>
    <row r="2185" spans="2:16" x14ac:dyDescent="0.25">
      <c r="B2185" s="144"/>
      <c r="C2185" s="454"/>
      <c r="D2185" s="454"/>
      <c r="E2185" s="192"/>
      <c r="F2185" s="144"/>
      <c r="G2185" s="144"/>
      <c r="H2185" s="145"/>
      <c r="I2185" s="144"/>
      <c r="J2185" s="144"/>
      <c r="K2185" s="144"/>
      <c r="L2185" s="144"/>
      <c r="M2185" s="144"/>
      <c r="N2185" s="144"/>
      <c r="O2185" s="144"/>
      <c r="P2185" s="145"/>
    </row>
    <row r="2186" spans="2:16" x14ac:dyDescent="0.25">
      <c r="B2186" s="144"/>
      <c r="C2186" s="454"/>
      <c r="D2186" s="454"/>
      <c r="E2186" s="192"/>
      <c r="F2186" s="144"/>
      <c r="G2186" s="144"/>
      <c r="H2186" s="145"/>
      <c r="I2186" s="144"/>
      <c r="J2186" s="144"/>
      <c r="K2186" s="144"/>
      <c r="L2186" s="144"/>
      <c r="M2186" s="144"/>
      <c r="N2186" s="144"/>
      <c r="O2186" s="144"/>
      <c r="P2186" s="145"/>
    </row>
    <row r="2187" spans="2:16" x14ac:dyDescent="0.25">
      <c r="B2187" s="144"/>
      <c r="C2187" s="454"/>
      <c r="D2187" s="454"/>
      <c r="E2187" s="192"/>
      <c r="F2187" s="144"/>
      <c r="G2187" s="144"/>
      <c r="H2187" s="145"/>
      <c r="I2187" s="144"/>
      <c r="J2187" s="144"/>
      <c r="K2187" s="144"/>
      <c r="L2187" s="144"/>
      <c r="M2187" s="144"/>
      <c r="N2187" s="144"/>
      <c r="O2187" s="144"/>
      <c r="P2187" s="145"/>
    </row>
    <row r="2188" spans="2:16" x14ac:dyDescent="0.25">
      <c r="B2188" s="144"/>
      <c r="C2188" s="454"/>
      <c r="D2188" s="454"/>
      <c r="E2188" s="192"/>
      <c r="F2188" s="144"/>
      <c r="G2188" s="144"/>
      <c r="H2188" s="145"/>
      <c r="I2188" s="144"/>
      <c r="J2188" s="144"/>
      <c r="K2188" s="144"/>
      <c r="L2188" s="144"/>
      <c r="M2188" s="144"/>
      <c r="N2188" s="144"/>
      <c r="O2188" s="144"/>
      <c r="P2188" s="145"/>
    </row>
    <row r="2189" spans="2:16" x14ac:dyDescent="0.25">
      <c r="B2189" s="144"/>
      <c r="C2189" s="454"/>
      <c r="D2189" s="454"/>
      <c r="E2189" s="192"/>
      <c r="F2189" s="144"/>
      <c r="G2189" s="144"/>
      <c r="H2189" s="145"/>
      <c r="I2189" s="144"/>
      <c r="J2189" s="144"/>
      <c r="K2189" s="144"/>
      <c r="L2189" s="144"/>
      <c r="M2189" s="144"/>
      <c r="N2189" s="144"/>
      <c r="O2189" s="144"/>
      <c r="P2189" s="145"/>
    </row>
    <row r="2190" spans="2:16" x14ac:dyDescent="0.25">
      <c r="B2190" s="144"/>
      <c r="C2190" s="454"/>
      <c r="D2190" s="454"/>
      <c r="E2190" s="192"/>
      <c r="F2190" s="144"/>
      <c r="G2190" s="144"/>
      <c r="H2190" s="145"/>
      <c r="I2190" s="144"/>
      <c r="J2190" s="144"/>
      <c r="K2190" s="144"/>
      <c r="L2190" s="144"/>
      <c r="M2190" s="144"/>
      <c r="N2190" s="144"/>
      <c r="O2190" s="144"/>
      <c r="P2190" s="145"/>
    </row>
    <row r="2191" spans="2:16" x14ac:dyDescent="0.25">
      <c r="B2191" s="144"/>
      <c r="C2191" s="454"/>
      <c r="D2191" s="454"/>
      <c r="E2191" s="192"/>
      <c r="F2191" s="144"/>
      <c r="G2191" s="144"/>
      <c r="H2191" s="145"/>
      <c r="I2191" s="144"/>
      <c r="J2191" s="144"/>
      <c r="K2191" s="144"/>
      <c r="L2191" s="144"/>
      <c r="M2191" s="144"/>
      <c r="N2191" s="144"/>
      <c r="O2191" s="144"/>
      <c r="P2191" s="145"/>
    </row>
    <row r="2192" spans="2:16" x14ac:dyDescent="0.25">
      <c r="B2192" s="144"/>
      <c r="C2192" s="454"/>
      <c r="D2192" s="454"/>
      <c r="E2192" s="192"/>
      <c r="F2192" s="144"/>
      <c r="G2192" s="144"/>
      <c r="H2192" s="145"/>
      <c r="I2192" s="144"/>
      <c r="J2192" s="144"/>
      <c r="K2192" s="144"/>
      <c r="L2192" s="144"/>
      <c r="M2192" s="144"/>
      <c r="N2192" s="144"/>
      <c r="O2192" s="144"/>
      <c r="P2192" s="145"/>
    </row>
    <row r="2193" spans="2:16" x14ac:dyDescent="0.25">
      <c r="B2193" s="144"/>
      <c r="C2193" s="454"/>
      <c r="D2193" s="454"/>
      <c r="E2193" s="192"/>
      <c r="F2193" s="144"/>
      <c r="G2193" s="144"/>
      <c r="H2193" s="145"/>
      <c r="I2193" s="144"/>
      <c r="J2193" s="144"/>
      <c r="K2193" s="144"/>
      <c r="L2193" s="144"/>
      <c r="M2193" s="144"/>
      <c r="N2193" s="144"/>
      <c r="O2193" s="144"/>
      <c r="P2193" s="145"/>
    </row>
    <row r="2194" spans="2:16" x14ac:dyDescent="0.25">
      <c r="B2194" s="144"/>
      <c r="C2194" s="454"/>
      <c r="D2194" s="454"/>
      <c r="E2194" s="192"/>
      <c r="F2194" s="144"/>
      <c r="G2194" s="144"/>
      <c r="H2194" s="145"/>
      <c r="I2194" s="144"/>
      <c r="J2194" s="144"/>
      <c r="K2194" s="144"/>
      <c r="L2194" s="144"/>
      <c r="M2194" s="144"/>
      <c r="N2194" s="144"/>
      <c r="O2194" s="144"/>
      <c r="P2194" s="145"/>
    </row>
    <row r="2195" spans="2:16" x14ac:dyDescent="0.25">
      <c r="B2195" s="144"/>
      <c r="C2195" s="454"/>
      <c r="D2195" s="454"/>
      <c r="E2195" s="192"/>
      <c r="F2195" s="144"/>
      <c r="G2195" s="144"/>
      <c r="H2195" s="145"/>
      <c r="I2195" s="144"/>
      <c r="J2195" s="144"/>
      <c r="K2195" s="144"/>
      <c r="L2195" s="144"/>
      <c r="M2195" s="144"/>
      <c r="N2195" s="144"/>
      <c r="O2195" s="144"/>
      <c r="P2195" s="145"/>
    </row>
    <row r="2196" spans="2:16" x14ac:dyDescent="0.25">
      <c r="B2196" s="144"/>
      <c r="C2196" s="454"/>
      <c r="D2196" s="454"/>
      <c r="E2196" s="192"/>
      <c r="F2196" s="144"/>
      <c r="G2196" s="144"/>
      <c r="H2196" s="145"/>
      <c r="I2196" s="144"/>
      <c r="J2196" s="144"/>
      <c r="K2196" s="144"/>
      <c r="L2196" s="144"/>
      <c r="M2196" s="144"/>
      <c r="N2196" s="144"/>
      <c r="O2196" s="144"/>
      <c r="P2196" s="145"/>
    </row>
    <row r="2197" spans="2:16" x14ac:dyDescent="0.25">
      <c r="B2197" s="144"/>
      <c r="C2197" s="454"/>
      <c r="D2197" s="454"/>
      <c r="E2197" s="192"/>
      <c r="F2197" s="144"/>
      <c r="G2197" s="144"/>
      <c r="H2197" s="145"/>
      <c r="I2197" s="144"/>
      <c r="J2197" s="144"/>
      <c r="K2197" s="144"/>
      <c r="L2197" s="144"/>
      <c r="M2197" s="144"/>
      <c r="N2197" s="144"/>
      <c r="O2197" s="144"/>
      <c r="P2197" s="145"/>
    </row>
    <row r="2198" spans="2:16" x14ac:dyDescent="0.25">
      <c r="B2198" s="144"/>
      <c r="C2198" s="454"/>
      <c r="D2198" s="454"/>
      <c r="E2198" s="192"/>
      <c r="F2198" s="144"/>
      <c r="G2198" s="144"/>
      <c r="H2198" s="145"/>
      <c r="I2198" s="144"/>
      <c r="J2198" s="144"/>
      <c r="K2198" s="144"/>
      <c r="L2198" s="144"/>
      <c r="M2198" s="144"/>
      <c r="N2198" s="144"/>
      <c r="O2198" s="144"/>
      <c r="P2198" s="145"/>
    </row>
    <row r="2199" spans="2:16" x14ac:dyDescent="0.25">
      <c r="B2199" s="144"/>
      <c r="C2199" s="454"/>
      <c r="D2199" s="454"/>
      <c r="E2199" s="192"/>
      <c r="F2199" s="144"/>
      <c r="G2199" s="144"/>
      <c r="H2199" s="145"/>
      <c r="I2199" s="144"/>
      <c r="J2199" s="144"/>
      <c r="K2199" s="144"/>
      <c r="L2199" s="144"/>
      <c r="M2199" s="144"/>
      <c r="N2199" s="144"/>
      <c r="O2199" s="144"/>
      <c r="P2199" s="145"/>
    </row>
    <row r="2200" spans="2:16" x14ac:dyDescent="0.25">
      <c r="B2200" s="144"/>
      <c r="C2200" s="454"/>
      <c r="D2200" s="454"/>
      <c r="E2200" s="192"/>
      <c r="F2200" s="144"/>
      <c r="G2200" s="144"/>
      <c r="H2200" s="145"/>
      <c r="I2200" s="144"/>
      <c r="J2200" s="144"/>
      <c r="K2200" s="144"/>
      <c r="L2200" s="144"/>
      <c r="M2200" s="144"/>
      <c r="N2200" s="144"/>
      <c r="O2200" s="144"/>
      <c r="P2200" s="145"/>
    </row>
    <row r="2201" spans="2:16" x14ac:dyDescent="0.25">
      <c r="B2201" s="144"/>
      <c r="C2201" s="454"/>
      <c r="D2201" s="454"/>
      <c r="E2201" s="192"/>
      <c r="F2201" s="144"/>
      <c r="G2201" s="144"/>
      <c r="H2201" s="145"/>
      <c r="I2201" s="144"/>
      <c r="J2201" s="144"/>
      <c r="K2201" s="144"/>
      <c r="L2201" s="144"/>
      <c r="M2201" s="144"/>
      <c r="N2201" s="144"/>
      <c r="O2201" s="144"/>
      <c r="P2201" s="145"/>
    </row>
    <row r="2202" spans="2:16" x14ac:dyDescent="0.25">
      <c r="B2202" s="144"/>
      <c r="C2202" s="454"/>
      <c r="D2202" s="454"/>
      <c r="E2202" s="192"/>
      <c r="F2202" s="144"/>
      <c r="G2202" s="144"/>
      <c r="H2202" s="145"/>
      <c r="I2202" s="144"/>
      <c r="J2202" s="144"/>
      <c r="K2202" s="144"/>
      <c r="L2202" s="144"/>
      <c r="M2202" s="144"/>
      <c r="N2202" s="144"/>
      <c r="O2202" s="144"/>
      <c r="P2202" s="145"/>
    </row>
    <row r="2203" spans="2:16" x14ac:dyDescent="0.25">
      <c r="B2203" s="144"/>
      <c r="C2203" s="454"/>
      <c r="D2203" s="454"/>
      <c r="E2203" s="192"/>
      <c r="F2203" s="144"/>
      <c r="G2203" s="144"/>
      <c r="H2203" s="145"/>
      <c r="I2203" s="144"/>
      <c r="J2203" s="144"/>
      <c r="K2203" s="144"/>
      <c r="L2203" s="144"/>
      <c r="M2203" s="144"/>
      <c r="N2203" s="144"/>
      <c r="O2203" s="144"/>
      <c r="P2203" s="145"/>
    </row>
    <row r="2204" spans="2:16" x14ac:dyDescent="0.25">
      <c r="B2204" s="144"/>
      <c r="C2204" s="454"/>
      <c r="D2204" s="454"/>
      <c r="E2204" s="192"/>
      <c r="F2204" s="144"/>
      <c r="G2204" s="144"/>
      <c r="H2204" s="145"/>
      <c r="I2204" s="144"/>
      <c r="J2204" s="144"/>
      <c r="K2204" s="144"/>
      <c r="L2204" s="144"/>
      <c r="M2204" s="144"/>
      <c r="N2204" s="144"/>
      <c r="O2204" s="144"/>
      <c r="P2204" s="145"/>
    </row>
    <row r="2205" spans="2:16" x14ac:dyDescent="0.25">
      <c r="B2205" s="144"/>
      <c r="C2205" s="454"/>
      <c r="D2205" s="454"/>
      <c r="E2205" s="192"/>
      <c r="F2205" s="144"/>
      <c r="G2205" s="144"/>
      <c r="H2205" s="145"/>
      <c r="I2205" s="144"/>
      <c r="J2205" s="144"/>
      <c r="K2205" s="144"/>
      <c r="L2205" s="144"/>
      <c r="M2205" s="144"/>
      <c r="N2205" s="144"/>
      <c r="O2205" s="144"/>
      <c r="P2205" s="145"/>
    </row>
    <row r="2206" spans="2:16" x14ac:dyDescent="0.25">
      <c r="B2206" s="144"/>
      <c r="C2206" s="454"/>
      <c r="D2206" s="454"/>
      <c r="E2206" s="192"/>
      <c r="F2206" s="144"/>
      <c r="G2206" s="144"/>
      <c r="H2206" s="145"/>
      <c r="I2206" s="144"/>
      <c r="J2206" s="144"/>
      <c r="K2206" s="144"/>
      <c r="L2206" s="144"/>
      <c r="M2206" s="144"/>
      <c r="N2206" s="144"/>
      <c r="O2206" s="144"/>
      <c r="P2206" s="145"/>
    </row>
    <row r="2207" spans="2:16" x14ac:dyDescent="0.25">
      <c r="B2207" s="144"/>
      <c r="C2207" s="454"/>
      <c r="D2207" s="454"/>
      <c r="E2207" s="192"/>
      <c r="F2207" s="144"/>
      <c r="G2207" s="144"/>
      <c r="H2207" s="145"/>
      <c r="I2207" s="144"/>
      <c r="J2207" s="144"/>
      <c r="K2207" s="144"/>
      <c r="L2207" s="144"/>
      <c r="M2207" s="144"/>
      <c r="N2207" s="144"/>
      <c r="O2207" s="144"/>
      <c r="P2207" s="145"/>
    </row>
    <row r="2208" spans="2:16" x14ac:dyDescent="0.25">
      <c r="B2208" s="144"/>
      <c r="C2208" s="454"/>
      <c r="D2208" s="454"/>
      <c r="E2208" s="192"/>
      <c r="F2208" s="144"/>
      <c r="G2208" s="144"/>
      <c r="H2208" s="145"/>
      <c r="I2208" s="144"/>
      <c r="J2208" s="144"/>
      <c r="K2208" s="144"/>
      <c r="L2208" s="144"/>
      <c r="M2208" s="144"/>
      <c r="N2208" s="144"/>
      <c r="O2208" s="144"/>
      <c r="P2208" s="145"/>
    </row>
    <row r="2209" spans="2:16" x14ac:dyDescent="0.25">
      <c r="B2209" s="144"/>
      <c r="C2209" s="454"/>
      <c r="D2209" s="454"/>
      <c r="E2209" s="192"/>
      <c r="F2209" s="144"/>
      <c r="G2209" s="144"/>
      <c r="H2209" s="145"/>
      <c r="I2209" s="144"/>
      <c r="J2209" s="144"/>
      <c r="K2209" s="144"/>
      <c r="L2209" s="144"/>
      <c r="M2209" s="144"/>
      <c r="N2209" s="144"/>
      <c r="O2209" s="144"/>
      <c r="P2209" s="145"/>
    </row>
    <row r="2210" spans="2:16" x14ac:dyDescent="0.25">
      <c r="B2210" s="144"/>
      <c r="C2210" s="454"/>
      <c r="D2210" s="454"/>
      <c r="E2210" s="192"/>
      <c r="F2210" s="144"/>
      <c r="G2210" s="144"/>
      <c r="H2210" s="145"/>
      <c r="I2210" s="144"/>
      <c r="J2210" s="144"/>
      <c r="K2210" s="144"/>
      <c r="L2210" s="144"/>
      <c r="M2210" s="144"/>
      <c r="N2210" s="144"/>
      <c r="O2210" s="144"/>
      <c r="P2210" s="145"/>
    </row>
    <row r="2211" spans="2:16" x14ac:dyDescent="0.25">
      <c r="B2211" s="144"/>
      <c r="C2211" s="454"/>
      <c r="D2211" s="454"/>
      <c r="E2211" s="192"/>
      <c r="F2211" s="144"/>
      <c r="G2211" s="144"/>
      <c r="H2211" s="145"/>
      <c r="I2211" s="144"/>
      <c r="J2211" s="144"/>
      <c r="K2211" s="144"/>
      <c r="L2211" s="144"/>
      <c r="M2211" s="144"/>
      <c r="N2211" s="144"/>
      <c r="O2211" s="144"/>
      <c r="P2211" s="145"/>
    </row>
    <row r="2212" spans="2:16" x14ac:dyDescent="0.25">
      <c r="B2212" s="144"/>
      <c r="C2212" s="454"/>
      <c r="D2212" s="454"/>
      <c r="E2212" s="192"/>
      <c r="F2212" s="144"/>
      <c r="G2212" s="144"/>
      <c r="H2212" s="145"/>
      <c r="I2212" s="144"/>
      <c r="J2212" s="144"/>
      <c r="K2212" s="144"/>
      <c r="L2212" s="144"/>
      <c r="M2212" s="144"/>
      <c r="N2212" s="144"/>
      <c r="O2212" s="144"/>
      <c r="P2212" s="145"/>
    </row>
    <row r="2213" spans="2:16" x14ac:dyDescent="0.25">
      <c r="B2213" s="144"/>
      <c r="C2213" s="454"/>
      <c r="D2213" s="454"/>
      <c r="E2213" s="192"/>
      <c r="F2213" s="144"/>
      <c r="G2213" s="144"/>
      <c r="H2213" s="145"/>
      <c r="I2213" s="144"/>
      <c r="J2213" s="144"/>
      <c r="K2213" s="144"/>
      <c r="L2213" s="144"/>
      <c r="M2213" s="144"/>
      <c r="N2213" s="144"/>
      <c r="O2213" s="144"/>
      <c r="P2213" s="145"/>
    </row>
    <row r="2214" spans="2:16" x14ac:dyDescent="0.25">
      <c r="B2214" s="144"/>
      <c r="C2214" s="454"/>
      <c r="D2214" s="454"/>
      <c r="E2214" s="192"/>
      <c r="F2214" s="144"/>
      <c r="G2214" s="144"/>
      <c r="H2214" s="145"/>
      <c r="I2214" s="144"/>
      <c r="J2214" s="144"/>
      <c r="K2214" s="144"/>
      <c r="L2214" s="144"/>
      <c r="M2214" s="144"/>
      <c r="N2214" s="144"/>
      <c r="O2214" s="144"/>
      <c r="P2214" s="145"/>
    </row>
    <row r="2215" spans="2:16" x14ac:dyDescent="0.25">
      <c r="B2215" s="144"/>
      <c r="C2215" s="454"/>
      <c r="D2215" s="454"/>
      <c r="E2215" s="192"/>
      <c r="F2215" s="144"/>
      <c r="G2215" s="144"/>
      <c r="H2215" s="145"/>
      <c r="I2215" s="144"/>
      <c r="J2215" s="144"/>
      <c r="K2215" s="144"/>
      <c r="L2215" s="144"/>
      <c r="M2215" s="144"/>
      <c r="N2215" s="144"/>
      <c r="O2215" s="144"/>
      <c r="P2215" s="145"/>
    </row>
    <row r="2216" spans="2:16" x14ac:dyDescent="0.25">
      <c r="B2216" s="144"/>
      <c r="C2216" s="454"/>
      <c r="D2216" s="454"/>
      <c r="E2216" s="192"/>
      <c r="F2216" s="144"/>
      <c r="G2216" s="144"/>
      <c r="H2216" s="145"/>
      <c r="I2216" s="144"/>
      <c r="J2216" s="144"/>
      <c r="K2216" s="144"/>
      <c r="L2216" s="144"/>
      <c r="M2216" s="144"/>
      <c r="N2216" s="144"/>
      <c r="O2216" s="144"/>
      <c r="P2216" s="145"/>
    </row>
    <row r="2217" spans="2:16" x14ac:dyDescent="0.25">
      <c r="B2217" s="144"/>
      <c r="C2217" s="454"/>
      <c r="D2217" s="454"/>
      <c r="E2217" s="192"/>
      <c r="F2217" s="144"/>
      <c r="G2217" s="144"/>
      <c r="H2217" s="145"/>
      <c r="I2217" s="144"/>
      <c r="J2217" s="144"/>
      <c r="K2217" s="144"/>
      <c r="L2217" s="144"/>
      <c r="M2217" s="144"/>
      <c r="N2217" s="144"/>
      <c r="O2217" s="144"/>
      <c r="P2217" s="145"/>
    </row>
    <row r="2218" spans="2:16" x14ac:dyDescent="0.25">
      <c r="B2218" s="144"/>
      <c r="C2218" s="454"/>
      <c r="D2218" s="454"/>
      <c r="E2218" s="192"/>
      <c r="F2218" s="144"/>
      <c r="G2218" s="144"/>
      <c r="H2218" s="145"/>
      <c r="I2218" s="144"/>
      <c r="J2218" s="144"/>
      <c r="K2218" s="144"/>
      <c r="L2218" s="144"/>
      <c r="M2218" s="144"/>
      <c r="N2218" s="144"/>
      <c r="O2218" s="144"/>
      <c r="P2218" s="145"/>
    </row>
    <row r="2219" spans="2:16" x14ac:dyDescent="0.25">
      <c r="B2219" s="144"/>
      <c r="C2219" s="454"/>
      <c r="D2219" s="454"/>
      <c r="E2219" s="192"/>
      <c r="F2219" s="144"/>
      <c r="G2219" s="144"/>
      <c r="H2219" s="145"/>
      <c r="I2219" s="144"/>
      <c r="J2219" s="144"/>
      <c r="K2219" s="144"/>
      <c r="L2219" s="144"/>
      <c r="M2219" s="144"/>
      <c r="N2219" s="144"/>
      <c r="O2219" s="144"/>
      <c r="P2219" s="145"/>
    </row>
    <row r="2220" spans="2:16" x14ac:dyDescent="0.25">
      <c r="B2220" s="144"/>
      <c r="C2220" s="454"/>
      <c r="D2220" s="454"/>
      <c r="E2220" s="192"/>
      <c r="F2220" s="144"/>
      <c r="G2220" s="144"/>
      <c r="H2220" s="145"/>
      <c r="I2220" s="144"/>
      <c r="J2220" s="144"/>
      <c r="K2220" s="144"/>
      <c r="L2220" s="144"/>
      <c r="M2220" s="144"/>
      <c r="N2220" s="144"/>
      <c r="O2220" s="144"/>
      <c r="P2220" s="145"/>
    </row>
    <row r="2221" spans="2:16" x14ac:dyDescent="0.25">
      <c r="B2221" s="144"/>
      <c r="C2221" s="454"/>
      <c r="D2221" s="454"/>
      <c r="E2221" s="192"/>
      <c r="F2221" s="144"/>
      <c r="G2221" s="144"/>
      <c r="H2221" s="145"/>
      <c r="I2221" s="144"/>
      <c r="J2221" s="144"/>
      <c r="K2221" s="144"/>
      <c r="L2221" s="144"/>
      <c r="M2221" s="144"/>
      <c r="N2221" s="144"/>
      <c r="O2221" s="144"/>
      <c r="P2221" s="145"/>
    </row>
    <row r="2222" spans="2:16" x14ac:dyDescent="0.25">
      <c r="B2222" s="144"/>
      <c r="C2222" s="454"/>
      <c r="D2222" s="454"/>
      <c r="E2222" s="192"/>
      <c r="F2222" s="144"/>
      <c r="G2222" s="144"/>
      <c r="H2222" s="145"/>
      <c r="I2222" s="144"/>
      <c r="J2222" s="144"/>
      <c r="K2222" s="144"/>
      <c r="L2222" s="144"/>
      <c r="M2222" s="144"/>
      <c r="N2222" s="144"/>
      <c r="O2222" s="144"/>
      <c r="P2222" s="145"/>
    </row>
    <row r="2223" spans="2:16" x14ac:dyDescent="0.25">
      <c r="B2223" s="144"/>
      <c r="C2223" s="454"/>
      <c r="D2223" s="454"/>
      <c r="E2223" s="192"/>
      <c r="F2223" s="144"/>
      <c r="G2223" s="144"/>
      <c r="H2223" s="145"/>
      <c r="I2223" s="144"/>
      <c r="J2223" s="144"/>
      <c r="K2223" s="144"/>
      <c r="L2223" s="144"/>
      <c r="M2223" s="144"/>
      <c r="N2223" s="144"/>
      <c r="O2223" s="144"/>
      <c r="P2223" s="145"/>
    </row>
    <row r="2224" spans="2:16" x14ac:dyDescent="0.25">
      <c r="B2224" s="144"/>
      <c r="C2224" s="454"/>
      <c r="D2224" s="454"/>
      <c r="E2224" s="192"/>
      <c r="F2224" s="144"/>
      <c r="G2224" s="144"/>
      <c r="H2224" s="145"/>
      <c r="I2224" s="144"/>
      <c r="J2224" s="144"/>
      <c r="K2224" s="144"/>
      <c r="L2224" s="144"/>
      <c r="M2224" s="144"/>
      <c r="N2224" s="144"/>
      <c r="O2224" s="144"/>
      <c r="P2224" s="145"/>
    </row>
    <row r="2225" spans="2:16" x14ac:dyDescent="0.25">
      <c r="B2225" s="144"/>
      <c r="C2225" s="454"/>
      <c r="D2225" s="454"/>
      <c r="E2225" s="192"/>
      <c r="F2225" s="144"/>
      <c r="G2225" s="144"/>
      <c r="H2225" s="145"/>
      <c r="I2225" s="144"/>
      <c r="J2225" s="144"/>
      <c r="K2225" s="144"/>
      <c r="L2225" s="144"/>
      <c r="M2225" s="144"/>
      <c r="N2225" s="144"/>
      <c r="O2225" s="144"/>
      <c r="P2225" s="145"/>
    </row>
    <row r="2226" spans="2:16" x14ac:dyDescent="0.25">
      <c r="B2226" s="144"/>
      <c r="C2226" s="454"/>
      <c r="D2226" s="454"/>
      <c r="E2226" s="192"/>
      <c r="F2226" s="144"/>
      <c r="G2226" s="144"/>
      <c r="H2226" s="145"/>
      <c r="I2226" s="144"/>
      <c r="J2226" s="144"/>
      <c r="K2226" s="144"/>
      <c r="L2226" s="144"/>
      <c r="M2226" s="144"/>
      <c r="N2226" s="144"/>
      <c r="O2226" s="144"/>
      <c r="P2226" s="145"/>
    </row>
    <row r="2227" spans="2:16" x14ac:dyDescent="0.25">
      <c r="B2227" s="144"/>
      <c r="C2227" s="454"/>
      <c r="D2227" s="454"/>
      <c r="E2227" s="192"/>
      <c r="F2227" s="144"/>
      <c r="G2227" s="144"/>
      <c r="H2227" s="145"/>
      <c r="I2227" s="144"/>
      <c r="J2227" s="144"/>
      <c r="K2227" s="144"/>
      <c r="L2227" s="144"/>
      <c r="M2227" s="144"/>
      <c r="N2227" s="144"/>
      <c r="O2227" s="144"/>
      <c r="P2227" s="145"/>
    </row>
    <row r="2228" spans="2:16" x14ac:dyDescent="0.25">
      <c r="B2228" s="144"/>
      <c r="C2228" s="454"/>
      <c r="D2228" s="454"/>
      <c r="E2228" s="192"/>
      <c r="F2228" s="144"/>
      <c r="G2228" s="144"/>
      <c r="H2228" s="145"/>
      <c r="I2228" s="144"/>
      <c r="J2228" s="144"/>
      <c r="K2228" s="144"/>
      <c r="L2228" s="144"/>
      <c r="M2228" s="144"/>
      <c r="N2228" s="144"/>
      <c r="O2228" s="144"/>
      <c r="P2228" s="145"/>
    </row>
    <row r="2229" spans="2:16" x14ac:dyDescent="0.25">
      <c r="B2229" s="144"/>
      <c r="C2229" s="454"/>
      <c r="D2229" s="454"/>
      <c r="E2229" s="192"/>
      <c r="F2229" s="144"/>
      <c r="G2229" s="144"/>
      <c r="H2229" s="145"/>
      <c r="I2229" s="144"/>
      <c r="J2229" s="144"/>
      <c r="K2229" s="144"/>
      <c r="L2229" s="144"/>
      <c r="M2229" s="144"/>
      <c r="N2229" s="144"/>
      <c r="O2229" s="144"/>
      <c r="P2229" s="145"/>
    </row>
    <row r="2230" spans="2:16" x14ac:dyDescent="0.25">
      <c r="B2230" s="144"/>
      <c r="C2230" s="454"/>
      <c r="D2230" s="454"/>
      <c r="E2230" s="192"/>
      <c r="F2230" s="144"/>
      <c r="G2230" s="144"/>
      <c r="H2230" s="145"/>
      <c r="I2230" s="144"/>
      <c r="J2230" s="144"/>
      <c r="K2230" s="144"/>
      <c r="L2230" s="144"/>
      <c r="M2230" s="144"/>
      <c r="N2230" s="144"/>
      <c r="O2230" s="144"/>
      <c r="P2230" s="145"/>
    </row>
    <row r="2231" spans="2:16" x14ac:dyDescent="0.25">
      <c r="B2231" s="144"/>
      <c r="C2231" s="454"/>
      <c r="D2231" s="454"/>
      <c r="E2231" s="192"/>
      <c r="F2231" s="144"/>
      <c r="G2231" s="144"/>
      <c r="H2231" s="145"/>
      <c r="I2231" s="144"/>
      <c r="J2231" s="144"/>
      <c r="K2231" s="144"/>
      <c r="L2231" s="144"/>
      <c r="M2231" s="144"/>
      <c r="N2231" s="144"/>
      <c r="O2231" s="144"/>
      <c r="P2231" s="145"/>
    </row>
    <row r="2232" spans="2:16" x14ac:dyDescent="0.25">
      <c r="B2232" s="144"/>
      <c r="C2232" s="454"/>
      <c r="D2232" s="454"/>
      <c r="E2232" s="192"/>
      <c r="F2232" s="144"/>
      <c r="G2232" s="144"/>
      <c r="H2232" s="145"/>
      <c r="I2232" s="144"/>
      <c r="J2232" s="144"/>
      <c r="K2232" s="144"/>
      <c r="L2232" s="144"/>
      <c r="M2232" s="144"/>
      <c r="N2232" s="144"/>
      <c r="O2232" s="144"/>
      <c r="P2232" s="145"/>
    </row>
    <row r="2233" spans="2:16" x14ac:dyDescent="0.25">
      <c r="B2233" s="144"/>
      <c r="C2233" s="454"/>
      <c r="D2233" s="454"/>
      <c r="E2233" s="192"/>
      <c r="F2233" s="144"/>
      <c r="G2233" s="144"/>
      <c r="H2233" s="145"/>
      <c r="I2233" s="144"/>
      <c r="J2233" s="144"/>
      <c r="K2233" s="144"/>
      <c r="L2233" s="144"/>
      <c r="M2233" s="144"/>
      <c r="N2233" s="144"/>
      <c r="O2233" s="144"/>
      <c r="P2233" s="145"/>
    </row>
    <row r="2234" spans="2:16" x14ac:dyDescent="0.25">
      <c r="B2234" s="144"/>
      <c r="C2234" s="454"/>
      <c r="D2234" s="454"/>
      <c r="E2234" s="192"/>
      <c r="F2234" s="144"/>
      <c r="G2234" s="144"/>
      <c r="H2234" s="145"/>
      <c r="I2234" s="144"/>
      <c r="J2234" s="144"/>
      <c r="K2234" s="144"/>
      <c r="L2234" s="144"/>
      <c r="M2234" s="144"/>
      <c r="N2234" s="144"/>
      <c r="O2234" s="144"/>
      <c r="P2234" s="145"/>
    </row>
    <row r="2235" spans="2:16" x14ac:dyDescent="0.25">
      <c r="B2235" s="144"/>
      <c r="C2235" s="454"/>
      <c r="D2235" s="454"/>
      <c r="E2235" s="192"/>
      <c r="F2235" s="144"/>
      <c r="G2235" s="144"/>
      <c r="H2235" s="145"/>
      <c r="I2235" s="144"/>
      <c r="J2235" s="144"/>
      <c r="K2235" s="144"/>
      <c r="L2235" s="144"/>
      <c r="M2235" s="144"/>
      <c r="N2235" s="144"/>
      <c r="O2235" s="144"/>
      <c r="P2235" s="145"/>
    </row>
    <row r="2236" spans="2:16" x14ac:dyDescent="0.25">
      <c r="B2236" s="144"/>
      <c r="C2236" s="454"/>
      <c r="D2236" s="454"/>
      <c r="E2236" s="192"/>
      <c r="F2236" s="144"/>
      <c r="G2236" s="144"/>
      <c r="H2236" s="145"/>
      <c r="I2236" s="144"/>
      <c r="J2236" s="144"/>
      <c r="K2236" s="144"/>
      <c r="L2236" s="144"/>
      <c r="M2236" s="144"/>
      <c r="N2236" s="144"/>
      <c r="O2236" s="144"/>
      <c r="P2236" s="145"/>
    </row>
    <row r="2237" spans="2:16" x14ac:dyDescent="0.25">
      <c r="B2237" s="144"/>
      <c r="C2237" s="454"/>
      <c r="D2237" s="454"/>
      <c r="E2237" s="192"/>
      <c r="F2237" s="144"/>
      <c r="G2237" s="144"/>
      <c r="H2237" s="145"/>
      <c r="I2237" s="144"/>
      <c r="J2237" s="144"/>
      <c r="K2237" s="144"/>
      <c r="L2237" s="144"/>
      <c r="M2237" s="144"/>
      <c r="N2237" s="144"/>
      <c r="O2237" s="144"/>
      <c r="P2237" s="145"/>
    </row>
    <row r="2238" spans="2:16" x14ac:dyDescent="0.25">
      <c r="B2238" s="144"/>
      <c r="C2238" s="454"/>
      <c r="D2238" s="454"/>
      <c r="E2238" s="192"/>
      <c r="F2238" s="144"/>
      <c r="G2238" s="144"/>
      <c r="H2238" s="145"/>
      <c r="I2238" s="144"/>
      <c r="J2238" s="144"/>
      <c r="K2238" s="144"/>
      <c r="L2238" s="144"/>
      <c r="M2238" s="144"/>
      <c r="N2238" s="144"/>
      <c r="O2238" s="144"/>
      <c r="P2238" s="145"/>
    </row>
    <row r="2239" spans="2:16" x14ac:dyDescent="0.25">
      <c r="B2239" s="144"/>
      <c r="C2239" s="454"/>
      <c r="D2239" s="454"/>
      <c r="E2239" s="192"/>
      <c r="F2239" s="144"/>
      <c r="G2239" s="144"/>
      <c r="H2239" s="145"/>
      <c r="I2239" s="144"/>
      <c r="J2239" s="144"/>
      <c r="K2239" s="144"/>
      <c r="L2239" s="144"/>
      <c r="M2239" s="144"/>
      <c r="N2239" s="144"/>
      <c r="O2239" s="144"/>
      <c r="P2239" s="145"/>
    </row>
    <row r="2240" spans="2:16" x14ac:dyDescent="0.25">
      <c r="B2240" s="144"/>
      <c r="C2240" s="454"/>
      <c r="D2240" s="454"/>
      <c r="E2240" s="192"/>
      <c r="F2240" s="144"/>
      <c r="G2240" s="144"/>
      <c r="H2240" s="145"/>
      <c r="I2240" s="144"/>
      <c r="J2240" s="144"/>
      <c r="K2240" s="144"/>
      <c r="L2240" s="144"/>
      <c r="M2240" s="144"/>
      <c r="N2240" s="144"/>
      <c r="O2240" s="144"/>
      <c r="P2240" s="145"/>
    </row>
    <row r="2241" spans="2:16" x14ac:dyDescent="0.25">
      <c r="B2241" s="144"/>
      <c r="C2241" s="454"/>
      <c r="D2241" s="454"/>
      <c r="E2241" s="192"/>
      <c r="F2241" s="144"/>
      <c r="G2241" s="144"/>
      <c r="H2241" s="145"/>
      <c r="I2241" s="144"/>
      <c r="J2241" s="144"/>
      <c r="K2241" s="144"/>
      <c r="L2241" s="144"/>
      <c r="M2241" s="144"/>
      <c r="N2241" s="144"/>
      <c r="O2241" s="144"/>
      <c r="P2241" s="145"/>
    </row>
    <row r="2242" spans="2:16" x14ac:dyDescent="0.25">
      <c r="B2242" s="144"/>
      <c r="C2242" s="454"/>
      <c r="D2242" s="454"/>
      <c r="E2242" s="192"/>
      <c r="F2242" s="144"/>
      <c r="G2242" s="144"/>
      <c r="H2242" s="145"/>
      <c r="I2242" s="144"/>
      <c r="J2242" s="144"/>
      <c r="K2242" s="144"/>
      <c r="L2242" s="144"/>
      <c r="M2242" s="144"/>
      <c r="N2242" s="144"/>
      <c r="O2242" s="144"/>
      <c r="P2242" s="145"/>
    </row>
    <row r="2243" spans="2:16" x14ac:dyDescent="0.25">
      <c r="B2243" s="144"/>
      <c r="C2243" s="454"/>
      <c r="D2243" s="454"/>
      <c r="E2243" s="192"/>
      <c r="F2243" s="144"/>
      <c r="G2243" s="144"/>
      <c r="H2243" s="145"/>
      <c r="I2243" s="144"/>
      <c r="J2243" s="144"/>
      <c r="K2243" s="144"/>
      <c r="L2243" s="144"/>
      <c r="M2243" s="144"/>
      <c r="N2243" s="144"/>
      <c r="O2243" s="144"/>
      <c r="P2243" s="145"/>
    </row>
    <row r="2244" spans="2:16" x14ac:dyDescent="0.25">
      <c r="B2244" s="144"/>
      <c r="C2244" s="454"/>
      <c r="D2244" s="454"/>
      <c r="E2244" s="192"/>
      <c r="F2244" s="144"/>
      <c r="G2244" s="144"/>
      <c r="H2244" s="145"/>
      <c r="I2244" s="144"/>
      <c r="J2244" s="144"/>
      <c r="K2244" s="144"/>
      <c r="L2244" s="144"/>
      <c r="M2244" s="144"/>
      <c r="N2244" s="144"/>
      <c r="O2244" s="144"/>
      <c r="P2244" s="145"/>
    </row>
    <row r="2245" spans="2:16" x14ac:dyDescent="0.25">
      <c r="B2245" s="144"/>
      <c r="C2245" s="454"/>
      <c r="D2245" s="454"/>
      <c r="E2245" s="192"/>
      <c r="F2245" s="144"/>
      <c r="G2245" s="144"/>
      <c r="H2245" s="145"/>
      <c r="I2245" s="144"/>
      <c r="J2245" s="144"/>
      <c r="K2245" s="144"/>
      <c r="L2245" s="144"/>
      <c r="M2245" s="144"/>
      <c r="N2245" s="144"/>
      <c r="O2245" s="144"/>
      <c r="P2245" s="145"/>
    </row>
    <row r="2246" spans="2:16" x14ac:dyDescent="0.25">
      <c r="B2246" s="144"/>
      <c r="C2246" s="454"/>
      <c r="D2246" s="454"/>
      <c r="E2246" s="192"/>
      <c r="F2246" s="144"/>
      <c r="G2246" s="144"/>
      <c r="H2246" s="145"/>
      <c r="I2246" s="144"/>
      <c r="J2246" s="144"/>
      <c r="K2246" s="144"/>
      <c r="L2246" s="144"/>
      <c r="M2246" s="144"/>
      <c r="N2246" s="144"/>
      <c r="O2246" s="144"/>
      <c r="P2246" s="145"/>
    </row>
    <row r="2247" spans="2:16" x14ac:dyDescent="0.25">
      <c r="B2247" s="144"/>
      <c r="C2247" s="454"/>
      <c r="D2247" s="454"/>
      <c r="E2247" s="192"/>
      <c r="F2247" s="144"/>
      <c r="G2247" s="144"/>
      <c r="H2247" s="145"/>
      <c r="I2247" s="144"/>
      <c r="J2247" s="144"/>
      <c r="K2247" s="144"/>
      <c r="L2247" s="144"/>
      <c r="M2247" s="144"/>
      <c r="N2247" s="144"/>
      <c r="O2247" s="144"/>
      <c r="P2247" s="145"/>
    </row>
    <row r="2248" spans="2:16" x14ac:dyDescent="0.25">
      <c r="B2248" s="144"/>
      <c r="C2248" s="454"/>
      <c r="D2248" s="454"/>
      <c r="E2248" s="192"/>
      <c r="F2248" s="144"/>
      <c r="G2248" s="144"/>
      <c r="H2248" s="145"/>
      <c r="I2248" s="144"/>
      <c r="J2248" s="144"/>
      <c r="K2248" s="144"/>
      <c r="L2248" s="144"/>
      <c r="M2248" s="144"/>
      <c r="N2248" s="144"/>
      <c r="O2248" s="144"/>
      <c r="P2248" s="145"/>
    </row>
    <row r="2249" spans="2:16" x14ac:dyDescent="0.25">
      <c r="B2249" s="144"/>
      <c r="C2249" s="454"/>
      <c r="D2249" s="454"/>
      <c r="E2249" s="192"/>
      <c r="F2249" s="144"/>
      <c r="G2249" s="144"/>
      <c r="H2249" s="145"/>
      <c r="I2249" s="144"/>
      <c r="J2249" s="144"/>
      <c r="K2249" s="144"/>
      <c r="L2249" s="144"/>
      <c r="M2249" s="144"/>
      <c r="N2249" s="144"/>
      <c r="O2249" s="144"/>
      <c r="P2249" s="145"/>
    </row>
    <row r="2250" spans="2:16" x14ac:dyDescent="0.25">
      <c r="B2250" s="144"/>
      <c r="C2250" s="454"/>
      <c r="D2250" s="454"/>
      <c r="E2250" s="192"/>
      <c r="F2250" s="144"/>
      <c r="G2250" s="144"/>
      <c r="H2250" s="145"/>
      <c r="I2250" s="144"/>
      <c r="J2250" s="144"/>
      <c r="K2250" s="144"/>
      <c r="L2250" s="144"/>
      <c r="M2250" s="144"/>
      <c r="N2250" s="144"/>
      <c r="O2250" s="144"/>
      <c r="P2250" s="145"/>
    </row>
    <row r="2251" spans="2:16" x14ac:dyDescent="0.25">
      <c r="B2251" s="144"/>
      <c r="C2251" s="454"/>
      <c r="D2251" s="454"/>
      <c r="E2251" s="192"/>
      <c r="F2251" s="144"/>
      <c r="G2251" s="144"/>
      <c r="H2251" s="145"/>
      <c r="I2251" s="144"/>
      <c r="J2251" s="144"/>
      <c r="K2251" s="144"/>
      <c r="L2251" s="144"/>
      <c r="M2251" s="144"/>
      <c r="N2251" s="144"/>
      <c r="O2251" s="144"/>
      <c r="P2251" s="145"/>
    </row>
    <row r="2252" spans="2:16" x14ac:dyDescent="0.25">
      <c r="B2252" s="144"/>
      <c r="C2252" s="454"/>
      <c r="D2252" s="454"/>
      <c r="E2252" s="192"/>
      <c r="F2252" s="144"/>
      <c r="G2252" s="144"/>
      <c r="H2252" s="145"/>
      <c r="I2252" s="144"/>
      <c r="J2252" s="144"/>
      <c r="K2252" s="144"/>
      <c r="L2252" s="144"/>
      <c r="M2252" s="144"/>
      <c r="N2252" s="144"/>
      <c r="O2252" s="144"/>
      <c r="P2252" s="145"/>
    </row>
    <row r="2253" spans="2:16" x14ac:dyDescent="0.25">
      <c r="B2253" s="144"/>
      <c r="C2253" s="454"/>
      <c r="D2253" s="454"/>
      <c r="E2253" s="192"/>
      <c r="F2253" s="144"/>
      <c r="G2253" s="144"/>
      <c r="H2253" s="145"/>
      <c r="I2253" s="144"/>
      <c r="J2253" s="144"/>
      <c r="K2253" s="144"/>
      <c r="L2253" s="144"/>
      <c r="M2253" s="144"/>
      <c r="N2253" s="144"/>
      <c r="O2253" s="144"/>
      <c r="P2253" s="145"/>
    </row>
    <row r="2254" spans="2:16" x14ac:dyDescent="0.25">
      <c r="B2254" s="144"/>
      <c r="C2254" s="454"/>
      <c r="D2254" s="454"/>
      <c r="E2254" s="192"/>
      <c r="F2254" s="144"/>
      <c r="G2254" s="144"/>
      <c r="H2254" s="145"/>
      <c r="I2254" s="144"/>
      <c r="J2254" s="144"/>
      <c r="K2254" s="144"/>
      <c r="L2254" s="144"/>
      <c r="M2254" s="144"/>
      <c r="N2254" s="144"/>
      <c r="O2254" s="144"/>
      <c r="P2254" s="145"/>
    </row>
    <row r="2255" spans="2:16" x14ac:dyDescent="0.25">
      <c r="B2255" s="144"/>
      <c r="C2255" s="454"/>
      <c r="D2255" s="454"/>
      <c r="E2255" s="192"/>
      <c r="F2255" s="144"/>
      <c r="G2255" s="144"/>
      <c r="H2255" s="145"/>
      <c r="I2255" s="144"/>
      <c r="J2255" s="144"/>
      <c r="K2255" s="144"/>
      <c r="L2255" s="144"/>
      <c r="M2255" s="144"/>
      <c r="N2255" s="144"/>
      <c r="O2255" s="144"/>
      <c r="P2255" s="145"/>
    </row>
    <row r="2256" spans="2:16" x14ac:dyDescent="0.25">
      <c r="B2256" s="144"/>
      <c r="C2256" s="454"/>
      <c r="D2256" s="454"/>
      <c r="E2256" s="192"/>
      <c r="F2256" s="144"/>
      <c r="G2256" s="144"/>
      <c r="H2256" s="145"/>
      <c r="I2256" s="144"/>
      <c r="J2256" s="144"/>
      <c r="K2256" s="144"/>
      <c r="L2256" s="144"/>
      <c r="M2256" s="144"/>
      <c r="N2256" s="144"/>
      <c r="O2256" s="144"/>
      <c r="P2256" s="145"/>
    </row>
    <row r="2257" spans="2:16" x14ac:dyDescent="0.25">
      <c r="B2257" s="144"/>
      <c r="C2257" s="454"/>
      <c r="D2257" s="454"/>
      <c r="E2257" s="192"/>
      <c r="F2257" s="144"/>
      <c r="G2257" s="144"/>
      <c r="H2257" s="145"/>
      <c r="I2257" s="144"/>
      <c r="J2257" s="144"/>
      <c r="K2257" s="144"/>
      <c r="L2257" s="144"/>
      <c r="M2257" s="144"/>
      <c r="N2257" s="144"/>
      <c r="O2257" s="144"/>
      <c r="P2257" s="145"/>
    </row>
    <row r="2258" spans="2:16" x14ac:dyDescent="0.25">
      <c r="B2258" s="144"/>
      <c r="C2258" s="454"/>
      <c r="D2258" s="454"/>
      <c r="E2258" s="192"/>
      <c r="F2258" s="144"/>
      <c r="G2258" s="144"/>
      <c r="H2258" s="145"/>
      <c r="I2258" s="144"/>
      <c r="J2258" s="144"/>
      <c r="K2258" s="144"/>
      <c r="L2258" s="144"/>
      <c r="M2258" s="144"/>
      <c r="N2258" s="144"/>
      <c r="O2258" s="144"/>
      <c r="P2258" s="145"/>
    </row>
    <row r="2259" spans="2:16" x14ac:dyDescent="0.25">
      <c r="B2259" s="144"/>
      <c r="C2259" s="454"/>
      <c r="D2259" s="454"/>
      <c r="E2259" s="192"/>
      <c r="F2259" s="144"/>
      <c r="G2259" s="144"/>
      <c r="H2259" s="145"/>
      <c r="I2259" s="144"/>
      <c r="J2259" s="144"/>
      <c r="K2259" s="144"/>
      <c r="L2259" s="144"/>
      <c r="M2259" s="144"/>
      <c r="N2259" s="144"/>
      <c r="O2259" s="144"/>
      <c r="P2259" s="145"/>
    </row>
    <row r="2260" spans="2:16" x14ac:dyDescent="0.25">
      <c r="B2260" s="144"/>
      <c r="C2260" s="454"/>
      <c r="D2260" s="454"/>
      <c r="E2260" s="192"/>
      <c r="F2260" s="144"/>
      <c r="G2260" s="144"/>
      <c r="H2260" s="145"/>
      <c r="I2260" s="144"/>
      <c r="J2260" s="144"/>
      <c r="K2260" s="144"/>
      <c r="L2260" s="144"/>
      <c r="M2260" s="144"/>
      <c r="N2260" s="144"/>
      <c r="O2260" s="144"/>
      <c r="P2260" s="145"/>
    </row>
    <row r="2261" spans="2:16" x14ac:dyDescent="0.25">
      <c r="B2261" s="144"/>
      <c r="C2261" s="454"/>
      <c r="D2261" s="454"/>
      <c r="E2261" s="192"/>
      <c r="F2261" s="144"/>
      <c r="G2261" s="144"/>
      <c r="H2261" s="145"/>
      <c r="I2261" s="144"/>
      <c r="J2261" s="144"/>
      <c r="K2261" s="144"/>
      <c r="L2261" s="144"/>
      <c r="M2261" s="144"/>
      <c r="N2261" s="144"/>
      <c r="O2261" s="144"/>
      <c r="P2261" s="145"/>
    </row>
    <row r="2262" spans="2:16" x14ac:dyDescent="0.25">
      <c r="B2262" s="144"/>
      <c r="C2262" s="454"/>
      <c r="D2262" s="454"/>
      <c r="E2262" s="192"/>
      <c r="F2262" s="144"/>
      <c r="G2262" s="144"/>
      <c r="H2262" s="145"/>
      <c r="I2262" s="144"/>
      <c r="J2262" s="144"/>
      <c r="K2262" s="144"/>
      <c r="L2262" s="144"/>
      <c r="M2262" s="144"/>
      <c r="N2262" s="144"/>
      <c r="O2262" s="144"/>
      <c r="P2262" s="145"/>
    </row>
    <row r="2263" spans="2:16" x14ac:dyDescent="0.25">
      <c r="B2263" s="144"/>
      <c r="C2263" s="454"/>
      <c r="D2263" s="454"/>
      <c r="E2263" s="192"/>
      <c r="F2263" s="144"/>
      <c r="G2263" s="144"/>
      <c r="H2263" s="145"/>
      <c r="I2263" s="144"/>
      <c r="J2263" s="144"/>
      <c r="K2263" s="144"/>
      <c r="L2263" s="144"/>
      <c r="M2263" s="144"/>
      <c r="N2263" s="144"/>
      <c r="O2263" s="144"/>
      <c r="P2263" s="145"/>
    </row>
    <row r="2264" spans="2:16" x14ac:dyDescent="0.25">
      <c r="B2264" s="144"/>
      <c r="C2264" s="454"/>
      <c r="D2264" s="454"/>
      <c r="E2264" s="192"/>
      <c r="F2264" s="144"/>
      <c r="G2264" s="144"/>
      <c r="H2264" s="145"/>
      <c r="I2264" s="144"/>
      <c r="J2264" s="144"/>
      <c r="K2264" s="144"/>
      <c r="L2264" s="144"/>
      <c r="M2264" s="144"/>
      <c r="N2264" s="144"/>
      <c r="O2264" s="144"/>
      <c r="P2264" s="145"/>
    </row>
    <row r="2265" spans="2:16" x14ac:dyDescent="0.25">
      <c r="B2265" s="144"/>
      <c r="C2265" s="454"/>
      <c r="D2265" s="454"/>
      <c r="E2265" s="192"/>
      <c r="F2265" s="144"/>
      <c r="G2265" s="144"/>
      <c r="H2265" s="145"/>
      <c r="I2265" s="144"/>
      <c r="J2265" s="144"/>
      <c r="K2265" s="144"/>
      <c r="L2265" s="144"/>
      <c r="M2265" s="144"/>
      <c r="N2265" s="144"/>
      <c r="O2265" s="144"/>
      <c r="P2265" s="145"/>
    </row>
    <row r="2266" spans="2:16" x14ac:dyDescent="0.25">
      <c r="B2266" s="144"/>
      <c r="C2266" s="454"/>
      <c r="D2266" s="454"/>
      <c r="E2266" s="192"/>
      <c r="F2266" s="144"/>
      <c r="G2266" s="144"/>
      <c r="H2266" s="145"/>
      <c r="I2266" s="144"/>
      <c r="J2266" s="144"/>
      <c r="K2266" s="144"/>
      <c r="L2266" s="144"/>
      <c r="M2266" s="144"/>
      <c r="N2266" s="144"/>
      <c r="O2266" s="144"/>
      <c r="P2266" s="145"/>
    </row>
    <row r="2267" spans="2:16" x14ac:dyDescent="0.25">
      <c r="B2267" s="144"/>
      <c r="C2267" s="454"/>
      <c r="D2267" s="454"/>
      <c r="E2267" s="192"/>
      <c r="F2267" s="144"/>
      <c r="G2267" s="144"/>
      <c r="H2267" s="145"/>
      <c r="I2267" s="144"/>
      <c r="J2267" s="144"/>
      <c r="K2267" s="144"/>
      <c r="L2267" s="144"/>
      <c r="M2267" s="144"/>
      <c r="N2267" s="144"/>
      <c r="O2267" s="144"/>
      <c r="P2267" s="145"/>
    </row>
    <row r="2268" spans="2:16" x14ac:dyDescent="0.25">
      <c r="B2268" s="144"/>
      <c r="C2268" s="454"/>
      <c r="D2268" s="454"/>
      <c r="E2268" s="192"/>
      <c r="F2268" s="144"/>
      <c r="G2268" s="144"/>
      <c r="H2268" s="145"/>
      <c r="I2268" s="144"/>
      <c r="J2268" s="144"/>
      <c r="K2268" s="144"/>
      <c r="L2268" s="144"/>
      <c r="M2268" s="144"/>
      <c r="N2268" s="144"/>
      <c r="O2268" s="144"/>
      <c r="P2268" s="145"/>
    </row>
    <row r="2269" spans="2:16" x14ac:dyDescent="0.25">
      <c r="B2269" s="144"/>
      <c r="C2269" s="454"/>
      <c r="D2269" s="454"/>
      <c r="E2269" s="192"/>
      <c r="F2269" s="144"/>
      <c r="G2269" s="144"/>
      <c r="H2269" s="145"/>
      <c r="I2269" s="144"/>
      <c r="J2269" s="144"/>
      <c r="K2269" s="144"/>
      <c r="L2269" s="144"/>
      <c r="M2269" s="144"/>
      <c r="N2269" s="144"/>
      <c r="O2269" s="144"/>
      <c r="P2269" s="145"/>
    </row>
    <row r="2270" spans="2:16" x14ac:dyDescent="0.25">
      <c r="B2270" s="144"/>
      <c r="C2270" s="454"/>
      <c r="D2270" s="454"/>
      <c r="E2270" s="192"/>
      <c r="F2270" s="144"/>
      <c r="G2270" s="144"/>
      <c r="H2270" s="145"/>
      <c r="I2270" s="144"/>
      <c r="J2270" s="144"/>
      <c r="K2270" s="144"/>
      <c r="L2270" s="144"/>
      <c r="M2270" s="144"/>
      <c r="N2270" s="144"/>
      <c r="O2270" s="144"/>
      <c r="P2270" s="145"/>
    </row>
    <row r="2271" spans="2:16" x14ac:dyDescent="0.25">
      <c r="B2271" s="144"/>
      <c r="C2271" s="454"/>
      <c r="D2271" s="454"/>
      <c r="E2271" s="192"/>
      <c r="F2271" s="144"/>
      <c r="G2271" s="144"/>
      <c r="H2271" s="145"/>
      <c r="I2271" s="144"/>
      <c r="J2271" s="144"/>
      <c r="K2271" s="144"/>
      <c r="L2271" s="144"/>
      <c r="M2271" s="144"/>
      <c r="N2271" s="144"/>
      <c r="O2271" s="144"/>
      <c r="P2271" s="145"/>
    </row>
    <row r="2272" spans="2:16" x14ac:dyDescent="0.25">
      <c r="B2272" s="144"/>
      <c r="C2272" s="454"/>
      <c r="D2272" s="454"/>
      <c r="E2272" s="192"/>
      <c r="F2272" s="144"/>
      <c r="G2272" s="144"/>
      <c r="H2272" s="145"/>
      <c r="I2272" s="144"/>
      <c r="J2272" s="144"/>
      <c r="K2272" s="144"/>
      <c r="L2272" s="144"/>
      <c r="M2272" s="144"/>
      <c r="N2272" s="144"/>
      <c r="O2272" s="144"/>
      <c r="P2272" s="145"/>
    </row>
    <row r="2273" spans="2:16" x14ac:dyDescent="0.25">
      <c r="B2273" s="144"/>
      <c r="C2273" s="454"/>
      <c r="D2273" s="454"/>
      <c r="E2273" s="192"/>
      <c r="F2273" s="144"/>
      <c r="G2273" s="144"/>
      <c r="H2273" s="145"/>
      <c r="I2273" s="144"/>
      <c r="J2273" s="144"/>
      <c r="K2273" s="144"/>
      <c r="L2273" s="144"/>
      <c r="M2273" s="144"/>
      <c r="N2273" s="144"/>
      <c r="O2273" s="144"/>
      <c r="P2273" s="145"/>
    </row>
    <row r="2274" spans="2:16" x14ac:dyDescent="0.25">
      <c r="B2274" s="144"/>
      <c r="C2274" s="454"/>
      <c r="D2274" s="454"/>
      <c r="E2274" s="192"/>
      <c r="F2274" s="144"/>
      <c r="G2274" s="144"/>
      <c r="H2274" s="145"/>
      <c r="I2274" s="144"/>
      <c r="J2274" s="144"/>
      <c r="K2274" s="144"/>
      <c r="L2274" s="144"/>
      <c r="M2274" s="144"/>
      <c r="N2274" s="144"/>
      <c r="O2274" s="144"/>
      <c r="P2274" s="145"/>
    </row>
    <row r="2275" spans="2:16" x14ac:dyDescent="0.25">
      <c r="B2275" s="144"/>
      <c r="C2275" s="454"/>
      <c r="D2275" s="454"/>
      <c r="E2275" s="192"/>
      <c r="F2275" s="144"/>
      <c r="G2275" s="144"/>
      <c r="H2275" s="145"/>
      <c r="I2275" s="144"/>
      <c r="J2275" s="144"/>
      <c r="K2275" s="144"/>
      <c r="L2275" s="144"/>
      <c r="M2275" s="144"/>
      <c r="N2275" s="144"/>
      <c r="O2275" s="144"/>
      <c r="P2275" s="145"/>
    </row>
    <row r="2276" spans="2:16" x14ac:dyDescent="0.25">
      <c r="B2276" s="144"/>
      <c r="C2276" s="454"/>
      <c r="D2276" s="454"/>
      <c r="E2276" s="192"/>
      <c r="F2276" s="144"/>
      <c r="G2276" s="144"/>
      <c r="H2276" s="145"/>
      <c r="I2276" s="144"/>
      <c r="J2276" s="144"/>
      <c r="K2276" s="144"/>
      <c r="L2276" s="144"/>
      <c r="M2276" s="144"/>
      <c r="N2276" s="144"/>
      <c r="O2276" s="144"/>
      <c r="P2276" s="145"/>
    </row>
    <row r="2277" spans="2:16" x14ac:dyDescent="0.25">
      <c r="B2277" s="144"/>
      <c r="C2277" s="454"/>
      <c r="D2277" s="454"/>
      <c r="E2277" s="192"/>
      <c r="F2277" s="144"/>
      <c r="G2277" s="144"/>
      <c r="H2277" s="145"/>
      <c r="I2277" s="144"/>
      <c r="J2277" s="144"/>
      <c r="K2277" s="144"/>
      <c r="L2277" s="144"/>
      <c r="M2277" s="144"/>
      <c r="N2277" s="144"/>
      <c r="O2277" s="144"/>
      <c r="P2277" s="145"/>
    </row>
    <row r="2278" spans="2:16" x14ac:dyDescent="0.25">
      <c r="B2278" s="144"/>
      <c r="C2278" s="454"/>
      <c r="D2278" s="454"/>
      <c r="E2278" s="192"/>
      <c r="F2278" s="144"/>
      <c r="G2278" s="144"/>
      <c r="H2278" s="145"/>
      <c r="I2278" s="144"/>
      <c r="J2278" s="144"/>
      <c r="K2278" s="144"/>
      <c r="L2278" s="144"/>
      <c r="M2278" s="144"/>
      <c r="N2278" s="144"/>
      <c r="O2278" s="144"/>
      <c r="P2278" s="145"/>
    </row>
    <row r="2279" spans="2:16" x14ac:dyDescent="0.25">
      <c r="B2279" s="144"/>
      <c r="C2279" s="454"/>
      <c r="D2279" s="454"/>
      <c r="E2279" s="192"/>
      <c r="F2279" s="144"/>
      <c r="G2279" s="144"/>
      <c r="H2279" s="145"/>
      <c r="I2279" s="144"/>
      <c r="J2279" s="144"/>
      <c r="K2279" s="144"/>
      <c r="L2279" s="144"/>
      <c r="M2279" s="144"/>
      <c r="N2279" s="144"/>
      <c r="O2279" s="144"/>
      <c r="P2279" s="145"/>
    </row>
    <row r="2280" spans="2:16" x14ac:dyDescent="0.25">
      <c r="B2280" s="144"/>
      <c r="C2280" s="454"/>
      <c r="D2280" s="454"/>
      <c r="E2280" s="192"/>
      <c r="F2280" s="144"/>
      <c r="G2280" s="144"/>
      <c r="H2280" s="145"/>
      <c r="I2280" s="144"/>
      <c r="J2280" s="144"/>
      <c r="K2280" s="144"/>
      <c r="L2280" s="144"/>
      <c r="M2280" s="144"/>
      <c r="N2280" s="144"/>
      <c r="O2280" s="144"/>
      <c r="P2280" s="145"/>
    </row>
    <row r="2281" spans="2:16" x14ac:dyDescent="0.25">
      <c r="B2281" s="144"/>
      <c r="C2281" s="454"/>
      <c r="D2281" s="454"/>
      <c r="E2281" s="192"/>
      <c r="F2281" s="144"/>
      <c r="G2281" s="144"/>
      <c r="H2281" s="145"/>
      <c r="I2281" s="144"/>
      <c r="J2281" s="144"/>
      <c r="K2281" s="144"/>
      <c r="L2281" s="144"/>
      <c r="M2281" s="144"/>
      <c r="N2281" s="144"/>
      <c r="O2281" s="144"/>
      <c r="P2281" s="145"/>
    </row>
    <row r="2282" spans="2:16" x14ac:dyDescent="0.25">
      <c r="B2282" s="144"/>
      <c r="C2282" s="454"/>
      <c r="D2282" s="454"/>
      <c r="E2282" s="192"/>
      <c r="F2282" s="144"/>
      <c r="G2282" s="144"/>
      <c r="H2282" s="145"/>
      <c r="I2282" s="144"/>
      <c r="J2282" s="144"/>
      <c r="K2282" s="144"/>
      <c r="L2282" s="144"/>
      <c r="M2282" s="144"/>
      <c r="N2282" s="144"/>
      <c r="O2282" s="144"/>
      <c r="P2282" s="145"/>
    </row>
    <row r="2283" spans="2:16" x14ac:dyDescent="0.25">
      <c r="B2283" s="144"/>
      <c r="C2283" s="454"/>
      <c r="D2283" s="454"/>
      <c r="E2283" s="192"/>
      <c r="F2283" s="144"/>
      <c r="G2283" s="144"/>
      <c r="H2283" s="145"/>
      <c r="I2283" s="144"/>
      <c r="J2283" s="144"/>
      <c r="K2283" s="144"/>
      <c r="L2283" s="144"/>
      <c r="M2283" s="144"/>
      <c r="N2283" s="144"/>
      <c r="O2283" s="144"/>
      <c r="P2283" s="145"/>
    </row>
    <row r="2284" spans="2:16" x14ac:dyDescent="0.25">
      <c r="B2284" s="144"/>
      <c r="C2284" s="454"/>
      <c r="D2284" s="454"/>
      <c r="E2284" s="192"/>
      <c r="F2284" s="144"/>
      <c r="G2284" s="144"/>
      <c r="H2284" s="145"/>
      <c r="I2284" s="144"/>
      <c r="J2284" s="144"/>
      <c r="K2284" s="144"/>
      <c r="L2284" s="144"/>
      <c r="M2284" s="144"/>
      <c r="N2284" s="144"/>
      <c r="O2284" s="144"/>
      <c r="P2284" s="145"/>
    </row>
    <row r="2285" spans="2:16" x14ac:dyDescent="0.25">
      <c r="B2285" s="144"/>
      <c r="C2285" s="454"/>
      <c r="D2285" s="454"/>
      <c r="E2285" s="192"/>
      <c r="F2285" s="144"/>
      <c r="G2285" s="144"/>
      <c r="H2285" s="145"/>
      <c r="I2285" s="144"/>
      <c r="J2285" s="144"/>
      <c r="K2285" s="144"/>
      <c r="L2285" s="144"/>
      <c r="M2285" s="144"/>
      <c r="N2285" s="144"/>
      <c r="O2285" s="144"/>
      <c r="P2285" s="145"/>
    </row>
    <row r="2286" spans="2:16" x14ac:dyDescent="0.25">
      <c r="B2286" s="144"/>
      <c r="C2286" s="454"/>
      <c r="D2286" s="454"/>
      <c r="E2286" s="192"/>
      <c r="F2286" s="144"/>
      <c r="G2286" s="144"/>
      <c r="H2286" s="145"/>
      <c r="I2286" s="144"/>
      <c r="J2286" s="144"/>
      <c r="K2286" s="144"/>
      <c r="L2286" s="144"/>
      <c r="M2286" s="144"/>
      <c r="N2286" s="144"/>
      <c r="O2286" s="144"/>
      <c r="P2286" s="145"/>
    </row>
    <row r="2287" spans="2:16" x14ac:dyDescent="0.25">
      <c r="B2287" s="144"/>
      <c r="C2287" s="454"/>
      <c r="D2287" s="454"/>
      <c r="E2287" s="192"/>
      <c r="F2287" s="144"/>
      <c r="G2287" s="144"/>
      <c r="H2287" s="145"/>
      <c r="I2287" s="144"/>
      <c r="J2287" s="144"/>
      <c r="K2287" s="144"/>
      <c r="L2287" s="144"/>
      <c r="M2287" s="144"/>
      <c r="N2287" s="144"/>
      <c r="O2287" s="144"/>
      <c r="P2287" s="145"/>
    </row>
    <row r="2288" spans="2:16" x14ac:dyDescent="0.25">
      <c r="B2288" s="144"/>
      <c r="C2288" s="454"/>
      <c r="D2288" s="454"/>
      <c r="E2288" s="192"/>
      <c r="F2288" s="144"/>
      <c r="G2288" s="144"/>
      <c r="H2288" s="145"/>
      <c r="I2288" s="144"/>
      <c r="J2288" s="144"/>
      <c r="K2288" s="144"/>
      <c r="L2288" s="144"/>
      <c r="M2288" s="144"/>
      <c r="N2288" s="144"/>
      <c r="O2288" s="144"/>
      <c r="P2288" s="145"/>
    </row>
    <row r="2289" spans="2:16" x14ac:dyDescent="0.25">
      <c r="B2289" s="144"/>
      <c r="C2289" s="454"/>
      <c r="D2289" s="454"/>
      <c r="E2289" s="192"/>
      <c r="F2289" s="144"/>
      <c r="G2289" s="144"/>
      <c r="H2289" s="145"/>
      <c r="I2289" s="144"/>
      <c r="J2289" s="144"/>
      <c r="K2289" s="144"/>
      <c r="L2289" s="144"/>
      <c r="M2289" s="144"/>
      <c r="N2289" s="144"/>
      <c r="O2289" s="144"/>
      <c r="P2289" s="145"/>
    </row>
    <row r="2290" spans="2:16" x14ac:dyDescent="0.25">
      <c r="B2290" s="144"/>
      <c r="C2290" s="454"/>
      <c r="D2290" s="454"/>
      <c r="E2290" s="192"/>
      <c r="F2290" s="144"/>
      <c r="G2290" s="144"/>
      <c r="H2290" s="145"/>
      <c r="I2290" s="144"/>
      <c r="J2290" s="144"/>
      <c r="K2290" s="144"/>
      <c r="L2290" s="144"/>
      <c r="M2290" s="144"/>
      <c r="N2290" s="144"/>
      <c r="O2290" s="144"/>
      <c r="P2290" s="145"/>
    </row>
    <row r="2291" spans="2:16" x14ac:dyDescent="0.25">
      <c r="B2291" s="144"/>
      <c r="C2291" s="454"/>
      <c r="D2291" s="454"/>
      <c r="E2291" s="192"/>
      <c r="F2291" s="144"/>
      <c r="G2291" s="144"/>
      <c r="H2291" s="145"/>
      <c r="I2291" s="144"/>
      <c r="J2291" s="144"/>
      <c r="K2291" s="144"/>
      <c r="L2291" s="144"/>
      <c r="M2291" s="144"/>
      <c r="N2291" s="144"/>
      <c r="O2291" s="144"/>
      <c r="P2291" s="145"/>
    </row>
    <row r="2292" spans="2:16" x14ac:dyDescent="0.25">
      <c r="B2292" s="144"/>
      <c r="C2292" s="454"/>
      <c r="D2292" s="454"/>
      <c r="E2292" s="192"/>
      <c r="F2292" s="144"/>
      <c r="G2292" s="144"/>
      <c r="H2292" s="145"/>
      <c r="I2292" s="144"/>
      <c r="J2292" s="144"/>
      <c r="K2292" s="144"/>
      <c r="L2292" s="144"/>
      <c r="M2292" s="144"/>
      <c r="N2292" s="144"/>
      <c r="O2292" s="144"/>
      <c r="P2292" s="145"/>
    </row>
    <row r="2293" spans="2:16" x14ac:dyDescent="0.25">
      <c r="B2293" s="144"/>
      <c r="C2293" s="454"/>
      <c r="D2293" s="454"/>
      <c r="E2293" s="192"/>
      <c r="F2293" s="144"/>
      <c r="G2293" s="144"/>
      <c r="H2293" s="145"/>
      <c r="I2293" s="144"/>
      <c r="J2293" s="144"/>
      <c r="K2293" s="144"/>
      <c r="L2293" s="144"/>
      <c r="M2293" s="144"/>
      <c r="N2293" s="144"/>
      <c r="O2293" s="144"/>
      <c r="P2293" s="145"/>
    </row>
    <row r="2294" spans="2:16" x14ac:dyDescent="0.25">
      <c r="B2294" s="144"/>
      <c r="C2294" s="454"/>
      <c r="D2294" s="454"/>
      <c r="E2294" s="192"/>
      <c r="F2294" s="144"/>
      <c r="G2294" s="144"/>
      <c r="H2294" s="145"/>
      <c r="I2294" s="144"/>
      <c r="J2294" s="144"/>
      <c r="K2294" s="144"/>
      <c r="L2294" s="144"/>
      <c r="M2294" s="144"/>
      <c r="N2294" s="144"/>
      <c r="O2294" s="144"/>
      <c r="P2294" s="145"/>
    </row>
    <row r="2295" spans="2:16" x14ac:dyDescent="0.25">
      <c r="B2295" s="144"/>
      <c r="C2295" s="454"/>
      <c r="D2295" s="454"/>
      <c r="E2295" s="192"/>
      <c r="F2295" s="144"/>
      <c r="G2295" s="144"/>
      <c r="H2295" s="145"/>
      <c r="I2295" s="144"/>
      <c r="J2295" s="144"/>
      <c r="K2295" s="144"/>
      <c r="L2295" s="144"/>
      <c r="M2295" s="144"/>
      <c r="N2295" s="144"/>
      <c r="O2295" s="144"/>
      <c r="P2295" s="145"/>
    </row>
    <row r="2296" spans="2:16" x14ac:dyDescent="0.25">
      <c r="B2296" s="144"/>
      <c r="C2296" s="454"/>
      <c r="D2296" s="454"/>
      <c r="E2296" s="192"/>
      <c r="F2296" s="144"/>
      <c r="G2296" s="144"/>
      <c r="H2296" s="145"/>
      <c r="I2296" s="144"/>
      <c r="J2296" s="144"/>
      <c r="K2296" s="144"/>
      <c r="L2296" s="144"/>
      <c r="M2296" s="144"/>
      <c r="N2296" s="144"/>
      <c r="O2296" s="144"/>
      <c r="P2296" s="145"/>
    </row>
    <row r="2297" spans="2:16" x14ac:dyDescent="0.25">
      <c r="B2297" s="144"/>
      <c r="C2297" s="454"/>
      <c r="D2297" s="454"/>
      <c r="E2297" s="192"/>
      <c r="F2297" s="144"/>
      <c r="G2297" s="144"/>
      <c r="H2297" s="145"/>
      <c r="I2297" s="144"/>
      <c r="J2297" s="144"/>
      <c r="K2297" s="144"/>
      <c r="L2297" s="144"/>
      <c r="M2297" s="144"/>
      <c r="N2297" s="144"/>
      <c r="O2297" s="144"/>
      <c r="P2297" s="145"/>
    </row>
    <row r="2298" spans="2:16" x14ac:dyDescent="0.25">
      <c r="B2298" s="144"/>
      <c r="C2298" s="454"/>
      <c r="D2298" s="454"/>
      <c r="E2298" s="192"/>
      <c r="F2298" s="144"/>
      <c r="G2298" s="144"/>
      <c r="H2298" s="145"/>
      <c r="I2298" s="144"/>
      <c r="J2298" s="144"/>
      <c r="K2298" s="144"/>
      <c r="L2298" s="144"/>
      <c r="M2298" s="144"/>
      <c r="N2298" s="144"/>
      <c r="O2298" s="144"/>
      <c r="P2298" s="145"/>
    </row>
    <row r="2299" spans="2:16" x14ac:dyDescent="0.25">
      <c r="B2299" s="144"/>
      <c r="C2299" s="454"/>
      <c r="D2299" s="454"/>
      <c r="E2299" s="192"/>
      <c r="F2299" s="144"/>
      <c r="G2299" s="144"/>
      <c r="H2299" s="145"/>
      <c r="I2299" s="144"/>
      <c r="J2299" s="144"/>
      <c r="K2299" s="144"/>
      <c r="L2299" s="144"/>
      <c r="M2299" s="144"/>
      <c r="N2299" s="144"/>
      <c r="O2299" s="144"/>
      <c r="P2299" s="145"/>
    </row>
    <row r="2300" spans="2:16" x14ac:dyDescent="0.25">
      <c r="B2300" s="144"/>
      <c r="C2300" s="454"/>
      <c r="D2300" s="454"/>
      <c r="E2300" s="192"/>
      <c r="F2300" s="144"/>
      <c r="G2300" s="144"/>
      <c r="H2300" s="145"/>
      <c r="I2300" s="144"/>
      <c r="J2300" s="144"/>
      <c r="K2300" s="144"/>
      <c r="L2300" s="144"/>
      <c r="M2300" s="144"/>
      <c r="N2300" s="144"/>
      <c r="O2300" s="144"/>
      <c r="P2300" s="145"/>
    </row>
    <row r="2301" spans="2:16" x14ac:dyDescent="0.25">
      <c r="B2301" s="144"/>
      <c r="C2301" s="454"/>
      <c r="D2301" s="454"/>
      <c r="E2301" s="192"/>
      <c r="F2301" s="144"/>
      <c r="G2301" s="144"/>
      <c r="H2301" s="145"/>
      <c r="I2301" s="144"/>
      <c r="J2301" s="144"/>
      <c r="K2301" s="144"/>
      <c r="L2301" s="144"/>
      <c r="M2301" s="144"/>
      <c r="N2301" s="144"/>
      <c r="O2301" s="144"/>
      <c r="P2301" s="145"/>
    </row>
    <row r="2302" spans="2:16" x14ac:dyDescent="0.25">
      <c r="B2302" s="144"/>
      <c r="C2302" s="454"/>
      <c r="D2302" s="454"/>
      <c r="E2302" s="192"/>
      <c r="F2302" s="144"/>
      <c r="G2302" s="144"/>
      <c r="H2302" s="145"/>
      <c r="I2302" s="144"/>
      <c r="J2302" s="144"/>
      <c r="K2302" s="144"/>
      <c r="L2302" s="144"/>
      <c r="M2302" s="144"/>
      <c r="N2302" s="144"/>
      <c r="O2302" s="144"/>
      <c r="P2302" s="145"/>
    </row>
    <row r="2303" spans="2:16" x14ac:dyDescent="0.25">
      <c r="B2303" s="144"/>
      <c r="C2303" s="454"/>
      <c r="D2303" s="454"/>
      <c r="E2303" s="192"/>
      <c r="F2303" s="144"/>
      <c r="G2303" s="144"/>
      <c r="H2303" s="145"/>
      <c r="I2303" s="144"/>
      <c r="J2303" s="144"/>
      <c r="K2303" s="144"/>
      <c r="L2303" s="144"/>
      <c r="M2303" s="144"/>
      <c r="N2303" s="144"/>
      <c r="O2303" s="144"/>
      <c r="P2303" s="145"/>
    </row>
    <row r="2304" spans="2:16" x14ac:dyDescent="0.25">
      <c r="B2304" s="144"/>
      <c r="C2304" s="454"/>
      <c r="D2304" s="454"/>
      <c r="E2304" s="192"/>
      <c r="F2304" s="144"/>
      <c r="G2304" s="144"/>
      <c r="H2304" s="145"/>
      <c r="I2304" s="144"/>
      <c r="J2304" s="144"/>
      <c r="K2304" s="144"/>
      <c r="L2304" s="144"/>
      <c r="M2304" s="144"/>
      <c r="N2304" s="144"/>
      <c r="O2304" s="144"/>
      <c r="P2304" s="145"/>
    </row>
    <row r="2305" spans="2:16" x14ac:dyDescent="0.25">
      <c r="B2305" s="144"/>
      <c r="C2305" s="454"/>
      <c r="D2305" s="454"/>
      <c r="E2305" s="192"/>
      <c r="F2305" s="144"/>
      <c r="G2305" s="144"/>
      <c r="H2305" s="145"/>
      <c r="I2305" s="144"/>
      <c r="J2305" s="144"/>
      <c r="K2305" s="144"/>
      <c r="L2305" s="144"/>
      <c r="M2305" s="144"/>
      <c r="N2305" s="144"/>
      <c r="O2305" s="144"/>
      <c r="P2305" s="145"/>
    </row>
    <row r="2306" spans="2:16" x14ac:dyDescent="0.25">
      <c r="B2306" s="144"/>
      <c r="C2306" s="454"/>
      <c r="D2306" s="454"/>
      <c r="E2306" s="192"/>
      <c r="F2306" s="144"/>
      <c r="G2306" s="144"/>
      <c r="H2306" s="145"/>
      <c r="I2306" s="144"/>
      <c r="J2306" s="144"/>
      <c r="K2306" s="144"/>
      <c r="L2306" s="144"/>
      <c r="M2306" s="144"/>
      <c r="N2306" s="144"/>
      <c r="O2306" s="144"/>
      <c r="P2306" s="145"/>
    </row>
    <row r="2307" spans="2:16" x14ac:dyDescent="0.25">
      <c r="B2307" s="144"/>
      <c r="C2307" s="454"/>
      <c r="D2307" s="454"/>
      <c r="E2307" s="192"/>
      <c r="F2307" s="144"/>
      <c r="G2307" s="144"/>
      <c r="H2307" s="145"/>
      <c r="I2307" s="144"/>
      <c r="J2307" s="144"/>
      <c r="K2307" s="144"/>
      <c r="L2307" s="144"/>
      <c r="M2307" s="144"/>
      <c r="N2307" s="144"/>
      <c r="O2307" s="144"/>
      <c r="P2307" s="145"/>
    </row>
    <row r="2308" spans="2:16" x14ac:dyDescent="0.25">
      <c r="B2308" s="144"/>
      <c r="C2308" s="454"/>
      <c r="D2308" s="454"/>
      <c r="E2308" s="192"/>
      <c r="F2308" s="144"/>
      <c r="G2308" s="144"/>
      <c r="H2308" s="145"/>
      <c r="I2308" s="144"/>
      <c r="J2308" s="144"/>
      <c r="K2308" s="144"/>
      <c r="L2308" s="144"/>
      <c r="M2308" s="144"/>
      <c r="N2308" s="144"/>
      <c r="O2308" s="144"/>
      <c r="P2308" s="145"/>
    </row>
    <row r="2309" spans="2:16" x14ac:dyDescent="0.25">
      <c r="B2309" s="144"/>
      <c r="C2309" s="454"/>
      <c r="D2309" s="454"/>
      <c r="E2309" s="192"/>
      <c r="F2309" s="144"/>
      <c r="G2309" s="144"/>
      <c r="H2309" s="145"/>
      <c r="I2309" s="144"/>
      <c r="J2309" s="144"/>
      <c r="K2309" s="144"/>
      <c r="L2309" s="144"/>
      <c r="M2309" s="144"/>
      <c r="N2309" s="144"/>
      <c r="O2309" s="144"/>
      <c r="P2309" s="145"/>
    </row>
    <row r="2310" spans="2:16" x14ac:dyDescent="0.25">
      <c r="B2310" s="144"/>
      <c r="C2310" s="454"/>
      <c r="D2310" s="454"/>
      <c r="E2310" s="192"/>
      <c r="F2310" s="144"/>
      <c r="G2310" s="144"/>
      <c r="H2310" s="145"/>
      <c r="I2310" s="144"/>
      <c r="J2310" s="144"/>
      <c r="K2310" s="144"/>
      <c r="L2310" s="144"/>
      <c r="M2310" s="144"/>
      <c r="N2310" s="144"/>
      <c r="O2310" s="144"/>
      <c r="P2310" s="145"/>
    </row>
    <row r="2311" spans="2:16" x14ac:dyDescent="0.25">
      <c r="B2311" s="144"/>
      <c r="C2311" s="454"/>
      <c r="D2311" s="454"/>
      <c r="E2311" s="192"/>
      <c r="F2311" s="144"/>
      <c r="G2311" s="144"/>
      <c r="H2311" s="145"/>
      <c r="I2311" s="144"/>
      <c r="J2311" s="144"/>
      <c r="K2311" s="144"/>
      <c r="L2311" s="144"/>
      <c r="M2311" s="144"/>
      <c r="N2311" s="144"/>
      <c r="O2311" s="144"/>
      <c r="P2311" s="145"/>
    </row>
    <row r="2312" spans="2:16" x14ac:dyDescent="0.25">
      <c r="B2312" s="144"/>
      <c r="C2312" s="454"/>
      <c r="D2312" s="454"/>
      <c r="E2312" s="192"/>
      <c r="F2312" s="144"/>
      <c r="G2312" s="144"/>
      <c r="H2312" s="145"/>
      <c r="I2312" s="144"/>
      <c r="J2312" s="144"/>
      <c r="K2312" s="144"/>
      <c r="L2312" s="144"/>
      <c r="M2312" s="144"/>
      <c r="N2312" s="144"/>
      <c r="O2312" s="144"/>
      <c r="P2312" s="145"/>
    </row>
    <row r="2313" spans="2:16" x14ac:dyDescent="0.25">
      <c r="B2313" s="144"/>
      <c r="C2313" s="454"/>
      <c r="D2313" s="454"/>
      <c r="E2313" s="192"/>
      <c r="F2313" s="144"/>
      <c r="G2313" s="144"/>
      <c r="H2313" s="145"/>
      <c r="I2313" s="144"/>
      <c r="J2313" s="144"/>
      <c r="K2313" s="144"/>
      <c r="L2313" s="144"/>
      <c r="M2313" s="144"/>
      <c r="N2313" s="144"/>
      <c r="O2313" s="144"/>
      <c r="P2313" s="145"/>
    </row>
    <row r="2314" spans="2:16" x14ac:dyDescent="0.25">
      <c r="B2314" s="144"/>
      <c r="C2314" s="454"/>
      <c r="D2314" s="454"/>
      <c r="E2314" s="192"/>
      <c r="F2314" s="144"/>
      <c r="G2314" s="144"/>
      <c r="H2314" s="145"/>
      <c r="I2314" s="144"/>
      <c r="J2314" s="144"/>
      <c r="K2314" s="144"/>
      <c r="L2314" s="144"/>
      <c r="M2314" s="144"/>
      <c r="N2314" s="144"/>
      <c r="O2314" s="144"/>
      <c r="P2314" s="145"/>
    </row>
    <row r="2315" spans="2:16" x14ac:dyDescent="0.25">
      <c r="B2315" s="144"/>
      <c r="C2315" s="454"/>
      <c r="D2315" s="454"/>
      <c r="E2315" s="192"/>
      <c r="F2315" s="144"/>
      <c r="G2315" s="144"/>
      <c r="H2315" s="145"/>
      <c r="I2315" s="144"/>
      <c r="J2315" s="144"/>
      <c r="K2315" s="144"/>
      <c r="L2315" s="144"/>
      <c r="M2315" s="144"/>
      <c r="N2315" s="144"/>
      <c r="O2315" s="144"/>
      <c r="P2315" s="145"/>
    </row>
    <row r="2316" spans="2:16" x14ac:dyDescent="0.25">
      <c r="B2316" s="144"/>
      <c r="C2316" s="454"/>
      <c r="D2316" s="454"/>
      <c r="E2316" s="192"/>
      <c r="F2316" s="144"/>
      <c r="G2316" s="144"/>
      <c r="H2316" s="145"/>
      <c r="I2316" s="144"/>
      <c r="J2316" s="144"/>
      <c r="K2316" s="144"/>
      <c r="L2316" s="144"/>
      <c r="M2316" s="144"/>
      <c r="N2316" s="144"/>
      <c r="O2316" s="144"/>
      <c r="P2316" s="145"/>
    </row>
    <row r="2317" spans="2:16" x14ac:dyDescent="0.25">
      <c r="B2317" s="144"/>
      <c r="C2317" s="454"/>
      <c r="D2317" s="454"/>
      <c r="E2317" s="192"/>
      <c r="F2317" s="144"/>
      <c r="G2317" s="144"/>
      <c r="H2317" s="145"/>
      <c r="I2317" s="144"/>
      <c r="J2317" s="144"/>
      <c r="K2317" s="144"/>
      <c r="L2317" s="144"/>
      <c r="M2317" s="144"/>
      <c r="N2317" s="144"/>
      <c r="O2317" s="144"/>
      <c r="P2317" s="145"/>
    </row>
    <row r="2318" spans="2:16" x14ac:dyDescent="0.25">
      <c r="B2318" s="144"/>
      <c r="C2318" s="454"/>
      <c r="D2318" s="454"/>
      <c r="E2318" s="192"/>
      <c r="F2318" s="144"/>
      <c r="G2318" s="144"/>
      <c r="H2318" s="145"/>
      <c r="I2318" s="144"/>
      <c r="J2318" s="144"/>
      <c r="K2318" s="144"/>
      <c r="L2318" s="144"/>
      <c r="M2318" s="144"/>
      <c r="N2318" s="144"/>
      <c r="O2318" s="144"/>
      <c r="P2318" s="145"/>
    </row>
    <row r="2319" spans="2:16" x14ac:dyDescent="0.25">
      <c r="B2319" s="144"/>
      <c r="C2319" s="454"/>
      <c r="D2319" s="454"/>
      <c r="E2319" s="192"/>
      <c r="F2319" s="144"/>
      <c r="G2319" s="144"/>
      <c r="H2319" s="145"/>
      <c r="I2319" s="144"/>
      <c r="J2319" s="144"/>
      <c r="K2319" s="144"/>
      <c r="L2319" s="144"/>
      <c r="M2319" s="144"/>
      <c r="N2319" s="144"/>
      <c r="O2319" s="144"/>
      <c r="P2319" s="145"/>
    </row>
    <row r="2320" spans="2:16" x14ac:dyDescent="0.25">
      <c r="B2320" s="144"/>
      <c r="C2320" s="454"/>
      <c r="D2320" s="454"/>
      <c r="E2320" s="192"/>
      <c r="F2320" s="144"/>
      <c r="G2320" s="144"/>
      <c r="H2320" s="145"/>
      <c r="I2320" s="144"/>
      <c r="J2320" s="144"/>
      <c r="K2320" s="144"/>
      <c r="L2320" s="144"/>
      <c r="M2320" s="144"/>
      <c r="N2320" s="144"/>
      <c r="O2320" s="144"/>
      <c r="P2320" s="145"/>
    </row>
    <row r="2321" spans="2:16" x14ac:dyDescent="0.25">
      <c r="B2321" s="144"/>
      <c r="C2321" s="454"/>
      <c r="D2321" s="454"/>
      <c r="E2321" s="192"/>
      <c r="F2321" s="144"/>
      <c r="G2321" s="144"/>
      <c r="H2321" s="145"/>
      <c r="I2321" s="144"/>
      <c r="J2321" s="144"/>
      <c r="K2321" s="144"/>
      <c r="L2321" s="144"/>
      <c r="M2321" s="144"/>
      <c r="N2321" s="144"/>
      <c r="O2321" s="144"/>
      <c r="P2321" s="145"/>
    </row>
    <row r="2322" spans="2:16" x14ac:dyDescent="0.25">
      <c r="B2322" s="144"/>
      <c r="C2322" s="454"/>
      <c r="D2322" s="454"/>
      <c r="E2322" s="192"/>
      <c r="F2322" s="144"/>
      <c r="G2322" s="144"/>
      <c r="H2322" s="145"/>
      <c r="I2322" s="144"/>
      <c r="J2322" s="144"/>
      <c r="K2322" s="144"/>
      <c r="L2322" s="144"/>
      <c r="M2322" s="144"/>
      <c r="N2322" s="144"/>
      <c r="O2322" s="144"/>
      <c r="P2322" s="145"/>
    </row>
    <row r="2323" spans="2:16" x14ac:dyDescent="0.25">
      <c r="B2323" s="144"/>
      <c r="C2323" s="454"/>
      <c r="D2323" s="454"/>
      <c r="E2323" s="192"/>
      <c r="F2323" s="144"/>
      <c r="G2323" s="144"/>
      <c r="H2323" s="145"/>
      <c r="I2323" s="144"/>
      <c r="J2323" s="144"/>
      <c r="K2323" s="144"/>
      <c r="L2323" s="144"/>
      <c r="M2323" s="144"/>
      <c r="N2323" s="144"/>
      <c r="O2323" s="144"/>
      <c r="P2323" s="145"/>
    </row>
    <row r="2324" spans="2:16" x14ac:dyDescent="0.25">
      <c r="B2324" s="144"/>
      <c r="C2324" s="454"/>
      <c r="D2324" s="454"/>
      <c r="E2324" s="192"/>
      <c r="F2324" s="144"/>
      <c r="G2324" s="144"/>
      <c r="H2324" s="145"/>
      <c r="I2324" s="144"/>
      <c r="J2324" s="144"/>
      <c r="K2324" s="144"/>
      <c r="L2324" s="144"/>
      <c r="M2324" s="144"/>
      <c r="N2324" s="144"/>
      <c r="O2324" s="144"/>
      <c r="P2324" s="145"/>
    </row>
    <row r="2325" spans="2:16" x14ac:dyDescent="0.25">
      <c r="B2325" s="144"/>
      <c r="C2325" s="454"/>
      <c r="D2325" s="454"/>
      <c r="E2325" s="192"/>
      <c r="F2325" s="144"/>
      <c r="G2325" s="144"/>
      <c r="H2325" s="145"/>
      <c r="I2325" s="144"/>
      <c r="J2325" s="144"/>
      <c r="K2325" s="144"/>
      <c r="L2325" s="144"/>
      <c r="M2325" s="144"/>
      <c r="N2325" s="144"/>
      <c r="O2325" s="144"/>
      <c r="P2325" s="145"/>
    </row>
    <row r="2326" spans="2:16" x14ac:dyDescent="0.25">
      <c r="B2326" s="144"/>
      <c r="C2326" s="454"/>
      <c r="D2326" s="454"/>
      <c r="E2326" s="192"/>
      <c r="F2326" s="144"/>
      <c r="G2326" s="144"/>
      <c r="H2326" s="145"/>
      <c r="I2326" s="144"/>
      <c r="J2326" s="144"/>
      <c r="K2326" s="144"/>
      <c r="L2326" s="144"/>
      <c r="M2326" s="144"/>
      <c r="N2326" s="144"/>
      <c r="O2326" s="144"/>
      <c r="P2326" s="145"/>
    </row>
    <row r="2327" spans="2:16" x14ac:dyDescent="0.25">
      <c r="B2327" s="144"/>
      <c r="C2327" s="454"/>
      <c r="D2327" s="454"/>
      <c r="E2327" s="192"/>
      <c r="F2327" s="144"/>
      <c r="G2327" s="144"/>
      <c r="H2327" s="145"/>
      <c r="I2327" s="144"/>
      <c r="J2327" s="144"/>
      <c r="K2327" s="144"/>
      <c r="L2327" s="144"/>
      <c r="M2327" s="144"/>
      <c r="N2327" s="144"/>
      <c r="O2327" s="144"/>
      <c r="P2327" s="145"/>
    </row>
    <row r="2328" spans="2:16" x14ac:dyDescent="0.25">
      <c r="B2328" s="144"/>
      <c r="C2328" s="454"/>
      <c r="D2328" s="454"/>
      <c r="E2328" s="192"/>
      <c r="F2328" s="144"/>
      <c r="G2328" s="144"/>
      <c r="H2328" s="145"/>
      <c r="I2328" s="144"/>
      <c r="J2328" s="144"/>
      <c r="K2328" s="144"/>
      <c r="L2328" s="144"/>
      <c r="M2328" s="144"/>
      <c r="N2328" s="144"/>
      <c r="O2328" s="144"/>
      <c r="P2328" s="145"/>
    </row>
    <row r="2329" spans="2:16" x14ac:dyDescent="0.25">
      <c r="B2329" s="144"/>
      <c r="C2329" s="454"/>
      <c r="D2329" s="454"/>
      <c r="E2329" s="192"/>
      <c r="F2329" s="144"/>
      <c r="G2329" s="144"/>
      <c r="H2329" s="145"/>
      <c r="I2329" s="144"/>
      <c r="J2329" s="144"/>
      <c r="K2329" s="144"/>
      <c r="L2329" s="144"/>
      <c r="M2329" s="144"/>
      <c r="N2329" s="144"/>
      <c r="O2329" s="144"/>
      <c r="P2329" s="145"/>
    </row>
    <row r="2330" spans="2:16" x14ac:dyDescent="0.25">
      <c r="B2330" s="144"/>
      <c r="C2330" s="454"/>
      <c r="D2330" s="454"/>
      <c r="E2330" s="192"/>
      <c r="F2330" s="144"/>
      <c r="G2330" s="144"/>
      <c r="H2330" s="145"/>
      <c r="I2330" s="144"/>
      <c r="J2330" s="144"/>
      <c r="K2330" s="144"/>
      <c r="L2330" s="144"/>
      <c r="M2330" s="144"/>
      <c r="N2330" s="144"/>
      <c r="O2330" s="144"/>
      <c r="P2330" s="145"/>
    </row>
    <row r="2331" spans="2:16" x14ac:dyDescent="0.25">
      <c r="B2331" s="144"/>
      <c r="C2331" s="454"/>
      <c r="D2331" s="454"/>
      <c r="E2331" s="192"/>
      <c r="F2331" s="144"/>
      <c r="G2331" s="144"/>
      <c r="H2331" s="145"/>
      <c r="I2331" s="144"/>
      <c r="J2331" s="144"/>
      <c r="K2331" s="144"/>
      <c r="L2331" s="144"/>
      <c r="M2331" s="144"/>
      <c r="N2331" s="144"/>
      <c r="O2331" s="144"/>
      <c r="P2331" s="145"/>
    </row>
    <row r="2332" spans="2:16" x14ac:dyDescent="0.25">
      <c r="B2332" s="144"/>
      <c r="C2332" s="454"/>
      <c r="D2332" s="454"/>
      <c r="E2332" s="192"/>
      <c r="F2332" s="144"/>
      <c r="G2332" s="144"/>
      <c r="H2332" s="145"/>
      <c r="I2332" s="144"/>
      <c r="J2332" s="144"/>
      <c r="K2332" s="144"/>
      <c r="L2332" s="144"/>
      <c r="M2332" s="144"/>
      <c r="N2332" s="144"/>
      <c r="O2332" s="144"/>
      <c r="P2332" s="145"/>
    </row>
    <row r="2333" spans="2:16" x14ac:dyDescent="0.25">
      <c r="B2333" s="144"/>
      <c r="C2333" s="454"/>
      <c r="D2333" s="454"/>
      <c r="E2333" s="192"/>
      <c r="F2333" s="144"/>
      <c r="G2333" s="144"/>
      <c r="H2333" s="145"/>
      <c r="I2333" s="144"/>
      <c r="J2333" s="144"/>
      <c r="K2333" s="144"/>
      <c r="L2333" s="144"/>
      <c r="M2333" s="144"/>
      <c r="N2333" s="144"/>
      <c r="O2333" s="144"/>
      <c r="P2333" s="145"/>
    </row>
    <row r="2334" spans="2:16" x14ac:dyDescent="0.25">
      <c r="B2334" s="144"/>
      <c r="C2334" s="454"/>
      <c r="D2334" s="454"/>
      <c r="E2334" s="192"/>
      <c r="F2334" s="144"/>
      <c r="G2334" s="144"/>
      <c r="H2334" s="145"/>
      <c r="I2334" s="144"/>
      <c r="J2334" s="144"/>
      <c r="K2334" s="144"/>
      <c r="L2334" s="144"/>
      <c r="M2334" s="144"/>
      <c r="N2334" s="144"/>
      <c r="O2334" s="144"/>
      <c r="P2334" s="145"/>
    </row>
    <row r="2335" spans="2:16" x14ac:dyDescent="0.25">
      <c r="B2335" s="144"/>
      <c r="C2335" s="454"/>
      <c r="D2335" s="454"/>
      <c r="E2335" s="192"/>
      <c r="F2335" s="144"/>
      <c r="G2335" s="144"/>
      <c r="H2335" s="145"/>
      <c r="I2335" s="144"/>
      <c r="J2335" s="144"/>
      <c r="K2335" s="144"/>
      <c r="L2335" s="144"/>
      <c r="M2335" s="144"/>
      <c r="N2335" s="144"/>
      <c r="O2335" s="144"/>
      <c r="P2335" s="145"/>
    </row>
    <row r="2336" spans="2:16" x14ac:dyDescent="0.25">
      <c r="B2336" s="144"/>
      <c r="C2336" s="454"/>
      <c r="D2336" s="454"/>
      <c r="E2336" s="192"/>
      <c r="F2336" s="144"/>
      <c r="G2336" s="144"/>
      <c r="H2336" s="145"/>
      <c r="I2336" s="144"/>
      <c r="J2336" s="144"/>
      <c r="K2336" s="144"/>
      <c r="L2336" s="144"/>
      <c r="M2336" s="144"/>
      <c r="N2336" s="144"/>
      <c r="O2336" s="144"/>
      <c r="P2336" s="145"/>
    </row>
    <row r="2337" spans="2:16" x14ac:dyDescent="0.25">
      <c r="B2337" s="144"/>
      <c r="C2337" s="454"/>
      <c r="D2337" s="454"/>
      <c r="E2337" s="192"/>
      <c r="F2337" s="144"/>
      <c r="G2337" s="144"/>
      <c r="H2337" s="145"/>
      <c r="I2337" s="144"/>
      <c r="J2337" s="144"/>
      <c r="K2337" s="144"/>
      <c r="L2337" s="144"/>
      <c r="M2337" s="144"/>
      <c r="N2337" s="144"/>
      <c r="O2337" s="144"/>
      <c r="P2337" s="145"/>
    </row>
    <row r="2338" spans="2:16" x14ac:dyDescent="0.25">
      <c r="B2338" s="144"/>
      <c r="C2338" s="454"/>
      <c r="D2338" s="454"/>
      <c r="E2338" s="192"/>
      <c r="F2338" s="144"/>
      <c r="G2338" s="144"/>
      <c r="H2338" s="145"/>
      <c r="I2338" s="144"/>
      <c r="J2338" s="144"/>
      <c r="K2338" s="144"/>
      <c r="L2338" s="144"/>
      <c r="M2338" s="144"/>
      <c r="N2338" s="144"/>
      <c r="O2338" s="144"/>
      <c r="P2338" s="145"/>
    </row>
    <row r="2339" spans="2:16" x14ac:dyDescent="0.25">
      <c r="B2339" s="144"/>
      <c r="C2339" s="454"/>
      <c r="D2339" s="454"/>
      <c r="E2339" s="192"/>
      <c r="F2339" s="144"/>
      <c r="G2339" s="144"/>
      <c r="H2339" s="145"/>
      <c r="I2339" s="144"/>
      <c r="J2339" s="144"/>
      <c r="K2339" s="144"/>
      <c r="L2339" s="144"/>
      <c r="M2339" s="144"/>
      <c r="N2339" s="144"/>
      <c r="O2339" s="144"/>
      <c r="P2339" s="145"/>
    </row>
    <row r="2340" spans="2:16" x14ac:dyDescent="0.25">
      <c r="B2340" s="144"/>
      <c r="C2340" s="454"/>
      <c r="D2340" s="454"/>
      <c r="E2340" s="192"/>
      <c r="F2340" s="144"/>
      <c r="G2340" s="144"/>
      <c r="H2340" s="145"/>
      <c r="I2340" s="144"/>
      <c r="J2340" s="144"/>
      <c r="K2340" s="144"/>
      <c r="L2340" s="144"/>
      <c r="M2340" s="144"/>
      <c r="N2340" s="144"/>
      <c r="O2340" s="144"/>
      <c r="P2340" s="145"/>
    </row>
    <row r="2341" spans="2:16" x14ac:dyDescent="0.25">
      <c r="B2341" s="144"/>
      <c r="C2341" s="454"/>
      <c r="D2341" s="454"/>
      <c r="E2341" s="192"/>
      <c r="F2341" s="144"/>
      <c r="G2341" s="144"/>
      <c r="H2341" s="145"/>
      <c r="I2341" s="144"/>
      <c r="J2341" s="144"/>
      <c r="K2341" s="144"/>
      <c r="L2341" s="144"/>
      <c r="M2341" s="144"/>
      <c r="N2341" s="144"/>
      <c r="O2341" s="144"/>
      <c r="P2341" s="145"/>
    </row>
    <row r="2342" spans="2:16" x14ac:dyDescent="0.25">
      <c r="B2342" s="144"/>
      <c r="C2342" s="454"/>
      <c r="D2342" s="454"/>
      <c r="E2342" s="192"/>
      <c r="F2342" s="144"/>
      <c r="G2342" s="144"/>
      <c r="H2342" s="145"/>
      <c r="I2342" s="144"/>
      <c r="J2342" s="144"/>
      <c r="K2342" s="144"/>
      <c r="L2342" s="144"/>
      <c r="M2342" s="144"/>
      <c r="N2342" s="144"/>
      <c r="O2342" s="144"/>
      <c r="P2342" s="145"/>
    </row>
    <row r="2343" spans="2:16" x14ac:dyDescent="0.25">
      <c r="B2343" s="144"/>
      <c r="C2343" s="454"/>
      <c r="D2343" s="454"/>
      <c r="E2343" s="192"/>
      <c r="F2343" s="144"/>
      <c r="G2343" s="144"/>
      <c r="H2343" s="145"/>
      <c r="I2343" s="144"/>
      <c r="J2343" s="144"/>
      <c r="K2343" s="144"/>
      <c r="L2343" s="144"/>
      <c r="M2343" s="144"/>
      <c r="N2343" s="144"/>
      <c r="O2343" s="144"/>
      <c r="P2343" s="145"/>
    </row>
    <row r="2344" spans="2:16" x14ac:dyDescent="0.25">
      <c r="B2344" s="144"/>
      <c r="C2344" s="454"/>
      <c r="D2344" s="454"/>
      <c r="E2344" s="192"/>
      <c r="F2344" s="144"/>
      <c r="G2344" s="144"/>
      <c r="H2344" s="145"/>
      <c r="I2344" s="144"/>
      <c r="J2344" s="144"/>
      <c r="K2344" s="144"/>
      <c r="L2344" s="144"/>
      <c r="M2344" s="144"/>
      <c r="N2344" s="144"/>
      <c r="O2344" s="144"/>
      <c r="P2344" s="145"/>
    </row>
    <row r="2345" spans="2:16" x14ac:dyDescent="0.25">
      <c r="B2345" s="144"/>
      <c r="C2345" s="454"/>
      <c r="D2345" s="454"/>
      <c r="E2345" s="192"/>
      <c r="F2345" s="144"/>
      <c r="G2345" s="144"/>
      <c r="H2345" s="145"/>
      <c r="I2345" s="144"/>
      <c r="J2345" s="144"/>
      <c r="K2345" s="144"/>
      <c r="L2345" s="144"/>
      <c r="M2345" s="144"/>
      <c r="N2345" s="144"/>
      <c r="O2345" s="144"/>
      <c r="P2345" s="145"/>
    </row>
    <row r="2346" spans="2:16" x14ac:dyDescent="0.25">
      <c r="B2346" s="144"/>
      <c r="C2346" s="454"/>
      <c r="D2346" s="454"/>
      <c r="E2346" s="192"/>
      <c r="F2346" s="144"/>
      <c r="G2346" s="144"/>
      <c r="H2346" s="145"/>
      <c r="I2346" s="144"/>
      <c r="J2346" s="144"/>
      <c r="K2346" s="144"/>
      <c r="L2346" s="144"/>
      <c r="M2346" s="144"/>
      <c r="N2346" s="144"/>
      <c r="O2346" s="144"/>
      <c r="P2346" s="145"/>
    </row>
    <row r="2347" spans="2:16" x14ac:dyDescent="0.25">
      <c r="B2347" s="144"/>
      <c r="C2347" s="454"/>
      <c r="D2347" s="454"/>
      <c r="E2347" s="192"/>
      <c r="F2347" s="144"/>
      <c r="G2347" s="144"/>
      <c r="H2347" s="145"/>
      <c r="I2347" s="144"/>
      <c r="J2347" s="144"/>
      <c r="K2347" s="144"/>
      <c r="L2347" s="144"/>
      <c r="M2347" s="144"/>
      <c r="N2347" s="144"/>
      <c r="O2347" s="144"/>
      <c r="P2347" s="145"/>
    </row>
    <row r="2348" spans="2:16" x14ac:dyDescent="0.25">
      <c r="B2348" s="144"/>
      <c r="C2348" s="454"/>
      <c r="D2348" s="454"/>
      <c r="E2348" s="192"/>
      <c r="F2348" s="144"/>
      <c r="G2348" s="144"/>
      <c r="H2348" s="145"/>
      <c r="I2348" s="144"/>
      <c r="J2348" s="144"/>
      <c r="K2348" s="144"/>
      <c r="L2348" s="144"/>
      <c r="M2348" s="144"/>
      <c r="N2348" s="144"/>
      <c r="O2348" s="144"/>
      <c r="P2348" s="145"/>
    </row>
    <row r="2349" spans="2:16" x14ac:dyDescent="0.25">
      <c r="B2349" s="144"/>
      <c r="C2349" s="454"/>
      <c r="D2349" s="454"/>
      <c r="E2349" s="192"/>
      <c r="F2349" s="144"/>
      <c r="G2349" s="144"/>
      <c r="H2349" s="145"/>
      <c r="I2349" s="144"/>
      <c r="J2349" s="144"/>
      <c r="K2349" s="144"/>
      <c r="L2349" s="144"/>
      <c r="M2349" s="144"/>
      <c r="N2349" s="144"/>
      <c r="O2349" s="144"/>
      <c r="P2349" s="145"/>
    </row>
    <row r="2350" spans="2:16" x14ac:dyDescent="0.25">
      <c r="B2350" s="144"/>
      <c r="C2350" s="454"/>
      <c r="D2350" s="454"/>
      <c r="E2350" s="192"/>
      <c r="F2350" s="144"/>
      <c r="G2350" s="144"/>
      <c r="H2350" s="145"/>
      <c r="I2350" s="144"/>
      <c r="J2350" s="144"/>
      <c r="K2350" s="144"/>
      <c r="L2350" s="144"/>
      <c r="M2350" s="144"/>
      <c r="N2350" s="144"/>
      <c r="O2350" s="144"/>
      <c r="P2350" s="145"/>
    </row>
    <row r="2351" spans="2:16" x14ac:dyDescent="0.25">
      <c r="B2351" s="144"/>
      <c r="C2351" s="454"/>
      <c r="D2351" s="454"/>
      <c r="E2351" s="192"/>
      <c r="F2351" s="144"/>
      <c r="G2351" s="144"/>
      <c r="H2351" s="145"/>
      <c r="I2351" s="144"/>
      <c r="J2351" s="144"/>
      <c r="K2351" s="144"/>
      <c r="L2351" s="144"/>
      <c r="M2351" s="144"/>
      <c r="N2351" s="144"/>
      <c r="O2351" s="144"/>
      <c r="P2351" s="145"/>
    </row>
    <row r="2352" spans="2:16" x14ac:dyDescent="0.25">
      <c r="B2352" s="144"/>
      <c r="C2352" s="454"/>
      <c r="D2352" s="454"/>
      <c r="E2352" s="192"/>
      <c r="F2352" s="144"/>
      <c r="G2352" s="144"/>
      <c r="H2352" s="145"/>
      <c r="I2352" s="144"/>
      <c r="J2352" s="144"/>
      <c r="K2352" s="144"/>
      <c r="L2352" s="144"/>
      <c r="M2352" s="144"/>
      <c r="N2352" s="144"/>
      <c r="O2352" s="144"/>
      <c r="P2352" s="145"/>
    </row>
    <row r="2353" spans="2:16" x14ac:dyDescent="0.25">
      <c r="B2353" s="144"/>
      <c r="C2353" s="454"/>
      <c r="D2353" s="454"/>
      <c r="E2353" s="192"/>
      <c r="F2353" s="144"/>
      <c r="G2353" s="144"/>
      <c r="H2353" s="145"/>
      <c r="I2353" s="144"/>
      <c r="J2353" s="144"/>
      <c r="K2353" s="144"/>
      <c r="L2353" s="144"/>
      <c r="M2353" s="144"/>
      <c r="N2353" s="144"/>
      <c r="O2353" s="144"/>
      <c r="P2353" s="145"/>
    </row>
    <row r="2354" spans="2:16" x14ac:dyDescent="0.25">
      <c r="B2354" s="144"/>
      <c r="C2354" s="454"/>
      <c r="D2354" s="454"/>
      <c r="E2354" s="192"/>
      <c r="F2354" s="144"/>
      <c r="G2354" s="144"/>
      <c r="H2354" s="145"/>
      <c r="I2354" s="144"/>
      <c r="J2354" s="144"/>
      <c r="K2354" s="144"/>
      <c r="L2354" s="144"/>
      <c r="M2354" s="144"/>
      <c r="N2354" s="144"/>
      <c r="O2354" s="144"/>
      <c r="P2354" s="145"/>
    </row>
    <row r="2355" spans="2:16" x14ac:dyDescent="0.25">
      <c r="B2355" s="144"/>
      <c r="C2355" s="454"/>
      <c r="D2355" s="454"/>
      <c r="E2355" s="192"/>
      <c r="F2355" s="144"/>
      <c r="G2355" s="144"/>
      <c r="H2355" s="145"/>
      <c r="I2355" s="144"/>
      <c r="J2355" s="144"/>
      <c r="K2355" s="144"/>
      <c r="L2355" s="144"/>
      <c r="M2355" s="144"/>
      <c r="N2355" s="144"/>
      <c r="O2355" s="144"/>
      <c r="P2355" s="145"/>
    </row>
    <row r="2356" spans="2:16" x14ac:dyDescent="0.25">
      <c r="B2356" s="144"/>
      <c r="C2356" s="454"/>
      <c r="D2356" s="454"/>
      <c r="E2356" s="192"/>
      <c r="F2356" s="144"/>
      <c r="G2356" s="144"/>
      <c r="H2356" s="145"/>
      <c r="I2356" s="144"/>
      <c r="J2356" s="144"/>
      <c r="K2356" s="144"/>
      <c r="L2356" s="144"/>
      <c r="M2356" s="144"/>
      <c r="N2356" s="144"/>
      <c r="O2356" s="144"/>
      <c r="P2356" s="145"/>
    </row>
    <row r="2357" spans="2:16" x14ac:dyDescent="0.25">
      <c r="B2357" s="144"/>
      <c r="C2357" s="454"/>
      <c r="D2357" s="454"/>
      <c r="E2357" s="192"/>
      <c r="F2357" s="144"/>
      <c r="G2357" s="144"/>
      <c r="H2357" s="145"/>
      <c r="I2357" s="144"/>
      <c r="J2357" s="144"/>
      <c r="K2357" s="144"/>
      <c r="L2357" s="144"/>
      <c r="M2357" s="144"/>
      <c r="N2357" s="144"/>
      <c r="O2357" s="144"/>
      <c r="P2357" s="145"/>
    </row>
    <row r="2358" spans="2:16" x14ac:dyDescent="0.25">
      <c r="B2358" s="144"/>
      <c r="C2358" s="454"/>
      <c r="D2358" s="454"/>
      <c r="E2358" s="192"/>
      <c r="F2358" s="144"/>
      <c r="G2358" s="144"/>
      <c r="H2358" s="145"/>
      <c r="I2358" s="144"/>
      <c r="J2358" s="144"/>
      <c r="K2358" s="144"/>
      <c r="L2358" s="144"/>
      <c r="M2358" s="144"/>
      <c r="N2358" s="144"/>
      <c r="O2358" s="144"/>
      <c r="P2358" s="145"/>
    </row>
    <row r="2359" spans="2:16" x14ac:dyDescent="0.25">
      <c r="B2359" s="144"/>
      <c r="C2359" s="454"/>
      <c r="D2359" s="454"/>
      <c r="E2359" s="192"/>
      <c r="F2359" s="144"/>
      <c r="G2359" s="144"/>
      <c r="H2359" s="145"/>
      <c r="I2359" s="144"/>
      <c r="J2359" s="144"/>
      <c r="K2359" s="144"/>
      <c r="L2359" s="144"/>
      <c r="M2359" s="144"/>
      <c r="N2359" s="144"/>
      <c r="O2359" s="144"/>
      <c r="P2359" s="145"/>
    </row>
    <row r="2360" spans="2:16" x14ac:dyDescent="0.25">
      <c r="B2360" s="144"/>
      <c r="C2360" s="454"/>
      <c r="D2360" s="454"/>
      <c r="E2360" s="192"/>
      <c r="F2360" s="144"/>
      <c r="G2360" s="144"/>
      <c r="H2360" s="145"/>
      <c r="I2360" s="144"/>
      <c r="J2360" s="144"/>
      <c r="K2360" s="144"/>
      <c r="L2360" s="144"/>
      <c r="M2360" s="144"/>
      <c r="N2360" s="144"/>
      <c r="O2360" s="144"/>
      <c r="P2360" s="145"/>
    </row>
    <row r="2361" spans="2:16" x14ac:dyDescent="0.25">
      <c r="B2361" s="144"/>
      <c r="C2361" s="454"/>
      <c r="D2361" s="454"/>
      <c r="E2361" s="192"/>
      <c r="F2361" s="144"/>
      <c r="G2361" s="144"/>
      <c r="H2361" s="145"/>
      <c r="I2361" s="144"/>
      <c r="J2361" s="144"/>
      <c r="K2361" s="144"/>
      <c r="L2361" s="144"/>
      <c r="M2361" s="144"/>
      <c r="N2361" s="144"/>
      <c r="O2361" s="144"/>
      <c r="P2361" s="145"/>
    </row>
    <row r="2362" spans="2:16" x14ac:dyDescent="0.25">
      <c r="B2362" s="144"/>
      <c r="C2362" s="454"/>
      <c r="D2362" s="454"/>
      <c r="E2362" s="192"/>
      <c r="F2362" s="144"/>
      <c r="G2362" s="144"/>
      <c r="H2362" s="145"/>
      <c r="I2362" s="144"/>
      <c r="J2362" s="144"/>
      <c r="K2362" s="144"/>
      <c r="L2362" s="144"/>
      <c r="M2362" s="144"/>
      <c r="N2362" s="144"/>
      <c r="O2362" s="144"/>
      <c r="P2362" s="145"/>
    </row>
    <row r="2363" spans="2:16" x14ac:dyDescent="0.25">
      <c r="B2363" s="144"/>
      <c r="C2363" s="454"/>
      <c r="D2363" s="454"/>
      <c r="E2363" s="192"/>
      <c r="F2363" s="144"/>
      <c r="G2363" s="144"/>
      <c r="H2363" s="145"/>
      <c r="I2363" s="144"/>
      <c r="J2363" s="144"/>
      <c r="K2363" s="144"/>
      <c r="L2363" s="144"/>
      <c r="M2363" s="144"/>
      <c r="N2363" s="144"/>
      <c r="O2363" s="144"/>
      <c r="P2363" s="145"/>
    </row>
    <row r="2364" spans="2:16" x14ac:dyDescent="0.25">
      <c r="B2364" s="144"/>
      <c r="C2364" s="454"/>
      <c r="D2364" s="454"/>
      <c r="E2364" s="192"/>
      <c r="F2364" s="144"/>
      <c r="G2364" s="144"/>
      <c r="H2364" s="145"/>
      <c r="I2364" s="144"/>
      <c r="J2364" s="144"/>
      <c r="K2364" s="144"/>
      <c r="L2364" s="144"/>
      <c r="M2364" s="144"/>
      <c r="N2364" s="144"/>
      <c r="O2364" s="144"/>
      <c r="P2364" s="145"/>
    </row>
    <row r="2365" spans="2:16" x14ac:dyDescent="0.25">
      <c r="B2365" s="144"/>
      <c r="C2365" s="454"/>
      <c r="D2365" s="454"/>
      <c r="E2365" s="192"/>
      <c r="F2365" s="144"/>
      <c r="G2365" s="144"/>
      <c r="H2365" s="145"/>
      <c r="I2365" s="144"/>
      <c r="J2365" s="144"/>
      <c r="K2365" s="144"/>
      <c r="L2365" s="144"/>
      <c r="M2365" s="144"/>
      <c r="N2365" s="144"/>
      <c r="O2365" s="144"/>
      <c r="P2365" s="145"/>
    </row>
    <row r="2366" spans="2:16" x14ac:dyDescent="0.25">
      <c r="B2366" s="144"/>
      <c r="C2366" s="454"/>
      <c r="D2366" s="454"/>
      <c r="E2366" s="192"/>
      <c r="F2366" s="144"/>
      <c r="G2366" s="144"/>
      <c r="H2366" s="145"/>
      <c r="I2366" s="144"/>
      <c r="J2366" s="144"/>
      <c r="K2366" s="144"/>
      <c r="L2366" s="144"/>
      <c r="M2366" s="144"/>
      <c r="N2366" s="144"/>
      <c r="O2366" s="144"/>
      <c r="P2366" s="145"/>
    </row>
    <row r="2367" spans="2:16" x14ac:dyDescent="0.25">
      <c r="B2367" s="144"/>
      <c r="C2367" s="454"/>
      <c r="D2367" s="454"/>
      <c r="E2367" s="192"/>
      <c r="F2367" s="144"/>
      <c r="G2367" s="144"/>
      <c r="H2367" s="145"/>
      <c r="I2367" s="144"/>
      <c r="J2367" s="144"/>
      <c r="K2367" s="144"/>
      <c r="L2367" s="144"/>
      <c r="M2367" s="144"/>
      <c r="N2367" s="144"/>
      <c r="O2367" s="144"/>
      <c r="P2367" s="145"/>
    </row>
    <row r="2368" spans="2:16" x14ac:dyDescent="0.25">
      <c r="B2368" s="144"/>
      <c r="C2368" s="454"/>
      <c r="D2368" s="454"/>
      <c r="E2368" s="192"/>
      <c r="F2368" s="144"/>
      <c r="G2368" s="144"/>
      <c r="H2368" s="145"/>
      <c r="I2368" s="144"/>
      <c r="J2368" s="144"/>
      <c r="K2368" s="144"/>
      <c r="L2368" s="144"/>
      <c r="M2368" s="144"/>
      <c r="N2368" s="144"/>
      <c r="O2368" s="144"/>
      <c r="P2368" s="145"/>
    </row>
    <row r="2369" spans="2:16" x14ac:dyDescent="0.25">
      <c r="B2369" s="144"/>
      <c r="C2369" s="454"/>
      <c r="D2369" s="454"/>
      <c r="E2369" s="192"/>
      <c r="F2369" s="144"/>
      <c r="G2369" s="144"/>
      <c r="H2369" s="145"/>
      <c r="I2369" s="144"/>
      <c r="J2369" s="144"/>
      <c r="K2369" s="144"/>
      <c r="L2369" s="144"/>
      <c r="M2369" s="144"/>
      <c r="N2369" s="144"/>
      <c r="O2369" s="144"/>
      <c r="P2369" s="145"/>
    </row>
    <row r="2370" spans="2:16" x14ac:dyDescent="0.25">
      <c r="B2370" s="144"/>
      <c r="C2370" s="454"/>
      <c r="D2370" s="454"/>
      <c r="E2370" s="192"/>
      <c r="F2370" s="144"/>
      <c r="G2370" s="144"/>
      <c r="H2370" s="145"/>
      <c r="I2370" s="144"/>
      <c r="J2370" s="144"/>
      <c r="K2370" s="144"/>
      <c r="L2370" s="144"/>
      <c r="M2370" s="144"/>
      <c r="N2370" s="144"/>
      <c r="O2370" s="144"/>
      <c r="P2370" s="145"/>
    </row>
    <row r="2371" spans="2:16" x14ac:dyDescent="0.25">
      <c r="B2371" s="144"/>
      <c r="C2371" s="454"/>
      <c r="D2371" s="454"/>
      <c r="E2371" s="192"/>
      <c r="F2371" s="144"/>
      <c r="G2371" s="144"/>
      <c r="H2371" s="145"/>
      <c r="I2371" s="144"/>
      <c r="J2371" s="144"/>
      <c r="K2371" s="144"/>
      <c r="L2371" s="144"/>
      <c r="M2371" s="144"/>
      <c r="N2371" s="144"/>
      <c r="O2371" s="144"/>
      <c r="P2371" s="145"/>
    </row>
    <row r="2372" spans="2:16" x14ac:dyDescent="0.25">
      <c r="B2372" s="144"/>
      <c r="C2372" s="454"/>
      <c r="D2372" s="454"/>
      <c r="E2372" s="192"/>
      <c r="F2372" s="144"/>
      <c r="G2372" s="144"/>
      <c r="H2372" s="145"/>
      <c r="I2372" s="144"/>
      <c r="J2372" s="144"/>
      <c r="K2372" s="144"/>
      <c r="L2372" s="144"/>
      <c r="M2372" s="144"/>
      <c r="N2372" s="144"/>
      <c r="O2372" s="144"/>
      <c r="P2372" s="145"/>
    </row>
    <row r="2373" spans="2:16" x14ac:dyDescent="0.25">
      <c r="B2373" s="144"/>
      <c r="C2373" s="454"/>
      <c r="D2373" s="454"/>
      <c r="E2373" s="192"/>
      <c r="F2373" s="144"/>
      <c r="G2373" s="144"/>
      <c r="H2373" s="145"/>
      <c r="I2373" s="144"/>
      <c r="J2373" s="144"/>
      <c r="K2373" s="144"/>
      <c r="L2373" s="144"/>
      <c r="M2373" s="144"/>
      <c r="N2373" s="144"/>
      <c r="O2373" s="144"/>
      <c r="P2373" s="145"/>
    </row>
    <row r="2374" spans="2:16" x14ac:dyDescent="0.25">
      <c r="B2374" s="144"/>
      <c r="C2374" s="454"/>
      <c r="D2374" s="454"/>
      <c r="E2374" s="192"/>
      <c r="F2374" s="144"/>
      <c r="G2374" s="144"/>
      <c r="H2374" s="145"/>
      <c r="I2374" s="144"/>
      <c r="J2374" s="144"/>
      <c r="K2374" s="144"/>
      <c r="L2374" s="144"/>
      <c r="M2374" s="144"/>
      <c r="N2374" s="144"/>
      <c r="O2374" s="144"/>
      <c r="P2374" s="145"/>
    </row>
    <row r="2375" spans="2:16" x14ac:dyDescent="0.25">
      <c r="B2375" s="144"/>
      <c r="C2375" s="454"/>
      <c r="D2375" s="454"/>
      <c r="E2375" s="192"/>
      <c r="F2375" s="144"/>
      <c r="G2375" s="144"/>
      <c r="H2375" s="145"/>
      <c r="I2375" s="144"/>
      <c r="J2375" s="144"/>
      <c r="K2375" s="144"/>
      <c r="L2375" s="144"/>
      <c r="M2375" s="144"/>
      <c r="N2375" s="144"/>
      <c r="O2375" s="144"/>
      <c r="P2375" s="145"/>
    </row>
    <row r="2376" spans="2:16" x14ac:dyDescent="0.25">
      <c r="B2376" s="144"/>
      <c r="C2376" s="454"/>
      <c r="D2376" s="454"/>
      <c r="E2376" s="192"/>
      <c r="F2376" s="144"/>
      <c r="G2376" s="144"/>
      <c r="H2376" s="145"/>
      <c r="I2376" s="144"/>
      <c r="J2376" s="144"/>
      <c r="K2376" s="144"/>
      <c r="L2376" s="144"/>
      <c r="M2376" s="144"/>
      <c r="N2376" s="144"/>
      <c r="O2376" s="144"/>
      <c r="P2376" s="145"/>
    </row>
    <row r="2377" spans="2:16" x14ac:dyDescent="0.25">
      <c r="B2377" s="144"/>
      <c r="C2377" s="454"/>
      <c r="D2377" s="454"/>
      <c r="E2377" s="192"/>
      <c r="F2377" s="144"/>
      <c r="G2377" s="144"/>
      <c r="H2377" s="145"/>
      <c r="I2377" s="144"/>
      <c r="J2377" s="144"/>
      <c r="K2377" s="144"/>
      <c r="L2377" s="144"/>
      <c r="M2377" s="144"/>
      <c r="N2377" s="144"/>
      <c r="O2377" s="144"/>
      <c r="P2377" s="145"/>
    </row>
    <row r="2378" spans="2:16" x14ac:dyDescent="0.25">
      <c r="B2378" s="144"/>
      <c r="C2378" s="454"/>
      <c r="D2378" s="454"/>
      <c r="E2378" s="192"/>
      <c r="F2378" s="144"/>
      <c r="G2378" s="144"/>
      <c r="H2378" s="145"/>
      <c r="I2378" s="144"/>
      <c r="J2378" s="144"/>
      <c r="K2378" s="144"/>
      <c r="L2378" s="144"/>
      <c r="M2378" s="144"/>
      <c r="N2378" s="144"/>
      <c r="O2378" s="144"/>
      <c r="P2378" s="145"/>
    </row>
    <row r="2379" spans="2:16" x14ac:dyDescent="0.25">
      <c r="B2379" s="144"/>
      <c r="C2379" s="454"/>
      <c r="D2379" s="454"/>
      <c r="E2379" s="192"/>
      <c r="F2379" s="144"/>
      <c r="G2379" s="144"/>
      <c r="H2379" s="145"/>
      <c r="I2379" s="144"/>
      <c r="J2379" s="144"/>
      <c r="K2379" s="144"/>
      <c r="L2379" s="144"/>
      <c r="M2379" s="144"/>
      <c r="N2379" s="144"/>
      <c r="O2379" s="144"/>
      <c r="P2379" s="145"/>
    </row>
    <row r="2380" spans="2:16" x14ac:dyDescent="0.25">
      <c r="B2380" s="144"/>
      <c r="C2380" s="454"/>
      <c r="D2380" s="454"/>
      <c r="E2380" s="192"/>
      <c r="F2380" s="144"/>
      <c r="G2380" s="144"/>
      <c r="H2380" s="145"/>
      <c r="I2380" s="144"/>
      <c r="J2380" s="144"/>
      <c r="K2380" s="144"/>
      <c r="L2380" s="144"/>
      <c r="M2380" s="144"/>
      <c r="N2380" s="144"/>
      <c r="O2380" s="144"/>
      <c r="P2380" s="145"/>
    </row>
    <row r="2381" spans="2:16" x14ac:dyDescent="0.25">
      <c r="B2381" s="144"/>
      <c r="C2381" s="454"/>
      <c r="D2381" s="454"/>
      <c r="E2381" s="192"/>
      <c r="F2381" s="144"/>
      <c r="G2381" s="144"/>
      <c r="H2381" s="145"/>
      <c r="I2381" s="144"/>
      <c r="J2381" s="144"/>
      <c r="K2381" s="144"/>
      <c r="L2381" s="144"/>
      <c r="M2381" s="144"/>
      <c r="N2381" s="144"/>
      <c r="O2381" s="144"/>
      <c r="P2381" s="145"/>
    </row>
    <row r="2382" spans="2:16" x14ac:dyDescent="0.25">
      <c r="B2382" s="144"/>
      <c r="C2382" s="454"/>
      <c r="D2382" s="454"/>
      <c r="E2382" s="192"/>
      <c r="F2382" s="144"/>
      <c r="G2382" s="144"/>
      <c r="H2382" s="145"/>
      <c r="I2382" s="144"/>
      <c r="J2382" s="144"/>
      <c r="K2382" s="144"/>
      <c r="L2382" s="144"/>
      <c r="M2382" s="144"/>
      <c r="N2382" s="144"/>
      <c r="O2382" s="144"/>
      <c r="P2382" s="145"/>
    </row>
    <row r="2383" spans="2:16" x14ac:dyDescent="0.25">
      <c r="B2383" s="144"/>
      <c r="C2383" s="454"/>
      <c r="D2383" s="454"/>
      <c r="E2383" s="192"/>
      <c r="F2383" s="144"/>
      <c r="G2383" s="144"/>
      <c r="H2383" s="145"/>
      <c r="I2383" s="144"/>
      <c r="J2383" s="144"/>
      <c r="K2383" s="144"/>
      <c r="L2383" s="144"/>
      <c r="M2383" s="144"/>
      <c r="N2383" s="144"/>
      <c r="O2383" s="144"/>
      <c r="P2383" s="145"/>
    </row>
    <row r="2384" spans="2:16" x14ac:dyDescent="0.25">
      <c r="B2384" s="144"/>
      <c r="C2384" s="454"/>
      <c r="D2384" s="454"/>
      <c r="E2384" s="192"/>
      <c r="F2384" s="144"/>
      <c r="G2384" s="144"/>
      <c r="H2384" s="145"/>
      <c r="I2384" s="144"/>
      <c r="J2384" s="144"/>
      <c r="K2384" s="144"/>
      <c r="L2384" s="144"/>
      <c r="M2384" s="144"/>
      <c r="N2384" s="144"/>
      <c r="O2384" s="144"/>
      <c r="P2384" s="145"/>
    </row>
    <row r="2385" spans="2:16" x14ac:dyDescent="0.25">
      <c r="B2385" s="144"/>
      <c r="C2385" s="454"/>
      <c r="D2385" s="454"/>
      <c r="E2385" s="192"/>
      <c r="F2385" s="144"/>
      <c r="G2385" s="144"/>
      <c r="H2385" s="145"/>
      <c r="I2385" s="144"/>
      <c r="J2385" s="144"/>
      <c r="K2385" s="144"/>
      <c r="L2385" s="144"/>
      <c r="M2385" s="144"/>
      <c r="N2385" s="144"/>
      <c r="O2385" s="144"/>
      <c r="P2385" s="145"/>
    </row>
    <row r="2386" spans="2:16" x14ac:dyDescent="0.25">
      <c r="B2386" s="144"/>
      <c r="C2386" s="454"/>
      <c r="D2386" s="454"/>
      <c r="E2386" s="192"/>
      <c r="F2386" s="144"/>
      <c r="G2386" s="144"/>
      <c r="H2386" s="145"/>
      <c r="I2386" s="144"/>
      <c r="J2386" s="144"/>
      <c r="K2386" s="144"/>
      <c r="L2386" s="144"/>
      <c r="M2386" s="144"/>
      <c r="N2386" s="144"/>
      <c r="O2386" s="144"/>
      <c r="P2386" s="145"/>
    </row>
    <row r="2387" spans="2:16" x14ac:dyDescent="0.25">
      <c r="B2387" s="144"/>
      <c r="C2387" s="454"/>
      <c r="D2387" s="454"/>
      <c r="E2387" s="192"/>
      <c r="F2387" s="144"/>
      <c r="G2387" s="144"/>
      <c r="H2387" s="145"/>
      <c r="I2387" s="144"/>
      <c r="J2387" s="144"/>
      <c r="K2387" s="144"/>
      <c r="L2387" s="144"/>
      <c r="M2387" s="144"/>
      <c r="N2387" s="144"/>
      <c r="O2387" s="144"/>
      <c r="P2387" s="145"/>
    </row>
    <row r="2388" spans="2:16" x14ac:dyDescent="0.25">
      <c r="B2388" s="144"/>
      <c r="C2388" s="454"/>
      <c r="D2388" s="454"/>
      <c r="E2388" s="192"/>
      <c r="F2388" s="144"/>
      <c r="G2388" s="144"/>
      <c r="H2388" s="145"/>
      <c r="I2388" s="144"/>
      <c r="J2388" s="144"/>
      <c r="K2388" s="144"/>
      <c r="L2388" s="144"/>
      <c r="M2388" s="144"/>
      <c r="N2388" s="144"/>
      <c r="O2388" s="144"/>
      <c r="P2388" s="145"/>
    </row>
    <row r="2389" spans="2:16" x14ac:dyDescent="0.25">
      <c r="B2389" s="144"/>
      <c r="C2389" s="454"/>
      <c r="D2389" s="454"/>
      <c r="E2389" s="192"/>
      <c r="F2389" s="144"/>
      <c r="G2389" s="144"/>
      <c r="H2389" s="145"/>
      <c r="I2389" s="144"/>
      <c r="J2389" s="144"/>
      <c r="K2389" s="144"/>
      <c r="L2389" s="144"/>
      <c r="M2389" s="144"/>
      <c r="N2389" s="144"/>
      <c r="O2389" s="144"/>
      <c r="P2389" s="145"/>
    </row>
    <row r="2390" spans="2:16" x14ac:dyDescent="0.25">
      <c r="B2390" s="144"/>
      <c r="C2390" s="454"/>
      <c r="D2390" s="454"/>
      <c r="E2390" s="192"/>
      <c r="F2390" s="144"/>
      <c r="G2390" s="144"/>
      <c r="H2390" s="145"/>
      <c r="I2390" s="144"/>
      <c r="J2390" s="144"/>
      <c r="K2390" s="144"/>
      <c r="L2390" s="144"/>
      <c r="M2390" s="144"/>
      <c r="N2390" s="144"/>
      <c r="O2390" s="144"/>
      <c r="P2390" s="145"/>
    </row>
    <row r="2391" spans="2:16" x14ac:dyDescent="0.25">
      <c r="B2391" s="144"/>
      <c r="C2391" s="454"/>
      <c r="D2391" s="454"/>
      <c r="E2391" s="192"/>
      <c r="F2391" s="144"/>
      <c r="G2391" s="144"/>
      <c r="H2391" s="145"/>
      <c r="I2391" s="144"/>
      <c r="J2391" s="144"/>
      <c r="K2391" s="144"/>
      <c r="L2391" s="144"/>
      <c r="M2391" s="144"/>
      <c r="N2391" s="144"/>
      <c r="O2391" s="144"/>
      <c r="P2391" s="145"/>
    </row>
    <row r="2392" spans="2:16" x14ac:dyDescent="0.25">
      <c r="B2392" s="144"/>
      <c r="C2392" s="454"/>
      <c r="D2392" s="454"/>
      <c r="E2392" s="192"/>
      <c r="F2392" s="144"/>
      <c r="G2392" s="144"/>
      <c r="H2392" s="145"/>
      <c r="I2392" s="144"/>
      <c r="J2392" s="144"/>
      <c r="K2392" s="144"/>
      <c r="L2392" s="144"/>
      <c r="M2392" s="144"/>
      <c r="N2392" s="144"/>
      <c r="O2392" s="144"/>
      <c r="P2392" s="145"/>
    </row>
    <row r="2393" spans="2:16" x14ac:dyDescent="0.25">
      <c r="B2393" s="144"/>
      <c r="C2393" s="454"/>
      <c r="D2393" s="454"/>
      <c r="E2393" s="192"/>
      <c r="F2393" s="144"/>
      <c r="G2393" s="144"/>
      <c r="H2393" s="145"/>
      <c r="I2393" s="144"/>
      <c r="J2393" s="144"/>
      <c r="K2393" s="144"/>
      <c r="L2393" s="144"/>
      <c r="M2393" s="144"/>
      <c r="N2393" s="144"/>
      <c r="O2393" s="144"/>
      <c r="P2393" s="145"/>
    </row>
    <row r="2394" spans="2:16" x14ac:dyDescent="0.25">
      <c r="B2394" s="144"/>
      <c r="C2394" s="454"/>
      <c r="D2394" s="454"/>
      <c r="E2394" s="192"/>
      <c r="F2394" s="144"/>
      <c r="G2394" s="144"/>
      <c r="H2394" s="145"/>
      <c r="I2394" s="144"/>
      <c r="J2394" s="144"/>
      <c r="K2394" s="144"/>
      <c r="L2394" s="144"/>
      <c r="M2394" s="144"/>
      <c r="N2394" s="144"/>
      <c r="O2394" s="144"/>
      <c r="P2394" s="145"/>
    </row>
    <row r="2395" spans="2:16" x14ac:dyDescent="0.25">
      <c r="B2395" s="144"/>
      <c r="C2395" s="454"/>
      <c r="D2395" s="454"/>
      <c r="E2395" s="192"/>
      <c r="F2395" s="144"/>
      <c r="G2395" s="144"/>
      <c r="H2395" s="145"/>
      <c r="I2395" s="144"/>
      <c r="J2395" s="144"/>
      <c r="K2395" s="144"/>
      <c r="L2395" s="144"/>
      <c r="M2395" s="144"/>
      <c r="N2395" s="144"/>
      <c r="O2395" s="144"/>
      <c r="P2395" s="145"/>
    </row>
    <row r="2396" spans="2:16" x14ac:dyDescent="0.25">
      <c r="B2396" s="144"/>
      <c r="C2396" s="454"/>
      <c r="D2396" s="454"/>
      <c r="E2396" s="192"/>
      <c r="F2396" s="144"/>
      <c r="G2396" s="144"/>
      <c r="H2396" s="145"/>
      <c r="I2396" s="144"/>
      <c r="J2396" s="144"/>
      <c r="K2396" s="144"/>
      <c r="L2396" s="144"/>
      <c r="M2396" s="144"/>
      <c r="N2396" s="144"/>
      <c r="O2396" s="144"/>
      <c r="P2396" s="145"/>
    </row>
    <row r="2397" spans="2:16" x14ac:dyDescent="0.25">
      <c r="B2397" s="144"/>
      <c r="C2397" s="454"/>
      <c r="D2397" s="454"/>
      <c r="E2397" s="192"/>
      <c r="F2397" s="144"/>
      <c r="G2397" s="144"/>
      <c r="H2397" s="145"/>
      <c r="I2397" s="144"/>
      <c r="J2397" s="144"/>
      <c r="K2397" s="144"/>
      <c r="L2397" s="144"/>
      <c r="M2397" s="144"/>
      <c r="N2397" s="144"/>
      <c r="O2397" s="144"/>
      <c r="P2397" s="145"/>
    </row>
    <row r="2398" spans="2:16" x14ac:dyDescent="0.25">
      <c r="B2398" s="144"/>
      <c r="C2398" s="454"/>
      <c r="D2398" s="454"/>
      <c r="E2398" s="192"/>
      <c r="F2398" s="144"/>
      <c r="G2398" s="144"/>
      <c r="H2398" s="145"/>
      <c r="I2398" s="144"/>
      <c r="J2398" s="144"/>
      <c r="K2398" s="144"/>
      <c r="L2398" s="144"/>
      <c r="M2398" s="144"/>
      <c r="N2398" s="144"/>
      <c r="O2398" s="144"/>
      <c r="P2398" s="145"/>
    </row>
    <row r="2399" spans="2:16" x14ac:dyDescent="0.25">
      <c r="B2399" s="144"/>
      <c r="C2399" s="454"/>
      <c r="D2399" s="454"/>
      <c r="E2399" s="192"/>
      <c r="F2399" s="144"/>
      <c r="G2399" s="144"/>
      <c r="H2399" s="145"/>
      <c r="I2399" s="144"/>
      <c r="J2399" s="144"/>
      <c r="K2399" s="144"/>
      <c r="L2399" s="144"/>
      <c r="M2399" s="144"/>
      <c r="N2399" s="144"/>
      <c r="O2399" s="144"/>
      <c r="P2399" s="145"/>
    </row>
    <row r="2400" spans="2:16" x14ac:dyDescent="0.25">
      <c r="B2400" s="144"/>
      <c r="C2400" s="454"/>
      <c r="D2400" s="454"/>
      <c r="E2400" s="192"/>
      <c r="F2400" s="144"/>
      <c r="G2400" s="144"/>
      <c r="H2400" s="145"/>
      <c r="I2400" s="144"/>
      <c r="J2400" s="144"/>
      <c r="K2400" s="144"/>
      <c r="L2400" s="144"/>
      <c r="M2400" s="144"/>
      <c r="N2400" s="144"/>
      <c r="O2400" s="144"/>
      <c r="P2400" s="145"/>
    </row>
    <row r="2401" spans="2:16" x14ac:dyDescent="0.25">
      <c r="B2401" s="144"/>
      <c r="C2401" s="454"/>
      <c r="D2401" s="454"/>
      <c r="E2401" s="192"/>
      <c r="F2401" s="144"/>
      <c r="G2401" s="144"/>
      <c r="H2401" s="145"/>
      <c r="I2401" s="144"/>
      <c r="J2401" s="144"/>
      <c r="K2401" s="144"/>
      <c r="L2401" s="144"/>
      <c r="M2401" s="144"/>
      <c r="N2401" s="144"/>
      <c r="O2401" s="144"/>
      <c r="P2401" s="145"/>
    </row>
    <row r="2402" spans="2:16" x14ac:dyDescent="0.25">
      <c r="B2402" s="144"/>
      <c r="C2402" s="454"/>
      <c r="D2402" s="454"/>
      <c r="E2402" s="192"/>
      <c r="F2402" s="144"/>
      <c r="G2402" s="144"/>
      <c r="H2402" s="145"/>
      <c r="I2402" s="144"/>
      <c r="J2402" s="144"/>
      <c r="K2402" s="144"/>
      <c r="L2402" s="144"/>
      <c r="M2402" s="144"/>
      <c r="N2402" s="144"/>
      <c r="O2402" s="144"/>
      <c r="P2402" s="145"/>
    </row>
    <row r="2403" spans="2:16" x14ac:dyDescent="0.25">
      <c r="B2403" s="144"/>
      <c r="C2403" s="454"/>
      <c r="D2403" s="454"/>
      <c r="E2403" s="192"/>
      <c r="F2403" s="144"/>
      <c r="G2403" s="144"/>
      <c r="H2403" s="145"/>
      <c r="I2403" s="144"/>
      <c r="J2403" s="144"/>
      <c r="K2403" s="144"/>
      <c r="L2403" s="144"/>
      <c r="M2403" s="144"/>
      <c r="N2403" s="144"/>
      <c r="O2403" s="144"/>
      <c r="P2403" s="145"/>
    </row>
    <row r="2404" spans="2:16" x14ac:dyDescent="0.25">
      <c r="B2404" s="144"/>
      <c r="C2404" s="454"/>
      <c r="D2404" s="454"/>
      <c r="E2404" s="192"/>
      <c r="F2404" s="144"/>
      <c r="G2404" s="144"/>
      <c r="H2404" s="145"/>
      <c r="I2404" s="144"/>
      <c r="J2404" s="144"/>
      <c r="K2404" s="144"/>
      <c r="L2404" s="144"/>
      <c r="M2404" s="144"/>
      <c r="N2404" s="144"/>
      <c r="O2404" s="144"/>
      <c r="P2404" s="145"/>
    </row>
    <row r="2405" spans="2:16" x14ac:dyDescent="0.25">
      <c r="B2405" s="144"/>
      <c r="C2405" s="454"/>
      <c r="D2405" s="454"/>
      <c r="E2405" s="192"/>
      <c r="F2405" s="144"/>
      <c r="G2405" s="144"/>
      <c r="H2405" s="145"/>
      <c r="I2405" s="144"/>
      <c r="J2405" s="144"/>
      <c r="K2405" s="144"/>
      <c r="L2405" s="144"/>
      <c r="M2405" s="144"/>
      <c r="N2405" s="144"/>
      <c r="O2405" s="144"/>
      <c r="P2405" s="145"/>
    </row>
    <row r="2406" spans="2:16" x14ac:dyDescent="0.25">
      <c r="B2406" s="144"/>
      <c r="C2406" s="454"/>
      <c r="D2406" s="454"/>
      <c r="E2406" s="192"/>
      <c r="F2406" s="144"/>
      <c r="G2406" s="144"/>
      <c r="H2406" s="145"/>
      <c r="I2406" s="144"/>
      <c r="J2406" s="144"/>
      <c r="K2406" s="144"/>
      <c r="L2406" s="144"/>
      <c r="M2406" s="144"/>
      <c r="N2406" s="144"/>
      <c r="O2406" s="144"/>
      <c r="P2406" s="145"/>
    </row>
    <row r="2407" spans="2:16" x14ac:dyDescent="0.25">
      <c r="B2407" s="144"/>
      <c r="C2407" s="454"/>
      <c r="D2407" s="454"/>
      <c r="E2407" s="192"/>
      <c r="F2407" s="144"/>
      <c r="G2407" s="144"/>
      <c r="H2407" s="145"/>
      <c r="I2407" s="144"/>
      <c r="J2407" s="144"/>
      <c r="K2407" s="144"/>
      <c r="L2407" s="144"/>
      <c r="M2407" s="144"/>
      <c r="N2407" s="144"/>
      <c r="O2407" s="144"/>
      <c r="P2407" s="145"/>
    </row>
    <row r="2408" spans="2:16" x14ac:dyDescent="0.25">
      <c r="B2408" s="144"/>
      <c r="C2408" s="454"/>
      <c r="D2408" s="454"/>
      <c r="E2408" s="192"/>
      <c r="F2408" s="144"/>
      <c r="G2408" s="144"/>
      <c r="H2408" s="145"/>
      <c r="I2408" s="144"/>
      <c r="J2408" s="144"/>
      <c r="K2408" s="144"/>
      <c r="L2408" s="144"/>
      <c r="M2408" s="144"/>
      <c r="N2408" s="144"/>
      <c r="O2408" s="144"/>
      <c r="P2408" s="145"/>
    </row>
    <row r="2409" spans="2:16" x14ac:dyDescent="0.25">
      <c r="B2409" s="144"/>
      <c r="C2409" s="454"/>
      <c r="D2409" s="454"/>
      <c r="E2409" s="192"/>
      <c r="F2409" s="144"/>
      <c r="G2409" s="144"/>
      <c r="H2409" s="145"/>
      <c r="I2409" s="144"/>
      <c r="J2409" s="144"/>
      <c r="K2409" s="144"/>
      <c r="L2409" s="144"/>
      <c r="M2409" s="144"/>
      <c r="N2409" s="144"/>
      <c r="O2409" s="144"/>
      <c r="P2409" s="145"/>
    </row>
    <row r="2410" spans="2:16" x14ac:dyDescent="0.25">
      <c r="B2410" s="144"/>
      <c r="C2410" s="454"/>
      <c r="D2410" s="454"/>
      <c r="E2410" s="192"/>
      <c r="F2410" s="144"/>
      <c r="G2410" s="144"/>
      <c r="H2410" s="145"/>
      <c r="I2410" s="144"/>
      <c r="J2410" s="144"/>
      <c r="K2410" s="144"/>
      <c r="L2410" s="144"/>
      <c r="M2410" s="144"/>
      <c r="N2410" s="144"/>
      <c r="O2410" s="144"/>
      <c r="P2410" s="145"/>
    </row>
    <row r="2411" spans="2:16" x14ac:dyDescent="0.25">
      <c r="B2411" s="144"/>
      <c r="C2411" s="454"/>
      <c r="D2411" s="454"/>
      <c r="E2411" s="192"/>
      <c r="F2411" s="144"/>
      <c r="G2411" s="144"/>
      <c r="H2411" s="145"/>
      <c r="I2411" s="144"/>
      <c r="J2411" s="144"/>
      <c r="K2411" s="144"/>
      <c r="L2411" s="144"/>
      <c r="M2411" s="144"/>
      <c r="N2411" s="144"/>
      <c r="O2411" s="144"/>
      <c r="P2411" s="145"/>
    </row>
    <row r="2412" spans="2:16" x14ac:dyDescent="0.25">
      <c r="B2412" s="144"/>
      <c r="C2412" s="454"/>
      <c r="D2412" s="454"/>
      <c r="E2412" s="192"/>
      <c r="F2412" s="144"/>
      <c r="G2412" s="144"/>
      <c r="H2412" s="145"/>
      <c r="I2412" s="144"/>
      <c r="J2412" s="144"/>
      <c r="K2412" s="144"/>
      <c r="L2412" s="144"/>
      <c r="M2412" s="144"/>
      <c r="N2412" s="144"/>
      <c r="O2412" s="144"/>
      <c r="P2412" s="145"/>
    </row>
    <row r="2413" spans="2:16" x14ac:dyDescent="0.25">
      <c r="B2413" s="144"/>
      <c r="C2413" s="454"/>
      <c r="D2413" s="454"/>
      <c r="E2413" s="192"/>
      <c r="F2413" s="144"/>
      <c r="G2413" s="144"/>
      <c r="H2413" s="145"/>
      <c r="I2413" s="144"/>
      <c r="J2413" s="144"/>
      <c r="K2413" s="144"/>
      <c r="L2413" s="144"/>
      <c r="M2413" s="144"/>
      <c r="N2413" s="144"/>
      <c r="O2413" s="144"/>
      <c r="P2413" s="145"/>
    </row>
    <row r="2414" spans="2:16" x14ac:dyDescent="0.25">
      <c r="B2414" s="144"/>
      <c r="C2414" s="454"/>
      <c r="D2414" s="454"/>
      <c r="E2414" s="192"/>
      <c r="F2414" s="144"/>
      <c r="G2414" s="144"/>
      <c r="H2414" s="145"/>
      <c r="I2414" s="144"/>
      <c r="J2414" s="144"/>
      <c r="K2414" s="144"/>
      <c r="L2414" s="144"/>
      <c r="M2414" s="144"/>
      <c r="N2414" s="144"/>
      <c r="O2414" s="144"/>
      <c r="P2414" s="145"/>
    </row>
    <row r="2415" spans="2:16" x14ac:dyDescent="0.25">
      <c r="B2415" s="144"/>
      <c r="C2415" s="454"/>
      <c r="D2415" s="454"/>
      <c r="E2415" s="192"/>
      <c r="F2415" s="144"/>
      <c r="G2415" s="144"/>
      <c r="H2415" s="145"/>
      <c r="I2415" s="144"/>
      <c r="J2415" s="144"/>
      <c r="K2415" s="144"/>
      <c r="L2415" s="144"/>
      <c r="M2415" s="144"/>
      <c r="N2415" s="144"/>
      <c r="O2415" s="144"/>
      <c r="P2415" s="145"/>
    </row>
    <row r="2416" spans="2:16" x14ac:dyDescent="0.25">
      <c r="B2416" s="144"/>
      <c r="C2416" s="454"/>
      <c r="D2416" s="454"/>
      <c r="E2416" s="192"/>
      <c r="F2416" s="144"/>
      <c r="G2416" s="144"/>
      <c r="H2416" s="145"/>
      <c r="I2416" s="144"/>
      <c r="J2416" s="144"/>
      <c r="K2416" s="144"/>
      <c r="L2416" s="144"/>
      <c r="M2416" s="144"/>
      <c r="N2416" s="144"/>
      <c r="O2416" s="144"/>
      <c r="P2416" s="145"/>
    </row>
    <row r="2417" spans="2:16" x14ac:dyDescent="0.25">
      <c r="B2417" s="144"/>
      <c r="C2417" s="454"/>
      <c r="D2417" s="454"/>
      <c r="E2417" s="192"/>
      <c r="F2417" s="144"/>
      <c r="G2417" s="144"/>
      <c r="H2417" s="145"/>
      <c r="I2417" s="144"/>
      <c r="J2417" s="144"/>
      <c r="K2417" s="144"/>
      <c r="L2417" s="144"/>
      <c r="M2417" s="144"/>
      <c r="N2417" s="144"/>
      <c r="O2417" s="144"/>
      <c r="P2417" s="145"/>
    </row>
    <row r="2418" spans="2:16" x14ac:dyDescent="0.25">
      <c r="B2418" s="144"/>
      <c r="C2418" s="454"/>
      <c r="D2418" s="454"/>
      <c r="E2418" s="192"/>
      <c r="F2418" s="144"/>
      <c r="G2418" s="144"/>
      <c r="H2418" s="145"/>
      <c r="I2418" s="144"/>
      <c r="J2418" s="144"/>
      <c r="K2418" s="144"/>
      <c r="L2418" s="144"/>
      <c r="M2418" s="144"/>
      <c r="N2418" s="144"/>
      <c r="O2418" s="144"/>
      <c r="P2418" s="145"/>
    </row>
    <row r="2419" spans="2:16" x14ac:dyDescent="0.25">
      <c r="B2419" s="144"/>
      <c r="C2419" s="454"/>
      <c r="D2419" s="454"/>
      <c r="E2419" s="192"/>
      <c r="F2419" s="144"/>
      <c r="G2419" s="144"/>
      <c r="H2419" s="145"/>
      <c r="I2419" s="144"/>
      <c r="J2419" s="144"/>
      <c r="K2419" s="144"/>
      <c r="L2419" s="144"/>
      <c r="M2419" s="144"/>
      <c r="N2419" s="144"/>
      <c r="O2419" s="144"/>
      <c r="P2419" s="145"/>
    </row>
    <row r="2420" spans="2:16" x14ac:dyDescent="0.25">
      <c r="B2420" s="144"/>
      <c r="C2420" s="454"/>
      <c r="D2420" s="454"/>
      <c r="E2420" s="192"/>
      <c r="F2420" s="144"/>
      <c r="G2420" s="144"/>
      <c r="H2420" s="145"/>
      <c r="I2420" s="144"/>
      <c r="J2420" s="144"/>
      <c r="K2420" s="144"/>
      <c r="L2420" s="144"/>
      <c r="M2420" s="144"/>
      <c r="N2420" s="144"/>
      <c r="O2420" s="144"/>
      <c r="P2420" s="145"/>
    </row>
    <row r="2421" spans="2:16" x14ac:dyDescent="0.25">
      <c r="B2421" s="144"/>
      <c r="C2421" s="454"/>
      <c r="D2421" s="454"/>
      <c r="E2421" s="192"/>
      <c r="F2421" s="144"/>
      <c r="G2421" s="144"/>
      <c r="H2421" s="145"/>
      <c r="I2421" s="144"/>
      <c r="J2421" s="144"/>
      <c r="K2421" s="144"/>
      <c r="L2421" s="144"/>
      <c r="M2421" s="144"/>
      <c r="N2421" s="144"/>
      <c r="O2421" s="144"/>
      <c r="P2421" s="145"/>
    </row>
    <row r="2422" spans="2:16" x14ac:dyDescent="0.25">
      <c r="B2422" s="144"/>
      <c r="C2422" s="454"/>
      <c r="D2422" s="454"/>
      <c r="E2422" s="192"/>
      <c r="F2422" s="144"/>
      <c r="G2422" s="144"/>
      <c r="H2422" s="145"/>
      <c r="I2422" s="144"/>
      <c r="J2422" s="144"/>
      <c r="K2422" s="144"/>
      <c r="L2422" s="144"/>
      <c r="M2422" s="144"/>
      <c r="N2422" s="144"/>
      <c r="O2422" s="144"/>
      <c r="P2422" s="145"/>
    </row>
    <row r="2423" spans="2:16" x14ac:dyDescent="0.25">
      <c r="B2423" s="144"/>
      <c r="C2423" s="454"/>
      <c r="D2423" s="454"/>
      <c r="E2423" s="192"/>
      <c r="F2423" s="144"/>
      <c r="G2423" s="144"/>
      <c r="H2423" s="145"/>
      <c r="I2423" s="144"/>
      <c r="J2423" s="144"/>
      <c r="K2423" s="144"/>
      <c r="L2423" s="144"/>
      <c r="M2423" s="144"/>
      <c r="N2423" s="144"/>
      <c r="O2423" s="144"/>
      <c r="P2423" s="145"/>
    </row>
    <row r="2424" spans="2:16" x14ac:dyDescent="0.25">
      <c r="B2424" s="144"/>
      <c r="C2424" s="454"/>
      <c r="D2424" s="454"/>
      <c r="E2424" s="192"/>
      <c r="F2424" s="144"/>
      <c r="G2424" s="144"/>
      <c r="H2424" s="145"/>
      <c r="I2424" s="144"/>
      <c r="J2424" s="144"/>
      <c r="K2424" s="144"/>
      <c r="L2424" s="144"/>
      <c r="M2424" s="144"/>
      <c r="N2424" s="144"/>
      <c r="O2424" s="144"/>
      <c r="P2424" s="145"/>
    </row>
    <row r="2425" spans="2:16" x14ac:dyDescent="0.25">
      <c r="B2425" s="144"/>
      <c r="C2425" s="454"/>
      <c r="D2425" s="454"/>
      <c r="E2425" s="192"/>
      <c r="F2425" s="144"/>
      <c r="G2425" s="144"/>
      <c r="H2425" s="145"/>
      <c r="I2425" s="144"/>
      <c r="J2425" s="144"/>
      <c r="K2425" s="144"/>
      <c r="L2425" s="144"/>
      <c r="M2425" s="144"/>
      <c r="N2425" s="144"/>
      <c r="O2425" s="144"/>
      <c r="P2425" s="145"/>
    </row>
    <row r="2426" spans="2:16" x14ac:dyDescent="0.25">
      <c r="B2426" s="144"/>
      <c r="C2426" s="454"/>
      <c r="D2426" s="454"/>
      <c r="E2426" s="192"/>
      <c r="F2426" s="144"/>
      <c r="G2426" s="144"/>
      <c r="H2426" s="145"/>
      <c r="I2426" s="144"/>
      <c r="J2426" s="144"/>
      <c r="K2426" s="144"/>
      <c r="L2426" s="144"/>
      <c r="M2426" s="144"/>
      <c r="N2426" s="144"/>
      <c r="O2426" s="144"/>
      <c r="P2426" s="145"/>
    </row>
    <row r="2427" spans="2:16" x14ac:dyDescent="0.25">
      <c r="B2427" s="144"/>
      <c r="C2427" s="454"/>
      <c r="D2427" s="454"/>
      <c r="E2427" s="192"/>
      <c r="F2427" s="144"/>
      <c r="G2427" s="144"/>
      <c r="H2427" s="145"/>
      <c r="I2427" s="144"/>
      <c r="J2427" s="144"/>
      <c r="K2427" s="144"/>
      <c r="L2427" s="144"/>
      <c r="M2427" s="144"/>
      <c r="N2427" s="144"/>
      <c r="O2427" s="144"/>
      <c r="P2427" s="145"/>
    </row>
    <row r="2428" spans="2:16" x14ac:dyDescent="0.25">
      <c r="B2428" s="144"/>
      <c r="C2428" s="454"/>
      <c r="D2428" s="454"/>
      <c r="E2428" s="192"/>
      <c r="F2428" s="144"/>
      <c r="G2428" s="144"/>
      <c r="H2428" s="145"/>
      <c r="I2428" s="144"/>
      <c r="J2428" s="144"/>
      <c r="K2428" s="144"/>
      <c r="L2428" s="144"/>
      <c r="M2428" s="144"/>
      <c r="N2428" s="144"/>
      <c r="O2428" s="144"/>
      <c r="P2428" s="145"/>
    </row>
    <row r="2429" spans="2:16" x14ac:dyDescent="0.25">
      <c r="B2429" s="144"/>
      <c r="C2429" s="454"/>
      <c r="D2429" s="454"/>
      <c r="E2429" s="192"/>
      <c r="F2429" s="144"/>
      <c r="G2429" s="144"/>
      <c r="H2429" s="145"/>
      <c r="I2429" s="144"/>
      <c r="J2429" s="144"/>
      <c r="K2429" s="144"/>
      <c r="L2429" s="144"/>
      <c r="M2429" s="144"/>
      <c r="N2429" s="144"/>
      <c r="O2429" s="144"/>
      <c r="P2429" s="145"/>
    </row>
    <row r="2430" spans="2:16" x14ac:dyDescent="0.25">
      <c r="B2430" s="144"/>
      <c r="C2430" s="454"/>
      <c r="D2430" s="454"/>
      <c r="E2430" s="192"/>
      <c r="F2430" s="144"/>
      <c r="G2430" s="144"/>
      <c r="H2430" s="145"/>
      <c r="I2430" s="144"/>
      <c r="J2430" s="144"/>
      <c r="K2430" s="144"/>
      <c r="L2430" s="144"/>
      <c r="M2430" s="144"/>
      <c r="N2430" s="144"/>
      <c r="O2430" s="144"/>
      <c r="P2430" s="145"/>
    </row>
    <row r="2431" spans="2:16" x14ac:dyDescent="0.25">
      <c r="B2431" s="144"/>
      <c r="C2431" s="454"/>
      <c r="D2431" s="454"/>
      <c r="E2431" s="192"/>
      <c r="F2431" s="144"/>
      <c r="G2431" s="144"/>
      <c r="H2431" s="145"/>
      <c r="I2431" s="144"/>
      <c r="J2431" s="144"/>
      <c r="K2431" s="144"/>
      <c r="L2431" s="144"/>
      <c r="M2431" s="144"/>
      <c r="N2431" s="144"/>
      <c r="O2431" s="144"/>
      <c r="P2431" s="145"/>
    </row>
    <row r="2432" spans="2:16" x14ac:dyDescent="0.25">
      <c r="B2432" s="144"/>
      <c r="C2432" s="454"/>
      <c r="D2432" s="454"/>
      <c r="E2432" s="192"/>
      <c r="F2432" s="144"/>
      <c r="G2432" s="144"/>
      <c r="H2432" s="145"/>
      <c r="I2432" s="144"/>
      <c r="J2432" s="144"/>
      <c r="K2432" s="144"/>
      <c r="L2432" s="144"/>
      <c r="M2432" s="144"/>
      <c r="N2432" s="144"/>
      <c r="O2432" s="144"/>
      <c r="P2432" s="145"/>
    </row>
    <row r="2433" spans="2:16" x14ac:dyDescent="0.25">
      <c r="B2433" s="144"/>
      <c r="C2433" s="454"/>
      <c r="D2433" s="454"/>
      <c r="E2433" s="192"/>
      <c r="F2433" s="144"/>
      <c r="G2433" s="144"/>
      <c r="H2433" s="145"/>
      <c r="I2433" s="144"/>
      <c r="J2433" s="144"/>
      <c r="K2433" s="144"/>
      <c r="L2433" s="144"/>
      <c r="M2433" s="144"/>
      <c r="N2433" s="144"/>
      <c r="O2433" s="144"/>
      <c r="P2433" s="145"/>
    </row>
    <row r="2434" spans="2:16" x14ac:dyDescent="0.25">
      <c r="B2434" s="144"/>
      <c r="C2434" s="454"/>
      <c r="D2434" s="454"/>
      <c r="E2434" s="192"/>
      <c r="F2434" s="144"/>
      <c r="G2434" s="144"/>
      <c r="H2434" s="145"/>
      <c r="I2434" s="144"/>
      <c r="J2434" s="144"/>
      <c r="K2434" s="144"/>
      <c r="L2434" s="144"/>
      <c r="M2434" s="144"/>
      <c r="N2434" s="144"/>
      <c r="O2434" s="144"/>
      <c r="P2434" s="145"/>
    </row>
    <row r="2435" spans="2:16" x14ac:dyDescent="0.25">
      <c r="B2435" s="144"/>
      <c r="C2435" s="454"/>
      <c r="D2435" s="454"/>
      <c r="E2435" s="192"/>
      <c r="F2435" s="144"/>
      <c r="G2435" s="144"/>
      <c r="H2435" s="145"/>
      <c r="I2435" s="144"/>
      <c r="J2435" s="144"/>
      <c r="K2435" s="144"/>
      <c r="L2435" s="144"/>
      <c r="M2435" s="144"/>
      <c r="N2435" s="144"/>
      <c r="O2435" s="144"/>
      <c r="P2435" s="145"/>
    </row>
    <row r="2436" spans="2:16" x14ac:dyDescent="0.25">
      <c r="B2436" s="144"/>
      <c r="C2436" s="454"/>
      <c r="D2436" s="454"/>
      <c r="E2436" s="192"/>
      <c r="F2436" s="144"/>
      <c r="G2436" s="144"/>
      <c r="H2436" s="145"/>
      <c r="I2436" s="144"/>
      <c r="J2436" s="144"/>
      <c r="K2436" s="144"/>
      <c r="L2436" s="144"/>
      <c r="M2436" s="144"/>
      <c r="N2436" s="144"/>
      <c r="O2436" s="144"/>
      <c r="P2436" s="145"/>
    </row>
    <row r="2437" spans="2:16" x14ac:dyDescent="0.25">
      <c r="B2437" s="144"/>
      <c r="C2437" s="454"/>
      <c r="D2437" s="454"/>
      <c r="E2437" s="192"/>
      <c r="F2437" s="144"/>
      <c r="G2437" s="144"/>
      <c r="H2437" s="145"/>
      <c r="I2437" s="144"/>
      <c r="J2437" s="144"/>
      <c r="K2437" s="144"/>
      <c r="L2437" s="144"/>
      <c r="M2437" s="144"/>
      <c r="N2437" s="144"/>
      <c r="O2437" s="144"/>
      <c r="P2437" s="145"/>
    </row>
    <row r="2438" spans="2:16" x14ac:dyDescent="0.25">
      <c r="B2438" s="144"/>
      <c r="C2438" s="454"/>
      <c r="D2438" s="454"/>
      <c r="E2438" s="192"/>
      <c r="F2438" s="144"/>
      <c r="G2438" s="144"/>
      <c r="H2438" s="145"/>
      <c r="I2438" s="144"/>
      <c r="J2438" s="144"/>
      <c r="K2438" s="144"/>
      <c r="L2438" s="144"/>
      <c r="M2438" s="144"/>
      <c r="N2438" s="144"/>
      <c r="O2438" s="144"/>
      <c r="P2438" s="145"/>
    </row>
    <row r="2439" spans="2:16" x14ac:dyDescent="0.25">
      <c r="B2439" s="144"/>
      <c r="C2439" s="454"/>
      <c r="D2439" s="454"/>
      <c r="E2439" s="192"/>
      <c r="F2439" s="144"/>
      <c r="G2439" s="144"/>
      <c r="H2439" s="145"/>
      <c r="I2439" s="144"/>
      <c r="J2439" s="144"/>
      <c r="K2439" s="144"/>
      <c r="L2439" s="144"/>
      <c r="M2439" s="144"/>
      <c r="N2439" s="144"/>
      <c r="O2439" s="144"/>
      <c r="P2439" s="145"/>
    </row>
    <row r="2440" spans="2:16" x14ac:dyDescent="0.25">
      <c r="B2440" s="144"/>
      <c r="C2440" s="454"/>
      <c r="D2440" s="454"/>
      <c r="E2440" s="192"/>
      <c r="F2440" s="144"/>
      <c r="G2440" s="144"/>
      <c r="H2440" s="145"/>
      <c r="I2440" s="144"/>
      <c r="J2440" s="144"/>
      <c r="K2440" s="144"/>
      <c r="L2440" s="144"/>
      <c r="M2440" s="144"/>
      <c r="N2440" s="144"/>
      <c r="O2440" s="144"/>
      <c r="P2440" s="145"/>
    </row>
    <row r="2441" spans="2:16" x14ac:dyDescent="0.25">
      <c r="B2441" s="144"/>
      <c r="C2441" s="454"/>
      <c r="D2441" s="454"/>
      <c r="E2441" s="192"/>
      <c r="F2441" s="144"/>
      <c r="G2441" s="144"/>
      <c r="H2441" s="145"/>
      <c r="I2441" s="144"/>
      <c r="J2441" s="144"/>
      <c r="K2441" s="144"/>
      <c r="L2441" s="144"/>
      <c r="M2441" s="144"/>
      <c r="N2441" s="144"/>
      <c r="O2441" s="144"/>
      <c r="P2441" s="145"/>
    </row>
    <row r="2442" spans="2:16" x14ac:dyDescent="0.25">
      <c r="B2442" s="144"/>
      <c r="C2442" s="454"/>
      <c r="D2442" s="454"/>
      <c r="E2442" s="192"/>
      <c r="F2442" s="144"/>
      <c r="G2442" s="144"/>
      <c r="H2442" s="145"/>
      <c r="I2442" s="144"/>
      <c r="J2442" s="144"/>
      <c r="K2442" s="144"/>
      <c r="L2442" s="144"/>
      <c r="M2442" s="144"/>
      <c r="N2442" s="144"/>
      <c r="O2442" s="144"/>
      <c r="P2442" s="145"/>
    </row>
    <row r="2443" spans="2:16" x14ac:dyDescent="0.25">
      <c r="B2443" s="144"/>
      <c r="C2443" s="454"/>
      <c r="D2443" s="454"/>
      <c r="E2443" s="192"/>
      <c r="F2443" s="144"/>
      <c r="G2443" s="144"/>
      <c r="H2443" s="145"/>
      <c r="I2443" s="144"/>
      <c r="J2443" s="144"/>
      <c r="K2443" s="144"/>
      <c r="L2443" s="144"/>
      <c r="M2443" s="144"/>
      <c r="N2443" s="144"/>
      <c r="O2443" s="144"/>
      <c r="P2443" s="145"/>
    </row>
    <row r="2444" spans="2:16" x14ac:dyDescent="0.25">
      <c r="B2444" s="144"/>
      <c r="C2444" s="454"/>
      <c r="D2444" s="454"/>
      <c r="E2444" s="192"/>
      <c r="F2444" s="144"/>
      <c r="G2444" s="144"/>
      <c r="H2444" s="145"/>
      <c r="I2444" s="144"/>
      <c r="J2444" s="144"/>
      <c r="K2444" s="144"/>
      <c r="L2444" s="144"/>
      <c r="M2444" s="144"/>
      <c r="N2444" s="144"/>
      <c r="O2444" s="144"/>
      <c r="P2444" s="145"/>
    </row>
    <row r="2445" spans="2:16" x14ac:dyDescent="0.25">
      <c r="B2445" s="144"/>
      <c r="C2445" s="454"/>
      <c r="D2445" s="454"/>
      <c r="E2445" s="192"/>
      <c r="F2445" s="144"/>
      <c r="G2445" s="144"/>
      <c r="H2445" s="145"/>
      <c r="I2445" s="144"/>
      <c r="J2445" s="144"/>
      <c r="K2445" s="144"/>
      <c r="L2445" s="144"/>
      <c r="M2445" s="144"/>
      <c r="N2445" s="144"/>
      <c r="O2445" s="144"/>
      <c r="P2445" s="145"/>
    </row>
    <row r="2446" spans="2:16" x14ac:dyDescent="0.25">
      <c r="B2446" s="144"/>
      <c r="C2446" s="454"/>
      <c r="D2446" s="454"/>
      <c r="E2446" s="192"/>
      <c r="F2446" s="144"/>
      <c r="G2446" s="144"/>
      <c r="H2446" s="145"/>
      <c r="I2446" s="144"/>
      <c r="J2446" s="144"/>
      <c r="K2446" s="144"/>
      <c r="L2446" s="144"/>
      <c r="M2446" s="144"/>
      <c r="N2446" s="144"/>
      <c r="O2446" s="144"/>
      <c r="P2446" s="145"/>
    </row>
    <row r="2447" spans="2:16" x14ac:dyDescent="0.25">
      <c r="B2447" s="144"/>
      <c r="C2447" s="454"/>
      <c r="D2447" s="454"/>
      <c r="E2447" s="192"/>
      <c r="F2447" s="144"/>
      <c r="G2447" s="144"/>
      <c r="H2447" s="145"/>
      <c r="I2447" s="144"/>
      <c r="J2447" s="144"/>
      <c r="K2447" s="144"/>
      <c r="L2447" s="144"/>
      <c r="M2447" s="144"/>
      <c r="N2447" s="144"/>
      <c r="O2447" s="144"/>
      <c r="P2447" s="145"/>
    </row>
    <row r="2448" spans="2:16" x14ac:dyDescent="0.25">
      <c r="B2448" s="144"/>
      <c r="C2448" s="454"/>
      <c r="D2448" s="454"/>
      <c r="E2448" s="192"/>
      <c r="F2448" s="144"/>
      <c r="G2448" s="144"/>
      <c r="H2448" s="145"/>
      <c r="I2448" s="144"/>
      <c r="J2448" s="144"/>
      <c r="K2448" s="144"/>
      <c r="L2448" s="144"/>
      <c r="M2448" s="144"/>
      <c r="N2448" s="144"/>
      <c r="O2448" s="144"/>
      <c r="P2448" s="145"/>
    </row>
    <row r="2449" spans="2:16" x14ac:dyDescent="0.25">
      <c r="B2449" s="144"/>
      <c r="C2449" s="454"/>
      <c r="D2449" s="454"/>
      <c r="E2449" s="192"/>
      <c r="F2449" s="144"/>
      <c r="G2449" s="144"/>
      <c r="H2449" s="145"/>
      <c r="I2449" s="144"/>
      <c r="J2449" s="144"/>
      <c r="K2449" s="144"/>
      <c r="L2449" s="144"/>
      <c r="M2449" s="144"/>
      <c r="N2449" s="144"/>
      <c r="O2449" s="144"/>
      <c r="P2449" s="145"/>
    </row>
    <row r="2450" spans="2:16" x14ac:dyDescent="0.25">
      <c r="B2450" s="144"/>
      <c r="C2450" s="454"/>
      <c r="D2450" s="454"/>
      <c r="E2450" s="192"/>
      <c r="F2450" s="144"/>
      <c r="G2450" s="144"/>
      <c r="H2450" s="145"/>
      <c r="I2450" s="144"/>
      <c r="J2450" s="144"/>
      <c r="K2450" s="144"/>
      <c r="L2450" s="144"/>
      <c r="M2450" s="144"/>
      <c r="N2450" s="144"/>
      <c r="O2450" s="144"/>
      <c r="P2450" s="145"/>
    </row>
    <row r="2451" spans="2:16" x14ac:dyDescent="0.25">
      <c r="B2451" s="144"/>
      <c r="C2451" s="454"/>
      <c r="D2451" s="454"/>
      <c r="E2451" s="192"/>
      <c r="F2451" s="144"/>
      <c r="G2451" s="144"/>
      <c r="H2451" s="145"/>
      <c r="I2451" s="144"/>
      <c r="J2451" s="144"/>
      <c r="K2451" s="144"/>
      <c r="L2451" s="144"/>
      <c r="M2451" s="144"/>
      <c r="N2451" s="144"/>
      <c r="O2451" s="144"/>
      <c r="P2451" s="145"/>
    </row>
    <row r="2452" spans="2:16" x14ac:dyDescent="0.25">
      <c r="B2452" s="144"/>
      <c r="C2452" s="454"/>
      <c r="D2452" s="454"/>
      <c r="E2452" s="192"/>
      <c r="F2452" s="144"/>
      <c r="G2452" s="144"/>
      <c r="H2452" s="145"/>
      <c r="I2452" s="144"/>
      <c r="J2452" s="144"/>
      <c r="K2452" s="144"/>
      <c r="L2452" s="144"/>
      <c r="M2452" s="144"/>
      <c r="N2452" s="144"/>
      <c r="O2452" s="144"/>
      <c r="P2452" s="145"/>
    </row>
    <row r="2453" spans="2:16" x14ac:dyDescent="0.25">
      <c r="B2453" s="144"/>
      <c r="C2453" s="454"/>
      <c r="D2453" s="454"/>
      <c r="E2453" s="192"/>
      <c r="F2453" s="144"/>
      <c r="G2453" s="144"/>
      <c r="H2453" s="145"/>
      <c r="I2453" s="144"/>
      <c r="J2453" s="144"/>
      <c r="K2453" s="144"/>
      <c r="L2453" s="144"/>
      <c r="M2453" s="144"/>
      <c r="N2453" s="144"/>
      <c r="O2453" s="144"/>
      <c r="P2453" s="145"/>
    </row>
    <row r="2454" spans="2:16" x14ac:dyDescent="0.25">
      <c r="B2454" s="144"/>
      <c r="C2454" s="454"/>
      <c r="D2454" s="454"/>
      <c r="E2454" s="192"/>
      <c r="F2454" s="144"/>
      <c r="G2454" s="144"/>
      <c r="H2454" s="145"/>
      <c r="I2454" s="144"/>
      <c r="J2454" s="144"/>
      <c r="K2454" s="144"/>
      <c r="L2454" s="144"/>
      <c r="M2454" s="144"/>
      <c r="N2454" s="144"/>
      <c r="O2454" s="144"/>
      <c r="P2454" s="145"/>
    </row>
    <row r="2455" spans="2:16" x14ac:dyDescent="0.25">
      <c r="B2455" s="144"/>
      <c r="C2455" s="454"/>
      <c r="D2455" s="454"/>
      <c r="E2455" s="192"/>
      <c r="F2455" s="144"/>
      <c r="G2455" s="144"/>
      <c r="H2455" s="145"/>
      <c r="I2455" s="144"/>
      <c r="J2455" s="144"/>
      <c r="K2455" s="144"/>
      <c r="L2455" s="144"/>
      <c r="M2455" s="144"/>
      <c r="N2455" s="144"/>
      <c r="O2455" s="144"/>
      <c r="P2455" s="145"/>
    </row>
    <row r="2456" spans="2:16" x14ac:dyDescent="0.25">
      <c r="B2456" s="144"/>
      <c r="C2456" s="454"/>
      <c r="D2456" s="454"/>
      <c r="E2456" s="192"/>
      <c r="F2456" s="144"/>
      <c r="G2456" s="144"/>
      <c r="H2456" s="145"/>
      <c r="I2456" s="144"/>
      <c r="J2456" s="144"/>
      <c r="K2456" s="144"/>
      <c r="L2456" s="144"/>
      <c r="M2456" s="144"/>
      <c r="N2456" s="144"/>
      <c r="O2456" s="144"/>
      <c r="P2456" s="145"/>
    </row>
    <row r="2457" spans="2:16" x14ac:dyDescent="0.25">
      <c r="B2457" s="144"/>
      <c r="C2457" s="454"/>
      <c r="D2457" s="454"/>
      <c r="E2457" s="192"/>
      <c r="F2457" s="144"/>
      <c r="G2457" s="144"/>
      <c r="H2457" s="145"/>
      <c r="I2457" s="144"/>
      <c r="J2457" s="144"/>
      <c r="K2457" s="144"/>
      <c r="L2457" s="144"/>
      <c r="M2457" s="144"/>
      <c r="N2457" s="144"/>
      <c r="O2457" s="144"/>
      <c r="P2457" s="145"/>
    </row>
    <row r="2458" spans="2:16" x14ac:dyDescent="0.25">
      <c r="B2458" s="144"/>
      <c r="C2458" s="454"/>
      <c r="D2458" s="454"/>
      <c r="E2458" s="192"/>
      <c r="F2458" s="144"/>
      <c r="G2458" s="144"/>
      <c r="H2458" s="145"/>
      <c r="I2458" s="144"/>
      <c r="J2458" s="144"/>
      <c r="K2458" s="144"/>
      <c r="L2458" s="144"/>
      <c r="M2458" s="144"/>
      <c r="N2458" s="144"/>
      <c r="O2458" s="144"/>
      <c r="P2458" s="145"/>
    </row>
    <row r="2459" spans="2:16" x14ac:dyDescent="0.25">
      <c r="B2459" s="144"/>
      <c r="C2459" s="454"/>
      <c r="D2459" s="454"/>
      <c r="E2459" s="192"/>
      <c r="F2459" s="144"/>
      <c r="G2459" s="144"/>
      <c r="H2459" s="145"/>
      <c r="I2459" s="144"/>
      <c r="J2459" s="144"/>
      <c r="K2459" s="144"/>
      <c r="L2459" s="144"/>
      <c r="M2459" s="144"/>
      <c r="N2459" s="144"/>
      <c r="O2459" s="144"/>
      <c r="P2459" s="145"/>
    </row>
    <row r="2460" spans="2:16" x14ac:dyDescent="0.25">
      <c r="B2460" s="144"/>
      <c r="C2460" s="454"/>
      <c r="D2460" s="454"/>
      <c r="E2460" s="192"/>
      <c r="F2460" s="144"/>
      <c r="G2460" s="144"/>
      <c r="H2460" s="145"/>
      <c r="I2460" s="144"/>
      <c r="J2460" s="144"/>
      <c r="K2460" s="144"/>
      <c r="L2460" s="144"/>
      <c r="M2460" s="144"/>
      <c r="N2460" s="144"/>
      <c r="O2460" s="144"/>
      <c r="P2460" s="145"/>
    </row>
    <row r="2461" spans="2:16" x14ac:dyDescent="0.25">
      <c r="B2461" s="144"/>
      <c r="C2461" s="454"/>
      <c r="D2461" s="454"/>
      <c r="E2461" s="192"/>
      <c r="F2461" s="144"/>
      <c r="G2461" s="144"/>
      <c r="H2461" s="145"/>
      <c r="I2461" s="144"/>
      <c r="J2461" s="144"/>
      <c r="K2461" s="144"/>
      <c r="L2461" s="144"/>
      <c r="M2461" s="144"/>
      <c r="N2461" s="144"/>
      <c r="O2461" s="144"/>
      <c r="P2461" s="145"/>
    </row>
    <row r="2462" spans="2:16" x14ac:dyDescent="0.25">
      <c r="B2462" s="144"/>
      <c r="C2462" s="454"/>
      <c r="D2462" s="454"/>
      <c r="E2462" s="192"/>
      <c r="F2462" s="144"/>
      <c r="G2462" s="144"/>
      <c r="H2462" s="145"/>
      <c r="I2462" s="144"/>
      <c r="J2462" s="144"/>
      <c r="K2462" s="144"/>
      <c r="L2462" s="144"/>
      <c r="M2462" s="144"/>
      <c r="N2462" s="144"/>
      <c r="O2462" s="144"/>
      <c r="P2462" s="145"/>
    </row>
    <row r="2463" spans="2:16" x14ac:dyDescent="0.25">
      <c r="B2463" s="144"/>
      <c r="C2463" s="454"/>
      <c r="D2463" s="454"/>
      <c r="E2463" s="192"/>
      <c r="F2463" s="144"/>
      <c r="G2463" s="144"/>
      <c r="H2463" s="145"/>
      <c r="I2463" s="144"/>
      <c r="J2463" s="144"/>
      <c r="K2463" s="144"/>
      <c r="L2463" s="144"/>
      <c r="M2463" s="144"/>
      <c r="N2463" s="144"/>
      <c r="O2463" s="144"/>
      <c r="P2463" s="145"/>
    </row>
    <row r="2464" spans="2:16" x14ac:dyDescent="0.25">
      <c r="B2464" s="144"/>
      <c r="C2464" s="454"/>
      <c r="D2464" s="454"/>
      <c r="E2464" s="192"/>
      <c r="F2464" s="144"/>
      <c r="G2464" s="144"/>
      <c r="H2464" s="145"/>
      <c r="I2464" s="144"/>
      <c r="J2464" s="144"/>
      <c r="K2464" s="144"/>
      <c r="L2464" s="144"/>
      <c r="M2464" s="144"/>
      <c r="N2464" s="144"/>
      <c r="O2464" s="144"/>
      <c r="P2464" s="145"/>
    </row>
    <row r="2465" spans="2:16" x14ac:dyDescent="0.25">
      <c r="B2465" s="144"/>
      <c r="C2465" s="454"/>
      <c r="D2465" s="454"/>
      <c r="E2465" s="192"/>
      <c r="F2465" s="144"/>
      <c r="G2465" s="144"/>
      <c r="H2465" s="145"/>
      <c r="I2465" s="144"/>
      <c r="J2465" s="144"/>
      <c r="K2465" s="144"/>
      <c r="L2465" s="144"/>
      <c r="M2465" s="144"/>
      <c r="N2465" s="144"/>
      <c r="O2465" s="144"/>
      <c r="P2465" s="145"/>
    </row>
    <row r="2466" spans="2:16" x14ac:dyDescent="0.25">
      <c r="B2466" s="144"/>
      <c r="C2466" s="454"/>
      <c r="D2466" s="454"/>
      <c r="E2466" s="192"/>
      <c r="F2466" s="144"/>
      <c r="G2466" s="144"/>
      <c r="H2466" s="145"/>
      <c r="I2466" s="144"/>
      <c r="J2466" s="144"/>
      <c r="K2466" s="144"/>
      <c r="L2466" s="144"/>
      <c r="M2466" s="144"/>
      <c r="N2466" s="144"/>
      <c r="O2466" s="144"/>
      <c r="P2466" s="145"/>
    </row>
    <row r="2467" spans="2:16" x14ac:dyDescent="0.25">
      <c r="B2467" s="144"/>
      <c r="C2467" s="454"/>
      <c r="D2467" s="454"/>
      <c r="E2467" s="192"/>
      <c r="F2467" s="144"/>
      <c r="G2467" s="144"/>
      <c r="H2467" s="145"/>
      <c r="I2467" s="144"/>
      <c r="J2467" s="144"/>
      <c r="K2467" s="144"/>
      <c r="L2467" s="144"/>
      <c r="M2467" s="144"/>
      <c r="N2467" s="144"/>
      <c r="O2467" s="144"/>
      <c r="P2467" s="145"/>
    </row>
    <row r="2468" spans="2:16" x14ac:dyDescent="0.25">
      <c r="B2468" s="144"/>
      <c r="C2468" s="454"/>
      <c r="D2468" s="454"/>
      <c r="E2468" s="192"/>
      <c r="F2468" s="144"/>
      <c r="G2468" s="144"/>
      <c r="H2468" s="145"/>
      <c r="I2468" s="144"/>
      <c r="J2468" s="144"/>
      <c r="K2468" s="144"/>
      <c r="L2468" s="144"/>
      <c r="M2468" s="144"/>
      <c r="N2468" s="144"/>
      <c r="O2468" s="144"/>
      <c r="P2468" s="145"/>
    </row>
    <row r="2469" spans="2:16" x14ac:dyDescent="0.25">
      <c r="B2469" s="144"/>
      <c r="C2469" s="454"/>
      <c r="D2469" s="454"/>
      <c r="E2469" s="192"/>
      <c r="F2469" s="144"/>
      <c r="G2469" s="144"/>
      <c r="H2469" s="145"/>
      <c r="I2469" s="144"/>
      <c r="J2469" s="144"/>
      <c r="K2469" s="144"/>
      <c r="L2469" s="144"/>
      <c r="M2469" s="144"/>
      <c r="N2469" s="144"/>
      <c r="O2469" s="144"/>
      <c r="P2469" s="145"/>
    </row>
    <row r="2470" spans="2:16" x14ac:dyDescent="0.25">
      <c r="B2470" s="144"/>
      <c r="C2470" s="454"/>
      <c r="D2470" s="454"/>
      <c r="E2470" s="192"/>
      <c r="F2470" s="144"/>
      <c r="G2470" s="144"/>
      <c r="H2470" s="145"/>
      <c r="I2470" s="144"/>
      <c r="J2470" s="144"/>
      <c r="K2470" s="144"/>
      <c r="L2470" s="144"/>
      <c r="M2470" s="144"/>
      <c r="N2470" s="144"/>
      <c r="O2470" s="144"/>
      <c r="P2470" s="145"/>
    </row>
    <row r="2471" spans="2:16" x14ac:dyDescent="0.25">
      <c r="B2471" s="144"/>
      <c r="C2471" s="454"/>
      <c r="D2471" s="454"/>
      <c r="E2471" s="192"/>
      <c r="F2471" s="144"/>
      <c r="G2471" s="144"/>
      <c r="H2471" s="145"/>
      <c r="I2471" s="144"/>
      <c r="J2471" s="144"/>
      <c r="K2471" s="144"/>
      <c r="L2471" s="144"/>
      <c r="M2471" s="144"/>
      <c r="N2471" s="144"/>
      <c r="O2471" s="144"/>
      <c r="P2471" s="145"/>
    </row>
    <row r="2472" spans="2:16" x14ac:dyDescent="0.25">
      <c r="B2472" s="144"/>
      <c r="C2472" s="454"/>
      <c r="D2472" s="454"/>
      <c r="E2472" s="192"/>
      <c r="F2472" s="144"/>
      <c r="G2472" s="144"/>
      <c r="H2472" s="145"/>
      <c r="I2472" s="144"/>
      <c r="J2472" s="144"/>
      <c r="K2472" s="144"/>
      <c r="L2472" s="144"/>
      <c r="M2472" s="144"/>
      <c r="N2472" s="144"/>
      <c r="O2472" s="144"/>
      <c r="P2472" s="145"/>
    </row>
    <row r="2473" spans="2:16" x14ac:dyDescent="0.25">
      <c r="B2473" s="144"/>
      <c r="C2473" s="454"/>
      <c r="D2473" s="454"/>
      <c r="E2473" s="192"/>
      <c r="F2473" s="144"/>
      <c r="G2473" s="144"/>
      <c r="H2473" s="145"/>
      <c r="I2473" s="144"/>
      <c r="J2473" s="144"/>
      <c r="K2473" s="144"/>
      <c r="L2473" s="144"/>
      <c r="M2473" s="144"/>
      <c r="N2473" s="144"/>
      <c r="O2473" s="144"/>
      <c r="P2473" s="145"/>
    </row>
    <row r="2474" spans="2:16" x14ac:dyDescent="0.25">
      <c r="B2474" s="144"/>
      <c r="C2474" s="454"/>
      <c r="D2474" s="454"/>
      <c r="E2474" s="192"/>
      <c r="F2474" s="144"/>
      <c r="G2474" s="144"/>
      <c r="H2474" s="145"/>
      <c r="I2474" s="144"/>
      <c r="J2474" s="144"/>
      <c r="K2474" s="144"/>
      <c r="L2474" s="144"/>
      <c r="M2474" s="144"/>
      <c r="N2474" s="144"/>
      <c r="O2474" s="144"/>
      <c r="P2474" s="145"/>
    </row>
    <row r="2475" spans="2:16" x14ac:dyDescent="0.25">
      <c r="B2475" s="144"/>
      <c r="C2475" s="454"/>
      <c r="D2475" s="454"/>
      <c r="E2475" s="192"/>
      <c r="F2475" s="144"/>
      <c r="G2475" s="144"/>
      <c r="H2475" s="145"/>
      <c r="I2475" s="144"/>
      <c r="J2475" s="144"/>
      <c r="K2475" s="144"/>
      <c r="L2475" s="144"/>
      <c r="M2475" s="144"/>
      <c r="N2475" s="144"/>
      <c r="O2475" s="144"/>
      <c r="P2475" s="145"/>
    </row>
    <row r="2476" spans="2:16" x14ac:dyDescent="0.25">
      <c r="B2476" s="144"/>
      <c r="C2476" s="454"/>
      <c r="D2476" s="454"/>
      <c r="E2476" s="192"/>
      <c r="F2476" s="144"/>
      <c r="G2476" s="144"/>
      <c r="H2476" s="145"/>
      <c r="I2476" s="144"/>
      <c r="J2476" s="144"/>
      <c r="K2476" s="144"/>
      <c r="L2476" s="144"/>
      <c r="M2476" s="144"/>
      <c r="N2476" s="144"/>
      <c r="O2476" s="144"/>
      <c r="P2476" s="145"/>
    </row>
    <row r="2477" spans="2:16" x14ac:dyDescent="0.25">
      <c r="B2477" s="144"/>
      <c r="C2477" s="454"/>
      <c r="D2477" s="454"/>
      <c r="E2477" s="192"/>
      <c r="F2477" s="144"/>
      <c r="G2477" s="144"/>
      <c r="H2477" s="145"/>
      <c r="I2477" s="144"/>
      <c r="J2477" s="144"/>
      <c r="K2477" s="144"/>
      <c r="L2477" s="144"/>
      <c r="M2477" s="144"/>
      <c r="N2477" s="144"/>
      <c r="O2477" s="144"/>
      <c r="P2477" s="145"/>
    </row>
    <row r="2478" spans="2:16" x14ac:dyDescent="0.25">
      <c r="B2478" s="144"/>
      <c r="C2478" s="454"/>
      <c r="D2478" s="454"/>
      <c r="E2478" s="192"/>
      <c r="F2478" s="144"/>
      <c r="G2478" s="144"/>
      <c r="H2478" s="145"/>
      <c r="I2478" s="144"/>
      <c r="J2478" s="144"/>
      <c r="K2478" s="144"/>
      <c r="L2478" s="144"/>
      <c r="M2478" s="144"/>
      <c r="N2478" s="144"/>
      <c r="O2478" s="144"/>
      <c r="P2478" s="145"/>
    </row>
    <row r="2479" spans="2:16" x14ac:dyDescent="0.25">
      <c r="B2479" s="144"/>
      <c r="C2479" s="454"/>
      <c r="D2479" s="454"/>
      <c r="E2479" s="192"/>
      <c r="F2479" s="144"/>
      <c r="G2479" s="144"/>
      <c r="H2479" s="145"/>
      <c r="I2479" s="144"/>
      <c r="J2479" s="144"/>
      <c r="K2479" s="144"/>
      <c r="L2479" s="144"/>
      <c r="M2479" s="144"/>
      <c r="N2479" s="144"/>
      <c r="O2479" s="144"/>
      <c r="P2479" s="145"/>
    </row>
    <row r="2480" spans="2:16" x14ac:dyDescent="0.25">
      <c r="B2480" s="144"/>
      <c r="C2480" s="454"/>
      <c r="D2480" s="454"/>
      <c r="E2480" s="192"/>
      <c r="F2480" s="144"/>
      <c r="G2480" s="144"/>
      <c r="H2480" s="145"/>
      <c r="I2480" s="144"/>
      <c r="J2480" s="144"/>
      <c r="K2480" s="144"/>
      <c r="L2480" s="144"/>
      <c r="M2480" s="144"/>
      <c r="N2480" s="144"/>
      <c r="O2480" s="144"/>
      <c r="P2480" s="145"/>
    </row>
    <row r="2481" spans="2:16" x14ac:dyDescent="0.25">
      <c r="B2481" s="144"/>
      <c r="C2481" s="454"/>
      <c r="D2481" s="454"/>
      <c r="E2481" s="192"/>
      <c r="F2481" s="144"/>
      <c r="G2481" s="144"/>
      <c r="H2481" s="145"/>
      <c r="I2481" s="144"/>
      <c r="J2481" s="144"/>
      <c r="K2481" s="144"/>
      <c r="L2481" s="144"/>
      <c r="M2481" s="144"/>
      <c r="N2481" s="144"/>
      <c r="O2481" s="144"/>
      <c r="P2481" s="145"/>
    </row>
    <row r="2482" spans="2:16" x14ac:dyDescent="0.25">
      <c r="B2482" s="144"/>
      <c r="C2482" s="454"/>
      <c r="D2482" s="454"/>
      <c r="E2482" s="192"/>
      <c r="F2482" s="144"/>
      <c r="G2482" s="144"/>
      <c r="H2482" s="145"/>
      <c r="I2482" s="144"/>
      <c r="J2482" s="144"/>
      <c r="K2482" s="144"/>
      <c r="L2482" s="144"/>
      <c r="M2482" s="144"/>
      <c r="N2482" s="144"/>
      <c r="O2482" s="144"/>
      <c r="P2482" s="145"/>
    </row>
    <row r="2483" spans="2:16" x14ac:dyDescent="0.25">
      <c r="B2483" s="144"/>
      <c r="C2483" s="454"/>
      <c r="D2483" s="454"/>
      <c r="E2483" s="192"/>
      <c r="F2483" s="144"/>
      <c r="G2483" s="144"/>
      <c r="H2483" s="145"/>
      <c r="I2483" s="144"/>
      <c r="J2483" s="144"/>
      <c r="K2483" s="144"/>
      <c r="L2483" s="144"/>
      <c r="M2483" s="144"/>
      <c r="N2483" s="144"/>
      <c r="O2483" s="144"/>
      <c r="P2483" s="145"/>
    </row>
    <row r="2484" spans="2:16" x14ac:dyDescent="0.25">
      <c r="B2484" s="144"/>
      <c r="C2484" s="454"/>
      <c r="D2484" s="454"/>
      <c r="E2484" s="192"/>
      <c r="F2484" s="144"/>
      <c r="G2484" s="144"/>
      <c r="H2484" s="145"/>
      <c r="I2484" s="144"/>
      <c r="J2484" s="144"/>
      <c r="K2484" s="144"/>
      <c r="L2484" s="144"/>
      <c r="M2484" s="144"/>
      <c r="N2484" s="144"/>
      <c r="O2484" s="144"/>
      <c r="P2484" s="145"/>
    </row>
    <row r="2485" spans="2:16" x14ac:dyDescent="0.25">
      <c r="B2485" s="144"/>
      <c r="C2485" s="454"/>
      <c r="D2485" s="454"/>
      <c r="E2485" s="192"/>
      <c r="F2485" s="144"/>
      <c r="G2485" s="144"/>
      <c r="H2485" s="145"/>
      <c r="I2485" s="144"/>
      <c r="J2485" s="144"/>
      <c r="K2485" s="144"/>
      <c r="L2485" s="144"/>
      <c r="M2485" s="144"/>
      <c r="N2485" s="144"/>
      <c r="O2485" s="144"/>
      <c r="P2485" s="145"/>
    </row>
    <row r="2486" spans="2:16" x14ac:dyDescent="0.25">
      <c r="B2486" s="144"/>
      <c r="C2486" s="454"/>
      <c r="D2486" s="454"/>
      <c r="E2486" s="192"/>
      <c r="F2486" s="144"/>
      <c r="G2486" s="144"/>
      <c r="H2486" s="145"/>
      <c r="I2486" s="144"/>
      <c r="J2486" s="144"/>
      <c r="K2486" s="144"/>
      <c r="L2486" s="144"/>
      <c r="M2486" s="144"/>
      <c r="N2486" s="144"/>
      <c r="O2486" s="144"/>
      <c r="P2486" s="145"/>
    </row>
    <row r="2487" spans="2:16" x14ac:dyDescent="0.25">
      <c r="B2487" s="144"/>
      <c r="C2487" s="454"/>
      <c r="D2487" s="454"/>
      <c r="E2487" s="192"/>
      <c r="F2487" s="144"/>
      <c r="G2487" s="144"/>
      <c r="H2487" s="145"/>
      <c r="I2487" s="144"/>
      <c r="J2487" s="144"/>
      <c r="K2487" s="144"/>
      <c r="L2487" s="144"/>
      <c r="M2487" s="144"/>
      <c r="N2487" s="144"/>
      <c r="O2487" s="144"/>
      <c r="P2487" s="145"/>
    </row>
    <row r="2488" spans="2:16" x14ac:dyDescent="0.25">
      <c r="B2488" s="144"/>
      <c r="C2488" s="454"/>
      <c r="D2488" s="454"/>
      <c r="E2488" s="192"/>
      <c r="F2488" s="144"/>
      <c r="G2488" s="144"/>
      <c r="H2488" s="145"/>
      <c r="I2488" s="144"/>
      <c r="J2488" s="144"/>
      <c r="K2488" s="144"/>
      <c r="L2488" s="144"/>
      <c r="M2488" s="144"/>
      <c r="N2488" s="144"/>
      <c r="O2488" s="144"/>
      <c r="P2488" s="145"/>
    </row>
    <row r="2489" spans="2:16" x14ac:dyDescent="0.25">
      <c r="B2489" s="144"/>
      <c r="C2489" s="454"/>
      <c r="D2489" s="454"/>
      <c r="E2489" s="192"/>
      <c r="F2489" s="144"/>
      <c r="G2489" s="144"/>
      <c r="H2489" s="145"/>
      <c r="I2489" s="144"/>
      <c r="J2489" s="144"/>
      <c r="K2489" s="144"/>
      <c r="L2489" s="144"/>
      <c r="M2489" s="144"/>
      <c r="N2489" s="144"/>
      <c r="O2489" s="144"/>
      <c r="P2489" s="145"/>
    </row>
    <row r="2490" spans="2:16" x14ac:dyDescent="0.25">
      <c r="B2490" s="144"/>
      <c r="C2490" s="454"/>
      <c r="D2490" s="454"/>
      <c r="E2490" s="192"/>
      <c r="F2490" s="144"/>
      <c r="G2490" s="144"/>
      <c r="H2490" s="145"/>
      <c r="I2490" s="144"/>
      <c r="J2490" s="144"/>
      <c r="K2490" s="144"/>
      <c r="L2490" s="144"/>
      <c r="M2490" s="144"/>
      <c r="N2490" s="144"/>
      <c r="O2490" s="144"/>
      <c r="P2490" s="145"/>
    </row>
    <row r="2491" spans="2:16" x14ac:dyDescent="0.25">
      <c r="B2491" s="144"/>
      <c r="C2491" s="454"/>
      <c r="D2491" s="454"/>
      <c r="E2491" s="192"/>
      <c r="F2491" s="144"/>
      <c r="G2491" s="144"/>
      <c r="H2491" s="145"/>
      <c r="I2491" s="144"/>
      <c r="J2491" s="144"/>
      <c r="K2491" s="144"/>
      <c r="L2491" s="144"/>
      <c r="M2491" s="144"/>
      <c r="N2491" s="144"/>
      <c r="O2491" s="144"/>
      <c r="P2491" s="145"/>
    </row>
    <row r="2492" spans="2:16" x14ac:dyDescent="0.25">
      <c r="B2492" s="144"/>
      <c r="C2492" s="454"/>
      <c r="D2492" s="454"/>
      <c r="E2492" s="192"/>
      <c r="F2492" s="144"/>
      <c r="G2492" s="144"/>
      <c r="H2492" s="145"/>
      <c r="I2492" s="144"/>
      <c r="J2492" s="144"/>
      <c r="K2492" s="144"/>
      <c r="L2492" s="144"/>
      <c r="M2492" s="144"/>
      <c r="N2492" s="144"/>
      <c r="O2492" s="144"/>
      <c r="P2492" s="145"/>
    </row>
    <row r="2493" spans="2:16" x14ac:dyDescent="0.25">
      <c r="B2493" s="144"/>
      <c r="C2493" s="454"/>
      <c r="D2493" s="454"/>
      <c r="E2493" s="192"/>
      <c r="F2493" s="144"/>
      <c r="G2493" s="144"/>
      <c r="H2493" s="145"/>
      <c r="I2493" s="144"/>
      <c r="J2493" s="144"/>
      <c r="K2493" s="144"/>
      <c r="L2493" s="144"/>
      <c r="M2493" s="144"/>
      <c r="N2493" s="144"/>
      <c r="O2493" s="144"/>
      <c r="P2493" s="145"/>
    </row>
    <row r="2494" spans="2:16" x14ac:dyDescent="0.25">
      <c r="B2494" s="144"/>
      <c r="C2494" s="454"/>
      <c r="D2494" s="454"/>
      <c r="E2494" s="192"/>
      <c r="F2494" s="144"/>
      <c r="G2494" s="144"/>
      <c r="H2494" s="145"/>
      <c r="I2494" s="144"/>
      <c r="J2494" s="144"/>
      <c r="K2494" s="144"/>
      <c r="L2494" s="144"/>
      <c r="M2494" s="144"/>
      <c r="N2494" s="144"/>
      <c r="O2494" s="144"/>
      <c r="P2494" s="145"/>
    </row>
    <row r="2495" spans="2:16" x14ac:dyDescent="0.25">
      <c r="B2495" s="144"/>
      <c r="C2495" s="454"/>
      <c r="D2495" s="454"/>
      <c r="E2495" s="192"/>
      <c r="F2495" s="144"/>
      <c r="G2495" s="144"/>
      <c r="H2495" s="145"/>
      <c r="I2495" s="144"/>
      <c r="J2495" s="144"/>
      <c r="K2495" s="144"/>
      <c r="L2495" s="144"/>
      <c r="M2495" s="144"/>
      <c r="N2495" s="144"/>
      <c r="O2495" s="144"/>
      <c r="P2495" s="145"/>
    </row>
    <row r="2496" spans="2:16" x14ac:dyDescent="0.25">
      <c r="B2496" s="144"/>
      <c r="C2496" s="454"/>
      <c r="D2496" s="454"/>
      <c r="E2496" s="192"/>
      <c r="F2496" s="144"/>
      <c r="G2496" s="144"/>
      <c r="H2496" s="145"/>
      <c r="I2496" s="144"/>
      <c r="J2496" s="144"/>
      <c r="K2496" s="144"/>
      <c r="L2496" s="144"/>
      <c r="M2496" s="144"/>
      <c r="N2496" s="144"/>
      <c r="O2496" s="144"/>
      <c r="P2496" s="145"/>
    </row>
    <row r="2497" spans="2:16" x14ac:dyDescent="0.25">
      <c r="B2497" s="144"/>
      <c r="C2497" s="454"/>
      <c r="D2497" s="454"/>
      <c r="E2497" s="192"/>
      <c r="F2497" s="144"/>
      <c r="G2497" s="144"/>
      <c r="H2497" s="145"/>
      <c r="I2497" s="144"/>
      <c r="J2497" s="144"/>
      <c r="K2497" s="144"/>
      <c r="L2497" s="144"/>
      <c r="M2497" s="144"/>
      <c r="N2497" s="144"/>
      <c r="O2497" s="144"/>
      <c r="P2497" s="145"/>
    </row>
    <row r="2498" spans="2:16" x14ac:dyDescent="0.25">
      <c r="B2498" s="144"/>
      <c r="C2498" s="454"/>
      <c r="D2498" s="454"/>
      <c r="E2498" s="192"/>
      <c r="F2498" s="144"/>
      <c r="G2498" s="144"/>
      <c r="H2498" s="145"/>
      <c r="I2498" s="144"/>
      <c r="J2498" s="144"/>
      <c r="K2498" s="144"/>
      <c r="L2498" s="144"/>
      <c r="M2498" s="144"/>
      <c r="N2498" s="144"/>
      <c r="O2498" s="144"/>
      <c r="P2498" s="145"/>
    </row>
    <row r="2499" spans="2:16" x14ac:dyDescent="0.25">
      <c r="B2499" s="144"/>
      <c r="C2499" s="454"/>
      <c r="D2499" s="454"/>
      <c r="E2499" s="192"/>
      <c r="F2499" s="144"/>
      <c r="G2499" s="144"/>
      <c r="H2499" s="145"/>
      <c r="I2499" s="144"/>
      <c r="J2499" s="144"/>
      <c r="K2499" s="144"/>
      <c r="L2499" s="144"/>
      <c r="M2499" s="144"/>
      <c r="N2499" s="144"/>
      <c r="O2499" s="144"/>
      <c r="P2499" s="145"/>
    </row>
    <row r="2500" spans="2:16" x14ac:dyDescent="0.25">
      <c r="B2500" s="144"/>
      <c r="C2500" s="454"/>
      <c r="D2500" s="454"/>
      <c r="E2500" s="192"/>
      <c r="F2500" s="144"/>
      <c r="G2500" s="144"/>
      <c r="H2500" s="145"/>
      <c r="I2500" s="144"/>
      <c r="J2500" s="144"/>
      <c r="K2500" s="144"/>
      <c r="L2500" s="144"/>
      <c r="M2500" s="144"/>
      <c r="N2500" s="144"/>
      <c r="O2500" s="144"/>
      <c r="P2500" s="145"/>
    </row>
    <row r="2501" spans="2:16" x14ac:dyDescent="0.25">
      <c r="B2501" s="144"/>
      <c r="C2501" s="454"/>
      <c r="D2501" s="454"/>
      <c r="E2501" s="192"/>
      <c r="F2501" s="144"/>
      <c r="G2501" s="144"/>
      <c r="H2501" s="145"/>
      <c r="I2501" s="144"/>
      <c r="J2501" s="144"/>
      <c r="K2501" s="144"/>
      <c r="L2501" s="144"/>
      <c r="M2501" s="144"/>
      <c r="N2501" s="144"/>
      <c r="O2501" s="144"/>
      <c r="P2501" s="145"/>
    </row>
    <row r="2502" spans="2:16" x14ac:dyDescent="0.25">
      <c r="B2502" s="144"/>
      <c r="C2502" s="454"/>
      <c r="D2502" s="454"/>
      <c r="E2502" s="192"/>
      <c r="F2502" s="144"/>
      <c r="G2502" s="144"/>
      <c r="H2502" s="145"/>
      <c r="I2502" s="144"/>
      <c r="J2502" s="144"/>
      <c r="K2502" s="144"/>
      <c r="L2502" s="144"/>
      <c r="M2502" s="144"/>
      <c r="N2502" s="144"/>
      <c r="O2502" s="144"/>
      <c r="P2502" s="145"/>
    </row>
    <row r="2503" spans="2:16" x14ac:dyDescent="0.25">
      <c r="B2503" s="144"/>
      <c r="C2503" s="454"/>
      <c r="D2503" s="454"/>
      <c r="E2503" s="192"/>
      <c r="F2503" s="144"/>
      <c r="G2503" s="144"/>
      <c r="H2503" s="145"/>
      <c r="I2503" s="144"/>
      <c r="J2503" s="144"/>
      <c r="K2503" s="144"/>
      <c r="L2503" s="144"/>
      <c r="M2503" s="144"/>
      <c r="N2503" s="144"/>
      <c r="O2503" s="144"/>
      <c r="P2503" s="145"/>
    </row>
    <row r="2504" spans="2:16" x14ac:dyDescent="0.25">
      <c r="B2504" s="144"/>
      <c r="C2504" s="454"/>
      <c r="D2504" s="454"/>
      <c r="E2504" s="192"/>
      <c r="F2504" s="144"/>
      <c r="G2504" s="144"/>
      <c r="H2504" s="145"/>
      <c r="I2504" s="144"/>
      <c r="J2504" s="144"/>
      <c r="K2504" s="144"/>
      <c r="L2504" s="144"/>
      <c r="M2504" s="144"/>
      <c r="N2504" s="144"/>
      <c r="O2504" s="144"/>
      <c r="P2504" s="145"/>
    </row>
    <row r="2505" spans="2:16" x14ac:dyDescent="0.25">
      <c r="B2505" s="144"/>
      <c r="C2505" s="454"/>
      <c r="D2505" s="454"/>
      <c r="E2505" s="192"/>
      <c r="F2505" s="144"/>
      <c r="G2505" s="144"/>
      <c r="H2505" s="145"/>
      <c r="I2505" s="144"/>
      <c r="J2505" s="144"/>
      <c r="K2505" s="144"/>
      <c r="L2505" s="144"/>
      <c r="M2505" s="144"/>
      <c r="N2505" s="144"/>
      <c r="O2505" s="144"/>
      <c r="P2505" s="145"/>
    </row>
    <row r="2506" spans="2:16" x14ac:dyDescent="0.25">
      <c r="B2506" s="144"/>
      <c r="C2506" s="454"/>
      <c r="D2506" s="454"/>
      <c r="E2506" s="192"/>
      <c r="F2506" s="144"/>
      <c r="G2506" s="144"/>
      <c r="H2506" s="145"/>
      <c r="I2506" s="144"/>
      <c r="J2506" s="144"/>
      <c r="K2506" s="144"/>
      <c r="L2506" s="144"/>
      <c r="M2506" s="144"/>
      <c r="N2506" s="144"/>
      <c r="O2506" s="144"/>
      <c r="P2506" s="145"/>
    </row>
    <row r="2507" spans="2:16" x14ac:dyDescent="0.25">
      <c r="B2507" s="144"/>
      <c r="C2507" s="454"/>
      <c r="D2507" s="454"/>
      <c r="E2507" s="192"/>
      <c r="F2507" s="144"/>
      <c r="G2507" s="144"/>
      <c r="H2507" s="145"/>
      <c r="I2507" s="144"/>
      <c r="J2507" s="144"/>
      <c r="K2507" s="144"/>
      <c r="L2507" s="144"/>
      <c r="M2507" s="144"/>
      <c r="N2507" s="144"/>
      <c r="O2507" s="144"/>
      <c r="P2507" s="145"/>
    </row>
    <row r="2508" spans="2:16" x14ac:dyDescent="0.25">
      <c r="B2508" s="144"/>
      <c r="C2508" s="454"/>
      <c r="D2508" s="454"/>
      <c r="E2508" s="192"/>
      <c r="F2508" s="144"/>
      <c r="G2508" s="144"/>
      <c r="H2508" s="145"/>
      <c r="I2508" s="144"/>
      <c r="J2508" s="144"/>
      <c r="K2508" s="144"/>
      <c r="L2508" s="144"/>
      <c r="M2508" s="144"/>
      <c r="N2508" s="144"/>
      <c r="O2508" s="144"/>
      <c r="P2508" s="145"/>
    </row>
    <row r="2509" spans="2:16" x14ac:dyDescent="0.25">
      <c r="B2509" s="144"/>
      <c r="C2509" s="454"/>
      <c r="D2509" s="454"/>
      <c r="E2509" s="192"/>
      <c r="F2509" s="144"/>
      <c r="G2509" s="144"/>
      <c r="H2509" s="145"/>
      <c r="I2509" s="144"/>
      <c r="J2509" s="144"/>
      <c r="K2509" s="144"/>
      <c r="L2509" s="144"/>
      <c r="M2509" s="144"/>
      <c r="N2509" s="144"/>
      <c r="O2509" s="144"/>
      <c r="P2509" s="145"/>
    </row>
    <row r="2510" spans="2:16" x14ac:dyDescent="0.25">
      <c r="B2510" s="144"/>
      <c r="C2510" s="454"/>
      <c r="D2510" s="454"/>
      <c r="E2510" s="192"/>
      <c r="F2510" s="144"/>
      <c r="G2510" s="144"/>
      <c r="H2510" s="145"/>
      <c r="I2510" s="144"/>
      <c r="J2510" s="144"/>
      <c r="K2510" s="144"/>
      <c r="L2510" s="144"/>
      <c r="M2510" s="144"/>
      <c r="N2510" s="144"/>
      <c r="O2510" s="144"/>
      <c r="P2510" s="145"/>
    </row>
    <row r="2511" spans="2:16" x14ac:dyDescent="0.25">
      <c r="B2511" s="144"/>
      <c r="C2511" s="454"/>
      <c r="D2511" s="454"/>
      <c r="E2511" s="192"/>
      <c r="F2511" s="144"/>
      <c r="G2511" s="144"/>
      <c r="H2511" s="145"/>
      <c r="I2511" s="144"/>
      <c r="J2511" s="144"/>
      <c r="K2511" s="144"/>
      <c r="L2511" s="144"/>
      <c r="M2511" s="144"/>
      <c r="N2511" s="144"/>
      <c r="O2511" s="144"/>
      <c r="P2511" s="145"/>
    </row>
    <row r="2512" spans="2:16" x14ac:dyDescent="0.25">
      <c r="B2512" s="144"/>
      <c r="C2512" s="454"/>
      <c r="D2512" s="454"/>
      <c r="E2512" s="192"/>
      <c r="F2512" s="144"/>
      <c r="G2512" s="144"/>
      <c r="H2512" s="145"/>
      <c r="I2512" s="144"/>
      <c r="J2512" s="144"/>
      <c r="K2512" s="144"/>
      <c r="L2512" s="144"/>
      <c r="M2512" s="144"/>
      <c r="N2512" s="144"/>
      <c r="O2512" s="144"/>
      <c r="P2512" s="145"/>
    </row>
    <row r="2513" spans="2:16" x14ac:dyDescent="0.25">
      <c r="B2513" s="144"/>
      <c r="C2513" s="454"/>
      <c r="D2513" s="454"/>
      <c r="E2513" s="192"/>
      <c r="F2513" s="144"/>
      <c r="G2513" s="144"/>
      <c r="H2513" s="145"/>
      <c r="I2513" s="144"/>
      <c r="J2513" s="144"/>
      <c r="K2513" s="144"/>
      <c r="L2513" s="144"/>
      <c r="M2513" s="144"/>
      <c r="N2513" s="144"/>
      <c r="O2513" s="144"/>
      <c r="P2513" s="145"/>
    </row>
    <row r="2514" spans="2:16" x14ac:dyDescent="0.25">
      <c r="B2514" s="144"/>
      <c r="C2514" s="454"/>
      <c r="D2514" s="454"/>
      <c r="E2514" s="192"/>
      <c r="F2514" s="144"/>
      <c r="G2514" s="144"/>
      <c r="H2514" s="145"/>
      <c r="I2514" s="144"/>
      <c r="J2514" s="144"/>
      <c r="K2514" s="144"/>
      <c r="L2514" s="144"/>
      <c r="M2514" s="144"/>
      <c r="N2514" s="144"/>
      <c r="O2514" s="144"/>
      <c r="P2514" s="145"/>
    </row>
    <row r="2515" spans="2:16" x14ac:dyDescent="0.25">
      <c r="B2515" s="144"/>
      <c r="C2515" s="454"/>
      <c r="D2515" s="454"/>
      <c r="E2515" s="192"/>
      <c r="F2515" s="144"/>
      <c r="G2515" s="144"/>
      <c r="H2515" s="145"/>
      <c r="I2515" s="144"/>
      <c r="J2515" s="144"/>
      <c r="K2515" s="144"/>
      <c r="L2515" s="144"/>
      <c r="M2515" s="144"/>
      <c r="N2515" s="144"/>
      <c r="O2515" s="144"/>
      <c r="P2515" s="145"/>
    </row>
    <row r="2516" spans="2:16" x14ac:dyDescent="0.25">
      <c r="B2516" s="144"/>
      <c r="C2516" s="454"/>
      <c r="D2516" s="454"/>
      <c r="E2516" s="192"/>
      <c r="F2516" s="144"/>
      <c r="G2516" s="144"/>
      <c r="H2516" s="145"/>
      <c r="I2516" s="144"/>
      <c r="J2516" s="144"/>
      <c r="K2516" s="144"/>
      <c r="L2516" s="144"/>
      <c r="M2516" s="144"/>
      <c r="N2516" s="144"/>
      <c r="O2516" s="144"/>
      <c r="P2516" s="145"/>
    </row>
    <row r="2517" spans="2:16" x14ac:dyDescent="0.25">
      <c r="B2517" s="144"/>
      <c r="C2517" s="454"/>
      <c r="D2517" s="454"/>
      <c r="E2517" s="192"/>
      <c r="F2517" s="144"/>
      <c r="G2517" s="144"/>
      <c r="H2517" s="145"/>
      <c r="I2517" s="144"/>
      <c r="J2517" s="144"/>
      <c r="K2517" s="144"/>
      <c r="L2517" s="144"/>
      <c r="M2517" s="144"/>
      <c r="N2517" s="144"/>
      <c r="O2517" s="144"/>
      <c r="P2517" s="145"/>
    </row>
    <row r="2518" spans="2:16" x14ac:dyDescent="0.25">
      <c r="B2518" s="144"/>
      <c r="C2518" s="454"/>
      <c r="D2518" s="454"/>
      <c r="E2518" s="192"/>
      <c r="F2518" s="144"/>
      <c r="G2518" s="144"/>
      <c r="H2518" s="145"/>
      <c r="I2518" s="144"/>
      <c r="J2518" s="144"/>
      <c r="K2518" s="144"/>
      <c r="L2518" s="144"/>
      <c r="M2518" s="144"/>
      <c r="N2518" s="144"/>
      <c r="O2518" s="144"/>
      <c r="P2518" s="145"/>
    </row>
    <row r="2519" spans="2:16" x14ac:dyDescent="0.25">
      <c r="B2519" s="144"/>
      <c r="C2519" s="454"/>
      <c r="D2519" s="454"/>
      <c r="E2519" s="192"/>
      <c r="F2519" s="144"/>
      <c r="G2519" s="144"/>
      <c r="H2519" s="145"/>
      <c r="I2519" s="144"/>
      <c r="J2519" s="144"/>
      <c r="K2519" s="144"/>
      <c r="L2519" s="144"/>
      <c r="M2519" s="144"/>
      <c r="N2519" s="144"/>
      <c r="O2519" s="144"/>
      <c r="P2519" s="145"/>
    </row>
    <row r="2520" spans="2:16" x14ac:dyDescent="0.25">
      <c r="B2520" s="144"/>
      <c r="C2520" s="454"/>
      <c r="D2520" s="454"/>
      <c r="E2520" s="192"/>
      <c r="F2520" s="144"/>
      <c r="G2520" s="144"/>
      <c r="H2520" s="145"/>
      <c r="I2520" s="144"/>
      <c r="J2520" s="144"/>
      <c r="K2520" s="144"/>
      <c r="L2520" s="144"/>
      <c r="M2520" s="144"/>
      <c r="N2520" s="144"/>
      <c r="O2520" s="144"/>
      <c r="P2520" s="145"/>
    </row>
    <row r="2521" spans="2:16" x14ac:dyDescent="0.25">
      <c r="B2521" s="144"/>
      <c r="C2521" s="454"/>
      <c r="D2521" s="454"/>
      <c r="E2521" s="192"/>
      <c r="F2521" s="144"/>
      <c r="G2521" s="144"/>
      <c r="H2521" s="145"/>
      <c r="I2521" s="144"/>
      <c r="J2521" s="144"/>
      <c r="K2521" s="144"/>
      <c r="L2521" s="144"/>
      <c r="M2521" s="144"/>
      <c r="N2521" s="144"/>
      <c r="O2521" s="144"/>
      <c r="P2521" s="145"/>
    </row>
    <row r="2522" spans="2:16" x14ac:dyDescent="0.25">
      <c r="B2522" s="144"/>
      <c r="C2522" s="454"/>
      <c r="D2522" s="454"/>
      <c r="E2522" s="192"/>
      <c r="F2522" s="144"/>
      <c r="G2522" s="144"/>
      <c r="H2522" s="145"/>
      <c r="I2522" s="144"/>
      <c r="J2522" s="144"/>
      <c r="K2522" s="144"/>
      <c r="L2522" s="144"/>
      <c r="M2522" s="144"/>
      <c r="N2522" s="144"/>
      <c r="O2522" s="144"/>
      <c r="P2522" s="145"/>
    </row>
    <row r="2523" spans="2:16" x14ac:dyDescent="0.25">
      <c r="B2523" s="144"/>
      <c r="C2523" s="454"/>
      <c r="D2523" s="454"/>
      <c r="E2523" s="192"/>
      <c r="F2523" s="144"/>
      <c r="G2523" s="144"/>
      <c r="H2523" s="145"/>
      <c r="I2523" s="144"/>
      <c r="J2523" s="144"/>
      <c r="K2523" s="144"/>
      <c r="L2523" s="144"/>
      <c r="M2523" s="144"/>
      <c r="N2523" s="144"/>
      <c r="O2523" s="144"/>
      <c r="P2523" s="145"/>
    </row>
    <row r="2524" spans="2:16" x14ac:dyDescent="0.25">
      <c r="B2524" s="144"/>
      <c r="C2524" s="454"/>
      <c r="D2524" s="454"/>
      <c r="E2524" s="192"/>
      <c r="F2524" s="144"/>
      <c r="G2524" s="144"/>
      <c r="H2524" s="145"/>
      <c r="I2524" s="144"/>
      <c r="J2524" s="144"/>
      <c r="K2524" s="144"/>
      <c r="L2524" s="144"/>
      <c r="M2524" s="144"/>
      <c r="N2524" s="144"/>
      <c r="O2524" s="144"/>
      <c r="P2524" s="145"/>
    </row>
    <row r="2525" spans="2:16" x14ac:dyDescent="0.25">
      <c r="B2525" s="144"/>
      <c r="C2525" s="454"/>
      <c r="D2525" s="454"/>
      <c r="E2525" s="192"/>
      <c r="F2525" s="144"/>
      <c r="G2525" s="144"/>
      <c r="H2525" s="145"/>
      <c r="I2525" s="144"/>
      <c r="J2525" s="144"/>
      <c r="K2525" s="144"/>
      <c r="L2525" s="144"/>
      <c r="M2525" s="144"/>
      <c r="N2525" s="144"/>
      <c r="O2525" s="144"/>
      <c r="P2525" s="145"/>
    </row>
    <row r="2526" spans="2:16" x14ac:dyDescent="0.25">
      <c r="B2526" s="144"/>
      <c r="C2526" s="454"/>
      <c r="D2526" s="454"/>
      <c r="E2526" s="192"/>
      <c r="F2526" s="144"/>
      <c r="G2526" s="144"/>
      <c r="H2526" s="145"/>
      <c r="I2526" s="144"/>
      <c r="J2526" s="144"/>
      <c r="K2526" s="144"/>
      <c r="L2526" s="144"/>
      <c r="M2526" s="144"/>
      <c r="N2526" s="144"/>
      <c r="O2526" s="144"/>
      <c r="P2526" s="145"/>
    </row>
    <row r="2527" spans="2:16" x14ac:dyDescent="0.25">
      <c r="B2527" s="144"/>
      <c r="C2527" s="454"/>
      <c r="D2527" s="454"/>
      <c r="E2527" s="192"/>
      <c r="F2527" s="144"/>
      <c r="G2527" s="144"/>
      <c r="H2527" s="145"/>
      <c r="I2527" s="144"/>
      <c r="J2527" s="144"/>
      <c r="K2527" s="144"/>
      <c r="L2527" s="144"/>
      <c r="M2527" s="144"/>
      <c r="N2527" s="144"/>
      <c r="O2527" s="144"/>
      <c r="P2527" s="145"/>
    </row>
    <row r="2528" spans="2:16" x14ac:dyDescent="0.25">
      <c r="B2528" s="144"/>
      <c r="C2528" s="454"/>
      <c r="D2528" s="454"/>
      <c r="E2528" s="192"/>
      <c r="F2528" s="144"/>
      <c r="G2528" s="144"/>
      <c r="H2528" s="145"/>
      <c r="I2528" s="144"/>
      <c r="J2528" s="144"/>
      <c r="K2528" s="144"/>
      <c r="L2528" s="144"/>
      <c r="M2528" s="144"/>
      <c r="N2528" s="144"/>
      <c r="O2528" s="144"/>
      <c r="P2528" s="145"/>
    </row>
    <row r="2529" spans="2:16" x14ac:dyDescent="0.25">
      <c r="B2529" s="144"/>
      <c r="C2529" s="454"/>
      <c r="D2529" s="454"/>
      <c r="E2529" s="192"/>
      <c r="F2529" s="144"/>
      <c r="G2529" s="144"/>
      <c r="H2529" s="145"/>
      <c r="I2529" s="144"/>
      <c r="J2529" s="144"/>
      <c r="K2529" s="144"/>
      <c r="L2529" s="144"/>
      <c r="M2529" s="144"/>
      <c r="N2529" s="144"/>
      <c r="O2529" s="144"/>
      <c r="P2529" s="145"/>
    </row>
    <row r="2530" spans="2:16" x14ac:dyDescent="0.25">
      <c r="B2530" s="144"/>
      <c r="C2530" s="454"/>
      <c r="D2530" s="454"/>
      <c r="E2530" s="192"/>
      <c r="F2530" s="144"/>
      <c r="G2530" s="144"/>
      <c r="H2530" s="145"/>
      <c r="I2530" s="144"/>
      <c r="J2530" s="144"/>
      <c r="K2530" s="144"/>
      <c r="L2530" s="144"/>
      <c r="M2530" s="144"/>
      <c r="N2530" s="144"/>
      <c r="O2530" s="144"/>
      <c r="P2530" s="145"/>
    </row>
    <row r="2531" spans="2:16" x14ac:dyDescent="0.25">
      <c r="B2531" s="144"/>
      <c r="C2531" s="454"/>
      <c r="D2531" s="454"/>
      <c r="E2531" s="192"/>
      <c r="F2531" s="144"/>
      <c r="G2531" s="144"/>
      <c r="H2531" s="145"/>
      <c r="I2531" s="144"/>
      <c r="J2531" s="144"/>
      <c r="K2531" s="144"/>
      <c r="L2531" s="144"/>
      <c r="M2531" s="144"/>
      <c r="N2531" s="144"/>
      <c r="O2531" s="144"/>
      <c r="P2531" s="145"/>
    </row>
    <row r="2532" spans="2:16" x14ac:dyDescent="0.25">
      <c r="B2532" s="144"/>
      <c r="C2532" s="454"/>
      <c r="D2532" s="454"/>
      <c r="E2532" s="192"/>
      <c r="F2532" s="144"/>
      <c r="G2532" s="144"/>
      <c r="H2532" s="145"/>
      <c r="I2532" s="144"/>
      <c r="J2532" s="144"/>
      <c r="K2532" s="144"/>
      <c r="L2532" s="144"/>
      <c r="M2532" s="144"/>
      <c r="N2532" s="144"/>
      <c r="O2532" s="144"/>
      <c r="P2532" s="145"/>
    </row>
    <row r="2533" spans="2:16" x14ac:dyDescent="0.25">
      <c r="B2533" s="144"/>
      <c r="C2533" s="454"/>
      <c r="D2533" s="454"/>
      <c r="E2533" s="192"/>
      <c r="F2533" s="144"/>
      <c r="G2533" s="144"/>
      <c r="H2533" s="145"/>
      <c r="I2533" s="144"/>
      <c r="J2533" s="144"/>
      <c r="K2533" s="144"/>
      <c r="L2533" s="144"/>
      <c r="M2533" s="144"/>
      <c r="N2533" s="144"/>
      <c r="O2533" s="144"/>
      <c r="P2533" s="145"/>
    </row>
    <row r="2534" spans="2:16" x14ac:dyDescent="0.25">
      <c r="B2534" s="144"/>
      <c r="C2534" s="454"/>
      <c r="D2534" s="454"/>
      <c r="E2534" s="192"/>
      <c r="F2534" s="144"/>
      <c r="G2534" s="144"/>
      <c r="H2534" s="145"/>
      <c r="I2534" s="144"/>
      <c r="J2534" s="144"/>
      <c r="K2534" s="144"/>
      <c r="L2534" s="144"/>
      <c r="M2534" s="144"/>
      <c r="N2534" s="144"/>
      <c r="O2534" s="144"/>
      <c r="P2534" s="145"/>
    </row>
    <row r="2535" spans="2:16" x14ac:dyDescent="0.25">
      <c r="B2535" s="144"/>
      <c r="C2535" s="454"/>
      <c r="D2535" s="454"/>
      <c r="E2535" s="192"/>
      <c r="F2535" s="144"/>
      <c r="G2535" s="144"/>
      <c r="H2535" s="145"/>
      <c r="I2535" s="144"/>
      <c r="J2535" s="144"/>
      <c r="K2535" s="144"/>
      <c r="L2535" s="144"/>
      <c r="M2535" s="144"/>
      <c r="N2535" s="144"/>
      <c r="O2535" s="144"/>
      <c r="P2535" s="145"/>
    </row>
    <row r="2536" spans="2:16" x14ac:dyDescent="0.25">
      <c r="B2536" s="144"/>
      <c r="C2536" s="454"/>
      <c r="D2536" s="454"/>
      <c r="E2536" s="192"/>
      <c r="F2536" s="144"/>
      <c r="G2536" s="144"/>
      <c r="H2536" s="145"/>
      <c r="I2536" s="144"/>
      <c r="J2536" s="144"/>
      <c r="K2536" s="144"/>
      <c r="L2536" s="144"/>
      <c r="M2536" s="144"/>
      <c r="N2536" s="144"/>
      <c r="O2536" s="144"/>
      <c r="P2536" s="145"/>
    </row>
    <row r="2537" spans="2:16" x14ac:dyDescent="0.25">
      <c r="B2537" s="144"/>
      <c r="C2537" s="454"/>
      <c r="D2537" s="454"/>
      <c r="E2537" s="192"/>
      <c r="F2537" s="144"/>
      <c r="G2537" s="144"/>
      <c r="H2537" s="145"/>
      <c r="I2537" s="144"/>
      <c r="J2537" s="144"/>
      <c r="K2537" s="144"/>
      <c r="L2537" s="144"/>
      <c r="M2537" s="144"/>
      <c r="N2537" s="144"/>
      <c r="O2537" s="144"/>
      <c r="P2537" s="145"/>
    </row>
    <row r="2538" spans="2:16" x14ac:dyDescent="0.25">
      <c r="B2538" s="144"/>
      <c r="C2538" s="454"/>
      <c r="D2538" s="454"/>
      <c r="E2538" s="192"/>
      <c r="F2538" s="144"/>
      <c r="G2538" s="144"/>
      <c r="H2538" s="145"/>
      <c r="I2538" s="144"/>
      <c r="J2538" s="144"/>
      <c r="K2538" s="144"/>
      <c r="L2538" s="144"/>
      <c r="M2538" s="144"/>
      <c r="N2538" s="144"/>
      <c r="O2538" s="144"/>
      <c r="P2538" s="145"/>
    </row>
    <row r="2539" spans="2:16" x14ac:dyDescent="0.25">
      <c r="B2539" s="144"/>
      <c r="C2539" s="454"/>
      <c r="D2539" s="454"/>
      <c r="E2539" s="192"/>
      <c r="F2539" s="144"/>
      <c r="G2539" s="144"/>
      <c r="H2539" s="145"/>
      <c r="I2539" s="144"/>
      <c r="J2539" s="144"/>
      <c r="K2539" s="144"/>
      <c r="L2539" s="144"/>
      <c r="M2539" s="144"/>
      <c r="N2539" s="144"/>
      <c r="O2539" s="144"/>
      <c r="P2539" s="145"/>
    </row>
    <row r="2540" spans="2:16" x14ac:dyDescent="0.25">
      <c r="B2540" s="144"/>
      <c r="C2540" s="454"/>
      <c r="D2540" s="454"/>
      <c r="E2540" s="192"/>
      <c r="F2540" s="144"/>
      <c r="G2540" s="144"/>
      <c r="H2540" s="145"/>
      <c r="I2540" s="144"/>
      <c r="J2540" s="144"/>
      <c r="K2540" s="144"/>
      <c r="L2540" s="144"/>
      <c r="M2540" s="144"/>
      <c r="N2540" s="144"/>
      <c r="O2540" s="144"/>
      <c r="P2540" s="145"/>
    </row>
    <row r="2541" spans="2:16" x14ac:dyDescent="0.25">
      <c r="B2541" s="144"/>
      <c r="C2541" s="454"/>
      <c r="D2541" s="454"/>
      <c r="E2541" s="192"/>
      <c r="F2541" s="144"/>
      <c r="G2541" s="144"/>
      <c r="H2541" s="145"/>
      <c r="I2541" s="144"/>
      <c r="J2541" s="144"/>
      <c r="K2541" s="144"/>
      <c r="L2541" s="144"/>
      <c r="M2541" s="144"/>
      <c r="N2541" s="144"/>
      <c r="O2541" s="144"/>
      <c r="P2541" s="145"/>
    </row>
    <row r="2542" spans="2:16" x14ac:dyDescent="0.25">
      <c r="B2542" s="144"/>
      <c r="C2542" s="454"/>
      <c r="D2542" s="454"/>
      <c r="E2542" s="192"/>
      <c r="F2542" s="144"/>
      <c r="G2542" s="144"/>
      <c r="H2542" s="145"/>
      <c r="I2542" s="144"/>
      <c r="J2542" s="144"/>
      <c r="K2542" s="144"/>
      <c r="L2542" s="144"/>
      <c r="M2542" s="144"/>
      <c r="N2542" s="144"/>
      <c r="O2542" s="144"/>
      <c r="P2542" s="145"/>
    </row>
    <row r="2543" spans="2:16" x14ac:dyDescent="0.25">
      <c r="B2543" s="144"/>
      <c r="C2543" s="454"/>
      <c r="D2543" s="454"/>
      <c r="E2543" s="192"/>
      <c r="F2543" s="144"/>
      <c r="G2543" s="144"/>
      <c r="H2543" s="145"/>
      <c r="I2543" s="144"/>
      <c r="J2543" s="144"/>
      <c r="K2543" s="144"/>
      <c r="L2543" s="144"/>
      <c r="M2543" s="144"/>
      <c r="N2543" s="144"/>
      <c r="O2543" s="144"/>
      <c r="P2543" s="145"/>
    </row>
    <row r="2544" spans="2:16" x14ac:dyDescent="0.25">
      <c r="B2544" s="144"/>
      <c r="C2544" s="454"/>
      <c r="D2544" s="454"/>
      <c r="E2544" s="192"/>
      <c r="F2544" s="144"/>
      <c r="G2544" s="144"/>
      <c r="H2544" s="145"/>
      <c r="I2544" s="144"/>
      <c r="J2544" s="144"/>
      <c r="K2544" s="144"/>
      <c r="L2544" s="144"/>
      <c r="M2544" s="144"/>
      <c r="N2544" s="144"/>
      <c r="O2544" s="144"/>
      <c r="P2544" s="145"/>
    </row>
    <row r="2545" spans="2:16" x14ac:dyDescent="0.25">
      <c r="B2545" s="144"/>
      <c r="C2545" s="454"/>
      <c r="D2545" s="454"/>
      <c r="E2545" s="192"/>
      <c r="F2545" s="144"/>
      <c r="G2545" s="144"/>
      <c r="H2545" s="145"/>
      <c r="I2545" s="144"/>
      <c r="J2545" s="144"/>
      <c r="K2545" s="144"/>
      <c r="L2545" s="144"/>
      <c r="M2545" s="144"/>
      <c r="N2545" s="144"/>
      <c r="O2545" s="144"/>
      <c r="P2545" s="145"/>
    </row>
    <row r="2546" spans="2:16" x14ac:dyDescent="0.25">
      <c r="B2546" s="144"/>
      <c r="C2546" s="454"/>
      <c r="D2546" s="454"/>
      <c r="E2546" s="192"/>
      <c r="F2546" s="144"/>
      <c r="G2546" s="144"/>
      <c r="H2546" s="145"/>
      <c r="I2546" s="144"/>
      <c r="J2546" s="144"/>
      <c r="K2546" s="144"/>
      <c r="L2546" s="144"/>
      <c r="M2546" s="144"/>
      <c r="N2546" s="144"/>
      <c r="O2546" s="144"/>
      <c r="P2546" s="145"/>
    </row>
    <row r="2547" spans="2:16" x14ac:dyDescent="0.25">
      <c r="B2547" s="144"/>
      <c r="C2547" s="454"/>
      <c r="D2547" s="454"/>
      <c r="E2547" s="192"/>
      <c r="F2547" s="144"/>
      <c r="G2547" s="144"/>
      <c r="H2547" s="145"/>
      <c r="I2547" s="144"/>
      <c r="J2547" s="144"/>
      <c r="K2547" s="144"/>
      <c r="L2547" s="144"/>
      <c r="M2547" s="144"/>
      <c r="N2547" s="144"/>
      <c r="O2547" s="144"/>
      <c r="P2547" s="145"/>
    </row>
    <row r="2548" spans="2:16" x14ac:dyDescent="0.25">
      <c r="B2548" s="144"/>
      <c r="C2548" s="454"/>
      <c r="D2548" s="454"/>
      <c r="E2548" s="192"/>
      <c r="F2548" s="144"/>
      <c r="G2548" s="144"/>
      <c r="H2548" s="145"/>
      <c r="I2548" s="144"/>
      <c r="J2548" s="144"/>
      <c r="K2548" s="144"/>
      <c r="L2548" s="144"/>
      <c r="M2548" s="144"/>
      <c r="N2548" s="144"/>
      <c r="O2548" s="144"/>
      <c r="P2548" s="145"/>
    </row>
    <row r="2549" spans="2:16" x14ac:dyDescent="0.25">
      <c r="B2549" s="144"/>
      <c r="C2549" s="454"/>
      <c r="D2549" s="454"/>
      <c r="E2549" s="192"/>
      <c r="F2549" s="144"/>
      <c r="G2549" s="144"/>
      <c r="H2549" s="145"/>
      <c r="I2549" s="144"/>
      <c r="J2549" s="144"/>
      <c r="K2549" s="144"/>
      <c r="L2549" s="144"/>
      <c r="M2549" s="144"/>
      <c r="N2549" s="144"/>
      <c r="O2549" s="144"/>
      <c r="P2549" s="145"/>
    </row>
    <row r="2550" spans="2:16" x14ac:dyDescent="0.25">
      <c r="B2550" s="144"/>
      <c r="C2550" s="454"/>
      <c r="D2550" s="454"/>
      <c r="E2550" s="192"/>
      <c r="F2550" s="144"/>
      <c r="G2550" s="144"/>
      <c r="H2550" s="145"/>
      <c r="I2550" s="144"/>
      <c r="J2550" s="144"/>
      <c r="K2550" s="144"/>
      <c r="L2550" s="144"/>
      <c r="M2550" s="144"/>
      <c r="N2550" s="144"/>
      <c r="O2550" s="144"/>
      <c r="P2550" s="145"/>
    </row>
    <row r="2551" spans="2:16" x14ac:dyDescent="0.25">
      <c r="B2551" s="144"/>
      <c r="C2551" s="454"/>
      <c r="D2551" s="454"/>
      <c r="E2551" s="192"/>
      <c r="F2551" s="144"/>
      <c r="G2551" s="144"/>
      <c r="H2551" s="145"/>
      <c r="I2551" s="144"/>
      <c r="J2551" s="144"/>
      <c r="K2551" s="144"/>
      <c r="L2551" s="144"/>
      <c r="M2551" s="144"/>
      <c r="N2551" s="144"/>
      <c r="O2551" s="144"/>
      <c r="P2551" s="145"/>
    </row>
    <row r="2552" spans="2:16" x14ac:dyDescent="0.25">
      <c r="B2552" s="144"/>
      <c r="C2552" s="454"/>
      <c r="D2552" s="454"/>
      <c r="E2552" s="192"/>
      <c r="F2552" s="144"/>
      <c r="G2552" s="144"/>
      <c r="H2552" s="145"/>
      <c r="I2552" s="144"/>
      <c r="J2552" s="144"/>
      <c r="K2552" s="144"/>
      <c r="L2552" s="144"/>
      <c r="M2552" s="144"/>
      <c r="N2552" s="144"/>
      <c r="O2552" s="144"/>
      <c r="P2552" s="145"/>
    </row>
    <row r="2553" spans="2:16" x14ac:dyDescent="0.25">
      <c r="B2553" s="144"/>
      <c r="C2553" s="454"/>
      <c r="D2553" s="454"/>
      <c r="E2553" s="192"/>
      <c r="F2553" s="144"/>
      <c r="G2553" s="144"/>
      <c r="H2553" s="145"/>
      <c r="I2553" s="144"/>
      <c r="J2553" s="144"/>
      <c r="K2553" s="144"/>
      <c r="L2553" s="144"/>
      <c r="M2553" s="144"/>
      <c r="N2553" s="144"/>
      <c r="O2553" s="144"/>
      <c r="P2553" s="145"/>
    </row>
    <row r="2554" spans="2:16" x14ac:dyDescent="0.25">
      <c r="B2554" s="144"/>
      <c r="C2554" s="454"/>
      <c r="D2554" s="454"/>
      <c r="E2554" s="192"/>
      <c r="F2554" s="144"/>
      <c r="G2554" s="144"/>
      <c r="H2554" s="145"/>
      <c r="I2554" s="144"/>
      <c r="J2554" s="144"/>
      <c r="K2554" s="144"/>
      <c r="L2554" s="144"/>
      <c r="M2554" s="144"/>
      <c r="N2554" s="144"/>
      <c r="O2554" s="144"/>
      <c r="P2554" s="145"/>
    </row>
    <row r="2555" spans="2:16" x14ac:dyDescent="0.25">
      <c r="B2555" s="144"/>
      <c r="C2555" s="454"/>
      <c r="D2555" s="454"/>
      <c r="E2555" s="192"/>
      <c r="F2555" s="144"/>
      <c r="G2555" s="144"/>
      <c r="H2555" s="145"/>
      <c r="I2555" s="144"/>
      <c r="J2555" s="144"/>
      <c r="K2555" s="144"/>
      <c r="L2555" s="144"/>
      <c r="M2555" s="144"/>
      <c r="N2555" s="144"/>
      <c r="O2555" s="144"/>
      <c r="P2555" s="145"/>
    </row>
    <row r="2556" spans="2:16" x14ac:dyDescent="0.25">
      <c r="B2556" s="144"/>
      <c r="C2556" s="454"/>
      <c r="D2556" s="454"/>
      <c r="E2556" s="192"/>
      <c r="F2556" s="144"/>
      <c r="G2556" s="144"/>
      <c r="H2556" s="145"/>
      <c r="I2556" s="144"/>
      <c r="J2556" s="144"/>
      <c r="K2556" s="144"/>
      <c r="L2556" s="144"/>
      <c r="M2556" s="144"/>
      <c r="N2556" s="144"/>
      <c r="O2556" s="144"/>
      <c r="P2556" s="145"/>
    </row>
    <row r="2557" spans="2:16" x14ac:dyDescent="0.25">
      <c r="B2557" s="144"/>
      <c r="C2557" s="454"/>
      <c r="D2557" s="454"/>
      <c r="E2557" s="192"/>
      <c r="F2557" s="144"/>
      <c r="G2557" s="144"/>
      <c r="H2557" s="145"/>
      <c r="I2557" s="144"/>
      <c r="J2557" s="144"/>
      <c r="K2557" s="144"/>
      <c r="L2557" s="144"/>
      <c r="M2557" s="144"/>
      <c r="N2557" s="144"/>
      <c r="O2557" s="144"/>
      <c r="P2557" s="145"/>
    </row>
    <row r="2558" spans="2:16" x14ac:dyDescent="0.25">
      <c r="B2558" s="144"/>
      <c r="C2558" s="454"/>
      <c r="D2558" s="454"/>
      <c r="E2558" s="192"/>
      <c r="F2558" s="144"/>
      <c r="G2558" s="144"/>
      <c r="H2558" s="145"/>
      <c r="I2558" s="144"/>
      <c r="J2558" s="144"/>
      <c r="K2558" s="144"/>
      <c r="L2558" s="144"/>
      <c r="M2558" s="144"/>
      <c r="N2558" s="144"/>
      <c r="O2558" s="144"/>
      <c r="P2558" s="145"/>
    </row>
    <row r="2559" spans="2:16" x14ac:dyDescent="0.25">
      <c r="B2559" s="144"/>
      <c r="C2559" s="454"/>
      <c r="D2559" s="454"/>
      <c r="E2559" s="192"/>
      <c r="F2559" s="144"/>
      <c r="G2559" s="144"/>
      <c r="H2559" s="145"/>
      <c r="I2559" s="144"/>
      <c r="J2559" s="144"/>
      <c r="K2559" s="144"/>
      <c r="L2559" s="144"/>
      <c r="M2559" s="144"/>
      <c r="N2559" s="144"/>
      <c r="O2559" s="144"/>
      <c r="P2559" s="145"/>
    </row>
    <row r="2560" spans="2:16" x14ac:dyDescent="0.25">
      <c r="B2560" s="144"/>
      <c r="C2560" s="454"/>
      <c r="D2560" s="454"/>
      <c r="E2560" s="192"/>
      <c r="F2560" s="144"/>
      <c r="G2560" s="144"/>
      <c r="H2560" s="145"/>
      <c r="I2560" s="144"/>
      <c r="J2560" s="144"/>
      <c r="K2560" s="144"/>
      <c r="L2560" s="144"/>
      <c r="M2560" s="144"/>
      <c r="N2560" s="144"/>
      <c r="O2560" s="144"/>
      <c r="P2560" s="145"/>
    </row>
    <row r="2561" spans="2:16" x14ac:dyDescent="0.25">
      <c r="B2561" s="144"/>
      <c r="C2561" s="454"/>
      <c r="D2561" s="454"/>
      <c r="E2561" s="192"/>
      <c r="F2561" s="144"/>
      <c r="G2561" s="144"/>
      <c r="H2561" s="145"/>
      <c r="I2561" s="144"/>
      <c r="J2561" s="144"/>
      <c r="K2561" s="144"/>
      <c r="L2561" s="144"/>
      <c r="M2561" s="144"/>
      <c r="N2561" s="144"/>
      <c r="O2561" s="144"/>
      <c r="P2561" s="145"/>
    </row>
    <row r="2562" spans="2:16" x14ac:dyDescent="0.25">
      <c r="B2562" s="144"/>
      <c r="C2562" s="454"/>
      <c r="D2562" s="454"/>
      <c r="E2562" s="192"/>
      <c r="F2562" s="144"/>
      <c r="G2562" s="144"/>
      <c r="H2562" s="145"/>
      <c r="I2562" s="144"/>
      <c r="J2562" s="144"/>
      <c r="K2562" s="144"/>
      <c r="L2562" s="144"/>
      <c r="M2562" s="144"/>
      <c r="N2562" s="144"/>
      <c r="O2562" s="144"/>
      <c r="P2562" s="145"/>
    </row>
    <row r="2563" spans="2:16" x14ac:dyDescent="0.25">
      <c r="B2563" s="144"/>
      <c r="C2563" s="454"/>
      <c r="D2563" s="454"/>
      <c r="E2563" s="192"/>
      <c r="F2563" s="144"/>
      <c r="G2563" s="144"/>
      <c r="H2563" s="145"/>
      <c r="I2563" s="144"/>
      <c r="J2563" s="144"/>
      <c r="K2563" s="144"/>
      <c r="L2563" s="144"/>
      <c r="M2563" s="144"/>
      <c r="N2563" s="144"/>
      <c r="O2563" s="144"/>
      <c r="P2563" s="145"/>
    </row>
    <row r="2564" spans="2:16" x14ac:dyDescent="0.25">
      <c r="B2564" s="144"/>
      <c r="C2564" s="454"/>
      <c r="D2564" s="454"/>
      <c r="E2564" s="192"/>
      <c r="F2564" s="144"/>
      <c r="G2564" s="144"/>
      <c r="H2564" s="145"/>
      <c r="I2564" s="144"/>
      <c r="J2564" s="144"/>
      <c r="K2564" s="144"/>
      <c r="L2564" s="144"/>
      <c r="M2564" s="144"/>
      <c r="N2564" s="144"/>
      <c r="O2564" s="144"/>
      <c r="P2564" s="145"/>
    </row>
    <row r="2565" spans="2:16" x14ac:dyDescent="0.25">
      <c r="B2565" s="144"/>
      <c r="C2565" s="454"/>
      <c r="D2565" s="454"/>
      <c r="E2565" s="192"/>
      <c r="F2565" s="144"/>
      <c r="G2565" s="144"/>
      <c r="H2565" s="145"/>
      <c r="I2565" s="144"/>
      <c r="J2565" s="144"/>
      <c r="K2565" s="144"/>
      <c r="L2565" s="144"/>
      <c r="M2565" s="144"/>
      <c r="N2565" s="144"/>
      <c r="O2565" s="144"/>
      <c r="P2565" s="145"/>
    </row>
    <row r="2566" spans="2:16" x14ac:dyDescent="0.25">
      <c r="B2566" s="144"/>
      <c r="C2566" s="454"/>
      <c r="D2566" s="454"/>
      <c r="E2566" s="192"/>
      <c r="F2566" s="144"/>
      <c r="G2566" s="144"/>
      <c r="H2566" s="145"/>
      <c r="I2566" s="144"/>
      <c r="J2566" s="144"/>
      <c r="K2566" s="144"/>
      <c r="L2566" s="144"/>
      <c r="M2566" s="144"/>
      <c r="N2566" s="144"/>
      <c r="O2566" s="144"/>
      <c r="P2566" s="145"/>
    </row>
    <row r="2567" spans="2:16" x14ac:dyDescent="0.25">
      <c r="B2567" s="144"/>
      <c r="C2567" s="454"/>
      <c r="D2567" s="454"/>
      <c r="E2567" s="192"/>
      <c r="F2567" s="144"/>
      <c r="G2567" s="144"/>
      <c r="H2567" s="145"/>
      <c r="I2567" s="144"/>
      <c r="J2567" s="144"/>
      <c r="K2567" s="144"/>
      <c r="L2567" s="144"/>
      <c r="M2567" s="144"/>
      <c r="N2567" s="144"/>
      <c r="O2567" s="144"/>
      <c r="P2567" s="145"/>
    </row>
    <row r="2568" spans="2:16" x14ac:dyDescent="0.25">
      <c r="B2568" s="144"/>
      <c r="C2568" s="454"/>
      <c r="D2568" s="454"/>
      <c r="E2568" s="192"/>
      <c r="F2568" s="144"/>
      <c r="G2568" s="144"/>
      <c r="H2568" s="145"/>
      <c r="I2568" s="144"/>
      <c r="J2568" s="144"/>
      <c r="K2568" s="144"/>
      <c r="L2568" s="144"/>
      <c r="M2568" s="144"/>
      <c r="N2568" s="144"/>
      <c r="O2568" s="144"/>
      <c r="P2568" s="145"/>
    </row>
    <row r="2569" spans="2:16" x14ac:dyDescent="0.25">
      <c r="B2569" s="144"/>
      <c r="C2569" s="454"/>
      <c r="D2569" s="454"/>
      <c r="E2569" s="192"/>
      <c r="F2569" s="144"/>
      <c r="G2569" s="144"/>
      <c r="H2569" s="145"/>
      <c r="I2569" s="144"/>
      <c r="J2569" s="144"/>
      <c r="K2569" s="144"/>
      <c r="L2569" s="144"/>
      <c r="M2569" s="144"/>
      <c r="N2569" s="144"/>
      <c r="O2569" s="144"/>
      <c r="P2569" s="145"/>
    </row>
    <row r="2570" spans="2:16" x14ac:dyDescent="0.25">
      <c r="B2570" s="144"/>
      <c r="C2570" s="454"/>
      <c r="D2570" s="454"/>
      <c r="E2570" s="192"/>
      <c r="F2570" s="144"/>
      <c r="G2570" s="144"/>
      <c r="H2570" s="145"/>
      <c r="I2570" s="144"/>
      <c r="J2570" s="144"/>
      <c r="K2570" s="144"/>
      <c r="L2570" s="144"/>
      <c r="M2570" s="144"/>
      <c r="N2570" s="144"/>
      <c r="O2570" s="144"/>
      <c r="P2570" s="145"/>
    </row>
    <row r="2571" spans="2:16" x14ac:dyDescent="0.25">
      <c r="B2571" s="144"/>
      <c r="C2571" s="454"/>
      <c r="D2571" s="454"/>
      <c r="E2571" s="192"/>
      <c r="F2571" s="144"/>
      <c r="G2571" s="144"/>
      <c r="H2571" s="145"/>
      <c r="I2571" s="144"/>
      <c r="J2571" s="144"/>
      <c r="K2571" s="144"/>
      <c r="L2571" s="144"/>
      <c r="M2571" s="144"/>
      <c r="N2571" s="144"/>
      <c r="O2571" s="144"/>
      <c r="P2571" s="145"/>
    </row>
    <row r="2572" spans="2:16" x14ac:dyDescent="0.25">
      <c r="B2572" s="144"/>
      <c r="C2572" s="454"/>
      <c r="D2572" s="454"/>
      <c r="E2572" s="192"/>
      <c r="F2572" s="144"/>
      <c r="G2572" s="144"/>
      <c r="H2572" s="145"/>
      <c r="I2572" s="144"/>
      <c r="J2572" s="144"/>
      <c r="K2572" s="144"/>
      <c r="L2572" s="144"/>
      <c r="M2572" s="144"/>
      <c r="N2572" s="144"/>
      <c r="O2572" s="144"/>
      <c r="P2572" s="145"/>
    </row>
    <row r="2573" spans="2:16" x14ac:dyDescent="0.25">
      <c r="B2573" s="144"/>
      <c r="C2573" s="454"/>
      <c r="D2573" s="454"/>
      <c r="E2573" s="192"/>
      <c r="F2573" s="144"/>
      <c r="G2573" s="144"/>
      <c r="H2573" s="145"/>
      <c r="I2573" s="144"/>
      <c r="J2573" s="144"/>
      <c r="K2573" s="144"/>
      <c r="L2573" s="144"/>
      <c r="M2573" s="144"/>
      <c r="N2573" s="144"/>
      <c r="O2573" s="144"/>
      <c r="P2573" s="145"/>
    </row>
    <row r="2574" spans="2:16" x14ac:dyDescent="0.25">
      <c r="B2574" s="144"/>
      <c r="C2574" s="454"/>
      <c r="D2574" s="454"/>
      <c r="E2574" s="192"/>
      <c r="F2574" s="144"/>
      <c r="G2574" s="144"/>
      <c r="H2574" s="145"/>
      <c r="I2574" s="144"/>
      <c r="J2574" s="144"/>
      <c r="K2574" s="144"/>
      <c r="L2574" s="144"/>
      <c r="M2574" s="144"/>
      <c r="N2574" s="144"/>
      <c r="O2574" s="144"/>
      <c r="P2574" s="145"/>
    </row>
    <row r="2575" spans="2:16" x14ac:dyDescent="0.25">
      <c r="B2575" s="144"/>
      <c r="C2575" s="454"/>
      <c r="D2575" s="454"/>
      <c r="E2575" s="192"/>
      <c r="F2575" s="144"/>
      <c r="G2575" s="144"/>
      <c r="H2575" s="145"/>
      <c r="I2575" s="144"/>
      <c r="J2575" s="144"/>
      <c r="K2575" s="144"/>
      <c r="L2575" s="144"/>
      <c r="M2575" s="144"/>
      <c r="N2575" s="144"/>
      <c r="O2575" s="144"/>
      <c r="P2575" s="145"/>
    </row>
    <row r="2576" spans="2:16" x14ac:dyDescent="0.25">
      <c r="B2576" s="144"/>
      <c r="C2576" s="454"/>
      <c r="D2576" s="454"/>
      <c r="E2576" s="192"/>
      <c r="F2576" s="144"/>
      <c r="G2576" s="144"/>
      <c r="H2576" s="145"/>
      <c r="I2576" s="144"/>
      <c r="J2576" s="144"/>
      <c r="K2576" s="144"/>
      <c r="L2576" s="144"/>
      <c r="M2576" s="144"/>
      <c r="N2576" s="144"/>
      <c r="O2576" s="144"/>
      <c r="P2576" s="145"/>
    </row>
    <row r="2577" spans="2:16" x14ac:dyDescent="0.25">
      <c r="B2577" s="144"/>
      <c r="C2577" s="454"/>
      <c r="D2577" s="454"/>
      <c r="E2577" s="192"/>
      <c r="F2577" s="144"/>
      <c r="G2577" s="144"/>
      <c r="H2577" s="145"/>
      <c r="I2577" s="144"/>
      <c r="J2577" s="144"/>
      <c r="K2577" s="144"/>
      <c r="L2577" s="144"/>
      <c r="M2577" s="144"/>
      <c r="N2577" s="144"/>
      <c r="O2577" s="144"/>
      <c r="P2577" s="145"/>
    </row>
    <row r="2578" spans="2:16" x14ac:dyDescent="0.25">
      <c r="B2578" s="144"/>
      <c r="C2578" s="454"/>
      <c r="D2578" s="454"/>
      <c r="E2578" s="192"/>
      <c r="F2578" s="144"/>
      <c r="G2578" s="144"/>
      <c r="H2578" s="145"/>
      <c r="I2578" s="144"/>
      <c r="J2578" s="144"/>
      <c r="K2578" s="144"/>
      <c r="L2578" s="144"/>
      <c r="M2578" s="144"/>
      <c r="N2578" s="144"/>
      <c r="O2578" s="144"/>
      <c r="P2578" s="145"/>
    </row>
    <row r="2579" spans="2:16" x14ac:dyDescent="0.25">
      <c r="B2579" s="144"/>
      <c r="C2579" s="454"/>
      <c r="D2579" s="454"/>
      <c r="E2579" s="192"/>
      <c r="F2579" s="144"/>
      <c r="G2579" s="144"/>
      <c r="H2579" s="145"/>
      <c r="I2579" s="144"/>
      <c r="J2579" s="144"/>
      <c r="K2579" s="144"/>
      <c r="L2579" s="144"/>
      <c r="M2579" s="144"/>
      <c r="N2579" s="144"/>
      <c r="O2579" s="144"/>
      <c r="P2579" s="145"/>
    </row>
    <row r="2580" spans="2:16" x14ac:dyDescent="0.25">
      <c r="B2580" s="144"/>
      <c r="C2580" s="454"/>
      <c r="D2580" s="454"/>
      <c r="E2580" s="192"/>
      <c r="F2580" s="144"/>
      <c r="G2580" s="144"/>
      <c r="H2580" s="145"/>
      <c r="I2580" s="144"/>
      <c r="J2580" s="144"/>
      <c r="K2580" s="144"/>
      <c r="L2580" s="144"/>
      <c r="M2580" s="144"/>
      <c r="N2580" s="144"/>
      <c r="O2580" s="144"/>
      <c r="P2580" s="145"/>
    </row>
    <row r="2581" spans="2:16" x14ac:dyDescent="0.25">
      <c r="B2581" s="144"/>
      <c r="C2581" s="454"/>
      <c r="D2581" s="454"/>
      <c r="E2581" s="192"/>
      <c r="F2581" s="144"/>
      <c r="G2581" s="144"/>
      <c r="H2581" s="145"/>
      <c r="I2581" s="144"/>
      <c r="J2581" s="144"/>
      <c r="K2581" s="144"/>
      <c r="L2581" s="144"/>
      <c r="M2581" s="144"/>
      <c r="N2581" s="144"/>
      <c r="O2581" s="144"/>
      <c r="P2581" s="145"/>
    </row>
    <row r="2582" spans="2:16" x14ac:dyDescent="0.25">
      <c r="B2582" s="144"/>
      <c r="C2582" s="454"/>
      <c r="D2582" s="454"/>
      <c r="E2582" s="192"/>
      <c r="F2582" s="144"/>
      <c r="G2582" s="144"/>
      <c r="H2582" s="145"/>
      <c r="I2582" s="144"/>
      <c r="J2582" s="144"/>
      <c r="K2582" s="144"/>
      <c r="L2582" s="144"/>
      <c r="M2582" s="144"/>
      <c r="N2582" s="144"/>
      <c r="O2582" s="144"/>
      <c r="P2582" s="145"/>
    </row>
    <row r="2583" spans="2:16" x14ac:dyDescent="0.25">
      <c r="B2583" s="144"/>
      <c r="C2583" s="454"/>
      <c r="D2583" s="454"/>
      <c r="E2583" s="192"/>
      <c r="F2583" s="144"/>
      <c r="G2583" s="144"/>
      <c r="H2583" s="145"/>
      <c r="I2583" s="144"/>
      <c r="J2583" s="144"/>
      <c r="K2583" s="144"/>
      <c r="L2583" s="144"/>
      <c r="M2583" s="144"/>
      <c r="N2583" s="144"/>
      <c r="O2583" s="144"/>
      <c r="P2583" s="145"/>
    </row>
    <row r="2584" spans="2:16" x14ac:dyDescent="0.25">
      <c r="B2584" s="144"/>
      <c r="C2584" s="454"/>
      <c r="D2584" s="454"/>
      <c r="E2584" s="192"/>
      <c r="F2584" s="144"/>
      <c r="G2584" s="144"/>
      <c r="H2584" s="145"/>
      <c r="I2584" s="144"/>
      <c r="J2584" s="144"/>
      <c r="K2584" s="144"/>
      <c r="L2584" s="144"/>
      <c r="M2584" s="144"/>
      <c r="N2584" s="144"/>
      <c r="O2584" s="144"/>
      <c r="P2584" s="145"/>
    </row>
    <row r="2585" spans="2:16" x14ac:dyDescent="0.25">
      <c r="B2585" s="144"/>
      <c r="C2585" s="454"/>
      <c r="D2585" s="454"/>
      <c r="E2585" s="192"/>
      <c r="F2585" s="144"/>
      <c r="G2585" s="144"/>
      <c r="H2585" s="145"/>
      <c r="I2585" s="144"/>
      <c r="J2585" s="144"/>
      <c r="K2585" s="144"/>
      <c r="L2585" s="144"/>
      <c r="M2585" s="144"/>
      <c r="N2585" s="144"/>
      <c r="O2585" s="144"/>
      <c r="P2585" s="145"/>
    </row>
    <row r="2586" spans="2:16" x14ac:dyDescent="0.25">
      <c r="B2586" s="144"/>
      <c r="C2586" s="454"/>
      <c r="D2586" s="454"/>
      <c r="E2586" s="192"/>
      <c r="F2586" s="144"/>
      <c r="G2586" s="144"/>
      <c r="H2586" s="145"/>
      <c r="I2586" s="144"/>
      <c r="J2586" s="144"/>
      <c r="K2586" s="144"/>
      <c r="L2586" s="144"/>
      <c r="M2586" s="144"/>
      <c r="N2586" s="144"/>
      <c r="O2586" s="144"/>
      <c r="P2586" s="145"/>
    </row>
    <row r="2587" spans="2:16" x14ac:dyDescent="0.25">
      <c r="B2587" s="144"/>
      <c r="C2587" s="454"/>
      <c r="D2587" s="454"/>
      <c r="E2587" s="192"/>
      <c r="F2587" s="144"/>
      <c r="G2587" s="144"/>
      <c r="H2587" s="145"/>
      <c r="I2587" s="144"/>
      <c r="J2587" s="144"/>
      <c r="K2587" s="144"/>
      <c r="L2587" s="144"/>
      <c r="M2587" s="144"/>
      <c r="N2587" s="144"/>
      <c r="O2587" s="144"/>
      <c r="P2587" s="145"/>
    </row>
    <row r="2588" spans="2:16" x14ac:dyDescent="0.25">
      <c r="B2588" s="144"/>
      <c r="C2588" s="454"/>
      <c r="D2588" s="454"/>
      <c r="E2588" s="192"/>
      <c r="F2588" s="144"/>
      <c r="G2588" s="144"/>
      <c r="H2588" s="145"/>
      <c r="I2588" s="144"/>
      <c r="J2588" s="144"/>
      <c r="K2588" s="144"/>
      <c r="L2588" s="144"/>
      <c r="M2588" s="144"/>
      <c r="N2588" s="144"/>
      <c r="O2588" s="144"/>
      <c r="P2588" s="145"/>
    </row>
    <row r="2589" spans="2:16" x14ac:dyDescent="0.25">
      <c r="B2589" s="144"/>
      <c r="C2589" s="454"/>
      <c r="D2589" s="454"/>
      <c r="E2589" s="192"/>
      <c r="F2589" s="144"/>
      <c r="G2589" s="144"/>
      <c r="H2589" s="145"/>
      <c r="I2589" s="144"/>
      <c r="J2589" s="144"/>
      <c r="K2589" s="144"/>
      <c r="L2589" s="144"/>
      <c r="M2589" s="144"/>
      <c r="N2589" s="144"/>
      <c r="O2589" s="144"/>
      <c r="P2589" s="145"/>
    </row>
    <row r="2590" spans="2:16" x14ac:dyDescent="0.25">
      <c r="B2590" s="144"/>
      <c r="C2590" s="454"/>
      <c r="D2590" s="454"/>
      <c r="E2590" s="192"/>
      <c r="F2590" s="144"/>
      <c r="G2590" s="144"/>
      <c r="H2590" s="145"/>
      <c r="I2590" s="144"/>
      <c r="J2590" s="144"/>
      <c r="K2590" s="144"/>
      <c r="L2590" s="144"/>
      <c r="M2590" s="144"/>
      <c r="N2590" s="144"/>
      <c r="O2590" s="144"/>
      <c r="P2590" s="145"/>
    </row>
    <row r="2591" spans="2:16" x14ac:dyDescent="0.25">
      <c r="B2591" s="144"/>
      <c r="C2591" s="454"/>
      <c r="D2591" s="454"/>
      <c r="E2591" s="192"/>
      <c r="F2591" s="144"/>
      <c r="G2591" s="144"/>
      <c r="H2591" s="145"/>
      <c r="I2591" s="144"/>
      <c r="J2591" s="144"/>
      <c r="K2591" s="144"/>
      <c r="L2591" s="144"/>
      <c r="M2591" s="144"/>
      <c r="N2591" s="144"/>
      <c r="O2591" s="144"/>
      <c r="P2591" s="145"/>
    </row>
    <row r="2592" spans="2:16" x14ac:dyDescent="0.25">
      <c r="B2592" s="144"/>
      <c r="C2592" s="454"/>
      <c r="D2592" s="454"/>
      <c r="E2592" s="192"/>
      <c r="F2592" s="144"/>
      <c r="G2592" s="144"/>
      <c r="H2592" s="145"/>
      <c r="I2592" s="144"/>
      <c r="J2592" s="144"/>
      <c r="K2592" s="144"/>
      <c r="L2592" s="144"/>
      <c r="M2592" s="144"/>
      <c r="N2592" s="144"/>
      <c r="O2592" s="144"/>
      <c r="P2592" s="145"/>
    </row>
    <row r="2593" spans="2:16" x14ac:dyDescent="0.25">
      <c r="B2593" s="144"/>
      <c r="C2593" s="454"/>
      <c r="D2593" s="454"/>
      <c r="E2593" s="192"/>
      <c r="F2593" s="144"/>
      <c r="G2593" s="144"/>
      <c r="H2593" s="145"/>
      <c r="I2593" s="144"/>
      <c r="J2593" s="144"/>
      <c r="K2593" s="144"/>
      <c r="L2593" s="144"/>
      <c r="M2593" s="144"/>
      <c r="N2593" s="144"/>
      <c r="O2593" s="144"/>
      <c r="P2593" s="145"/>
    </row>
    <row r="2594" spans="2:16" x14ac:dyDescent="0.25">
      <c r="B2594" s="144"/>
      <c r="C2594" s="454"/>
      <c r="D2594" s="454"/>
      <c r="E2594" s="192"/>
      <c r="F2594" s="144"/>
      <c r="G2594" s="144"/>
      <c r="H2594" s="145"/>
      <c r="I2594" s="144"/>
      <c r="J2594" s="144"/>
      <c r="K2594" s="144"/>
      <c r="L2594" s="144"/>
      <c r="M2594" s="144"/>
      <c r="N2594" s="144"/>
      <c r="O2594" s="144"/>
      <c r="P2594" s="145"/>
    </row>
    <row r="2595" spans="2:16" x14ac:dyDescent="0.25">
      <c r="B2595" s="144"/>
      <c r="C2595" s="454"/>
      <c r="D2595" s="454"/>
      <c r="E2595" s="192"/>
      <c r="F2595" s="144"/>
      <c r="G2595" s="144"/>
      <c r="H2595" s="145"/>
      <c r="I2595" s="144"/>
      <c r="J2595" s="144"/>
      <c r="K2595" s="144"/>
      <c r="L2595" s="144"/>
      <c r="M2595" s="144"/>
      <c r="N2595" s="144"/>
      <c r="O2595" s="144"/>
      <c r="P2595" s="145"/>
    </row>
    <row r="2596" spans="2:16" x14ac:dyDescent="0.25">
      <c r="B2596" s="144"/>
      <c r="C2596" s="454"/>
      <c r="D2596" s="454"/>
      <c r="E2596" s="192"/>
      <c r="F2596" s="144"/>
      <c r="G2596" s="144"/>
      <c r="H2596" s="145"/>
      <c r="I2596" s="144"/>
      <c r="J2596" s="144"/>
      <c r="K2596" s="144"/>
      <c r="L2596" s="144"/>
      <c r="M2596" s="144"/>
      <c r="N2596" s="144"/>
      <c r="O2596" s="144"/>
      <c r="P2596" s="145"/>
    </row>
    <row r="2597" spans="2:16" x14ac:dyDescent="0.25">
      <c r="B2597" s="144"/>
      <c r="C2597" s="454"/>
      <c r="D2597" s="454"/>
      <c r="E2597" s="192"/>
      <c r="F2597" s="144"/>
      <c r="G2597" s="144"/>
      <c r="H2597" s="145"/>
      <c r="I2597" s="144"/>
      <c r="J2597" s="144"/>
      <c r="K2597" s="144"/>
      <c r="L2597" s="144"/>
      <c r="M2597" s="144"/>
      <c r="N2597" s="144"/>
      <c r="O2597" s="144"/>
      <c r="P2597" s="145"/>
    </row>
    <row r="2598" spans="2:16" x14ac:dyDescent="0.25">
      <c r="B2598" s="144"/>
      <c r="C2598" s="454"/>
      <c r="D2598" s="454"/>
      <c r="E2598" s="192"/>
      <c r="F2598" s="144"/>
      <c r="G2598" s="144"/>
      <c r="H2598" s="145"/>
      <c r="I2598" s="144"/>
      <c r="J2598" s="144"/>
      <c r="K2598" s="144"/>
      <c r="L2598" s="144"/>
      <c r="M2598" s="144"/>
      <c r="N2598" s="144"/>
      <c r="O2598" s="144"/>
      <c r="P2598" s="145"/>
    </row>
    <row r="2599" spans="2:16" x14ac:dyDescent="0.25">
      <c r="B2599" s="144"/>
      <c r="C2599" s="454"/>
      <c r="D2599" s="454"/>
      <c r="E2599" s="192"/>
      <c r="F2599" s="144"/>
      <c r="G2599" s="144"/>
      <c r="H2599" s="145"/>
      <c r="I2599" s="144"/>
      <c r="J2599" s="144"/>
      <c r="K2599" s="144"/>
      <c r="L2599" s="144"/>
      <c r="M2599" s="144"/>
      <c r="N2599" s="144"/>
      <c r="O2599" s="144"/>
      <c r="P2599" s="145"/>
    </row>
    <row r="2600" spans="2:16" x14ac:dyDescent="0.25">
      <c r="B2600" s="144"/>
      <c r="C2600" s="454"/>
      <c r="D2600" s="454"/>
      <c r="E2600" s="192"/>
      <c r="F2600" s="144"/>
      <c r="G2600" s="144"/>
      <c r="H2600" s="145"/>
      <c r="I2600" s="144"/>
      <c r="J2600" s="144"/>
      <c r="K2600" s="144"/>
      <c r="L2600" s="144"/>
      <c r="M2600" s="144"/>
      <c r="N2600" s="144"/>
      <c r="O2600" s="144"/>
      <c r="P2600" s="145"/>
    </row>
    <row r="2601" spans="2:16" x14ac:dyDescent="0.25">
      <c r="B2601" s="144"/>
      <c r="C2601" s="454"/>
      <c r="D2601" s="454"/>
      <c r="E2601" s="192"/>
      <c r="F2601" s="144"/>
      <c r="G2601" s="144"/>
      <c r="H2601" s="145"/>
      <c r="I2601" s="144"/>
      <c r="J2601" s="144"/>
      <c r="K2601" s="144"/>
      <c r="L2601" s="144"/>
      <c r="M2601" s="144"/>
      <c r="N2601" s="144"/>
      <c r="O2601" s="144"/>
      <c r="P2601" s="145"/>
    </row>
    <row r="2602" spans="2:16" x14ac:dyDescent="0.25">
      <c r="B2602" s="144"/>
      <c r="C2602" s="454"/>
      <c r="D2602" s="454"/>
      <c r="E2602" s="192"/>
      <c r="F2602" s="144"/>
      <c r="G2602" s="144"/>
      <c r="H2602" s="145"/>
      <c r="I2602" s="144"/>
      <c r="J2602" s="144"/>
      <c r="K2602" s="144"/>
      <c r="L2602" s="144"/>
      <c r="M2602" s="144"/>
      <c r="N2602" s="144"/>
      <c r="O2602" s="144"/>
      <c r="P2602" s="145"/>
    </row>
    <row r="2603" spans="2:16" x14ac:dyDescent="0.25">
      <c r="B2603" s="144"/>
      <c r="C2603" s="454"/>
      <c r="D2603" s="454"/>
      <c r="E2603" s="192"/>
      <c r="F2603" s="144"/>
      <c r="G2603" s="144"/>
      <c r="H2603" s="145"/>
      <c r="I2603" s="144"/>
      <c r="J2603" s="144"/>
      <c r="K2603" s="144"/>
      <c r="L2603" s="144"/>
      <c r="M2603" s="144"/>
      <c r="N2603" s="144"/>
      <c r="O2603" s="144"/>
      <c r="P2603" s="145"/>
    </row>
    <row r="2604" spans="2:16" x14ac:dyDescent="0.25">
      <c r="B2604" s="144"/>
      <c r="C2604" s="454"/>
      <c r="D2604" s="454"/>
      <c r="E2604" s="192"/>
      <c r="F2604" s="144"/>
      <c r="G2604" s="144"/>
      <c r="H2604" s="145"/>
      <c r="I2604" s="144"/>
      <c r="J2604" s="144"/>
      <c r="K2604" s="144"/>
      <c r="L2604" s="144"/>
      <c r="M2604" s="144"/>
      <c r="N2604" s="144"/>
      <c r="O2604" s="144"/>
      <c r="P2604" s="145"/>
    </row>
    <row r="2605" spans="2:16" x14ac:dyDescent="0.25">
      <c r="B2605" s="144"/>
      <c r="C2605" s="454"/>
      <c r="D2605" s="454"/>
      <c r="E2605" s="192"/>
      <c r="F2605" s="144"/>
      <c r="G2605" s="144"/>
      <c r="H2605" s="145"/>
      <c r="I2605" s="144"/>
      <c r="J2605" s="144"/>
      <c r="K2605" s="144"/>
      <c r="L2605" s="144"/>
      <c r="M2605" s="144"/>
      <c r="N2605" s="144"/>
      <c r="O2605" s="144"/>
      <c r="P2605" s="145"/>
    </row>
    <row r="2606" spans="2:16" x14ac:dyDescent="0.25">
      <c r="B2606" s="144"/>
      <c r="C2606" s="454"/>
      <c r="D2606" s="454"/>
      <c r="E2606" s="192"/>
      <c r="F2606" s="144"/>
      <c r="G2606" s="144"/>
      <c r="H2606" s="145"/>
      <c r="I2606" s="144"/>
      <c r="J2606" s="144"/>
      <c r="K2606" s="144"/>
      <c r="L2606" s="144"/>
      <c r="M2606" s="144"/>
      <c r="N2606" s="144"/>
      <c r="O2606" s="144"/>
      <c r="P2606" s="145"/>
    </row>
    <row r="2607" spans="2:16" x14ac:dyDescent="0.25">
      <c r="B2607" s="144"/>
      <c r="C2607" s="454"/>
      <c r="D2607" s="454"/>
      <c r="E2607" s="192"/>
      <c r="F2607" s="144"/>
      <c r="G2607" s="144"/>
      <c r="H2607" s="145"/>
      <c r="I2607" s="144"/>
      <c r="J2607" s="144"/>
      <c r="K2607" s="144"/>
      <c r="L2607" s="144"/>
      <c r="M2607" s="144"/>
      <c r="N2607" s="144"/>
      <c r="O2607" s="144"/>
      <c r="P2607" s="145"/>
    </row>
    <row r="2608" spans="2:16" x14ac:dyDescent="0.25">
      <c r="B2608" s="144"/>
      <c r="C2608" s="454"/>
      <c r="D2608" s="454"/>
      <c r="E2608" s="192"/>
      <c r="F2608" s="144"/>
      <c r="G2608" s="144"/>
      <c r="H2608" s="145"/>
      <c r="I2608" s="144"/>
      <c r="J2608" s="144"/>
      <c r="K2608" s="144"/>
      <c r="L2608" s="144"/>
      <c r="M2608" s="144"/>
      <c r="N2608" s="144"/>
      <c r="O2608" s="144"/>
      <c r="P2608" s="145"/>
    </row>
    <row r="2609" spans="2:16" x14ac:dyDescent="0.25">
      <c r="B2609" s="144"/>
      <c r="C2609" s="454"/>
      <c r="D2609" s="454"/>
      <c r="E2609" s="192"/>
      <c r="F2609" s="144"/>
      <c r="G2609" s="144"/>
      <c r="H2609" s="145"/>
      <c r="I2609" s="144"/>
      <c r="J2609" s="144"/>
      <c r="K2609" s="144"/>
      <c r="L2609" s="144"/>
      <c r="M2609" s="144"/>
      <c r="N2609" s="144"/>
      <c r="O2609" s="144"/>
      <c r="P2609" s="145"/>
    </row>
    <row r="2610" spans="2:16" x14ac:dyDescent="0.25">
      <c r="B2610" s="144"/>
      <c r="C2610" s="454"/>
      <c r="D2610" s="454"/>
      <c r="E2610" s="192"/>
      <c r="F2610" s="144"/>
      <c r="G2610" s="144"/>
      <c r="H2610" s="145"/>
      <c r="I2610" s="144"/>
      <c r="J2610" s="144"/>
      <c r="K2610" s="144"/>
      <c r="L2610" s="144"/>
      <c r="M2610" s="144"/>
      <c r="N2610" s="144"/>
      <c r="O2610" s="144"/>
      <c r="P2610" s="145"/>
    </row>
    <row r="2611" spans="2:16" x14ac:dyDescent="0.25">
      <c r="B2611" s="144"/>
      <c r="C2611" s="454"/>
      <c r="D2611" s="454"/>
      <c r="E2611" s="192"/>
      <c r="F2611" s="144"/>
      <c r="G2611" s="144"/>
      <c r="H2611" s="145"/>
      <c r="I2611" s="144"/>
      <c r="J2611" s="144"/>
      <c r="K2611" s="144"/>
      <c r="L2611" s="144"/>
      <c r="M2611" s="144"/>
      <c r="N2611" s="144"/>
      <c r="O2611" s="144"/>
      <c r="P2611" s="145"/>
    </row>
    <row r="2612" spans="2:16" x14ac:dyDescent="0.25">
      <c r="B2612" s="144"/>
      <c r="C2612" s="454"/>
      <c r="D2612" s="454"/>
      <c r="E2612" s="192"/>
      <c r="F2612" s="144"/>
      <c r="G2612" s="144"/>
      <c r="H2612" s="145"/>
      <c r="I2612" s="144"/>
      <c r="J2612" s="144"/>
      <c r="K2612" s="144"/>
      <c r="L2612" s="144"/>
      <c r="M2612" s="144"/>
      <c r="N2612" s="144"/>
      <c r="O2612" s="144"/>
      <c r="P2612" s="145"/>
    </row>
    <row r="2613" spans="2:16" x14ac:dyDescent="0.25">
      <c r="B2613" s="144"/>
      <c r="C2613" s="454"/>
      <c r="D2613" s="454"/>
      <c r="E2613" s="192"/>
      <c r="F2613" s="144"/>
      <c r="G2613" s="144"/>
      <c r="H2613" s="145"/>
      <c r="I2613" s="144"/>
      <c r="J2613" s="144"/>
      <c r="K2613" s="144"/>
      <c r="L2613" s="144"/>
      <c r="M2613" s="144"/>
      <c r="N2613" s="144"/>
      <c r="O2613" s="144"/>
      <c r="P2613" s="145"/>
    </row>
    <row r="2614" spans="2:16" x14ac:dyDescent="0.25">
      <c r="B2614" s="144"/>
      <c r="C2614" s="454"/>
      <c r="D2614" s="454"/>
      <c r="E2614" s="192"/>
      <c r="F2614" s="144"/>
      <c r="G2614" s="144"/>
      <c r="H2614" s="145"/>
      <c r="I2614" s="144"/>
      <c r="J2614" s="144"/>
      <c r="K2614" s="144"/>
      <c r="L2614" s="144"/>
      <c r="M2614" s="144"/>
      <c r="N2614" s="144"/>
      <c r="O2614" s="144"/>
      <c r="P2614" s="145"/>
    </row>
    <row r="2615" spans="2:16" x14ac:dyDescent="0.25">
      <c r="B2615" s="144"/>
      <c r="C2615" s="454"/>
      <c r="D2615" s="454"/>
      <c r="E2615" s="192"/>
      <c r="F2615" s="144"/>
      <c r="G2615" s="144"/>
      <c r="H2615" s="145"/>
      <c r="I2615" s="144"/>
      <c r="J2615" s="144"/>
      <c r="K2615" s="144"/>
      <c r="L2615" s="144"/>
      <c r="M2615" s="144"/>
      <c r="N2615" s="144"/>
      <c r="O2615" s="144"/>
      <c r="P2615" s="145"/>
    </row>
    <row r="2616" spans="2:16" x14ac:dyDescent="0.25">
      <c r="B2616" s="144"/>
      <c r="C2616" s="454"/>
      <c r="D2616" s="454"/>
      <c r="E2616" s="192"/>
      <c r="F2616" s="144"/>
      <c r="G2616" s="144"/>
      <c r="H2616" s="145"/>
      <c r="I2616" s="144"/>
      <c r="J2616" s="144"/>
      <c r="K2616" s="144"/>
      <c r="L2616" s="144"/>
      <c r="M2616" s="144"/>
      <c r="N2616" s="144"/>
      <c r="O2616" s="144"/>
      <c r="P2616" s="145"/>
    </row>
    <row r="2617" spans="2:16" x14ac:dyDescent="0.25">
      <c r="B2617" s="144"/>
      <c r="C2617" s="454"/>
      <c r="D2617" s="454"/>
      <c r="E2617" s="192"/>
      <c r="F2617" s="144"/>
      <c r="G2617" s="144"/>
      <c r="H2617" s="145"/>
      <c r="I2617" s="144"/>
      <c r="J2617" s="144"/>
      <c r="K2617" s="144"/>
      <c r="L2617" s="144"/>
      <c r="M2617" s="144"/>
      <c r="N2617" s="144"/>
      <c r="O2617" s="144"/>
      <c r="P2617" s="145"/>
    </row>
    <row r="2618" spans="2:16" x14ac:dyDescent="0.25">
      <c r="B2618" s="144"/>
      <c r="C2618" s="454"/>
      <c r="D2618" s="454"/>
      <c r="E2618" s="192"/>
      <c r="F2618" s="144"/>
      <c r="G2618" s="144"/>
      <c r="H2618" s="145"/>
      <c r="I2618" s="144"/>
      <c r="J2618" s="144"/>
      <c r="K2618" s="144"/>
      <c r="L2618" s="144"/>
      <c r="M2618" s="144"/>
      <c r="N2618" s="144"/>
      <c r="O2618" s="144"/>
      <c r="P2618" s="145"/>
    </row>
    <row r="2619" spans="2:16" x14ac:dyDescent="0.25">
      <c r="B2619" s="144"/>
      <c r="C2619" s="454"/>
      <c r="D2619" s="454"/>
      <c r="E2619" s="192"/>
      <c r="F2619" s="144"/>
      <c r="G2619" s="144"/>
      <c r="H2619" s="145"/>
      <c r="I2619" s="144"/>
      <c r="J2619" s="144"/>
      <c r="K2619" s="144"/>
      <c r="L2619" s="144"/>
      <c r="M2619" s="144"/>
      <c r="N2619" s="144"/>
      <c r="O2619" s="144"/>
      <c r="P2619" s="145"/>
    </row>
    <row r="2620" spans="2:16" x14ac:dyDescent="0.25">
      <c r="B2620" s="144"/>
      <c r="C2620" s="454"/>
      <c r="D2620" s="454"/>
      <c r="E2620" s="192"/>
      <c r="F2620" s="144"/>
      <c r="G2620" s="144"/>
      <c r="H2620" s="145"/>
      <c r="I2620" s="144"/>
      <c r="J2620" s="144"/>
      <c r="K2620" s="144"/>
      <c r="L2620" s="144"/>
      <c r="M2620" s="144"/>
      <c r="N2620" s="144"/>
      <c r="O2620" s="144"/>
      <c r="P2620" s="145"/>
    </row>
    <row r="2621" spans="2:16" x14ac:dyDescent="0.25">
      <c r="B2621" s="144"/>
      <c r="C2621" s="454"/>
      <c r="D2621" s="454"/>
      <c r="E2621" s="192"/>
      <c r="F2621" s="144"/>
      <c r="G2621" s="144"/>
      <c r="H2621" s="145"/>
      <c r="I2621" s="144"/>
      <c r="J2621" s="144"/>
      <c r="K2621" s="144"/>
      <c r="L2621" s="144"/>
      <c r="M2621" s="144"/>
      <c r="N2621" s="144"/>
      <c r="O2621" s="144"/>
      <c r="P2621" s="145"/>
    </row>
    <row r="2622" spans="2:16" x14ac:dyDescent="0.25">
      <c r="B2622" s="144"/>
      <c r="C2622" s="454"/>
      <c r="D2622" s="454"/>
      <c r="E2622" s="192"/>
      <c r="F2622" s="144"/>
      <c r="G2622" s="144"/>
      <c r="H2622" s="145"/>
      <c r="I2622" s="144"/>
      <c r="J2622" s="144"/>
      <c r="K2622" s="144"/>
      <c r="L2622" s="144"/>
      <c r="M2622" s="144"/>
      <c r="N2622" s="144"/>
      <c r="O2622" s="144"/>
      <c r="P2622" s="145"/>
    </row>
    <row r="2623" spans="2:16" x14ac:dyDescent="0.25">
      <c r="B2623" s="144"/>
      <c r="C2623" s="454"/>
      <c r="D2623" s="454"/>
      <c r="E2623" s="192"/>
      <c r="F2623" s="144"/>
      <c r="G2623" s="144"/>
      <c r="H2623" s="145"/>
      <c r="I2623" s="144"/>
      <c r="J2623" s="144"/>
      <c r="K2623" s="144"/>
      <c r="L2623" s="144"/>
      <c r="M2623" s="144"/>
      <c r="N2623" s="144"/>
      <c r="O2623" s="144"/>
      <c r="P2623" s="145"/>
    </row>
    <row r="2624" spans="2:16" x14ac:dyDescent="0.25">
      <c r="B2624" s="144"/>
      <c r="C2624" s="454"/>
      <c r="D2624" s="454"/>
      <c r="E2624" s="192"/>
      <c r="F2624" s="144"/>
      <c r="G2624" s="144"/>
      <c r="H2624" s="145"/>
      <c r="I2624" s="144"/>
      <c r="J2624" s="144"/>
      <c r="K2624" s="144"/>
      <c r="L2624" s="144"/>
      <c r="M2624" s="144"/>
      <c r="N2624" s="144"/>
      <c r="O2624" s="144"/>
      <c r="P2624" s="145"/>
    </row>
    <row r="2625" spans="2:16" x14ac:dyDescent="0.25">
      <c r="B2625" s="144"/>
      <c r="C2625" s="454"/>
      <c r="D2625" s="454"/>
      <c r="E2625" s="192"/>
      <c r="F2625" s="144"/>
      <c r="G2625" s="144"/>
      <c r="H2625" s="145"/>
      <c r="I2625" s="144"/>
      <c r="J2625" s="144"/>
      <c r="K2625" s="144"/>
      <c r="L2625" s="144"/>
      <c r="M2625" s="144"/>
      <c r="N2625" s="144"/>
      <c r="O2625" s="144"/>
      <c r="P2625" s="145"/>
    </row>
    <row r="2626" spans="2:16" x14ac:dyDescent="0.25">
      <c r="B2626" s="144"/>
      <c r="C2626" s="454"/>
      <c r="D2626" s="454"/>
      <c r="E2626" s="192"/>
      <c r="F2626" s="144"/>
      <c r="G2626" s="144"/>
      <c r="H2626" s="145"/>
      <c r="I2626" s="144"/>
      <c r="J2626" s="144"/>
      <c r="K2626" s="144"/>
      <c r="L2626" s="144"/>
      <c r="M2626" s="144"/>
      <c r="N2626" s="144"/>
      <c r="O2626" s="144"/>
      <c r="P2626" s="145"/>
    </row>
    <row r="2627" spans="2:16" x14ac:dyDescent="0.25">
      <c r="B2627" s="144"/>
      <c r="C2627" s="454"/>
      <c r="D2627" s="454"/>
      <c r="E2627" s="192"/>
      <c r="F2627" s="144"/>
      <c r="G2627" s="144"/>
      <c r="H2627" s="145"/>
      <c r="I2627" s="144"/>
      <c r="J2627" s="144"/>
      <c r="K2627" s="144"/>
      <c r="L2627" s="144"/>
      <c r="M2627" s="144"/>
      <c r="N2627" s="144"/>
      <c r="O2627" s="144"/>
      <c r="P2627" s="145"/>
    </row>
    <row r="2628" spans="2:16" x14ac:dyDescent="0.25">
      <c r="B2628" s="144"/>
      <c r="C2628" s="454"/>
      <c r="D2628" s="454"/>
      <c r="E2628" s="192"/>
      <c r="F2628" s="144"/>
      <c r="G2628" s="144"/>
      <c r="H2628" s="145"/>
      <c r="I2628" s="144"/>
      <c r="J2628" s="144"/>
      <c r="K2628" s="144"/>
      <c r="L2628" s="144"/>
      <c r="M2628" s="144"/>
      <c r="N2628" s="144"/>
      <c r="O2628" s="144"/>
      <c r="P2628" s="145"/>
    </row>
    <row r="2629" spans="2:16" x14ac:dyDescent="0.25">
      <c r="B2629" s="144"/>
      <c r="C2629" s="454"/>
      <c r="D2629" s="454"/>
      <c r="E2629" s="192"/>
      <c r="F2629" s="144"/>
      <c r="G2629" s="144"/>
      <c r="H2629" s="145"/>
      <c r="I2629" s="144"/>
      <c r="J2629" s="144"/>
      <c r="K2629" s="144"/>
      <c r="L2629" s="144"/>
      <c r="M2629" s="144"/>
      <c r="N2629" s="144"/>
      <c r="O2629" s="144"/>
      <c r="P2629" s="145"/>
    </row>
    <row r="2630" spans="2:16" x14ac:dyDescent="0.25">
      <c r="B2630" s="144"/>
      <c r="C2630" s="454"/>
      <c r="D2630" s="454"/>
      <c r="E2630" s="192"/>
      <c r="F2630" s="144"/>
      <c r="G2630" s="144"/>
      <c r="H2630" s="145"/>
      <c r="I2630" s="144"/>
      <c r="J2630" s="144"/>
      <c r="K2630" s="144"/>
      <c r="L2630" s="144"/>
      <c r="M2630" s="144"/>
      <c r="N2630" s="144"/>
      <c r="O2630" s="144"/>
      <c r="P2630" s="145"/>
    </row>
    <row r="2631" spans="2:16" x14ac:dyDescent="0.25">
      <c r="B2631" s="144"/>
      <c r="C2631" s="454"/>
      <c r="D2631" s="454"/>
      <c r="E2631" s="192"/>
      <c r="F2631" s="144"/>
      <c r="G2631" s="144"/>
      <c r="H2631" s="145"/>
      <c r="I2631" s="144"/>
      <c r="J2631" s="144"/>
      <c r="K2631" s="144"/>
      <c r="L2631" s="144"/>
      <c r="M2631" s="144"/>
      <c r="N2631" s="144"/>
      <c r="O2631" s="144"/>
      <c r="P2631" s="145"/>
    </row>
    <row r="2632" spans="2:16" x14ac:dyDescent="0.25">
      <c r="B2632" s="144"/>
      <c r="C2632" s="454"/>
      <c r="D2632" s="454"/>
      <c r="E2632" s="192"/>
      <c r="F2632" s="144"/>
      <c r="G2632" s="144"/>
      <c r="H2632" s="145"/>
      <c r="I2632" s="144"/>
      <c r="J2632" s="144"/>
      <c r="K2632" s="144"/>
      <c r="L2632" s="144"/>
      <c r="M2632" s="144"/>
      <c r="N2632" s="144"/>
      <c r="O2632" s="144"/>
      <c r="P2632" s="145"/>
    </row>
    <row r="2633" spans="2:16" x14ac:dyDescent="0.25">
      <c r="B2633" s="144"/>
      <c r="C2633" s="454"/>
      <c r="D2633" s="454"/>
      <c r="E2633" s="192"/>
      <c r="F2633" s="144"/>
      <c r="G2633" s="144"/>
      <c r="H2633" s="145"/>
      <c r="I2633" s="144"/>
      <c r="J2633" s="144"/>
      <c r="K2633" s="144"/>
      <c r="L2633" s="144"/>
      <c r="M2633" s="144"/>
      <c r="N2633" s="144"/>
      <c r="O2633" s="144"/>
      <c r="P2633" s="145"/>
    </row>
    <row r="2634" spans="2:16" x14ac:dyDescent="0.25">
      <c r="B2634" s="144"/>
      <c r="C2634" s="454"/>
      <c r="D2634" s="454"/>
      <c r="E2634" s="192"/>
      <c r="F2634" s="144"/>
      <c r="G2634" s="144"/>
      <c r="H2634" s="145"/>
      <c r="I2634" s="144"/>
      <c r="J2634" s="144"/>
      <c r="K2634" s="144"/>
      <c r="L2634" s="144"/>
      <c r="M2634" s="144"/>
      <c r="N2634" s="144"/>
      <c r="O2634" s="144"/>
      <c r="P2634" s="145"/>
    </row>
    <row r="2635" spans="2:16" x14ac:dyDescent="0.25">
      <c r="B2635" s="144"/>
      <c r="C2635" s="454"/>
      <c r="D2635" s="454"/>
      <c r="E2635" s="192"/>
      <c r="F2635" s="144"/>
      <c r="G2635" s="144"/>
      <c r="H2635" s="145"/>
      <c r="I2635" s="144"/>
      <c r="J2635" s="144"/>
      <c r="K2635" s="144"/>
      <c r="L2635" s="144"/>
      <c r="M2635" s="144"/>
      <c r="N2635" s="144"/>
      <c r="O2635" s="144"/>
      <c r="P2635" s="145"/>
    </row>
    <row r="2636" spans="2:16" x14ac:dyDescent="0.25">
      <c r="B2636" s="144"/>
      <c r="C2636" s="454"/>
      <c r="D2636" s="454"/>
      <c r="E2636" s="192"/>
      <c r="F2636" s="144"/>
      <c r="G2636" s="144"/>
      <c r="H2636" s="145"/>
      <c r="I2636" s="144"/>
      <c r="J2636" s="144"/>
      <c r="K2636" s="144"/>
      <c r="L2636" s="144"/>
      <c r="M2636" s="144"/>
      <c r="N2636" s="144"/>
      <c r="O2636" s="144"/>
      <c r="P2636" s="145"/>
    </row>
    <row r="2637" spans="2:16" x14ac:dyDescent="0.25">
      <c r="B2637" s="144"/>
      <c r="C2637" s="454"/>
      <c r="D2637" s="454"/>
      <c r="E2637" s="192"/>
      <c r="F2637" s="144"/>
      <c r="G2637" s="144"/>
      <c r="H2637" s="145"/>
      <c r="I2637" s="144"/>
      <c r="J2637" s="144"/>
      <c r="K2637" s="144"/>
      <c r="L2637" s="144"/>
      <c r="M2637" s="144"/>
      <c r="N2637" s="144"/>
      <c r="O2637" s="144"/>
      <c r="P2637" s="145"/>
    </row>
    <row r="2638" spans="2:16" x14ac:dyDescent="0.25">
      <c r="B2638" s="144"/>
      <c r="C2638" s="454"/>
      <c r="D2638" s="454"/>
      <c r="E2638" s="192"/>
      <c r="F2638" s="144"/>
      <c r="G2638" s="144"/>
      <c r="H2638" s="145"/>
      <c r="I2638" s="144"/>
      <c r="J2638" s="144"/>
      <c r="K2638" s="144"/>
      <c r="L2638" s="144"/>
      <c r="M2638" s="144"/>
      <c r="N2638" s="144"/>
      <c r="O2638" s="144"/>
      <c r="P2638" s="145"/>
    </row>
    <row r="2639" spans="2:16" x14ac:dyDescent="0.25">
      <c r="B2639" s="144"/>
      <c r="C2639" s="454"/>
      <c r="D2639" s="454"/>
      <c r="E2639" s="192"/>
      <c r="F2639" s="144"/>
      <c r="G2639" s="144"/>
      <c r="H2639" s="145"/>
      <c r="I2639" s="144"/>
      <c r="J2639" s="144"/>
      <c r="K2639" s="144"/>
      <c r="L2639" s="144"/>
      <c r="M2639" s="144"/>
      <c r="N2639" s="144"/>
      <c r="O2639" s="144"/>
      <c r="P2639" s="145"/>
    </row>
    <row r="2640" spans="2:16" x14ac:dyDescent="0.25">
      <c r="B2640" s="144"/>
      <c r="C2640" s="454"/>
      <c r="D2640" s="454"/>
      <c r="E2640" s="192"/>
      <c r="F2640" s="144"/>
      <c r="G2640" s="144"/>
      <c r="H2640" s="145"/>
      <c r="I2640" s="144"/>
      <c r="J2640" s="144"/>
      <c r="K2640" s="144"/>
      <c r="L2640" s="144"/>
      <c r="M2640" s="144"/>
      <c r="N2640" s="144"/>
      <c r="O2640" s="144"/>
      <c r="P2640" s="145"/>
    </row>
    <row r="2641" spans="2:16" x14ac:dyDescent="0.25">
      <c r="B2641" s="144"/>
      <c r="C2641" s="454"/>
      <c r="D2641" s="454"/>
      <c r="E2641" s="192"/>
      <c r="F2641" s="144"/>
      <c r="G2641" s="144"/>
      <c r="H2641" s="145"/>
      <c r="I2641" s="144"/>
      <c r="J2641" s="144"/>
      <c r="K2641" s="144"/>
      <c r="L2641" s="144"/>
      <c r="M2641" s="144"/>
      <c r="N2641" s="144"/>
      <c r="O2641" s="144"/>
      <c r="P2641" s="145"/>
    </row>
    <row r="2642" spans="2:16" x14ac:dyDescent="0.25">
      <c r="B2642" s="144"/>
      <c r="C2642" s="454"/>
      <c r="D2642" s="454"/>
      <c r="E2642" s="192"/>
      <c r="F2642" s="144"/>
      <c r="G2642" s="144"/>
      <c r="H2642" s="145"/>
      <c r="I2642" s="144"/>
      <c r="J2642" s="144"/>
      <c r="K2642" s="144"/>
      <c r="L2642" s="144"/>
      <c r="M2642" s="144"/>
      <c r="N2642" s="144"/>
      <c r="O2642" s="144"/>
      <c r="P2642" s="145"/>
    </row>
    <row r="2643" spans="2:16" x14ac:dyDescent="0.25">
      <c r="B2643" s="144"/>
      <c r="C2643" s="454"/>
      <c r="D2643" s="454"/>
      <c r="E2643" s="192"/>
      <c r="F2643" s="144"/>
      <c r="G2643" s="144"/>
      <c r="H2643" s="145"/>
      <c r="I2643" s="144"/>
      <c r="J2643" s="144"/>
      <c r="K2643" s="144"/>
      <c r="L2643" s="144"/>
      <c r="M2643" s="144"/>
      <c r="N2643" s="144"/>
      <c r="O2643" s="144"/>
      <c r="P2643" s="145"/>
    </row>
    <row r="2644" spans="2:16" x14ac:dyDescent="0.25">
      <c r="B2644" s="144"/>
      <c r="C2644" s="454"/>
      <c r="D2644" s="454"/>
      <c r="E2644" s="192"/>
      <c r="F2644" s="144"/>
      <c r="G2644" s="144"/>
      <c r="H2644" s="145"/>
      <c r="I2644" s="144"/>
      <c r="J2644" s="144"/>
      <c r="K2644" s="144"/>
      <c r="L2644" s="144"/>
      <c r="M2644" s="144"/>
      <c r="N2644" s="144"/>
      <c r="O2644" s="144"/>
      <c r="P2644" s="145"/>
    </row>
    <row r="2645" spans="2:16" x14ac:dyDescent="0.25">
      <c r="B2645" s="144"/>
      <c r="C2645" s="454"/>
      <c r="D2645" s="454"/>
      <c r="E2645" s="192"/>
      <c r="F2645" s="144"/>
      <c r="G2645" s="144"/>
      <c r="H2645" s="145"/>
      <c r="I2645" s="144"/>
      <c r="J2645" s="144"/>
      <c r="K2645" s="144"/>
      <c r="L2645" s="144"/>
      <c r="M2645" s="144"/>
      <c r="N2645" s="144"/>
      <c r="O2645" s="144"/>
      <c r="P2645" s="145"/>
    </row>
    <row r="2646" spans="2:16" x14ac:dyDescent="0.25">
      <c r="B2646" s="144"/>
      <c r="C2646" s="454"/>
      <c r="D2646" s="454"/>
      <c r="E2646" s="192"/>
      <c r="F2646" s="144"/>
      <c r="G2646" s="144"/>
      <c r="H2646" s="145"/>
      <c r="I2646" s="144"/>
      <c r="J2646" s="144"/>
      <c r="K2646" s="144"/>
      <c r="L2646" s="144"/>
      <c r="M2646" s="144"/>
      <c r="N2646" s="144"/>
      <c r="O2646" s="144"/>
      <c r="P2646" s="145"/>
    </row>
    <row r="2647" spans="2:16" x14ac:dyDescent="0.25">
      <c r="B2647" s="144"/>
      <c r="C2647" s="454"/>
      <c r="D2647" s="454"/>
      <c r="E2647" s="192"/>
      <c r="F2647" s="144"/>
      <c r="G2647" s="144"/>
      <c r="H2647" s="145"/>
      <c r="I2647" s="144"/>
      <c r="J2647" s="144"/>
      <c r="K2647" s="144"/>
      <c r="L2647" s="144"/>
      <c r="M2647" s="144"/>
      <c r="N2647" s="144"/>
      <c r="O2647" s="144"/>
      <c r="P2647" s="145"/>
    </row>
    <row r="2648" spans="2:16" x14ac:dyDescent="0.25">
      <c r="B2648" s="144"/>
      <c r="C2648" s="454"/>
      <c r="D2648" s="454"/>
      <c r="E2648" s="192"/>
      <c r="F2648" s="144"/>
      <c r="G2648" s="144"/>
      <c r="H2648" s="145"/>
      <c r="I2648" s="144"/>
      <c r="J2648" s="144"/>
      <c r="K2648" s="144"/>
      <c r="L2648" s="144"/>
      <c r="M2648" s="144"/>
      <c r="N2648" s="144"/>
      <c r="O2648" s="144"/>
      <c r="P2648" s="145"/>
    </row>
    <row r="2649" spans="2:16" x14ac:dyDescent="0.25">
      <c r="B2649" s="144"/>
      <c r="C2649" s="454"/>
      <c r="D2649" s="454"/>
      <c r="E2649" s="192"/>
      <c r="F2649" s="144"/>
      <c r="G2649" s="144"/>
      <c r="H2649" s="145"/>
      <c r="I2649" s="144"/>
      <c r="J2649" s="144"/>
      <c r="K2649" s="144"/>
      <c r="L2649" s="144"/>
      <c r="M2649" s="144"/>
      <c r="N2649" s="144"/>
      <c r="O2649" s="144"/>
      <c r="P2649" s="145"/>
    </row>
    <row r="2650" spans="2:16" x14ac:dyDescent="0.25">
      <c r="B2650" s="144"/>
      <c r="C2650" s="454"/>
      <c r="D2650" s="454"/>
      <c r="E2650" s="192"/>
      <c r="F2650" s="144"/>
      <c r="G2650" s="144"/>
      <c r="H2650" s="145"/>
      <c r="I2650" s="144"/>
      <c r="J2650" s="144"/>
      <c r="K2650" s="144"/>
      <c r="L2650" s="144"/>
      <c r="M2650" s="144"/>
      <c r="N2650" s="144"/>
      <c r="O2650" s="144"/>
      <c r="P2650" s="145"/>
    </row>
    <row r="2651" spans="2:16" x14ac:dyDescent="0.25">
      <c r="B2651" s="144"/>
      <c r="C2651" s="454"/>
      <c r="D2651" s="454"/>
      <c r="E2651" s="192"/>
      <c r="F2651" s="144"/>
      <c r="G2651" s="144"/>
      <c r="H2651" s="145"/>
      <c r="I2651" s="144"/>
      <c r="J2651" s="144"/>
      <c r="K2651" s="144"/>
      <c r="L2651" s="144"/>
      <c r="M2651" s="144"/>
      <c r="N2651" s="144"/>
      <c r="O2651" s="144"/>
      <c r="P2651" s="145"/>
    </row>
    <row r="2652" spans="2:16" x14ac:dyDescent="0.25">
      <c r="B2652" s="144"/>
      <c r="C2652" s="454"/>
      <c r="D2652" s="454"/>
      <c r="E2652" s="192"/>
      <c r="F2652" s="144"/>
      <c r="G2652" s="144"/>
      <c r="H2652" s="145"/>
      <c r="I2652" s="144"/>
      <c r="J2652" s="144"/>
      <c r="K2652" s="144"/>
      <c r="L2652" s="144"/>
      <c r="M2652" s="144"/>
      <c r="N2652" s="144"/>
      <c r="O2652" s="144"/>
      <c r="P2652" s="145"/>
    </row>
    <row r="2653" spans="2:16" x14ac:dyDescent="0.25">
      <c r="B2653" s="144"/>
      <c r="C2653" s="454"/>
      <c r="D2653" s="454"/>
      <c r="E2653" s="192"/>
      <c r="F2653" s="144"/>
      <c r="G2653" s="144"/>
      <c r="H2653" s="145"/>
      <c r="I2653" s="144"/>
      <c r="J2653" s="144"/>
      <c r="K2653" s="144"/>
      <c r="L2653" s="144"/>
      <c r="M2653" s="144"/>
      <c r="N2653" s="144"/>
      <c r="O2653" s="144"/>
      <c r="P2653" s="145"/>
    </row>
    <row r="2654" spans="2:16" x14ac:dyDescent="0.25">
      <c r="B2654" s="144"/>
      <c r="C2654" s="454"/>
      <c r="D2654" s="454"/>
      <c r="E2654" s="192"/>
      <c r="F2654" s="144"/>
      <c r="G2654" s="144"/>
      <c r="H2654" s="145"/>
      <c r="I2654" s="144"/>
      <c r="J2654" s="144"/>
      <c r="K2654" s="144"/>
      <c r="L2654" s="144"/>
      <c r="M2654" s="144"/>
      <c r="N2654" s="144"/>
      <c r="O2654" s="144"/>
      <c r="P2654" s="145"/>
    </row>
    <row r="2655" spans="2:16" x14ac:dyDescent="0.25">
      <c r="B2655" s="144"/>
      <c r="C2655" s="454"/>
      <c r="D2655" s="454"/>
      <c r="E2655" s="192"/>
      <c r="F2655" s="144"/>
      <c r="G2655" s="144"/>
      <c r="H2655" s="145"/>
      <c r="I2655" s="144"/>
      <c r="J2655" s="144"/>
      <c r="K2655" s="144"/>
      <c r="L2655" s="144"/>
      <c r="M2655" s="144"/>
      <c r="N2655" s="144"/>
      <c r="O2655" s="144"/>
      <c r="P2655" s="145"/>
    </row>
    <row r="2656" spans="2:16" x14ac:dyDescent="0.25">
      <c r="B2656" s="144"/>
      <c r="C2656" s="454"/>
      <c r="D2656" s="454"/>
      <c r="E2656" s="192"/>
      <c r="F2656" s="144"/>
      <c r="G2656" s="144"/>
      <c r="H2656" s="145"/>
      <c r="I2656" s="144"/>
      <c r="J2656" s="144"/>
      <c r="K2656" s="144"/>
      <c r="L2656" s="144"/>
      <c r="M2656" s="144"/>
      <c r="N2656" s="144"/>
      <c r="O2656" s="144"/>
      <c r="P2656" s="145"/>
    </row>
    <row r="2657" spans="2:16" x14ac:dyDescent="0.25">
      <c r="B2657" s="144"/>
      <c r="C2657" s="454"/>
      <c r="D2657" s="454"/>
      <c r="E2657" s="192"/>
      <c r="F2657" s="144"/>
      <c r="G2657" s="144"/>
      <c r="H2657" s="145"/>
      <c r="I2657" s="144"/>
      <c r="J2657" s="144"/>
      <c r="K2657" s="144"/>
      <c r="L2657" s="144"/>
      <c r="M2657" s="144"/>
      <c r="N2657" s="144"/>
      <c r="O2657" s="144"/>
      <c r="P2657" s="145"/>
    </row>
    <row r="2658" spans="2:16" x14ac:dyDescent="0.25">
      <c r="B2658" s="144"/>
      <c r="C2658" s="454"/>
      <c r="D2658" s="454"/>
      <c r="E2658" s="192"/>
      <c r="F2658" s="144"/>
      <c r="G2658" s="144"/>
      <c r="H2658" s="145"/>
      <c r="I2658" s="144"/>
      <c r="J2658" s="144"/>
      <c r="K2658" s="144"/>
      <c r="L2658" s="144"/>
      <c r="M2658" s="144"/>
      <c r="N2658" s="144"/>
      <c r="O2658" s="144"/>
      <c r="P2658" s="145"/>
    </row>
    <row r="2659" spans="2:16" x14ac:dyDescent="0.25">
      <c r="B2659" s="144"/>
      <c r="C2659" s="454"/>
      <c r="D2659" s="454"/>
      <c r="E2659" s="192"/>
      <c r="F2659" s="144"/>
      <c r="G2659" s="144"/>
      <c r="H2659" s="145"/>
      <c r="I2659" s="144"/>
      <c r="J2659" s="144"/>
      <c r="K2659" s="144"/>
      <c r="L2659" s="144"/>
      <c r="M2659" s="144"/>
      <c r="N2659" s="144"/>
      <c r="O2659" s="144"/>
      <c r="P2659" s="145"/>
    </row>
    <row r="2660" spans="2:16" x14ac:dyDescent="0.25">
      <c r="B2660" s="144"/>
      <c r="C2660" s="454"/>
      <c r="D2660" s="454"/>
      <c r="E2660" s="192"/>
      <c r="F2660" s="144"/>
      <c r="G2660" s="144"/>
      <c r="H2660" s="145"/>
      <c r="I2660" s="144"/>
      <c r="J2660" s="144"/>
      <c r="K2660" s="144"/>
      <c r="L2660" s="144"/>
      <c r="M2660" s="144"/>
      <c r="N2660" s="144"/>
      <c r="O2660" s="144"/>
      <c r="P2660" s="145"/>
    </row>
    <row r="2661" spans="2:16" x14ac:dyDescent="0.25">
      <c r="B2661" s="144"/>
      <c r="C2661" s="454"/>
      <c r="D2661" s="454"/>
      <c r="E2661" s="192"/>
      <c r="F2661" s="144"/>
      <c r="G2661" s="144"/>
      <c r="H2661" s="145"/>
      <c r="I2661" s="144"/>
      <c r="J2661" s="144"/>
      <c r="K2661" s="144"/>
      <c r="L2661" s="144"/>
      <c r="M2661" s="144"/>
      <c r="N2661" s="144"/>
      <c r="O2661" s="144"/>
      <c r="P2661" s="145"/>
    </row>
    <row r="2662" spans="2:16" x14ac:dyDescent="0.25">
      <c r="B2662" s="144"/>
      <c r="C2662" s="454"/>
      <c r="D2662" s="454"/>
      <c r="E2662" s="192"/>
      <c r="F2662" s="144"/>
      <c r="G2662" s="144"/>
      <c r="H2662" s="145"/>
      <c r="I2662" s="144"/>
      <c r="J2662" s="144"/>
      <c r="K2662" s="144"/>
      <c r="L2662" s="144"/>
      <c r="M2662" s="144"/>
      <c r="N2662" s="144"/>
      <c r="O2662" s="144"/>
      <c r="P2662" s="145"/>
    </row>
    <row r="2663" spans="2:16" x14ac:dyDescent="0.25">
      <c r="B2663" s="144"/>
      <c r="C2663" s="454"/>
      <c r="D2663" s="454"/>
      <c r="E2663" s="192"/>
      <c r="F2663" s="144"/>
      <c r="G2663" s="144"/>
      <c r="H2663" s="145"/>
      <c r="I2663" s="144"/>
      <c r="J2663" s="144"/>
      <c r="K2663" s="144"/>
      <c r="L2663" s="144"/>
      <c r="M2663" s="144"/>
      <c r="N2663" s="144"/>
      <c r="O2663" s="144"/>
      <c r="P2663" s="145"/>
    </row>
    <row r="2664" spans="2:16" x14ac:dyDescent="0.25">
      <c r="B2664" s="144"/>
      <c r="C2664" s="454"/>
      <c r="D2664" s="454"/>
      <c r="E2664" s="192"/>
      <c r="F2664" s="144"/>
      <c r="G2664" s="144"/>
      <c r="H2664" s="145"/>
      <c r="I2664" s="144"/>
      <c r="J2664" s="144"/>
      <c r="K2664" s="144"/>
      <c r="L2664" s="144"/>
      <c r="M2664" s="144"/>
      <c r="N2664" s="144"/>
      <c r="O2664" s="144"/>
      <c r="P2664" s="145"/>
    </row>
    <row r="2665" spans="2:16" x14ac:dyDescent="0.25">
      <c r="B2665" s="144"/>
      <c r="C2665" s="454"/>
      <c r="D2665" s="454"/>
      <c r="E2665" s="192"/>
      <c r="F2665" s="144"/>
      <c r="G2665" s="144"/>
      <c r="H2665" s="145"/>
      <c r="I2665" s="144"/>
      <c r="J2665" s="144"/>
      <c r="K2665" s="144"/>
      <c r="L2665" s="144"/>
      <c r="M2665" s="144"/>
      <c r="N2665" s="144"/>
      <c r="O2665" s="144"/>
      <c r="P2665" s="145"/>
    </row>
    <row r="2666" spans="2:16" x14ac:dyDescent="0.25">
      <c r="B2666" s="144"/>
      <c r="C2666" s="454"/>
      <c r="D2666" s="454"/>
      <c r="E2666" s="192"/>
      <c r="F2666" s="144"/>
      <c r="G2666" s="144"/>
      <c r="H2666" s="145"/>
      <c r="I2666" s="144"/>
      <c r="J2666" s="144"/>
      <c r="K2666" s="144"/>
      <c r="L2666" s="144"/>
      <c r="M2666" s="144"/>
      <c r="N2666" s="144"/>
      <c r="O2666" s="144"/>
      <c r="P2666" s="145"/>
    </row>
    <row r="2667" spans="2:16" x14ac:dyDescent="0.25">
      <c r="B2667" s="144"/>
      <c r="C2667" s="454"/>
      <c r="D2667" s="454"/>
      <c r="E2667" s="192"/>
      <c r="F2667" s="144"/>
      <c r="G2667" s="144"/>
      <c r="H2667" s="145"/>
      <c r="I2667" s="144"/>
      <c r="J2667" s="144"/>
      <c r="K2667" s="144"/>
      <c r="L2667" s="144"/>
      <c r="M2667" s="144"/>
      <c r="N2667" s="144"/>
      <c r="O2667" s="144"/>
      <c r="P2667" s="145"/>
    </row>
    <row r="2668" spans="2:16" x14ac:dyDescent="0.25">
      <c r="B2668" s="144"/>
      <c r="C2668" s="454"/>
      <c r="D2668" s="454"/>
      <c r="E2668" s="192"/>
      <c r="F2668" s="144"/>
      <c r="G2668" s="144"/>
      <c r="H2668" s="145"/>
      <c r="I2668" s="144"/>
      <c r="J2668" s="144"/>
      <c r="K2668" s="144"/>
      <c r="L2668" s="144"/>
      <c r="M2668" s="144"/>
      <c r="N2668" s="144"/>
      <c r="O2668" s="144"/>
      <c r="P2668" s="145"/>
    </row>
    <row r="2669" spans="2:16" x14ac:dyDescent="0.25">
      <c r="B2669" s="144"/>
      <c r="C2669" s="454"/>
      <c r="D2669" s="454"/>
      <c r="E2669" s="192"/>
      <c r="F2669" s="144"/>
      <c r="G2669" s="144"/>
      <c r="H2669" s="145"/>
      <c r="I2669" s="144"/>
      <c r="J2669" s="144"/>
      <c r="K2669" s="144"/>
      <c r="L2669" s="144"/>
      <c r="M2669" s="144"/>
      <c r="N2669" s="144"/>
      <c r="O2669" s="144"/>
      <c r="P2669" s="145"/>
    </row>
    <row r="2670" spans="2:16" x14ac:dyDescent="0.25">
      <c r="B2670" s="144"/>
      <c r="C2670" s="454"/>
      <c r="D2670" s="454"/>
      <c r="E2670" s="192"/>
      <c r="F2670" s="144"/>
      <c r="G2670" s="144"/>
      <c r="H2670" s="145"/>
      <c r="I2670" s="144"/>
      <c r="J2670" s="144"/>
      <c r="K2670" s="144"/>
      <c r="L2670" s="144"/>
      <c r="M2670" s="144"/>
      <c r="N2670" s="144"/>
      <c r="O2670" s="144"/>
      <c r="P2670" s="145"/>
    </row>
    <row r="2671" spans="2:16" x14ac:dyDescent="0.25">
      <c r="B2671" s="144"/>
      <c r="C2671" s="454"/>
      <c r="D2671" s="454"/>
      <c r="E2671" s="192"/>
      <c r="F2671" s="144"/>
      <c r="G2671" s="144"/>
      <c r="H2671" s="145"/>
      <c r="I2671" s="144"/>
      <c r="J2671" s="144"/>
      <c r="K2671" s="144"/>
      <c r="L2671" s="144"/>
      <c r="M2671" s="144"/>
      <c r="N2671" s="144"/>
      <c r="O2671" s="144"/>
      <c r="P2671" s="145"/>
    </row>
    <row r="2672" spans="2:16" x14ac:dyDescent="0.25">
      <c r="B2672" s="144"/>
      <c r="C2672" s="454"/>
      <c r="D2672" s="454"/>
      <c r="E2672" s="192"/>
      <c r="F2672" s="144"/>
      <c r="G2672" s="144"/>
      <c r="H2672" s="145"/>
      <c r="I2672" s="144"/>
      <c r="J2672" s="144"/>
      <c r="K2672" s="144"/>
      <c r="L2672" s="144"/>
      <c r="M2672" s="144"/>
      <c r="N2672" s="144"/>
      <c r="O2672" s="144"/>
      <c r="P2672" s="145"/>
    </row>
    <row r="2673" spans="2:16" x14ac:dyDescent="0.25">
      <c r="B2673" s="144"/>
      <c r="C2673" s="454"/>
      <c r="D2673" s="454"/>
      <c r="E2673" s="192"/>
      <c r="F2673" s="144"/>
      <c r="G2673" s="144"/>
      <c r="H2673" s="145"/>
      <c r="I2673" s="144"/>
      <c r="J2673" s="144"/>
      <c r="K2673" s="144"/>
      <c r="L2673" s="144"/>
      <c r="M2673" s="144"/>
      <c r="N2673" s="144"/>
      <c r="O2673" s="144"/>
      <c r="P2673" s="145"/>
    </row>
    <row r="2674" spans="2:16" x14ac:dyDescent="0.25">
      <c r="B2674" s="144"/>
      <c r="C2674" s="454"/>
      <c r="D2674" s="454"/>
      <c r="E2674" s="192"/>
      <c r="F2674" s="144"/>
      <c r="G2674" s="144"/>
      <c r="H2674" s="145"/>
      <c r="I2674" s="144"/>
      <c r="J2674" s="144"/>
      <c r="K2674" s="144"/>
      <c r="L2674" s="144"/>
      <c r="M2674" s="144"/>
      <c r="N2674" s="144"/>
      <c r="O2674" s="144"/>
      <c r="P2674" s="145"/>
    </row>
    <row r="2675" spans="2:16" x14ac:dyDescent="0.25">
      <c r="B2675" s="144"/>
      <c r="C2675" s="454"/>
      <c r="D2675" s="454"/>
      <c r="E2675" s="192"/>
      <c r="F2675" s="144"/>
      <c r="G2675" s="144"/>
      <c r="H2675" s="145"/>
      <c r="I2675" s="144"/>
      <c r="J2675" s="144"/>
      <c r="K2675" s="144"/>
      <c r="L2675" s="144"/>
      <c r="M2675" s="144"/>
      <c r="N2675" s="144"/>
      <c r="O2675" s="144"/>
      <c r="P2675" s="145"/>
    </row>
    <row r="2676" spans="2:16" x14ac:dyDescent="0.25">
      <c r="B2676" s="144"/>
      <c r="C2676" s="454"/>
      <c r="D2676" s="454"/>
      <c r="E2676" s="192"/>
      <c r="F2676" s="144"/>
      <c r="G2676" s="144"/>
      <c r="H2676" s="145"/>
      <c r="I2676" s="144"/>
      <c r="J2676" s="144"/>
      <c r="K2676" s="144"/>
      <c r="L2676" s="144"/>
      <c r="M2676" s="144"/>
      <c r="N2676" s="144"/>
      <c r="O2676" s="144"/>
      <c r="P2676" s="145"/>
    </row>
    <row r="2677" spans="2:16" x14ac:dyDescent="0.25">
      <c r="B2677" s="144"/>
      <c r="C2677" s="454"/>
      <c r="D2677" s="454"/>
      <c r="E2677" s="192"/>
      <c r="F2677" s="144"/>
      <c r="G2677" s="144"/>
      <c r="H2677" s="145"/>
      <c r="I2677" s="144"/>
      <c r="J2677" s="144"/>
      <c r="K2677" s="144"/>
      <c r="L2677" s="144"/>
      <c r="M2677" s="144"/>
      <c r="N2677" s="144"/>
      <c r="O2677" s="144"/>
      <c r="P2677" s="145"/>
    </row>
    <row r="2678" spans="2:16" x14ac:dyDescent="0.25">
      <c r="B2678" s="144"/>
      <c r="C2678" s="454"/>
      <c r="D2678" s="454"/>
      <c r="E2678" s="192"/>
      <c r="F2678" s="144"/>
      <c r="G2678" s="144"/>
      <c r="H2678" s="145"/>
      <c r="I2678" s="144"/>
      <c r="J2678" s="144"/>
      <c r="K2678" s="144"/>
      <c r="L2678" s="144"/>
      <c r="M2678" s="144"/>
      <c r="N2678" s="144"/>
      <c r="O2678" s="144"/>
      <c r="P2678" s="145"/>
    </row>
    <row r="2679" spans="2:16" x14ac:dyDescent="0.25">
      <c r="B2679" s="144"/>
      <c r="C2679" s="454"/>
      <c r="D2679" s="454"/>
      <c r="E2679" s="192"/>
      <c r="F2679" s="144"/>
      <c r="G2679" s="144"/>
      <c r="H2679" s="145"/>
      <c r="I2679" s="144"/>
      <c r="J2679" s="144"/>
      <c r="K2679" s="144"/>
      <c r="L2679" s="144"/>
      <c r="M2679" s="144"/>
      <c r="N2679" s="144"/>
      <c r="O2679" s="144"/>
      <c r="P2679" s="145"/>
    </row>
    <row r="2680" spans="2:16" x14ac:dyDescent="0.25">
      <c r="B2680" s="144"/>
      <c r="C2680" s="454"/>
      <c r="D2680" s="454"/>
      <c r="E2680" s="192"/>
      <c r="F2680" s="144"/>
      <c r="G2680" s="144"/>
      <c r="H2680" s="145"/>
      <c r="I2680" s="144"/>
      <c r="J2680" s="144"/>
      <c r="K2680" s="144"/>
      <c r="L2680" s="144"/>
      <c r="M2680" s="144"/>
      <c r="N2680" s="144"/>
      <c r="O2680" s="144"/>
      <c r="P2680" s="145"/>
    </row>
    <row r="2681" spans="2:16" x14ac:dyDescent="0.25">
      <c r="B2681" s="144"/>
      <c r="C2681" s="454"/>
      <c r="D2681" s="454"/>
      <c r="E2681" s="192"/>
      <c r="F2681" s="144"/>
      <c r="G2681" s="144"/>
      <c r="H2681" s="145"/>
      <c r="I2681" s="144"/>
      <c r="J2681" s="144"/>
      <c r="K2681" s="144"/>
      <c r="L2681" s="144"/>
      <c r="M2681" s="144"/>
      <c r="N2681" s="144"/>
      <c r="O2681" s="144"/>
      <c r="P2681" s="145"/>
    </row>
    <row r="2682" spans="2:16" x14ac:dyDescent="0.25">
      <c r="B2682" s="144"/>
      <c r="C2682" s="454"/>
      <c r="D2682" s="454"/>
      <c r="E2682" s="192"/>
      <c r="F2682" s="144"/>
      <c r="G2682" s="144"/>
      <c r="H2682" s="145"/>
      <c r="I2682" s="144"/>
      <c r="J2682" s="144"/>
      <c r="K2682" s="144"/>
      <c r="L2682" s="144"/>
      <c r="M2682" s="144"/>
      <c r="N2682" s="144"/>
      <c r="O2682" s="144"/>
      <c r="P2682" s="145"/>
    </row>
    <row r="2683" spans="2:16" x14ac:dyDescent="0.25">
      <c r="B2683" s="144"/>
      <c r="C2683" s="454"/>
      <c r="D2683" s="454"/>
      <c r="E2683" s="192"/>
      <c r="F2683" s="144"/>
      <c r="G2683" s="144"/>
      <c r="H2683" s="145"/>
      <c r="I2683" s="144"/>
      <c r="J2683" s="144"/>
      <c r="K2683" s="144"/>
      <c r="L2683" s="144"/>
      <c r="M2683" s="144"/>
      <c r="N2683" s="144"/>
      <c r="O2683" s="144"/>
      <c r="P2683" s="145"/>
    </row>
    <row r="2684" spans="2:16" x14ac:dyDescent="0.25">
      <c r="B2684" s="144"/>
      <c r="C2684" s="346"/>
      <c r="D2684" s="346"/>
      <c r="E2684" s="192"/>
      <c r="F2684" s="144"/>
      <c r="G2684" s="144"/>
      <c r="H2684" s="144"/>
      <c r="I2684" s="144"/>
      <c r="J2684" s="144"/>
      <c r="K2684" s="144"/>
      <c r="L2684" s="144"/>
      <c r="M2684" s="144"/>
      <c r="N2684" s="144"/>
      <c r="O2684" s="144"/>
      <c r="P2684" s="144"/>
    </row>
    <row r="2685" spans="2:16" x14ac:dyDescent="0.25">
      <c r="B2685" s="144"/>
      <c r="C2685" s="346"/>
      <c r="D2685" s="346"/>
      <c r="E2685" s="192"/>
      <c r="F2685" s="144"/>
      <c r="G2685" s="144"/>
      <c r="H2685" s="144"/>
      <c r="I2685" s="144"/>
      <c r="J2685" s="144"/>
      <c r="K2685" s="144"/>
      <c r="L2685" s="144"/>
      <c r="M2685" s="144"/>
      <c r="N2685" s="144"/>
      <c r="O2685" s="144"/>
      <c r="P2685" s="144"/>
    </row>
    <row r="2686" spans="2:16" x14ac:dyDescent="0.25">
      <c r="B2686" s="144"/>
      <c r="C2686" s="346"/>
      <c r="D2686" s="346"/>
      <c r="E2686" s="192"/>
      <c r="F2686" s="144"/>
      <c r="G2686" s="144"/>
      <c r="H2686" s="144"/>
      <c r="I2686" s="144"/>
      <c r="J2686" s="144"/>
      <c r="K2686" s="144"/>
      <c r="L2686" s="144"/>
      <c r="M2686" s="144"/>
      <c r="N2686" s="144"/>
      <c r="O2686" s="144"/>
      <c r="P2686" s="144"/>
    </row>
    <row r="2687" spans="2:16" x14ac:dyDescent="0.25">
      <c r="B2687" s="144"/>
      <c r="C2687" s="346"/>
      <c r="D2687" s="346"/>
      <c r="E2687" s="192"/>
      <c r="F2687" s="144"/>
      <c r="G2687" s="144"/>
      <c r="H2687" s="144"/>
      <c r="I2687" s="144"/>
      <c r="J2687" s="144"/>
      <c r="K2687" s="144"/>
      <c r="L2687" s="144"/>
      <c r="M2687" s="144"/>
      <c r="N2687" s="144"/>
      <c r="O2687" s="144"/>
      <c r="P2687" s="144"/>
    </row>
    <row r="2688" spans="2:16" x14ac:dyDescent="0.25">
      <c r="B2688" s="144"/>
      <c r="C2688" s="346"/>
      <c r="D2688" s="346"/>
      <c r="E2688" s="192"/>
      <c r="F2688" s="144"/>
      <c r="G2688" s="144"/>
      <c r="H2688" s="144"/>
      <c r="I2688" s="144"/>
      <c r="J2688" s="144"/>
      <c r="K2688" s="144"/>
      <c r="L2688" s="144"/>
      <c r="M2688" s="144"/>
      <c r="N2688" s="144"/>
      <c r="O2688" s="144"/>
      <c r="P2688" s="144"/>
    </row>
    <row r="2689" spans="2:16" x14ac:dyDescent="0.25">
      <c r="B2689" s="144"/>
      <c r="C2689" s="346"/>
      <c r="D2689" s="346"/>
      <c r="E2689" s="192"/>
      <c r="F2689" s="144"/>
      <c r="G2689" s="144"/>
      <c r="H2689" s="144"/>
      <c r="I2689" s="144"/>
      <c r="J2689" s="144"/>
      <c r="K2689" s="144"/>
      <c r="L2689" s="144"/>
      <c r="M2689" s="144"/>
      <c r="N2689" s="144"/>
      <c r="O2689" s="144"/>
      <c r="P2689" s="144"/>
    </row>
    <row r="2690" spans="2:16" x14ac:dyDescent="0.25">
      <c r="B2690" s="144"/>
      <c r="C2690" s="346"/>
      <c r="D2690" s="346"/>
      <c r="E2690" s="192"/>
      <c r="F2690" s="144"/>
      <c r="G2690" s="144"/>
      <c r="H2690" s="144"/>
      <c r="I2690" s="144"/>
      <c r="J2690" s="144"/>
      <c r="K2690" s="144"/>
      <c r="L2690" s="144"/>
      <c r="M2690" s="144"/>
      <c r="N2690" s="144"/>
      <c r="O2690" s="144"/>
      <c r="P2690" s="144"/>
    </row>
    <row r="2691" spans="2:16" x14ac:dyDescent="0.25">
      <c r="B2691" s="144"/>
      <c r="C2691" s="346"/>
      <c r="D2691" s="346"/>
      <c r="E2691" s="192"/>
      <c r="F2691" s="144"/>
      <c r="G2691" s="144"/>
      <c r="H2691" s="144"/>
      <c r="I2691" s="144"/>
      <c r="J2691" s="144"/>
      <c r="K2691" s="144"/>
      <c r="L2691" s="144"/>
      <c r="M2691" s="144"/>
      <c r="N2691" s="144"/>
      <c r="O2691" s="144"/>
      <c r="P2691" s="144"/>
    </row>
    <row r="2692" spans="2:16" x14ac:dyDescent="0.25">
      <c r="B2692" s="144"/>
      <c r="C2692" s="346"/>
      <c r="D2692" s="346"/>
      <c r="E2692" s="192"/>
      <c r="F2692" s="144"/>
      <c r="G2692" s="144"/>
      <c r="H2692" s="144"/>
      <c r="I2692" s="144"/>
      <c r="J2692" s="144"/>
      <c r="K2692" s="144"/>
      <c r="L2692" s="144"/>
      <c r="M2692" s="144"/>
      <c r="N2692" s="144"/>
      <c r="O2692" s="144"/>
      <c r="P2692" s="144"/>
    </row>
    <row r="2693" spans="2:16" x14ac:dyDescent="0.25">
      <c r="B2693" s="144"/>
      <c r="C2693" s="346"/>
      <c r="D2693" s="346"/>
      <c r="E2693" s="192"/>
      <c r="F2693" s="144"/>
      <c r="G2693" s="144"/>
      <c r="H2693" s="144"/>
      <c r="I2693" s="144"/>
      <c r="J2693" s="144"/>
      <c r="K2693" s="144"/>
      <c r="L2693" s="144"/>
      <c r="M2693" s="144"/>
      <c r="N2693" s="144"/>
      <c r="O2693" s="144"/>
      <c r="P2693" s="144"/>
    </row>
    <row r="2694" spans="2:16" x14ac:dyDescent="0.25">
      <c r="B2694" s="144"/>
      <c r="C2694" s="346"/>
      <c r="D2694" s="346"/>
      <c r="E2694" s="192"/>
      <c r="F2694" s="144"/>
      <c r="G2694" s="144"/>
      <c r="H2694" s="144"/>
      <c r="I2694" s="144"/>
      <c r="J2694" s="144"/>
      <c r="K2694" s="144"/>
      <c r="L2694" s="144"/>
      <c r="M2694" s="144"/>
      <c r="N2694" s="144"/>
      <c r="O2694" s="144"/>
      <c r="P2694" s="144"/>
    </row>
    <row r="2695" spans="2:16" x14ac:dyDescent="0.25">
      <c r="B2695" s="144"/>
      <c r="C2695" s="346"/>
      <c r="D2695" s="346"/>
      <c r="E2695" s="192"/>
      <c r="F2695" s="144"/>
      <c r="G2695" s="144"/>
      <c r="H2695" s="144"/>
      <c r="I2695" s="144"/>
      <c r="J2695" s="144"/>
      <c r="K2695" s="144"/>
      <c r="L2695" s="144"/>
      <c r="M2695" s="144"/>
      <c r="N2695" s="144"/>
      <c r="O2695" s="144"/>
      <c r="P2695" s="144"/>
    </row>
    <row r="2696" spans="2:16" x14ac:dyDescent="0.25">
      <c r="B2696" s="144"/>
      <c r="C2696" s="346"/>
      <c r="D2696" s="346"/>
      <c r="E2696" s="192"/>
      <c r="F2696" s="144"/>
      <c r="G2696" s="144"/>
      <c r="H2696" s="144"/>
      <c r="I2696" s="144"/>
      <c r="J2696" s="144"/>
      <c r="K2696" s="144"/>
      <c r="L2696" s="144"/>
      <c r="M2696" s="144"/>
      <c r="N2696" s="144"/>
      <c r="O2696" s="144"/>
      <c r="P2696" s="144"/>
    </row>
    <row r="2697" spans="2:16" x14ac:dyDescent="0.25">
      <c r="B2697" s="144"/>
      <c r="C2697" s="346"/>
      <c r="D2697" s="346"/>
      <c r="E2697" s="192"/>
      <c r="F2697" s="144"/>
      <c r="G2697" s="144"/>
      <c r="H2697" s="144"/>
      <c r="I2697" s="144"/>
      <c r="J2697" s="144"/>
      <c r="K2697" s="144"/>
      <c r="L2697" s="144"/>
      <c r="M2697" s="144"/>
      <c r="N2697" s="144"/>
      <c r="O2697" s="144"/>
      <c r="P2697" s="144"/>
    </row>
    <row r="2698" spans="2:16" x14ac:dyDescent="0.25">
      <c r="B2698" s="144"/>
      <c r="C2698" s="346"/>
      <c r="D2698" s="346"/>
      <c r="E2698" s="192"/>
      <c r="F2698" s="144"/>
      <c r="G2698" s="144"/>
      <c r="H2698" s="144"/>
      <c r="I2698" s="144"/>
      <c r="J2698" s="144"/>
      <c r="K2698" s="144"/>
      <c r="L2698" s="144"/>
      <c r="M2698" s="144"/>
      <c r="N2698" s="144"/>
      <c r="O2698" s="144"/>
      <c r="P2698" s="144"/>
    </row>
    <row r="2699" spans="2:16" x14ac:dyDescent="0.25">
      <c r="B2699" s="144"/>
      <c r="C2699" s="346"/>
      <c r="D2699" s="346"/>
      <c r="E2699" s="192"/>
      <c r="F2699" s="144"/>
      <c r="G2699" s="144"/>
      <c r="H2699" s="144"/>
      <c r="I2699" s="144"/>
      <c r="J2699" s="144"/>
      <c r="K2699" s="144"/>
      <c r="L2699" s="144"/>
      <c r="M2699" s="144"/>
      <c r="N2699" s="144"/>
      <c r="O2699" s="144"/>
      <c r="P2699" s="144"/>
    </row>
    <row r="2700" spans="2:16" x14ac:dyDescent="0.25">
      <c r="B2700" s="144"/>
      <c r="C2700" s="346"/>
      <c r="D2700" s="346"/>
      <c r="E2700" s="192"/>
      <c r="F2700" s="144"/>
      <c r="G2700" s="144"/>
      <c r="H2700" s="144"/>
      <c r="I2700" s="144"/>
      <c r="J2700" s="144"/>
      <c r="K2700" s="144"/>
      <c r="L2700" s="144"/>
      <c r="M2700" s="144"/>
      <c r="N2700" s="144"/>
      <c r="O2700" s="144"/>
      <c r="P2700" s="144"/>
    </row>
    <row r="2701" spans="2:16" x14ac:dyDescent="0.25">
      <c r="B2701" s="144"/>
      <c r="C2701" s="346"/>
      <c r="D2701" s="346"/>
      <c r="E2701" s="192"/>
      <c r="F2701" s="144"/>
      <c r="G2701" s="144"/>
      <c r="H2701" s="144"/>
      <c r="I2701" s="144"/>
      <c r="J2701" s="144"/>
      <c r="K2701" s="144"/>
      <c r="L2701" s="144"/>
      <c r="M2701" s="144"/>
      <c r="N2701" s="144"/>
      <c r="O2701" s="144"/>
      <c r="P2701" s="144"/>
    </row>
    <row r="2702" spans="2:16" x14ac:dyDescent="0.25">
      <c r="B2702" s="144"/>
      <c r="C2702" s="346"/>
      <c r="D2702" s="346"/>
      <c r="E2702" s="192"/>
      <c r="F2702" s="144"/>
      <c r="G2702" s="144"/>
      <c r="H2702" s="144"/>
      <c r="I2702" s="144"/>
      <c r="J2702" s="144"/>
      <c r="K2702" s="144"/>
      <c r="L2702" s="144"/>
      <c r="M2702" s="144"/>
      <c r="N2702" s="144"/>
      <c r="O2702" s="144"/>
      <c r="P2702" s="144"/>
    </row>
    <row r="2703" spans="2:16" x14ac:dyDescent="0.25">
      <c r="B2703" s="144"/>
      <c r="C2703" s="346"/>
      <c r="D2703" s="346"/>
      <c r="E2703" s="192"/>
      <c r="F2703" s="144"/>
      <c r="G2703" s="144"/>
      <c r="H2703" s="144"/>
      <c r="I2703" s="144"/>
      <c r="J2703" s="144"/>
      <c r="K2703" s="144"/>
      <c r="L2703" s="144"/>
      <c r="M2703" s="144"/>
      <c r="N2703" s="144"/>
      <c r="O2703" s="144"/>
      <c r="P2703" s="144"/>
    </row>
    <row r="2704" spans="2:16" x14ac:dyDescent="0.25">
      <c r="B2704" s="144"/>
      <c r="C2704" s="346"/>
      <c r="D2704" s="346"/>
      <c r="E2704" s="192"/>
      <c r="F2704" s="144"/>
      <c r="G2704" s="144"/>
      <c r="H2704" s="144"/>
      <c r="I2704" s="144"/>
      <c r="J2704" s="144"/>
      <c r="K2704" s="144"/>
      <c r="L2704" s="144"/>
      <c r="M2704" s="144"/>
      <c r="N2704" s="144"/>
      <c r="O2704" s="144"/>
      <c r="P2704" s="144"/>
    </row>
    <row r="2705" spans="2:16" x14ac:dyDescent="0.25">
      <c r="B2705" s="144"/>
      <c r="C2705" s="346"/>
      <c r="D2705" s="346"/>
      <c r="E2705" s="192"/>
      <c r="F2705" s="144"/>
      <c r="G2705" s="144"/>
      <c r="H2705" s="144"/>
      <c r="I2705" s="144"/>
      <c r="J2705" s="144"/>
      <c r="K2705" s="144"/>
      <c r="L2705" s="144"/>
      <c r="M2705" s="144"/>
      <c r="N2705" s="144"/>
      <c r="O2705" s="144"/>
      <c r="P2705" s="144"/>
    </row>
    <row r="2706" spans="2:16" x14ac:dyDescent="0.25">
      <c r="B2706" s="144"/>
      <c r="C2706" s="346"/>
      <c r="D2706" s="346"/>
      <c r="E2706" s="192"/>
      <c r="F2706" s="144"/>
      <c r="G2706" s="144"/>
      <c r="H2706" s="144"/>
      <c r="I2706" s="144"/>
      <c r="J2706" s="144"/>
      <c r="K2706" s="144"/>
      <c r="L2706" s="144"/>
      <c r="M2706" s="144"/>
      <c r="N2706" s="144"/>
      <c r="O2706" s="144"/>
      <c r="P2706" s="144"/>
    </row>
    <row r="2707" spans="2:16" x14ac:dyDescent="0.25">
      <c r="B2707" s="144"/>
      <c r="C2707" s="346"/>
      <c r="D2707" s="346"/>
      <c r="E2707" s="192"/>
      <c r="F2707" s="144"/>
      <c r="G2707" s="144"/>
      <c r="H2707" s="144"/>
      <c r="I2707" s="144"/>
      <c r="J2707" s="144"/>
      <c r="K2707" s="144"/>
      <c r="L2707" s="144"/>
      <c r="M2707" s="144"/>
      <c r="N2707" s="144"/>
      <c r="O2707" s="144"/>
      <c r="P2707" s="144"/>
    </row>
    <row r="2708" spans="2:16" x14ac:dyDescent="0.25">
      <c r="B2708" s="144"/>
      <c r="C2708" s="346"/>
      <c r="D2708" s="346"/>
      <c r="E2708" s="192"/>
      <c r="F2708" s="144"/>
      <c r="G2708" s="144"/>
      <c r="H2708" s="144"/>
      <c r="I2708" s="144"/>
      <c r="J2708" s="144"/>
      <c r="K2708" s="144"/>
      <c r="L2708" s="144"/>
      <c r="M2708" s="144"/>
      <c r="N2708" s="144"/>
      <c r="O2708" s="144"/>
      <c r="P2708" s="144"/>
    </row>
    <row r="2709" spans="2:16" x14ac:dyDescent="0.25">
      <c r="B2709" s="144"/>
      <c r="C2709" s="346"/>
      <c r="D2709" s="346"/>
      <c r="E2709" s="192"/>
      <c r="F2709" s="144"/>
      <c r="G2709" s="144"/>
      <c r="H2709" s="144"/>
      <c r="I2709" s="144"/>
      <c r="J2709" s="144"/>
      <c r="K2709" s="144"/>
      <c r="L2709" s="144"/>
      <c r="M2709" s="144"/>
      <c r="N2709" s="144"/>
      <c r="O2709" s="144"/>
      <c r="P2709" s="144"/>
    </row>
    <row r="2710" spans="2:16" x14ac:dyDescent="0.25">
      <c r="B2710" s="144"/>
      <c r="C2710" s="346"/>
      <c r="D2710" s="346"/>
      <c r="E2710" s="192"/>
      <c r="F2710" s="144"/>
      <c r="G2710" s="144"/>
      <c r="H2710" s="144"/>
      <c r="I2710" s="144"/>
      <c r="J2710" s="144"/>
      <c r="K2710" s="144"/>
      <c r="L2710" s="144"/>
      <c r="M2710" s="144"/>
      <c r="N2710" s="144"/>
      <c r="O2710" s="144"/>
      <c r="P2710" s="144"/>
    </row>
    <row r="2711" spans="2:16" x14ac:dyDescent="0.25">
      <c r="B2711" s="144"/>
      <c r="C2711" s="346"/>
      <c r="D2711" s="346"/>
      <c r="E2711" s="192"/>
      <c r="F2711" s="144"/>
      <c r="G2711" s="144"/>
      <c r="H2711" s="144"/>
      <c r="I2711" s="144"/>
      <c r="J2711" s="144"/>
      <c r="K2711" s="144"/>
      <c r="L2711" s="144"/>
      <c r="M2711" s="144"/>
      <c r="N2711" s="144"/>
      <c r="O2711" s="144"/>
      <c r="P2711" s="144"/>
    </row>
    <row r="2712" spans="2:16" x14ac:dyDescent="0.25">
      <c r="B2712" s="144"/>
      <c r="C2712" s="346"/>
      <c r="D2712" s="346"/>
      <c r="E2712" s="192"/>
      <c r="F2712" s="144"/>
      <c r="G2712" s="144"/>
      <c r="H2712" s="144"/>
      <c r="I2712" s="144"/>
      <c r="J2712" s="144"/>
      <c r="K2712" s="144"/>
      <c r="L2712" s="144"/>
      <c r="M2712" s="144"/>
      <c r="N2712" s="144"/>
      <c r="O2712" s="144"/>
      <c r="P2712" s="144"/>
    </row>
    <row r="2713" spans="2:16" x14ac:dyDescent="0.25">
      <c r="B2713" s="144"/>
      <c r="C2713" s="346"/>
      <c r="D2713" s="346"/>
      <c r="E2713" s="192"/>
      <c r="F2713" s="144"/>
      <c r="G2713" s="144"/>
      <c r="H2713" s="144"/>
      <c r="I2713" s="144"/>
      <c r="J2713" s="144"/>
      <c r="K2713" s="144"/>
      <c r="L2713" s="144"/>
      <c r="M2713" s="144"/>
      <c r="N2713" s="144"/>
      <c r="O2713" s="144"/>
      <c r="P2713" s="144"/>
    </row>
    <row r="2714" spans="2:16" x14ac:dyDescent="0.25">
      <c r="B2714" s="144"/>
      <c r="C2714" s="346"/>
      <c r="D2714" s="346"/>
      <c r="E2714" s="192"/>
      <c r="F2714" s="144"/>
      <c r="G2714" s="144"/>
      <c r="H2714" s="144"/>
      <c r="I2714" s="144"/>
      <c r="J2714" s="144"/>
      <c r="K2714" s="144"/>
      <c r="L2714" s="144"/>
      <c r="M2714" s="144"/>
      <c r="N2714" s="144"/>
      <c r="O2714" s="144"/>
      <c r="P2714" s="144"/>
    </row>
    <row r="2715" spans="2:16" x14ac:dyDescent="0.25">
      <c r="B2715" s="144"/>
      <c r="C2715" s="346"/>
      <c r="D2715" s="346"/>
      <c r="E2715" s="192"/>
      <c r="F2715" s="144"/>
      <c r="G2715" s="144"/>
      <c r="H2715" s="144"/>
      <c r="I2715" s="144"/>
      <c r="J2715" s="144"/>
      <c r="K2715" s="144"/>
      <c r="L2715" s="144"/>
      <c r="M2715" s="144"/>
      <c r="N2715" s="144"/>
      <c r="O2715" s="144"/>
      <c r="P2715" s="144"/>
    </row>
    <row r="2716" spans="2:16" x14ac:dyDescent="0.25">
      <c r="B2716" s="144"/>
      <c r="C2716" s="346"/>
      <c r="D2716" s="346"/>
      <c r="E2716" s="192"/>
      <c r="F2716" s="144"/>
      <c r="G2716" s="144"/>
      <c r="H2716" s="144"/>
      <c r="I2716" s="144"/>
      <c r="J2716" s="144"/>
      <c r="K2716" s="144"/>
      <c r="L2716" s="144"/>
      <c r="M2716" s="144"/>
      <c r="N2716" s="144"/>
      <c r="O2716" s="144"/>
      <c r="P2716" s="144"/>
    </row>
    <row r="2717" spans="2:16" x14ac:dyDescent="0.25">
      <c r="B2717" s="144"/>
      <c r="C2717" s="346"/>
      <c r="D2717" s="346"/>
      <c r="E2717" s="192"/>
      <c r="F2717" s="144"/>
      <c r="G2717" s="144"/>
      <c r="H2717" s="144"/>
      <c r="I2717" s="144"/>
      <c r="J2717" s="144"/>
      <c r="K2717" s="144"/>
      <c r="L2717" s="144"/>
      <c r="M2717" s="144"/>
      <c r="N2717" s="144"/>
      <c r="O2717" s="144"/>
      <c r="P2717" s="144"/>
    </row>
    <row r="2718" spans="2:16" x14ac:dyDescent="0.25">
      <c r="B2718" s="144"/>
      <c r="C2718" s="346"/>
      <c r="D2718" s="346"/>
      <c r="E2718" s="192"/>
      <c r="F2718" s="144"/>
      <c r="G2718" s="144"/>
      <c r="H2718" s="144"/>
      <c r="I2718" s="144"/>
      <c r="J2718" s="144"/>
      <c r="K2718" s="144"/>
      <c r="L2718" s="144"/>
      <c r="M2718" s="144"/>
      <c r="N2718" s="144"/>
      <c r="O2718" s="144"/>
      <c r="P2718" s="144"/>
    </row>
    <row r="2719" spans="2:16" x14ac:dyDescent="0.25">
      <c r="B2719" s="144"/>
      <c r="C2719" s="346"/>
      <c r="D2719" s="346"/>
      <c r="E2719" s="192"/>
      <c r="F2719" s="144"/>
      <c r="G2719" s="144"/>
      <c r="H2719" s="144"/>
      <c r="I2719" s="144"/>
      <c r="J2719" s="144"/>
      <c r="K2719" s="144"/>
      <c r="L2719" s="144"/>
      <c r="M2719" s="144"/>
      <c r="N2719" s="144"/>
      <c r="O2719" s="144"/>
      <c r="P2719" s="144"/>
    </row>
    <row r="2720" spans="2:16" x14ac:dyDescent="0.25">
      <c r="B2720" s="144"/>
      <c r="C2720" s="346"/>
      <c r="D2720" s="346"/>
      <c r="E2720" s="192"/>
      <c r="F2720" s="144"/>
      <c r="G2720" s="144"/>
      <c r="H2720" s="144"/>
      <c r="I2720" s="144"/>
      <c r="J2720" s="144"/>
      <c r="K2720" s="144"/>
      <c r="L2720" s="144"/>
      <c r="M2720" s="144"/>
      <c r="N2720" s="144"/>
      <c r="O2720" s="144"/>
      <c r="P2720" s="144"/>
    </row>
    <row r="2721" spans="2:16" x14ac:dyDescent="0.25">
      <c r="B2721" s="144"/>
      <c r="C2721" s="346"/>
      <c r="D2721" s="346"/>
      <c r="E2721" s="192"/>
      <c r="F2721" s="144"/>
      <c r="G2721" s="144"/>
      <c r="H2721" s="144"/>
      <c r="I2721" s="144"/>
      <c r="J2721" s="144"/>
      <c r="K2721" s="144"/>
      <c r="L2721" s="144"/>
      <c r="M2721" s="144"/>
      <c r="N2721" s="144"/>
      <c r="O2721" s="144"/>
      <c r="P2721" s="144"/>
    </row>
    <row r="2722" spans="2:16" x14ac:dyDescent="0.25">
      <c r="B2722" s="144"/>
      <c r="C2722" s="346"/>
      <c r="D2722" s="346"/>
      <c r="E2722" s="192"/>
      <c r="F2722" s="144"/>
      <c r="G2722" s="144"/>
      <c r="H2722" s="144"/>
      <c r="I2722" s="144"/>
      <c r="J2722" s="144"/>
      <c r="K2722" s="144"/>
      <c r="L2722" s="144"/>
      <c r="M2722" s="144"/>
      <c r="N2722" s="144"/>
      <c r="O2722" s="144"/>
      <c r="P2722" s="144"/>
    </row>
    <row r="2723" spans="2:16" x14ac:dyDescent="0.25">
      <c r="B2723" s="144"/>
      <c r="C2723" s="346"/>
      <c r="D2723" s="346"/>
      <c r="E2723" s="192"/>
      <c r="F2723" s="144"/>
      <c r="G2723" s="144"/>
      <c r="H2723" s="144"/>
      <c r="I2723" s="144"/>
      <c r="J2723" s="144"/>
      <c r="K2723" s="144"/>
      <c r="L2723" s="144"/>
      <c r="M2723" s="144"/>
      <c r="N2723" s="144"/>
      <c r="O2723" s="144"/>
      <c r="P2723" s="144"/>
    </row>
    <row r="2724" spans="2:16" x14ac:dyDescent="0.25">
      <c r="B2724" s="144"/>
      <c r="C2724" s="346"/>
      <c r="D2724" s="346"/>
      <c r="E2724" s="192"/>
      <c r="F2724" s="144"/>
      <c r="G2724" s="144"/>
      <c r="H2724" s="144"/>
      <c r="I2724" s="144"/>
      <c r="J2724" s="144"/>
      <c r="K2724" s="144"/>
      <c r="L2724" s="144"/>
      <c r="M2724" s="144"/>
      <c r="N2724" s="144"/>
      <c r="O2724" s="144"/>
      <c r="P2724" s="144"/>
    </row>
    <row r="2725" spans="2:16" x14ac:dyDescent="0.25">
      <c r="B2725" s="144"/>
      <c r="C2725" s="346"/>
      <c r="D2725" s="346"/>
      <c r="E2725" s="192"/>
      <c r="F2725" s="144"/>
      <c r="G2725" s="144"/>
      <c r="H2725" s="144"/>
      <c r="I2725" s="144"/>
      <c r="J2725" s="144"/>
      <c r="K2725" s="144"/>
      <c r="L2725" s="144"/>
      <c r="M2725" s="144"/>
      <c r="N2725" s="144"/>
      <c r="O2725" s="144"/>
      <c r="P2725" s="144"/>
    </row>
    <row r="2726" spans="2:16" x14ac:dyDescent="0.25">
      <c r="B2726" s="144"/>
      <c r="C2726" s="346"/>
      <c r="D2726" s="346"/>
      <c r="E2726" s="192"/>
      <c r="F2726" s="144"/>
      <c r="G2726" s="144"/>
      <c r="H2726" s="144"/>
      <c r="I2726" s="144"/>
      <c r="J2726" s="144"/>
      <c r="K2726" s="144"/>
      <c r="L2726" s="144"/>
      <c r="M2726" s="144"/>
      <c r="N2726" s="144"/>
      <c r="O2726" s="144"/>
      <c r="P2726" s="144"/>
    </row>
    <row r="2727" spans="2:16" x14ac:dyDescent="0.25">
      <c r="B2727" s="144"/>
      <c r="C2727" s="346"/>
      <c r="D2727" s="346"/>
      <c r="E2727" s="192"/>
      <c r="F2727" s="144"/>
      <c r="G2727" s="144"/>
      <c r="H2727" s="144"/>
      <c r="I2727" s="144"/>
      <c r="J2727" s="144"/>
      <c r="K2727" s="144"/>
      <c r="L2727" s="144"/>
      <c r="M2727" s="144"/>
      <c r="N2727" s="144"/>
      <c r="O2727" s="144"/>
      <c r="P2727" s="144"/>
    </row>
    <row r="2728" spans="2:16" x14ac:dyDescent="0.25">
      <c r="B2728" s="144"/>
      <c r="C2728" s="346"/>
      <c r="D2728" s="346"/>
      <c r="E2728" s="192"/>
      <c r="F2728" s="144"/>
      <c r="G2728" s="144"/>
      <c r="H2728" s="144"/>
      <c r="I2728" s="144"/>
      <c r="J2728" s="144"/>
      <c r="K2728" s="144"/>
      <c r="L2728" s="144"/>
      <c r="M2728" s="144"/>
      <c r="N2728" s="144"/>
      <c r="O2728" s="144"/>
      <c r="P2728" s="144"/>
    </row>
    <row r="2729" spans="2:16" x14ac:dyDescent="0.25">
      <c r="B2729" s="144"/>
      <c r="C2729" s="346"/>
      <c r="D2729" s="346"/>
      <c r="E2729" s="192"/>
      <c r="F2729" s="144"/>
      <c r="G2729" s="144"/>
      <c r="H2729" s="144"/>
      <c r="I2729" s="144"/>
      <c r="J2729" s="144"/>
      <c r="K2729" s="144"/>
      <c r="L2729" s="144"/>
      <c r="M2729" s="144"/>
      <c r="N2729" s="144"/>
      <c r="O2729" s="144"/>
      <c r="P2729" s="144"/>
    </row>
    <row r="2730" spans="2:16" x14ac:dyDescent="0.25">
      <c r="B2730" s="144"/>
      <c r="C2730" s="346"/>
      <c r="D2730" s="346"/>
      <c r="E2730" s="192"/>
      <c r="F2730" s="144"/>
      <c r="G2730" s="144"/>
      <c r="H2730" s="144"/>
      <c r="I2730" s="144"/>
      <c r="J2730" s="144"/>
      <c r="K2730" s="144"/>
      <c r="L2730" s="144"/>
      <c r="M2730" s="144"/>
      <c r="N2730" s="144"/>
      <c r="O2730" s="144"/>
      <c r="P2730" s="144"/>
    </row>
    <row r="2731" spans="2:16" x14ac:dyDescent="0.25">
      <c r="B2731" s="144"/>
      <c r="C2731" s="346"/>
      <c r="D2731" s="346"/>
      <c r="E2731" s="192"/>
      <c r="F2731" s="144"/>
      <c r="G2731" s="144"/>
      <c r="H2731" s="144"/>
      <c r="I2731" s="144"/>
      <c r="J2731" s="144"/>
      <c r="K2731" s="144"/>
      <c r="L2731" s="144"/>
      <c r="M2731" s="144"/>
      <c r="N2731" s="144"/>
      <c r="O2731" s="144"/>
      <c r="P2731" s="144"/>
    </row>
    <row r="2732" spans="2:16" x14ac:dyDescent="0.25">
      <c r="B2732" s="144"/>
      <c r="C2732" s="346"/>
      <c r="D2732" s="346"/>
      <c r="E2732" s="192"/>
      <c r="F2732" s="144"/>
      <c r="G2732" s="144"/>
      <c r="H2732" s="144"/>
      <c r="I2732" s="144"/>
      <c r="J2732" s="144"/>
      <c r="K2732" s="144"/>
      <c r="L2732" s="144"/>
      <c r="M2732" s="144"/>
      <c r="N2732" s="144"/>
      <c r="O2732" s="144"/>
      <c r="P2732" s="144"/>
    </row>
    <row r="2733" spans="2:16" x14ac:dyDescent="0.25">
      <c r="B2733" s="144"/>
      <c r="C2733" s="346"/>
      <c r="D2733" s="346"/>
      <c r="E2733" s="192"/>
      <c r="F2733" s="144"/>
      <c r="G2733" s="144"/>
      <c r="H2733" s="144"/>
      <c r="I2733" s="144"/>
      <c r="J2733" s="144"/>
      <c r="K2733" s="144"/>
      <c r="L2733" s="144"/>
      <c r="M2733" s="144"/>
      <c r="N2733" s="144"/>
      <c r="O2733" s="144"/>
      <c r="P2733" s="144"/>
    </row>
    <row r="2734" spans="2:16" x14ac:dyDescent="0.25">
      <c r="B2734" s="144"/>
      <c r="C2734" s="346"/>
      <c r="D2734" s="346"/>
      <c r="E2734" s="192"/>
      <c r="F2734" s="144"/>
      <c r="G2734" s="144"/>
      <c r="H2734" s="144"/>
      <c r="I2734" s="144"/>
      <c r="J2734" s="144"/>
      <c r="K2734" s="144"/>
      <c r="L2734" s="144"/>
      <c r="M2734" s="144"/>
      <c r="N2734" s="144"/>
      <c r="O2734" s="144"/>
      <c r="P2734" s="144"/>
    </row>
    <row r="2735" spans="2:16" x14ac:dyDescent="0.25">
      <c r="B2735" s="144"/>
      <c r="C2735" s="346"/>
      <c r="D2735" s="346"/>
      <c r="E2735" s="192"/>
      <c r="F2735" s="144"/>
      <c r="G2735" s="144"/>
      <c r="H2735" s="144"/>
      <c r="I2735" s="144"/>
      <c r="J2735" s="144"/>
      <c r="K2735" s="144"/>
      <c r="L2735" s="144"/>
      <c r="M2735" s="144"/>
      <c r="N2735" s="144"/>
      <c r="O2735" s="144"/>
      <c r="P2735" s="144"/>
    </row>
    <row r="2736" spans="2:16" x14ac:dyDescent="0.25">
      <c r="B2736" s="144"/>
      <c r="C2736" s="346"/>
      <c r="D2736" s="346"/>
      <c r="E2736" s="192"/>
      <c r="F2736" s="144"/>
      <c r="G2736" s="144"/>
      <c r="H2736" s="144"/>
      <c r="I2736" s="144"/>
      <c r="J2736" s="144"/>
      <c r="K2736" s="144"/>
      <c r="L2736" s="144"/>
      <c r="M2736" s="144"/>
      <c r="N2736" s="144"/>
      <c r="O2736" s="144"/>
      <c r="P2736" s="144"/>
    </row>
    <row r="2737" spans="2:16" x14ac:dyDescent="0.25">
      <c r="B2737" s="144"/>
      <c r="C2737" s="346"/>
      <c r="D2737" s="346"/>
      <c r="E2737" s="192"/>
      <c r="F2737" s="144"/>
      <c r="G2737" s="144"/>
      <c r="H2737" s="144"/>
      <c r="I2737" s="144"/>
      <c r="J2737" s="144"/>
      <c r="K2737" s="144"/>
      <c r="L2737" s="144"/>
      <c r="M2737" s="144"/>
      <c r="N2737" s="144"/>
      <c r="O2737" s="144"/>
      <c r="P2737" s="144"/>
    </row>
    <row r="2738" spans="2:16" x14ac:dyDescent="0.25">
      <c r="B2738" s="144"/>
      <c r="C2738" s="346"/>
      <c r="D2738" s="346"/>
      <c r="E2738" s="192"/>
      <c r="F2738" s="144"/>
      <c r="G2738" s="144"/>
      <c r="H2738" s="144"/>
      <c r="I2738" s="144"/>
      <c r="J2738" s="144"/>
      <c r="K2738" s="144"/>
      <c r="L2738" s="144"/>
      <c r="M2738" s="144"/>
      <c r="N2738" s="144"/>
      <c r="O2738" s="144"/>
      <c r="P2738" s="144"/>
    </row>
    <row r="2739" spans="2:16" x14ac:dyDescent="0.25">
      <c r="B2739" s="144"/>
      <c r="C2739" s="346"/>
      <c r="D2739" s="346"/>
      <c r="E2739" s="192"/>
      <c r="F2739" s="144"/>
      <c r="G2739" s="144"/>
      <c r="H2739" s="144"/>
      <c r="I2739" s="144"/>
      <c r="J2739" s="144"/>
      <c r="K2739" s="144"/>
      <c r="L2739" s="144"/>
      <c r="M2739" s="144"/>
      <c r="N2739" s="144"/>
      <c r="O2739" s="144"/>
      <c r="P2739" s="144"/>
    </row>
    <row r="2740" spans="2:16" x14ac:dyDescent="0.25">
      <c r="B2740" s="144"/>
      <c r="C2740" s="346"/>
      <c r="D2740" s="346"/>
      <c r="E2740" s="192"/>
      <c r="F2740" s="144"/>
      <c r="G2740" s="144"/>
      <c r="H2740" s="144"/>
      <c r="I2740" s="144"/>
      <c r="J2740" s="144"/>
      <c r="K2740" s="144"/>
      <c r="L2740" s="144"/>
      <c r="M2740" s="144"/>
      <c r="N2740" s="144"/>
      <c r="O2740" s="144"/>
      <c r="P2740" s="144"/>
    </row>
    <row r="2741" spans="2:16" x14ac:dyDescent="0.25">
      <c r="B2741" s="144"/>
      <c r="C2741" s="346"/>
      <c r="D2741" s="346"/>
      <c r="E2741" s="192"/>
      <c r="F2741" s="144"/>
      <c r="G2741" s="144"/>
      <c r="H2741" s="144"/>
      <c r="I2741" s="144"/>
      <c r="J2741" s="144"/>
      <c r="K2741" s="144"/>
      <c r="L2741" s="144"/>
      <c r="M2741" s="144"/>
      <c r="N2741" s="144"/>
      <c r="O2741" s="144"/>
      <c r="P2741" s="144"/>
    </row>
    <row r="2742" spans="2:16" x14ac:dyDescent="0.25">
      <c r="B2742" s="144"/>
      <c r="C2742" s="346"/>
      <c r="D2742" s="346"/>
      <c r="E2742" s="192"/>
      <c r="F2742" s="144"/>
      <c r="G2742" s="144"/>
      <c r="H2742" s="144"/>
      <c r="I2742" s="144"/>
      <c r="J2742" s="144"/>
      <c r="K2742" s="144"/>
      <c r="L2742" s="144"/>
      <c r="M2742" s="144"/>
      <c r="N2742" s="144"/>
      <c r="O2742" s="144"/>
      <c r="P2742" s="144"/>
    </row>
    <row r="2743" spans="2:16" x14ac:dyDescent="0.25">
      <c r="B2743" s="144"/>
      <c r="C2743" s="346"/>
      <c r="D2743" s="346"/>
      <c r="E2743" s="192"/>
      <c r="F2743" s="144"/>
      <c r="G2743" s="144"/>
      <c r="H2743" s="144"/>
      <c r="I2743" s="144"/>
      <c r="J2743" s="144"/>
      <c r="K2743" s="144"/>
      <c r="L2743" s="144"/>
      <c r="M2743" s="144"/>
      <c r="N2743" s="144"/>
      <c r="O2743" s="144"/>
      <c r="P2743" s="144"/>
    </row>
    <row r="2744" spans="2:16" x14ac:dyDescent="0.25">
      <c r="B2744" s="144"/>
      <c r="C2744" s="346"/>
      <c r="D2744" s="346"/>
      <c r="E2744" s="192"/>
      <c r="F2744" s="144"/>
      <c r="G2744" s="144"/>
      <c r="H2744" s="144"/>
      <c r="I2744" s="144"/>
      <c r="J2744" s="144"/>
      <c r="K2744" s="144"/>
      <c r="L2744" s="144"/>
      <c r="M2744" s="144"/>
      <c r="N2744" s="144"/>
      <c r="O2744" s="144"/>
      <c r="P2744" s="144"/>
    </row>
    <row r="2745" spans="2:16" x14ac:dyDescent="0.25">
      <c r="B2745" s="144"/>
      <c r="C2745" s="346"/>
      <c r="D2745" s="346"/>
      <c r="E2745" s="192"/>
      <c r="F2745" s="144"/>
      <c r="G2745" s="144"/>
      <c r="H2745" s="144"/>
      <c r="I2745" s="144"/>
      <c r="J2745" s="144"/>
      <c r="K2745" s="144"/>
      <c r="L2745" s="144"/>
      <c r="M2745" s="144"/>
      <c r="N2745" s="144"/>
      <c r="O2745" s="144"/>
      <c r="P2745" s="144"/>
    </row>
    <row r="2746" spans="2:16" x14ac:dyDescent="0.25">
      <c r="B2746" s="144"/>
      <c r="C2746" s="346"/>
      <c r="D2746" s="346"/>
      <c r="E2746" s="192"/>
      <c r="F2746" s="144"/>
      <c r="G2746" s="144"/>
      <c r="H2746" s="144"/>
      <c r="I2746" s="144"/>
      <c r="J2746" s="144"/>
      <c r="K2746" s="144"/>
      <c r="L2746" s="144"/>
      <c r="M2746" s="144"/>
      <c r="N2746" s="144"/>
      <c r="O2746" s="144"/>
      <c r="P2746" s="144"/>
    </row>
    <row r="2747" spans="2:16" x14ac:dyDescent="0.25">
      <c r="B2747" s="144"/>
      <c r="C2747" s="346"/>
      <c r="D2747" s="346"/>
      <c r="E2747" s="192"/>
      <c r="F2747" s="144"/>
      <c r="G2747" s="144"/>
      <c r="H2747" s="144"/>
      <c r="I2747" s="144"/>
      <c r="J2747" s="144"/>
      <c r="K2747" s="144"/>
      <c r="L2747" s="144"/>
      <c r="M2747" s="144"/>
      <c r="N2747" s="144"/>
      <c r="O2747" s="144"/>
      <c r="P2747" s="144"/>
    </row>
    <row r="2748" spans="2:16" x14ac:dyDescent="0.25">
      <c r="B2748" s="144"/>
      <c r="C2748" s="346"/>
      <c r="D2748" s="346"/>
      <c r="E2748" s="192"/>
      <c r="F2748" s="144"/>
      <c r="G2748" s="144"/>
      <c r="H2748" s="144"/>
      <c r="I2748" s="144"/>
      <c r="J2748" s="144"/>
      <c r="K2748" s="144"/>
      <c r="L2748" s="144"/>
      <c r="M2748" s="144"/>
      <c r="N2748" s="144"/>
      <c r="O2748" s="144"/>
      <c r="P2748" s="144"/>
    </row>
    <row r="2749" spans="2:16" x14ac:dyDescent="0.25">
      <c r="B2749" s="144"/>
      <c r="C2749" s="346"/>
      <c r="D2749" s="346"/>
      <c r="E2749" s="192"/>
      <c r="F2749" s="144"/>
      <c r="G2749" s="144"/>
      <c r="H2749" s="144"/>
      <c r="I2749" s="144"/>
      <c r="J2749" s="144"/>
      <c r="K2749" s="144"/>
      <c r="L2749" s="144"/>
      <c r="M2749" s="144"/>
      <c r="N2749" s="144"/>
      <c r="O2749" s="144"/>
      <c r="P2749" s="144"/>
    </row>
    <row r="2750" spans="2:16" x14ac:dyDescent="0.25">
      <c r="B2750" s="144"/>
      <c r="C2750" s="346"/>
      <c r="D2750" s="346"/>
      <c r="E2750" s="192"/>
      <c r="F2750" s="144"/>
      <c r="G2750" s="144"/>
      <c r="H2750" s="144"/>
      <c r="I2750" s="144"/>
      <c r="J2750" s="144"/>
      <c r="K2750" s="144"/>
      <c r="L2750" s="144"/>
      <c r="M2750" s="144"/>
      <c r="N2750" s="144"/>
      <c r="O2750" s="144"/>
      <c r="P2750" s="144"/>
    </row>
    <row r="2751" spans="2:16" x14ac:dyDescent="0.25">
      <c r="B2751" s="144"/>
      <c r="C2751" s="346"/>
      <c r="D2751" s="346"/>
      <c r="E2751" s="192"/>
      <c r="F2751" s="144"/>
      <c r="G2751" s="144"/>
      <c r="H2751" s="144"/>
      <c r="I2751" s="144"/>
      <c r="J2751" s="144"/>
      <c r="K2751" s="144"/>
      <c r="L2751" s="144"/>
      <c r="M2751" s="144"/>
      <c r="N2751" s="144"/>
      <c r="O2751" s="144"/>
      <c r="P2751" s="144"/>
    </row>
    <row r="2752" spans="2:16" x14ac:dyDescent="0.25">
      <c r="B2752" s="144"/>
      <c r="C2752" s="346"/>
      <c r="D2752" s="346"/>
      <c r="E2752" s="192"/>
      <c r="F2752" s="144"/>
      <c r="G2752" s="144"/>
      <c r="H2752" s="144"/>
      <c r="I2752" s="144"/>
      <c r="J2752" s="144"/>
      <c r="K2752" s="144"/>
      <c r="L2752" s="144"/>
      <c r="M2752" s="144"/>
      <c r="N2752" s="144"/>
      <c r="O2752" s="144"/>
      <c r="P2752" s="144"/>
    </row>
    <row r="2753" spans="2:16" x14ac:dyDescent="0.25">
      <c r="B2753" s="144"/>
      <c r="C2753" s="346"/>
      <c r="D2753" s="346"/>
      <c r="E2753" s="192"/>
      <c r="F2753" s="144"/>
      <c r="G2753" s="144"/>
      <c r="H2753" s="144"/>
      <c r="I2753" s="144"/>
      <c r="J2753" s="144"/>
      <c r="K2753" s="144"/>
      <c r="L2753" s="144"/>
      <c r="M2753" s="144"/>
      <c r="N2753" s="144"/>
      <c r="O2753" s="144"/>
      <c r="P2753" s="144"/>
    </row>
    <row r="2754" spans="2:16" x14ac:dyDescent="0.25">
      <c r="B2754" s="144"/>
      <c r="C2754" s="346"/>
      <c r="D2754" s="346"/>
      <c r="E2754" s="192"/>
      <c r="F2754" s="144"/>
      <c r="G2754" s="144"/>
      <c r="H2754" s="144"/>
      <c r="I2754" s="144"/>
      <c r="J2754" s="144"/>
      <c r="K2754" s="144"/>
      <c r="L2754" s="144"/>
      <c r="M2754" s="144"/>
      <c r="N2754" s="144"/>
      <c r="O2754" s="144"/>
      <c r="P2754" s="144"/>
    </row>
    <row r="2755" spans="2:16" x14ac:dyDescent="0.25">
      <c r="B2755" s="144"/>
      <c r="C2755" s="346"/>
      <c r="D2755" s="346"/>
      <c r="E2755" s="192"/>
      <c r="F2755" s="144"/>
      <c r="G2755" s="144"/>
      <c r="H2755" s="144"/>
      <c r="I2755" s="144"/>
      <c r="J2755" s="144"/>
      <c r="K2755" s="144"/>
      <c r="L2755" s="144"/>
      <c r="M2755" s="144"/>
      <c r="N2755" s="144"/>
      <c r="O2755" s="144"/>
      <c r="P2755" s="144"/>
    </row>
    <row r="2756" spans="2:16" x14ac:dyDescent="0.25">
      <c r="B2756" s="144"/>
      <c r="C2756" s="346"/>
      <c r="D2756" s="346"/>
      <c r="E2756" s="192"/>
      <c r="F2756" s="144"/>
      <c r="G2756" s="144"/>
      <c r="H2756" s="144"/>
      <c r="I2756" s="144"/>
      <c r="J2756" s="144"/>
      <c r="K2756" s="144"/>
      <c r="L2756" s="144"/>
      <c r="M2756" s="144"/>
      <c r="N2756" s="144"/>
      <c r="O2756" s="144"/>
      <c r="P2756" s="144"/>
    </row>
    <row r="2757" spans="2:16" x14ac:dyDescent="0.25">
      <c r="B2757" s="144"/>
      <c r="C2757" s="346"/>
      <c r="D2757" s="346"/>
      <c r="E2757" s="192"/>
      <c r="F2757" s="144"/>
      <c r="G2757" s="144"/>
      <c r="H2757" s="144"/>
      <c r="I2757" s="144"/>
      <c r="J2757" s="144"/>
      <c r="K2757" s="144"/>
      <c r="L2757" s="144"/>
      <c r="M2757" s="144"/>
      <c r="N2757" s="144"/>
      <c r="O2757" s="144"/>
      <c r="P2757" s="144"/>
    </row>
    <row r="2758" spans="2:16" x14ac:dyDescent="0.25">
      <c r="B2758" s="144"/>
      <c r="C2758" s="346"/>
      <c r="D2758" s="346"/>
      <c r="E2758" s="192"/>
      <c r="F2758" s="144"/>
      <c r="G2758" s="144"/>
      <c r="H2758" s="144"/>
      <c r="I2758" s="144"/>
      <c r="J2758" s="144"/>
      <c r="K2758" s="144"/>
      <c r="L2758" s="144"/>
      <c r="M2758" s="144"/>
      <c r="N2758" s="144"/>
      <c r="O2758" s="144"/>
      <c r="P2758" s="144"/>
    </row>
    <row r="2759" spans="2:16" x14ac:dyDescent="0.25">
      <c r="B2759" s="144"/>
      <c r="C2759" s="346"/>
      <c r="D2759" s="346"/>
      <c r="E2759" s="192"/>
      <c r="F2759" s="144"/>
      <c r="G2759" s="144"/>
      <c r="H2759" s="144"/>
      <c r="I2759" s="144"/>
      <c r="J2759" s="144"/>
      <c r="K2759" s="144"/>
      <c r="L2759" s="144"/>
      <c r="M2759" s="144"/>
      <c r="N2759" s="144"/>
      <c r="O2759" s="144"/>
      <c r="P2759" s="144"/>
    </row>
    <row r="2760" spans="2:16" x14ac:dyDescent="0.25">
      <c r="B2760" s="144"/>
      <c r="C2760" s="346"/>
      <c r="D2760" s="346"/>
      <c r="E2760" s="192"/>
      <c r="F2760" s="144"/>
      <c r="G2760" s="144"/>
      <c r="H2760" s="144"/>
      <c r="I2760" s="144"/>
      <c r="J2760" s="144"/>
      <c r="K2760" s="144"/>
      <c r="L2760" s="144"/>
      <c r="M2760" s="144"/>
      <c r="N2760" s="144"/>
      <c r="O2760" s="144"/>
      <c r="P2760" s="144"/>
    </row>
    <row r="2761" spans="2:16" x14ac:dyDescent="0.25">
      <c r="B2761" s="144"/>
      <c r="C2761" s="346"/>
      <c r="D2761" s="346"/>
      <c r="E2761" s="192"/>
      <c r="F2761" s="144"/>
      <c r="G2761" s="144"/>
      <c r="H2761" s="144"/>
      <c r="I2761" s="144"/>
      <c r="J2761" s="144"/>
      <c r="K2761" s="144"/>
      <c r="L2761" s="144"/>
      <c r="M2761" s="144"/>
      <c r="N2761" s="144"/>
      <c r="O2761" s="144"/>
      <c r="P2761" s="144"/>
    </row>
    <row r="2762" spans="2:16" x14ac:dyDescent="0.25">
      <c r="B2762" s="144"/>
      <c r="C2762" s="346"/>
      <c r="D2762" s="346"/>
      <c r="E2762" s="192"/>
      <c r="F2762" s="144"/>
      <c r="G2762" s="144"/>
      <c r="H2762" s="144"/>
      <c r="I2762" s="144"/>
      <c r="J2762" s="144"/>
      <c r="K2762" s="144"/>
      <c r="L2762" s="144"/>
      <c r="M2762" s="144"/>
      <c r="N2762" s="144"/>
      <c r="O2762" s="144"/>
      <c r="P2762" s="144"/>
    </row>
    <row r="2763" spans="2:16" x14ac:dyDescent="0.25">
      <c r="B2763" s="144"/>
      <c r="C2763" s="346"/>
      <c r="D2763" s="346"/>
      <c r="E2763" s="192"/>
      <c r="F2763" s="144"/>
      <c r="G2763" s="144"/>
      <c r="H2763" s="144"/>
      <c r="I2763" s="144"/>
      <c r="J2763" s="144"/>
      <c r="K2763" s="144"/>
      <c r="L2763" s="144"/>
      <c r="M2763" s="144"/>
      <c r="N2763" s="144"/>
      <c r="O2763" s="144"/>
      <c r="P2763" s="144"/>
    </row>
    <row r="2764" spans="2:16" x14ac:dyDescent="0.25">
      <c r="B2764" s="144"/>
      <c r="C2764" s="346"/>
      <c r="D2764" s="346"/>
      <c r="E2764" s="192"/>
      <c r="F2764" s="144"/>
      <c r="G2764" s="144"/>
      <c r="H2764" s="144"/>
      <c r="I2764" s="144"/>
      <c r="J2764" s="144"/>
      <c r="K2764" s="144"/>
      <c r="L2764" s="144"/>
      <c r="M2764" s="144"/>
      <c r="N2764" s="144"/>
      <c r="O2764" s="144"/>
      <c r="P2764" s="144"/>
    </row>
    <row r="2765" spans="2:16" x14ac:dyDescent="0.25">
      <c r="B2765" s="144"/>
      <c r="C2765" s="346"/>
      <c r="D2765" s="346"/>
      <c r="E2765" s="192"/>
      <c r="F2765" s="144"/>
      <c r="G2765" s="144"/>
      <c r="H2765" s="144"/>
      <c r="I2765" s="144"/>
      <c r="J2765" s="144"/>
      <c r="K2765" s="144"/>
      <c r="L2765" s="144"/>
      <c r="M2765" s="144"/>
      <c r="N2765" s="144"/>
      <c r="O2765" s="144"/>
      <c r="P2765" s="144"/>
    </row>
    <row r="2766" spans="2:16" x14ac:dyDescent="0.25">
      <c r="B2766" s="144"/>
      <c r="C2766" s="346"/>
      <c r="D2766" s="346"/>
      <c r="E2766" s="192"/>
      <c r="F2766" s="144"/>
      <c r="G2766" s="144"/>
      <c r="H2766" s="144"/>
      <c r="I2766" s="144"/>
      <c r="J2766" s="144"/>
      <c r="K2766" s="144"/>
      <c r="L2766" s="144"/>
      <c r="M2766" s="144"/>
      <c r="N2766" s="144"/>
      <c r="O2766" s="144"/>
      <c r="P2766" s="144"/>
    </row>
    <row r="2767" spans="2:16" x14ac:dyDescent="0.25">
      <c r="B2767" s="144"/>
      <c r="C2767" s="346"/>
      <c r="D2767" s="346"/>
      <c r="E2767" s="192"/>
      <c r="F2767" s="144"/>
      <c r="G2767" s="144"/>
      <c r="H2767" s="144"/>
      <c r="I2767" s="144"/>
      <c r="J2767" s="144"/>
      <c r="K2767" s="144"/>
      <c r="L2767" s="144"/>
      <c r="M2767" s="144"/>
      <c r="N2767" s="144"/>
      <c r="O2767" s="144"/>
      <c r="P2767" s="144"/>
    </row>
    <row r="2768" spans="2:16" x14ac:dyDescent="0.25">
      <c r="B2768" s="144"/>
      <c r="C2768" s="346"/>
      <c r="D2768" s="346"/>
      <c r="E2768" s="192"/>
      <c r="F2768" s="144"/>
      <c r="G2768" s="144"/>
      <c r="H2768" s="144"/>
      <c r="I2768" s="144"/>
      <c r="J2768" s="144"/>
      <c r="K2768" s="144"/>
      <c r="L2768" s="144"/>
      <c r="M2768" s="144"/>
      <c r="N2768" s="144"/>
      <c r="O2768" s="144"/>
      <c r="P2768" s="144"/>
    </row>
    <row r="2769" spans="2:16" x14ac:dyDescent="0.25">
      <c r="B2769" s="144"/>
      <c r="C2769" s="346"/>
      <c r="D2769" s="346"/>
      <c r="E2769" s="192"/>
      <c r="F2769" s="144"/>
      <c r="G2769" s="144"/>
      <c r="H2769" s="144"/>
      <c r="I2769" s="144"/>
      <c r="J2769" s="144"/>
      <c r="K2769" s="144"/>
      <c r="L2769" s="144"/>
      <c r="M2769" s="144"/>
      <c r="N2769" s="144"/>
      <c r="O2769" s="144"/>
      <c r="P2769" s="144"/>
    </row>
  </sheetData>
  <mergeCells count="1012">
    <mergeCell ref="C28:C35"/>
    <mergeCell ref="D28:D31"/>
    <mergeCell ref="D32:D35"/>
    <mergeCell ref="C36:C43"/>
    <mergeCell ref="D36:D39"/>
    <mergeCell ref="D40:D43"/>
    <mergeCell ref="C12:C19"/>
    <mergeCell ref="D12:D15"/>
    <mergeCell ref="D16:D19"/>
    <mergeCell ref="C20:C27"/>
    <mergeCell ref="D20:D23"/>
    <mergeCell ref="D24:D27"/>
    <mergeCell ref="A2:D3"/>
    <mergeCell ref="E2:G2"/>
    <mergeCell ref="J2:O2"/>
    <mergeCell ref="C4:C11"/>
    <mergeCell ref="D4:D7"/>
    <mergeCell ref="D8:D11"/>
    <mergeCell ref="C76:C83"/>
    <mergeCell ref="D76:D79"/>
    <mergeCell ref="D80:D83"/>
    <mergeCell ref="C84:C91"/>
    <mergeCell ref="D84:D87"/>
    <mergeCell ref="D88:D91"/>
    <mergeCell ref="C60:C67"/>
    <mergeCell ref="D60:D63"/>
    <mergeCell ref="D64:D67"/>
    <mergeCell ref="C68:C75"/>
    <mergeCell ref="D68:D71"/>
    <mergeCell ref="D72:D75"/>
    <mergeCell ref="C44:C51"/>
    <mergeCell ref="D44:D47"/>
    <mergeCell ref="D48:D51"/>
    <mergeCell ref="C52:C59"/>
    <mergeCell ref="D52:D55"/>
    <mergeCell ref="D56:D59"/>
    <mergeCell ref="C124:C131"/>
    <mergeCell ref="D124:D127"/>
    <mergeCell ref="D128:D131"/>
    <mergeCell ref="C132:C139"/>
    <mergeCell ref="D132:D135"/>
    <mergeCell ref="D136:D139"/>
    <mergeCell ref="C108:C115"/>
    <mergeCell ref="D108:D111"/>
    <mergeCell ref="D112:D115"/>
    <mergeCell ref="C116:C123"/>
    <mergeCell ref="D116:D119"/>
    <mergeCell ref="D120:D123"/>
    <mergeCell ref="C92:C99"/>
    <mergeCell ref="D92:D95"/>
    <mergeCell ref="D96:D99"/>
    <mergeCell ref="C100:C107"/>
    <mergeCell ref="D100:D103"/>
    <mergeCell ref="D104:D107"/>
    <mergeCell ref="C172:C179"/>
    <mergeCell ref="D172:D175"/>
    <mergeCell ref="D176:D179"/>
    <mergeCell ref="C180:C187"/>
    <mergeCell ref="D180:D183"/>
    <mergeCell ref="D184:D187"/>
    <mergeCell ref="C156:C163"/>
    <mergeCell ref="D156:D159"/>
    <mergeCell ref="D160:D163"/>
    <mergeCell ref="C164:C171"/>
    <mergeCell ref="D164:D167"/>
    <mergeCell ref="D168:D171"/>
    <mergeCell ref="C140:C147"/>
    <mergeCell ref="D140:D143"/>
    <mergeCell ref="D144:D147"/>
    <mergeCell ref="C148:C155"/>
    <mergeCell ref="D148:D151"/>
    <mergeCell ref="D152:D155"/>
    <mergeCell ref="C252:C259"/>
    <mergeCell ref="D252:D255"/>
    <mergeCell ref="D256:D259"/>
    <mergeCell ref="C260:C267"/>
    <mergeCell ref="D260:D263"/>
    <mergeCell ref="D264:D267"/>
    <mergeCell ref="Q212:Q499"/>
    <mergeCell ref="D216:D219"/>
    <mergeCell ref="C220:C227"/>
    <mergeCell ref="D220:D223"/>
    <mergeCell ref="D224:D227"/>
    <mergeCell ref="C228:C235"/>
    <mergeCell ref="D228:D231"/>
    <mergeCell ref="D232:D235"/>
    <mergeCell ref="C236:C243"/>
    <mergeCell ref="D236:D239"/>
    <mergeCell ref="C188:C195"/>
    <mergeCell ref="D188:D191"/>
    <mergeCell ref="D192:D195"/>
    <mergeCell ref="C212:C219"/>
    <mergeCell ref="D212:D215"/>
    <mergeCell ref="D240:D243"/>
    <mergeCell ref="C244:C251"/>
    <mergeCell ref="D244:D247"/>
    <mergeCell ref="D248:D251"/>
    <mergeCell ref="C300:C307"/>
    <mergeCell ref="D300:D303"/>
    <mergeCell ref="D304:D307"/>
    <mergeCell ref="C308:C315"/>
    <mergeCell ref="D308:D311"/>
    <mergeCell ref="D312:D315"/>
    <mergeCell ref="C284:C291"/>
    <mergeCell ref="D284:D287"/>
    <mergeCell ref="D288:D291"/>
    <mergeCell ref="C292:C299"/>
    <mergeCell ref="D292:D295"/>
    <mergeCell ref="D296:D299"/>
    <mergeCell ref="C268:C275"/>
    <mergeCell ref="D268:D271"/>
    <mergeCell ref="D272:D275"/>
    <mergeCell ref="C276:C283"/>
    <mergeCell ref="D276:D279"/>
    <mergeCell ref="D280:D283"/>
    <mergeCell ref="C348:C355"/>
    <mergeCell ref="D348:D351"/>
    <mergeCell ref="D352:D355"/>
    <mergeCell ref="C356:C363"/>
    <mergeCell ref="D356:D359"/>
    <mergeCell ref="D360:D363"/>
    <mergeCell ref="C332:C339"/>
    <mergeCell ref="D332:D335"/>
    <mergeCell ref="D336:D339"/>
    <mergeCell ref="C340:C347"/>
    <mergeCell ref="D340:D343"/>
    <mergeCell ref="D344:D347"/>
    <mergeCell ref="C316:C323"/>
    <mergeCell ref="D316:D319"/>
    <mergeCell ref="D320:D323"/>
    <mergeCell ref="C324:C331"/>
    <mergeCell ref="D324:D327"/>
    <mergeCell ref="D328:D331"/>
    <mergeCell ref="C396:C403"/>
    <mergeCell ref="D396:D399"/>
    <mergeCell ref="D400:D403"/>
    <mergeCell ref="C404:C411"/>
    <mergeCell ref="D404:D407"/>
    <mergeCell ref="D408:D411"/>
    <mergeCell ref="C380:C387"/>
    <mergeCell ref="D380:D383"/>
    <mergeCell ref="D384:D387"/>
    <mergeCell ref="C388:C395"/>
    <mergeCell ref="D388:D391"/>
    <mergeCell ref="D392:D395"/>
    <mergeCell ref="C364:C371"/>
    <mergeCell ref="D364:D367"/>
    <mergeCell ref="D368:D371"/>
    <mergeCell ref="C372:C379"/>
    <mergeCell ref="D372:D375"/>
    <mergeCell ref="D376:D379"/>
    <mergeCell ref="C444:C451"/>
    <mergeCell ref="D444:D447"/>
    <mergeCell ref="D448:D451"/>
    <mergeCell ref="C452:C459"/>
    <mergeCell ref="D452:D455"/>
    <mergeCell ref="D456:D459"/>
    <mergeCell ref="C428:C435"/>
    <mergeCell ref="D428:D431"/>
    <mergeCell ref="D432:D435"/>
    <mergeCell ref="C436:C443"/>
    <mergeCell ref="D436:D439"/>
    <mergeCell ref="D440:D443"/>
    <mergeCell ref="C412:C419"/>
    <mergeCell ref="D412:D415"/>
    <mergeCell ref="D416:D419"/>
    <mergeCell ref="C420:C427"/>
    <mergeCell ref="D420:D423"/>
    <mergeCell ref="D424:D427"/>
    <mergeCell ref="C492:C499"/>
    <mergeCell ref="D492:D495"/>
    <mergeCell ref="D496:D499"/>
    <mergeCell ref="A500:A643"/>
    <mergeCell ref="C500:C507"/>
    <mergeCell ref="D500:D503"/>
    <mergeCell ref="D528:D531"/>
    <mergeCell ref="C532:C539"/>
    <mergeCell ref="D532:D535"/>
    <mergeCell ref="D536:D539"/>
    <mergeCell ref="C476:C483"/>
    <mergeCell ref="D476:D479"/>
    <mergeCell ref="D480:D483"/>
    <mergeCell ref="C484:C491"/>
    <mergeCell ref="D484:D487"/>
    <mergeCell ref="D488:D491"/>
    <mergeCell ref="C460:C467"/>
    <mergeCell ref="D460:D463"/>
    <mergeCell ref="D464:D467"/>
    <mergeCell ref="C468:C475"/>
    <mergeCell ref="D468:D471"/>
    <mergeCell ref="D472:D475"/>
    <mergeCell ref="A212:A499"/>
    <mergeCell ref="C556:C563"/>
    <mergeCell ref="D556:D559"/>
    <mergeCell ref="D560:D563"/>
    <mergeCell ref="C564:C571"/>
    <mergeCell ref="D564:D567"/>
    <mergeCell ref="D568:D571"/>
    <mergeCell ref="C540:C547"/>
    <mergeCell ref="D540:D543"/>
    <mergeCell ref="D544:D547"/>
    <mergeCell ref="C548:C555"/>
    <mergeCell ref="D548:D551"/>
    <mergeCell ref="D552:D555"/>
    <mergeCell ref="Q500:Q643"/>
    <mergeCell ref="D504:D507"/>
    <mergeCell ref="C508:C515"/>
    <mergeCell ref="D508:D511"/>
    <mergeCell ref="D512:D515"/>
    <mergeCell ref="C516:C523"/>
    <mergeCell ref="D516:D519"/>
    <mergeCell ref="D520:D523"/>
    <mergeCell ref="C524:C531"/>
    <mergeCell ref="D524:D527"/>
    <mergeCell ref="C604:C611"/>
    <mergeCell ref="D604:D607"/>
    <mergeCell ref="D608:D611"/>
    <mergeCell ref="C612:C619"/>
    <mergeCell ref="D612:D615"/>
    <mergeCell ref="D616:D619"/>
    <mergeCell ref="C588:C595"/>
    <mergeCell ref="D588:D591"/>
    <mergeCell ref="D592:D595"/>
    <mergeCell ref="C596:C603"/>
    <mergeCell ref="D596:D599"/>
    <mergeCell ref="D600:D603"/>
    <mergeCell ref="C572:C579"/>
    <mergeCell ref="D572:D575"/>
    <mergeCell ref="D576:D579"/>
    <mergeCell ref="C580:C587"/>
    <mergeCell ref="D580:D583"/>
    <mergeCell ref="D584:D587"/>
    <mergeCell ref="C652:C659"/>
    <mergeCell ref="D652:D655"/>
    <mergeCell ref="D656:D659"/>
    <mergeCell ref="C660:C667"/>
    <mergeCell ref="D660:D663"/>
    <mergeCell ref="D664:D667"/>
    <mergeCell ref="C636:C643"/>
    <mergeCell ref="D636:D639"/>
    <mergeCell ref="D640:D643"/>
    <mergeCell ref="C644:C651"/>
    <mergeCell ref="D644:D647"/>
    <mergeCell ref="D648:D651"/>
    <mergeCell ref="C620:C627"/>
    <mergeCell ref="D620:D623"/>
    <mergeCell ref="D624:D627"/>
    <mergeCell ref="C628:C635"/>
    <mergeCell ref="D628:D631"/>
    <mergeCell ref="D632:D635"/>
    <mergeCell ref="C700:C707"/>
    <mergeCell ref="D700:D703"/>
    <mergeCell ref="D704:D707"/>
    <mergeCell ref="C708:C715"/>
    <mergeCell ref="D708:D711"/>
    <mergeCell ref="D712:D715"/>
    <mergeCell ref="C684:C691"/>
    <mergeCell ref="D684:D687"/>
    <mergeCell ref="D688:D691"/>
    <mergeCell ref="C692:C699"/>
    <mergeCell ref="D692:D695"/>
    <mergeCell ref="D696:D699"/>
    <mergeCell ref="C668:C675"/>
    <mergeCell ref="D668:D671"/>
    <mergeCell ref="D672:D675"/>
    <mergeCell ref="C676:C683"/>
    <mergeCell ref="D676:D679"/>
    <mergeCell ref="D680:D683"/>
    <mergeCell ref="C748:C755"/>
    <mergeCell ref="D748:D751"/>
    <mergeCell ref="D752:D755"/>
    <mergeCell ref="C756:C763"/>
    <mergeCell ref="D756:D759"/>
    <mergeCell ref="D760:D763"/>
    <mergeCell ref="C732:C739"/>
    <mergeCell ref="D732:D735"/>
    <mergeCell ref="D736:D739"/>
    <mergeCell ref="C740:C747"/>
    <mergeCell ref="D740:D743"/>
    <mergeCell ref="D744:D747"/>
    <mergeCell ref="C716:C723"/>
    <mergeCell ref="D716:D719"/>
    <mergeCell ref="D720:D723"/>
    <mergeCell ref="C724:C731"/>
    <mergeCell ref="D724:D727"/>
    <mergeCell ref="D728:D731"/>
    <mergeCell ref="C796:C803"/>
    <mergeCell ref="D796:D799"/>
    <mergeCell ref="D800:D803"/>
    <mergeCell ref="C804:C811"/>
    <mergeCell ref="D804:D807"/>
    <mergeCell ref="D808:D811"/>
    <mergeCell ref="C780:C787"/>
    <mergeCell ref="D780:D783"/>
    <mergeCell ref="D784:D787"/>
    <mergeCell ref="C788:C795"/>
    <mergeCell ref="D788:D791"/>
    <mergeCell ref="D792:D795"/>
    <mergeCell ref="C764:C771"/>
    <mergeCell ref="D764:D767"/>
    <mergeCell ref="D768:D771"/>
    <mergeCell ref="C772:C779"/>
    <mergeCell ref="D772:D775"/>
    <mergeCell ref="D776:D779"/>
    <mergeCell ref="C844:C851"/>
    <mergeCell ref="D844:D847"/>
    <mergeCell ref="D848:D851"/>
    <mergeCell ref="C852:C859"/>
    <mergeCell ref="D852:D855"/>
    <mergeCell ref="D856:D859"/>
    <mergeCell ref="C828:C835"/>
    <mergeCell ref="D828:D831"/>
    <mergeCell ref="D832:D835"/>
    <mergeCell ref="C836:C843"/>
    <mergeCell ref="D836:D839"/>
    <mergeCell ref="D840:D843"/>
    <mergeCell ref="C812:C819"/>
    <mergeCell ref="D812:D815"/>
    <mergeCell ref="D816:D819"/>
    <mergeCell ref="C820:C827"/>
    <mergeCell ref="D820:D823"/>
    <mergeCell ref="D824:D827"/>
    <mergeCell ref="C892:C899"/>
    <mergeCell ref="D892:D895"/>
    <mergeCell ref="D896:D899"/>
    <mergeCell ref="C900:C907"/>
    <mergeCell ref="D900:D903"/>
    <mergeCell ref="D904:D907"/>
    <mergeCell ref="C876:C883"/>
    <mergeCell ref="D876:D879"/>
    <mergeCell ref="D880:D883"/>
    <mergeCell ref="C884:C891"/>
    <mergeCell ref="D884:D887"/>
    <mergeCell ref="D888:D891"/>
    <mergeCell ref="C860:C867"/>
    <mergeCell ref="D860:D863"/>
    <mergeCell ref="D864:D867"/>
    <mergeCell ref="C868:C875"/>
    <mergeCell ref="D868:D871"/>
    <mergeCell ref="D872:D875"/>
    <mergeCell ref="C940:C947"/>
    <mergeCell ref="D940:D943"/>
    <mergeCell ref="D944:D947"/>
    <mergeCell ref="C948:C955"/>
    <mergeCell ref="D948:D951"/>
    <mergeCell ref="D952:D955"/>
    <mergeCell ref="C924:C931"/>
    <mergeCell ref="D924:D927"/>
    <mergeCell ref="D928:D931"/>
    <mergeCell ref="C932:C939"/>
    <mergeCell ref="D932:D935"/>
    <mergeCell ref="D936:D939"/>
    <mergeCell ref="C908:C915"/>
    <mergeCell ref="D908:D911"/>
    <mergeCell ref="D912:D915"/>
    <mergeCell ref="C916:C923"/>
    <mergeCell ref="D916:D919"/>
    <mergeCell ref="D920:D923"/>
    <mergeCell ref="C988:C995"/>
    <mergeCell ref="D988:D991"/>
    <mergeCell ref="D992:D995"/>
    <mergeCell ref="C996:C1003"/>
    <mergeCell ref="D996:D999"/>
    <mergeCell ref="D1000:D1003"/>
    <mergeCell ref="C972:C979"/>
    <mergeCell ref="D972:D975"/>
    <mergeCell ref="D976:D979"/>
    <mergeCell ref="C980:C987"/>
    <mergeCell ref="D980:D983"/>
    <mergeCell ref="D984:D987"/>
    <mergeCell ref="C956:C963"/>
    <mergeCell ref="D956:D959"/>
    <mergeCell ref="D960:D963"/>
    <mergeCell ref="C964:C971"/>
    <mergeCell ref="D964:D967"/>
    <mergeCell ref="D968:D971"/>
    <mergeCell ref="C1052:C1059"/>
    <mergeCell ref="D1052:D1055"/>
    <mergeCell ref="D1056:D1059"/>
    <mergeCell ref="C1060:C1067"/>
    <mergeCell ref="D1060:D1063"/>
    <mergeCell ref="D1064:D1067"/>
    <mergeCell ref="D1016:D1019"/>
    <mergeCell ref="C1020:C1027"/>
    <mergeCell ref="D1020:D1023"/>
    <mergeCell ref="D1024:D1027"/>
    <mergeCell ref="C1028:C1035"/>
    <mergeCell ref="D1028:D1031"/>
    <mergeCell ref="D1032:D1035"/>
    <mergeCell ref="C1036:C1043"/>
    <mergeCell ref="D1036:D1039"/>
    <mergeCell ref="C1004:C1011"/>
    <mergeCell ref="D1004:D1007"/>
    <mergeCell ref="D1008:D1011"/>
    <mergeCell ref="C1012:C1019"/>
    <mergeCell ref="D1012:D1015"/>
    <mergeCell ref="D1040:D1043"/>
    <mergeCell ref="C1044:C1051"/>
    <mergeCell ref="D1044:D1047"/>
    <mergeCell ref="D1048:D1051"/>
    <mergeCell ref="C1100:C1107"/>
    <mergeCell ref="D1100:D1103"/>
    <mergeCell ref="D1104:D1107"/>
    <mergeCell ref="C1108:C1115"/>
    <mergeCell ref="D1108:D1111"/>
    <mergeCell ref="D1112:D1115"/>
    <mergeCell ref="C1084:C1091"/>
    <mergeCell ref="D1084:D1087"/>
    <mergeCell ref="D1088:D1091"/>
    <mergeCell ref="C1092:C1099"/>
    <mergeCell ref="D1092:D1095"/>
    <mergeCell ref="D1096:D1099"/>
    <mergeCell ref="C1068:C1075"/>
    <mergeCell ref="D1068:D1071"/>
    <mergeCell ref="D1072:D1075"/>
    <mergeCell ref="C1076:C1083"/>
    <mergeCell ref="D1076:D1079"/>
    <mergeCell ref="D1080:D1083"/>
    <mergeCell ref="C1148:C1155"/>
    <mergeCell ref="D1148:D1151"/>
    <mergeCell ref="D1152:D1155"/>
    <mergeCell ref="C1156:C1163"/>
    <mergeCell ref="D1156:D1159"/>
    <mergeCell ref="D1160:D1163"/>
    <mergeCell ref="C1132:C1139"/>
    <mergeCell ref="D1132:D1135"/>
    <mergeCell ref="D1136:D1139"/>
    <mergeCell ref="C1140:C1147"/>
    <mergeCell ref="D1140:D1143"/>
    <mergeCell ref="D1144:D1147"/>
    <mergeCell ref="C1116:C1123"/>
    <mergeCell ref="D1116:D1119"/>
    <mergeCell ref="D1120:D1123"/>
    <mergeCell ref="C1124:C1131"/>
    <mergeCell ref="D1124:D1127"/>
    <mergeCell ref="D1128:D1131"/>
    <mergeCell ref="C1196:C1203"/>
    <mergeCell ref="D1196:D1199"/>
    <mergeCell ref="D1200:D1203"/>
    <mergeCell ref="C1204:C1211"/>
    <mergeCell ref="D1204:D1207"/>
    <mergeCell ref="D1208:D1211"/>
    <mergeCell ref="C1180:C1187"/>
    <mergeCell ref="D1180:D1183"/>
    <mergeCell ref="D1184:D1187"/>
    <mergeCell ref="C1188:C1195"/>
    <mergeCell ref="D1188:D1191"/>
    <mergeCell ref="D1192:D1195"/>
    <mergeCell ref="C1164:C1171"/>
    <mergeCell ref="D1164:D1167"/>
    <mergeCell ref="D1168:D1171"/>
    <mergeCell ref="C1172:C1179"/>
    <mergeCell ref="D1172:D1175"/>
    <mergeCell ref="D1176:D1179"/>
    <mergeCell ref="C1244:C1251"/>
    <mergeCell ref="D1244:D1247"/>
    <mergeCell ref="D1248:D1251"/>
    <mergeCell ref="C1252:C1259"/>
    <mergeCell ref="D1252:D1255"/>
    <mergeCell ref="D1256:D1259"/>
    <mergeCell ref="C1228:C1235"/>
    <mergeCell ref="D1228:D1231"/>
    <mergeCell ref="D1232:D1235"/>
    <mergeCell ref="C1236:C1243"/>
    <mergeCell ref="D1236:D1239"/>
    <mergeCell ref="D1240:D1243"/>
    <mergeCell ref="C1212:C1219"/>
    <mergeCell ref="D1212:D1215"/>
    <mergeCell ref="D1216:D1219"/>
    <mergeCell ref="C1220:C1227"/>
    <mergeCell ref="D1220:D1223"/>
    <mergeCell ref="D1224:D1227"/>
    <mergeCell ref="C1292:C1299"/>
    <mergeCell ref="D1292:D1295"/>
    <mergeCell ref="D1296:D1299"/>
    <mergeCell ref="C1300:C1307"/>
    <mergeCell ref="D1300:D1303"/>
    <mergeCell ref="D1304:D1307"/>
    <mergeCell ref="C1276:C1283"/>
    <mergeCell ref="D1276:D1279"/>
    <mergeCell ref="D1280:D1283"/>
    <mergeCell ref="C1284:C1291"/>
    <mergeCell ref="D1284:D1287"/>
    <mergeCell ref="D1288:D1291"/>
    <mergeCell ref="C1260:C1267"/>
    <mergeCell ref="D1260:D1263"/>
    <mergeCell ref="D1264:D1267"/>
    <mergeCell ref="C1268:C1275"/>
    <mergeCell ref="D1268:D1271"/>
    <mergeCell ref="D1272:D1275"/>
    <mergeCell ref="C1340:C1347"/>
    <mergeCell ref="D1340:D1343"/>
    <mergeCell ref="D1344:D1347"/>
    <mergeCell ref="C1348:C1355"/>
    <mergeCell ref="D1348:D1351"/>
    <mergeCell ref="D1352:D1355"/>
    <mergeCell ref="C1324:C1331"/>
    <mergeCell ref="D1324:D1327"/>
    <mergeCell ref="D1328:D1331"/>
    <mergeCell ref="C1332:C1339"/>
    <mergeCell ref="D1332:D1335"/>
    <mergeCell ref="D1336:D1339"/>
    <mergeCell ref="C1308:C1315"/>
    <mergeCell ref="D1308:D1311"/>
    <mergeCell ref="D1312:D1315"/>
    <mergeCell ref="C1316:C1323"/>
    <mergeCell ref="D1316:D1319"/>
    <mergeCell ref="D1320:D1323"/>
    <mergeCell ref="C1388:C1395"/>
    <mergeCell ref="D1388:D1391"/>
    <mergeCell ref="D1392:D1395"/>
    <mergeCell ref="C1396:C1403"/>
    <mergeCell ref="D1396:D1399"/>
    <mergeCell ref="D1400:D1403"/>
    <mergeCell ref="C1372:C1379"/>
    <mergeCell ref="D1372:D1375"/>
    <mergeCell ref="D1376:D1379"/>
    <mergeCell ref="C1380:C1387"/>
    <mergeCell ref="D1380:D1383"/>
    <mergeCell ref="D1384:D1387"/>
    <mergeCell ref="C1356:C1363"/>
    <mergeCell ref="D1356:D1359"/>
    <mergeCell ref="D1360:D1363"/>
    <mergeCell ref="C1364:C1371"/>
    <mergeCell ref="D1364:D1367"/>
    <mergeCell ref="D1368:D1371"/>
    <mergeCell ref="C1436:C1443"/>
    <mergeCell ref="D1436:D1439"/>
    <mergeCell ref="D1440:D1443"/>
    <mergeCell ref="C1444:C1451"/>
    <mergeCell ref="D1444:D1447"/>
    <mergeCell ref="D1448:D1451"/>
    <mergeCell ref="C1420:C1427"/>
    <mergeCell ref="D1420:D1423"/>
    <mergeCell ref="D1424:D1427"/>
    <mergeCell ref="C1428:C1435"/>
    <mergeCell ref="D1428:D1431"/>
    <mergeCell ref="D1432:D1435"/>
    <mergeCell ref="C1404:C1411"/>
    <mergeCell ref="D1404:D1407"/>
    <mergeCell ref="D1408:D1411"/>
    <mergeCell ref="C1412:C1419"/>
    <mergeCell ref="D1412:D1415"/>
    <mergeCell ref="D1416:D1419"/>
    <mergeCell ref="C1484:C1491"/>
    <mergeCell ref="D1484:D1487"/>
    <mergeCell ref="D1488:D1491"/>
    <mergeCell ref="C1492:C1499"/>
    <mergeCell ref="D1492:D1495"/>
    <mergeCell ref="D1496:D1499"/>
    <mergeCell ref="C1468:C1475"/>
    <mergeCell ref="D1468:D1471"/>
    <mergeCell ref="D1472:D1475"/>
    <mergeCell ref="C1476:C1483"/>
    <mergeCell ref="D1476:D1479"/>
    <mergeCell ref="D1480:D1483"/>
    <mergeCell ref="C1452:C1459"/>
    <mergeCell ref="D1452:D1455"/>
    <mergeCell ref="D1456:D1459"/>
    <mergeCell ref="C1460:C1467"/>
    <mergeCell ref="D1460:D1463"/>
    <mergeCell ref="D1464:D1467"/>
    <mergeCell ref="C1532:C1539"/>
    <mergeCell ref="D1532:D1535"/>
    <mergeCell ref="D1536:D1539"/>
    <mergeCell ref="C1540:C1547"/>
    <mergeCell ref="D1540:D1543"/>
    <mergeCell ref="D1544:D1547"/>
    <mergeCell ref="C1516:C1523"/>
    <mergeCell ref="D1516:D1519"/>
    <mergeCell ref="D1520:D1523"/>
    <mergeCell ref="C1524:C1531"/>
    <mergeCell ref="D1524:D1527"/>
    <mergeCell ref="D1528:D1531"/>
    <mergeCell ref="C1500:C1507"/>
    <mergeCell ref="D1500:D1503"/>
    <mergeCell ref="D1504:D1507"/>
    <mergeCell ref="C1508:C1515"/>
    <mergeCell ref="D1508:D1511"/>
    <mergeCell ref="D1512:D1515"/>
    <mergeCell ref="C1580:C1587"/>
    <mergeCell ref="D1580:D1583"/>
    <mergeCell ref="D1584:D1587"/>
    <mergeCell ref="C1588:C1595"/>
    <mergeCell ref="D1588:D1591"/>
    <mergeCell ref="D1592:D1595"/>
    <mergeCell ref="C1564:C1571"/>
    <mergeCell ref="D1564:D1567"/>
    <mergeCell ref="D1568:D1571"/>
    <mergeCell ref="C1572:C1579"/>
    <mergeCell ref="D1572:D1575"/>
    <mergeCell ref="D1576:D1579"/>
    <mergeCell ref="C1548:C1555"/>
    <mergeCell ref="D1548:D1551"/>
    <mergeCell ref="D1552:D1555"/>
    <mergeCell ref="C1556:C1563"/>
    <mergeCell ref="D1556:D1559"/>
    <mergeCell ref="D1560:D1563"/>
    <mergeCell ref="D1608:D1611"/>
    <mergeCell ref="C1612:C1619"/>
    <mergeCell ref="D1612:D1615"/>
    <mergeCell ref="D1616:D1619"/>
    <mergeCell ref="C1620:C1627"/>
    <mergeCell ref="D1620:D1623"/>
    <mergeCell ref="D1624:D1627"/>
    <mergeCell ref="C1628:C1635"/>
    <mergeCell ref="D1628:D1631"/>
    <mergeCell ref="C1596:C1603"/>
    <mergeCell ref="D1596:D1599"/>
    <mergeCell ref="D1600:D1603"/>
    <mergeCell ref="C1604:C1611"/>
    <mergeCell ref="D1604:D1607"/>
    <mergeCell ref="D1632:D1635"/>
    <mergeCell ref="C1636:C1643"/>
    <mergeCell ref="D1636:D1639"/>
    <mergeCell ref="D1640:D1643"/>
    <mergeCell ref="C1676:C1683"/>
    <mergeCell ref="D1676:D1679"/>
    <mergeCell ref="D1680:D1683"/>
    <mergeCell ref="C1684:C1691"/>
    <mergeCell ref="D1684:D1687"/>
    <mergeCell ref="D1688:D1691"/>
    <mergeCell ref="C1660:C1667"/>
    <mergeCell ref="D1660:D1663"/>
    <mergeCell ref="D1664:D1667"/>
    <mergeCell ref="C1668:C1675"/>
    <mergeCell ref="D1668:D1671"/>
    <mergeCell ref="D1672:D1675"/>
    <mergeCell ref="C1644:C1651"/>
    <mergeCell ref="D1644:D1647"/>
    <mergeCell ref="D1648:D1651"/>
    <mergeCell ref="C1652:C1659"/>
    <mergeCell ref="D1652:D1655"/>
    <mergeCell ref="D1656:D1659"/>
    <mergeCell ref="C1724:C1731"/>
    <mergeCell ref="D1724:D1727"/>
    <mergeCell ref="D1728:D1731"/>
    <mergeCell ref="C1732:C1739"/>
    <mergeCell ref="D1732:D1735"/>
    <mergeCell ref="D1736:D1739"/>
    <mergeCell ref="C1708:C1715"/>
    <mergeCell ref="D1708:D1711"/>
    <mergeCell ref="D1712:D1715"/>
    <mergeCell ref="C1716:C1723"/>
    <mergeCell ref="D1716:D1719"/>
    <mergeCell ref="D1720:D1723"/>
    <mergeCell ref="C1692:C1699"/>
    <mergeCell ref="D1692:D1695"/>
    <mergeCell ref="D1696:D1699"/>
    <mergeCell ref="C1700:C1707"/>
    <mergeCell ref="D1700:D1703"/>
    <mergeCell ref="D1704:D1707"/>
    <mergeCell ref="C1772:C1779"/>
    <mergeCell ref="D1772:D1775"/>
    <mergeCell ref="D1776:D1779"/>
    <mergeCell ref="C1780:C1787"/>
    <mergeCell ref="D1780:D1783"/>
    <mergeCell ref="D1784:D1787"/>
    <mergeCell ref="C1756:C1763"/>
    <mergeCell ref="D1756:D1759"/>
    <mergeCell ref="D1760:D1763"/>
    <mergeCell ref="C1764:C1771"/>
    <mergeCell ref="D1764:D1767"/>
    <mergeCell ref="D1768:D1771"/>
    <mergeCell ref="C1740:C1747"/>
    <mergeCell ref="D1740:D1743"/>
    <mergeCell ref="D1744:D1747"/>
    <mergeCell ref="C1748:C1755"/>
    <mergeCell ref="D1748:D1751"/>
    <mergeCell ref="D1752:D1755"/>
    <mergeCell ref="C1820:C1827"/>
    <mergeCell ref="D1820:D1823"/>
    <mergeCell ref="D1824:D1827"/>
    <mergeCell ref="C1828:C1835"/>
    <mergeCell ref="D1828:D1831"/>
    <mergeCell ref="D1832:D1835"/>
    <mergeCell ref="C1804:C1811"/>
    <mergeCell ref="D1804:D1807"/>
    <mergeCell ref="D1808:D1811"/>
    <mergeCell ref="C1812:C1819"/>
    <mergeCell ref="D1812:D1815"/>
    <mergeCell ref="D1816:D1819"/>
    <mergeCell ref="C1788:C1795"/>
    <mergeCell ref="D1788:D1791"/>
    <mergeCell ref="D1792:D1795"/>
    <mergeCell ref="C1796:C1803"/>
    <mergeCell ref="D1796:D1799"/>
    <mergeCell ref="D1800:D1803"/>
    <mergeCell ref="C1868:C1875"/>
    <mergeCell ref="D1868:D1871"/>
    <mergeCell ref="D1872:D1875"/>
    <mergeCell ref="C1876:C1883"/>
    <mergeCell ref="D1876:D1879"/>
    <mergeCell ref="D1880:D1883"/>
    <mergeCell ref="C1852:C1859"/>
    <mergeCell ref="D1852:D1855"/>
    <mergeCell ref="D1856:D1859"/>
    <mergeCell ref="C1860:C1867"/>
    <mergeCell ref="D1860:D1863"/>
    <mergeCell ref="D1864:D1867"/>
    <mergeCell ref="C1836:C1843"/>
    <mergeCell ref="D1836:D1839"/>
    <mergeCell ref="D1840:D1843"/>
    <mergeCell ref="C1844:C1851"/>
    <mergeCell ref="D1844:D1847"/>
    <mergeCell ref="D1848:D1851"/>
    <mergeCell ref="C1916:C1923"/>
    <mergeCell ref="D1916:D1919"/>
    <mergeCell ref="D1920:D1923"/>
    <mergeCell ref="C1924:C1931"/>
    <mergeCell ref="D1924:D1927"/>
    <mergeCell ref="D1928:D1931"/>
    <mergeCell ref="C1900:C1907"/>
    <mergeCell ref="D1900:D1903"/>
    <mergeCell ref="D1904:D1907"/>
    <mergeCell ref="C1908:C1915"/>
    <mergeCell ref="D1908:D1911"/>
    <mergeCell ref="D1912:D1915"/>
    <mergeCell ref="C1884:C1891"/>
    <mergeCell ref="D1884:D1887"/>
    <mergeCell ref="D1888:D1891"/>
    <mergeCell ref="C1892:C1899"/>
    <mergeCell ref="D1892:D1895"/>
    <mergeCell ref="D1896:D1899"/>
    <mergeCell ref="C1964:C1971"/>
    <mergeCell ref="D1964:D1967"/>
    <mergeCell ref="D1968:D1971"/>
    <mergeCell ref="C1972:C1979"/>
    <mergeCell ref="D1972:D1975"/>
    <mergeCell ref="D1976:D1979"/>
    <mergeCell ref="C1948:C1955"/>
    <mergeCell ref="D1948:D1951"/>
    <mergeCell ref="D1952:D1955"/>
    <mergeCell ref="C1956:C1963"/>
    <mergeCell ref="D1956:D1959"/>
    <mergeCell ref="D1960:D1963"/>
    <mergeCell ref="C1932:C1939"/>
    <mergeCell ref="D1932:D1935"/>
    <mergeCell ref="D1936:D1939"/>
    <mergeCell ref="C1940:C1947"/>
    <mergeCell ref="D1940:D1943"/>
    <mergeCell ref="D1944:D1947"/>
    <mergeCell ref="C2012:C2019"/>
    <mergeCell ref="D2012:D2015"/>
    <mergeCell ref="D2016:D2019"/>
    <mergeCell ref="C2020:C2027"/>
    <mergeCell ref="D2020:D2023"/>
    <mergeCell ref="D2024:D2027"/>
    <mergeCell ref="C1996:C2003"/>
    <mergeCell ref="D1996:D1999"/>
    <mergeCell ref="D2000:D2003"/>
    <mergeCell ref="C2004:C2011"/>
    <mergeCell ref="D2004:D2007"/>
    <mergeCell ref="D2008:D2011"/>
    <mergeCell ref="C1980:C1987"/>
    <mergeCell ref="D1980:D1983"/>
    <mergeCell ref="D1984:D1987"/>
    <mergeCell ref="C1988:C1995"/>
    <mergeCell ref="D1988:D1991"/>
    <mergeCell ref="D1992:D1995"/>
    <mergeCell ref="C2060:C2067"/>
    <mergeCell ref="D2060:D2063"/>
    <mergeCell ref="D2064:D2067"/>
    <mergeCell ref="C2068:C2075"/>
    <mergeCell ref="D2068:D2071"/>
    <mergeCell ref="D2072:D2075"/>
    <mergeCell ref="C2052:C2059"/>
    <mergeCell ref="D2052:D2055"/>
    <mergeCell ref="D2056:D2059"/>
    <mergeCell ref="C2044:C2051"/>
    <mergeCell ref="D2044:D2047"/>
    <mergeCell ref="D2048:D2051"/>
    <mergeCell ref="C2028:C2035"/>
    <mergeCell ref="D2028:D2031"/>
    <mergeCell ref="D2032:D2035"/>
    <mergeCell ref="C2036:C2043"/>
    <mergeCell ref="D2036:D2039"/>
    <mergeCell ref="D2040:D2043"/>
    <mergeCell ref="C2108:C2115"/>
    <mergeCell ref="D2108:D2111"/>
    <mergeCell ref="D2112:D2115"/>
    <mergeCell ref="C2116:C2123"/>
    <mergeCell ref="D2116:D2119"/>
    <mergeCell ref="D2120:D2123"/>
    <mergeCell ref="C2092:C2099"/>
    <mergeCell ref="D2092:D2095"/>
    <mergeCell ref="D2096:D2099"/>
    <mergeCell ref="C2100:C2107"/>
    <mergeCell ref="D2100:D2103"/>
    <mergeCell ref="D2104:D2107"/>
    <mergeCell ref="C2076:C2083"/>
    <mergeCell ref="D2076:D2079"/>
    <mergeCell ref="D2080:D2083"/>
    <mergeCell ref="C2084:C2091"/>
    <mergeCell ref="D2084:D2087"/>
    <mergeCell ref="D2088:D2091"/>
    <mergeCell ref="C2156:C2163"/>
    <mergeCell ref="D2156:D2159"/>
    <mergeCell ref="D2160:D2163"/>
    <mergeCell ref="C2164:C2171"/>
    <mergeCell ref="D2164:D2167"/>
    <mergeCell ref="D2168:D2171"/>
    <mergeCell ref="C2140:C2147"/>
    <mergeCell ref="D2140:D2143"/>
    <mergeCell ref="D2144:D2147"/>
    <mergeCell ref="C2148:C2155"/>
    <mergeCell ref="D2148:D2151"/>
    <mergeCell ref="D2152:D2155"/>
    <mergeCell ref="C2124:C2131"/>
    <mergeCell ref="D2124:D2127"/>
    <mergeCell ref="D2128:D2131"/>
    <mergeCell ref="C2132:C2139"/>
    <mergeCell ref="D2132:D2135"/>
    <mergeCell ref="D2136:D2139"/>
    <mergeCell ref="C2204:C2211"/>
    <mergeCell ref="D2204:D2207"/>
    <mergeCell ref="D2208:D2211"/>
    <mergeCell ref="C2212:C2219"/>
    <mergeCell ref="D2212:D2215"/>
    <mergeCell ref="D2216:D2219"/>
    <mergeCell ref="C2188:C2195"/>
    <mergeCell ref="D2188:D2191"/>
    <mergeCell ref="D2192:D2195"/>
    <mergeCell ref="C2196:C2203"/>
    <mergeCell ref="D2196:D2199"/>
    <mergeCell ref="D2200:D2203"/>
    <mergeCell ref="C2172:C2179"/>
    <mergeCell ref="D2172:D2175"/>
    <mergeCell ref="D2176:D2179"/>
    <mergeCell ref="C2180:C2187"/>
    <mergeCell ref="D2180:D2183"/>
    <mergeCell ref="D2184:D2187"/>
    <mergeCell ref="C2252:C2259"/>
    <mergeCell ref="D2252:D2255"/>
    <mergeCell ref="D2256:D2259"/>
    <mergeCell ref="C2260:C2267"/>
    <mergeCell ref="D2260:D2263"/>
    <mergeCell ref="D2264:D2267"/>
    <mergeCell ref="C2236:C2243"/>
    <mergeCell ref="D2236:D2239"/>
    <mergeCell ref="D2240:D2243"/>
    <mergeCell ref="C2244:C2251"/>
    <mergeCell ref="D2244:D2247"/>
    <mergeCell ref="D2248:D2251"/>
    <mergeCell ref="C2220:C2227"/>
    <mergeCell ref="D2220:D2223"/>
    <mergeCell ref="D2224:D2227"/>
    <mergeCell ref="C2228:C2235"/>
    <mergeCell ref="D2228:D2231"/>
    <mergeCell ref="D2232:D2235"/>
    <mergeCell ref="C2300:C2307"/>
    <mergeCell ref="D2300:D2303"/>
    <mergeCell ref="D2304:D2307"/>
    <mergeCell ref="C2308:C2315"/>
    <mergeCell ref="D2308:D2311"/>
    <mergeCell ref="D2312:D2315"/>
    <mergeCell ref="C2284:C2291"/>
    <mergeCell ref="D2284:D2287"/>
    <mergeCell ref="D2288:D2291"/>
    <mergeCell ref="C2292:C2299"/>
    <mergeCell ref="D2292:D2295"/>
    <mergeCell ref="D2296:D2299"/>
    <mergeCell ref="C2268:C2275"/>
    <mergeCell ref="D2268:D2271"/>
    <mergeCell ref="D2272:D2275"/>
    <mergeCell ref="C2276:C2283"/>
    <mergeCell ref="D2276:D2279"/>
    <mergeCell ref="D2280:D2283"/>
    <mergeCell ref="C2348:C2355"/>
    <mergeCell ref="D2348:D2351"/>
    <mergeCell ref="D2352:D2355"/>
    <mergeCell ref="C2356:C2363"/>
    <mergeCell ref="D2356:D2359"/>
    <mergeCell ref="D2360:D2363"/>
    <mergeCell ref="C2332:C2339"/>
    <mergeCell ref="D2332:D2335"/>
    <mergeCell ref="D2336:D2339"/>
    <mergeCell ref="C2340:C2347"/>
    <mergeCell ref="D2340:D2343"/>
    <mergeCell ref="D2344:D2347"/>
    <mergeCell ref="C2316:C2323"/>
    <mergeCell ref="D2316:D2319"/>
    <mergeCell ref="D2320:D2323"/>
    <mergeCell ref="C2324:C2331"/>
    <mergeCell ref="D2324:D2327"/>
    <mergeCell ref="D2328:D2331"/>
    <mergeCell ref="C2396:C2403"/>
    <mergeCell ref="D2396:D2399"/>
    <mergeCell ref="D2400:D2403"/>
    <mergeCell ref="C2404:C2411"/>
    <mergeCell ref="D2404:D2407"/>
    <mergeCell ref="D2408:D2411"/>
    <mergeCell ref="C2380:C2387"/>
    <mergeCell ref="D2380:D2383"/>
    <mergeCell ref="D2384:D2387"/>
    <mergeCell ref="C2388:C2395"/>
    <mergeCell ref="D2388:D2391"/>
    <mergeCell ref="D2392:D2395"/>
    <mergeCell ref="C2364:C2371"/>
    <mergeCell ref="D2364:D2367"/>
    <mergeCell ref="D2368:D2371"/>
    <mergeCell ref="C2372:C2379"/>
    <mergeCell ref="D2372:D2375"/>
    <mergeCell ref="D2376:D2379"/>
    <mergeCell ref="C2444:C2451"/>
    <mergeCell ref="D2444:D2447"/>
    <mergeCell ref="D2448:D2451"/>
    <mergeCell ref="C2452:C2459"/>
    <mergeCell ref="D2452:D2455"/>
    <mergeCell ref="D2456:D2459"/>
    <mergeCell ref="C2428:C2435"/>
    <mergeCell ref="D2428:D2431"/>
    <mergeCell ref="D2432:D2435"/>
    <mergeCell ref="C2436:C2443"/>
    <mergeCell ref="D2436:D2439"/>
    <mergeCell ref="D2440:D2443"/>
    <mergeCell ref="C2412:C2419"/>
    <mergeCell ref="D2412:D2415"/>
    <mergeCell ref="D2416:D2419"/>
    <mergeCell ref="C2420:C2427"/>
    <mergeCell ref="D2420:D2423"/>
    <mergeCell ref="D2424:D2427"/>
    <mergeCell ref="C2492:C2499"/>
    <mergeCell ref="D2492:D2495"/>
    <mergeCell ref="D2496:D2499"/>
    <mergeCell ref="C2500:C2507"/>
    <mergeCell ref="D2500:D2503"/>
    <mergeCell ref="D2504:D2507"/>
    <mergeCell ref="C2476:C2483"/>
    <mergeCell ref="D2476:D2479"/>
    <mergeCell ref="D2480:D2483"/>
    <mergeCell ref="C2484:C2491"/>
    <mergeCell ref="D2484:D2487"/>
    <mergeCell ref="D2488:D2491"/>
    <mergeCell ref="C2460:C2467"/>
    <mergeCell ref="D2460:D2463"/>
    <mergeCell ref="D2464:D2467"/>
    <mergeCell ref="C2468:C2475"/>
    <mergeCell ref="D2468:D2471"/>
    <mergeCell ref="D2472:D2475"/>
    <mergeCell ref="C2540:C2547"/>
    <mergeCell ref="D2540:D2543"/>
    <mergeCell ref="D2544:D2547"/>
    <mergeCell ref="C2548:C2555"/>
    <mergeCell ref="D2548:D2551"/>
    <mergeCell ref="D2552:D2555"/>
    <mergeCell ref="C2524:C2531"/>
    <mergeCell ref="D2524:D2527"/>
    <mergeCell ref="D2528:D2531"/>
    <mergeCell ref="C2532:C2539"/>
    <mergeCell ref="D2532:D2535"/>
    <mergeCell ref="D2536:D2539"/>
    <mergeCell ref="C2508:C2515"/>
    <mergeCell ref="D2508:D2511"/>
    <mergeCell ref="D2512:D2515"/>
    <mergeCell ref="C2516:C2523"/>
    <mergeCell ref="D2516:D2519"/>
    <mergeCell ref="D2520:D2523"/>
    <mergeCell ref="D2608:D2611"/>
    <mergeCell ref="C2612:C2619"/>
    <mergeCell ref="D2612:D2615"/>
    <mergeCell ref="D2616:D2619"/>
    <mergeCell ref="C2588:C2595"/>
    <mergeCell ref="D2588:D2591"/>
    <mergeCell ref="D2592:D2595"/>
    <mergeCell ref="C2596:C2603"/>
    <mergeCell ref="D2596:D2599"/>
    <mergeCell ref="D2600:D2603"/>
    <mergeCell ref="C2572:C2579"/>
    <mergeCell ref="D2572:D2575"/>
    <mergeCell ref="D2576:D2579"/>
    <mergeCell ref="C2580:C2587"/>
    <mergeCell ref="D2580:D2583"/>
    <mergeCell ref="D2584:D2587"/>
    <mergeCell ref="C2556:C2563"/>
    <mergeCell ref="D2556:D2559"/>
    <mergeCell ref="D2560:D2563"/>
    <mergeCell ref="C2564:C2571"/>
    <mergeCell ref="D2564:D2567"/>
    <mergeCell ref="D2568:D2571"/>
    <mergeCell ref="C196:C203"/>
    <mergeCell ref="D196:D199"/>
    <mergeCell ref="D200:D203"/>
    <mergeCell ref="C204:C211"/>
    <mergeCell ref="D204:D207"/>
    <mergeCell ref="D208:D211"/>
    <mergeCell ref="C2668:C2675"/>
    <mergeCell ref="D2668:D2671"/>
    <mergeCell ref="D2672:D2675"/>
    <mergeCell ref="C2676:C2683"/>
    <mergeCell ref="D2676:D2679"/>
    <mergeCell ref="D2680:D2683"/>
    <mergeCell ref="C2652:C2659"/>
    <mergeCell ref="D2652:D2655"/>
    <mergeCell ref="D2656:D2659"/>
    <mergeCell ref="C2660:C2667"/>
    <mergeCell ref="D2660:D2663"/>
    <mergeCell ref="D2664:D2667"/>
    <mergeCell ref="C2636:C2643"/>
    <mergeCell ref="D2636:D2639"/>
    <mergeCell ref="D2640:D2643"/>
    <mergeCell ref="C2644:C2651"/>
    <mergeCell ref="D2644:D2647"/>
    <mergeCell ref="D2648:D2651"/>
    <mergeCell ref="C2620:C2627"/>
    <mergeCell ref="D2620:D2623"/>
    <mergeCell ref="D2624:D2627"/>
    <mergeCell ref="C2628:C2635"/>
    <mergeCell ref="D2628:D2631"/>
    <mergeCell ref="D2632:D2635"/>
    <mergeCell ref="C2604:C2611"/>
    <mergeCell ref="D2604:D260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G1002"/>
  <sheetViews>
    <sheetView topLeftCell="A108" workbookViewId="0">
      <selection activeCell="A112" sqref="A112"/>
    </sheetView>
  </sheetViews>
  <sheetFormatPr defaultRowHeight="15" outlineLevelRow="1" x14ac:dyDescent="0.25"/>
  <cols>
    <col min="1" max="1" width="13.85546875" customWidth="1"/>
    <col min="2" max="2" width="13.85546875" style="171" customWidth="1"/>
    <col min="3" max="3" width="23" customWidth="1"/>
    <col min="4" max="4" width="5" customWidth="1"/>
    <col min="5" max="5" width="20.5703125" style="341" customWidth="1"/>
    <col min="7" max="7" width="14.5703125" style="171" customWidth="1"/>
    <col min="8" max="8" width="31.7109375" customWidth="1"/>
    <col min="10" max="10" width="27.28515625" customWidth="1"/>
  </cols>
  <sheetData>
    <row r="1" spans="1:7" x14ac:dyDescent="0.25">
      <c r="A1" s="173" t="s">
        <v>293</v>
      </c>
      <c r="B1" s="172"/>
      <c r="G1" s="309" t="s">
        <v>1564</v>
      </c>
    </row>
    <row r="2" spans="1:7" x14ac:dyDescent="0.25">
      <c r="A2" t="s">
        <v>678</v>
      </c>
      <c r="B2" s="171" t="s">
        <v>327</v>
      </c>
      <c r="C2" t="s">
        <v>102</v>
      </c>
      <c r="G2" s="309" t="s">
        <v>1565</v>
      </c>
    </row>
    <row r="3" spans="1:7" s="333" customFormat="1" ht="15.75" x14ac:dyDescent="0.25">
      <c r="A3" s="179" t="s">
        <v>628</v>
      </c>
      <c r="B3" s="180"/>
      <c r="C3" s="179"/>
      <c r="D3" s="109"/>
      <c r="E3" s="342"/>
      <c r="G3" s="309" t="str">
        <f>+IF(C3&lt;&gt;"",C3,"")</f>
        <v/>
      </c>
    </row>
    <row r="4" spans="1:7" s="333" customFormat="1" ht="15.75" outlineLevel="1" x14ac:dyDescent="0.25">
      <c r="A4" s="179" t="s">
        <v>629</v>
      </c>
      <c r="B4" s="180"/>
      <c r="C4" s="179"/>
      <c r="D4" s="109"/>
      <c r="E4" s="342"/>
      <c r="G4" s="309" t="str">
        <f t="shared" ref="G4:G67" si="0">+IF(C4&lt;&gt;"",C4,"")</f>
        <v/>
      </c>
    </row>
    <row r="5" spans="1:7" s="333" customFormat="1" ht="15.75" outlineLevel="1" x14ac:dyDescent="0.25">
      <c r="A5" s="179" t="s">
        <v>630</v>
      </c>
      <c r="B5" s="180"/>
      <c r="C5" s="179"/>
      <c r="D5" s="109"/>
      <c r="E5" s="342"/>
      <c r="G5" s="309" t="str">
        <f t="shared" si="0"/>
        <v/>
      </c>
    </row>
    <row r="6" spans="1:7" s="333" customFormat="1" ht="15.75" outlineLevel="1" x14ac:dyDescent="0.25">
      <c r="A6" s="179" t="s">
        <v>631</v>
      </c>
      <c r="B6" s="180"/>
      <c r="C6" s="179"/>
      <c r="D6" s="109"/>
      <c r="E6" s="342"/>
      <c r="G6" s="309" t="str">
        <f t="shared" si="0"/>
        <v/>
      </c>
    </row>
    <row r="7" spans="1:7" s="333" customFormat="1" ht="15.75" outlineLevel="1" x14ac:dyDescent="0.25">
      <c r="A7" s="179" t="s">
        <v>632</v>
      </c>
      <c r="B7" s="180"/>
      <c r="C7" s="179"/>
      <c r="D7" s="109"/>
      <c r="E7" s="342"/>
      <c r="G7" s="309" t="str">
        <f t="shared" si="0"/>
        <v/>
      </c>
    </row>
    <row r="8" spans="1:7" s="333" customFormat="1" ht="15.75" outlineLevel="1" x14ac:dyDescent="0.25">
      <c r="A8" s="179" t="s">
        <v>633</v>
      </c>
      <c r="B8" s="180"/>
      <c r="C8" s="179"/>
      <c r="D8" s="109"/>
      <c r="E8" s="342"/>
      <c r="G8" s="309" t="str">
        <f t="shared" si="0"/>
        <v/>
      </c>
    </row>
    <row r="9" spans="1:7" s="333" customFormat="1" ht="15.75" outlineLevel="1" x14ac:dyDescent="0.25">
      <c r="A9" s="179" t="s">
        <v>634</v>
      </c>
      <c r="B9" s="180"/>
      <c r="C9" s="179"/>
      <c r="D9" s="109"/>
      <c r="E9" s="342"/>
      <c r="G9" s="309" t="str">
        <f t="shared" si="0"/>
        <v/>
      </c>
    </row>
    <row r="10" spans="1:7" s="333" customFormat="1" ht="15.75" outlineLevel="1" x14ac:dyDescent="0.25">
      <c r="A10" s="179" t="s">
        <v>635</v>
      </c>
      <c r="B10" s="180"/>
      <c r="C10" s="179"/>
      <c r="D10" s="109"/>
      <c r="E10" s="342"/>
      <c r="G10" s="309" t="str">
        <f t="shared" si="0"/>
        <v/>
      </c>
    </row>
    <row r="11" spans="1:7" s="333" customFormat="1" ht="15.75" outlineLevel="1" x14ac:dyDescent="0.25">
      <c r="A11" s="179" t="s">
        <v>636</v>
      </c>
      <c r="B11" s="180"/>
      <c r="C11" s="179"/>
      <c r="D11" s="109"/>
      <c r="E11" s="342"/>
      <c r="G11" s="309" t="str">
        <f t="shared" si="0"/>
        <v/>
      </c>
    </row>
    <row r="12" spans="1:7" s="333" customFormat="1" ht="15.75" outlineLevel="1" x14ac:dyDescent="0.25">
      <c r="A12" s="179" t="s">
        <v>637</v>
      </c>
      <c r="B12" s="180"/>
      <c r="C12" s="179"/>
      <c r="D12" s="109"/>
      <c r="E12" s="342"/>
      <c r="G12" s="309" t="str">
        <f t="shared" si="0"/>
        <v/>
      </c>
    </row>
    <row r="13" spans="1:7" s="333" customFormat="1" ht="15.75" outlineLevel="1" x14ac:dyDescent="0.25">
      <c r="A13" s="179" t="s">
        <v>638</v>
      </c>
      <c r="B13" s="180"/>
      <c r="C13" s="179"/>
      <c r="D13" s="109"/>
      <c r="E13" s="342"/>
      <c r="G13" s="309" t="str">
        <f t="shared" si="0"/>
        <v/>
      </c>
    </row>
    <row r="14" spans="1:7" s="333" customFormat="1" ht="15.75" outlineLevel="1" x14ac:dyDescent="0.25">
      <c r="A14" s="179" t="s">
        <v>639</v>
      </c>
      <c r="B14" s="180"/>
      <c r="C14" s="179"/>
      <c r="D14" s="109"/>
      <c r="E14" s="342"/>
      <c r="G14" s="309" t="str">
        <f t="shared" si="0"/>
        <v/>
      </c>
    </row>
    <row r="15" spans="1:7" s="333" customFormat="1" ht="15.75" outlineLevel="1" x14ac:dyDescent="0.25">
      <c r="A15" s="179" t="s">
        <v>640</v>
      </c>
      <c r="B15" s="180"/>
      <c r="C15" s="179"/>
      <c r="D15" s="109"/>
      <c r="E15" s="342"/>
      <c r="G15" s="309" t="str">
        <f t="shared" si="0"/>
        <v/>
      </c>
    </row>
    <row r="16" spans="1:7" s="333" customFormat="1" ht="15.75" outlineLevel="1" x14ac:dyDescent="0.25">
      <c r="A16" s="179" t="s">
        <v>641</v>
      </c>
      <c r="B16" s="180"/>
      <c r="C16" s="179"/>
      <c r="D16" s="109"/>
      <c r="E16" s="342"/>
      <c r="G16" s="309" t="str">
        <f t="shared" si="0"/>
        <v/>
      </c>
    </row>
    <row r="17" spans="1:7" s="333" customFormat="1" ht="15.75" outlineLevel="1" x14ac:dyDescent="0.25">
      <c r="A17" s="179" t="s">
        <v>642</v>
      </c>
      <c r="B17" s="180"/>
      <c r="C17" s="179"/>
      <c r="D17" s="109"/>
      <c r="E17" s="342"/>
      <c r="G17" s="309" t="str">
        <f t="shared" si="0"/>
        <v/>
      </c>
    </row>
    <row r="18" spans="1:7" s="333" customFormat="1" ht="15.75" outlineLevel="1" x14ac:dyDescent="0.25">
      <c r="A18" s="179" t="s">
        <v>643</v>
      </c>
      <c r="B18" s="180"/>
      <c r="C18" s="179"/>
      <c r="D18" s="109"/>
      <c r="E18" s="342"/>
      <c r="G18" s="309" t="str">
        <f t="shared" si="0"/>
        <v/>
      </c>
    </row>
    <row r="19" spans="1:7" s="333" customFormat="1" ht="15.75" outlineLevel="1" x14ac:dyDescent="0.25">
      <c r="A19" s="179" t="s">
        <v>644</v>
      </c>
      <c r="B19" s="180"/>
      <c r="C19" s="179"/>
      <c r="D19" s="109"/>
      <c r="E19" s="342"/>
      <c r="G19" s="309" t="str">
        <f t="shared" si="0"/>
        <v/>
      </c>
    </row>
    <row r="20" spans="1:7" s="333" customFormat="1" ht="15.75" outlineLevel="1" x14ac:dyDescent="0.25">
      <c r="A20" s="179" t="s">
        <v>645</v>
      </c>
      <c r="B20" s="180"/>
      <c r="C20" s="179"/>
      <c r="D20" s="109"/>
      <c r="E20" s="342"/>
      <c r="G20" s="309" t="str">
        <f t="shared" si="0"/>
        <v/>
      </c>
    </row>
    <row r="21" spans="1:7" s="333" customFormat="1" ht="15.75" outlineLevel="1" x14ac:dyDescent="0.25">
      <c r="A21" s="179" t="s">
        <v>646</v>
      </c>
      <c r="B21" s="180"/>
      <c r="C21" s="179"/>
      <c r="D21" s="109"/>
      <c r="E21" s="342"/>
      <c r="G21" s="309" t="str">
        <f t="shared" si="0"/>
        <v/>
      </c>
    </row>
    <row r="22" spans="1:7" s="333" customFormat="1" ht="15.75" outlineLevel="1" x14ac:dyDescent="0.25">
      <c r="A22" s="179" t="s">
        <v>647</v>
      </c>
      <c r="B22" s="180"/>
      <c r="C22" s="179"/>
      <c r="D22" s="109"/>
      <c r="E22" s="342"/>
      <c r="G22" s="309" t="str">
        <f t="shared" si="0"/>
        <v/>
      </c>
    </row>
    <row r="23" spans="1:7" s="333" customFormat="1" ht="15.75" outlineLevel="1" x14ac:dyDescent="0.25">
      <c r="A23" s="179" t="s">
        <v>648</v>
      </c>
      <c r="B23" s="180"/>
      <c r="C23" s="179"/>
      <c r="D23" s="109"/>
      <c r="E23" s="342"/>
      <c r="G23" s="309" t="str">
        <f t="shared" si="0"/>
        <v/>
      </c>
    </row>
    <row r="24" spans="1:7" s="333" customFormat="1" ht="15.75" outlineLevel="1" x14ac:dyDescent="0.25">
      <c r="A24" s="179" t="s">
        <v>649</v>
      </c>
      <c r="B24" s="180"/>
      <c r="C24" s="179"/>
      <c r="D24" s="109"/>
      <c r="E24" s="342"/>
      <c r="G24" s="309" t="str">
        <f t="shared" si="0"/>
        <v/>
      </c>
    </row>
    <row r="25" spans="1:7" s="333" customFormat="1" ht="15.75" outlineLevel="1" x14ac:dyDescent="0.25">
      <c r="A25" s="179" t="s">
        <v>650</v>
      </c>
      <c r="B25" s="180"/>
      <c r="C25" s="179"/>
      <c r="D25" s="109"/>
      <c r="E25" s="342"/>
      <c r="G25" s="309" t="str">
        <f t="shared" si="0"/>
        <v/>
      </c>
    </row>
    <row r="26" spans="1:7" s="333" customFormat="1" ht="15.75" outlineLevel="1" x14ac:dyDescent="0.25">
      <c r="A26" s="179" t="s">
        <v>651</v>
      </c>
      <c r="B26" s="180"/>
      <c r="C26" s="179"/>
      <c r="D26" s="109"/>
      <c r="E26" s="342"/>
      <c r="G26" s="309" t="str">
        <f t="shared" si="0"/>
        <v/>
      </c>
    </row>
    <row r="27" spans="1:7" s="333" customFormat="1" ht="15.75" outlineLevel="1" x14ac:dyDescent="0.25">
      <c r="A27" s="179" t="s">
        <v>652</v>
      </c>
      <c r="B27" s="180"/>
      <c r="C27" s="179"/>
      <c r="D27" s="109"/>
      <c r="E27" s="342"/>
      <c r="G27" s="309" t="str">
        <f t="shared" si="0"/>
        <v/>
      </c>
    </row>
    <row r="28" spans="1:7" s="333" customFormat="1" ht="15.75" outlineLevel="1" x14ac:dyDescent="0.25">
      <c r="A28" s="179" t="s">
        <v>653</v>
      </c>
      <c r="B28" s="180"/>
      <c r="C28" s="179"/>
      <c r="D28" s="109"/>
      <c r="E28" s="342"/>
      <c r="G28" s="309" t="str">
        <f t="shared" si="0"/>
        <v/>
      </c>
    </row>
    <row r="29" spans="1:7" s="333" customFormat="1" ht="15.75" outlineLevel="1" x14ac:dyDescent="0.25">
      <c r="A29" s="179" t="s">
        <v>654</v>
      </c>
      <c r="B29" s="180"/>
      <c r="C29" s="179"/>
      <c r="D29" s="109"/>
      <c r="E29" s="342"/>
      <c r="G29" s="309" t="str">
        <f t="shared" si="0"/>
        <v/>
      </c>
    </row>
    <row r="30" spans="1:7" s="333" customFormat="1" ht="15.75" outlineLevel="1" x14ac:dyDescent="0.25">
      <c r="A30" s="179" t="s">
        <v>655</v>
      </c>
      <c r="B30" s="180"/>
      <c r="C30" s="179"/>
      <c r="D30" s="109"/>
      <c r="E30" s="342"/>
      <c r="G30" s="309" t="str">
        <f t="shared" si="0"/>
        <v/>
      </c>
    </row>
    <row r="31" spans="1:7" s="333" customFormat="1" ht="15.75" outlineLevel="1" x14ac:dyDescent="0.25">
      <c r="A31" s="179" t="s">
        <v>656</v>
      </c>
      <c r="B31" s="180"/>
      <c r="C31" s="179"/>
      <c r="D31" s="109"/>
      <c r="E31" s="342"/>
      <c r="G31" s="309" t="str">
        <f t="shared" si="0"/>
        <v/>
      </c>
    </row>
    <row r="32" spans="1:7" s="333" customFormat="1" ht="15.75" outlineLevel="1" x14ac:dyDescent="0.25">
      <c r="A32" s="179" t="s">
        <v>657</v>
      </c>
      <c r="B32" s="180"/>
      <c r="C32" s="179"/>
      <c r="D32" s="109"/>
      <c r="E32" s="342"/>
      <c r="G32" s="309" t="str">
        <f t="shared" si="0"/>
        <v/>
      </c>
    </row>
    <row r="33" spans="1:7" s="333" customFormat="1" ht="15.75" outlineLevel="1" x14ac:dyDescent="0.25">
      <c r="A33" s="179" t="s">
        <v>658</v>
      </c>
      <c r="B33" s="180"/>
      <c r="C33" s="179"/>
      <c r="D33" s="109"/>
      <c r="E33" s="342"/>
      <c r="G33" s="309" t="str">
        <f t="shared" si="0"/>
        <v/>
      </c>
    </row>
    <row r="34" spans="1:7" s="333" customFormat="1" ht="15.75" outlineLevel="1" x14ac:dyDescent="0.25">
      <c r="A34" s="179" t="s">
        <v>659</v>
      </c>
      <c r="B34" s="180"/>
      <c r="C34" s="179"/>
      <c r="D34" s="109"/>
      <c r="E34" s="342"/>
      <c r="G34" s="309" t="str">
        <f t="shared" si="0"/>
        <v/>
      </c>
    </row>
    <row r="35" spans="1:7" s="333" customFormat="1" ht="15.75" outlineLevel="1" x14ac:dyDescent="0.25">
      <c r="A35" s="179" t="s">
        <v>660</v>
      </c>
      <c r="B35" s="180"/>
      <c r="C35" s="179"/>
      <c r="D35" s="109"/>
      <c r="E35" s="342"/>
      <c r="G35" s="309" t="str">
        <f t="shared" si="0"/>
        <v/>
      </c>
    </row>
    <row r="36" spans="1:7" s="333" customFormat="1" ht="15.75" outlineLevel="1" x14ac:dyDescent="0.25">
      <c r="A36" s="179" t="s">
        <v>661</v>
      </c>
      <c r="B36" s="180"/>
      <c r="C36" s="179"/>
      <c r="D36" s="109"/>
      <c r="E36" s="342"/>
      <c r="G36" s="309" t="str">
        <f t="shared" si="0"/>
        <v/>
      </c>
    </row>
    <row r="37" spans="1:7" s="333" customFormat="1" ht="15.75" outlineLevel="1" x14ac:dyDescent="0.25">
      <c r="A37" s="179" t="s">
        <v>662</v>
      </c>
      <c r="B37" s="180"/>
      <c r="C37" s="179"/>
      <c r="D37" s="109"/>
      <c r="E37" s="342"/>
      <c r="G37" s="309" t="str">
        <f t="shared" si="0"/>
        <v/>
      </c>
    </row>
    <row r="38" spans="1:7" s="333" customFormat="1" ht="15.75" outlineLevel="1" x14ac:dyDescent="0.25">
      <c r="A38" s="179" t="s">
        <v>663</v>
      </c>
      <c r="B38" s="180"/>
      <c r="C38" s="179"/>
      <c r="D38" s="109"/>
      <c r="E38" s="342"/>
      <c r="G38" s="309" t="str">
        <f t="shared" si="0"/>
        <v/>
      </c>
    </row>
    <row r="39" spans="1:7" s="333" customFormat="1" ht="15.75" outlineLevel="1" x14ac:dyDescent="0.25">
      <c r="A39" s="179" t="s">
        <v>664</v>
      </c>
      <c r="B39" s="180"/>
      <c r="C39" s="179"/>
      <c r="D39" s="109"/>
      <c r="E39" s="342"/>
      <c r="G39" s="309" t="str">
        <f t="shared" si="0"/>
        <v/>
      </c>
    </row>
    <row r="40" spans="1:7" s="333" customFormat="1" ht="15.75" outlineLevel="1" x14ac:dyDescent="0.25">
      <c r="A40" s="179" t="s">
        <v>665</v>
      </c>
      <c r="B40" s="180"/>
      <c r="C40" s="179"/>
      <c r="D40" s="109"/>
      <c r="E40" s="342"/>
      <c r="G40" s="309" t="str">
        <f t="shared" si="0"/>
        <v/>
      </c>
    </row>
    <row r="41" spans="1:7" s="333" customFormat="1" ht="15.75" outlineLevel="1" x14ac:dyDescent="0.25">
      <c r="A41" s="179" t="s">
        <v>666</v>
      </c>
      <c r="B41" s="180"/>
      <c r="C41" s="179"/>
      <c r="D41" s="109"/>
      <c r="E41" s="342"/>
      <c r="G41" s="309" t="str">
        <f t="shared" si="0"/>
        <v/>
      </c>
    </row>
    <row r="42" spans="1:7" s="333" customFormat="1" ht="15.75" outlineLevel="1" x14ac:dyDescent="0.25">
      <c r="A42" s="179" t="s">
        <v>667</v>
      </c>
      <c r="B42" s="180"/>
      <c r="C42" s="179"/>
      <c r="D42" s="109"/>
      <c r="E42" s="342"/>
      <c r="G42" s="309" t="str">
        <f t="shared" si="0"/>
        <v/>
      </c>
    </row>
    <row r="43" spans="1:7" s="333" customFormat="1" ht="15.75" outlineLevel="1" x14ac:dyDescent="0.25">
      <c r="A43" s="179" t="s">
        <v>668</v>
      </c>
      <c r="B43" s="180"/>
      <c r="C43" s="179"/>
      <c r="D43" s="109"/>
      <c r="E43" s="342"/>
      <c r="G43" s="309" t="str">
        <f t="shared" si="0"/>
        <v/>
      </c>
    </row>
    <row r="44" spans="1:7" s="333" customFormat="1" ht="15.75" outlineLevel="1" x14ac:dyDescent="0.25">
      <c r="A44" s="179" t="s">
        <v>669</v>
      </c>
      <c r="B44" s="180"/>
      <c r="C44" s="179"/>
      <c r="D44" s="109"/>
      <c r="E44" s="342"/>
      <c r="G44" s="309" t="str">
        <f t="shared" si="0"/>
        <v/>
      </c>
    </row>
    <row r="45" spans="1:7" s="333" customFormat="1" ht="15.75" outlineLevel="1" x14ac:dyDescent="0.25">
      <c r="A45" s="179" t="s">
        <v>670</v>
      </c>
      <c r="B45" s="180"/>
      <c r="C45" s="179"/>
      <c r="D45" s="109"/>
      <c r="E45" s="342"/>
      <c r="G45" s="309" t="str">
        <f t="shared" si="0"/>
        <v/>
      </c>
    </row>
    <row r="46" spans="1:7" s="333" customFormat="1" ht="15.75" outlineLevel="1" x14ac:dyDescent="0.25">
      <c r="A46" s="179" t="s">
        <v>671</v>
      </c>
      <c r="B46" s="180"/>
      <c r="C46" s="179"/>
      <c r="D46" s="109"/>
      <c r="E46" s="342"/>
      <c r="G46" s="309" t="str">
        <f t="shared" si="0"/>
        <v/>
      </c>
    </row>
    <row r="47" spans="1:7" s="333" customFormat="1" ht="15.75" outlineLevel="1" x14ac:dyDescent="0.25">
      <c r="A47" s="179" t="s">
        <v>672</v>
      </c>
      <c r="B47" s="180"/>
      <c r="C47" s="179"/>
      <c r="D47" s="109"/>
      <c r="E47" s="342"/>
      <c r="G47" s="309" t="str">
        <f t="shared" si="0"/>
        <v/>
      </c>
    </row>
    <row r="48" spans="1:7" s="333" customFormat="1" ht="15.75" outlineLevel="1" x14ac:dyDescent="0.25">
      <c r="A48" s="179" t="s">
        <v>673</v>
      </c>
      <c r="B48" s="180"/>
      <c r="C48" s="179"/>
      <c r="D48" s="109"/>
      <c r="E48" s="342"/>
      <c r="G48" s="309" t="str">
        <f t="shared" si="0"/>
        <v/>
      </c>
    </row>
    <row r="49" spans="1:7" s="333" customFormat="1" ht="15.75" outlineLevel="1" x14ac:dyDescent="0.25">
      <c r="A49" s="179" t="s">
        <v>674</v>
      </c>
      <c r="B49" s="180"/>
      <c r="C49" s="179"/>
      <c r="D49" s="109"/>
      <c r="E49" s="342"/>
      <c r="G49" s="309" t="str">
        <f t="shared" si="0"/>
        <v/>
      </c>
    </row>
    <row r="50" spans="1:7" s="333" customFormat="1" ht="15.75" outlineLevel="1" x14ac:dyDescent="0.25">
      <c r="A50" s="179" t="s">
        <v>675</v>
      </c>
      <c r="B50" s="180"/>
      <c r="C50" s="179"/>
      <c r="D50" s="109"/>
      <c r="E50" s="342"/>
      <c r="G50" s="309" t="str">
        <f t="shared" si="0"/>
        <v/>
      </c>
    </row>
    <row r="51" spans="1:7" s="333" customFormat="1" ht="15.75" outlineLevel="1" x14ac:dyDescent="0.25">
      <c r="A51" s="179" t="s">
        <v>676</v>
      </c>
      <c r="B51" s="180"/>
      <c r="C51" s="179"/>
      <c r="D51" s="109"/>
      <c r="E51" s="342"/>
      <c r="G51" s="309" t="str">
        <f t="shared" si="0"/>
        <v/>
      </c>
    </row>
    <row r="52" spans="1:7" s="333" customFormat="1" ht="15.75" x14ac:dyDescent="0.25">
      <c r="A52" s="179" t="s">
        <v>677</v>
      </c>
      <c r="B52" s="180"/>
      <c r="C52" s="179"/>
      <c r="D52" s="109"/>
      <c r="E52" s="342"/>
      <c r="G52" s="309" t="str">
        <f t="shared" si="0"/>
        <v/>
      </c>
    </row>
    <row r="53" spans="1:7" ht="15.75" x14ac:dyDescent="0.25">
      <c r="A53" s="179" t="s">
        <v>294</v>
      </c>
      <c r="B53" s="180"/>
      <c r="C53" s="179" t="s">
        <v>296</v>
      </c>
      <c r="D53" s="109">
        <f>LEN(C53)</f>
        <v>13</v>
      </c>
      <c r="E53" s="342"/>
      <c r="G53" s="309" t="str">
        <f t="shared" si="0"/>
        <v>PLC HEARTBEAT</v>
      </c>
    </row>
    <row r="54" spans="1:7" ht="15.75" x14ac:dyDescent="0.25">
      <c r="A54" s="179" t="s">
        <v>295</v>
      </c>
      <c r="B54" s="180"/>
      <c r="C54" s="179" t="s">
        <v>296</v>
      </c>
      <c r="D54" s="109">
        <f>LEN(C54)</f>
        <v>13</v>
      </c>
      <c r="E54" s="342"/>
      <c r="G54" s="309" t="str">
        <f t="shared" si="0"/>
        <v>PLC HEARTBEAT</v>
      </c>
    </row>
    <row r="55" spans="1:7" s="333" customFormat="1" ht="15.75" x14ac:dyDescent="0.25">
      <c r="A55" s="179" t="s">
        <v>679</v>
      </c>
      <c r="B55" s="180"/>
      <c r="C55" s="179"/>
      <c r="D55" s="109"/>
      <c r="E55" s="342"/>
      <c r="G55" s="309" t="str">
        <f t="shared" si="0"/>
        <v/>
      </c>
    </row>
    <row r="56" spans="1:7" s="333" customFormat="1" ht="15.75" outlineLevel="1" x14ac:dyDescent="0.25">
      <c r="A56" s="179" t="s">
        <v>680</v>
      </c>
      <c r="B56" s="180"/>
      <c r="C56" s="179"/>
      <c r="D56" s="109"/>
      <c r="E56" s="342"/>
      <c r="G56" s="309" t="str">
        <f t="shared" si="0"/>
        <v/>
      </c>
    </row>
    <row r="57" spans="1:7" s="333" customFormat="1" ht="15.75" outlineLevel="1" x14ac:dyDescent="0.25">
      <c r="A57" s="179" t="s">
        <v>681</v>
      </c>
      <c r="B57" s="180"/>
      <c r="C57" s="179"/>
      <c r="D57" s="109"/>
      <c r="E57" s="342"/>
      <c r="G57" s="309" t="str">
        <f t="shared" si="0"/>
        <v/>
      </c>
    </row>
    <row r="58" spans="1:7" s="333" customFormat="1" ht="15.75" outlineLevel="1" x14ac:dyDescent="0.25">
      <c r="A58" s="179" t="s">
        <v>682</v>
      </c>
      <c r="B58" s="180"/>
      <c r="C58" s="179"/>
      <c r="D58" s="109"/>
      <c r="E58" s="342"/>
      <c r="G58" s="309" t="str">
        <f t="shared" si="0"/>
        <v/>
      </c>
    </row>
    <row r="59" spans="1:7" s="333" customFormat="1" ht="15.75" outlineLevel="1" x14ac:dyDescent="0.25">
      <c r="A59" s="179" t="s">
        <v>683</v>
      </c>
      <c r="B59" s="180"/>
      <c r="C59" s="179"/>
      <c r="D59" s="109"/>
      <c r="E59" s="342"/>
      <c r="G59" s="309" t="str">
        <f t="shared" si="0"/>
        <v/>
      </c>
    </row>
    <row r="60" spans="1:7" s="333" customFormat="1" ht="15.75" outlineLevel="1" x14ac:dyDescent="0.25">
      <c r="A60" s="179" t="s">
        <v>684</v>
      </c>
      <c r="B60" s="180"/>
      <c r="C60" s="179"/>
      <c r="D60" s="109"/>
      <c r="E60" s="342"/>
      <c r="G60" s="309" t="str">
        <f t="shared" si="0"/>
        <v/>
      </c>
    </row>
    <row r="61" spans="1:7" s="333" customFormat="1" ht="15.75" outlineLevel="1" x14ac:dyDescent="0.25">
      <c r="A61" s="179" t="s">
        <v>685</v>
      </c>
      <c r="B61" s="180"/>
      <c r="C61" s="179"/>
      <c r="D61" s="109"/>
      <c r="E61" s="342"/>
      <c r="G61" s="309" t="str">
        <f t="shared" si="0"/>
        <v/>
      </c>
    </row>
    <row r="62" spans="1:7" s="333" customFormat="1" ht="15.75" outlineLevel="1" x14ac:dyDescent="0.25">
      <c r="A62" s="179" t="s">
        <v>686</v>
      </c>
      <c r="B62" s="180"/>
      <c r="C62" s="179"/>
      <c r="D62" s="109"/>
      <c r="E62" s="342"/>
      <c r="G62" s="309" t="str">
        <f t="shared" si="0"/>
        <v/>
      </c>
    </row>
    <row r="63" spans="1:7" s="333" customFormat="1" ht="15.75" outlineLevel="1" x14ac:dyDescent="0.25">
      <c r="A63" s="179" t="s">
        <v>687</v>
      </c>
      <c r="B63" s="180"/>
      <c r="C63" s="179"/>
      <c r="D63" s="109"/>
      <c r="E63" s="342"/>
      <c r="G63" s="309" t="str">
        <f t="shared" si="0"/>
        <v/>
      </c>
    </row>
    <row r="64" spans="1:7" s="333" customFormat="1" ht="15.75" outlineLevel="1" x14ac:dyDescent="0.25">
      <c r="A64" s="179" t="s">
        <v>688</v>
      </c>
      <c r="B64" s="180"/>
      <c r="C64" s="179"/>
      <c r="D64" s="109"/>
      <c r="E64" s="342"/>
      <c r="G64" s="309" t="str">
        <f t="shared" si="0"/>
        <v/>
      </c>
    </row>
    <row r="65" spans="1:7" s="333" customFormat="1" ht="15.75" outlineLevel="1" x14ac:dyDescent="0.25">
      <c r="A65" s="179" t="s">
        <v>689</v>
      </c>
      <c r="B65" s="180"/>
      <c r="C65" s="179"/>
      <c r="D65" s="109"/>
      <c r="E65" s="342"/>
      <c r="G65" s="309" t="str">
        <f t="shared" si="0"/>
        <v/>
      </c>
    </row>
    <row r="66" spans="1:7" s="333" customFormat="1" ht="15.75" outlineLevel="1" x14ac:dyDescent="0.25">
      <c r="A66" s="179" t="s">
        <v>690</v>
      </c>
      <c r="B66" s="180"/>
      <c r="C66" s="179"/>
      <c r="D66" s="109"/>
      <c r="E66" s="342"/>
      <c r="G66" s="309" t="str">
        <f t="shared" si="0"/>
        <v/>
      </c>
    </row>
    <row r="67" spans="1:7" s="333" customFormat="1" ht="15.75" outlineLevel="1" x14ac:dyDescent="0.25">
      <c r="A67" s="179" t="s">
        <v>691</v>
      </c>
      <c r="B67" s="180"/>
      <c r="C67" s="179"/>
      <c r="D67" s="109"/>
      <c r="E67" s="342"/>
      <c r="G67" s="309" t="str">
        <f t="shared" si="0"/>
        <v/>
      </c>
    </row>
    <row r="68" spans="1:7" s="333" customFormat="1" ht="15.75" outlineLevel="1" x14ac:dyDescent="0.25">
      <c r="A68" s="179" t="s">
        <v>692</v>
      </c>
      <c r="B68" s="180"/>
      <c r="C68" s="179"/>
      <c r="D68" s="109"/>
      <c r="E68" s="342"/>
      <c r="G68" s="309" t="str">
        <f t="shared" ref="G68:G131" si="1">+IF(C68&lt;&gt;"",C68,"")</f>
        <v/>
      </c>
    </row>
    <row r="69" spans="1:7" s="333" customFormat="1" ht="15.75" outlineLevel="1" x14ac:dyDescent="0.25">
      <c r="A69" s="179" t="s">
        <v>693</v>
      </c>
      <c r="B69" s="180"/>
      <c r="C69" s="179"/>
      <c r="D69" s="109"/>
      <c r="E69" s="342"/>
      <c r="G69" s="309" t="str">
        <f t="shared" si="1"/>
        <v/>
      </c>
    </row>
    <row r="70" spans="1:7" s="333" customFormat="1" ht="15.75" outlineLevel="1" x14ac:dyDescent="0.25">
      <c r="A70" s="179" t="s">
        <v>694</v>
      </c>
      <c r="B70" s="180"/>
      <c r="C70" s="179"/>
      <c r="D70" s="109"/>
      <c r="E70" s="342"/>
      <c r="G70" s="309" t="str">
        <f t="shared" si="1"/>
        <v/>
      </c>
    </row>
    <row r="71" spans="1:7" s="333" customFormat="1" ht="15.75" outlineLevel="1" x14ac:dyDescent="0.25">
      <c r="A71" s="179" t="s">
        <v>695</v>
      </c>
      <c r="B71" s="180"/>
      <c r="C71" s="179"/>
      <c r="D71" s="109"/>
      <c r="E71" s="342"/>
      <c r="G71" s="309" t="str">
        <f t="shared" si="1"/>
        <v/>
      </c>
    </row>
    <row r="72" spans="1:7" s="333" customFormat="1" ht="15.75" outlineLevel="1" x14ac:dyDescent="0.25">
      <c r="A72" s="179" t="s">
        <v>696</v>
      </c>
      <c r="B72" s="180"/>
      <c r="C72" s="179"/>
      <c r="D72" s="109"/>
      <c r="E72" s="342"/>
      <c r="G72" s="309" t="str">
        <f t="shared" si="1"/>
        <v/>
      </c>
    </row>
    <row r="73" spans="1:7" s="333" customFormat="1" ht="15.75" outlineLevel="1" x14ac:dyDescent="0.25">
      <c r="A73" s="179" t="s">
        <v>697</v>
      </c>
      <c r="B73" s="180"/>
      <c r="C73" s="179"/>
      <c r="D73" s="109"/>
      <c r="E73" s="342"/>
      <c r="G73" s="309" t="str">
        <f t="shared" si="1"/>
        <v/>
      </c>
    </row>
    <row r="74" spans="1:7" s="333" customFormat="1" ht="15.75" outlineLevel="1" x14ac:dyDescent="0.25">
      <c r="A74" s="179" t="s">
        <v>698</v>
      </c>
      <c r="B74" s="180"/>
      <c r="C74" s="179"/>
      <c r="D74" s="109"/>
      <c r="E74" s="342"/>
      <c r="G74" s="309" t="str">
        <f t="shared" si="1"/>
        <v/>
      </c>
    </row>
    <row r="75" spans="1:7" s="333" customFormat="1" ht="15.75" outlineLevel="1" x14ac:dyDescent="0.25">
      <c r="A75" s="179" t="s">
        <v>699</v>
      </c>
      <c r="B75" s="180"/>
      <c r="C75" s="179"/>
      <c r="D75" s="109"/>
      <c r="E75" s="342"/>
      <c r="G75" s="309" t="str">
        <f t="shared" si="1"/>
        <v/>
      </c>
    </row>
    <row r="76" spans="1:7" s="333" customFormat="1" ht="15.75" outlineLevel="1" x14ac:dyDescent="0.25">
      <c r="A76" s="179" t="s">
        <v>700</v>
      </c>
      <c r="B76" s="180"/>
      <c r="C76" s="179"/>
      <c r="D76" s="109"/>
      <c r="E76" s="342"/>
      <c r="G76" s="309" t="str">
        <f t="shared" si="1"/>
        <v/>
      </c>
    </row>
    <row r="77" spans="1:7" s="333" customFormat="1" ht="15.75" outlineLevel="1" x14ac:dyDescent="0.25">
      <c r="A77" s="179" t="s">
        <v>701</v>
      </c>
      <c r="B77" s="180"/>
      <c r="C77" s="179"/>
      <c r="D77" s="109"/>
      <c r="E77" s="342"/>
      <c r="G77" s="309" t="str">
        <f t="shared" si="1"/>
        <v/>
      </c>
    </row>
    <row r="78" spans="1:7" s="333" customFormat="1" ht="15.75" outlineLevel="1" x14ac:dyDescent="0.25">
      <c r="A78" s="179" t="s">
        <v>702</v>
      </c>
      <c r="B78" s="180"/>
      <c r="C78" s="179"/>
      <c r="D78" s="109"/>
      <c r="E78" s="342"/>
      <c r="G78" s="309" t="str">
        <f t="shared" si="1"/>
        <v/>
      </c>
    </row>
    <row r="79" spans="1:7" s="333" customFormat="1" ht="15.75" outlineLevel="1" x14ac:dyDescent="0.25">
      <c r="A79" s="179" t="s">
        <v>703</v>
      </c>
      <c r="B79" s="180"/>
      <c r="C79" s="179"/>
      <c r="D79" s="109"/>
      <c r="E79" s="342"/>
      <c r="G79" s="309" t="str">
        <f t="shared" si="1"/>
        <v/>
      </c>
    </row>
    <row r="80" spans="1:7" s="333" customFormat="1" ht="15.75" outlineLevel="1" x14ac:dyDescent="0.25">
      <c r="A80" s="179" t="s">
        <v>704</v>
      </c>
      <c r="B80" s="180"/>
      <c r="C80" s="179"/>
      <c r="D80" s="109"/>
      <c r="E80" s="342"/>
      <c r="G80" s="309" t="str">
        <f t="shared" si="1"/>
        <v/>
      </c>
    </row>
    <row r="81" spans="1:7" s="333" customFormat="1" ht="15.75" outlineLevel="1" x14ac:dyDescent="0.25">
      <c r="A81" s="179" t="s">
        <v>705</v>
      </c>
      <c r="B81" s="180"/>
      <c r="C81" s="179"/>
      <c r="D81" s="109"/>
      <c r="E81" s="342"/>
      <c r="G81" s="309" t="str">
        <f t="shared" si="1"/>
        <v/>
      </c>
    </row>
    <row r="82" spans="1:7" s="333" customFormat="1" ht="15.75" outlineLevel="1" x14ac:dyDescent="0.25">
      <c r="A82" s="179" t="s">
        <v>706</v>
      </c>
      <c r="B82" s="180"/>
      <c r="C82" s="179"/>
      <c r="D82" s="109"/>
      <c r="E82" s="342"/>
      <c r="G82" s="309" t="str">
        <f t="shared" si="1"/>
        <v/>
      </c>
    </row>
    <row r="83" spans="1:7" s="333" customFormat="1" ht="15.75" outlineLevel="1" x14ac:dyDescent="0.25">
      <c r="A83" s="179" t="s">
        <v>707</v>
      </c>
      <c r="B83" s="180"/>
      <c r="C83" s="179"/>
      <c r="D83" s="109"/>
      <c r="E83" s="342"/>
      <c r="G83" s="309" t="str">
        <f t="shared" si="1"/>
        <v/>
      </c>
    </row>
    <row r="84" spans="1:7" s="333" customFormat="1" ht="15.75" outlineLevel="1" x14ac:dyDescent="0.25">
      <c r="A84" s="179" t="s">
        <v>708</v>
      </c>
      <c r="B84" s="180"/>
      <c r="C84" s="179"/>
      <c r="D84" s="109"/>
      <c r="E84" s="342"/>
      <c r="G84" s="309" t="str">
        <f t="shared" si="1"/>
        <v/>
      </c>
    </row>
    <row r="85" spans="1:7" s="333" customFormat="1" ht="15.75" outlineLevel="1" x14ac:dyDescent="0.25">
      <c r="A85" s="179" t="s">
        <v>709</v>
      </c>
      <c r="B85" s="180"/>
      <c r="C85" s="179"/>
      <c r="D85" s="109"/>
      <c r="E85" s="342"/>
      <c r="G85" s="309" t="str">
        <f t="shared" si="1"/>
        <v/>
      </c>
    </row>
    <row r="86" spans="1:7" s="333" customFormat="1" ht="15.75" outlineLevel="1" x14ac:dyDescent="0.25">
      <c r="A86" s="179" t="s">
        <v>710</v>
      </c>
      <c r="B86" s="180"/>
      <c r="C86" s="179"/>
      <c r="D86" s="109"/>
      <c r="E86" s="342"/>
      <c r="G86" s="309" t="str">
        <f t="shared" si="1"/>
        <v/>
      </c>
    </row>
    <row r="87" spans="1:7" s="333" customFormat="1" ht="15.75" outlineLevel="1" x14ac:dyDescent="0.25">
      <c r="A87" s="179" t="s">
        <v>711</v>
      </c>
      <c r="B87" s="180"/>
      <c r="C87" s="179"/>
      <c r="D87" s="109"/>
      <c r="E87" s="342"/>
      <c r="G87" s="309" t="str">
        <f t="shared" si="1"/>
        <v/>
      </c>
    </row>
    <row r="88" spans="1:7" s="333" customFormat="1" ht="15.75" outlineLevel="1" x14ac:dyDescent="0.25">
      <c r="A88" s="179" t="s">
        <v>712</v>
      </c>
      <c r="B88" s="180"/>
      <c r="C88" s="179"/>
      <c r="D88" s="109"/>
      <c r="E88" s="342"/>
      <c r="G88" s="309" t="str">
        <f t="shared" si="1"/>
        <v/>
      </c>
    </row>
    <row r="89" spans="1:7" s="333" customFormat="1" ht="15.75" outlineLevel="1" x14ac:dyDescent="0.25">
      <c r="A89" s="179" t="s">
        <v>713</v>
      </c>
      <c r="B89" s="180"/>
      <c r="C89" s="179"/>
      <c r="D89" s="109"/>
      <c r="E89" s="342"/>
      <c r="G89" s="309" t="str">
        <f t="shared" si="1"/>
        <v/>
      </c>
    </row>
    <row r="90" spans="1:7" s="333" customFormat="1" ht="15.75" outlineLevel="1" x14ac:dyDescent="0.25">
      <c r="A90" s="179" t="s">
        <v>714</v>
      </c>
      <c r="B90" s="180"/>
      <c r="C90" s="179"/>
      <c r="D90" s="109"/>
      <c r="E90" s="342"/>
      <c r="G90" s="309" t="str">
        <f t="shared" si="1"/>
        <v/>
      </c>
    </row>
    <row r="91" spans="1:7" s="333" customFormat="1" ht="15.75" outlineLevel="1" x14ac:dyDescent="0.25">
      <c r="A91" s="179" t="s">
        <v>715</v>
      </c>
      <c r="B91" s="180"/>
      <c r="C91" s="179"/>
      <c r="D91" s="109"/>
      <c r="E91" s="342"/>
      <c r="G91" s="309" t="str">
        <f t="shared" si="1"/>
        <v/>
      </c>
    </row>
    <row r="92" spans="1:7" s="333" customFormat="1" ht="15.75" outlineLevel="1" x14ac:dyDescent="0.25">
      <c r="A92" s="179" t="s">
        <v>716</v>
      </c>
      <c r="B92" s="180"/>
      <c r="C92" s="179"/>
      <c r="D92" s="109"/>
      <c r="E92" s="342"/>
      <c r="G92" s="309" t="str">
        <f t="shared" si="1"/>
        <v/>
      </c>
    </row>
    <row r="93" spans="1:7" s="333" customFormat="1" ht="15.75" outlineLevel="1" x14ac:dyDescent="0.25">
      <c r="A93" s="179" t="s">
        <v>717</v>
      </c>
      <c r="B93" s="180"/>
      <c r="C93" s="179"/>
      <c r="D93" s="109"/>
      <c r="E93" s="342"/>
      <c r="G93" s="309" t="str">
        <f t="shared" si="1"/>
        <v/>
      </c>
    </row>
    <row r="94" spans="1:7" s="333" customFormat="1" ht="15.75" outlineLevel="1" x14ac:dyDescent="0.25">
      <c r="A94" s="179" t="s">
        <v>718</v>
      </c>
      <c r="B94" s="180"/>
      <c r="C94" s="179"/>
      <c r="D94" s="109"/>
      <c r="E94" s="342"/>
      <c r="G94" s="309" t="str">
        <f t="shared" si="1"/>
        <v/>
      </c>
    </row>
    <row r="95" spans="1:7" s="333" customFormat="1" ht="15.75" outlineLevel="1" x14ac:dyDescent="0.25">
      <c r="A95" s="179" t="s">
        <v>719</v>
      </c>
      <c r="B95" s="180"/>
      <c r="C95" s="179"/>
      <c r="D95" s="109"/>
      <c r="E95" s="342"/>
      <c r="G95" s="309" t="str">
        <f t="shared" si="1"/>
        <v/>
      </c>
    </row>
    <row r="96" spans="1:7" s="333" customFormat="1" ht="15.75" outlineLevel="1" x14ac:dyDescent="0.25">
      <c r="A96" s="179" t="s">
        <v>720</v>
      </c>
      <c r="B96" s="180"/>
      <c r="C96" s="179"/>
      <c r="D96" s="109"/>
      <c r="E96" s="342"/>
      <c r="G96" s="309" t="str">
        <f t="shared" si="1"/>
        <v/>
      </c>
    </row>
    <row r="97" spans="1:7" s="333" customFormat="1" ht="15.75" outlineLevel="1" x14ac:dyDescent="0.25">
      <c r="A97" s="179" t="s">
        <v>721</v>
      </c>
      <c r="B97" s="180"/>
      <c r="C97" s="179"/>
      <c r="D97" s="109"/>
      <c r="E97" s="342"/>
      <c r="G97" s="309" t="str">
        <f t="shared" si="1"/>
        <v/>
      </c>
    </row>
    <row r="98" spans="1:7" s="333" customFormat="1" ht="15.75" outlineLevel="1" x14ac:dyDescent="0.25">
      <c r="A98" s="179" t="s">
        <v>722</v>
      </c>
      <c r="B98" s="180"/>
      <c r="C98" s="179"/>
      <c r="D98" s="109"/>
      <c r="E98" s="342"/>
      <c r="G98" s="309" t="str">
        <f t="shared" si="1"/>
        <v/>
      </c>
    </row>
    <row r="99" spans="1:7" s="333" customFormat="1" ht="15.75" outlineLevel="1" x14ac:dyDescent="0.25">
      <c r="A99" s="179" t="s">
        <v>723</v>
      </c>
      <c r="B99" s="180"/>
      <c r="C99" s="179"/>
      <c r="D99" s="109"/>
      <c r="E99" s="342"/>
      <c r="G99" s="309" t="str">
        <f t="shared" si="1"/>
        <v/>
      </c>
    </row>
    <row r="100" spans="1:7" s="333" customFormat="1" ht="15.75" outlineLevel="1" x14ac:dyDescent="0.25">
      <c r="A100" s="179" t="s">
        <v>724</v>
      </c>
      <c r="B100" s="180"/>
      <c r="C100" s="179"/>
      <c r="D100" s="109"/>
      <c r="E100" s="342"/>
      <c r="G100" s="309" t="str">
        <f t="shared" si="1"/>
        <v/>
      </c>
    </row>
    <row r="101" spans="1:7" s="333" customFormat="1" ht="15.75" outlineLevel="1" x14ac:dyDescent="0.25">
      <c r="A101" s="179" t="s">
        <v>725</v>
      </c>
      <c r="B101" s="180"/>
      <c r="C101" s="179"/>
      <c r="D101" s="109"/>
      <c r="E101" s="342"/>
      <c r="G101" s="309" t="str">
        <f t="shared" si="1"/>
        <v/>
      </c>
    </row>
    <row r="102" spans="1:7" s="333" customFormat="1" ht="15.75" x14ac:dyDescent="0.25">
      <c r="A102" s="179" t="s">
        <v>726</v>
      </c>
      <c r="B102" s="180"/>
      <c r="C102" s="179"/>
      <c r="D102" s="109"/>
      <c r="E102" s="342"/>
      <c r="G102" s="309" t="str">
        <f t="shared" si="1"/>
        <v/>
      </c>
    </row>
    <row r="103" spans="1:7" ht="15.75" x14ac:dyDescent="0.25">
      <c r="A103" s="179" t="s">
        <v>303</v>
      </c>
      <c r="B103" s="180">
        <v>150</v>
      </c>
      <c r="C103" s="179" t="s">
        <v>297</v>
      </c>
      <c r="D103" s="109">
        <f t="shared" ref="D103:D134" si="2">LEN(C103)</f>
        <v>14</v>
      </c>
      <c r="E103" s="342"/>
      <c r="G103" s="309" t="str">
        <f t="shared" si="1"/>
        <v>SysJob1 HB Set</v>
      </c>
    </row>
    <row r="104" spans="1:7" ht="15.75" x14ac:dyDescent="0.25">
      <c r="A104" s="179" t="s">
        <v>304</v>
      </c>
      <c r="B104" s="180" t="s">
        <v>328</v>
      </c>
      <c r="C104" s="179" t="s">
        <v>298</v>
      </c>
      <c r="D104" s="109">
        <f t="shared" si="2"/>
        <v>16</v>
      </c>
      <c r="E104" s="342"/>
      <c r="G104" s="309" t="str">
        <f t="shared" si="1"/>
        <v>SYS1HB RUN TIME1</v>
      </c>
    </row>
    <row r="105" spans="1:7" ht="15.75" x14ac:dyDescent="0.25">
      <c r="A105" s="179" t="s">
        <v>305</v>
      </c>
      <c r="B105" s="180" t="s">
        <v>328</v>
      </c>
      <c r="C105" s="179" t="s">
        <v>299</v>
      </c>
      <c r="D105" s="109">
        <f t="shared" si="2"/>
        <v>16</v>
      </c>
      <c r="E105" s="342"/>
      <c r="G105" s="309" t="str">
        <f t="shared" si="1"/>
        <v>SYS1HB RUN TIME2</v>
      </c>
    </row>
    <row r="106" spans="1:7" ht="15.75" x14ac:dyDescent="0.25">
      <c r="A106" s="179" t="s">
        <v>306</v>
      </c>
      <c r="B106" s="180">
        <v>150</v>
      </c>
      <c r="C106" s="179" t="s">
        <v>300</v>
      </c>
      <c r="D106" s="109">
        <f t="shared" si="2"/>
        <v>14</v>
      </c>
      <c r="E106" s="342"/>
      <c r="G106" s="309" t="str">
        <f t="shared" si="1"/>
        <v>SysJob2 HB Set</v>
      </c>
    </row>
    <row r="107" spans="1:7" ht="15.75" x14ac:dyDescent="0.25">
      <c r="A107" s="179" t="s">
        <v>307</v>
      </c>
      <c r="B107" s="180" t="s">
        <v>328</v>
      </c>
      <c r="C107" s="179" t="s">
        <v>301</v>
      </c>
      <c r="D107" s="109">
        <f t="shared" si="2"/>
        <v>16</v>
      </c>
      <c r="E107" s="342"/>
      <c r="G107" s="309" t="str">
        <f t="shared" si="1"/>
        <v>SYS2HB RUN TIME1</v>
      </c>
    </row>
    <row r="108" spans="1:7" ht="15.75" x14ac:dyDescent="0.25">
      <c r="A108" s="179" t="s">
        <v>308</v>
      </c>
      <c r="B108" s="180" t="s">
        <v>328</v>
      </c>
      <c r="C108" s="179" t="s">
        <v>302</v>
      </c>
      <c r="D108" s="109">
        <f t="shared" si="2"/>
        <v>16</v>
      </c>
      <c r="E108" s="342"/>
      <c r="G108" s="309" t="str">
        <f t="shared" si="1"/>
        <v>SYS2HB RUN TIME2</v>
      </c>
    </row>
    <row r="109" spans="1:7" ht="15.75" x14ac:dyDescent="0.25">
      <c r="A109" s="179" t="s">
        <v>309</v>
      </c>
      <c r="B109" s="180"/>
      <c r="C109" s="179" t="s">
        <v>312</v>
      </c>
      <c r="D109" s="109">
        <f t="shared" si="2"/>
        <v>13</v>
      </c>
      <c r="E109" s="342"/>
      <c r="G109" s="309" t="str">
        <f t="shared" si="1"/>
        <v>MP_APP HB SET</v>
      </c>
    </row>
    <row r="110" spans="1:7" ht="15.75" x14ac:dyDescent="0.25">
      <c r="A110" s="179" t="s">
        <v>310</v>
      </c>
      <c r="B110" s="180" t="s">
        <v>328</v>
      </c>
      <c r="C110" s="179" t="s">
        <v>313</v>
      </c>
      <c r="D110" s="109">
        <f t="shared" si="2"/>
        <v>16</v>
      </c>
      <c r="E110" s="342"/>
      <c r="G110" s="309" t="str">
        <f t="shared" si="1"/>
        <v>MP_APP RUN TIME1</v>
      </c>
    </row>
    <row r="111" spans="1:7" ht="15.75" x14ac:dyDescent="0.25">
      <c r="A111" s="179" t="s">
        <v>311</v>
      </c>
      <c r="B111" s="180" t="s">
        <v>328</v>
      </c>
      <c r="C111" s="179" t="s">
        <v>314</v>
      </c>
      <c r="D111" s="109">
        <f t="shared" si="2"/>
        <v>16</v>
      </c>
      <c r="E111" s="342"/>
      <c r="G111" s="309" t="str">
        <f t="shared" si="1"/>
        <v>MP_APP RUN TIME2</v>
      </c>
    </row>
    <row r="112" spans="1:7" ht="15.75" x14ac:dyDescent="0.25">
      <c r="A112" s="179" t="s">
        <v>420</v>
      </c>
      <c r="B112" s="180" t="s">
        <v>437</v>
      </c>
      <c r="C112" s="179" t="s">
        <v>1902</v>
      </c>
      <c r="D112" s="109">
        <f t="shared" si="2"/>
        <v>14</v>
      </c>
      <c r="E112" s="348" t="s">
        <v>2029</v>
      </c>
      <c r="G112" s="309" t="str">
        <f t="shared" si="1"/>
        <v>VariableStroke</v>
      </c>
    </row>
    <row r="113" spans="1:7" ht="15.75" x14ac:dyDescent="0.25">
      <c r="A113" s="179" t="s">
        <v>421</v>
      </c>
      <c r="B113" s="180" t="s">
        <v>437</v>
      </c>
      <c r="C113" s="179" t="s">
        <v>422</v>
      </c>
      <c r="D113" s="109">
        <f t="shared" si="2"/>
        <v>11</v>
      </c>
      <c r="E113" s="342"/>
      <c r="G113" s="309" t="str">
        <f t="shared" si="1"/>
        <v>GripOn 1-16</v>
      </c>
    </row>
    <row r="114" spans="1:7" ht="15.75" x14ac:dyDescent="0.25">
      <c r="A114" s="179" t="s">
        <v>424</v>
      </c>
      <c r="B114" s="180" t="s">
        <v>437</v>
      </c>
      <c r="C114" s="179" t="s">
        <v>423</v>
      </c>
      <c r="D114" s="109">
        <f t="shared" si="2"/>
        <v>12</v>
      </c>
      <c r="E114" s="342"/>
      <c r="G114" s="309" t="str">
        <f t="shared" si="1"/>
        <v>GripOn 17-32</v>
      </c>
    </row>
    <row r="115" spans="1:7" ht="15.75" x14ac:dyDescent="0.25">
      <c r="A115" s="179" t="s">
        <v>425</v>
      </c>
      <c r="B115" s="180" t="s">
        <v>437</v>
      </c>
      <c r="C115" s="179" t="s">
        <v>433</v>
      </c>
      <c r="D115" s="109">
        <f t="shared" si="2"/>
        <v>12</v>
      </c>
      <c r="E115" s="342"/>
      <c r="G115" s="309" t="str">
        <f t="shared" si="1"/>
        <v>GripOff 1-16</v>
      </c>
    </row>
    <row r="116" spans="1:7" ht="15.75" x14ac:dyDescent="0.25">
      <c r="A116" s="179" t="s">
        <v>426</v>
      </c>
      <c r="B116" s="180" t="s">
        <v>437</v>
      </c>
      <c r="C116" s="179" t="s">
        <v>434</v>
      </c>
      <c r="D116" s="109">
        <f t="shared" si="2"/>
        <v>13</v>
      </c>
      <c r="E116" s="342"/>
      <c r="G116" s="309" t="str">
        <f t="shared" si="1"/>
        <v>GripOff 17-32</v>
      </c>
    </row>
    <row r="117" spans="1:7" ht="15.75" x14ac:dyDescent="0.25">
      <c r="A117" s="179" t="s">
        <v>427</v>
      </c>
      <c r="B117" s="180" t="s">
        <v>437</v>
      </c>
      <c r="C117" s="179" t="s">
        <v>431</v>
      </c>
      <c r="D117" s="109">
        <f t="shared" si="2"/>
        <v>13</v>
      </c>
      <c r="E117" s="342"/>
      <c r="G117" s="309" t="str">
        <f t="shared" si="1"/>
        <v>SensorOn 1-16</v>
      </c>
    </row>
    <row r="118" spans="1:7" ht="15.75" x14ac:dyDescent="0.25">
      <c r="A118" s="179" t="s">
        <v>428</v>
      </c>
      <c r="B118" s="180" t="s">
        <v>437</v>
      </c>
      <c r="C118" s="179" t="s">
        <v>432</v>
      </c>
      <c r="D118" s="109">
        <f t="shared" si="2"/>
        <v>14</v>
      </c>
      <c r="E118" s="342"/>
      <c r="G118" s="309" t="str">
        <f t="shared" si="1"/>
        <v>SensorOn 17-32</v>
      </c>
    </row>
    <row r="119" spans="1:7" ht="15.75" x14ac:dyDescent="0.25">
      <c r="A119" s="179" t="s">
        <v>429</v>
      </c>
      <c r="B119" s="180" t="s">
        <v>437</v>
      </c>
      <c r="C119" s="179" t="s">
        <v>504</v>
      </c>
      <c r="D119" s="109">
        <f t="shared" si="2"/>
        <v>14</v>
      </c>
      <c r="E119" s="342"/>
      <c r="G119" s="309" t="str">
        <f t="shared" si="1"/>
        <v>SensorOff 1-16</v>
      </c>
    </row>
    <row r="120" spans="1:7" ht="15.75" x14ac:dyDescent="0.25">
      <c r="A120" s="179" t="s">
        <v>430</v>
      </c>
      <c r="B120" s="180" t="s">
        <v>437</v>
      </c>
      <c r="C120" s="179" t="s">
        <v>505</v>
      </c>
      <c r="D120" s="109">
        <f t="shared" si="2"/>
        <v>15</v>
      </c>
      <c r="E120" s="342"/>
      <c r="G120" s="309" t="str">
        <f t="shared" si="1"/>
        <v>SensorOff 17-32</v>
      </c>
    </row>
    <row r="121" spans="1:7" ht="15.75" x14ac:dyDescent="0.25">
      <c r="A121" s="179" t="s">
        <v>439</v>
      </c>
      <c r="B121" s="180" t="s">
        <v>437</v>
      </c>
      <c r="C121" s="179" t="s">
        <v>1892</v>
      </c>
      <c r="D121" s="109">
        <f t="shared" si="2"/>
        <v>16</v>
      </c>
      <c r="E121" s="342"/>
      <c r="G121" s="309" t="str">
        <f t="shared" si="1"/>
        <v>OpenSensUse 1-16</v>
      </c>
    </row>
    <row r="122" spans="1:7" ht="15.75" x14ac:dyDescent="0.25">
      <c r="A122" s="179" t="s">
        <v>440</v>
      </c>
      <c r="B122" s="180" t="s">
        <v>437</v>
      </c>
      <c r="C122" s="179" t="s">
        <v>1895</v>
      </c>
      <c r="D122" s="109">
        <f t="shared" si="2"/>
        <v>16</v>
      </c>
      <c r="E122" s="342"/>
      <c r="G122" s="309" t="str">
        <f t="shared" si="1"/>
        <v>OpenSensUse17-32</v>
      </c>
    </row>
    <row r="123" spans="1:7" ht="15.75" x14ac:dyDescent="0.25">
      <c r="A123" s="179" t="s">
        <v>441</v>
      </c>
      <c r="B123" s="180" t="s">
        <v>437</v>
      </c>
      <c r="C123" s="179" t="s">
        <v>1893</v>
      </c>
      <c r="D123" s="109">
        <f t="shared" si="2"/>
        <v>16</v>
      </c>
      <c r="E123" s="342"/>
      <c r="G123" s="309" t="str">
        <f t="shared" si="1"/>
        <v>ClosSensUse 1-16</v>
      </c>
    </row>
    <row r="124" spans="1:7" ht="15.75" x14ac:dyDescent="0.25">
      <c r="A124" s="179" t="s">
        <v>442</v>
      </c>
      <c r="B124" s="180" t="s">
        <v>437</v>
      </c>
      <c r="C124" s="179" t="s">
        <v>1894</v>
      </c>
      <c r="D124" s="109">
        <f t="shared" si="2"/>
        <v>16</v>
      </c>
      <c r="E124" s="342"/>
      <c r="G124" s="309" t="str">
        <f t="shared" si="1"/>
        <v>ClosSensUse17-32</v>
      </c>
    </row>
    <row r="125" spans="1:7" ht="15.75" x14ac:dyDescent="0.25">
      <c r="A125" s="179" t="s">
        <v>443</v>
      </c>
      <c r="B125" s="180" t="s">
        <v>437</v>
      </c>
      <c r="C125" s="179" t="s">
        <v>558</v>
      </c>
      <c r="D125" s="109">
        <f t="shared" si="2"/>
        <v>12</v>
      </c>
      <c r="E125" s="342"/>
      <c r="G125" s="309" t="str">
        <f t="shared" si="1"/>
        <v>BlowOffTimer</v>
      </c>
    </row>
    <row r="126" spans="1:7" ht="15.75" x14ac:dyDescent="0.25">
      <c r="A126" s="179" t="s">
        <v>444</v>
      </c>
      <c r="B126" s="180" t="s">
        <v>328</v>
      </c>
      <c r="C126" s="179" t="s">
        <v>559</v>
      </c>
      <c r="D126" s="109">
        <f t="shared" si="2"/>
        <v>14</v>
      </c>
      <c r="E126" s="342"/>
      <c r="G126" s="309" t="str">
        <f t="shared" si="1"/>
        <v>BlowTimerCount</v>
      </c>
    </row>
    <row r="127" spans="1:7" ht="15.75" x14ac:dyDescent="0.25">
      <c r="A127" s="179" t="s">
        <v>445</v>
      </c>
      <c r="B127" s="180" t="s">
        <v>328</v>
      </c>
      <c r="C127" s="179" t="s">
        <v>497</v>
      </c>
      <c r="D127" s="109">
        <f t="shared" si="2"/>
        <v>15</v>
      </c>
      <c r="E127" s="342"/>
      <c r="G127" s="309" t="str">
        <f t="shared" si="1"/>
        <v>GripOfMask 1-16</v>
      </c>
    </row>
    <row r="128" spans="1:7" ht="15.75" x14ac:dyDescent="0.25">
      <c r="A128" s="179" t="s">
        <v>446</v>
      </c>
      <c r="B128" s="180" t="s">
        <v>328</v>
      </c>
      <c r="C128" s="179" t="s">
        <v>498</v>
      </c>
      <c r="D128" s="109">
        <f t="shared" si="2"/>
        <v>16</v>
      </c>
      <c r="E128" s="342"/>
      <c r="G128" s="309" t="str">
        <f t="shared" si="1"/>
        <v>GripOfMask 17-32</v>
      </c>
    </row>
    <row r="129" spans="1:7" s="310" customFormat="1" ht="15.75" x14ac:dyDescent="0.25">
      <c r="A129" s="179" t="s">
        <v>447</v>
      </c>
      <c r="B129" s="180" t="s">
        <v>328</v>
      </c>
      <c r="C129" s="179" t="s">
        <v>500</v>
      </c>
      <c r="D129" s="109">
        <f t="shared" si="2"/>
        <v>16</v>
      </c>
      <c r="E129" s="340" t="s">
        <v>608</v>
      </c>
      <c r="G129" s="309" t="str">
        <f t="shared" si="1"/>
        <v>GripOnRelay 1-16</v>
      </c>
    </row>
    <row r="130" spans="1:7" s="310" customFormat="1" ht="15.75" x14ac:dyDescent="0.25">
      <c r="A130" s="179" t="s">
        <v>448</v>
      </c>
      <c r="B130" s="180" t="s">
        <v>328</v>
      </c>
      <c r="C130" s="179" t="s">
        <v>501</v>
      </c>
      <c r="D130" s="109">
        <f t="shared" si="2"/>
        <v>16</v>
      </c>
      <c r="E130" s="340" t="s">
        <v>609</v>
      </c>
      <c r="G130" s="309" t="str">
        <f t="shared" si="1"/>
        <v>GrpOnRelay 17-32</v>
      </c>
    </row>
    <row r="131" spans="1:7" s="310" customFormat="1" ht="15.75" x14ac:dyDescent="0.25">
      <c r="A131" s="179" t="s">
        <v>449</v>
      </c>
      <c r="B131" s="180" t="s">
        <v>328</v>
      </c>
      <c r="C131" s="179" t="s">
        <v>502</v>
      </c>
      <c r="D131" s="109">
        <f t="shared" si="2"/>
        <v>16</v>
      </c>
      <c r="E131" s="340" t="s">
        <v>610</v>
      </c>
      <c r="G131" s="309" t="str">
        <f t="shared" si="1"/>
        <v>GripOfRelay 1-16</v>
      </c>
    </row>
    <row r="132" spans="1:7" s="310" customFormat="1" ht="15.75" x14ac:dyDescent="0.25">
      <c r="A132" s="179" t="s">
        <v>450</v>
      </c>
      <c r="B132" s="180" t="s">
        <v>328</v>
      </c>
      <c r="C132" s="179" t="s">
        <v>503</v>
      </c>
      <c r="D132" s="109">
        <f t="shared" si="2"/>
        <v>16</v>
      </c>
      <c r="E132" s="340" t="s">
        <v>611</v>
      </c>
      <c r="G132" s="309" t="str">
        <f t="shared" ref="G132:G195" si="3">+IF(C132&lt;&gt;"",C132,"")</f>
        <v>GrpOfRelay 17-32</v>
      </c>
    </row>
    <row r="133" spans="1:7" s="310" customFormat="1" ht="15.75" x14ac:dyDescent="0.25">
      <c r="A133" s="179" t="s">
        <v>451</v>
      </c>
      <c r="B133" s="180" t="s">
        <v>328</v>
      </c>
      <c r="C133" s="179"/>
      <c r="D133" s="109">
        <f t="shared" si="2"/>
        <v>0</v>
      </c>
      <c r="E133" s="342"/>
      <c r="G133" s="309" t="str">
        <f t="shared" si="3"/>
        <v/>
      </c>
    </row>
    <row r="134" spans="1:7" s="310" customFormat="1" ht="15.75" x14ac:dyDescent="0.25">
      <c r="A134" s="179" t="s">
        <v>452</v>
      </c>
      <c r="B134" s="180" t="s">
        <v>328</v>
      </c>
      <c r="C134" s="179"/>
      <c r="D134" s="109">
        <f t="shared" si="2"/>
        <v>0</v>
      </c>
      <c r="E134" s="342"/>
      <c r="G134" s="309" t="str">
        <f t="shared" si="3"/>
        <v/>
      </c>
    </row>
    <row r="135" spans="1:7" s="310" customFormat="1" ht="15.75" x14ac:dyDescent="0.25">
      <c r="A135" s="179" t="s">
        <v>453</v>
      </c>
      <c r="B135" s="180" t="s">
        <v>328</v>
      </c>
      <c r="C135" s="179"/>
      <c r="D135" s="109">
        <f t="shared" ref="D135:D166" si="4">LEN(C135)</f>
        <v>0</v>
      </c>
      <c r="E135" s="340"/>
      <c r="G135" s="309" t="str">
        <f t="shared" si="3"/>
        <v/>
      </c>
    </row>
    <row r="136" spans="1:7" s="310" customFormat="1" ht="15.75" x14ac:dyDescent="0.25">
      <c r="A136" s="179" t="s">
        <v>454</v>
      </c>
      <c r="B136" s="180" t="s">
        <v>328</v>
      </c>
      <c r="C136" s="179"/>
      <c r="D136" s="109">
        <f t="shared" si="4"/>
        <v>0</v>
      </c>
      <c r="E136" s="340"/>
      <c r="G136" s="309" t="str">
        <f t="shared" si="3"/>
        <v/>
      </c>
    </row>
    <row r="137" spans="1:7" s="310" customFormat="1" ht="15.75" x14ac:dyDescent="0.25">
      <c r="A137" s="179" t="s">
        <v>455</v>
      </c>
      <c r="B137" s="180" t="s">
        <v>328</v>
      </c>
      <c r="C137" s="179" t="s">
        <v>571</v>
      </c>
      <c r="D137" s="109">
        <f t="shared" si="4"/>
        <v>11</v>
      </c>
      <c r="E137" s="340" t="s">
        <v>612</v>
      </c>
      <c r="G137" s="309" t="str">
        <f t="shared" si="3"/>
        <v>BlowOn 1-16</v>
      </c>
    </row>
    <row r="138" spans="1:7" s="310" customFormat="1" ht="15.75" x14ac:dyDescent="0.25">
      <c r="A138" s="179" t="s">
        <v>456</v>
      </c>
      <c r="B138" s="180" t="s">
        <v>328</v>
      </c>
      <c r="C138" s="179" t="s">
        <v>604</v>
      </c>
      <c r="D138" s="109">
        <f t="shared" si="4"/>
        <v>12</v>
      </c>
      <c r="E138" s="340" t="s">
        <v>613</v>
      </c>
      <c r="G138" s="309" t="str">
        <f t="shared" si="3"/>
        <v>BlowOn 17-32</v>
      </c>
    </row>
    <row r="139" spans="1:7" s="310" customFormat="1" ht="15.75" x14ac:dyDescent="0.25">
      <c r="A139" s="179" t="s">
        <v>457</v>
      </c>
      <c r="B139" s="180" t="s">
        <v>328</v>
      </c>
      <c r="C139" s="179"/>
      <c r="D139" s="109">
        <f t="shared" si="4"/>
        <v>0</v>
      </c>
      <c r="E139" s="342"/>
      <c r="G139" s="309" t="str">
        <f t="shared" si="3"/>
        <v/>
      </c>
    </row>
    <row r="140" spans="1:7" s="310" customFormat="1" ht="15.75" x14ac:dyDescent="0.25">
      <c r="A140" s="179" t="s">
        <v>458</v>
      </c>
      <c r="B140" s="180" t="s">
        <v>328</v>
      </c>
      <c r="C140" s="179"/>
      <c r="D140" s="109">
        <f t="shared" si="4"/>
        <v>0</v>
      </c>
      <c r="E140" s="342"/>
      <c r="G140" s="309" t="str">
        <f t="shared" si="3"/>
        <v/>
      </c>
    </row>
    <row r="141" spans="1:7" s="310" customFormat="1" ht="15.75" x14ac:dyDescent="0.25">
      <c r="A141" s="179" t="s">
        <v>459</v>
      </c>
      <c r="B141" s="180" t="s">
        <v>328</v>
      </c>
      <c r="C141" s="179" t="s">
        <v>506</v>
      </c>
      <c r="D141" s="109">
        <f t="shared" si="4"/>
        <v>15</v>
      </c>
      <c r="E141" s="342"/>
      <c r="G141" s="309" t="str">
        <f t="shared" si="3"/>
        <v>SensOfMask 1-16</v>
      </c>
    </row>
    <row r="142" spans="1:7" s="310" customFormat="1" ht="15.75" x14ac:dyDescent="0.25">
      <c r="A142" s="179" t="s">
        <v>460</v>
      </c>
      <c r="B142" s="180" t="s">
        <v>328</v>
      </c>
      <c r="C142" s="179" t="s">
        <v>507</v>
      </c>
      <c r="D142" s="109">
        <f t="shared" si="4"/>
        <v>16</v>
      </c>
      <c r="E142" s="342"/>
      <c r="G142" s="309" t="str">
        <f t="shared" si="3"/>
        <v>SensOfMask 17-32</v>
      </c>
    </row>
    <row r="143" spans="1:7" s="310" customFormat="1" ht="15.75" x14ac:dyDescent="0.25">
      <c r="A143" s="179" t="s">
        <v>461</v>
      </c>
      <c r="B143" s="180" t="s">
        <v>328</v>
      </c>
      <c r="C143" s="179" t="s">
        <v>511</v>
      </c>
      <c r="D143" s="109">
        <f t="shared" si="4"/>
        <v>15</v>
      </c>
      <c r="E143" s="342"/>
      <c r="G143" s="309" t="str">
        <f t="shared" si="3"/>
        <v>SensorStat 1-16</v>
      </c>
    </row>
    <row r="144" spans="1:7" s="310" customFormat="1" ht="15.75" x14ac:dyDescent="0.25">
      <c r="A144" s="179" t="s">
        <v>462</v>
      </c>
      <c r="B144" s="180" t="s">
        <v>328</v>
      </c>
      <c r="C144" s="179" t="s">
        <v>510</v>
      </c>
      <c r="D144" s="109">
        <f t="shared" si="4"/>
        <v>16</v>
      </c>
      <c r="E144" s="342"/>
      <c r="G144" s="309" t="str">
        <f t="shared" si="3"/>
        <v>SensorStat 17-32</v>
      </c>
    </row>
    <row r="145" spans="1:7" s="310" customFormat="1" ht="15.75" x14ac:dyDescent="0.25">
      <c r="A145" s="179" t="s">
        <v>463</v>
      </c>
      <c r="B145" s="180" t="s">
        <v>328</v>
      </c>
      <c r="C145" s="179" t="s">
        <v>509</v>
      </c>
      <c r="D145" s="109">
        <f t="shared" si="4"/>
        <v>14</v>
      </c>
      <c r="E145" s="340" t="s">
        <v>2022</v>
      </c>
      <c r="G145" s="309" t="str">
        <f t="shared" si="3"/>
        <v>SensRelay 1-16</v>
      </c>
    </row>
    <row r="146" spans="1:7" s="310" customFormat="1" ht="15.75" x14ac:dyDescent="0.25">
      <c r="A146" s="179" t="s">
        <v>464</v>
      </c>
      <c r="B146" s="180" t="s">
        <v>328</v>
      </c>
      <c r="C146" s="179" t="s">
        <v>508</v>
      </c>
      <c r="D146" s="109">
        <f t="shared" si="4"/>
        <v>15</v>
      </c>
      <c r="E146" s="340" t="s">
        <v>2023</v>
      </c>
      <c r="G146" s="309" t="str">
        <f t="shared" si="3"/>
        <v>SensRelay 17-32</v>
      </c>
    </row>
    <row r="147" spans="1:7" s="311" customFormat="1" ht="15.75" x14ac:dyDescent="0.25">
      <c r="A147" s="179" t="s">
        <v>514</v>
      </c>
      <c r="B147" s="180" t="s">
        <v>328</v>
      </c>
      <c r="C147" s="179" t="s">
        <v>512</v>
      </c>
      <c r="D147" s="109">
        <f t="shared" si="4"/>
        <v>15</v>
      </c>
      <c r="E147" s="342"/>
      <c r="G147" s="309" t="str">
        <f t="shared" si="3"/>
        <v>SensorMask 1-16</v>
      </c>
    </row>
    <row r="148" spans="1:7" s="311" customFormat="1" ht="15.75" x14ac:dyDescent="0.25">
      <c r="A148" s="179" t="s">
        <v>515</v>
      </c>
      <c r="B148" s="180" t="s">
        <v>328</v>
      </c>
      <c r="C148" s="179" t="s">
        <v>513</v>
      </c>
      <c r="D148" s="109">
        <f t="shared" si="4"/>
        <v>16</v>
      </c>
      <c r="E148" s="342"/>
      <c r="G148" s="309" t="str">
        <f t="shared" si="3"/>
        <v>SensorMask 17-32</v>
      </c>
    </row>
    <row r="149" spans="1:7" s="311" customFormat="1" ht="15.75" x14ac:dyDescent="0.25">
      <c r="A149" s="179" t="s">
        <v>516</v>
      </c>
      <c r="B149" s="180" t="s">
        <v>328</v>
      </c>
      <c r="C149" s="179" t="s">
        <v>605</v>
      </c>
      <c r="D149" s="109">
        <f t="shared" si="4"/>
        <v>16</v>
      </c>
      <c r="E149" s="340"/>
      <c r="G149" s="309" t="str">
        <f t="shared" si="3"/>
        <v>SensorError 1-16</v>
      </c>
    </row>
    <row r="150" spans="1:7" s="311" customFormat="1" ht="15.75" x14ac:dyDescent="0.25">
      <c r="A150" s="179" t="s">
        <v>517</v>
      </c>
      <c r="B150" s="180" t="s">
        <v>328</v>
      </c>
      <c r="C150" s="179" t="s">
        <v>606</v>
      </c>
      <c r="D150" s="109">
        <f t="shared" si="4"/>
        <v>16</v>
      </c>
      <c r="E150" s="340"/>
      <c r="G150" s="309" t="str">
        <f t="shared" si="3"/>
        <v>SensorError17-32</v>
      </c>
    </row>
    <row r="151" spans="1:7" s="311" customFormat="1" ht="15.75" x14ac:dyDescent="0.25">
      <c r="A151" s="179" t="s">
        <v>518</v>
      </c>
      <c r="B151" s="180" t="s">
        <v>328</v>
      </c>
      <c r="C151" s="179"/>
      <c r="D151" s="109">
        <f t="shared" si="4"/>
        <v>0</v>
      </c>
      <c r="E151" s="342"/>
      <c r="G151" s="309" t="str">
        <f t="shared" si="3"/>
        <v/>
      </c>
    </row>
    <row r="152" spans="1:7" s="311" customFormat="1" ht="15.75" x14ac:dyDescent="0.25">
      <c r="A152" s="179" t="s">
        <v>519</v>
      </c>
      <c r="B152" s="180" t="s">
        <v>328</v>
      </c>
      <c r="C152" s="179"/>
      <c r="D152" s="109">
        <f t="shared" si="4"/>
        <v>0</v>
      </c>
      <c r="E152" s="342"/>
      <c r="G152" s="309" t="str">
        <f t="shared" si="3"/>
        <v/>
      </c>
    </row>
    <row r="153" spans="1:7" ht="15.75" x14ac:dyDescent="0.25">
      <c r="A153" s="179" t="s">
        <v>315</v>
      </c>
      <c r="B153" s="180" t="s">
        <v>328</v>
      </c>
      <c r="C153" s="179" t="s">
        <v>317</v>
      </c>
      <c r="D153" s="109">
        <f t="shared" si="4"/>
        <v>14</v>
      </c>
      <c r="E153" s="342"/>
      <c r="G153" s="309" t="str">
        <f t="shared" si="3"/>
        <v>User Alarm Use</v>
      </c>
    </row>
    <row r="154" spans="1:7" ht="15.75" x14ac:dyDescent="0.25">
      <c r="A154" s="179" t="s">
        <v>316</v>
      </c>
      <c r="B154" s="180" t="s">
        <v>328</v>
      </c>
      <c r="C154" s="179" t="s">
        <v>318</v>
      </c>
      <c r="D154" s="109">
        <f t="shared" si="4"/>
        <v>12</v>
      </c>
      <c r="E154" s="342"/>
      <c r="G154" s="309" t="str">
        <f t="shared" si="3"/>
        <v>User Msg Use</v>
      </c>
    </row>
    <row r="155" spans="1:7" s="333" customFormat="1" ht="15.75" x14ac:dyDescent="0.25">
      <c r="A155" s="179" t="s">
        <v>727</v>
      </c>
      <c r="B155" s="180" t="s">
        <v>328</v>
      </c>
      <c r="C155" s="179" t="s">
        <v>1888</v>
      </c>
      <c r="D155" s="109">
        <f t="shared" si="4"/>
        <v>14</v>
      </c>
      <c r="E155" s="340" t="s">
        <v>2027</v>
      </c>
      <c r="G155" s="309" t="str">
        <f t="shared" si="3"/>
        <v>OpenRelay 1-16</v>
      </c>
    </row>
    <row r="156" spans="1:7" s="333" customFormat="1" ht="15.75" outlineLevel="1" x14ac:dyDescent="0.25">
      <c r="A156" s="179" t="s">
        <v>728</v>
      </c>
      <c r="B156" s="180" t="s">
        <v>328</v>
      </c>
      <c r="C156" s="179" t="s">
        <v>1889</v>
      </c>
      <c r="D156" s="109">
        <f t="shared" si="4"/>
        <v>14</v>
      </c>
      <c r="E156" s="340" t="s">
        <v>2028</v>
      </c>
      <c r="G156" s="309" t="str">
        <f t="shared" si="3"/>
        <v>OpenRelay17-32</v>
      </c>
    </row>
    <row r="157" spans="1:7" s="333" customFormat="1" ht="15.75" outlineLevel="1" x14ac:dyDescent="0.25">
      <c r="A157" s="179" t="s">
        <v>729</v>
      </c>
      <c r="B157" s="180" t="s">
        <v>328</v>
      </c>
      <c r="C157" s="179" t="s">
        <v>1890</v>
      </c>
      <c r="D157" s="109">
        <f t="shared" si="4"/>
        <v>15</v>
      </c>
      <c r="E157" s="340" t="s">
        <v>2030</v>
      </c>
      <c r="G157" s="309" t="str">
        <f t="shared" si="3"/>
        <v>CloseRelay 1-16</v>
      </c>
    </row>
    <row r="158" spans="1:7" s="333" customFormat="1" ht="15.75" outlineLevel="1" x14ac:dyDescent="0.25">
      <c r="A158" s="179" t="s">
        <v>730</v>
      </c>
      <c r="B158" s="180" t="s">
        <v>328</v>
      </c>
      <c r="C158" s="179" t="s">
        <v>1891</v>
      </c>
      <c r="D158" s="109">
        <f t="shared" si="4"/>
        <v>15</v>
      </c>
      <c r="E158" s="340" t="s">
        <v>2031</v>
      </c>
      <c r="G158" s="309" t="str">
        <f t="shared" si="3"/>
        <v>CloseRelay17-32</v>
      </c>
    </row>
    <row r="159" spans="1:7" s="333" customFormat="1" ht="15.75" outlineLevel="1" x14ac:dyDescent="0.25">
      <c r="A159" s="179" t="s">
        <v>731</v>
      </c>
      <c r="B159" s="180" t="s">
        <v>328</v>
      </c>
      <c r="C159" s="179" t="s">
        <v>1886</v>
      </c>
      <c r="D159" s="109">
        <f t="shared" si="4"/>
        <v>13</v>
      </c>
      <c r="E159" s="342"/>
      <c r="G159" s="309" t="str">
        <f t="shared" si="3"/>
        <v>OpenMask 1-16</v>
      </c>
    </row>
    <row r="160" spans="1:7" s="333" customFormat="1" ht="15.75" outlineLevel="1" x14ac:dyDescent="0.25">
      <c r="A160" s="179" t="s">
        <v>732</v>
      </c>
      <c r="B160" s="180" t="s">
        <v>328</v>
      </c>
      <c r="C160" s="179" t="s">
        <v>1896</v>
      </c>
      <c r="D160" s="109">
        <f t="shared" si="4"/>
        <v>13</v>
      </c>
      <c r="E160" s="342"/>
      <c r="G160" s="309" t="str">
        <f t="shared" si="3"/>
        <v>OpenMask17-32</v>
      </c>
    </row>
    <row r="161" spans="1:7" s="333" customFormat="1" ht="15.75" outlineLevel="1" x14ac:dyDescent="0.25">
      <c r="A161" s="179" t="s">
        <v>733</v>
      </c>
      <c r="B161" s="180" t="s">
        <v>328</v>
      </c>
      <c r="C161" s="179" t="s">
        <v>1887</v>
      </c>
      <c r="D161" s="109">
        <f t="shared" si="4"/>
        <v>14</v>
      </c>
      <c r="E161" s="342"/>
      <c r="G161" s="309" t="str">
        <f t="shared" si="3"/>
        <v>CloseMask 1-16</v>
      </c>
    </row>
    <row r="162" spans="1:7" s="333" customFormat="1" ht="15.75" outlineLevel="1" x14ac:dyDescent="0.25">
      <c r="A162" s="179" t="s">
        <v>734</v>
      </c>
      <c r="B162" s="180" t="s">
        <v>328</v>
      </c>
      <c r="C162" s="179" t="s">
        <v>1897</v>
      </c>
      <c r="D162" s="109">
        <f t="shared" si="4"/>
        <v>14</v>
      </c>
      <c r="E162" s="342"/>
      <c r="G162" s="309" t="str">
        <f t="shared" si="3"/>
        <v>CloseMask17-32</v>
      </c>
    </row>
    <row r="163" spans="1:7" s="333" customFormat="1" ht="15.75" outlineLevel="1" x14ac:dyDescent="0.25">
      <c r="A163" s="179" t="s">
        <v>735</v>
      </c>
      <c r="B163" s="180" t="s">
        <v>328</v>
      </c>
      <c r="C163" s="179" t="s">
        <v>1901</v>
      </c>
      <c r="D163" s="109">
        <f t="shared" si="4"/>
        <v>14</v>
      </c>
      <c r="E163" s="340" t="s">
        <v>2002</v>
      </c>
      <c r="G163" s="309" t="str">
        <f>+IF(C163&lt;&gt;"",C163,"")</f>
        <v>OpenError 1-16</v>
      </c>
    </row>
    <row r="164" spans="1:7" s="333" customFormat="1" ht="15.75" outlineLevel="1" x14ac:dyDescent="0.25">
      <c r="A164" s="179" t="s">
        <v>736</v>
      </c>
      <c r="B164" s="180" t="s">
        <v>328</v>
      </c>
      <c r="C164" s="179" t="s">
        <v>1900</v>
      </c>
      <c r="D164" s="109">
        <f t="shared" si="4"/>
        <v>14</v>
      </c>
      <c r="E164" s="340" t="s">
        <v>2003</v>
      </c>
      <c r="G164" s="309" t="str">
        <f>+IF(C164&lt;&gt;"",C164,"")</f>
        <v>OpenError17-32</v>
      </c>
    </row>
    <row r="165" spans="1:7" s="333" customFormat="1" ht="15.75" outlineLevel="1" x14ac:dyDescent="0.25">
      <c r="A165" s="179" t="s">
        <v>737</v>
      </c>
      <c r="B165" s="180" t="s">
        <v>328</v>
      </c>
      <c r="C165" s="179" t="s">
        <v>1899</v>
      </c>
      <c r="D165" s="109">
        <f t="shared" si="4"/>
        <v>15</v>
      </c>
      <c r="E165" s="340" t="s">
        <v>2004</v>
      </c>
      <c r="G165" s="309" t="str">
        <f>+IF(C165&lt;&gt;"",C165,"")</f>
        <v>CloseError 1-16</v>
      </c>
    </row>
    <row r="166" spans="1:7" s="333" customFormat="1" ht="15.75" outlineLevel="1" x14ac:dyDescent="0.25">
      <c r="A166" s="179" t="s">
        <v>738</v>
      </c>
      <c r="B166" s="180" t="s">
        <v>328</v>
      </c>
      <c r="C166" s="179" t="s">
        <v>1898</v>
      </c>
      <c r="D166" s="109">
        <f t="shared" si="4"/>
        <v>15</v>
      </c>
      <c r="E166" s="340" t="s">
        <v>2005</v>
      </c>
      <c r="G166" s="309" t="str">
        <f>+IF(C166&lt;&gt;"",C166,"")</f>
        <v>CloseError17-32</v>
      </c>
    </row>
    <row r="167" spans="1:7" s="333" customFormat="1" ht="15.75" outlineLevel="1" x14ac:dyDescent="0.25">
      <c r="A167" s="179" t="s">
        <v>739</v>
      </c>
      <c r="B167" s="180"/>
      <c r="C167" s="179"/>
      <c r="D167" s="109"/>
      <c r="E167" s="342"/>
      <c r="G167" s="309" t="str">
        <f t="shared" si="3"/>
        <v/>
      </c>
    </row>
    <row r="168" spans="1:7" s="333" customFormat="1" ht="15.75" outlineLevel="1" x14ac:dyDescent="0.25">
      <c r="A168" s="179" t="s">
        <v>740</v>
      </c>
      <c r="B168" s="180"/>
      <c r="C168" s="179"/>
      <c r="D168" s="109"/>
      <c r="E168" s="342"/>
      <c r="G168" s="309" t="str">
        <f t="shared" si="3"/>
        <v/>
      </c>
    </row>
    <row r="169" spans="1:7" s="333" customFormat="1" ht="15.75" outlineLevel="1" x14ac:dyDescent="0.25">
      <c r="A169" s="179" t="s">
        <v>741</v>
      </c>
      <c r="B169" s="180"/>
      <c r="C169" s="179"/>
      <c r="D169" s="109"/>
      <c r="E169" s="342"/>
      <c r="G169" s="309" t="str">
        <f t="shared" si="3"/>
        <v/>
      </c>
    </row>
    <row r="170" spans="1:7" s="333" customFormat="1" ht="15.75" outlineLevel="1" x14ac:dyDescent="0.25">
      <c r="A170" s="179" t="s">
        <v>742</v>
      </c>
      <c r="B170" s="180"/>
      <c r="C170" s="179"/>
      <c r="D170" s="109"/>
      <c r="E170" s="342"/>
      <c r="G170" s="309" t="str">
        <f t="shared" si="3"/>
        <v/>
      </c>
    </row>
    <row r="171" spans="1:7" s="333" customFormat="1" ht="15.75" outlineLevel="1" x14ac:dyDescent="0.25">
      <c r="A171" s="179" t="s">
        <v>743</v>
      </c>
      <c r="B171" s="180"/>
      <c r="C171" s="179"/>
      <c r="D171" s="109"/>
      <c r="E171" s="342"/>
      <c r="G171" s="309" t="str">
        <f t="shared" si="3"/>
        <v/>
      </c>
    </row>
    <row r="172" spans="1:7" s="333" customFormat="1" ht="15.75" outlineLevel="1" x14ac:dyDescent="0.25">
      <c r="A172" s="179" t="s">
        <v>744</v>
      </c>
      <c r="B172" s="180"/>
      <c r="C172" s="179"/>
      <c r="D172" s="109"/>
      <c r="E172" s="342"/>
      <c r="G172" s="309" t="str">
        <f t="shared" si="3"/>
        <v/>
      </c>
    </row>
    <row r="173" spans="1:7" s="333" customFormat="1" ht="15.75" outlineLevel="1" x14ac:dyDescent="0.25">
      <c r="A173" s="179" t="s">
        <v>745</v>
      </c>
      <c r="B173" s="180"/>
      <c r="C173" s="179"/>
      <c r="D173" s="109"/>
      <c r="E173" s="342"/>
      <c r="G173" s="309" t="str">
        <f t="shared" si="3"/>
        <v/>
      </c>
    </row>
    <row r="174" spans="1:7" s="333" customFormat="1" ht="15.75" outlineLevel="1" x14ac:dyDescent="0.25">
      <c r="A174" s="179" t="s">
        <v>746</v>
      </c>
      <c r="B174" s="180"/>
      <c r="C174" s="179"/>
      <c r="D174" s="109"/>
      <c r="E174" s="342"/>
      <c r="G174" s="309" t="str">
        <f t="shared" si="3"/>
        <v/>
      </c>
    </row>
    <row r="175" spans="1:7" s="333" customFormat="1" ht="15.75" outlineLevel="1" x14ac:dyDescent="0.25">
      <c r="A175" s="179" t="s">
        <v>747</v>
      </c>
      <c r="B175" s="180"/>
      <c r="C175" s="179"/>
      <c r="D175" s="109"/>
      <c r="E175" s="342"/>
      <c r="G175" s="309" t="str">
        <f t="shared" si="3"/>
        <v/>
      </c>
    </row>
    <row r="176" spans="1:7" s="333" customFormat="1" ht="15.75" outlineLevel="1" x14ac:dyDescent="0.25">
      <c r="A176" s="179" t="s">
        <v>748</v>
      </c>
      <c r="B176" s="180"/>
      <c r="C176" s="179"/>
      <c r="D176" s="109"/>
      <c r="E176" s="342"/>
      <c r="G176" s="309" t="str">
        <f t="shared" si="3"/>
        <v/>
      </c>
    </row>
    <row r="177" spans="1:7" s="333" customFormat="1" ht="15.75" outlineLevel="1" x14ac:dyDescent="0.25">
      <c r="A177" s="179" t="s">
        <v>749</v>
      </c>
      <c r="B177" s="180"/>
      <c r="C177" s="179"/>
      <c r="D177" s="109"/>
      <c r="E177" s="342"/>
      <c r="G177" s="309" t="str">
        <f t="shared" si="3"/>
        <v/>
      </c>
    </row>
    <row r="178" spans="1:7" s="333" customFormat="1" ht="15.75" outlineLevel="1" x14ac:dyDescent="0.25">
      <c r="A178" s="179" t="s">
        <v>750</v>
      </c>
      <c r="B178" s="180"/>
      <c r="C178" s="179"/>
      <c r="D178" s="109"/>
      <c r="E178" s="342"/>
      <c r="G178" s="309" t="str">
        <f t="shared" si="3"/>
        <v/>
      </c>
    </row>
    <row r="179" spans="1:7" s="333" customFormat="1" ht="15.75" outlineLevel="1" x14ac:dyDescent="0.25">
      <c r="A179" s="179" t="s">
        <v>751</v>
      </c>
      <c r="B179" s="180"/>
      <c r="C179" s="179"/>
      <c r="D179" s="109"/>
      <c r="E179" s="342"/>
      <c r="G179" s="309" t="str">
        <f t="shared" si="3"/>
        <v/>
      </c>
    </row>
    <row r="180" spans="1:7" s="333" customFormat="1" ht="15.75" outlineLevel="1" x14ac:dyDescent="0.25">
      <c r="A180" s="179" t="s">
        <v>752</v>
      </c>
      <c r="B180" s="180"/>
      <c r="C180" s="179"/>
      <c r="D180" s="109"/>
      <c r="E180" s="342"/>
      <c r="G180" s="309" t="str">
        <f t="shared" si="3"/>
        <v/>
      </c>
    </row>
    <row r="181" spans="1:7" s="333" customFormat="1" ht="15.75" outlineLevel="1" x14ac:dyDescent="0.25">
      <c r="A181" s="179" t="s">
        <v>753</v>
      </c>
      <c r="B181" s="180"/>
      <c r="C181" s="179"/>
      <c r="D181" s="109"/>
      <c r="E181" s="342"/>
      <c r="G181" s="309" t="str">
        <f t="shared" si="3"/>
        <v/>
      </c>
    </row>
    <row r="182" spans="1:7" s="333" customFormat="1" ht="15.75" outlineLevel="1" x14ac:dyDescent="0.25">
      <c r="A182" s="179" t="s">
        <v>754</v>
      </c>
      <c r="B182" s="180"/>
      <c r="C182" s="179"/>
      <c r="D182" s="109"/>
      <c r="E182" s="342"/>
      <c r="G182" s="309" t="str">
        <f t="shared" si="3"/>
        <v/>
      </c>
    </row>
    <row r="183" spans="1:7" s="333" customFormat="1" ht="15.75" outlineLevel="1" x14ac:dyDescent="0.25">
      <c r="A183" s="179" t="s">
        <v>755</v>
      </c>
      <c r="B183" s="180"/>
      <c r="C183" s="179"/>
      <c r="D183" s="109"/>
      <c r="E183" s="342"/>
      <c r="G183" s="309" t="str">
        <f t="shared" si="3"/>
        <v/>
      </c>
    </row>
    <row r="184" spans="1:7" s="333" customFormat="1" ht="15.75" outlineLevel="1" x14ac:dyDescent="0.25">
      <c r="A184" s="179" t="s">
        <v>756</v>
      </c>
      <c r="B184" s="180"/>
      <c r="C184" s="179"/>
      <c r="D184" s="109"/>
      <c r="E184" s="342"/>
      <c r="G184" s="309" t="str">
        <f t="shared" si="3"/>
        <v/>
      </c>
    </row>
    <row r="185" spans="1:7" s="333" customFormat="1" ht="15.75" outlineLevel="1" x14ac:dyDescent="0.25">
      <c r="A185" s="179" t="s">
        <v>757</v>
      </c>
      <c r="B185" s="180"/>
      <c r="C185" s="179"/>
      <c r="D185" s="109"/>
      <c r="E185" s="342"/>
      <c r="G185" s="309" t="str">
        <f t="shared" si="3"/>
        <v/>
      </c>
    </row>
    <row r="186" spans="1:7" s="333" customFormat="1" ht="15.75" outlineLevel="1" x14ac:dyDescent="0.25">
      <c r="A186" s="179" t="s">
        <v>758</v>
      </c>
      <c r="B186" s="180"/>
      <c r="C186" s="179"/>
      <c r="D186" s="109"/>
      <c r="E186" s="342"/>
      <c r="G186" s="309" t="str">
        <f t="shared" si="3"/>
        <v/>
      </c>
    </row>
    <row r="187" spans="1:7" s="333" customFormat="1" ht="15.75" outlineLevel="1" x14ac:dyDescent="0.25">
      <c r="A187" s="179" t="s">
        <v>759</v>
      </c>
      <c r="B187" s="180"/>
      <c r="C187" s="179"/>
      <c r="D187" s="109"/>
      <c r="E187" s="342"/>
      <c r="G187" s="309" t="str">
        <f t="shared" si="3"/>
        <v/>
      </c>
    </row>
    <row r="188" spans="1:7" s="333" customFormat="1" ht="15.75" outlineLevel="1" x14ac:dyDescent="0.25">
      <c r="A188" s="179" t="s">
        <v>760</v>
      </c>
      <c r="B188" s="180"/>
      <c r="C188" s="179"/>
      <c r="D188" s="109"/>
      <c r="E188" s="342"/>
      <c r="G188" s="309" t="str">
        <f t="shared" si="3"/>
        <v/>
      </c>
    </row>
    <row r="189" spans="1:7" s="333" customFormat="1" ht="15.75" outlineLevel="1" x14ac:dyDescent="0.25">
      <c r="A189" s="179" t="s">
        <v>761</v>
      </c>
      <c r="B189" s="180"/>
      <c r="C189" s="179"/>
      <c r="D189" s="109"/>
      <c r="E189" s="342"/>
      <c r="G189" s="309" t="str">
        <f t="shared" si="3"/>
        <v/>
      </c>
    </row>
    <row r="190" spans="1:7" s="333" customFormat="1" ht="15.75" outlineLevel="1" x14ac:dyDescent="0.25">
      <c r="A190" s="179" t="s">
        <v>762</v>
      </c>
      <c r="B190" s="180"/>
      <c r="C190" s="179"/>
      <c r="D190" s="109"/>
      <c r="E190" s="342"/>
      <c r="G190" s="309" t="str">
        <f t="shared" si="3"/>
        <v/>
      </c>
    </row>
    <row r="191" spans="1:7" s="333" customFormat="1" ht="15.75" outlineLevel="1" x14ac:dyDescent="0.25">
      <c r="A191" s="179" t="s">
        <v>763</v>
      </c>
      <c r="B191" s="180"/>
      <c r="C191" s="179"/>
      <c r="D191" s="109"/>
      <c r="E191" s="342"/>
      <c r="G191" s="309" t="str">
        <f t="shared" si="3"/>
        <v/>
      </c>
    </row>
    <row r="192" spans="1:7" s="333" customFormat="1" ht="15.75" outlineLevel="1" x14ac:dyDescent="0.25">
      <c r="A192" s="179" t="s">
        <v>764</v>
      </c>
      <c r="B192" s="180"/>
      <c r="C192" s="179"/>
      <c r="D192" s="109"/>
      <c r="E192" s="342"/>
      <c r="G192" s="309" t="str">
        <f t="shared" si="3"/>
        <v/>
      </c>
    </row>
    <row r="193" spans="1:7" s="333" customFormat="1" ht="15.75" outlineLevel="1" x14ac:dyDescent="0.25">
      <c r="A193" s="179" t="s">
        <v>765</v>
      </c>
      <c r="B193" s="180"/>
      <c r="C193" s="179"/>
      <c r="D193" s="109"/>
      <c r="E193" s="342"/>
      <c r="G193" s="309" t="str">
        <f t="shared" si="3"/>
        <v/>
      </c>
    </row>
    <row r="194" spans="1:7" s="333" customFormat="1" ht="15.75" outlineLevel="1" x14ac:dyDescent="0.25">
      <c r="A194" s="179" t="s">
        <v>766</v>
      </c>
      <c r="B194" s="180"/>
      <c r="C194" s="179"/>
      <c r="D194" s="109"/>
      <c r="E194" s="342"/>
      <c r="G194" s="309" t="str">
        <f t="shared" si="3"/>
        <v/>
      </c>
    </row>
    <row r="195" spans="1:7" s="333" customFormat="1" ht="15.75" outlineLevel="1" x14ac:dyDescent="0.25">
      <c r="A195" s="179" t="s">
        <v>767</v>
      </c>
      <c r="B195" s="180"/>
      <c r="C195" s="179"/>
      <c r="D195" s="109"/>
      <c r="E195" s="342"/>
      <c r="G195" s="309" t="str">
        <f t="shared" si="3"/>
        <v/>
      </c>
    </row>
    <row r="196" spans="1:7" s="333" customFormat="1" ht="15.75" outlineLevel="1" x14ac:dyDescent="0.25">
      <c r="A196" s="179" t="s">
        <v>768</v>
      </c>
      <c r="B196" s="180"/>
      <c r="C196" s="179"/>
      <c r="D196" s="109"/>
      <c r="E196" s="342"/>
      <c r="G196" s="309" t="str">
        <f t="shared" ref="G196:G259" si="5">+IF(C196&lt;&gt;"",C196,"")</f>
        <v/>
      </c>
    </row>
    <row r="197" spans="1:7" ht="15.75" outlineLevel="1" x14ac:dyDescent="0.25">
      <c r="A197" s="179" t="s">
        <v>769</v>
      </c>
      <c r="B197" s="180"/>
      <c r="C197" s="179"/>
      <c r="D197" s="109"/>
      <c r="E197" s="342"/>
      <c r="G197" s="309" t="str">
        <f t="shared" si="5"/>
        <v/>
      </c>
    </row>
    <row r="198" spans="1:7" s="333" customFormat="1" ht="15.75" outlineLevel="1" x14ac:dyDescent="0.25">
      <c r="A198" s="179" t="s">
        <v>770</v>
      </c>
      <c r="B198" s="180"/>
      <c r="C198" s="179"/>
      <c r="D198" s="109"/>
      <c r="E198" s="342"/>
      <c r="G198" s="309" t="str">
        <f t="shared" si="5"/>
        <v/>
      </c>
    </row>
    <row r="199" spans="1:7" s="333" customFormat="1" ht="15.75" outlineLevel="1" x14ac:dyDescent="0.25">
      <c r="A199" s="179" t="s">
        <v>771</v>
      </c>
      <c r="B199" s="180"/>
      <c r="C199" s="179"/>
      <c r="D199" s="109"/>
      <c r="E199" s="342"/>
      <c r="G199" s="309" t="str">
        <f t="shared" si="5"/>
        <v/>
      </c>
    </row>
    <row r="200" spans="1:7" s="333" customFormat="1" ht="15.75" outlineLevel="1" x14ac:dyDescent="0.25">
      <c r="A200" s="179" t="s">
        <v>772</v>
      </c>
      <c r="B200" s="180"/>
      <c r="C200" s="179"/>
      <c r="D200" s="109"/>
      <c r="E200" s="342"/>
      <c r="G200" s="309" t="str">
        <f t="shared" si="5"/>
        <v/>
      </c>
    </row>
    <row r="201" spans="1:7" s="333" customFormat="1" ht="15.75" outlineLevel="1" x14ac:dyDescent="0.25">
      <c r="A201" s="179" t="s">
        <v>773</v>
      </c>
      <c r="B201" s="180"/>
      <c r="C201" s="179"/>
      <c r="D201" s="109"/>
      <c r="E201" s="342"/>
      <c r="G201" s="309" t="str">
        <f t="shared" si="5"/>
        <v/>
      </c>
    </row>
    <row r="202" spans="1:7" s="333" customFormat="1" ht="15.75" outlineLevel="1" x14ac:dyDescent="0.25">
      <c r="A202" s="179" t="s">
        <v>774</v>
      </c>
      <c r="B202" s="180"/>
      <c r="C202" s="179"/>
      <c r="D202" s="109"/>
      <c r="E202" s="342"/>
      <c r="G202" s="309" t="str">
        <f t="shared" si="5"/>
        <v/>
      </c>
    </row>
    <row r="203" spans="1:7" s="333" customFormat="1" ht="15.75" outlineLevel="1" x14ac:dyDescent="0.25">
      <c r="A203" s="179" t="s">
        <v>775</v>
      </c>
      <c r="B203" s="180"/>
      <c r="C203" s="179"/>
      <c r="D203" s="109"/>
      <c r="E203" s="342"/>
      <c r="G203" s="309" t="str">
        <f t="shared" si="5"/>
        <v/>
      </c>
    </row>
    <row r="204" spans="1:7" ht="15.75" outlineLevel="1" x14ac:dyDescent="0.25">
      <c r="A204" s="179" t="s">
        <v>560</v>
      </c>
      <c r="B204" s="180"/>
      <c r="C204" s="179"/>
      <c r="D204" s="109"/>
      <c r="E204" s="342"/>
      <c r="G204" s="309" t="str">
        <f t="shared" si="5"/>
        <v/>
      </c>
    </row>
    <row r="205" spans="1:7" ht="15.75" outlineLevel="1" x14ac:dyDescent="0.25">
      <c r="A205" s="179" t="s">
        <v>561</v>
      </c>
      <c r="B205" s="180"/>
      <c r="C205" s="179"/>
      <c r="D205" s="109"/>
      <c r="E205" s="342"/>
      <c r="G205" s="309" t="str">
        <f t="shared" si="5"/>
        <v/>
      </c>
    </row>
    <row r="206" spans="1:7" ht="15.75" outlineLevel="1" x14ac:dyDescent="0.25">
      <c r="A206" s="179" t="s">
        <v>562</v>
      </c>
      <c r="B206" s="180"/>
      <c r="C206" s="179"/>
      <c r="D206" s="109"/>
      <c r="E206" s="342"/>
      <c r="G206" s="309" t="str">
        <f t="shared" si="5"/>
        <v/>
      </c>
    </row>
    <row r="207" spans="1:7" s="333" customFormat="1" ht="15.75" outlineLevel="1" x14ac:dyDescent="0.25">
      <c r="A207" s="179" t="s">
        <v>776</v>
      </c>
      <c r="B207" s="180"/>
      <c r="C207" s="179"/>
      <c r="D207" s="109"/>
      <c r="E207" s="342"/>
      <c r="G207" s="309" t="str">
        <f t="shared" si="5"/>
        <v/>
      </c>
    </row>
    <row r="208" spans="1:7" s="333" customFormat="1" ht="15.75" outlineLevel="1" x14ac:dyDescent="0.25">
      <c r="A208" s="179" t="s">
        <v>777</v>
      </c>
      <c r="B208" s="180"/>
      <c r="C208" s="179"/>
      <c r="D208" s="109"/>
      <c r="E208" s="342"/>
      <c r="G208" s="309" t="str">
        <f t="shared" si="5"/>
        <v/>
      </c>
    </row>
    <row r="209" spans="1:7" s="333" customFormat="1" ht="15.75" outlineLevel="1" x14ac:dyDescent="0.25">
      <c r="A209" s="179" t="s">
        <v>778</v>
      </c>
      <c r="B209" s="180"/>
      <c r="C209" s="179"/>
      <c r="D209" s="109"/>
      <c r="E209" s="342"/>
      <c r="G209" s="309" t="str">
        <f t="shared" si="5"/>
        <v/>
      </c>
    </row>
    <row r="210" spans="1:7" s="333" customFormat="1" ht="15.75" outlineLevel="1" x14ac:dyDescent="0.25">
      <c r="A210" s="179" t="s">
        <v>779</v>
      </c>
      <c r="B210" s="180"/>
      <c r="C210" s="179"/>
      <c r="D210" s="109"/>
      <c r="E210" s="342"/>
      <c r="G210" s="309" t="str">
        <f t="shared" si="5"/>
        <v/>
      </c>
    </row>
    <row r="211" spans="1:7" s="333" customFormat="1" ht="15.75" outlineLevel="1" x14ac:dyDescent="0.25">
      <c r="A211" s="179" t="s">
        <v>780</v>
      </c>
      <c r="B211" s="180"/>
      <c r="C211" s="179"/>
      <c r="D211" s="109"/>
      <c r="E211" s="342"/>
      <c r="G211" s="309" t="str">
        <f t="shared" si="5"/>
        <v/>
      </c>
    </row>
    <row r="212" spans="1:7" s="333" customFormat="1" ht="15.75" outlineLevel="1" x14ac:dyDescent="0.25">
      <c r="A212" s="179" t="s">
        <v>781</v>
      </c>
      <c r="B212" s="180"/>
      <c r="C212" s="179"/>
      <c r="D212" s="109"/>
      <c r="E212" s="342"/>
      <c r="G212" s="309" t="str">
        <f t="shared" si="5"/>
        <v/>
      </c>
    </row>
    <row r="213" spans="1:7" ht="15.75" outlineLevel="1" x14ac:dyDescent="0.25">
      <c r="A213" s="179" t="s">
        <v>782</v>
      </c>
      <c r="B213" s="180"/>
      <c r="C213" s="179"/>
      <c r="D213" s="109"/>
      <c r="E213" s="342"/>
      <c r="G213" s="309" t="str">
        <f t="shared" si="5"/>
        <v/>
      </c>
    </row>
    <row r="214" spans="1:7" ht="15.75" outlineLevel="1" x14ac:dyDescent="0.25">
      <c r="A214" s="179" t="s">
        <v>563</v>
      </c>
      <c r="B214" s="180"/>
      <c r="C214" s="179"/>
      <c r="D214" s="109"/>
      <c r="E214" s="342"/>
      <c r="G214" s="309" t="str">
        <f t="shared" si="5"/>
        <v/>
      </c>
    </row>
    <row r="215" spans="1:7" ht="15.75" outlineLevel="1" x14ac:dyDescent="0.25">
      <c r="A215" s="179" t="s">
        <v>564</v>
      </c>
      <c r="B215" s="180"/>
      <c r="C215" s="179"/>
      <c r="D215" s="109"/>
      <c r="E215" s="342"/>
      <c r="G215" s="309" t="str">
        <f t="shared" si="5"/>
        <v/>
      </c>
    </row>
    <row r="216" spans="1:7" ht="15.75" outlineLevel="1" x14ac:dyDescent="0.25">
      <c r="A216" s="179" t="s">
        <v>565</v>
      </c>
      <c r="B216" s="180"/>
      <c r="C216" s="179"/>
      <c r="D216" s="109"/>
      <c r="E216" s="342"/>
      <c r="G216" s="309" t="str">
        <f t="shared" si="5"/>
        <v/>
      </c>
    </row>
    <row r="217" spans="1:7" s="333" customFormat="1" ht="15.75" outlineLevel="1" x14ac:dyDescent="0.25">
      <c r="A217" s="179" t="s">
        <v>783</v>
      </c>
      <c r="B217" s="180"/>
      <c r="C217" s="179"/>
      <c r="D217" s="109"/>
      <c r="E217" s="342"/>
      <c r="G217" s="309" t="str">
        <f t="shared" si="5"/>
        <v/>
      </c>
    </row>
    <row r="218" spans="1:7" s="333" customFormat="1" ht="15.75" outlineLevel="1" x14ac:dyDescent="0.25">
      <c r="A218" s="179" t="s">
        <v>784</v>
      </c>
      <c r="B218" s="180"/>
      <c r="C218" s="179"/>
      <c r="D218" s="109"/>
      <c r="E218" s="342"/>
      <c r="G218" s="309" t="str">
        <f t="shared" si="5"/>
        <v/>
      </c>
    </row>
    <row r="219" spans="1:7" s="333" customFormat="1" ht="15.75" outlineLevel="1" x14ac:dyDescent="0.25">
      <c r="A219" s="179" t="s">
        <v>785</v>
      </c>
      <c r="B219" s="180"/>
      <c r="C219" s="179"/>
      <c r="D219" s="109"/>
      <c r="E219" s="342"/>
      <c r="G219" s="309" t="str">
        <f t="shared" si="5"/>
        <v/>
      </c>
    </row>
    <row r="220" spans="1:7" s="333" customFormat="1" ht="15.75" outlineLevel="1" x14ac:dyDescent="0.25">
      <c r="A220" s="179" t="s">
        <v>786</v>
      </c>
      <c r="B220" s="180"/>
      <c r="C220" s="179"/>
      <c r="D220" s="109"/>
      <c r="E220" s="342"/>
      <c r="G220" s="309" t="str">
        <f t="shared" si="5"/>
        <v/>
      </c>
    </row>
    <row r="221" spans="1:7" s="333" customFormat="1" ht="15.75" outlineLevel="1" x14ac:dyDescent="0.25">
      <c r="A221" s="179" t="s">
        <v>787</v>
      </c>
      <c r="B221" s="180"/>
      <c r="C221" s="179"/>
      <c r="D221" s="109"/>
      <c r="E221" s="342"/>
      <c r="G221" s="309" t="str">
        <f t="shared" si="5"/>
        <v/>
      </c>
    </row>
    <row r="222" spans="1:7" s="333" customFormat="1" ht="15.75" outlineLevel="1" x14ac:dyDescent="0.25">
      <c r="A222" s="179" t="s">
        <v>788</v>
      </c>
      <c r="B222" s="180"/>
      <c r="C222" s="179"/>
      <c r="D222" s="109"/>
      <c r="E222" s="342"/>
      <c r="G222" s="309" t="str">
        <f t="shared" si="5"/>
        <v/>
      </c>
    </row>
    <row r="223" spans="1:7" s="333" customFormat="1" ht="15.75" outlineLevel="1" x14ac:dyDescent="0.25">
      <c r="A223" s="179" t="s">
        <v>789</v>
      </c>
      <c r="B223" s="180"/>
      <c r="C223" s="179"/>
      <c r="D223" s="109"/>
      <c r="E223" s="342"/>
      <c r="G223" s="309" t="str">
        <f t="shared" si="5"/>
        <v/>
      </c>
    </row>
    <row r="224" spans="1:7" ht="15.75" outlineLevel="1" x14ac:dyDescent="0.25">
      <c r="A224" s="179" t="s">
        <v>566</v>
      </c>
      <c r="B224" s="180"/>
      <c r="C224" s="179"/>
      <c r="D224" s="109"/>
      <c r="E224" s="342"/>
      <c r="G224" s="309" t="str">
        <f t="shared" si="5"/>
        <v/>
      </c>
    </row>
    <row r="225" spans="1:7" ht="15.75" outlineLevel="1" x14ac:dyDescent="0.25">
      <c r="A225" s="179" t="s">
        <v>567</v>
      </c>
      <c r="B225" s="180"/>
      <c r="C225" s="179"/>
      <c r="D225" s="109"/>
      <c r="E225" s="342"/>
      <c r="G225" s="309" t="str">
        <f t="shared" si="5"/>
        <v/>
      </c>
    </row>
    <row r="226" spans="1:7" ht="15.75" outlineLevel="1" x14ac:dyDescent="0.25">
      <c r="A226" s="179" t="s">
        <v>568</v>
      </c>
      <c r="B226" s="180"/>
      <c r="C226" s="179"/>
      <c r="D226" s="109"/>
      <c r="E226" s="342"/>
      <c r="G226" s="309" t="str">
        <f t="shared" si="5"/>
        <v/>
      </c>
    </row>
    <row r="227" spans="1:7" s="333" customFormat="1" ht="15.75" outlineLevel="1" x14ac:dyDescent="0.25">
      <c r="A227" s="179" t="s">
        <v>790</v>
      </c>
      <c r="B227" s="180"/>
      <c r="C227" s="179"/>
      <c r="D227" s="109"/>
      <c r="E227" s="342"/>
      <c r="G227" s="309" t="str">
        <f t="shared" si="5"/>
        <v/>
      </c>
    </row>
    <row r="228" spans="1:7" s="333" customFormat="1" ht="15.75" outlineLevel="1" x14ac:dyDescent="0.25">
      <c r="A228" s="179" t="s">
        <v>791</v>
      </c>
      <c r="B228" s="180"/>
      <c r="C228" s="179"/>
      <c r="D228" s="109"/>
      <c r="E228" s="342"/>
      <c r="G228" s="309" t="str">
        <f t="shared" si="5"/>
        <v/>
      </c>
    </row>
    <row r="229" spans="1:7" s="333" customFormat="1" ht="15.75" outlineLevel="1" x14ac:dyDescent="0.25">
      <c r="A229" s="179" t="s">
        <v>792</v>
      </c>
      <c r="B229" s="180"/>
      <c r="C229" s="179"/>
      <c r="D229" s="109"/>
      <c r="E229" s="342"/>
      <c r="G229" s="309" t="str">
        <f t="shared" si="5"/>
        <v/>
      </c>
    </row>
    <row r="230" spans="1:7" ht="15.75" outlineLevel="1" x14ac:dyDescent="0.25">
      <c r="A230" s="179" t="s">
        <v>793</v>
      </c>
      <c r="B230" s="180"/>
      <c r="C230" s="179"/>
      <c r="D230" s="109"/>
      <c r="E230" s="342"/>
      <c r="G230" s="309" t="str">
        <f t="shared" si="5"/>
        <v/>
      </c>
    </row>
    <row r="231" spans="1:7" s="333" customFormat="1" ht="15.75" outlineLevel="1" x14ac:dyDescent="0.25">
      <c r="A231" s="179" t="s">
        <v>794</v>
      </c>
      <c r="B231" s="180"/>
      <c r="C231" s="179"/>
      <c r="D231" s="109"/>
      <c r="E231" s="342"/>
      <c r="G231" s="309" t="str">
        <f t="shared" si="5"/>
        <v/>
      </c>
    </row>
    <row r="232" spans="1:7" s="333" customFormat="1" ht="15.75" outlineLevel="1" x14ac:dyDescent="0.25">
      <c r="A232" s="179" t="s">
        <v>795</v>
      </c>
      <c r="B232" s="180"/>
      <c r="C232" s="179"/>
      <c r="D232" s="109"/>
      <c r="E232" s="342"/>
      <c r="G232" s="309" t="str">
        <f t="shared" si="5"/>
        <v/>
      </c>
    </row>
    <row r="233" spans="1:7" s="333" customFormat="1" ht="15.75" outlineLevel="1" x14ac:dyDescent="0.25">
      <c r="A233" s="179" t="s">
        <v>796</v>
      </c>
      <c r="B233" s="180"/>
      <c r="C233" s="179"/>
      <c r="D233" s="109"/>
      <c r="E233" s="342"/>
      <c r="G233" s="309" t="str">
        <f t="shared" si="5"/>
        <v/>
      </c>
    </row>
    <row r="234" spans="1:7" s="333" customFormat="1" ht="15.75" outlineLevel="1" x14ac:dyDescent="0.25">
      <c r="A234" s="179" t="s">
        <v>797</v>
      </c>
      <c r="B234" s="180"/>
      <c r="C234" s="179"/>
      <c r="D234" s="109"/>
      <c r="E234" s="342"/>
      <c r="G234" s="309" t="str">
        <f t="shared" si="5"/>
        <v/>
      </c>
    </row>
    <row r="235" spans="1:7" s="333" customFormat="1" ht="15.75" outlineLevel="1" x14ac:dyDescent="0.25">
      <c r="A235" s="179" t="s">
        <v>798</v>
      </c>
      <c r="B235" s="180"/>
      <c r="C235" s="179"/>
      <c r="D235" s="109"/>
      <c r="E235" s="342"/>
      <c r="G235" s="309" t="str">
        <f t="shared" si="5"/>
        <v/>
      </c>
    </row>
    <row r="236" spans="1:7" s="333" customFormat="1" ht="15.75" outlineLevel="1" x14ac:dyDescent="0.25">
      <c r="A236" s="179" t="s">
        <v>799</v>
      </c>
      <c r="B236" s="180"/>
      <c r="C236" s="179"/>
      <c r="D236" s="109"/>
      <c r="E236" s="342"/>
      <c r="G236" s="309" t="str">
        <f t="shared" si="5"/>
        <v/>
      </c>
    </row>
    <row r="237" spans="1:7" s="333" customFormat="1" ht="15.75" outlineLevel="1" x14ac:dyDescent="0.25">
      <c r="A237" s="179" t="s">
        <v>800</v>
      </c>
      <c r="B237" s="180"/>
      <c r="C237" s="179"/>
      <c r="D237" s="109"/>
      <c r="E237" s="342"/>
      <c r="G237" s="309" t="str">
        <f t="shared" si="5"/>
        <v/>
      </c>
    </row>
    <row r="238" spans="1:7" s="333" customFormat="1" ht="15.75" outlineLevel="1" x14ac:dyDescent="0.25">
      <c r="A238" s="179" t="s">
        <v>801</v>
      </c>
      <c r="B238" s="180"/>
      <c r="C238" s="179"/>
      <c r="D238" s="109"/>
      <c r="E238" s="342"/>
      <c r="G238" s="309" t="str">
        <f t="shared" si="5"/>
        <v/>
      </c>
    </row>
    <row r="239" spans="1:7" s="333" customFormat="1" ht="15.75" x14ac:dyDescent="0.25">
      <c r="A239" s="179" t="s">
        <v>802</v>
      </c>
      <c r="B239" s="180"/>
      <c r="C239" s="179"/>
      <c r="D239" s="109"/>
      <c r="E239" s="342"/>
      <c r="G239" s="309" t="str">
        <f t="shared" si="5"/>
        <v/>
      </c>
    </row>
    <row r="240" spans="1:7" ht="15.75" x14ac:dyDescent="0.25">
      <c r="A240" s="179" t="s">
        <v>319</v>
      </c>
      <c r="B240" s="180" t="s">
        <v>328</v>
      </c>
      <c r="C240" s="179" t="s">
        <v>320</v>
      </c>
      <c r="D240" s="109">
        <f>LEN(C240)</f>
        <v>4</v>
      </c>
      <c r="E240" s="342"/>
      <c r="G240" s="309" t="str">
        <f t="shared" si="5"/>
        <v>Used</v>
      </c>
    </row>
    <row r="241" spans="1:7" s="333" customFormat="1" ht="15.75" x14ac:dyDescent="0.25">
      <c r="A241" s="179" t="s">
        <v>803</v>
      </c>
      <c r="B241" s="180"/>
      <c r="C241" s="179"/>
      <c r="D241" s="109"/>
      <c r="E241" s="342"/>
      <c r="G241" s="309" t="str">
        <f t="shared" si="5"/>
        <v/>
      </c>
    </row>
    <row r="242" spans="1:7" s="333" customFormat="1" ht="15.75" outlineLevel="1" x14ac:dyDescent="0.25">
      <c r="A242" s="179" t="s">
        <v>804</v>
      </c>
      <c r="B242" s="180"/>
      <c r="C242" s="179"/>
      <c r="D242" s="109"/>
      <c r="E242" s="342"/>
      <c r="G242" s="309" t="str">
        <f t="shared" si="5"/>
        <v/>
      </c>
    </row>
    <row r="243" spans="1:7" s="333" customFormat="1" ht="15.75" outlineLevel="1" x14ac:dyDescent="0.25">
      <c r="A243" s="179" t="s">
        <v>805</v>
      </c>
      <c r="B243" s="180"/>
      <c r="C243" s="179"/>
      <c r="D243" s="109"/>
      <c r="E243" s="342"/>
      <c r="G243" s="309" t="str">
        <f t="shared" si="5"/>
        <v/>
      </c>
    </row>
    <row r="244" spans="1:7" s="333" customFormat="1" ht="15.75" outlineLevel="1" x14ac:dyDescent="0.25">
      <c r="A244" s="179" t="s">
        <v>806</v>
      </c>
      <c r="B244" s="180"/>
      <c r="C244" s="179"/>
      <c r="D244" s="109"/>
      <c r="E244" s="342"/>
      <c r="G244" s="309" t="str">
        <f t="shared" si="5"/>
        <v/>
      </c>
    </row>
    <row r="245" spans="1:7" s="333" customFormat="1" ht="15.75" outlineLevel="1" x14ac:dyDescent="0.25">
      <c r="A245" s="179" t="s">
        <v>807</v>
      </c>
      <c r="B245" s="180"/>
      <c r="C245" s="179"/>
      <c r="D245" s="109"/>
      <c r="E245" s="342"/>
      <c r="G245" s="309" t="str">
        <f t="shared" si="5"/>
        <v/>
      </c>
    </row>
    <row r="246" spans="1:7" s="333" customFormat="1" ht="15.75" outlineLevel="1" x14ac:dyDescent="0.25">
      <c r="A246" s="179" t="s">
        <v>808</v>
      </c>
      <c r="B246" s="180"/>
      <c r="C246" s="179"/>
      <c r="D246" s="109"/>
      <c r="E246" s="342"/>
      <c r="G246" s="309" t="str">
        <f t="shared" si="5"/>
        <v/>
      </c>
    </row>
    <row r="247" spans="1:7" s="333" customFormat="1" ht="15.75" outlineLevel="1" x14ac:dyDescent="0.25">
      <c r="A247" s="179" t="s">
        <v>809</v>
      </c>
      <c r="B247" s="180"/>
      <c r="C247" s="179"/>
      <c r="D247" s="109"/>
      <c r="E247" s="342"/>
      <c r="G247" s="309" t="str">
        <f t="shared" si="5"/>
        <v/>
      </c>
    </row>
    <row r="248" spans="1:7" s="333" customFormat="1" ht="15.75" outlineLevel="1" x14ac:dyDescent="0.25">
      <c r="A248" s="179" t="s">
        <v>810</v>
      </c>
      <c r="B248" s="180"/>
      <c r="C248" s="179"/>
      <c r="D248" s="109"/>
      <c r="E248" s="342"/>
      <c r="G248" s="309" t="str">
        <f t="shared" si="5"/>
        <v/>
      </c>
    </row>
    <row r="249" spans="1:7" s="333" customFormat="1" ht="15.75" outlineLevel="1" x14ac:dyDescent="0.25">
      <c r="A249" s="179" t="s">
        <v>811</v>
      </c>
      <c r="B249" s="180"/>
      <c r="C249" s="179"/>
      <c r="D249" s="109"/>
      <c r="E249" s="342"/>
      <c r="G249" s="309" t="str">
        <f t="shared" si="5"/>
        <v/>
      </c>
    </row>
    <row r="250" spans="1:7" s="333" customFormat="1" ht="15.75" outlineLevel="1" x14ac:dyDescent="0.25">
      <c r="A250" s="179" t="s">
        <v>812</v>
      </c>
      <c r="B250" s="180"/>
      <c r="C250" s="179"/>
      <c r="D250" s="109"/>
      <c r="E250" s="342"/>
      <c r="G250" s="309" t="str">
        <f t="shared" si="5"/>
        <v/>
      </c>
    </row>
    <row r="251" spans="1:7" s="333" customFormat="1" ht="15.75" outlineLevel="1" x14ac:dyDescent="0.25">
      <c r="A251" s="179" t="s">
        <v>813</v>
      </c>
      <c r="B251" s="180"/>
      <c r="C251" s="179"/>
      <c r="D251" s="109"/>
      <c r="E251" s="342"/>
      <c r="G251" s="309" t="str">
        <f t="shared" si="5"/>
        <v/>
      </c>
    </row>
    <row r="252" spans="1:7" s="333" customFormat="1" ht="15.75" outlineLevel="1" x14ac:dyDescent="0.25">
      <c r="A252" s="179" t="s">
        <v>814</v>
      </c>
      <c r="B252" s="180"/>
      <c r="C252" s="179"/>
      <c r="D252" s="109"/>
      <c r="E252" s="342"/>
      <c r="G252" s="309" t="str">
        <f t="shared" si="5"/>
        <v/>
      </c>
    </row>
    <row r="253" spans="1:7" s="333" customFormat="1" ht="15.75" outlineLevel="1" x14ac:dyDescent="0.25">
      <c r="A253" s="179" t="s">
        <v>815</v>
      </c>
      <c r="B253" s="180"/>
      <c r="C253" s="179"/>
      <c r="D253" s="109"/>
      <c r="E253" s="342"/>
      <c r="G253" s="309" t="str">
        <f t="shared" si="5"/>
        <v/>
      </c>
    </row>
    <row r="254" spans="1:7" s="333" customFormat="1" ht="15.75" outlineLevel="1" x14ac:dyDescent="0.25">
      <c r="A254" s="179" t="s">
        <v>816</v>
      </c>
      <c r="B254" s="180"/>
      <c r="C254" s="179"/>
      <c r="D254" s="109"/>
      <c r="E254" s="342"/>
      <c r="G254" s="309" t="str">
        <f t="shared" si="5"/>
        <v/>
      </c>
    </row>
    <row r="255" spans="1:7" s="333" customFormat="1" ht="15.75" outlineLevel="1" x14ac:dyDescent="0.25">
      <c r="A255" s="179" t="s">
        <v>817</v>
      </c>
      <c r="B255" s="180"/>
      <c r="C255" s="179"/>
      <c r="D255" s="109"/>
      <c r="E255" s="342"/>
      <c r="G255" s="309" t="str">
        <f t="shared" si="5"/>
        <v/>
      </c>
    </row>
    <row r="256" spans="1:7" s="333" customFormat="1" ht="15.75" outlineLevel="1" x14ac:dyDescent="0.25">
      <c r="A256" s="179" t="s">
        <v>818</v>
      </c>
      <c r="B256" s="180"/>
      <c r="C256" s="179"/>
      <c r="D256" s="109"/>
      <c r="E256" s="342"/>
      <c r="G256" s="309" t="str">
        <f t="shared" si="5"/>
        <v/>
      </c>
    </row>
    <row r="257" spans="1:7" s="333" customFormat="1" ht="15.75" outlineLevel="1" x14ac:dyDescent="0.25">
      <c r="A257" s="179" t="s">
        <v>819</v>
      </c>
      <c r="B257" s="180"/>
      <c r="C257" s="179"/>
      <c r="D257" s="109"/>
      <c r="E257" s="342"/>
      <c r="G257" s="309" t="str">
        <f t="shared" si="5"/>
        <v/>
      </c>
    </row>
    <row r="258" spans="1:7" s="333" customFormat="1" ht="15.75" outlineLevel="1" x14ac:dyDescent="0.25">
      <c r="A258" s="179" t="s">
        <v>820</v>
      </c>
      <c r="B258" s="180"/>
      <c r="C258" s="179"/>
      <c r="D258" s="109"/>
      <c r="E258" s="342"/>
      <c r="G258" s="309" t="str">
        <f t="shared" si="5"/>
        <v/>
      </c>
    </row>
    <row r="259" spans="1:7" s="333" customFormat="1" ht="15.75" outlineLevel="1" x14ac:dyDescent="0.25">
      <c r="A259" s="179" t="s">
        <v>821</v>
      </c>
      <c r="B259" s="180"/>
      <c r="C259" s="179"/>
      <c r="D259" s="109"/>
      <c r="E259" s="342"/>
      <c r="G259" s="309" t="str">
        <f t="shared" si="5"/>
        <v/>
      </c>
    </row>
    <row r="260" spans="1:7" s="333" customFormat="1" ht="15.75" outlineLevel="1" x14ac:dyDescent="0.25">
      <c r="A260" s="179" t="s">
        <v>822</v>
      </c>
      <c r="B260" s="180"/>
      <c r="C260" s="179"/>
      <c r="D260" s="109"/>
      <c r="E260" s="342"/>
      <c r="G260" s="309" t="str">
        <f t="shared" ref="G260:G323" si="6">+IF(C260&lt;&gt;"",C260,"")</f>
        <v/>
      </c>
    </row>
    <row r="261" spans="1:7" s="333" customFormat="1" ht="15.75" outlineLevel="1" x14ac:dyDescent="0.25">
      <c r="A261" s="179" t="s">
        <v>823</v>
      </c>
      <c r="B261" s="180"/>
      <c r="C261" s="179"/>
      <c r="D261" s="109"/>
      <c r="E261" s="342"/>
      <c r="G261" s="309" t="str">
        <f t="shared" si="6"/>
        <v/>
      </c>
    </row>
    <row r="262" spans="1:7" s="333" customFormat="1" ht="15.75" outlineLevel="1" x14ac:dyDescent="0.25">
      <c r="A262" s="179" t="s">
        <v>824</v>
      </c>
      <c r="B262" s="180"/>
      <c r="C262" s="179"/>
      <c r="D262" s="109"/>
      <c r="E262" s="342"/>
      <c r="G262" s="309" t="str">
        <f t="shared" si="6"/>
        <v/>
      </c>
    </row>
    <row r="263" spans="1:7" s="333" customFormat="1" ht="15.75" outlineLevel="1" x14ac:dyDescent="0.25">
      <c r="A263" s="179" t="s">
        <v>825</v>
      </c>
      <c r="B263" s="180"/>
      <c r="C263" s="179"/>
      <c r="D263" s="109"/>
      <c r="E263" s="342"/>
      <c r="G263" s="309" t="str">
        <f t="shared" si="6"/>
        <v/>
      </c>
    </row>
    <row r="264" spans="1:7" s="333" customFormat="1" ht="15.75" outlineLevel="1" x14ac:dyDescent="0.25">
      <c r="A264" s="179" t="s">
        <v>826</v>
      </c>
      <c r="B264" s="180"/>
      <c r="C264" s="179"/>
      <c r="D264" s="109"/>
      <c r="E264" s="342"/>
      <c r="G264" s="309" t="str">
        <f t="shared" si="6"/>
        <v/>
      </c>
    </row>
    <row r="265" spans="1:7" s="333" customFormat="1" ht="15.75" outlineLevel="1" x14ac:dyDescent="0.25">
      <c r="A265" s="179" t="s">
        <v>827</v>
      </c>
      <c r="B265" s="180"/>
      <c r="C265" s="179"/>
      <c r="D265" s="109"/>
      <c r="E265" s="342"/>
      <c r="G265" s="309" t="str">
        <f t="shared" si="6"/>
        <v/>
      </c>
    </row>
    <row r="266" spans="1:7" s="333" customFormat="1" ht="15.75" outlineLevel="1" x14ac:dyDescent="0.25">
      <c r="A266" s="179" t="s">
        <v>828</v>
      </c>
      <c r="B266" s="180"/>
      <c r="C266" s="179"/>
      <c r="D266" s="109"/>
      <c r="E266" s="342"/>
      <c r="G266" s="309" t="str">
        <f t="shared" si="6"/>
        <v/>
      </c>
    </row>
    <row r="267" spans="1:7" s="333" customFormat="1" ht="15.75" outlineLevel="1" x14ac:dyDescent="0.25">
      <c r="A267" s="179" t="s">
        <v>829</v>
      </c>
      <c r="B267" s="180"/>
      <c r="C267" s="179"/>
      <c r="D267" s="109"/>
      <c r="E267" s="342"/>
      <c r="G267" s="309" t="str">
        <f t="shared" si="6"/>
        <v/>
      </c>
    </row>
    <row r="268" spans="1:7" s="333" customFormat="1" ht="15.75" outlineLevel="1" x14ac:dyDescent="0.25">
      <c r="A268" s="179" t="s">
        <v>830</v>
      </c>
      <c r="B268" s="180"/>
      <c r="C268" s="179"/>
      <c r="D268" s="109"/>
      <c r="E268" s="342"/>
      <c r="G268" s="309" t="str">
        <f t="shared" si="6"/>
        <v/>
      </c>
    </row>
    <row r="269" spans="1:7" s="333" customFormat="1" ht="15.75" outlineLevel="1" x14ac:dyDescent="0.25">
      <c r="A269" s="179" t="s">
        <v>831</v>
      </c>
      <c r="B269" s="180"/>
      <c r="C269" s="179"/>
      <c r="D269" s="109"/>
      <c r="E269" s="342"/>
      <c r="G269" s="309" t="str">
        <f t="shared" si="6"/>
        <v/>
      </c>
    </row>
    <row r="270" spans="1:7" s="333" customFormat="1" ht="15.75" outlineLevel="1" x14ac:dyDescent="0.25">
      <c r="A270" s="179" t="s">
        <v>832</v>
      </c>
      <c r="B270" s="180"/>
      <c r="C270" s="179"/>
      <c r="D270" s="109"/>
      <c r="E270" s="342"/>
      <c r="G270" s="309" t="str">
        <f t="shared" si="6"/>
        <v/>
      </c>
    </row>
    <row r="271" spans="1:7" s="333" customFormat="1" ht="15.75" outlineLevel="1" x14ac:dyDescent="0.25">
      <c r="A271" s="179" t="s">
        <v>833</v>
      </c>
      <c r="B271" s="180"/>
      <c r="C271" s="179"/>
      <c r="D271" s="109"/>
      <c r="E271" s="342"/>
      <c r="G271" s="309" t="str">
        <f t="shared" si="6"/>
        <v/>
      </c>
    </row>
    <row r="272" spans="1:7" s="333" customFormat="1" ht="15.75" outlineLevel="1" x14ac:dyDescent="0.25">
      <c r="A272" s="179" t="s">
        <v>834</v>
      </c>
      <c r="B272" s="180"/>
      <c r="C272" s="179"/>
      <c r="D272" s="109"/>
      <c r="E272" s="342"/>
      <c r="G272" s="309" t="str">
        <f t="shared" si="6"/>
        <v/>
      </c>
    </row>
    <row r="273" spans="1:7" s="333" customFormat="1" ht="15.75" outlineLevel="1" x14ac:dyDescent="0.25">
      <c r="A273" s="179" t="s">
        <v>835</v>
      </c>
      <c r="B273" s="180"/>
      <c r="C273" s="179"/>
      <c r="D273" s="109"/>
      <c r="E273" s="342"/>
      <c r="G273" s="309" t="str">
        <f t="shared" si="6"/>
        <v/>
      </c>
    </row>
    <row r="274" spans="1:7" s="333" customFormat="1" ht="15.75" outlineLevel="1" x14ac:dyDescent="0.25">
      <c r="A274" s="179" t="s">
        <v>836</v>
      </c>
      <c r="B274" s="180"/>
      <c r="C274" s="179"/>
      <c r="D274" s="109"/>
      <c r="E274" s="342"/>
      <c r="G274" s="309" t="str">
        <f t="shared" si="6"/>
        <v/>
      </c>
    </row>
    <row r="275" spans="1:7" s="333" customFormat="1" ht="15.75" outlineLevel="1" x14ac:dyDescent="0.25">
      <c r="A275" s="179" t="s">
        <v>837</v>
      </c>
      <c r="B275" s="180"/>
      <c r="C275" s="179"/>
      <c r="D275" s="109"/>
      <c r="E275" s="342"/>
      <c r="G275" s="309" t="str">
        <f t="shared" si="6"/>
        <v/>
      </c>
    </row>
    <row r="276" spans="1:7" s="333" customFormat="1" ht="15.75" outlineLevel="1" x14ac:dyDescent="0.25">
      <c r="A276" s="179" t="s">
        <v>838</v>
      </c>
      <c r="B276" s="180"/>
      <c r="C276" s="179"/>
      <c r="D276" s="109"/>
      <c r="E276" s="342"/>
      <c r="G276" s="309" t="str">
        <f t="shared" si="6"/>
        <v/>
      </c>
    </row>
    <row r="277" spans="1:7" s="333" customFormat="1" ht="15.75" outlineLevel="1" x14ac:dyDescent="0.25">
      <c r="A277" s="179" t="s">
        <v>839</v>
      </c>
      <c r="B277" s="180"/>
      <c r="C277" s="179"/>
      <c r="D277" s="109"/>
      <c r="E277" s="342"/>
      <c r="G277" s="309" t="str">
        <f t="shared" si="6"/>
        <v/>
      </c>
    </row>
    <row r="278" spans="1:7" s="333" customFormat="1" ht="15.75" outlineLevel="1" x14ac:dyDescent="0.25">
      <c r="A278" s="179" t="s">
        <v>840</v>
      </c>
      <c r="B278" s="180"/>
      <c r="C278" s="179"/>
      <c r="D278" s="109"/>
      <c r="E278" s="342"/>
      <c r="G278" s="309" t="str">
        <f t="shared" si="6"/>
        <v/>
      </c>
    </row>
    <row r="279" spans="1:7" s="333" customFormat="1" ht="15.75" outlineLevel="1" x14ac:dyDescent="0.25">
      <c r="A279" s="179" t="s">
        <v>841</v>
      </c>
      <c r="B279" s="180"/>
      <c r="C279" s="179"/>
      <c r="D279" s="109"/>
      <c r="E279" s="342"/>
      <c r="G279" s="309" t="str">
        <f t="shared" si="6"/>
        <v/>
      </c>
    </row>
    <row r="280" spans="1:7" s="333" customFormat="1" ht="15.75" outlineLevel="1" x14ac:dyDescent="0.25">
      <c r="A280" s="179" t="s">
        <v>842</v>
      </c>
      <c r="B280" s="180"/>
      <c r="C280" s="179"/>
      <c r="D280" s="109"/>
      <c r="E280" s="342"/>
      <c r="G280" s="309" t="str">
        <f t="shared" si="6"/>
        <v/>
      </c>
    </row>
    <row r="281" spans="1:7" s="333" customFormat="1" ht="15.75" outlineLevel="1" x14ac:dyDescent="0.25">
      <c r="A281" s="179" t="s">
        <v>843</v>
      </c>
      <c r="B281" s="180"/>
      <c r="C281" s="179"/>
      <c r="D281" s="109"/>
      <c r="E281" s="342"/>
      <c r="G281" s="309" t="str">
        <f t="shared" si="6"/>
        <v/>
      </c>
    </row>
    <row r="282" spans="1:7" s="333" customFormat="1" ht="15.75" outlineLevel="1" x14ac:dyDescent="0.25">
      <c r="A282" s="179" t="s">
        <v>844</v>
      </c>
      <c r="B282" s="180"/>
      <c r="C282" s="179"/>
      <c r="D282" s="109"/>
      <c r="E282" s="342"/>
      <c r="G282" s="309" t="str">
        <f t="shared" si="6"/>
        <v/>
      </c>
    </row>
    <row r="283" spans="1:7" s="333" customFormat="1" ht="15.75" outlineLevel="1" x14ac:dyDescent="0.25">
      <c r="A283" s="179" t="s">
        <v>845</v>
      </c>
      <c r="B283" s="180"/>
      <c r="C283" s="179"/>
      <c r="D283" s="109"/>
      <c r="E283" s="342"/>
      <c r="G283" s="309" t="str">
        <f t="shared" si="6"/>
        <v/>
      </c>
    </row>
    <row r="284" spans="1:7" s="333" customFormat="1" ht="15.75" outlineLevel="1" x14ac:dyDescent="0.25">
      <c r="A284" s="179" t="s">
        <v>846</v>
      </c>
      <c r="B284" s="180"/>
      <c r="C284" s="179"/>
      <c r="D284" s="109"/>
      <c r="E284" s="342"/>
      <c r="G284" s="309" t="str">
        <f t="shared" si="6"/>
        <v/>
      </c>
    </row>
    <row r="285" spans="1:7" s="333" customFormat="1" ht="15.75" outlineLevel="1" x14ac:dyDescent="0.25">
      <c r="A285" s="179" t="s">
        <v>847</v>
      </c>
      <c r="B285" s="180"/>
      <c r="C285" s="179"/>
      <c r="D285" s="109"/>
      <c r="E285" s="342"/>
      <c r="G285" s="309" t="str">
        <f t="shared" si="6"/>
        <v/>
      </c>
    </row>
    <row r="286" spans="1:7" s="333" customFormat="1" ht="15.75" outlineLevel="1" x14ac:dyDescent="0.25">
      <c r="A286" s="179" t="s">
        <v>848</v>
      </c>
      <c r="B286" s="180"/>
      <c r="C286" s="179"/>
      <c r="D286" s="109"/>
      <c r="E286" s="342"/>
      <c r="G286" s="309" t="str">
        <f t="shared" si="6"/>
        <v/>
      </c>
    </row>
    <row r="287" spans="1:7" s="333" customFormat="1" ht="15.75" outlineLevel="1" x14ac:dyDescent="0.25">
      <c r="A287" s="179" t="s">
        <v>849</v>
      </c>
      <c r="B287" s="180"/>
      <c r="C287" s="179"/>
      <c r="D287" s="109"/>
      <c r="E287" s="342"/>
      <c r="G287" s="309" t="str">
        <f t="shared" si="6"/>
        <v/>
      </c>
    </row>
    <row r="288" spans="1:7" s="333" customFormat="1" ht="15.75" outlineLevel="1" x14ac:dyDescent="0.25">
      <c r="A288" s="179" t="s">
        <v>850</v>
      </c>
      <c r="B288" s="180"/>
      <c r="C288" s="179"/>
      <c r="D288" s="109"/>
      <c r="E288" s="342"/>
      <c r="G288" s="309" t="str">
        <f t="shared" si="6"/>
        <v/>
      </c>
    </row>
    <row r="289" spans="1:7" s="333" customFormat="1" ht="15.75" outlineLevel="1" x14ac:dyDescent="0.25">
      <c r="A289" s="179" t="s">
        <v>851</v>
      </c>
      <c r="B289" s="180"/>
      <c r="C289" s="179"/>
      <c r="D289" s="109"/>
      <c r="E289" s="342"/>
      <c r="G289" s="309" t="str">
        <f t="shared" si="6"/>
        <v/>
      </c>
    </row>
    <row r="290" spans="1:7" s="333" customFormat="1" ht="15.75" outlineLevel="1" x14ac:dyDescent="0.25">
      <c r="A290" s="179" t="s">
        <v>852</v>
      </c>
      <c r="B290" s="180"/>
      <c r="C290" s="179"/>
      <c r="D290" s="109"/>
      <c r="E290" s="342"/>
      <c r="G290" s="309" t="str">
        <f t="shared" si="6"/>
        <v/>
      </c>
    </row>
    <row r="291" spans="1:7" s="333" customFormat="1" ht="15.75" outlineLevel="1" x14ac:dyDescent="0.25">
      <c r="A291" s="179" t="s">
        <v>853</v>
      </c>
      <c r="B291" s="180"/>
      <c r="C291" s="179"/>
      <c r="D291" s="109"/>
      <c r="E291" s="342"/>
      <c r="G291" s="309" t="str">
        <f t="shared" si="6"/>
        <v/>
      </c>
    </row>
    <row r="292" spans="1:7" s="333" customFormat="1" ht="15.75" outlineLevel="1" x14ac:dyDescent="0.25">
      <c r="A292" s="179" t="s">
        <v>854</v>
      </c>
      <c r="B292" s="180"/>
      <c r="C292" s="179"/>
      <c r="D292" s="109"/>
      <c r="E292" s="342"/>
      <c r="G292" s="309" t="str">
        <f t="shared" si="6"/>
        <v/>
      </c>
    </row>
    <row r="293" spans="1:7" s="333" customFormat="1" ht="15.75" outlineLevel="1" x14ac:dyDescent="0.25">
      <c r="A293" s="179" t="s">
        <v>855</v>
      </c>
      <c r="B293" s="180"/>
      <c r="C293" s="179"/>
      <c r="D293" s="109"/>
      <c r="E293" s="342"/>
      <c r="G293" s="309" t="str">
        <f t="shared" si="6"/>
        <v/>
      </c>
    </row>
    <row r="294" spans="1:7" s="333" customFormat="1" ht="15.75" outlineLevel="1" x14ac:dyDescent="0.25">
      <c r="A294" s="179" t="s">
        <v>856</v>
      </c>
      <c r="B294" s="180"/>
      <c r="C294" s="179"/>
      <c r="D294" s="109"/>
      <c r="E294" s="342"/>
      <c r="G294" s="309" t="str">
        <f t="shared" si="6"/>
        <v/>
      </c>
    </row>
    <row r="295" spans="1:7" s="333" customFormat="1" ht="15.75" outlineLevel="1" x14ac:dyDescent="0.25">
      <c r="A295" s="179" t="s">
        <v>857</v>
      </c>
      <c r="B295" s="180"/>
      <c r="C295" s="179"/>
      <c r="D295" s="109"/>
      <c r="E295" s="342"/>
      <c r="G295" s="309" t="str">
        <f t="shared" si="6"/>
        <v/>
      </c>
    </row>
    <row r="296" spans="1:7" s="333" customFormat="1" ht="15.75" outlineLevel="1" x14ac:dyDescent="0.25">
      <c r="A296" s="179" t="s">
        <v>858</v>
      </c>
      <c r="B296" s="180"/>
      <c r="C296" s="179"/>
      <c r="D296" s="109"/>
      <c r="E296" s="342"/>
      <c r="G296" s="309" t="str">
        <f t="shared" si="6"/>
        <v/>
      </c>
    </row>
    <row r="297" spans="1:7" s="333" customFormat="1" ht="15.75" outlineLevel="1" x14ac:dyDescent="0.25">
      <c r="A297" s="179" t="s">
        <v>859</v>
      </c>
      <c r="B297" s="180"/>
      <c r="C297" s="179"/>
      <c r="D297" s="109"/>
      <c r="E297" s="342"/>
      <c r="G297" s="309" t="str">
        <f t="shared" si="6"/>
        <v/>
      </c>
    </row>
    <row r="298" spans="1:7" s="333" customFormat="1" ht="15.75" outlineLevel="1" x14ac:dyDescent="0.25">
      <c r="A298" s="179" t="s">
        <v>860</v>
      </c>
      <c r="B298" s="180"/>
      <c r="C298" s="179"/>
      <c r="D298" s="109"/>
      <c r="E298" s="342"/>
      <c r="G298" s="309" t="str">
        <f t="shared" si="6"/>
        <v/>
      </c>
    </row>
    <row r="299" spans="1:7" s="333" customFormat="1" ht="15.75" outlineLevel="1" x14ac:dyDescent="0.25">
      <c r="A299" s="179" t="s">
        <v>861</v>
      </c>
      <c r="B299" s="180"/>
      <c r="C299" s="179"/>
      <c r="D299" s="109"/>
      <c r="E299" s="342"/>
      <c r="G299" s="309" t="str">
        <f t="shared" si="6"/>
        <v/>
      </c>
    </row>
    <row r="300" spans="1:7" s="333" customFormat="1" ht="15.75" outlineLevel="1" x14ac:dyDescent="0.25">
      <c r="A300" s="179" t="s">
        <v>862</v>
      </c>
      <c r="B300" s="180"/>
      <c r="C300" s="179"/>
      <c r="D300" s="109"/>
      <c r="E300" s="342"/>
      <c r="G300" s="309" t="str">
        <f t="shared" si="6"/>
        <v/>
      </c>
    </row>
    <row r="301" spans="1:7" s="333" customFormat="1" ht="15.75" outlineLevel="1" x14ac:dyDescent="0.25">
      <c r="A301" s="179" t="s">
        <v>863</v>
      </c>
      <c r="B301" s="180"/>
      <c r="C301" s="179"/>
      <c r="D301" s="109"/>
      <c r="E301" s="342"/>
      <c r="G301" s="309" t="str">
        <f t="shared" si="6"/>
        <v/>
      </c>
    </row>
    <row r="302" spans="1:7" s="333" customFormat="1" ht="15.75" outlineLevel="1" x14ac:dyDescent="0.25">
      <c r="A302" s="179" t="s">
        <v>864</v>
      </c>
      <c r="B302" s="180"/>
      <c r="C302" s="179"/>
      <c r="D302" s="109"/>
      <c r="E302" s="342"/>
      <c r="G302" s="309" t="str">
        <f t="shared" si="6"/>
        <v/>
      </c>
    </row>
    <row r="303" spans="1:7" s="333" customFormat="1" ht="15.75" outlineLevel="1" x14ac:dyDescent="0.25">
      <c r="A303" s="179" t="s">
        <v>865</v>
      </c>
      <c r="B303" s="180"/>
      <c r="C303" s="179"/>
      <c r="D303" s="109"/>
      <c r="E303" s="342"/>
      <c r="G303" s="309" t="str">
        <f t="shared" si="6"/>
        <v/>
      </c>
    </row>
    <row r="304" spans="1:7" s="333" customFormat="1" ht="15.75" outlineLevel="1" x14ac:dyDescent="0.25">
      <c r="A304" s="179" t="s">
        <v>866</v>
      </c>
      <c r="B304" s="180"/>
      <c r="C304" s="179"/>
      <c r="D304" s="109"/>
      <c r="E304" s="342"/>
      <c r="G304" s="309" t="str">
        <f t="shared" si="6"/>
        <v/>
      </c>
    </row>
    <row r="305" spans="1:7" s="333" customFormat="1" ht="15.75" outlineLevel="1" x14ac:dyDescent="0.25">
      <c r="A305" s="179" t="s">
        <v>867</v>
      </c>
      <c r="B305" s="180"/>
      <c r="C305" s="179"/>
      <c r="D305" s="109"/>
      <c r="E305" s="342"/>
      <c r="G305" s="309" t="str">
        <f t="shared" si="6"/>
        <v/>
      </c>
    </row>
    <row r="306" spans="1:7" s="333" customFormat="1" ht="15.75" outlineLevel="1" x14ac:dyDescent="0.25">
      <c r="A306" s="179" t="s">
        <v>868</v>
      </c>
      <c r="B306" s="180"/>
      <c r="C306" s="179"/>
      <c r="D306" s="109"/>
      <c r="E306" s="342"/>
      <c r="G306" s="309" t="str">
        <f t="shared" si="6"/>
        <v/>
      </c>
    </row>
    <row r="307" spans="1:7" s="333" customFormat="1" ht="15.75" outlineLevel="1" x14ac:dyDescent="0.25">
      <c r="A307" s="179" t="s">
        <v>869</v>
      </c>
      <c r="B307" s="180"/>
      <c r="C307" s="179"/>
      <c r="D307" s="109"/>
      <c r="E307" s="342"/>
      <c r="G307" s="309" t="str">
        <f t="shared" si="6"/>
        <v/>
      </c>
    </row>
    <row r="308" spans="1:7" s="333" customFormat="1" ht="15.75" outlineLevel="1" x14ac:dyDescent="0.25">
      <c r="A308" s="179" t="s">
        <v>870</v>
      </c>
      <c r="B308" s="180"/>
      <c r="C308" s="179"/>
      <c r="D308" s="109"/>
      <c r="E308" s="342"/>
      <c r="G308" s="309" t="str">
        <f t="shared" si="6"/>
        <v/>
      </c>
    </row>
    <row r="309" spans="1:7" s="333" customFormat="1" ht="15.75" outlineLevel="1" x14ac:dyDescent="0.25">
      <c r="A309" s="179" t="s">
        <v>871</v>
      </c>
      <c r="B309" s="180"/>
      <c r="C309" s="179"/>
      <c r="D309" s="109"/>
      <c r="E309" s="342"/>
      <c r="G309" s="309" t="str">
        <f t="shared" si="6"/>
        <v/>
      </c>
    </row>
    <row r="310" spans="1:7" s="333" customFormat="1" ht="15.75" outlineLevel="1" x14ac:dyDescent="0.25">
      <c r="A310" s="179" t="s">
        <v>872</v>
      </c>
      <c r="B310" s="180"/>
      <c r="C310" s="179"/>
      <c r="D310" s="109"/>
      <c r="E310" s="342"/>
      <c r="G310" s="309" t="str">
        <f t="shared" si="6"/>
        <v/>
      </c>
    </row>
    <row r="311" spans="1:7" s="333" customFormat="1" ht="15.75" outlineLevel="1" x14ac:dyDescent="0.25">
      <c r="A311" s="179" t="s">
        <v>873</v>
      </c>
      <c r="B311" s="180"/>
      <c r="C311" s="179"/>
      <c r="D311" s="109"/>
      <c r="E311" s="342"/>
      <c r="G311" s="309" t="str">
        <f t="shared" si="6"/>
        <v/>
      </c>
    </row>
    <row r="312" spans="1:7" s="333" customFormat="1" ht="15.75" outlineLevel="1" x14ac:dyDescent="0.25">
      <c r="A312" s="179" t="s">
        <v>874</v>
      </c>
      <c r="B312" s="180"/>
      <c r="C312" s="179"/>
      <c r="D312" s="109"/>
      <c r="E312" s="342"/>
      <c r="G312" s="309" t="str">
        <f t="shared" si="6"/>
        <v/>
      </c>
    </row>
    <row r="313" spans="1:7" s="333" customFormat="1" ht="15.75" outlineLevel="1" x14ac:dyDescent="0.25">
      <c r="A313" s="179" t="s">
        <v>875</v>
      </c>
      <c r="B313" s="180"/>
      <c r="C313" s="179"/>
      <c r="D313" s="109"/>
      <c r="E313" s="342"/>
      <c r="G313" s="309" t="str">
        <f t="shared" si="6"/>
        <v/>
      </c>
    </row>
    <row r="314" spans="1:7" s="333" customFormat="1" ht="15.75" outlineLevel="1" x14ac:dyDescent="0.25">
      <c r="A314" s="179" t="s">
        <v>876</v>
      </c>
      <c r="B314" s="180"/>
      <c r="C314" s="179"/>
      <c r="D314" s="109"/>
      <c r="E314" s="342"/>
      <c r="G314" s="309" t="str">
        <f t="shared" si="6"/>
        <v/>
      </c>
    </row>
    <row r="315" spans="1:7" s="333" customFormat="1" ht="15.75" outlineLevel="1" x14ac:dyDescent="0.25">
      <c r="A315" s="179" t="s">
        <v>877</v>
      </c>
      <c r="B315" s="180"/>
      <c r="C315" s="179"/>
      <c r="D315" s="109"/>
      <c r="E315" s="342"/>
      <c r="G315" s="309" t="str">
        <f t="shared" si="6"/>
        <v/>
      </c>
    </row>
    <row r="316" spans="1:7" s="333" customFormat="1" ht="15.75" outlineLevel="1" x14ac:dyDescent="0.25">
      <c r="A316" s="179" t="s">
        <v>878</v>
      </c>
      <c r="B316" s="180"/>
      <c r="C316" s="179"/>
      <c r="D316" s="109"/>
      <c r="E316" s="342"/>
      <c r="G316" s="309" t="str">
        <f t="shared" si="6"/>
        <v/>
      </c>
    </row>
    <row r="317" spans="1:7" s="333" customFormat="1" ht="15.75" outlineLevel="1" x14ac:dyDescent="0.25">
      <c r="A317" s="179" t="s">
        <v>879</v>
      </c>
      <c r="B317" s="180"/>
      <c r="C317" s="179"/>
      <c r="D317" s="109"/>
      <c r="E317" s="342"/>
      <c r="G317" s="309" t="str">
        <f t="shared" si="6"/>
        <v/>
      </c>
    </row>
    <row r="318" spans="1:7" s="333" customFormat="1" ht="15.75" outlineLevel="1" x14ac:dyDescent="0.25">
      <c r="A318" s="179" t="s">
        <v>880</v>
      </c>
      <c r="B318" s="180"/>
      <c r="C318" s="179"/>
      <c r="D318" s="109"/>
      <c r="E318" s="342"/>
      <c r="G318" s="309" t="str">
        <f t="shared" si="6"/>
        <v/>
      </c>
    </row>
    <row r="319" spans="1:7" s="333" customFormat="1" ht="15.75" outlineLevel="1" x14ac:dyDescent="0.25">
      <c r="A319" s="179" t="s">
        <v>881</v>
      </c>
      <c r="B319" s="180"/>
      <c r="C319" s="179"/>
      <c r="D319" s="109"/>
      <c r="E319" s="342"/>
      <c r="G319" s="309" t="str">
        <f t="shared" si="6"/>
        <v/>
      </c>
    </row>
    <row r="320" spans="1:7" s="333" customFormat="1" ht="15.75" outlineLevel="1" x14ac:dyDescent="0.25">
      <c r="A320" s="179" t="s">
        <v>882</v>
      </c>
      <c r="B320" s="180"/>
      <c r="C320" s="179"/>
      <c r="D320" s="109"/>
      <c r="E320" s="342"/>
      <c r="G320" s="309" t="str">
        <f t="shared" si="6"/>
        <v/>
      </c>
    </row>
    <row r="321" spans="1:7" s="333" customFormat="1" ht="15.75" outlineLevel="1" x14ac:dyDescent="0.25">
      <c r="A321" s="179" t="s">
        <v>883</v>
      </c>
      <c r="B321" s="180"/>
      <c r="C321" s="179"/>
      <c r="D321" s="109"/>
      <c r="E321" s="342"/>
      <c r="G321" s="309" t="str">
        <f t="shared" si="6"/>
        <v/>
      </c>
    </row>
    <row r="322" spans="1:7" s="333" customFormat="1" ht="15.75" outlineLevel="1" x14ac:dyDescent="0.25">
      <c r="A322" s="179" t="s">
        <v>884</v>
      </c>
      <c r="B322" s="180"/>
      <c r="C322" s="179"/>
      <c r="D322" s="109"/>
      <c r="E322" s="342"/>
      <c r="G322" s="309" t="str">
        <f t="shared" si="6"/>
        <v/>
      </c>
    </row>
    <row r="323" spans="1:7" s="333" customFormat="1" ht="15.75" outlineLevel="1" x14ac:dyDescent="0.25">
      <c r="A323" s="179" t="s">
        <v>885</v>
      </c>
      <c r="B323" s="180"/>
      <c r="C323" s="179"/>
      <c r="D323" s="109"/>
      <c r="E323" s="342"/>
      <c r="G323" s="309" t="str">
        <f t="shared" si="6"/>
        <v/>
      </c>
    </row>
    <row r="324" spans="1:7" s="333" customFormat="1" ht="15.75" outlineLevel="1" x14ac:dyDescent="0.25">
      <c r="A324" s="179" t="s">
        <v>886</v>
      </c>
      <c r="B324" s="180"/>
      <c r="C324" s="179"/>
      <c r="D324" s="109"/>
      <c r="E324" s="342"/>
      <c r="G324" s="309" t="str">
        <f t="shared" ref="G324:G387" si="7">+IF(C324&lt;&gt;"",C324,"")</f>
        <v/>
      </c>
    </row>
    <row r="325" spans="1:7" s="333" customFormat="1" ht="15.75" outlineLevel="1" x14ac:dyDescent="0.25">
      <c r="A325" s="179" t="s">
        <v>887</v>
      </c>
      <c r="B325" s="180"/>
      <c r="C325" s="179"/>
      <c r="D325" s="109"/>
      <c r="E325" s="342"/>
      <c r="G325" s="309" t="str">
        <f t="shared" si="7"/>
        <v/>
      </c>
    </row>
    <row r="326" spans="1:7" s="333" customFormat="1" ht="15.75" outlineLevel="1" x14ac:dyDescent="0.25">
      <c r="A326" s="179" t="s">
        <v>888</v>
      </c>
      <c r="B326" s="180"/>
      <c r="C326" s="179"/>
      <c r="D326" s="109"/>
      <c r="E326" s="342"/>
      <c r="G326" s="309" t="str">
        <f t="shared" si="7"/>
        <v/>
      </c>
    </row>
    <row r="327" spans="1:7" s="333" customFormat="1" ht="15.75" outlineLevel="1" x14ac:dyDescent="0.25">
      <c r="A327" s="179" t="s">
        <v>889</v>
      </c>
      <c r="B327" s="180"/>
      <c r="C327" s="179"/>
      <c r="D327" s="109"/>
      <c r="E327" s="342"/>
      <c r="G327" s="309" t="str">
        <f t="shared" si="7"/>
        <v/>
      </c>
    </row>
    <row r="328" spans="1:7" s="333" customFormat="1" ht="15.75" outlineLevel="1" x14ac:dyDescent="0.25">
      <c r="A328" s="179" t="s">
        <v>890</v>
      </c>
      <c r="B328" s="180"/>
      <c r="C328" s="179"/>
      <c r="D328" s="109"/>
      <c r="E328" s="342"/>
      <c r="G328" s="309" t="str">
        <f t="shared" si="7"/>
        <v/>
      </c>
    </row>
    <row r="329" spans="1:7" s="333" customFormat="1" ht="15.75" outlineLevel="1" x14ac:dyDescent="0.25">
      <c r="A329" s="179" t="s">
        <v>891</v>
      </c>
      <c r="B329" s="180"/>
      <c r="C329" s="179"/>
      <c r="D329" s="109"/>
      <c r="E329" s="342"/>
      <c r="G329" s="309" t="str">
        <f t="shared" si="7"/>
        <v/>
      </c>
    </row>
    <row r="330" spans="1:7" s="333" customFormat="1" ht="15.75" outlineLevel="1" x14ac:dyDescent="0.25">
      <c r="A330" s="179" t="s">
        <v>892</v>
      </c>
      <c r="B330" s="180"/>
      <c r="C330" s="179"/>
      <c r="D330" s="109"/>
      <c r="E330" s="342"/>
      <c r="G330" s="309" t="str">
        <f t="shared" si="7"/>
        <v/>
      </c>
    </row>
    <row r="331" spans="1:7" s="333" customFormat="1" ht="15.75" outlineLevel="1" x14ac:dyDescent="0.25">
      <c r="A331" s="179" t="s">
        <v>893</v>
      </c>
      <c r="B331" s="180"/>
      <c r="C331" s="179"/>
      <c r="D331" s="109"/>
      <c r="E331" s="342"/>
      <c r="G331" s="309" t="str">
        <f t="shared" si="7"/>
        <v/>
      </c>
    </row>
    <row r="332" spans="1:7" s="333" customFormat="1" ht="15.75" outlineLevel="1" x14ac:dyDescent="0.25">
      <c r="A332" s="179" t="s">
        <v>894</v>
      </c>
      <c r="B332" s="180"/>
      <c r="C332" s="179"/>
      <c r="D332" s="109"/>
      <c r="E332" s="342"/>
      <c r="G332" s="309" t="str">
        <f t="shared" si="7"/>
        <v/>
      </c>
    </row>
    <row r="333" spans="1:7" s="333" customFormat="1" ht="15.75" outlineLevel="1" x14ac:dyDescent="0.25">
      <c r="A333" s="179" t="s">
        <v>895</v>
      </c>
      <c r="B333" s="180"/>
      <c r="C333" s="179"/>
      <c r="D333" s="109"/>
      <c r="E333" s="342"/>
      <c r="G333" s="309" t="str">
        <f t="shared" si="7"/>
        <v/>
      </c>
    </row>
    <row r="334" spans="1:7" s="333" customFormat="1" ht="15.75" outlineLevel="1" x14ac:dyDescent="0.25">
      <c r="A334" s="179" t="s">
        <v>896</v>
      </c>
      <c r="B334" s="180"/>
      <c r="C334" s="179"/>
      <c r="D334" s="109"/>
      <c r="E334" s="342"/>
      <c r="G334" s="309" t="str">
        <f t="shared" si="7"/>
        <v/>
      </c>
    </row>
    <row r="335" spans="1:7" s="333" customFormat="1" ht="15.75" outlineLevel="1" x14ac:dyDescent="0.25">
      <c r="A335" s="179" t="s">
        <v>897</v>
      </c>
      <c r="B335" s="180"/>
      <c r="C335" s="179"/>
      <c r="D335" s="109"/>
      <c r="E335" s="342"/>
      <c r="G335" s="309" t="str">
        <f t="shared" si="7"/>
        <v/>
      </c>
    </row>
    <row r="336" spans="1:7" s="333" customFormat="1" ht="15.75" outlineLevel="1" x14ac:dyDescent="0.25">
      <c r="A336" s="179" t="s">
        <v>898</v>
      </c>
      <c r="B336" s="180"/>
      <c r="C336" s="179"/>
      <c r="D336" s="109"/>
      <c r="E336" s="342"/>
      <c r="G336" s="309" t="str">
        <f t="shared" si="7"/>
        <v/>
      </c>
    </row>
    <row r="337" spans="1:7" s="333" customFormat="1" ht="15.75" outlineLevel="1" x14ac:dyDescent="0.25">
      <c r="A337" s="179" t="s">
        <v>899</v>
      </c>
      <c r="B337" s="180"/>
      <c r="C337" s="179"/>
      <c r="D337" s="109"/>
      <c r="E337" s="342"/>
      <c r="G337" s="309" t="str">
        <f t="shared" si="7"/>
        <v/>
      </c>
    </row>
    <row r="338" spans="1:7" s="333" customFormat="1" ht="15.75" outlineLevel="1" x14ac:dyDescent="0.25">
      <c r="A338" s="179" t="s">
        <v>900</v>
      </c>
      <c r="B338" s="180"/>
      <c r="C338" s="179"/>
      <c r="D338" s="109"/>
      <c r="E338" s="342"/>
      <c r="G338" s="309" t="str">
        <f t="shared" si="7"/>
        <v/>
      </c>
    </row>
    <row r="339" spans="1:7" s="333" customFormat="1" ht="15.75" outlineLevel="1" x14ac:dyDescent="0.25">
      <c r="A339" s="179" t="s">
        <v>901</v>
      </c>
      <c r="B339" s="180"/>
      <c r="C339" s="179"/>
      <c r="D339" s="109"/>
      <c r="E339" s="342"/>
      <c r="G339" s="309" t="str">
        <f t="shared" si="7"/>
        <v/>
      </c>
    </row>
    <row r="340" spans="1:7" s="333" customFormat="1" ht="15.75" outlineLevel="1" x14ac:dyDescent="0.25">
      <c r="A340" s="179" t="s">
        <v>902</v>
      </c>
      <c r="B340" s="180"/>
      <c r="C340" s="179"/>
      <c r="D340" s="109"/>
      <c r="E340" s="342"/>
      <c r="G340" s="309" t="str">
        <f t="shared" si="7"/>
        <v/>
      </c>
    </row>
    <row r="341" spans="1:7" s="333" customFormat="1" ht="15.75" outlineLevel="1" x14ac:dyDescent="0.25">
      <c r="A341" s="179" t="s">
        <v>903</v>
      </c>
      <c r="B341" s="180"/>
      <c r="C341" s="179"/>
      <c r="D341" s="109"/>
      <c r="E341" s="342"/>
      <c r="G341" s="309" t="str">
        <f t="shared" si="7"/>
        <v/>
      </c>
    </row>
    <row r="342" spans="1:7" s="333" customFormat="1" ht="15.75" outlineLevel="1" x14ac:dyDescent="0.25">
      <c r="A342" s="179" t="s">
        <v>904</v>
      </c>
      <c r="B342" s="180"/>
      <c r="C342" s="179"/>
      <c r="D342" s="109"/>
      <c r="E342" s="342"/>
      <c r="G342" s="309" t="str">
        <f t="shared" si="7"/>
        <v/>
      </c>
    </row>
    <row r="343" spans="1:7" s="333" customFormat="1" ht="15.75" outlineLevel="1" x14ac:dyDescent="0.25">
      <c r="A343" s="179" t="s">
        <v>905</v>
      </c>
      <c r="B343" s="180"/>
      <c r="C343" s="179"/>
      <c r="D343" s="109"/>
      <c r="E343" s="342"/>
      <c r="G343" s="309" t="str">
        <f t="shared" si="7"/>
        <v/>
      </c>
    </row>
    <row r="344" spans="1:7" s="333" customFormat="1" ht="15.75" outlineLevel="1" x14ac:dyDescent="0.25">
      <c r="A344" s="179" t="s">
        <v>906</v>
      </c>
      <c r="B344" s="180"/>
      <c r="C344" s="179"/>
      <c r="D344" s="109"/>
      <c r="E344" s="342"/>
      <c r="G344" s="309" t="str">
        <f t="shared" si="7"/>
        <v/>
      </c>
    </row>
    <row r="345" spans="1:7" s="333" customFormat="1" ht="15.75" outlineLevel="1" x14ac:dyDescent="0.25">
      <c r="A345" s="179" t="s">
        <v>907</v>
      </c>
      <c r="B345" s="180"/>
      <c r="C345" s="179"/>
      <c r="D345" s="109"/>
      <c r="E345" s="342"/>
      <c r="G345" s="309" t="str">
        <f t="shared" si="7"/>
        <v/>
      </c>
    </row>
    <row r="346" spans="1:7" s="333" customFormat="1" ht="15.75" outlineLevel="1" x14ac:dyDescent="0.25">
      <c r="A346" s="179" t="s">
        <v>908</v>
      </c>
      <c r="B346" s="180"/>
      <c r="C346" s="179"/>
      <c r="D346" s="109"/>
      <c r="E346" s="342"/>
      <c r="G346" s="309" t="str">
        <f t="shared" si="7"/>
        <v/>
      </c>
    </row>
    <row r="347" spans="1:7" s="333" customFormat="1" ht="15.75" outlineLevel="1" x14ac:dyDescent="0.25">
      <c r="A347" s="179" t="s">
        <v>909</v>
      </c>
      <c r="B347" s="180"/>
      <c r="C347" s="179"/>
      <c r="D347" s="109"/>
      <c r="E347" s="342"/>
      <c r="G347" s="309" t="str">
        <f t="shared" si="7"/>
        <v/>
      </c>
    </row>
    <row r="348" spans="1:7" s="333" customFormat="1" ht="15.75" outlineLevel="1" x14ac:dyDescent="0.25">
      <c r="A348" s="179" t="s">
        <v>910</v>
      </c>
      <c r="B348" s="180"/>
      <c r="C348" s="179"/>
      <c r="D348" s="109"/>
      <c r="E348" s="342"/>
      <c r="G348" s="309" t="str">
        <f t="shared" si="7"/>
        <v/>
      </c>
    </row>
    <row r="349" spans="1:7" s="333" customFormat="1" ht="15.75" outlineLevel="1" x14ac:dyDescent="0.25">
      <c r="A349" s="179" t="s">
        <v>911</v>
      </c>
      <c r="B349" s="180"/>
      <c r="C349" s="179"/>
      <c r="D349" s="109"/>
      <c r="E349" s="342"/>
      <c r="G349" s="309" t="str">
        <f t="shared" si="7"/>
        <v/>
      </c>
    </row>
    <row r="350" spans="1:7" s="333" customFormat="1" ht="15.75" outlineLevel="1" x14ac:dyDescent="0.25">
      <c r="A350" s="179" t="s">
        <v>912</v>
      </c>
      <c r="B350" s="180"/>
      <c r="C350" s="179"/>
      <c r="D350" s="109"/>
      <c r="E350" s="342"/>
      <c r="G350" s="309" t="str">
        <f t="shared" si="7"/>
        <v/>
      </c>
    </row>
    <row r="351" spans="1:7" s="333" customFormat="1" ht="15.75" outlineLevel="1" x14ac:dyDescent="0.25">
      <c r="A351" s="179" t="s">
        <v>913</v>
      </c>
      <c r="B351" s="180"/>
      <c r="C351" s="179"/>
      <c r="D351" s="109"/>
      <c r="E351" s="342"/>
      <c r="G351" s="309" t="str">
        <f t="shared" si="7"/>
        <v/>
      </c>
    </row>
    <row r="352" spans="1:7" s="333" customFormat="1" ht="15.75" outlineLevel="1" x14ac:dyDescent="0.25">
      <c r="A352" s="179" t="s">
        <v>914</v>
      </c>
      <c r="B352" s="180"/>
      <c r="C352" s="179"/>
      <c r="D352" s="109"/>
      <c r="E352" s="342"/>
      <c r="G352" s="309" t="str">
        <f t="shared" si="7"/>
        <v/>
      </c>
    </row>
    <row r="353" spans="1:7" s="333" customFormat="1" ht="15.75" outlineLevel="1" x14ac:dyDescent="0.25">
      <c r="A353" s="179" t="s">
        <v>915</v>
      </c>
      <c r="B353" s="180"/>
      <c r="C353" s="179"/>
      <c r="D353" s="109"/>
      <c r="E353" s="342"/>
      <c r="G353" s="309" t="str">
        <f t="shared" si="7"/>
        <v/>
      </c>
    </row>
    <row r="354" spans="1:7" s="333" customFormat="1" ht="15.75" outlineLevel="1" x14ac:dyDescent="0.25">
      <c r="A354" s="179" t="s">
        <v>916</v>
      </c>
      <c r="B354" s="180"/>
      <c r="C354" s="179"/>
      <c r="D354" s="109"/>
      <c r="E354" s="342"/>
      <c r="G354" s="309" t="str">
        <f t="shared" si="7"/>
        <v/>
      </c>
    </row>
    <row r="355" spans="1:7" s="333" customFormat="1" ht="15.75" outlineLevel="1" x14ac:dyDescent="0.25">
      <c r="A355" s="179" t="s">
        <v>917</v>
      </c>
      <c r="B355" s="180"/>
      <c r="C355" s="179"/>
      <c r="D355" s="109"/>
      <c r="E355" s="342"/>
      <c r="G355" s="309" t="str">
        <f t="shared" si="7"/>
        <v/>
      </c>
    </row>
    <row r="356" spans="1:7" s="333" customFormat="1" ht="15.75" outlineLevel="1" x14ac:dyDescent="0.25">
      <c r="A356" s="179" t="s">
        <v>918</v>
      </c>
      <c r="B356" s="180"/>
      <c r="C356" s="179"/>
      <c r="D356" s="109"/>
      <c r="E356" s="342"/>
      <c r="G356" s="309" t="str">
        <f t="shared" si="7"/>
        <v/>
      </c>
    </row>
    <row r="357" spans="1:7" s="333" customFormat="1" ht="15.75" outlineLevel="1" x14ac:dyDescent="0.25">
      <c r="A357" s="179" t="s">
        <v>919</v>
      </c>
      <c r="B357" s="180"/>
      <c r="C357" s="179"/>
      <c r="D357" s="109"/>
      <c r="E357" s="342"/>
      <c r="G357" s="309" t="str">
        <f t="shared" si="7"/>
        <v/>
      </c>
    </row>
    <row r="358" spans="1:7" s="333" customFormat="1" ht="15.75" outlineLevel="1" x14ac:dyDescent="0.25">
      <c r="A358" s="179" t="s">
        <v>920</v>
      </c>
      <c r="B358" s="180"/>
      <c r="C358" s="179"/>
      <c r="D358" s="109"/>
      <c r="E358" s="342"/>
      <c r="G358" s="309" t="str">
        <f t="shared" si="7"/>
        <v/>
      </c>
    </row>
    <row r="359" spans="1:7" s="333" customFormat="1" ht="15.75" outlineLevel="1" x14ac:dyDescent="0.25">
      <c r="A359" s="179" t="s">
        <v>921</v>
      </c>
      <c r="B359" s="180"/>
      <c r="C359" s="179"/>
      <c r="D359" s="109"/>
      <c r="E359" s="342"/>
      <c r="G359" s="309" t="str">
        <f t="shared" si="7"/>
        <v/>
      </c>
    </row>
    <row r="360" spans="1:7" s="333" customFormat="1" ht="15.75" outlineLevel="1" x14ac:dyDescent="0.25">
      <c r="A360" s="179" t="s">
        <v>922</v>
      </c>
      <c r="B360" s="180"/>
      <c r="C360" s="179"/>
      <c r="D360" s="109"/>
      <c r="E360" s="342"/>
      <c r="G360" s="309" t="str">
        <f t="shared" si="7"/>
        <v/>
      </c>
    </row>
    <row r="361" spans="1:7" s="333" customFormat="1" ht="15.75" outlineLevel="1" x14ac:dyDescent="0.25">
      <c r="A361" s="179" t="s">
        <v>923</v>
      </c>
      <c r="B361" s="180"/>
      <c r="C361" s="179"/>
      <c r="D361" s="109"/>
      <c r="E361" s="342"/>
      <c r="G361" s="309" t="str">
        <f t="shared" si="7"/>
        <v/>
      </c>
    </row>
    <row r="362" spans="1:7" s="333" customFormat="1" ht="15.75" outlineLevel="1" x14ac:dyDescent="0.25">
      <c r="A362" s="179" t="s">
        <v>924</v>
      </c>
      <c r="B362" s="180"/>
      <c r="C362" s="179"/>
      <c r="D362" s="109"/>
      <c r="E362" s="342"/>
      <c r="G362" s="309" t="str">
        <f t="shared" si="7"/>
        <v/>
      </c>
    </row>
    <row r="363" spans="1:7" s="333" customFormat="1" ht="15.75" outlineLevel="1" x14ac:dyDescent="0.25">
      <c r="A363" s="179" t="s">
        <v>925</v>
      </c>
      <c r="B363" s="180"/>
      <c r="C363" s="179"/>
      <c r="D363" s="109"/>
      <c r="E363" s="342"/>
      <c r="G363" s="309" t="str">
        <f t="shared" si="7"/>
        <v/>
      </c>
    </row>
    <row r="364" spans="1:7" s="333" customFormat="1" ht="15.75" outlineLevel="1" x14ac:dyDescent="0.25">
      <c r="A364" s="179" t="s">
        <v>926</v>
      </c>
      <c r="B364" s="180"/>
      <c r="C364" s="179"/>
      <c r="D364" s="109"/>
      <c r="E364" s="342"/>
      <c r="G364" s="309" t="str">
        <f t="shared" si="7"/>
        <v/>
      </c>
    </row>
    <row r="365" spans="1:7" s="333" customFormat="1" ht="15.75" outlineLevel="1" x14ac:dyDescent="0.25">
      <c r="A365" s="179" t="s">
        <v>927</v>
      </c>
      <c r="B365" s="180"/>
      <c r="C365" s="179"/>
      <c r="D365" s="109"/>
      <c r="E365" s="342"/>
      <c r="G365" s="309" t="str">
        <f t="shared" si="7"/>
        <v/>
      </c>
    </row>
    <row r="366" spans="1:7" s="333" customFormat="1" ht="15.75" outlineLevel="1" x14ac:dyDescent="0.25">
      <c r="A366" s="179" t="s">
        <v>928</v>
      </c>
      <c r="B366" s="180"/>
      <c r="C366" s="179"/>
      <c r="D366" s="109"/>
      <c r="E366" s="342"/>
      <c r="G366" s="309" t="str">
        <f t="shared" si="7"/>
        <v/>
      </c>
    </row>
    <row r="367" spans="1:7" s="333" customFormat="1" ht="15.75" outlineLevel="1" x14ac:dyDescent="0.25">
      <c r="A367" s="179" t="s">
        <v>929</v>
      </c>
      <c r="B367" s="180"/>
      <c r="C367" s="179"/>
      <c r="D367" s="109"/>
      <c r="E367" s="342"/>
      <c r="G367" s="309" t="str">
        <f t="shared" si="7"/>
        <v/>
      </c>
    </row>
    <row r="368" spans="1:7" s="333" customFormat="1" ht="15.75" outlineLevel="1" x14ac:dyDescent="0.25">
      <c r="A368" s="179" t="s">
        <v>930</v>
      </c>
      <c r="B368" s="180"/>
      <c r="C368" s="179"/>
      <c r="D368" s="109"/>
      <c r="E368" s="342"/>
      <c r="G368" s="309" t="str">
        <f t="shared" si="7"/>
        <v/>
      </c>
    </row>
    <row r="369" spans="1:7" s="333" customFormat="1" ht="15.75" outlineLevel="1" x14ac:dyDescent="0.25">
      <c r="A369" s="179" t="s">
        <v>931</v>
      </c>
      <c r="B369" s="180"/>
      <c r="C369" s="179"/>
      <c r="D369" s="109"/>
      <c r="E369" s="342"/>
      <c r="G369" s="309" t="str">
        <f t="shared" si="7"/>
        <v/>
      </c>
    </row>
    <row r="370" spans="1:7" s="333" customFormat="1" ht="15.75" outlineLevel="1" x14ac:dyDescent="0.25">
      <c r="A370" s="179" t="s">
        <v>932</v>
      </c>
      <c r="B370" s="180"/>
      <c r="C370" s="179"/>
      <c r="D370" s="109"/>
      <c r="E370" s="342"/>
      <c r="G370" s="309" t="str">
        <f t="shared" si="7"/>
        <v/>
      </c>
    </row>
    <row r="371" spans="1:7" s="333" customFormat="1" ht="15.75" outlineLevel="1" x14ac:dyDescent="0.25">
      <c r="A371" s="179" t="s">
        <v>933</v>
      </c>
      <c r="B371" s="180"/>
      <c r="C371" s="179"/>
      <c r="D371" s="109"/>
      <c r="E371" s="342"/>
      <c r="G371" s="309" t="str">
        <f t="shared" si="7"/>
        <v/>
      </c>
    </row>
    <row r="372" spans="1:7" s="333" customFormat="1" ht="15.75" outlineLevel="1" x14ac:dyDescent="0.25">
      <c r="A372" s="179" t="s">
        <v>934</v>
      </c>
      <c r="B372" s="180"/>
      <c r="C372" s="179"/>
      <c r="D372" s="109"/>
      <c r="E372" s="342"/>
      <c r="G372" s="309" t="str">
        <f t="shared" si="7"/>
        <v/>
      </c>
    </row>
    <row r="373" spans="1:7" s="333" customFormat="1" ht="15.75" outlineLevel="1" x14ac:dyDescent="0.25">
      <c r="A373" s="179" t="s">
        <v>935</v>
      </c>
      <c r="B373" s="180"/>
      <c r="C373" s="179"/>
      <c r="D373" s="109"/>
      <c r="E373" s="342"/>
      <c r="G373" s="309" t="str">
        <f t="shared" si="7"/>
        <v/>
      </c>
    </row>
    <row r="374" spans="1:7" s="333" customFormat="1" ht="15.75" outlineLevel="1" x14ac:dyDescent="0.25">
      <c r="A374" s="179" t="s">
        <v>936</v>
      </c>
      <c r="B374" s="180"/>
      <c r="C374" s="179"/>
      <c r="D374" s="109"/>
      <c r="E374" s="342"/>
      <c r="G374" s="309" t="str">
        <f t="shared" si="7"/>
        <v/>
      </c>
    </row>
    <row r="375" spans="1:7" s="333" customFormat="1" ht="15.75" outlineLevel="1" x14ac:dyDescent="0.25">
      <c r="A375" s="179" t="s">
        <v>937</v>
      </c>
      <c r="B375" s="180"/>
      <c r="C375" s="179"/>
      <c r="D375" s="109"/>
      <c r="E375" s="342"/>
      <c r="G375" s="309" t="str">
        <f t="shared" si="7"/>
        <v/>
      </c>
    </row>
    <row r="376" spans="1:7" s="333" customFormat="1" ht="15.75" outlineLevel="1" x14ac:dyDescent="0.25">
      <c r="A376" s="179" t="s">
        <v>938</v>
      </c>
      <c r="B376" s="180"/>
      <c r="C376" s="179"/>
      <c r="D376" s="109"/>
      <c r="E376" s="342"/>
      <c r="G376" s="309" t="str">
        <f t="shared" si="7"/>
        <v/>
      </c>
    </row>
    <row r="377" spans="1:7" s="333" customFormat="1" ht="15.75" outlineLevel="1" x14ac:dyDescent="0.25">
      <c r="A377" s="179" t="s">
        <v>939</v>
      </c>
      <c r="B377" s="180"/>
      <c r="C377" s="179"/>
      <c r="D377" s="109"/>
      <c r="E377" s="342"/>
      <c r="G377" s="309" t="str">
        <f t="shared" si="7"/>
        <v/>
      </c>
    </row>
    <row r="378" spans="1:7" s="333" customFormat="1" ht="15.75" outlineLevel="1" x14ac:dyDescent="0.25">
      <c r="A378" s="179" t="s">
        <v>940</v>
      </c>
      <c r="B378" s="180"/>
      <c r="C378" s="179"/>
      <c r="D378" s="109"/>
      <c r="E378" s="342"/>
      <c r="G378" s="309" t="str">
        <f t="shared" si="7"/>
        <v/>
      </c>
    </row>
    <row r="379" spans="1:7" s="333" customFormat="1" ht="15.75" outlineLevel="1" x14ac:dyDescent="0.25">
      <c r="A379" s="179" t="s">
        <v>941</v>
      </c>
      <c r="B379" s="180"/>
      <c r="C379" s="179"/>
      <c r="D379" s="109"/>
      <c r="E379" s="342"/>
      <c r="G379" s="309" t="str">
        <f t="shared" si="7"/>
        <v/>
      </c>
    </row>
    <row r="380" spans="1:7" s="333" customFormat="1" ht="15.75" outlineLevel="1" x14ac:dyDescent="0.25">
      <c r="A380" s="179" t="s">
        <v>942</v>
      </c>
      <c r="B380" s="180"/>
      <c r="C380" s="179"/>
      <c r="D380" s="109"/>
      <c r="E380" s="342"/>
      <c r="G380" s="309" t="str">
        <f t="shared" si="7"/>
        <v/>
      </c>
    </row>
    <row r="381" spans="1:7" s="333" customFormat="1" ht="15.75" outlineLevel="1" x14ac:dyDescent="0.25">
      <c r="A381" s="179" t="s">
        <v>943</v>
      </c>
      <c r="B381" s="180"/>
      <c r="C381" s="179"/>
      <c r="D381" s="109"/>
      <c r="E381" s="342"/>
      <c r="G381" s="309" t="str">
        <f t="shared" si="7"/>
        <v/>
      </c>
    </row>
    <row r="382" spans="1:7" s="333" customFormat="1" ht="15.75" outlineLevel="1" x14ac:dyDescent="0.25">
      <c r="A382" s="179" t="s">
        <v>944</v>
      </c>
      <c r="B382" s="180"/>
      <c r="C382" s="179"/>
      <c r="D382" s="109"/>
      <c r="E382" s="342"/>
      <c r="G382" s="309" t="str">
        <f t="shared" si="7"/>
        <v/>
      </c>
    </row>
    <row r="383" spans="1:7" s="333" customFormat="1" ht="15.75" outlineLevel="1" x14ac:dyDescent="0.25">
      <c r="A383" s="179" t="s">
        <v>945</v>
      </c>
      <c r="B383" s="180"/>
      <c r="C383" s="179"/>
      <c r="D383" s="109"/>
      <c r="E383" s="342"/>
      <c r="G383" s="309" t="str">
        <f t="shared" si="7"/>
        <v/>
      </c>
    </row>
    <row r="384" spans="1:7" s="333" customFormat="1" ht="15.75" outlineLevel="1" x14ac:dyDescent="0.25">
      <c r="A384" s="179" t="s">
        <v>946</v>
      </c>
      <c r="B384" s="180"/>
      <c r="C384" s="179"/>
      <c r="D384" s="109"/>
      <c r="E384" s="342"/>
      <c r="G384" s="309" t="str">
        <f t="shared" si="7"/>
        <v/>
      </c>
    </row>
    <row r="385" spans="1:7" s="333" customFormat="1" ht="15.75" outlineLevel="1" x14ac:dyDescent="0.25">
      <c r="A385" s="179" t="s">
        <v>947</v>
      </c>
      <c r="B385" s="180"/>
      <c r="C385" s="179"/>
      <c r="D385" s="109"/>
      <c r="E385" s="342"/>
      <c r="G385" s="309" t="str">
        <f t="shared" si="7"/>
        <v/>
      </c>
    </row>
    <row r="386" spans="1:7" s="333" customFormat="1" ht="15.75" outlineLevel="1" x14ac:dyDescent="0.25">
      <c r="A386" s="179" t="s">
        <v>948</v>
      </c>
      <c r="B386" s="180"/>
      <c r="C386" s="179"/>
      <c r="D386" s="109"/>
      <c r="E386" s="342"/>
      <c r="G386" s="309" t="str">
        <f t="shared" si="7"/>
        <v/>
      </c>
    </row>
    <row r="387" spans="1:7" s="333" customFormat="1" ht="15.75" outlineLevel="1" x14ac:dyDescent="0.25">
      <c r="A387" s="179" t="s">
        <v>949</v>
      </c>
      <c r="B387" s="180"/>
      <c r="C387" s="179"/>
      <c r="D387" s="109"/>
      <c r="E387" s="342"/>
      <c r="G387" s="309" t="str">
        <f t="shared" si="7"/>
        <v/>
      </c>
    </row>
    <row r="388" spans="1:7" s="333" customFormat="1" ht="15.75" outlineLevel="1" x14ac:dyDescent="0.25">
      <c r="A388" s="179" t="s">
        <v>950</v>
      </c>
      <c r="B388" s="180"/>
      <c r="C388" s="179"/>
      <c r="D388" s="109"/>
      <c r="E388" s="342"/>
      <c r="G388" s="309" t="str">
        <f t="shared" ref="G388:G451" si="8">+IF(C388&lt;&gt;"",C388,"")</f>
        <v/>
      </c>
    </row>
    <row r="389" spans="1:7" s="333" customFormat="1" ht="15.75" outlineLevel="1" x14ac:dyDescent="0.25">
      <c r="A389" s="179" t="s">
        <v>951</v>
      </c>
      <c r="B389" s="180"/>
      <c r="C389" s="179"/>
      <c r="D389" s="109"/>
      <c r="E389" s="342"/>
      <c r="G389" s="309" t="str">
        <f t="shared" si="8"/>
        <v/>
      </c>
    </row>
    <row r="390" spans="1:7" s="333" customFormat="1" ht="15.75" outlineLevel="1" x14ac:dyDescent="0.25">
      <c r="A390" s="179" t="s">
        <v>952</v>
      </c>
      <c r="B390" s="180"/>
      <c r="C390" s="179"/>
      <c r="D390" s="109"/>
      <c r="E390" s="342"/>
      <c r="G390" s="309" t="str">
        <f t="shared" si="8"/>
        <v/>
      </c>
    </row>
    <row r="391" spans="1:7" s="333" customFormat="1" ht="15.75" outlineLevel="1" x14ac:dyDescent="0.25">
      <c r="A391" s="179" t="s">
        <v>953</v>
      </c>
      <c r="B391" s="180"/>
      <c r="C391" s="179"/>
      <c r="D391" s="109"/>
      <c r="E391" s="342"/>
      <c r="G391" s="309" t="str">
        <f t="shared" si="8"/>
        <v/>
      </c>
    </row>
    <row r="392" spans="1:7" s="333" customFormat="1" ht="15.75" outlineLevel="1" x14ac:dyDescent="0.25">
      <c r="A392" s="179" t="s">
        <v>954</v>
      </c>
      <c r="B392" s="180"/>
      <c r="C392" s="179"/>
      <c r="D392" s="109"/>
      <c r="E392" s="342"/>
      <c r="G392" s="309" t="str">
        <f t="shared" si="8"/>
        <v/>
      </c>
    </row>
    <row r="393" spans="1:7" s="333" customFormat="1" ht="15.75" outlineLevel="1" x14ac:dyDescent="0.25">
      <c r="A393" s="179" t="s">
        <v>955</v>
      </c>
      <c r="B393" s="180"/>
      <c r="C393" s="179"/>
      <c r="D393" s="109"/>
      <c r="E393" s="342"/>
      <c r="G393" s="309" t="str">
        <f t="shared" si="8"/>
        <v/>
      </c>
    </row>
    <row r="394" spans="1:7" s="333" customFormat="1" ht="15.75" outlineLevel="1" x14ac:dyDescent="0.25">
      <c r="A394" s="179" t="s">
        <v>956</v>
      </c>
      <c r="B394" s="180"/>
      <c r="C394" s="179"/>
      <c r="D394" s="109"/>
      <c r="E394" s="342"/>
      <c r="G394" s="309" t="str">
        <f t="shared" si="8"/>
        <v/>
      </c>
    </row>
    <row r="395" spans="1:7" s="333" customFormat="1" ht="15.75" outlineLevel="1" x14ac:dyDescent="0.25">
      <c r="A395" s="179" t="s">
        <v>957</v>
      </c>
      <c r="B395" s="180"/>
      <c r="C395" s="179"/>
      <c r="D395" s="109"/>
      <c r="E395" s="342"/>
      <c r="G395" s="309" t="str">
        <f t="shared" si="8"/>
        <v/>
      </c>
    </row>
    <row r="396" spans="1:7" s="333" customFormat="1" ht="15.75" outlineLevel="1" x14ac:dyDescent="0.25">
      <c r="A396" s="179" t="s">
        <v>958</v>
      </c>
      <c r="B396" s="180"/>
      <c r="C396" s="179"/>
      <c r="D396" s="109"/>
      <c r="E396" s="342"/>
      <c r="G396" s="309" t="str">
        <f t="shared" si="8"/>
        <v/>
      </c>
    </row>
    <row r="397" spans="1:7" s="333" customFormat="1" ht="15.75" outlineLevel="1" x14ac:dyDescent="0.25">
      <c r="A397" s="179" t="s">
        <v>959</v>
      </c>
      <c r="B397" s="180"/>
      <c r="C397" s="179"/>
      <c r="D397" s="109"/>
      <c r="E397" s="342"/>
      <c r="G397" s="309" t="str">
        <f t="shared" si="8"/>
        <v/>
      </c>
    </row>
    <row r="398" spans="1:7" s="333" customFormat="1" ht="15.75" outlineLevel="1" x14ac:dyDescent="0.25">
      <c r="A398" s="179" t="s">
        <v>960</v>
      </c>
      <c r="B398" s="180"/>
      <c r="C398" s="179"/>
      <c r="D398" s="109"/>
      <c r="E398" s="342"/>
      <c r="G398" s="309" t="str">
        <f t="shared" si="8"/>
        <v/>
      </c>
    </row>
    <row r="399" spans="1:7" s="333" customFormat="1" ht="15.75" outlineLevel="1" x14ac:dyDescent="0.25">
      <c r="A399" s="179" t="s">
        <v>961</v>
      </c>
      <c r="B399" s="180"/>
      <c r="C399" s="179"/>
      <c r="D399" s="109"/>
      <c r="E399" s="342"/>
      <c r="G399" s="309" t="str">
        <f t="shared" si="8"/>
        <v/>
      </c>
    </row>
    <row r="400" spans="1:7" ht="15.75" outlineLevel="1" x14ac:dyDescent="0.25">
      <c r="A400" s="179" t="s">
        <v>962</v>
      </c>
      <c r="B400" s="180"/>
      <c r="C400" s="179"/>
      <c r="D400" s="109"/>
      <c r="E400" s="342"/>
      <c r="G400" s="309" t="str">
        <f t="shared" si="8"/>
        <v/>
      </c>
    </row>
    <row r="401" spans="1:7" s="333" customFormat="1" ht="15.75" outlineLevel="1" x14ac:dyDescent="0.25">
      <c r="A401" s="179" t="s">
        <v>963</v>
      </c>
      <c r="B401" s="180"/>
      <c r="C401" s="179"/>
      <c r="D401" s="109"/>
      <c r="E401" s="342"/>
      <c r="G401" s="309" t="str">
        <f t="shared" si="8"/>
        <v/>
      </c>
    </row>
    <row r="402" spans="1:7" s="333" customFormat="1" ht="15.75" outlineLevel="1" x14ac:dyDescent="0.25">
      <c r="A402" s="179" t="s">
        <v>964</v>
      </c>
      <c r="B402" s="180"/>
      <c r="C402" s="179"/>
      <c r="D402" s="109"/>
      <c r="E402" s="342"/>
      <c r="G402" s="309" t="str">
        <f t="shared" si="8"/>
        <v/>
      </c>
    </row>
    <row r="403" spans="1:7" s="333" customFormat="1" ht="15.75" outlineLevel="1" x14ac:dyDescent="0.25">
      <c r="A403" s="179" t="s">
        <v>965</v>
      </c>
      <c r="B403" s="180"/>
      <c r="C403" s="179"/>
      <c r="D403" s="109"/>
      <c r="E403" s="342"/>
      <c r="G403" s="309" t="str">
        <f t="shared" si="8"/>
        <v/>
      </c>
    </row>
    <row r="404" spans="1:7" s="333" customFormat="1" ht="15.75" outlineLevel="1" x14ac:dyDescent="0.25">
      <c r="A404" s="179" t="s">
        <v>966</v>
      </c>
      <c r="B404" s="180"/>
      <c r="C404" s="179"/>
      <c r="D404" s="109"/>
      <c r="E404" s="342"/>
      <c r="G404" s="309" t="str">
        <f t="shared" si="8"/>
        <v/>
      </c>
    </row>
    <row r="405" spans="1:7" s="333" customFormat="1" ht="15.75" outlineLevel="1" x14ac:dyDescent="0.25">
      <c r="A405" s="179" t="s">
        <v>967</v>
      </c>
      <c r="B405" s="180"/>
      <c r="C405" s="179"/>
      <c r="D405" s="109"/>
      <c r="E405" s="342"/>
      <c r="G405" s="309" t="str">
        <f t="shared" si="8"/>
        <v/>
      </c>
    </row>
    <row r="406" spans="1:7" s="333" customFormat="1" ht="15.75" outlineLevel="1" x14ac:dyDescent="0.25">
      <c r="A406" s="179" t="s">
        <v>968</v>
      </c>
      <c r="B406" s="180"/>
      <c r="C406" s="179"/>
      <c r="D406" s="109"/>
      <c r="E406" s="342"/>
      <c r="G406" s="309" t="str">
        <f t="shared" si="8"/>
        <v/>
      </c>
    </row>
    <row r="407" spans="1:7" s="333" customFormat="1" ht="15.75" outlineLevel="1" x14ac:dyDescent="0.25">
      <c r="A407" s="179" t="s">
        <v>969</v>
      </c>
      <c r="B407" s="180"/>
      <c r="C407" s="179"/>
      <c r="D407" s="109"/>
      <c r="E407" s="342"/>
      <c r="G407" s="309" t="str">
        <f t="shared" si="8"/>
        <v/>
      </c>
    </row>
    <row r="408" spans="1:7" s="333" customFormat="1" ht="15.75" outlineLevel="1" x14ac:dyDescent="0.25">
      <c r="A408" s="179" t="s">
        <v>970</v>
      </c>
      <c r="B408" s="180"/>
      <c r="C408" s="179"/>
      <c r="D408" s="109"/>
      <c r="E408" s="342"/>
      <c r="G408" s="309" t="str">
        <f t="shared" si="8"/>
        <v/>
      </c>
    </row>
    <row r="409" spans="1:7" s="333" customFormat="1" ht="15.75" outlineLevel="1" x14ac:dyDescent="0.25">
      <c r="A409" s="179" t="s">
        <v>971</v>
      </c>
      <c r="B409" s="180"/>
      <c r="C409" s="179"/>
      <c r="D409" s="109"/>
      <c r="E409" s="342"/>
      <c r="G409" s="309" t="str">
        <f t="shared" si="8"/>
        <v/>
      </c>
    </row>
    <row r="410" spans="1:7" s="333" customFormat="1" ht="15.75" outlineLevel="1" x14ac:dyDescent="0.25">
      <c r="A410" s="179" t="s">
        <v>972</v>
      </c>
      <c r="B410" s="180"/>
      <c r="C410" s="179"/>
      <c r="D410" s="109"/>
      <c r="E410" s="342"/>
      <c r="G410" s="309" t="str">
        <f t="shared" si="8"/>
        <v/>
      </c>
    </row>
    <row r="411" spans="1:7" s="333" customFormat="1" ht="15.75" outlineLevel="1" x14ac:dyDescent="0.25">
      <c r="A411" s="179" t="s">
        <v>973</v>
      </c>
      <c r="B411" s="180"/>
      <c r="C411" s="179"/>
      <c r="D411" s="109"/>
      <c r="E411" s="342"/>
      <c r="G411" s="309" t="str">
        <f t="shared" si="8"/>
        <v/>
      </c>
    </row>
    <row r="412" spans="1:7" s="333" customFormat="1" ht="15.75" outlineLevel="1" x14ac:dyDescent="0.25">
      <c r="A412" s="179" t="s">
        <v>974</v>
      </c>
      <c r="B412" s="180"/>
      <c r="C412" s="179"/>
      <c r="D412" s="109"/>
      <c r="E412" s="342"/>
      <c r="G412" s="309" t="str">
        <f t="shared" si="8"/>
        <v/>
      </c>
    </row>
    <row r="413" spans="1:7" s="333" customFormat="1" ht="15.75" outlineLevel="1" x14ac:dyDescent="0.25">
      <c r="A413" s="179" t="s">
        <v>975</v>
      </c>
      <c r="B413" s="180"/>
      <c r="C413" s="179"/>
      <c r="D413" s="109"/>
      <c r="E413" s="342"/>
      <c r="G413" s="309" t="str">
        <f t="shared" si="8"/>
        <v/>
      </c>
    </row>
    <row r="414" spans="1:7" s="333" customFormat="1" ht="15.75" outlineLevel="1" x14ac:dyDescent="0.25">
      <c r="A414" s="179" t="s">
        <v>976</v>
      </c>
      <c r="B414" s="180"/>
      <c r="C414" s="179"/>
      <c r="D414" s="109"/>
      <c r="E414" s="342"/>
      <c r="G414" s="309" t="str">
        <f t="shared" si="8"/>
        <v/>
      </c>
    </row>
    <row r="415" spans="1:7" s="333" customFormat="1" ht="15.75" outlineLevel="1" x14ac:dyDescent="0.25">
      <c r="A415" s="179" t="s">
        <v>977</v>
      </c>
      <c r="B415" s="180"/>
      <c r="C415" s="179"/>
      <c r="D415" s="109"/>
      <c r="E415" s="342"/>
      <c r="G415" s="309" t="str">
        <f t="shared" si="8"/>
        <v/>
      </c>
    </row>
    <row r="416" spans="1:7" s="333" customFormat="1" ht="15.75" outlineLevel="1" x14ac:dyDescent="0.25">
      <c r="A416" s="179" t="s">
        <v>978</v>
      </c>
      <c r="B416" s="180"/>
      <c r="C416" s="179"/>
      <c r="D416" s="109"/>
      <c r="E416" s="342"/>
      <c r="G416" s="309" t="str">
        <f t="shared" si="8"/>
        <v/>
      </c>
    </row>
    <row r="417" spans="1:7" s="333" customFormat="1" ht="15.75" outlineLevel="1" x14ac:dyDescent="0.25">
      <c r="A417" s="179" t="s">
        <v>979</v>
      </c>
      <c r="B417" s="180"/>
      <c r="C417" s="179"/>
      <c r="D417" s="109"/>
      <c r="E417" s="342"/>
      <c r="G417" s="309" t="str">
        <f t="shared" si="8"/>
        <v/>
      </c>
    </row>
    <row r="418" spans="1:7" s="333" customFormat="1" ht="15.75" outlineLevel="1" x14ac:dyDescent="0.25">
      <c r="A418" s="179" t="s">
        <v>980</v>
      </c>
      <c r="B418" s="180"/>
      <c r="C418" s="179"/>
      <c r="D418" s="109"/>
      <c r="E418" s="342"/>
      <c r="G418" s="309" t="str">
        <f t="shared" si="8"/>
        <v/>
      </c>
    </row>
    <row r="419" spans="1:7" s="333" customFormat="1" ht="15.75" outlineLevel="1" x14ac:dyDescent="0.25">
      <c r="A419" s="179" t="s">
        <v>981</v>
      </c>
      <c r="B419" s="180"/>
      <c r="C419" s="179"/>
      <c r="D419" s="109"/>
      <c r="E419" s="342"/>
      <c r="G419" s="309" t="str">
        <f t="shared" si="8"/>
        <v/>
      </c>
    </row>
    <row r="420" spans="1:7" s="333" customFormat="1" ht="15.75" outlineLevel="1" x14ac:dyDescent="0.25">
      <c r="A420" s="179" t="s">
        <v>982</v>
      </c>
      <c r="B420" s="180"/>
      <c r="C420" s="179"/>
      <c r="D420" s="109"/>
      <c r="E420" s="342"/>
      <c r="G420" s="309" t="str">
        <f t="shared" si="8"/>
        <v/>
      </c>
    </row>
    <row r="421" spans="1:7" s="333" customFormat="1" ht="15.75" outlineLevel="1" x14ac:dyDescent="0.25">
      <c r="A421" s="179" t="s">
        <v>983</v>
      </c>
      <c r="B421" s="180"/>
      <c r="C421" s="179"/>
      <c r="D421" s="109"/>
      <c r="E421" s="342"/>
      <c r="G421" s="309" t="str">
        <f t="shared" si="8"/>
        <v/>
      </c>
    </row>
    <row r="422" spans="1:7" s="333" customFormat="1" ht="15.75" outlineLevel="1" x14ac:dyDescent="0.25">
      <c r="A422" s="179" t="s">
        <v>984</v>
      </c>
      <c r="B422" s="180"/>
      <c r="C422" s="179"/>
      <c r="D422" s="109"/>
      <c r="E422" s="342"/>
      <c r="G422" s="309" t="str">
        <f t="shared" si="8"/>
        <v/>
      </c>
    </row>
    <row r="423" spans="1:7" s="333" customFormat="1" ht="15.75" outlineLevel="1" x14ac:dyDescent="0.25">
      <c r="A423" s="179" t="s">
        <v>985</v>
      </c>
      <c r="B423" s="180"/>
      <c r="C423" s="179"/>
      <c r="D423" s="109"/>
      <c r="E423" s="342"/>
      <c r="G423" s="309" t="str">
        <f t="shared" si="8"/>
        <v/>
      </c>
    </row>
    <row r="424" spans="1:7" s="333" customFormat="1" ht="15.75" outlineLevel="1" x14ac:dyDescent="0.25">
      <c r="A424" s="179" t="s">
        <v>986</v>
      </c>
      <c r="B424" s="180"/>
      <c r="C424" s="179"/>
      <c r="D424" s="109"/>
      <c r="E424" s="342"/>
      <c r="G424" s="309" t="str">
        <f t="shared" si="8"/>
        <v/>
      </c>
    </row>
    <row r="425" spans="1:7" s="333" customFormat="1" ht="15.75" outlineLevel="1" x14ac:dyDescent="0.25">
      <c r="A425" s="179" t="s">
        <v>987</v>
      </c>
      <c r="B425" s="180"/>
      <c r="C425" s="179"/>
      <c r="D425" s="109"/>
      <c r="E425" s="342"/>
      <c r="G425" s="309" t="str">
        <f t="shared" si="8"/>
        <v/>
      </c>
    </row>
    <row r="426" spans="1:7" s="333" customFormat="1" ht="15.75" outlineLevel="1" x14ac:dyDescent="0.25">
      <c r="A426" s="179" t="s">
        <v>988</v>
      </c>
      <c r="B426" s="180"/>
      <c r="C426" s="179"/>
      <c r="D426" s="109"/>
      <c r="E426" s="342"/>
      <c r="G426" s="309" t="str">
        <f t="shared" si="8"/>
        <v/>
      </c>
    </row>
    <row r="427" spans="1:7" s="333" customFormat="1" ht="15.75" outlineLevel="1" x14ac:dyDescent="0.25">
      <c r="A427" s="179" t="s">
        <v>989</v>
      </c>
      <c r="B427" s="180"/>
      <c r="C427" s="179"/>
      <c r="D427" s="109"/>
      <c r="E427" s="342"/>
      <c r="G427" s="309" t="str">
        <f t="shared" si="8"/>
        <v/>
      </c>
    </row>
    <row r="428" spans="1:7" s="333" customFormat="1" ht="15.75" outlineLevel="1" x14ac:dyDescent="0.25">
      <c r="A428" s="179" t="s">
        <v>990</v>
      </c>
      <c r="B428" s="180"/>
      <c r="C428" s="179"/>
      <c r="D428" s="109"/>
      <c r="E428" s="342"/>
      <c r="G428" s="309" t="str">
        <f t="shared" si="8"/>
        <v/>
      </c>
    </row>
    <row r="429" spans="1:7" s="333" customFormat="1" ht="15.75" outlineLevel="1" x14ac:dyDescent="0.25">
      <c r="A429" s="179" t="s">
        <v>991</v>
      </c>
      <c r="B429" s="180"/>
      <c r="C429" s="179"/>
      <c r="D429" s="109"/>
      <c r="E429" s="342"/>
      <c r="G429" s="309" t="str">
        <f t="shared" si="8"/>
        <v/>
      </c>
    </row>
    <row r="430" spans="1:7" s="333" customFormat="1" ht="15.75" outlineLevel="1" x14ac:dyDescent="0.25">
      <c r="A430" s="179" t="s">
        <v>992</v>
      </c>
      <c r="B430" s="180"/>
      <c r="C430" s="179"/>
      <c r="D430" s="109"/>
      <c r="E430" s="342"/>
      <c r="G430" s="309" t="str">
        <f t="shared" si="8"/>
        <v/>
      </c>
    </row>
    <row r="431" spans="1:7" s="333" customFormat="1" ht="15.75" outlineLevel="1" x14ac:dyDescent="0.25">
      <c r="A431" s="179" t="s">
        <v>993</v>
      </c>
      <c r="B431" s="180"/>
      <c r="C431" s="179"/>
      <c r="D431" s="109"/>
      <c r="E431" s="342"/>
      <c r="G431" s="309" t="str">
        <f t="shared" si="8"/>
        <v/>
      </c>
    </row>
    <row r="432" spans="1:7" s="333" customFormat="1" ht="15.75" outlineLevel="1" x14ac:dyDescent="0.25">
      <c r="A432" s="179" t="s">
        <v>994</v>
      </c>
      <c r="B432" s="180"/>
      <c r="C432" s="179"/>
      <c r="D432" s="109"/>
      <c r="E432" s="342"/>
      <c r="G432" s="309" t="str">
        <f t="shared" si="8"/>
        <v/>
      </c>
    </row>
    <row r="433" spans="1:7" s="333" customFormat="1" ht="15.75" outlineLevel="1" x14ac:dyDescent="0.25">
      <c r="A433" s="179" t="s">
        <v>995</v>
      </c>
      <c r="B433" s="180"/>
      <c r="C433" s="179"/>
      <c r="D433" s="109"/>
      <c r="E433" s="342"/>
      <c r="G433" s="309" t="str">
        <f t="shared" si="8"/>
        <v/>
      </c>
    </row>
    <row r="434" spans="1:7" s="333" customFormat="1" ht="15.75" outlineLevel="1" x14ac:dyDescent="0.25">
      <c r="A434" s="179" t="s">
        <v>996</v>
      </c>
      <c r="B434" s="180"/>
      <c r="C434" s="179"/>
      <c r="D434" s="109"/>
      <c r="E434" s="342"/>
      <c r="G434" s="309" t="str">
        <f t="shared" si="8"/>
        <v/>
      </c>
    </row>
    <row r="435" spans="1:7" s="333" customFormat="1" ht="15.75" outlineLevel="1" x14ac:dyDescent="0.25">
      <c r="A435" s="179" t="s">
        <v>997</v>
      </c>
      <c r="B435" s="180"/>
      <c r="C435" s="179"/>
      <c r="D435" s="109"/>
      <c r="E435" s="342"/>
      <c r="G435" s="309" t="str">
        <f t="shared" si="8"/>
        <v/>
      </c>
    </row>
    <row r="436" spans="1:7" s="333" customFormat="1" ht="15.75" outlineLevel="1" x14ac:dyDescent="0.25">
      <c r="A436" s="179" t="s">
        <v>998</v>
      </c>
      <c r="B436" s="180"/>
      <c r="C436" s="179"/>
      <c r="D436" s="109"/>
      <c r="E436" s="342"/>
      <c r="G436" s="309" t="str">
        <f t="shared" si="8"/>
        <v/>
      </c>
    </row>
    <row r="437" spans="1:7" s="333" customFormat="1" ht="15.75" outlineLevel="1" x14ac:dyDescent="0.25">
      <c r="A437" s="179" t="s">
        <v>999</v>
      </c>
      <c r="B437" s="180"/>
      <c r="C437" s="179"/>
      <c r="D437" s="109"/>
      <c r="E437" s="342"/>
      <c r="G437" s="309" t="str">
        <f t="shared" si="8"/>
        <v/>
      </c>
    </row>
    <row r="438" spans="1:7" s="333" customFormat="1" ht="15.75" outlineLevel="1" x14ac:dyDescent="0.25">
      <c r="A438" s="179" t="s">
        <v>1000</v>
      </c>
      <c r="B438" s="180"/>
      <c r="C438" s="179"/>
      <c r="D438" s="109"/>
      <c r="E438" s="342"/>
      <c r="G438" s="309" t="str">
        <f t="shared" si="8"/>
        <v/>
      </c>
    </row>
    <row r="439" spans="1:7" s="333" customFormat="1" ht="15.75" outlineLevel="1" x14ac:dyDescent="0.25">
      <c r="A439" s="179" t="s">
        <v>1001</v>
      </c>
      <c r="B439" s="180"/>
      <c r="C439" s="179"/>
      <c r="D439" s="109"/>
      <c r="E439" s="342"/>
      <c r="G439" s="309" t="str">
        <f t="shared" si="8"/>
        <v/>
      </c>
    </row>
    <row r="440" spans="1:7" s="333" customFormat="1" ht="15.75" outlineLevel="1" x14ac:dyDescent="0.25">
      <c r="A440" s="179" t="s">
        <v>1002</v>
      </c>
      <c r="B440" s="180"/>
      <c r="C440" s="179"/>
      <c r="D440" s="109"/>
      <c r="E440" s="342"/>
      <c r="G440" s="309" t="str">
        <f t="shared" si="8"/>
        <v/>
      </c>
    </row>
    <row r="441" spans="1:7" s="333" customFormat="1" ht="15.75" outlineLevel="1" x14ac:dyDescent="0.25">
      <c r="A441" s="179" t="s">
        <v>1003</v>
      </c>
      <c r="B441" s="180"/>
      <c r="C441" s="179"/>
      <c r="D441" s="109"/>
      <c r="E441" s="342"/>
      <c r="G441" s="309" t="str">
        <f t="shared" si="8"/>
        <v/>
      </c>
    </row>
    <row r="442" spans="1:7" s="333" customFormat="1" ht="15.75" outlineLevel="1" x14ac:dyDescent="0.25">
      <c r="A442" s="179" t="s">
        <v>1004</v>
      </c>
      <c r="B442" s="180"/>
      <c r="C442" s="179"/>
      <c r="D442" s="109"/>
      <c r="E442" s="342"/>
      <c r="G442" s="309" t="str">
        <f t="shared" si="8"/>
        <v/>
      </c>
    </row>
    <row r="443" spans="1:7" s="333" customFormat="1" ht="15.75" outlineLevel="1" x14ac:dyDescent="0.25">
      <c r="A443" s="179" t="s">
        <v>1005</v>
      </c>
      <c r="B443" s="180"/>
      <c r="C443" s="179"/>
      <c r="D443" s="109"/>
      <c r="E443" s="342"/>
      <c r="G443" s="309" t="str">
        <f t="shared" si="8"/>
        <v/>
      </c>
    </row>
    <row r="444" spans="1:7" s="333" customFormat="1" ht="15.75" outlineLevel="1" x14ac:dyDescent="0.25">
      <c r="A444" s="179" t="s">
        <v>1006</v>
      </c>
      <c r="B444" s="180"/>
      <c r="C444" s="179"/>
      <c r="D444" s="109"/>
      <c r="E444" s="342"/>
      <c r="G444" s="309" t="str">
        <f t="shared" si="8"/>
        <v/>
      </c>
    </row>
    <row r="445" spans="1:7" s="333" customFormat="1" ht="15.75" outlineLevel="1" x14ac:dyDescent="0.25">
      <c r="A445" s="179" t="s">
        <v>1007</v>
      </c>
      <c r="B445" s="180"/>
      <c r="C445" s="179"/>
      <c r="D445" s="109"/>
      <c r="E445" s="342"/>
      <c r="G445" s="309" t="str">
        <f t="shared" si="8"/>
        <v/>
      </c>
    </row>
    <row r="446" spans="1:7" s="333" customFormat="1" ht="15.75" outlineLevel="1" x14ac:dyDescent="0.25">
      <c r="A446" s="179" t="s">
        <v>1008</v>
      </c>
      <c r="B446" s="180"/>
      <c r="C446" s="179"/>
      <c r="D446" s="109"/>
      <c r="E446" s="342"/>
      <c r="G446" s="309" t="str">
        <f t="shared" si="8"/>
        <v/>
      </c>
    </row>
    <row r="447" spans="1:7" s="333" customFormat="1" ht="15.75" outlineLevel="1" x14ac:dyDescent="0.25">
      <c r="A447" s="179" t="s">
        <v>1009</v>
      </c>
      <c r="B447" s="180"/>
      <c r="C447" s="179"/>
      <c r="D447" s="109"/>
      <c r="E447" s="342"/>
      <c r="G447" s="309" t="str">
        <f t="shared" si="8"/>
        <v/>
      </c>
    </row>
    <row r="448" spans="1:7" s="333" customFormat="1" ht="15.75" outlineLevel="1" x14ac:dyDescent="0.25">
      <c r="A448" s="179" t="s">
        <v>1010</v>
      </c>
      <c r="B448" s="180"/>
      <c r="C448" s="179"/>
      <c r="D448" s="109"/>
      <c r="E448" s="342"/>
      <c r="G448" s="309" t="str">
        <f t="shared" si="8"/>
        <v/>
      </c>
    </row>
    <row r="449" spans="1:7" s="333" customFormat="1" ht="15.75" outlineLevel="1" x14ac:dyDescent="0.25">
      <c r="A449" s="179" t="s">
        <v>1011</v>
      </c>
      <c r="B449" s="180"/>
      <c r="C449" s="179"/>
      <c r="D449" s="109"/>
      <c r="E449" s="342"/>
      <c r="G449" s="309" t="str">
        <f t="shared" si="8"/>
        <v/>
      </c>
    </row>
    <row r="450" spans="1:7" s="333" customFormat="1" ht="15.75" outlineLevel="1" x14ac:dyDescent="0.25">
      <c r="A450" s="179" t="s">
        <v>1012</v>
      </c>
      <c r="B450" s="180"/>
      <c r="C450" s="179"/>
      <c r="D450" s="109"/>
      <c r="E450" s="342"/>
      <c r="G450" s="309" t="str">
        <f t="shared" si="8"/>
        <v/>
      </c>
    </row>
    <row r="451" spans="1:7" s="333" customFormat="1" ht="15.75" outlineLevel="1" x14ac:dyDescent="0.25">
      <c r="A451" s="179" t="s">
        <v>1013</v>
      </c>
      <c r="B451" s="180"/>
      <c r="C451" s="179"/>
      <c r="D451" s="109"/>
      <c r="E451" s="342"/>
      <c r="G451" s="309" t="str">
        <f t="shared" si="8"/>
        <v/>
      </c>
    </row>
    <row r="452" spans="1:7" s="333" customFormat="1" ht="15.75" outlineLevel="1" x14ac:dyDescent="0.25">
      <c r="A452" s="179" t="s">
        <v>1014</v>
      </c>
      <c r="B452" s="180"/>
      <c r="C452" s="179"/>
      <c r="D452" s="109"/>
      <c r="E452" s="342"/>
      <c r="G452" s="309" t="str">
        <f t="shared" ref="G452:G515" si="9">+IF(C452&lt;&gt;"",C452,"")</f>
        <v/>
      </c>
    </row>
    <row r="453" spans="1:7" s="333" customFormat="1" ht="15.75" outlineLevel="1" x14ac:dyDescent="0.25">
      <c r="A453" s="179" t="s">
        <v>1015</v>
      </c>
      <c r="B453" s="180"/>
      <c r="C453" s="179"/>
      <c r="D453" s="109"/>
      <c r="E453" s="342"/>
      <c r="G453" s="309" t="str">
        <f t="shared" si="9"/>
        <v/>
      </c>
    </row>
    <row r="454" spans="1:7" s="333" customFormat="1" ht="15.75" outlineLevel="1" x14ac:dyDescent="0.25">
      <c r="A454" s="179" t="s">
        <v>1016</v>
      </c>
      <c r="B454" s="180"/>
      <c r="C454" s="179"/>
      <c r="D454" s="109"/>
      <c r="E454" s="342"/>
      <c r="G454" s="309" t="str">
        <f t="shared" si="9"/>
        <v/>
      </c>
    </row>
    <row r="455" spans="1:7" s="333" customFormat="1" ht="15.75" outlineLevel="1" x14ac:dyDescent="0.25">
      <c r="A455" s="179" t="s">
        <v>1017</v>
      </c>
      <c r="B455" s="180"/>
      <c r="C455" s="179"/>
      <c r="D455" s="109"/>
      <c r="E455" s="342"/>
      <c r="G455" s="309" t="str">
        <f t="shared" si="9"/>
        <v/>
      </c>
    </row>
    <row r="456" spans="1:7" s="333" customFormat="1" ht="15.75" outlineLevel="1" x14ac:dyDescent="0.25">
      <c r="A456" s="179" t="s">
        <v>1018</v>
      </c>
      <c r="B456" s="180"/>
      <c r="C456" s="179"/>
      <c r="D456" s="109"/>
      <c r="E456" s="342"/>
      <c r="G456" s="309" t="str">
        <f t="shared" si="9"/>
        <v/>
      </c>
    </row>
    <row r="457" spans="1:7" s="333" customFormat="1" ht="15.75" outlineLevel="1" x14ac:dyDescent="0.25">
      <c r="A457" s="179" t="s">
        <v>1019</v>
      </c>
      <c r="B457" s="180"/>
      <c r="C457" s="179"/>
      <c r="D457" s="109"/>
      <c r="E457" s="342"/>
      <c r="G457" s="309" t="str">
        <f t="shared" si="9"/>
        <v/>
      </c>
    </row>
    <row r="458" spans="1:7" s="333" customFormat="1" ht="15.75" outlineLevel="1" x14ac:dyDescent="0.25">
      <c r="A458" s="179" t="s">
        <v>1020</v>
      </c>
      <c r="B458" s="180"/>
      <c r="C458" s="179"/>
      <c r="D458" s="109"/>
      <c r="E458" s="342"/>
      <c r="G458" s="309" t="str">
        <f t="shared" si="9"/>
        <v/>
      </c>
    </row>
    <row r="459" spans="1:7" s="333" customFormat="1" ht="15.75" outlineLevel="1" x14ac:dyDescent="0.25">
      <c r="A459" s="179" t="s">
        <v>1021</v>
      </c>
      <c r="B459" s="180"/>
      <c r="C459" s="179"/>
      <c r="D459" s="109"/>
      <c r="E459" s="342"/>
      <c r="G459" s="309" t="str">
        <f t="shared" si="9"/>
        <v/>
      </c>
    </row>
    <row r="460" spans="1:7" s="333" customFormat="1" ht="15.75" outlineLevel="1" x14ac:dyDescent="0.25">
      <c r="A460" s="179" t="s">
        <v>1022</v>
      </c>
      <c r="B460" s="180"/>
      <c r="C460" s="179"/>
      <c r="D460" s="109"/>
      <c r="E460" s="342"/>
      <c r="G460" s="309" t="str">
        <f t="shared" si="9"/>
        <v/>
      </c>
    </row>
    <row r="461" spans="1:7" s="333" customFormat="1" ht="15.75" outlineLevel="1" x14ac:dyDescent="0.25">
      <c r="A461" s="179" t="s">
        <v>1023</v>
      </c>
      <c r="B461" s="180"/>
      <c r="C461" s="179"/>
      <c r="D461" s="109"/>
      <c r="E461" s="342"/>
      <c r="G461" s="309" t="str">
        <f t="shared" si="9"/>
        <v/>
      </c>
    </row>
    <row r="462" spans="1:7" s="333" customFormat="1" ht="15.75" outlineLevel="1" x14ac:dyDescent="0.25">
      <c r="A462" s="179" t="s">
        <v>1024</v>
      </c>
      <c r="B462" s="180"/>
      <c r="C462" s="179"/>
      <c r="D462" s="109"/>
      <c r="E462" s="342"/>
      <c r="G462" s="309" t="str">
        <f t="shared" si="9"/>
        <v/>
      </c>
    </row>
    <row r="463" spans="1:7" s="333" customFormat="1" ht="15.75" outlineLevel="1" x14ac:dyDescent="0.25">
      <c r="A463" s="179" t="s">
        <v>1025</v>
      </c>
      <c r="B463" s="180"/>
      <c r="C463" s="179"/>
      <c r="D463" s="109"/>
      <c r="E463" s="342"/>
      <c r="G463" s="309" t="str">
        <f t="shared" si="9"/>
        <v/>
      </c>
    </row>
    <row r="464" spans="1:7" s="333" customFormat="1" ht="15.75" outlineLevel="1" x14ac:dyDescent="0.25">
      <c r="A464" s="179" t="s">
        <v>1026</v>
      </c>
      <c r="B464" s="180"/>
      <c r="C464" s="179"/>
      <c r="D464" s="109"/>
      <c r="E464" s="342"/>
      <c r="G464" s="309" t="str">
        <f t="shared" si="9"/>
        <v/>
      </c>
    </row>
    <row r="465" spans="1:7" s="333" customFormat="1" ht="15.75" outlineLevel="1" x14ac:dyDescent="0.25">
      <c r="A465" s="179" t="s">
        <v>1027</v>
      </c>
      <c r="B465" s="180"/>
      <c r="C465" s="179"/>
      <c r="D465" s="109"/>
      <c r="E465" s="342"/>
      <c r="G465" s="309" t="str">
        <f t="shared" si="9"/>
        <v/>
      </c>
    </row>
    <row r="466" spans="1:7" s="333" customFormat="1" ht="15.75" outlineLevel="1" x14ac:dyDescent="0.25">
      <c r="A466" s="179" t="s">
        <v>1028</v>
      </c>
      <c r="B466" s="180"/>
      <c r="C466" s="179"/>
      <c r="D466" s="109"/>
      <c r="E466" s="342"/>
      <c r="G466" s="309" t="str">
        <f t="shared" si="9"/>
        <v/>
      </c>
    </row>
    <row r="467" spans="1:7" s="333" customFormat="1" ht="15.75" outlineLevel="1" x14ac:dyDescent="0.25">
      <c r="A467" s="179" t="s">
        <v>1029</v>
      </c>
      <c r="B467" s="180"/>
      <c r="C467" s="179"/>
      <c r="D467" s="109"/>
      <c r="E467" s="342"/>
      <c r="G467" s="309" t="str">
        <f t="shared" si="9"/>
        <v/>
      </c>
    </row>
    <row r="468" spans="1:7" s="333" customFormat="1" ht="15.75" outlineLevel="1" x14ac:dyDescent="0.25">
      <c r="A468" s="179" t="s">
        <v>1030</v>
      </c>
      <c r="B468" s="180"/>
      <c r="C468" s="179"/>
      <c r="D468" s="109"/>
      <c r="E468" s="342"/>
      <c r="G468" s="309" t="str">
        <f t="shared" si="9"/>
        <v/>
      </c>
    </row>
    <row r="469" spans="1:7" s="333" customFormat="1" ht="15.75" outlineLevel="1" x14ac:dyDescent="0.25">
      <c r="A469" s="179" t="s">
        <v>1031</v>
      </c>
      <c r="B469" s="180"/>
      <c r="C469" s="179"/>
      <c r="D469" s="109"/>
      <c r="E469" s="342"/>
      <c r="G469" s="309" t="str">
        <f t="shared" si="9"/>
        <v/>
      </c>
    </row>
    <row r="470" spans="1:7" s="333" customFormat="1" ht="15.75" outlineLevel="1" x14ac:dyDescent="0.25">
      <c r="A470" s="179" t="s">
        <v>1032</v>
      </c>
      <c r="B470" s="180"/>
      <c r="C470" s="179"/>
      <c r="D470" s="109"/>
      <c r="E470" s="342"/>
      <c r="G470" s="309" t="str">
        <f t="shared" si="9"/>
        <v/>
      </c>
    </row>
    <row r="471" spans="1:7" s="333" customFormat="1" ht="15.75" outlineLevel="1" x14ac:dyDescent="0.25">
      <c r="A471" s="179" t="s">
        <v>1033</v>
      </c>
      <c r="B471" s="180"/>
      <c r="C471" s="179"/>
      <c r="D471" s="109"/>
      <c r="E471" s="342"/>
      <c r="G471" s="309" t="str">
        <f t="shared" si="9"/>
        <v/>
      </c>
    </row>
    <row r="472" spans="1:7" s="333" customFormat="1" ht="15.75" outlineLevel="1" x14ac:dyDescent="0.25">
      <c r="A472" s="179" t="s">
        <v>1034</v>
      </c>
      <c r="B472" s="180"/>
      <c r="C472" s="179"/>
      <c r="D472" s="109"/>
      <c r="E472" s="342"/>
      <c r="G472" s="309" t="str">
        <f t="shared" si="9"/>
        <v/>
      </c>
    </row>
    <row r="473" spans="1:7" s="333" customFormat="1" ht="15.75" outlineLevel="1" x14ac:dyDescent="0.25">
      <c r="A473" s="179" t="s">
        <v>1035</v>
      </c>
      <c r="B473" s="180"/>
      <c r="C473" s="179"/>
      <c r="D473" s="109"/>
      <c r="E473" s="342"/>
      <c r="G473" s="309" t="str">
        <f t="shared" si="9"/>
        <v/>
      </c>
    </row>
    <row r="474" spans="1:7" s="333" customFormat="1" ht="15.75" outlineLevel="1" x14ac:dyDescent="0.25">
      <c r="A474" s="179" t="s">
        <v>1036</v>
      </c>
      <c r="B474" s="180"/>
      <c r="C474" s="179"/>
      <c r="D474" s="109"/>
      <c r="E474" s="342"/>
      <c r="G474" s="309" t="str">
        <f t="shared" si="9"/>
        <v/>
      </c>
    </row>
    <row r="475" spans="1:7" s="333" customFormat="1" ht="15.75" outlineLevel="1" x14ac:dyDescent="0.25">
      <c r="A475" s="179" t="s">
        <v>1037</v>
      </c>
      <c r="B475" s="180"/>
      <c r="C475" s="179"/>
      <c r="D475" s="109"/>
      <c r="E475" s="342"/>
      <c r="G475" s="309" t="str">
        <f t="shared" si="9"/>
        <v/>
      </c>
    </row>
    <row r="476" spans="1:7" s="333" customFormat="1" ht="15.75" outlineLevel="1" x14ac:dyDescent="0.25">
      <c r="A476" s="179" t="s">
        <v>1038</v>
      </c>
      <c r="B476" s="180"/>
      <c r="C476" s="179"/>
      <c r="D476" s="109"/>
      <c r="E476" s="342"/>
      <c r="G476" s="309" t="str">
        <f t="shared" si="9"/>
        <v/>
      </c>
    </row>
    <row r="477" spans="1:7" s="333" customFormat="1" ht="15.75" outlineLevel="1" x14ac:dyDescent="0.25">
      <c r="A477" s="179" t="s">
        <v>1039</v>
      </c>
      <c r="B477" s="180"/>
      <c r="C477" s="179"/>
      <c r="D477" s="109"/>
      <c r="E477" s="342"/>
      <c r="G477" s="309" t="str">
        <f t="shared" si="9"/>
        <v/>
      </c>
    </row>
    <row r="478" spans="1:7" s="333" customFormat="1" ht="15.75" outlineLevel="1" x14ac:dyDescent="0.25">
      <c r="A478" s="179" t="s">
        <v>1040</v>
      </c>
      <c r="B478" s="180"/>
      <c r="C478" s="179"/>
      <c r="D478" s="109"/>
      <c r="E478" s="342"/>
      <c r="G478" s="309" t="str">
        <f t="shared" si="9"/>
        <v/>
      </c>
    </row>
    <row r="479" spans="1:7" s="333" customFormat="1" ht="15.75" outlineLevel="1" x14ac:dyDescent="0.25">
      <c r="A479" s="179" t="s">
        <v>1041</v>
      </c>
      <c r="B479" s="180"/>
      <c r="C479" s="179"/>
      <c r="D479" s="109"/>
      <c r="E479" s="342"/>
      <c r="G479" s="309" t="str">
        <f t="shared" si="9"/>
        <v/>
      </c>
    </row>
    <row r="480" spans="1:7" s="333" customFormat="1" ht="15.75" outlineLevel="1" x14ac:dyDescent="0.25">
      <c r="A480" s="179" t="s">
        <v>1042</v>
      </c>
      <c r="B480" s="180"/>
      <c r="C480" s="179"/>
      <c r="D480" s="109"/>
      <c r="E480" s="342"/>
      <c r="G480" s="309" t="str">
        <f t="shared" si="9"/>
        <v/>
      </c>
    </row>
    <row r="481" spans="1:7" s="333" customFormat="1" ht="15.75" outlineLevel="1" x14ac:dyDescent="0.25">
      <c r="A481" s="179" t="s">
        <v>1043</v>
      </c>
      <c r="B481" s="180"/>
      <c r="C481" s="179"/>
      <c r="D481" s="109"/>
      <c r="E481" s="342"/>
      <c r="G481" s="309" t="str">
        <f t="shared" si="9"/>
        <v/>
      </c>
    </row>
    <row r="482" spans="1:7" s="333" customFormat="1" ht="15.75" outlineLevel="1" x14ac:dyDescent="0.25">
      <c r="A482" s="179" t="s">
        <v>1044</v>
      </c>
      <c r="B482" s="180"/>
      <c r="C482" s="179"/>
      <c r="D482" s="109"/>
      <c r="E482" s="342"/>
      <c r="G482" s="309" t="str">
        <f t="shared" si="9"/>
        <v/>
      </c>
    </row>
    <row r="483" spans="1:7" s="333" customFormat="1" ht="15.75" outlineLevel="1" x14ac:dyDescent="0.25">
      <c r="A483" s="179" t="s">
        <v>1045</v>
      </c>
      <c r="B483" s="180"/>
      <c r="C483" s="179"/>
      <c r="D483" s="109"/>
      <c r="E483" s="342"/>
      <c r="G483" s="309" t="str">
        <f t="shared" si="9"/>
        <v/>
      </c>
    </row>
    <row r="484" spans="1:7" s="333" customFormat="1" ht="15.75" x14ac:dyDescent="0.25">
      <c r="A484" s="179" t="s">
        <v>1046</v>
      </c>
      <c r="B484" s="180"/>
      <c r="C484" s="179"/>
      <c r="D484" s="109"/>
      <c r="E484" s="342"/>
      <c r="G484" s="309" t="str">
        <f t="shared" si="9"/>
        <v/>
      </c>
    </row>
    <row r="485" spans="1:7" ht="15.75" x14ac:dyDescent="0.25">
      <c r="A485" s="179" t="s">
        <v>321</v>
      </c>
      <c r="B485" s="180" t="s">
        <v>328</v>
      </c>
      <c r="C485" s="179" t="s">
        <v>322</v>
      </c>
      <c r="D485" s="109">
        <f>LEN(C485)</f>
        <v>15</v>
      </c>
      <c r="E485" s="342"/>
      <c r="G485" s="309" t="str">
        <f t="shared" si="9"/>
        <v>System Reserved</v>
      </c>
    </row>
    <row r="486" spans="1:7" s="333" customFormat="1" ht="15.75" x14ac:dyDescent="0.25">
      <c r="A486" s="179" t="s">
        <v>1047</v>
      </c>
      <c r="B486" s="180"/>
      <c r="C486" s="179"/>
      <c r="D486" s="109"/>
      <c r="E486" s="342"/>
      <c r="G486" s="309" t="str">
        <f t="shared" si="9"/>
        <v/>
      </c>
    </row>
    <row r="487" spans="1:7" ht="15.75" outlineLevel="1" x14ac:dyDescent="0.25">
      <c r="A487" s="179" t="s">
        <v>1048</v>
      </c>
      <c r="B487" s="180"/>
      <c r="C487" s="179"/>
      <c r="D487" s="109"/>
      <c r="E487" s="342"/>
      <c r="G487" s="309" t="str">
        <f t="shared" si="9"/>
        <v/>
      </c>
    </row>
    <row r="488" spans="1:7" ht="15.75" outlineLevel="1" x14ac:dyDescent="0.25">
      <c r="A488" s="179" t="s">
        <v>1049</v>
      </c>
      <c r="B488" s="180"/>
      <c r="C488" s="179"/>
      <c r="D488" s="109"/>
      <c r="E488" s="342"/>
      <c r="G488" s="309" t="str">
        <f t="shared" si="9"/>
        <v/>
      </c>
    </row>
    <row r="489" spans="1:7" ht="15.75" outlineLevel="1" x14ac:dyDescent="0.25">
      <c r="A489" s="179" t="s">
        <v>1050</v>
      </c>
      <c r="B489" s="180"/>
      <c r="C489" s="179"/>
      <c r="D489" s="109"/>
      <c r="E489" s="342"/>
      <c r="G489" s="309" t="str">
        <f t="shared" si="9"/>
        <v/>
      </c>
    </row>
    <row r="490" spans="1:7" ht="15.75" outlineLevel="1" x14ac:dyDescent="0.25">
      <c r="A490" s="179" t="s">
        <v>1051</v>
      </c>
      <c r="B490" s="180"/>
      <c r="C490" s="179"/>
      <c r="D490" s="109"/>
      <c r="E490" s="342"/>
      <c r="G490" s="309" t="str">
        <f t="shared" si="9"/>
        <v/>
      </c>
    </row>
    <row r="491" spans="1:7" ht="15.75" outlineLevel="1" x14ac:dyDescent="0.25">
      <c r="A491" s="179" t="s">
        <v>1052</v>
      </c>
      <c r="B491" s="180"/>
      <c r="C491" s="179"/>
      <c r="D491" s="109"/>
      <c r="E491" s="342"/>
      <c r="G491" s="309" t="str">
        <f t="shared" si="9"/>
        <v/>
      </c>
    </row>
    <row r="492" spans="1:7" ht="15.75" outlineLevel="1" x14ac:dyDescent="0.25">
      <c r="A492" s="179" t="s">
        <v>1053</v>
      </c>
      <c r="B492" s="180"/>
      <c r="C492" s="179"/>
      <c r="D492" s="109"/>
      <c r="E492" s="342"/>
      <c r="G492" s="309" t="str">
        <f t="shared" si="9"/>
        <v/>
      </c>
    </row>
    <row r="493" spans="1:7" ht="15.75" outlineLevel="1" x14ac:dyDescent="0.25">
      <c r="A493" s="179" t="s">
        <v>1054</v>
      </c>
      <c r="B493" s="180"/>
      <c r="C493" s="179"/>
      <c r="D493" s="109"/>
      <c r="E493" s="342"/>
      <c r="G493" s="309" t="str">
        <f t="shared" si="9"/>
        <v/>
      </c>
    </row>
    <row r="494" spans="1:7" ht="15.75" outlineLevel="1" x14ac:dyDescent="0.25">
      <c r="A494" s="179" t="s">
        <v>1055</v>
      </c>
      <c r="B494" s="180"/>
      <c r="C494" s="179"/>
      <c r="D494" s="109"/>
      <c r="E494" s="342"/>
      <c r="G494" s="309" t="str">
        <f t="shared" si="9"/>
        <v/>
      </c>
    </row>
    <row r="495" spans="1:7" ht="15.75" outlineLevel="1" x14ac:dyDescent="0.25">
      <c r="A495" s="179" t="s">
        <v>1056</v>
      </c>
      <c r="B495" s="180"/>
      <c r="C495" s="179"/>
      <c r="D495" s="109"/>
      <c r="E495" s="342"/>
      <c r="G495" s="309" t="str">
        <f t="shared" si="9"/>
        <v/>
      </c>
    </row>
    <row r="496" spans="1:7" ht="15.75" outlineLevel="1" x14ac:dyDescent="0.25">
      <c r="A496" s="179" t="s">
        <v>1057</v>
      </c>
      <c r="B496" s="180"/>
      <c r="C496" s="179"/>
      <c r="D496" s="109"/>
      <c r="E496" s="342"/>
      <c r="G496" s="309" t="str">
        <f t="shared" si="9"/>
        <v/>
      </c>
    </row>
    <row r="497" spans="1:7" ht="15.75" outlineLevel="1" x14ac:dyDescent="0.25">
      <c r="A497" s="179" t="s">
        <v>1058</v>
      </c>
      <c r="B497" s="180"/>
      <c r="C497" s="179"/>
      <c r="D497" s="109"/>
      <c r="E497" s="342"/>
      <c r="G497" s="309" t="str">
        <f t="shared" si="9"/>
        <v/>
      </c>
    </row>
    <row r="498" spans="1:7" ht="15.75" outlineLevel="1" x14ac:dyDescent="0.25">
      <c r="A498" s="179" t="s">
        <v>1059</v>
      </c>
      <c r="B498" s="180"/>
      <c r="C498" s="179"/>
      <c r="D498" s="109"/>
      <c r="E498" s="342"/>
      <c r="G498" s="309" t="str">
        <f t="shared" si="9"/>
        <v/>
      </c>
    </row>
    <row r="499" spans="1:7" ht="15.75" outlineLevel="1" x14ac:dyDescent="0.25">
      <c r="A499" s="179" t="s">
        <v>1060</v>
      </c>
      <c r="B499" s="180"/>
      <c r="C499" s="179"/>
      <c r="D499" s="109"/>
      <c r="E499" s="342"/>
      <c r="G499" s="309" t="str">
        <f t="shared" si="9"/>
        <v/>
      </c>
    </row>
    <row r="500" spans="1:7" ht="15.75" outlineLevel="1" x14ac:dyDescent="0.25">
      <c r="A500" s="179" t="s">
        <v>1061</v>
      </c>
      <c r="B500" s="180"/>
      <c r="C500" s="179"/>
      <c r="D500" s="109"/>
      <c r="E500" s="342"/>
      <c r="G500" s="309" t="str">
        <f t="shared" si="9"/>
        <v/>
      </c>
    </row>
    <row r="501" spans="1:7" ht="15.75" outlineLevel="1" x14ac:dyDescent="0.25">
      <c r="A501" s="179" t="s">
        <v>1062</v>
      </c>
      <c r="B501" s="180"/>
      <c r="C501" s="179"/>
      <c r="D501" s="109"/>
      <c r="E501" s="342"/>
      <c r="G501" s="309" t="str">
        <f t="shared" si="9"/>
        <v/>
      </c>
    </row>
    <row r="502" spans="1:7" ht="15.75" outlineLevel="1" x14ac:dyDescent="0.25">
      <c r="A502" s="179" t="s">
        <v>1063</v>
      </c>
      <c r="B502" s="180"/>
      <c r="C502" s="179"/>
      <c r="D502" s="109"/>
      <c r="E502" s="342"/>
      <c r="G502" s="309" t="str">
        <f t="shared" si="9"/>
        <v/>
      </c>
    </row>
    <row r="503" spans="1:7" ht="15.75" outlineLevel="1" x14ac:dyDescent="0.25">
      <c r="A503" s="179" t="s">
        <v>1064</v>
      </c>
      <c r="B503" s="180"/>
      <c r="C503" s="179"/>
      <c r="D503" s="109"/>
      <c r="E503" s="342"/>
      <c r="G503" s="309" t="str">
        <f t="shared" si="9"/>
        <v/>
      </c>
    </row>
    <row r="504" spans="1:7" ht="15.75" outlineLevel="1" x14ac:dyDescent="0.25">
      <c r="A504" s="179" t="s">
        <v>1065</v>
      </c>
      <c r="B504" s="180"/>
      <c r="C504" s="179"/>
      <c r="D504" s="109"/>
      <c r="E504" s="342"/>
      <c r="G504" s="309" t="str">
        <f t="shared" si="9"/>
        <v/>
      </c>
    </row>
    <row r="505" spans="1:7" ht="15.75" outlineLevel="1" x14ac:dyDescent="0.25">
      <c r="A505" s="179" t="s">
        <v>1066</v>
      </c>
      <c r="B505" s="180"/>
      <c r="C505" s="179"/>
      <c r="D505" s="109"/>
      <c r="E505" s="342"/>
      <c r="G505" s="309" t="str">
        <f t="shared" si="9"/>
        <v/>
      </c>
    </row>
    <row r="506" spans="1:7" ht="15.75" outlineLevel="1" x14ac:dyDescent="0.25">
      <c r="A506" s="179" t="s">
        <v>1067</v>
      </c>
      <c r="B506" s="180"/>
      <c r="C506" s="179"/>
      <c r="D506" s="109"/>
      <c r="E506" s="342"/>
      <c r="G506" s="309" t="str">
        <f t="shared" si="9"/>
        <v/>
      </c>
    </row>
    <row r="507" spans="1:7" ht="15.75" outlineLevel="1" x14ac:dyDescent="0.25">
      <c r="A507" s="179" t="s">
        <v>1068</v>
      </c>
      <c r="B507" s="180"/>
      <c r="C507" s="179"/>
      <c r="D507" s="109"/>
      <c r="E507" s="342"/>
      <c r="G507" s="309" t="str">
        <f t="shared" si="9"/>
        <v/>
      </c>
    </row>
    <row r="508" spans="1:7" ht="15.75" outlineLevel="1" x14ac:dyDescent="0.25">
      <c r="A508" s="179" t="s">
        <v>1069</v>
      </c>
      <c r="B508" s="180"/>
      <c r="C508" s="179"/>
      <c r="D508" s="109"/>
      <c r="E508" s="342"/>
      <c r="G508" s="309" t="str">
        <f t="shared" si="9"/>
        <v/>
      </c>
    </row>
    <row r="509" spans="1:7" ht="15.75" outlineLevel="1" x14ac:dyDescent="0.25">
      <c r="A509" s="179" t="s">
        <v>1070</v>
      </c>
      <c r="B509" s="180"/>
      <c r="C509" s="179"/>
      <c r="D509" s="109"/>
      <c r="E509" s="342"/>
      <c r="G509" s="309" t="str">
        <f t="shared" si="9"/>
        <v/>
      </c>
    </row>
    <row r="510" spans="1:7" ht="15.75" outlineLevel="1" x14ac:dyDescent="0.25">
      <c r="A510" s="179" t="s">
        <v>1071</v>
      </c>
      <c r="B510" s="180"/>
      <c r="C510" s="179"/>
      <c r="D510" s="109"/>
      <c r="E510" s="342"/>
      <c r="G510" s="309" t="str">
        <f t="shared" si="9"/>
        <v/>
      </c>
    </row>
    <row r="511" spans="1:7" ht="15.75" outlineLevel="1" x14ac:dyDescent="0.25">
      <c r="A511" s="179" t="s">
        <v>1072</v>
      </c>
      <c r="B511" s="180"/>
      <c r="C511" s="179"/>
      <c r="D511" s="109"/>
      <c r="E511" s="342"/>
      <c r="G511" s="309" t="str">
        <f t="shared" si="9"/>
        <v/>
      </c>
    </row>
    <row r="512" spans="1:7" ht="15.75" outlineLevel="1" x14ac:dyDescent="0.25">
      <c r="A512" s="179" t="s">
        <v>1073</v>
      </c>
      <c r="B512" s="180"/>
      <c r="C512" s="179"/>
      <c r="D512" s="109"/>
      <c r="E512" s="342"/>
      <c r="G512" s="309" t="str">
        <f t="shared" si="9"/>
        <v/>
      </c>
    </row>
    <row r="513" spans="1:7" ht="15.75" outlineLevel="1" x14ac:dyDescent="0.25">
      <c r="A513" s="179" t="s">
        <v>1074</v>
      </c>
      <c r="B513" s="180"/>
      <c r="C513" s="179"/>
      <c r="D513" s="109"/>
      <c r="E513" s="342"/>
      <c r="G513" s="309" t="str">
        <f t="shared" si="9"/>
        <v/>
      </c>
    </row>
    <row r="514" spans="1:7" ht="15.75" outlineLevel="1" x14ac:dyDescent="0.25">
      <c r="A514" s="179" t="s">
        <v>1075</v>
      </c>
      <c r="B514" s="180"/>
      <c r="C514" s="179"/>
      <c r="D514" s="109"/>
      <c r="E514" s="342"/>
      <c r="G514" s="309" t="str">
        <f t="shared" si="9"/>
        <v/>
      </c>
    </row>
    <row r="515" spans="1:7" ht="15.75" outlineLevel="1" x14ac:dyDescent="0.25">
      <c r="A515" s="179" t="s">
        <v>1076</v>
      </c>
      <c r="B515" s="180"/>
      <c r="C515" s="179"/>
      <c r="D515" s="109"/>
      <c r="E515" s="342"/>
      <c r="G515" s="309" t="str">
        <f t="shared" si="9"/>
        <v/>
      </c>
    </row>
    <row r="516" spans="1:7" ht="15.75" outlineLevel="1" x14ac:dyDescent="0.25">
      <c r="A516" s="179" t="s">
        <v>1077</v>
      </c>
      <c r="B516" s="180"/>
      <c r="C516" s="179"/>
      <c r="D516" s="109"/>
      <c r="E516" s="342"/>
      <c r="G516" s="309" t="str">
        <f t="shared" ref="G516:G579" si="10">+IF(C516&lt;&gt;"",C516,"")</f>
        <v/>
      </c>
    </row>
    <row r="517" spans="1:7" ht="15.75" outlineLevel="1" x14ac:dyDescent="0.25">
      <c r="A517" s="179" t="s">
        <v>1078</v>
      </c>
      <c r="B517" s="180"/>
      <c r="C517" s="179"/>
      <c r="D517" s="109"/>
      <c r="E517" s="342"/>
      <c r="G517" s="309" t="str">
        <f t="shared" si="10"/>
        <v/>
      </c>
    </row>
    <row r="518" spans="1:7" ht="15.75" outlineLevel="1" x14ac:dyDescent="0.25">
      <c r="A518" s="179" t="s">
        <v>1079</v>
      </c>
      <c r="B518" s="180"/>
      <c r="C518" s="179"/>
      <c r="D518" s="109"/>
      <c r="E518" s="342"/>
      <c r="G518" s="309" t="str">
        <f t="shared" si="10"/>
        <v/>
      </c>
    </row>
    <row r="519" spans="1:7" ht="15.75" outlineLevel="1" x14ac:dyDescent="0.25">
      <c r="A519" s="179" t="s">
        <v>1080</v>
      </c>
      <c r="B519" s="180"/>
      <c r="C519" s="179"/>
      <c r="D519" s="109"/>
      <c r="E519" s="342"/>
      <c r="G519" s="309" t="str">
        <f t="shared" si="10"/>
        <v/>
      </c>
    </row>
    <row r="520" spans="1:7" ht="15.75" outlineLevel="1" x14ac:dyDescent="0.25">
      <c r="A520" s="179" t="s">
        <v>1081</v>
      </c>
      <c r="B520" s="180"/>
      <c r="C520" s="179"/>
      <c r="D520" s="109"/>
      <c r="E520" s="342"/>
      <c r="G520" s="309" t="str">
        <f t="shared" si="10"/>
        <v/>
      </c>
    </row>
    <row r="521" spans="1:7" ht="15.75" outlineLevel="1" x14ac:dyDescent="0.25">
      <c r="A521" s="179" t="s">
        <v>1082</v>
      </c>
      <c r="B521" s="180"/>
      <c r="C521" s="179"/>
      <c r="D521" s="109"/>
      <c r="E521" s="342"/>
      <c r="G521" s="309" t="str">
        <f t="shared" si="10"/>
        <v/>
      </c>
    </row>
    <row r="522" spans="1:7" ht="15.75" outlineLevel="1" x14ac:dyDescent="0.25">
      <c r="A522" s="179" t="s">
        <v>1083</v>
      </c>
      <c r="B522" s="180"/>
      <c r="C522" s="179"/>
      <c r="D522" s="109"/>
      <c r="E522" s="342"/>
      <c r="G522" s="309" t="str">
        <f t="shared" si="10"/>
        <v/>
      </c>
    </row>
    <row r="523" spans="1:7" ht="15.75" outlineLevel="1" x14ac:dyDescent="0.25">
      <c r="A523" s="179" t="s">
        <v>1084</v>
      </c>
      <c r="B523" s="180"/>
      <c r="C523" s="179"/>
      <c r="D523" s="109"/>
      <c r="E523" s="342"/>
      <c r="G523" s="309" t="str">
        <f t="shared" si="10"/>
        <v/>
      </c>
    </row>
    <row r="524" spans="1:7" ht="15.75" outlineLevel="1" x14ac:dyDescent="0.25">
      <c r="A524" s="179" t="s">
        <v>1085</v>
      </c>
      <c r="B524" s="180"/>
      <c r="C524" s="179"/>
      <c r="D524" s="109"/>
      <c r="E524" s="342"/>
      <c r="G524" s="309" t="str">
        <f t="shared" si="10"/>
        <v/>
      </c>
    </row>
    <row r="525" spans="1:7" ht="15.75" outlineLevel="1" x14ac:dyDescent="0.25">
      <c r="A525" s="179" t="s">
        <v>1086</v>
      </c>
      <c r="B525" s="180"/>
      <c r="C525" s="179"/>
      <c r="D525" s="109"/>
      <c r="E525" s="342"/>
      <c r="G525" s="309" t="str">
        <f t="shared" si="10"/>
        <v/>
      </c>
    </row>
    <row r="526" spans="1:7" ht="15.75" outlineLevel="1" x14ac:dyDescent="0.25">
      <c r="A526" s="179" t="s">
        <v>1087</v>
      </c>
      <c r="B526" s="180"/>
      <c r="C526" s="179"/>
      <c r="D526" s="109"/>
      <c r="E526" s="342"/>
      <c r="G526" s="309" t="str">
        <f t="shared" si="10"/>
        <v/>
      </c>
    </row>
    <row r="527" spans="1:7" ht="15.75" outlineLevel="1" x14ac:dyDescent="0.25">
      <c r="A527" s="179" t="s">
        <v>1088</v>
      </c>
      <c r="B527" s="180"/>
      <c r="C527" s="179"/>
      <c r="D527" s="109"/>
      <c r="E527" s="342"/>
      <c r="G527" s="309" t="str">
        <f t="shared" si="10"/>
        <v/>
      </c>
    </row>
    <row r="528" spans="1:7" ht="15.75" outlineLevel="1" x14ac:dyDescent="0.25">
      <c r="A528" s="179" t="s">
        <v>1089</v>
      </c>
      <c r="B528" s="180"/>
      <c r="C528" s="179"/>
      <c r="D528" s="109"/>
      <c r="E528" s="342"/>
      <c r="G528" s="309" t="str">
        <f t="shared" si="10"/>
        <v/>
      </c>
    </row>
    <row r="529" spans="1:7" ht="15.75" outlineLevel="1" x14ac:dyDescent="0.25">
      <c r="A529" s="179" t="s">
        <v>1090</v>
      </c>
      <c r="B529" s="180"/>
      <c r="C529" s="179"/>
      <c r="D529" s="109"/>
      <c r="E529" s="342"/>
      <c r="G529" s="309" t="str">
        <f t="shared" si="10"/>
        <v/>
      </c>
    </row>
    <row r="530" spans="1:7" ht="15.75" outlineLevel="1" x14ac:dyDescent="0.25">
      <c r="A530" s="179" t="s">
        <v>1091</v>
      </c>
      <c r="B530" s="180"/>
      <c r="C530" s="179"/>
      <c r="D530" s="109"/>
      <c r="E530" s="342"/>
      <c r="G530" s="309" t="str">
        <f t="shared" si="10"/>
        <v/>
      </c>
    </row>
    <row r="531" spans="1:7" ht="15.75" outlineLevel="1" x14ac:dyDescent="0.25">
      <c r="A531" s="179" t="s">
        <v>1092</v>
      </c>
      <c r="B531" s="180"/>
      <c r="C531" s="179"/>
      <c r="D531" s="109"/>
      <c r="E531" s="342"/>
      <c r="G531" s="309" t="str">
        <f t="shared" si="10"/>
        <v/>
      </c>
    </row>
    <row r="532" spans="1:7" ht="15.75" outlineLevel="1" x14ac:dyDescent="0.25">
      <c r="A532" s="179" t="s">
        <v>1093</v>
      </c>
      <c r="B532" s="180"/>
      <c r="C532" s="179"/>
      <c r="D532" s="109"/>
      <c r="E532" s="342"/>
      <c r="G532" s="309" t="str">
        <f t="shared" si="10"/>
        <v/>
      </c>
    </row>
    <row r="533" spans="1:7" ht="15.75" outlineLevel="1" x14ac:dyDescent="0.25">
      <c r="A533" s="179" t="s">
        <v>1094</v>
      </c>
      <c r="B533" s="180"/>
      <c r="C533" s="179"/>
      <c r="D533" s="109"/>
      <c r="E533" s="342"/>
      <c r="G533" s="309" t="str">
        <f t="shared" si="10"/>
        <v/>
      </c>
    </row>
    <row r="534" spans="1:7" ht="15.75" outlineLevel="1" x14ac:dyDescent="0.25">
      <c r="A534" s="179" t="s">
        <v>1095</v>
      </c>
      <c r="B534" s="180"/>
      <c r="C534" s="179"/>
      <c r="D534" s="109"/>
      <c r="E534" s="342"/>
      <c r="G534" s="309" t="str">
        <f t="shared" si="10"/>
        <v/>
      </c>
    </row>
    <row r="535" spans="1:7" ht="15.75" outlineLevel="1" x14ac:dyDescent="0.25">
      <c r="A535" s="179" t="s">
        <v>1096</v>
      </c>
      <c r="B535" s="180"/>
      <c r="C535" s="179"/>
      <c r="D535" s="109"/>
      <c r="E535" s="342"/>
      <c r="G535" s="309" t="str">
        <f t="shared" si="10"/>
        <v/>
      </c>
    </row>
    <row r="536" spans="1:7" ht="15.75" outlineLevel="1" x14ac:dyDescent="0.25">
      <c r="A536" s="179" t="s">
        <v>1097</v>
      </c>
      <c r="B536" s="180"/>
      <c r="C536" s="179"/>
      <c r="D536" s="109"/>
      <c r="E536" s="342"/>
      <c r="G536" s="309" t="str">
        <f t="shared" si="10"/>
        <v/>
      </c>
    </row>
    <row r="537" spans="1:7" ht="15.75" outlineLevel="1" x14ac:dyDescent="0.25">
      <c r="A537" s="179" t="s">
        <v>1098</v>
      </c>
      <c r="B537" s="180"/>
      <c r="C537" s="179"/>
      <c r="D537" s="109"/>
      <c r="E537" s="342"/>
      <c r="G537" s="309" t="str">
        <f t="shared" si="10"/>
        <v/>
      </c>
    </row>
    <row r="538" spans="1:7" ht="15.75" outlineLevel="1" x14ac:dyDescent="0.25">
      <c r="A538" s="179" t="s">
        <v>1099</v>
      </c>
      <c r="B538" s="180"/>
      <c r="C538" s="179"/>
      <c r="D538" s="109"/>
      <c r="E538" s="342"/>
      <c r="G538" s="309" t="str">
        <f t="shared" si="10"/>
        <v/>
      </c>
    </row>
    <row r="539" spans="1:7" ht="15.75" outlineLevel="1" x14ac:dyDescent="0.25">
      <c r="A539" s="179" t="s">
        <v>1100</v>
      </c>
      <c r="B539" s="180"/>
      <c r="C539" s="179"/>
      <c r="D539" s="109"/>
      <c r="E539" s="342"/>
      <c r="G539" s="309" t="str">
        <f t="shared" si="10"/>
        <v/>
      </c>
    </row>
    <row r="540" spans="1:7" ht="15.75" outlineLevel="1" x14ac:dyDescent="0.25">
      <c r="A540" s="179" t="s">
        <v>1101</v>
      </c>
      <c r="B540" s="180"/>
      <c r="C540" s="179"/>
      <c r="D540" s="109"/>
      <c r="E540" s="342"/>
      <c r="G540" s="309" t="str">
        <f t="shared" si="10"/>
        <v/>
      </c>
    </row>
    <row r="541" spans="1:7" ht="15.75" outlineLevel="1" x14ac:dyDescent="0.25">
      <c r="A541" s="179" t="s">
        <v>1102</v>
      </c>
      <c r="B541" s="180"/>
      <c r="C541" s="179"/>
      <c r="D541" s="109"/>
      <c r="E541" s="342"/>
      <c r="G541" s="309" t="str">
        <f t="shared" si="10"/>
        <v/>
      </c>
    </row>
    <row r="542" spans="1:7" ht="15.75" outlineLevel="1" x14ac:dyDescent="0.25">
      <c r="A542" s="179" t="s">
        <v>1103</v>
      </c>
      <c r="B542" s="180"/>
      <c r="C542" s="179"/>
      <c r="D542" s="109"/>
      <c r="E542" s="342"/>
      <c r="G542" s="309" t="str">
        <f t="shared" si="10"/>
        <v/>
      </c>
    </row>
    <row r="543" spans="1:7" ht="15.75" outlineLevel="1" x14ac:dyDescent="0.25">
      <c r="A543" s="179" t="s">
        <v>1104</v>
      </c>
      <c r="B543" s="180"/>
      <c r="C543" s="179"/>
      <c r="D543" s="109"/>
      <c r="E543" s="342"/>
      <c r="G543" s="309" t="str">
        <f t="shared" si="10"/>
        <v/>
      </c>
    </row>
    <row r="544" spans="1:7" ht="15.75" outlineLevel="1" x14ac:dyDescent="0.25">
      <c r="A544" s="179" t="s">
        <v>1105</v>
      </c>
      <c r="B544" s="180"/>
      <c r="C544" s="179"/>
      <c r="D544" s="109"/>
      <c r="E544" s="342"/>
      <c r="G544" s="309" t="str">
        <f t="shared" si="10"/>
        <v/>
      </c>
    </row>
    <row r="545" spans="1:7" ht="15.75" outlineLevel="1" x14ac:dyDescent="0.25">
      <c r="A545" s="179" t="s">
        <v>1106</v>
      </c>
      <c r="B545" s="180"/>
      <c r="C545" s="179"/>
      <c r="D545" s="109"/>
      <c r="E545" s="342"/>
      <c r="G545" s="309" t="str">
        <f t="shared" si="10"/>
        <v/>
      </c>
    </row>
    <row r="546" spans="1:7" ht="15.75" outlineLevel="1" x14ac:dyDescent="0.25">
      <c r="A546" s="179" t="s">
        <v>1107</v>
      </c>
      <c r="B546" s="180"/>
      <c r="C546" s="179"/>
      <c r="D546" s="109"/>
      <c r="E546" s="342"/>
      <c r="G546" s="309" t="str">
        <f t="shared" si="10"/>
        <v/>
      </c>
    </row>
    <row r="547" spans="1:7" ht="15.75" outlineLevel="1" x14ac:dyDescent="0.25">
      <c r="A547" s="179" t="s">
        <v>1108</v>
      </c>
      <c r="B547" s="180"/>
      <c r="C547" s="179"/>
      <c r="D547" s="109"/>
      <c r="E547" s="342"/>
      <c r="G547" s="309" t="str">
        <f t="shared" si="10"/>
        <v/>
      </c>
    </row>
    <row r="548" spans="1:7" ht="15.75" outlineLevel="1" x14ac:dyDescent="0.25">
      <c r="A548" s="179" t="s">
        <v>1109</v>
      </c>
      <c r="B548" s="180"/>
      <c r="C548" s="179"/>
      <c r="D548" s="109"/>
      <c r="E548" s="342"/>
      <c r="G548" s="309" t="str">
        <f t="shared" si="10"/>
        <v/>
      </c>
    </row>
    <row r="549" spans="1:7" ht="15.75" outlineLevel="1" x14ac:dyDescent="0.25">
      <c r="A549" s="179" t="s">
        <v>1110</v>
      </c>
      <c r="B549" s="180"/>
      <c r="C549" s="179"/>
      <c r="D549" s="109"/>
      <c r="E549" s="342"/>
      <c r="G549" s="309" t="str">
        <f t="shared" si="10"/>
        <v/>
      </c>
    </row>
    <row r="550" spans="1:7" ht="15.75" outlineLevel="1" x14ac:dyDescent="0.25">
      <c r="A550" s="179" t="s">
        <v>1111</v>
      </c>
      <c r="B550" s="180"/>
      <c r="C550" s="179"/>
      <c r="D550" s="109"/>
      <c r="E550" s="342"/>
      <c r="G550" s="309" t="str">
        <f t="shared" si="10"/>
        <v/>
      </c>
    </row>
    <row r="551" spans="1:7" ht="15.75" outlineLevel="1" x14ac:dyDescent="0.25">
      <c r="A551" s="179" t="s">
        <v>1112</v>
      </c>
      <c r="B551" s="180"/>
      <c r="C551" s="179"/>
      <c r="D551" s="109"/>
      <c r="E551" s="342"/>
      <c r="G551" s="309" t="str">
        <f t="shared" si="10"/>
        <v/>
      </c>
    </row>
    <row r="552" spans="1:7" ht="15.75" outlineLevel="1" x14ac:dyDescent="0.25">
      <c r="A552" s="179" t="s">
        <v>1113</v>
      </c>
      <c r="B552" s="180"/>
      <c r="C552" s="179"/>
      <c r="D552" s="109"/>
      <c r="E552" s="342"/>
      <c r="G552" s="309" t="str">
        <f t="shared" si="10"/>
        <v/>
      </c>
    </row>
    <row r="553" spans="1:7" ht="15.75" outlineLevel="1" x14ac:dyDescent="0.25">
      <c r="A553" s="179" t="s">
        <v>1114</v>
      </c>
      <c r="B553" s="180"/>
      <c r="C553" s="179"/>
      <c r="D553" s="109"/>
      <c r="E553" s="342"/>
      <c r="G553" s="309" t="str">
        <f t="shared" si="10"/>
        <v/>
      </c>
    </row>
    <row r="554" spans="1:7" ht="15.75" outlineLevel="1" x14ac:dyDescent="0.25">
      <c r="A554" s="179" t="s">
        <v>1115</v>
      </c>
      <c r="B554" s="180"/>
      <c r="C554" s="179"/>
      <c r="D554" s="109"/>
      <c r="E554" s="342"/>
      <c r="G554" s="309" t="str">
        <f t="shared" si="10"/>
        <v/>
      </c>
    </row>
    <row r="555" spans="1:7" ht="15.75" outlineLevel="1" x14ac:dyDescent="0.25">
      <c r="A555" s="179" t="s">
        <v>1116</v>
      </c>
      <c r="B555" s="180"/>
      <c r="C555" s="179"/>
      <c r="D555" s="109"/>
      <c r="E555" s="342"/>
      <c r="G555" s="309" t="str">
        <f t="shared" si="10"/>
        <v/>
      </c>
    </row>
    <row r="556" spans="1:7" ht="15.75" outlineLevel="1" x14ac:dyDescent="0.25">
      <c r="A556" s="179" t="s">
        <v>1117</v>
      </c>
      <c r="B556" s="180"/>
      <c r="C556" s="179"/>
      <c r="D556" s="109"/>
      <c r="E556" s="342"/>
      <c r="G556" s="309" t="str">
        <f t="shared" si="10"/>
        <v/>
      </c>
    </row>
    <row r="557" spans="1:7" ht="15.75" outlineLevel="1" x14ac:dyDescent="0.25">
      <c r="A557" s="179" t="s">
        <v>1118</v>
      </c>
      <c r="B557" s="180"/>
      <c r="C557" s="179"/>
      <c r="D557" s="109"/>
      <c r="E557" s="342"/>
      <c r="G557" s="309" t="str">
        <f t="shared" si="10"/>
        <v/>
      </c>
    </row>
    <row r="558" spans="1:7" ht="15.75" outlineLevel="1" x14ac:dyDescent="0.25">
      <c r="A558" s="179" t="s">
        <v>1119</v>
      </c>
      <c r="B558" s="180"/>
      <c r="C558" s="179"/>
      <c r="D558" s="109"/>
      <c r="E558" s="342"/>
      <c r="G558" s="309" t="str">
        <f t="shared" si="10"/>
        <v/>
      </c>
    </row>
    <row r="559" spans="1:7" ht="15.75" outlineLevel="1" x14ac:dyDescent="0.25">
      <c r="A559" s="179" t="s">
        <v>1120</v>
      </c>
      <c r="B559" s="180"/>
      <c r="C559" s="179"/>
      <c r="D559" s="109"/>
      <c r="E559" s="342"/>
      <c r="G559" s="309" t="str">
        <f t="shared" si="10"/>
        <v/>
      </c>
    </row>
    <row r="560" spans="1:7" ht="15.75" outlineLevel="1" x14ac:dyDescent="0.25">
      <c r="A560" s="179" t="s">
        <v>1121</v>
      </c>
      <c r="B560" s="180"/>
      <c r="C560" s="179"/>
      <c r="D560" s="109"/>
      <c r="E560" s="342"/>
      <c r="G560" s="309" t="str">
        <f t="shared" si="10"/>
        <v/>
      </c>
    </row>
    <row r="561" spans="1:7" ht="15.75" outlineLevel="1" x14ac:dyDescent="0.25">
      <c r="A561" s="179" t="s">
        <v>1122</v>
      </c>
      <c r="B561" s="180"/>
      <c r="C561" s="179"/>
      <c r="D561" s="109"/>
      <c r="E561" s="342"/>
      <c r="G561" s="309" t="str">
        <f t="shared" si="10"/>
        <v/>
      </c>
    </row>
    <row r="562" spans="1:7" ht="15.75" outlineLevel="1" x14ac:dyDescent="0.25">
      <c r="A562" s="179" t="s">
        <v>1123</v>
      </c>
      <c r="B562" s="180"/>
      <c r="C562" s="179"/>
      <c r="D562" s="109"/>
      <c r="E562" s="342"/>
      <c r="G562" s="309" t="str">
        <f t="shared" si="10"/>
        <v/>
      </c>
    </row>
    <row r="563" spans="1:7" ht="15.75" outlineLevel="1" x14ac:dyDescent="0.25">
      <c r="A563" s="179" t="s">
        <v>1124</v>
      </c>
      <c r="B563" s="180"/>
      <c r="C563" s="179"/>
      <c r="D563" s="109"/>
      <c r="E563" s="342"/>
      <c r="G563" s="309" t="str">
        <f t="shared" si="10"/>
        <v/>
      </c>
    </row>
    <row r="564" spans="1:7" ht="15.75" outlineLevel="1" x14ac:dyDescent="0.25">
      <c r="A564" s="179" t="s">
        <v>1125</v>
      </c>
      <c r="B564" s="180"/>
      <c r="C564" s="179"/>
      <c r="D564" s="109"/>
      <c r="E564" s="342"/>
      <c r="G564" s="309" t="str">
        <f t="shared" si="10"/>
        <v/>
      </c>
    </row>
    <row r="565" spans="1:7" ht="15.75" outlineLevel="1" x14ac:dyDescent="0.25">
      <c r="A565" s="179" t="s">
        <v>1126</v>
      </c>
      <c r="B565" s="180"/>
      <c r="C565" s="179"/>
      <c r="D565" s="109"/>
      <c r="E565" s="342"/>
      <c r="G565" s="309" t="str">
        <f t="shared" si="10"/>
        <v/>
      </c>
    </row>
    <row r="566" spans="1:7" ht="15.75" outlineLevel="1" x14ac:dyDescent="0.25">
      <c r="A566" s="179" t="s">
        <v>1127</v>
      </c>
      <c r="B566" s="180"/>
      <c r="C566" s="179"/>
      <c r="D566" s="109"/>
      <c r="E566" s="342"/>
      <c r="G566" s="309" t="str">
        <f t="shared" si="10"/>
        <v/>
      </c>
    </row>
    <row r="567" spans="1:7" ht="15.75" outlineLevel="1" x14ac:dyDescent="0.25">
      <c r="A567" s="179" t="s">
        <v>1128</v>
      </c>
      <c r="B567" s="180"/>
      <c r="C567" s="179"/>
      <c r="D567" s="109"/>
      <c r="E567" s="342"/>
      <c r="G567" s="309" t="str">
        <f t="shared" si="10"/>
        <v/>
      </c>
    </row>
    <row r="568" spans="1:7" ht="15.75" outlineLevel="1" x14ac:dyDescent="0.25">
      <c r="A568" s="179" t="s">
        <v>1129</v>
      </c>
      <c r="B568" s="180"/>
      <c r="C568" s="179"/>
      <c r="D568" s="109"/>
      <c r="E568" s="342"/>
      <c r="G568" s="309" t="str">
        <f t="shared" si="10"/>
        <v/>
      </c>
    </row>
    <row r="569" spans="1:7" ht="15.75" outlineLevel="1" x14ac:dyDescent="0.25">
      <c r="A569" s="179" t="s">
        <v>1130</v>
      </c>
      <c r="B569" s="180"/>
      <c r="C569" s="179"/>
      <c r="D569" s="109"/>
      <c r="E569" s="342"/>
      <c r="G569" s="309" t="str">
        <f t="shared" si="10"/>
        <v/>
      </c>
    </row>
    <row r="570" spans="1:7" ht="15.75" outlineLevel="1" x14ac:dyDescent="0.25">
      <c r="A570" s="179" t="s">
        <v>1131</v>
      </c>
      <c r="B570" s="180"/>
      <c r="C570" s="179"/>
      <c r="D570" s="109"/>
      <c r="E570" s="342"/>
      <c r="G570" s="309" t="str">
        <f t="shared" si="10"/>
        <v/>
      </c>
    </row>
    <row r="571" spans="1:7" ht="15.75" outlineLevel="1" x14ac:dyDescent="0.25">
      <c r="A571" s="179" t="s">
        <v>1132</v>
      </c>
      <c r="B571" s="180"/>
      <c r="C571" s="179"/>
      <c r="D571" s="109"/>
      <c r="E571" s="342"/>
      <c r="G571" s="309" t="str">
        <f t="shared" si="10"/>
        <v/>
      </c>
    </row>
    <row r="572" spans="1:7" ht="15.75" outlineLevel="1" x14ac:dyDescent="0.25">
      <c r="A572" s="179" t="s">
        <v>1133</v>
      </c>
      <c r="B572" s="180"/>
      <c r="C572" s="179"/>
      <c r="D572" s="109"/>
      <c r="E572" s="342"/>
      <c r="G572" s="309" t="str">
        <f t="shared" si="10"/>
        <v/>
      </c>
    </row>
    <row r="573" spans="1:7" ht="15.75" outlineLevel="1" x14ac:dyDescent="0.25">
      <c r="A573" s="179" t="s">
        <v>1134</v>
      </c>
      <c r="B573" s="180"/>
      <c r="C573" s="179"/>
      <c r="D573" s="109"/>
      <c r="E573" s="342"/>
      <c r="G573" s="309" t="str">
        <f t="shared" si="10"/>
        <v/>
      </c>
    </row>
    <row r="574" spans="1:7" ht="15.75" outlineLevel="1" x14ac:dyDescent="0.25">
      <c r="A574" s="179" t="s">
        <v>1135</v>
      </c>
      <c r="B574" s="180"/>
      <c r="C574" s="179"/>
      <c r="D574" s="109"/>
      <c r="E574" s="342"/>
      <c r="G574" s="309" t="str">
        <f t="shared" si="10"/>
        <v/>
      </c>
    </row>
    <row r="575" spans="1:7" ht="15.75" outlineLevel="1" x14ac:dyDescent="0.25">
      <c r="A575" s="179" t="s">
        <v>1136</v>
      </c>
      <c r="B575" s="180"/>
      <c r="C575" s="179"/>
      <c r="D575" s="109"/>
      <c r="E575" s="342"/>
      <c r="G575" s="309" t="str">
        <f t="shared" si="10"/>
        <v/>
      </c>
    </row>
    <row r="576" spans="1:7" ht="15.75" outlineLevel="1" x14ac:dyDescent="0.25">
      <c r="A576" s="179" t="s">
        <v>1137</v>
      </c>
      <c r="B576" s="180"/>
      <c r="C576" s="179"/>
      <c r="D576" s="109"/>
      <c r="E576" s="342"/>
      <c r="G576" s="309" t="str">
        <f t="shared" si="10"/>
        <v/>
      </c>
    </row>
    <row r="577" spans="1:7" ht="15.75" outlineLevel="1" x14ac:dyDescent="0.25">
      <c r="A577" s="179" t="s">
        <v>1138</v>
      </c>
      <c r="B577" s="180"/>
      <c r="C577" s="179"/>
      <c r="D577" s="109"/>
      <c r="E577" s="342"/>
      <c r="G577" s="309" t="str">
        <f t="shared" si="10"/>
        <v/>
      </c>
    </row>
    <row r="578" spans="1:7" ht="15.75" outlineLevel="1" x14ac:dyDescent="0.25">
      <c r="A578" s="179" t="s">
        <v>1139</v>
      </c>
      <c r="B578" s="180"/>
      <c r="C578" s="179"/>
      <c r="D578" s="109"/>
      <c r="E578" s="342"/>
      <c r="G578" s="309" t="str">
        <f t="shared" si="10"/>
        <v/>
      </c>
    </row>
    <row r="579" spans="1:7" ht="15.75" outlineLevel="1" x14ac:dyDescent="0.25">
      <c r="A579" s="179" t="s">
        <v>1140</v>
      </c>
      <c r="B579" s="180"/>
      <c r="C579" s="179"/>
      <c r="D579" s="109"/>
      <c r="E579" s="342"/>
      <c r="G579" s="309" t="str">
        <f t="shared" si="10"/>
        <v/>
      </c>
    </row>
    <row r="580" spans="1:7" ht="15.75" outlineLevel="1" x14ac:dyDescent="0.25">
      <c r="A580" s="179" t="s">
        <v>1141</v>
      </c>
      <c r="B580" s="180"/>
      <c r="C580" s="179"/>
      <c r="D580" s="109"/>
      <c r="E580" s="342"/>
      <c r="G580" s="309" t="str">
        <f t="shared" ref="G580:G643" si="11">+IF(C580&lt;&gt;"",C580,"")</f>
        <v/>
      </c>
    </row>
    <row r="581" spans="1:7" ht="15.75" outlineLevel="1" x14ac:dyDescent="0.25">
      <c r="A581" s="179" t="s">
        <v>1142</v>
      </c>
      <c r="B581" s="180"/>
      <c r="C581" s="179"/>
      <c r="D581" s="109"/>
      <c r="E581" s="342"/>
      <c r="G581" s="309" t="str">
        <f t="shared" si="11"/>
        <v/>
      </c>
    </row>
    <row r="582" spans="1:7" ht="15.75" outlineLevel="1" x14ac:dyDescent="0.25">
      <c r="A582" s="179" t="s">
        <v>1143</v>
      </c>
      <c r="B582" s="180"/>
      <c r="C582" s="179"/>
      <c r="D582" s="109"/>
      <c r="E582" s="342"/>
      <c r="G582" s="309" t="str">
        <f t="shared" si="11"/>
        <v/>
      </c>
    </row>
    <row r="583" spans="1:7" ht="15.75" outlineLevel="1" x14ac:dyDescent="0.25">
      <c r="A583" s="179" t="s">
        <v>1144</v>
      </c>
      <c r="B583" s="180"/>
      <c r="C583" s="179"/>
      <c r="D583" s="109"/>
      <c r="E583" s="342"/>
      <c r="G583" s="309" t="str">
        <f t="shared" si="11"/>
        <v/>
      </c>
    </row>
    <row r="584" spans="1:7" ht="15.75" outlineLevel="1" x14ac:dyDescent="0.25">
      <c r="A584" s="179" t="s">
        <v>1145</v>
      </c>
      <c r="B584" s="180"/>
      <c r="C584" s="179"/>
      <c r="D584" s="109"/>
      <c r="E584" s="342"/>
      <c r="G584" s="309" t="str">
        <f t="shared" si="11"/>
        <v/>
      </c>
    </row>
    <row r="585" spans="1:7" ht="15.75" outlineLevel="1" x14ac:dyDescent="0.25">
      <c r="A585" s="179" t="s">
        <v>1146</v>
      </c>
      <c r="B585" s="180"/>
      <c r="C585" s="179"/>
      <c r="D585" s="109"/>
      <c r="E585" s="342"/>
      <c r="G585" s="309" t="str">
        <f t="shared" si="11"/>
        <v/>
      </c>
    </row>
    <row r="586" spans="1:7" ht="15.75" outlineLevel="1" x14ac:dyDescent="0.25">
      <c r="A586" s="179" t="s">
        <v>1147</v>
      </c>
      <c r="B586" s="180"/>
      <c r="C586" s="179"/>
      <c r="D586" s="109"/>
      <c r="E586" s="342"/>
      <c r="G586" s="309" t="str">
        <f t="shared" si="11"/>
        <v/>
      </c>
    </row>
    <row r="587" spans="1:7" ht="15.75" outlineLevel="1" x14ac:dyDescent="0.25">
      <c r="A587" s="179" t="s">
        <v>1148</v>
      </c>
      <c r="B587" s="180"/>
      <c r="C587" s="179"/>
      <c r="D587" s="109"/>
      <c r="E587" s="342"/>
      <c r="G587" s="309" t="str">
        <f t="shared" si="11"/>
        <v/>
      </c>
    </row>
    <row r="588" spans="1:7" ht="15.75" outlineLevel="1" x14ac:dyDescent="0.25">
      <c r="A588" s="179" t="s">
        <v>1149</v>
      </c>
      <c r="B588" s="180"/>
      <c r="C588" s="179"/>
      <c r="D588" s="109"/>
      <c r="E588" s="342"/>
      <c r="G588" s="309" t="str">
        <f t="shared" si="11"/>
        <v/>
      </c>
    </row>
    <row r="589" spans="1:7" ht="15.75" outlineLevel="1" x14ac:dyDescent="0.25">
      <c r="A589" s="179" t="s">
        <v>1150</v>
      </c>
      <c r="B589" s="180"/>
      <c r="C589" s="179"/>
      <c r="D589" s="109"/>
      <c r="E589" s="342"/>
      <c r="G589" s="309" t="str">
        <f t="shared" si="11"/>
        <v/>
      </c>
    </row>
    <row r="590" spans="1:7" ht="15.75" outlineLevel="1" x14ac:dyDescent="0.25">
      <c r="A590" s="179" t="s">
        <v>1151</v>
      </c>
      <c r="B590" s="180"/>
      <c r="C590" s="179"/>
      <c r="D590" s="109"/>
      <c r="E590" s="342"/>
      <c r="G590" s="309" t="str">
        <f t="shared" si="11"/>
        <v/>
      </c>
    </row>
    <row r="591" spans="1:7" ht="15.75" outlineLevel="1" x14ac:dyDescent="0.25">
      <c r="A591" s="179" t="s">
        <v>1152</v>
      </c>
      <c r="B591" s="180"/>
      <c r="C591" s="179"/>
      <c r="D591" s="109"/>
      <c r="E591" s="342"/>
      <c r="G591" s="309" t="str">
        <f t="shared" si="11"/>
        <v/>
      </c>
    </row>
    <row r="592" spans="1:7" ht="15.75" outlineLevel="1" x14ac:dyDescent="0.25">
      <c r="A592" s="179" t="s">
        <v>1153</v>
      </c>
      <c r="B592" s="180"/>
      <c r="C592" s="179"/>
      <c r="D592" s="109"/>
      <c r="E592" s="342"/>
      <c r="G592" s="309" t="str">
        <f t="shared" si="11"/>
        <v/>
      </c>
    </row>
    <row r="593" spans="1:7" ht="15.75" outlineLevel="1" x14ac:dyDescent="0.25">
      <c r="A593" s="179" t="s">
        <v>1154</v>
      </c>
      <c r="B593" s="180"/>
      <c r="C593" s="179"/>
      <c r="D593" s="109"/>
      <c r="E593" s="342"/>
      <c r="G593" s="309" t="str">
        <f t="shared" si="11"/>
        <v/>
      </c>
    </row>
    <row r="594" spans="1:7" ht="15.75" outlineLevel="1" x14ac:dyDescent="0.25">
      <c r="A594" s="179" t="s">
        <v>1155</v>
      </c>
      <c r="B594" s="180"/>
      <c r="C594" s="179"/>
      <c r="D594" s="109"/>
      <c r="E594" s="342"/>
      <c r="G594" s="309" t="str">
        <f t="shared" si="11"/>
        <v/>
      </c>
    </row>
    <row r="595" spans="1:7" ht="15.75" outlineLevel="1" x14ac:dyDescent="0.25">
      <c r="A595" s="179" t="s">
        <v>1156</v>
      </c>
      <c r="B595" s="180"/>
      <c r="C595" s="179"/>
      <c r="D595" s="109"/>
      <c r="E595" s="342"/>
      <c r="G595" s="309" t="str">
        <f t="shared" si="11"/>
        <v/>
      </c>
    </row>
    <row r="596" spans="1:7" ht="15.75" outlineLevel="1" x14ac:dyDescent="0.25">
      <c r="A596" s="179" t="s">
        <v>1157</v>
      </c>
      <c r="B596" s="180"/>
      <c r="C596" s="179"/>
      <c r="D596" s="109"/>
      <c r="E596" s="342"/>
      <c r="G596" s="309" t="str">
        <f t="shared" si="11"/>
        <v/>
      </c>
    </row>
    <row r="597" spans="1:7" ht="15.75" outlineLevel="1" x14ac:dyDescent="0.25">
      <c r="A597" s="179" t="s">
        <v>1158</v>
      </c>
      <c r="B597" s="180"/>
      <c r="C597" s="179"/>
      <c r="D597" s="109"/>
      <c r="E597" s="342"/>
      <c r="G597" s="309" t="str">
        <f t="shared" si="11"/>
        <v/>
      </c>
    </row>
    <row r="598" spans="1:7" ht="15.75" outlineLevel="1" x14ac:dyDescent="0.25">
      <c r="A598" s="179" t="s">
        <v>1159</v>
      </c>
      <c r="B598" s="180"/>
      <c r="C598" s="179"/>
      <c r="D598" s="109"/>
      <c r="E598" s="342"/>
      <c r="G598" s="309" t="str">
        <f t="shared" si="11"/>
        <v/>
      </c>
    </row>
    <row r="599" spans="1:7" ht="15.75" outlineLevel="1" x14ac:dyDescent="0.25">
      <c r="A599" s="179" t="s">
        <v>1160</v>
      </c>
      <c r="B599" s="180"/>
      <c r="C599" s="179"/>
      <c r="D599" s="109"/>
      <c r="E599" s="342"/>
      <c r="G599" s="309" t="str">
        <f t="shared" si="11"/>
        <v/>
      </c>
    </row>
    <row r="600" spans="1:7" ht="15.75" outlineLevel="1" x14ac:dyDescent="0.25">
      <c r="A600" s="179" t="s">
        <v>1161</v>
      </c>
      <c r="B600" s="180"/>
      <c r="C600" s="179"/>
      <c r="D600" s="109"/>
      <c r="E600" s="342"/>
      <c r="G600" s="309" t="str">
        <f t="shared" si="11"/>
        <v/>
      </c>
    </row>
    <row r="601" spans="1:7" ht="15.75" outlineLevel="1" x14ac:dyDescent="0.25">
      <c r="A601" s="179" t="s">
        <v>1162</v>
      </c>
      <c r="B601" s="180"/>
      <c r="C601" s="179"/>
      <c r="D601" s="109"/>
      <c r="E601" s="342"/>
      <c r="G601" s="309" t="str">
        <f t="shared" si="11"/>
        <v/>
      </c>
    </row>
    <row r="602" spans="1:7" ht="15.75" outlineLevel="1" x14ac:dyDescent="0.25">
      <c r="A602" s="179" t="s">
        <v>1163</v>
      </c>
      <c r="B602" s="180"/>
      <c r="C602" s="179"/>
      <c r="D602" s="109"/>
      <c r="E602" s="342"/>
      <c r="G602" s="309" t="str">
        <f t="shared" si="11"/>
        <v/>
      </c>
    </row>
    <row r="603" spans="1:7" ht="15.75" outlineLevel="1" x14ac:dyDescent="0.25">
      <c r="A603" s="179" t="s">
        <v>1164</v>
      </c>
      <c r="B603" s="180"/>
      <c r="C603" s="179"/>
      <c r="D603" s="109"/>
      <c r="E603" s="342"/>
      <c r="G603" s="309" t="str">
        <f t="shared" si="11"/>
        <v/>
      </c>
    </row>
    <row r="604" spans="1:7" ht="15.75" outlineLevel="1" x14ac:dyDescent="0.25">
      <c r="A604" s="179" t="s">
        <v>1165</v>
      </c>
      <c r="B604" s="180"/>
      <c r="C604" s="179"/>
      <c r="D604" s="109"/>
      <c r="E604" s="342"/>
      <c r="G604" s="309" t="str">
        <f t="shared" si="11"/>
        <v/>
      </c>
    </row>
    <row r="605" spans="1:7" ht="15.75" outlineLevel="1" x14ac:dyDescent="0.25">
      <c r="A605" s="179" t="s">
        <v>1166</v>
      </c>
      <c r="B605" s="180"/>
      <c r="C605" s="179"/>
      <c r="D605" s="109"/>
      <c r="E605" s="342"/>
      <c r="G605" s="309" t="str">
        <f t="shared" si="11"/>
        <v/>
      </c>
    </row>
    <row r="606" spans="1:7" ht="15.75" outlineLevel="1" x14ac:dyDescent="0.25">
      <c r="A606" s="179" t="s">
        <v>1167</v>
      </c>
      <c r="B606" s="180"/>
      <c r="C606" s="179"/>
      <c r="D606" s="109"/>
      <c r="E606" s="342"/>
      <c r="G606" s="309" t="str">
        <f t="shared" si="11"/>
        <v/>
      </c>
    </row>
    <row r="607" spans="1:7" ht="15.75" outlineLevel="1" x14ac:dyDescent="0.25">
      <c r="A607" s="179" t="s">
        <v>1168</v>
      </c>
      <c r="B607" s="180"/>
      <c r="C607" s="179"/>
      <c r="D607" s="109"/>
      <c r="E607" s="342"/>
      <c r="G607" s="309" t="str">
        <f t="shared" si="11"/>
        <v/>
      </c>
    </row>
    <row r="608" spans="1:7" ht="15.75" outlineLevel="1" x14ac:dyDescent="0.25">
      <c r="A608" s="179" t="s">
        <v>1169</v>
      </c>
      <c r="B608" s="180"/>
      <c r="C608" s="179"/>
      <c r="D608" s="109"/>
      <c r="E608" s="342"/>
      <c r="G608" s="309" t="str">
        <f t="shared" si="11"/>
        <v/>
      </c>
    </row>
    <row r="609" spans="1:7" ht="15.75" outlineLevel="1" x14ac:dyDescent="0.25">
      <c r="A609" s="179" t="s">
        <v>1170</v>
      </c>
      <c r="B609" s="180"/>
      <c r="C609" s="179"/>
      <c r="D609" s="109"/>
      <c r="E609" s="342"/>
      <c r="G609" s="309" t="str">
        <f t="shared" si="11"/>
        <v/>
      </c>
    </row>
    <row r="610" spans="1:7" ht="15.75" outlineLevel="1" x14ac:dyDescent="0.25">
      <c r="A610" s="179" t="s">
        <v>1171</v>
      </c>
      <c r="B610" s="180"/>
      <c r="C610" s="179"/>
      <c r="D610" s="109"/>
      <c r="E610" s="342"/>
      <c r="G610" s="309" t="str">
        <f t="shared" si="11"/>
        <v/>
      </c>
    </row>
    <row r="611" spans="1:7" ht="15.75" outlineLevel="1" x14ac:dyDescent="0.25">
      <c r="A611" s="179" t="s">
        <v>1172</v>
      </c>
      <c r="B611" s="180"/>
      <c r="C611" s="179"/>
      <c r="D611" s="109"/>
      <c r="E611" s="342"/>
      <c r="G611" s="309" t="str">
        <f t="shared" si="11"/>
        <v/>
      </c>
    </row>
    <row r="612" spans="1:7" ht="15.75" outlineLevel="1" x14ac:dyDescent="0.25">
      <c r="A612" s="179" t="s">
        <v>1173</v>
      </c>
      <c r="B612" s="180"/>
      <c r="C612" s="179"/>
      <c r="D612" s="109"/>
      <c r="E612" s="342"/>
      <c r="G612" s="309" t="str">
        <f t="shared" si="11"/>
        <v/>
      </c>
    </row>
    <row r="613" spans="1:7" ht="15.75" outlineLevel="1" x14ac:dyDescent="0.25">
      <c r="A613" s="179" t="s">
        <v>1174</v>
      </c>
      <c r="B613" s="180"/>
      <c r="C613" s="179"/>
      <c r="D613" s="109"/>
      <c r="E613" s="342"/>
      <c r="G613" s="309" t="str">
        <f t="shared" si="11"/>
        <v/>
      </c>
    </row>
    <row r="614" spans="1:7" ht="15.75" outlineLevel="1" x14ac:dyDescent="0.25">
      <c r="A614" s="179" t="s">
        <v>1175</v>
      </c>
      <c r="B614" s="180"/>
      <c r="C614" s="179"/>
      <c r="D614" s="109"/>
      <c r="E614" s="342"/>
      <c r="G614" s="309" t="str">
        <f t="shared" si="11"/>
        <v/>
      </c>
    </row>
    <row r="615" spans="1:7" ht="15.75" outlineLevel="1" x14ac:dyDescent="0.25">
      <c r="A615" s="179" t="s">
        <v>1176</v>
      </c>
      <c r="B615" s="180"/>
      <c r="C615" s="179"/>
      <c r="D615" s="109"/>
      <c r="E615" s="342"/>
      <c r="G615" s="309" t="str">
        <f t="shared" si="11"/>
        <v/>
      </c>
    </row>
    <row r="616" spans="1:7" ht="15.75" outlineLevel="1" x14ac:dyDescent="0.25">
      <c r="A616" s="179" t="s">
        <v>1177</v>
      </c>
      <c r="B616" s="180"/>
      <c r="C616" s="179"/>
      <c r="D616" s="109"/>
      <c r="E616" s="342"/>
      <c r="G616" s="309" t="str">
        <f t="shared" si="11"/>
        <v/>
      </c>
    </row>
    <row r="617" spans="1:7" ht="15.75" outlineLevel="1" x14ac:dyDescent="0.25">
      <c r="A617" s="179" t="s">
        <v>1178</v>
      </c>
      <c r="B617" s="180"/>
      <c r="C617" s="179"/>
      <c r="D617" s="109"/>
      <c r="E617" s="342"/>
      <c r="G617" s="309" t="str">
        <f t="shared" si="11"/>
        <v/>
      </c>
    </row>
    <row r="618" spans="1:7" ht="15.75" outlineLevel="1" x14ac:dyDescent="0.25">
      <c r="A618" s="179" t="s">
        <v>1179</v>
      </c>
      <c r="B618" s="180"/>
      <c r="C618" s="179"/>
      <c r="D618" s="109"/>
      <c r="E618" s="342"/>
      <c r="G618" s="309" t="str">
        <f t="shared" si="11"/>
        <v/>
      </c>
    </row>
    <row r="619" spans="1:7" ht="15.75" outlineLevel="1" x14ac:dyDescent="0.25">
      <c r="A619" s="179" t="s">
        <v>1180</v>
      </c>
      <c r="B619" s="180"/>
      <c r="C619" s="179"/>
      <c r="D619" s="109"/>
      <c r="E619" s="342"/>
      <c r="G619" s="309" t="str">
        <f t="shared" si="11"/>
        <v/>
      </c>
    </row>
    <row r="620" spans="1:7" ht="15.75" outlineLevel="1" x14ac:dyDescent="0.25">
      <c r="A620" s="179" t="s">
        <v>1181</v>
      </c>
      <c r="B620" s="180"/>
      <c r="C620" s="179"/>
      <c r="D620" s="109"/>
      <c r="E620" s="342"/>
      <c r="G620" s="309" t="str">
        <f t="shared" si="11"/>
        <v/>
      </c>
    </row>
    <row r="621" spans="1:7" ht="15.75" outlineLevel="1" x14ac:dyDescent="0.25">
      <c r="A621" s="179" t="s">
        <v>1182</v>
      </c>
      <c r="B621" s="180"/>
      <c r="C621" s="179"/>
      <c r="D621" s="109"/>
      <c r="E621" s="342"/>
      <c r="G621" s="309" t="str">
        <f t="shared" si="11"/>
        <v/>
      </c>
    </row>
    <row r="622" spans="1:7" ht="15.75" outlineLevel="1" x14ac:dyDescent="0.25">
      <c r="A622" s="179" t="s">
        <v>1183</v>
      </c>
      <c r="B622" s="180"/>
      <c r="C622" s="179"/>
      <c r="D622" s="109"/>
      <c r="E622" s="342"/>
      <c r="G622" s="309" t="str">
        <f t="shared" si="11"/>
        <v/>
      </c>
    </row>
    <row r="623" spans="1:7" ht="15.75" outlineLevel="1" x14ac:dyDescent="0.25">
      <c r="A623" s="179" t="s">
        <v>1184</v>
      </c>
      <c r="B623" s="180"/>
      <c r="C623" s="179"/>
      <c r="D623" s="109"/>
      <c r="E623" s="342"/>
      <c r="G623" s="309" t="str">
        <f t="shared" si="11"/>
        <v/>
      </c>
    </row>
    <row r="624" spans="1:7" ht="15.75" outlineLevel="1" x14ac:dyDescent="0.25">
      <c r="A624" s="179" t="s">
        <v>1185</v>
      </c>
      <c r="B624" s="180"/>
      <c r="C624" s="179"/>
      <c r="D624" s="109"/>
      <c r="E624" s="342"/>
      <c r="G624" s="309" t="str">
        <f t="shared" si="11"/>
        <v/>
      </c>
    </row>
    <row r="625" spans="1:7" ht="15.75" outlineLevel="1" x14ac:dyDescent="0.25">
      <c r="A625" s="179" t="s">
        <v>1186</v>
      </c>
      <c r="B625" s="180"/>
      <c r="C625" s="179"/>
      <c r="D625" s="109"/>
      <c r="E625" s="342"/>
      <c r="G625" s="309" t="str">
        <f t="shared" si="11"/>
        <v/>
      </c>
    </row>
    <row r="626" spans="1:7" ht="15.75" outlineLevel="1" x14ac:dyDescent="0.25">
      <c r="A626" s="179" t="s">
        <v>1187</v>
      </c>
      <c r="B626" s="180"/>
      <c r="C626" s="179"/>
      <c r="D626" s="109"/>
      <c r="E626" s="342"/>
      <c r="G626" s="309" t="str">
        <f t="shared" si="11"/>
        <v/>
      </c>
    </row>
    <row r="627" spans="1:7" ht="15.75" outlineLevel="1" x14ac:dyDescent="0.25">
      <c r="A627" s="179" t="s">
        <v>1188</v>
      </c>
      <c r="B627" s="180"/>
      <c r="C627" s="179"/>
      <c r="D627" s="109"/>
      <c r="E627" s="342"/>
      <c r="G627" s="309" t="str">
        <f t="shared" si="11"/>
        <v/>
      </c>
    </row>
    <row r="628" spans="1:7" ht="15.75" outlineLevel="1" x14ac:dyDescent="0.25">
      <c r="A628" s="179" t="s">
        <v>1189</v>
      </c>
      <c r="B628" s="180"/>
      <c r="C628" s="179"/>
      <c r="D628" s="109"/>
      <c r="E628" s="342"/>
      <c r="G628" s="309" t="str">
        <f t="shared" si="11"/>
        <v/>
      </c>
    </row>
    <row r="629" spans="1:7" ht="15.75" outlineLevel="1" x14ac:dyDescent="0.25">
      <c r="A629" s="179" t="s">
        <v>1190</v>
      </c>
      <c r="B629" s="180"/>
      <c r="C629" s="179"/>
      <c r="D629" s="109"/>
      <c r="E629" s="342"/>
      <c r="G629" s="309" t="str">
        <f t="shared" si="11"/>
        <v/>
      </c>
    </row>
    <row r="630" spans="1:7" ht="15.75" outlineLevel="1" x14ac:dyDescent="0.25">
      <c r="A630" s="179" t="s">
        <v>1191</v>
      </c>
      <c r="B630" s="180"/>
      <c r="C630" s="179"/>
      <c r="D630" s="109"/>
      <c r="E630" s="342"/>
      <c r="G630" s="309" t="str">
        <f t="shared" si="11"/>
        <v/>
      </c>
    </row>
    <row r="631" spans="1:7" ht="15.75" outlineLevel="1" x14ac:dyDescent="0.25">
      <c r="A631" s="179" t="s">
        <v>1192</v>
      </c>
      <c r="B631" s="180"/>
      <c r="C631" s="179"/>
      <c r="D631" s="109"/>
      <c r="E631" s="342"/>
      <c r="G631" s="309" t="str">
        <f t="shared" si="11"/>
        <v/>
      </c>
    </row>
    <row r="632" spans="1:7" ht="15.75" outlineLevel="1" x14ac:dyDescent="0.25">
      <c r="A632" s="179" t="s">
        <v>1193</v>
      </c>
      <c r="B632" s="180"/>
      <c r="C632" s="179"/>
      <c r="D632" s="109"/>
      <c r="E632" s="342"/>
      <c r="G632" s="309" t="str">
        <f t="shared" si="11"/>
        <v/>
      </c>
    </row>
    <row r="633" spans="1:7" ht="15.75" outlineLevel="1" x14ac:dyDescent="0.25">
      <c r="A633" s="179" t="s">
        <v>1194</v>
      </c>
      <c r="B633" s="180"/>
      <c r="C633" s="179"/>
      <c r="D633" s="109"/>
      <c r="E633" s="342"/>
      <c r="G633" s="309" t="str">
        <f t="shared" si="11"/>
        <v/>
      </c>
    </row>
    <row r="634" spans="1:7" ht="15.75" outlineLevel="1" x14ac:dyDescent="0.25">
      <c r="A634" s="179" t="s">
        <v>1195</v>
      </c>
      <c r="B634" s="180"/>
      <c r="C634" s="179"/>
      <c r="D634" s="109"/>
      <c r="E634" s="342"/>
      <c r="G634" s="309" t="str">
        <f t="shared" si="11"/>
        <v/>
      </c>
    </row>
    <row r="635" spans="1:7" ht="15.75" outlineLevel="1" x14ac:dyDescent="0.25">
      <c r="A635" s="179" t="s">
        <v>1196</v>
      </c>
      <c r="B635" s="180"/>
      <c r="C635" s="179"/>
      <c r="D635" s="109"/>
      <c r="E635" s="342"/>
      <c r="G635" s="309" t="str">
        <f t="shared" si="11"/>
        <v/>
      </c>
    </row>
    <row r="636" spans="1:7" ht="15.75" outlineLevel="1" x14ac:dyDescent="0.25">
      <c r="A636" s="179" t="s">
        <v>1197</v>
      </c>
      <c r="B636" s="180"/>
      <c r="C636" s="179"/>
      <c r="D636" s="109"/>
      <c r="E636" s="342"/>
      <c r="G636" s="309" t="str">
        <f t="shared" si="11"/>
        <v/>
      </c>
    </row>
    <row r="637" spans="1:7" ht="15.75" outlineLevel="1" x14ac:dyDescent="0.25">
      <c r="A637" s="179" t="s">
        <v>1198</v>
      </c>
      <c r="B637" s="180"/>
      <c r="C637" s="179"/>
      <c r="D637" s="109"/>
      <c r="E637" s="342"/>
      <c r="G637" s="309" t="str">
        <f t="shared" si="11"/>
        <v/>
      </c>
    </row>
    <row r="638" spans="1:7" ht="15.75" outlineLevel="1" x14ac:dyDescent="0.25">
      <c r="A638" s="179" t="s">
        <v>1199</v>
      </c>
      <c r="B638" s="180"/>
      <c r="C638" s="179"/>
      <c r="D638" s="109"/>
      <c r="E638" s="342"/>
      <c r="G638" s="309" t="str">
        <f t="shared" si="11"/>
        <v/>
      </c>
    </row>
    <row r="639" spans="1:7" ht="15.75" outlineLevel="1" x14ac:dyDescent="0.25">
      <c r="A639" s="179" t="s">
        <v>1200</v>
      </c>
      <c r="B639" s="180"/>
      <c r="C639" s="179"/>
      <c r="D639" s="109"/>
      <c r="E639" s="342"/>
      <c r="G639" s="309" t="str">
        <f t="shared" si="11"/>
        <v/>
      </c>
    </row>
    <row r="640" spans="1:7" ht="15.75" outlineLevel="1" x14ac:dyDescent="0.25">
      <c r="A640" s="179" t="s">
        <v>1201</v>
      </c>
      <c r="B640" s="180"/>
      <c r="C640" s="179"/>
      <c r="D640" s="109"/>
      <c r="E640" s="342"/>
      <c r="G640" s="309" t="str">
        <f t="shared" si="11"/>
        <v/>
      </c>
    </row>
    <row r="641" spans="1:7" ht="15.75" outlineLevel="1" x14ac:dyDescent="0.25">
      <c r="A641" s="179" t="s">
        <v>1202</v>
      </c>
      <c r="B641" s="180"/>
      <c r="C641" s="179"/>
      <c r="D641" s="109"/>
      <c r="E641" s="342"/>
      <c r="G641" s="309" t="str">
        <f t="shared" si="11"/>
        <v/>
      </c>
    </row>
    <row r="642" spans="1:7" ht="15.75" outlineLevel="1" x14ac:dyDescent="0.25">
      <c r="A642" s="179" t="s">
        <v>1203</v>
      </c>
      <c r="B642" s="180"/>
      <c r="C642" s="179"/>
      <c r="D642" s="109"/>
      <c r="E642" s="342"/>
      <c r="G642" s="309" t="str">
        <f t="shared" si="11"/>
        <v/>
      </c>
    </row>
    <row r="643" spans="1:7" ht="15.75" outlineLevel="1" x14ac:dyDescent="0.25">
      <c r="A643" s="179" t="s">
        <v>1204</v>
      </c>
      <c r="B643" s="180"/>
      <c r="C643" s="179"/>
      <c r="D643" s="109"/>
      <c r="E643" s="342"/>
      <c r="G643" s="309" t="str">
        <f t="shared" si="11"/>
        <v/>
      </c>
    </row>
    <row r="644" spans="1:7" ht="15.75" outlineLevel="1" x14ac:dyDescent="0.25">
      <c r="A644" s="179" t="s">
        <v>1205</v>
      </c>
      <c r="B644" s="180"/>
      <c r="C644" s="179"/>
      <c r="D644" s="109"/>
      <c r="E644" s="342"/>
      <c r="G644" s="309" t="str">
        <f t="shared" ref="G644:G707" si="12">+IF(C644&lt;&gt;"",C644,"")</f>
        <v/>
      </c>
    </row>
    <row r="645" spans="1:7" ht="15.75" outlineLevel="1" x14ac:dyDescent="0.25">
      <c r="A645" s="179" t="s">
        <v>1206</v>
      </c>
      <c r="B645" s="180"/>
      <c r="C645" s="179"/>
      <c r="D645" s="109"/>
      <c r="E645" s="342"/>
      <c r="G645" s="309" t="str">
        <f t="shared" si="12"/>
        <v/>
      </c>
    </row>
    <row r="646" spans="1:7" ht="15.75" outlineLevel="1" x14ac:dyDescent="0.25">
      <c r="A646" s="179" t="s">
        <v>1207</v>
      </c>
      <c r="B646" s="180"/>
      <c r="C646" s="179"/>
      <c r="D646" s="109"/>
      <c r="E646" s="342"/>
      <c r="G646" s="309" t="str">
        <f t="shared" si="12"/>
        <v/>
      </c>
    </row>
    <row r="647" spans="1:7" ht="15.75" outlineLevel="1" x14ac:dyDescent="0.25">
      <c r="A647" s="179" t="s">
        <v>1208</v>
      </c>
      <c r="B647" s="180"/>
      <c r="C647" s="179"/>
      <c r="D647" s="109"/>
      <c r="E647" s="342"/>
      <c r="G647" s="309" t="str">
        <f t="shared" si="12"/>
        <v/>
      </c>
    </row>
    <row r="648" spans="1:7" ht="15.75" outlineLevel="1" x14ac:dyDescent="0.25">
      <c r="A648" s="179" t="s">
        <v>1209</v>
      </c>
      <c r="B648" s="180"/>
      <c r="C648" s="179"/>
      <c r="D648" s="109"/>
      <c r="E648" s="342"/>
      <c r="G648" s="309" t="str">
        <f t="shared" si="12"/>
        <v/>
      </c>
    </row>
    <row r="649" spans="1:7" ht="15.75" outlineLevel="1" x14ac:dyDescent="0.25">
      <c r="A649" s="179" t="s">
        <v>1210</v>
      </c>
      <c r="B649" s="180"/>
      <c r="C649" s="179"/>
      <c r="D649" s="109"/>
      <c r="E649" s="342"/>
      <c r="G649" s="309" t="str">
        <f t="shared" si="12"/>
        <v/>
      </c>
    </row>
    <row r="650" spans="1:7" ht="15.75" outlineLevel="1" x14ac:dyDescent="0.25">
      <c r="A650" s="179" t="s">
        <v>1211</v>
      </c>
      <c r="B650" s="180"/>
      <c r="C650" s="179"/>
      <c r="D650" s="109"/>
      <c r="E650" s="342"/>
      <c r="G650" s="309" t="str">
        <f t="shared" si="12"/>
        <v/>
      </c>
    </row>
    <row r="651" spans="1:7" ht="15.75" outlineLevel="1" x14ac:dyDescent="0.25">
      <c r="A651" s="179" t="s">
        <v>1212</v>
      </c>
      <c r="B651" s="180"/>
      <c r="C651" s="179"/>
      <c r="D651" s="109"/>
      <c r="E651" s="342"/>
      <c r="G651" s="309" t="str">
        <f t="shared" si="12"/>
        <v/>
      </c>
    </row>
    <row r="652" spans="1:7" ht="15.75" outlineLevel="1" x14ac:dyDescent="0.25">
      <c r="A652" s="179" t="s">
        <v>1213</v>
      </c>
      <c r="B652" s="180"/>
      <c r="C652" s="179"/>
      <c r="D652" s="109"/>
      <c r="E652" s="342"/>
      <c r="G652" s="309" t="str">
        <f t="shared" si="12"/>
        <v/>
      </c>
    </row>
    <row r="653" spans="1:7" ht="15.75" outlineLevel="1" x14ac:dyDescent="0.25">
      <c r="A653" s="179" t="s">
        <v>1214</v>
      </c>
      <c r="B653" s="180"/>
      <c r="C653" s="179"/>
      <c r="D653" s="109"/>
      <c r="E653" s="342"/>
      <c r="G653" s="309" t="str">
        <f t="shared" si="12"/>
        <v/>
      </c>
    </row>
    <row r="654" spans="1:7" ht="15.75" outlineLevel="1" x14ac:dyDescent="0.25">
      <c r="A654" s="179" t="s">
        <v>1215</v>
      </c>
      <c r="B654" s="180"/>
      <c r="C654" s="179"/>
      <c r="D654" s="109"/>
      <c r="E654" s="342"/>
      <c r="G654" s="309" t="str">
        <f t="shared" si="12"/>
        <v/>
      </c>
    </row>
    <row r="655" spans="1:7" ht="15.75" outlineLevel="1" x14ac:dyDescent="0.25">
      <c r="A655" s="179" t="s">
        <v>1216</v>
      </c>
      <c r="B655" s="180"/>
      <c r="C655" s="179"/>
      <c r="D655" s="109"/>
      <c r="E655" s="342"/>
      <c r="G655" s="309" t="str">
        <f t="shared" si="12"/>
        <v/>
      </c>
    </row>
    <row r="656" spans="1:7" ht="15.75" outlineLevel="1" x14ac:dyDescent="0.25">
      <c r="A656" s="179" t="s">
        <v>1217</v>
      </c>
      <c r="B656" s="180"/>
      <c r="C656" s="179"/>
      <c r="D656" s="109"/>
      <c r="E656" s="342"/>
      <c r="G656" s="309" t="str">
        <f t="shared" si="12"/>
        <v/>
      </c>
    </row>
    <row r="657" spans="1:7" ht="15.75" outlineLevel="1" x14ac:dyDescent="0.25">
      <c r="A657" s="179" t="s">
        <v>1218</v>
      </c>
      <c r="B657" s="180"/>
      <c r="C657" s="179"/>
      <c r="D657" s="109"/>
      <c r="E657" s="342"/>
      <c r="G657" s="309" t="str">
        <f t="shared" si="12"/>
        <v/>
      </c>
    </row>
    <row r="658" spans="1:7" ht="15.75" outlineLevel="1" x14ac:dyDescent="0.25">
      <c r="A658" s="179" t="s">
        <v>1219</v>
      </c>
      <c r="B658" s="180"/>
      <c r="C658" s="179"/>
      <c r="D658" s="109"/>
      <c r="E658" s="342"/>
      <c r="G658" s="309" t="str">
        <f t="shared" si="12"/>
        <v/>
      </c>
    </row>
    <row r="659" spans="1:7" ht="15.75" outlineLevel="1" x14ac:dyDescent="0.25">
      <c r="A659" s="179" t="s">
        <v>1220</v>
      </c>
      <c r="B659" s="180"/>
      <c r="C659" s="179"/>
      <c r="D659" s="109"/>
      <c r="E659" s="342"/>
      <c r="G659" s="309" t="str">
        <f t="shared" si="12"/>
        <v/>
      </c>
    </row>
    <row r="660" spans="1:7" ht="15.75" outlineLevel="1" x14ac:dyDescent="0.25">
      <c r="A660" s="179" t="s">
        <v>1221</v>
      </c>
      <c r="B660" s="180"/>
      <c r="C660" s="179"/>
      <c r="D660" s="109"/>
      <c r="E660" s="342"/>
      <c r="G660" s="309" t="str">
        <f t="shared" si="12"/>
        <v/>
      </c>
    </row>
    <row r="661" spans="1:7" ht="15.75" outlineLevel="1" x14ac:dyDescent="0.25">
      <c r="A661" s="179" t="s">
        <v>1222</v>
      </c>
      <c r="B661" s="180"/>
      <c r="C661" s="179"/>
      <c r="D661" s="109"/>
      <c r="E661" s="342"/>
      <c r="G661" s="309" t="str">
        <f t="shared" si="12"/>
        <v/>
      </c>
    </row>
    <row r="662" spans="1:7" ht="15.75" outlineLevel="1" x14ac:dyDescent="0.25">
      <c r="A662" s="179" t="s">
        <v>1223</v>
      </c>
      <c r="B662" s="180"/>
      <c r="C662" s="179"/>
      <c r="D662" s="109"/>
      <c r="E662" s="342"/>
      <c r="G662" s="309" t="str">
        <f t="shared" si="12"/>
        <v/>
      </c>
    </row>
    <row r="663" spans="1:7" ht="15.75" outlineLevel="1" x14ac:dyDescent="0.25">
      <c r="A663" s="179" t="s">
        <v>1224</v>
      </c>
      <c r="B663" s="180"/>
      <c r="C663" s="179"/>
      <c r="D663" s="109"/>
      <c r="E663" s="342"/>
      <c r="G663" s="309" t="str">
        <f t="shared" si="12"/>
        <v/>
      </c>
    </row>
    <row r="664" spans="1:7" ht="15.75" outlineLevel="1" x14ac:dyDescent="0.25">
      <c r="A664" s="179" t="s">
        <v>1225</v>
      </c>
      <c r="B664" s="180"/>
      <c r="C664" s="179"/>
      <c r="D664" s="109"/>
      <c r="E664" s="342"/>
      <c r="G664" s="309" t="str">
        <f t="shared" si="12"/>
        <v/>
      </c>
    </row>
    <row r="665" spans="1:7" ht="15.75" outlineLevel="1" x14ac:dyDescent="0.25">
      <c r="A665" s="179" t="s">
        <v>1226</v>
      </c>
      <c r="B665" s="180"/>
      <c r="C665" s="179"/>
      <c r="D665" s="109"/>
      <c r="E665" s="342"/>
      <c r="G665" s="309" t="str">
        <f t="shared" si="12"/>
        <v/>
      </c>
    </row>
    <row r="666" spans="1:7" ht="15.75" outlineLevel="1" x14ac:dyDescent="0.25">
      <c r="A666" s="179" t="s">
        <v>1227</v>
      </c>
      <c r="B666" s="180"/>
      <c r="C666" s="179"/>
      <c r="D666" s="109"/>
      <c r="E666" s="342"/>
      <c r="G666" s="309" t="str">
        <f t="shared" si="12"/>
        <v/>
      </c>
    </row>
    <row r="667" spans="1:7" ht="15.75" outlineLevel="1" x14ac:dyDescent="0.25">
      <c r="A667" s="179" t="s">
        <v>1228</v>
      </c>
      <c r="B667" s="180"/>
      <c r="C667" s="179"/>
      <c r="D667" s="109"/>
      <c r="E667" s="342"/>
      <c r="G667" s="309" t="str">
        <f t="shared" si="12"/>
        <v/>
      </c>
    </row>
    <row r="668" spans="1:7" ht="15.75" outlineLevel="1" x14ac:dyDescent="0.25">
      <c r="A668" s="179" t="s">
        <v>1229</v>
      </c>
      <c r="B668" s="180"/>
      <c r="C668" s="179"/>
      <c r="D668" s="109"/>
      <c r="E668" s="342"/>
      <c r="G668" s="309" t="str">
        <f t="shared" si="12"/>
        <v/>
      </c>
    </row>
    <row r="669" spans="1:7" ht="15.75" outlineLevel="1" x14ac:dyDescent="0.25">
      <c r="A669" s="179" t="s">
        <v>1230</v>
      </c>
      <c r="B669" s="180"/>
      <c r="C669" s="179"/>
      <c r="D669" s="109"/>
      <c r="E669" s="342"/>
      <c r="G669" s="309" t="str">
        <f t="shared" si="12"/>
        <v/>
      </c>
    </row>
    <row r="670" spans="1:7" ht="15.75" outlineLevel="1" x14ac:dyDescent="0.25">
      <c r="A670" s="179" t="s">
        <v>1231</v>
      </c>
      <c r="B670" s="180"/>
      <c r="C670" s="179"/>
      <c r="D670" s="109"/>
      <c r="E670" s="342"/>
      <c r="G670" s="309" t="str">
        <f t="shared" si="12"/>
        <v/>
      </c>
    </row>
    <row r="671" spans="1:7" ht="15.75" outlineLevel="1" x14ac:dyDescent="0.25">
      <c r="A671" s="179" t="s">
        <v>1232</v>
      </c>
      <c r="B671" s="180"/>
      <c r="C671" s="179"/>
      <c r="D671" s="109"/>
      <c r="E671" s="342"/>
      <c r="G671" s="309" t="str">
        <f t="shared" si="12"/>
        <v/>
      </c>
    </row>
    <row r="672" spans="1:7" ht="15.75" outlineLevel="1" x14ac:dyDescent="0.25">
      <c r="A672" s="179" t="s">
        <v>1233</v>
      </c>
      <c r="B672" s="180"/>
      <c r="C672" s="179"/>
      <c r="D672" s="109"/>
      <c r="E672" s="342"/>
      <c r="G672" s="309" t="str">
        <f t="shared" si="12"/>
        <v/>
      </c>
    </row>
    <row r="673" spans="1:7" ht="15.75" outlineLevel="1" x14ac:dyDescent="0.25">
      <c r="A673" s="179" t="s">
        <v>1234</v>
      </c>
      <c r="B673" s="180"/>
      <c r="C673" s="179"/>
      <c r="D673" s="109"/>
      <c r="E673" s="342"/>
      <c r="G673" s="309" t="str">
        <f t="shared" si="12"/>
        <v/>
      </c>
    </row>
    <row r="674" spans="1:7" ht="15.75" outlineLevel="1" x14ac:dyDescent="0.25">
      <c r="A674" s="179" t="s">
        <v>1235</v>
      </c>
      <c r="B674" s="180"/>
      <c r="C674" s="179"/>
      <c r="D674" s="109"/>
      <c r="E674" s="342"/>
      <c r="G674" s="309" t="str">
        <f t="shared" si="12"/>
        <v/>
      </c>
    </row>
    <row r="675" spans="1:7" ht="15.75" outlineLevel="1" x14ac:dyDescent="0.25">
      <c r="A675" s="179" t="s">
        <v>1236</v>
      </c>
      <c r="B675" s="180"/>
      <c r="C675" s="179"/>
      <c r="D675" s="109"/>
      <c r="E675" s="342"/>
      <c r="G675" s="309" t="str">
        <f t="shared" si="12"/>
        <v/>
      </c>
    </row>
    <row r="676" spans="1:7" ht="15.75" outlineLevel="1" x14ac:dyDescent="0.25">
      <c r="A676" s="179" t="s">
        <v>1237</v>
      </c>
      <c r="B676" s="180"/>
      <c r="C676" s="179"/>
      <c r="D676" s="109"/>
      <c r="E676" s="342"/>
      <c r="G676" s="309" t="str">
        <f t="shared" si="12"/>
        <v/>
      </c>
    </row>
    <row r="677" spans="1:7" ht="15.75" outlineLevel="1" x14ac:dyDescent="0.25">
      <c r="A677" s="179" t="s">
        <v>1238</v>
      </c>
      <c r="B677" s="180"/>
      <c r="C677" s="179"/>
      <c r="D677" s="109"/>
      <c r="E677" s="342"/>
      <c r="G677" s="309" t="str">
        <f t="shared" si="12"/>
        <v/>
      </c>
    </row>
    <row r="678" spans="1:7" ht="15.75" outlineLevel="1" x14ac:dyDescent="0.25">
      <c r="A678" s="179" t="s">
        <v>1239</v>
      </c>
      <c r="B678" s="180"/>
      <c r="C678" s="179"/>
      <c r="D678" s="109"/>
      <c r="E678" s="342"/>
      <c r="G678" s="309" t="str">
        <f t="shared" si="12"/>
        <v/>
      </c>
    </row>
    <row r="679" spans="1:7" ht="15.75" outlineLevel="1" x14ac:dyDescent="0.25">
      <c r="A679" s="179" t="s">
        <v>1240</v>
      </c>
      <c r="B679" s="180"/>
      <c r="C679" s="179"/>
      <c r="D679" s="109"/>
      <c r="E679" s="342"/>
      <c r="G679" s="309" t="str">
        <f t="shared" si="12"/>
        <v/>
      </c>
    </row>
    <row r="680" spans="1:7" ht="15.75" outlineLevel="1" x14ac:dyDescent="0.25">
      <c r="A680" s="179" t="s">
        <v>1241</v>
      </c>
      <c r="B680" s="180"/>
      <c r="C680" s="179"/>
      <c r="D680" s="109"/>
      <c r="E680" s="342"/>
      <c r="G680" s="309" t="str">
        <f t="shared" si="12"/>
        <v/>
      </c>
    </row>
    <row r="681" spans="1:7" ht="15.75" outlineLevel="1" x14ac:dyDescent="0.25">
      <c r="A681" s="179" t="s">
        <v>1242</v>
      </c>
      <c r="B681" s="180"/>
      <c r="C681" s="179"/>
      <c r="D681" s="109"/>
      <c r="E681" s="342"/>
      <c r="G681" s="309" t="str">
        <f t="shared" si="12"/>
        <v/>
      </c>
    </row>
    <row r="682" spans="1:7" ht="15.75" outlineLevel="1" x14ac:dyDescent="0.25">
      <c r="A682" s="179" t="s">
        <v>1243</v>
      </c>
      <c r="B682" s="180"/>
      <c r="C682" s="179"/>
      <c r="D682" s="109"/>
      <c r="E682" s="342"/>
      <c r="G682" s="309" t="str">
        <f t="shared" si="12"/>
        <v/>
      </c>
    </row>
    <row r="683" spans="1:7" ht="15.75" outlineLevel="1" x14ac:dyDescent="0.25">
      <c r="A683" s="179" t="s">
        <v>1244</v>
      </c>
      <c r="B683" s="180"/>
      <c r="C683" s="179"/>
      <c r="D683" s="109"/>
      <c r="E683" s="342"/>
      <c r="G683" s="309" t="str">
        <f t="shared" si="12"/>
        <v/>
      </c>
    </row>
    <row r="684" spans="1:7" ht="15.75" outlineLevel="1" x14ac:dyDescent="0.25">
      <c r="A684" s="179" t="s">
        <v>1245</v>
      </c>
      <c r="B684" s="180"/>
      <c r="C684" s="179"/>
      <c r="D684" s="109"/>
      <c r="E684" s="342"/>
      <c r="G684" s="309" t="str">
        <f t="shared" si="12"/>
        <v/>
      </c>
    </row>
    <row r="685" spans="1:7" ht="15.75" outlineLevel="1" x14ac:dyDescent="0.25">
      <c r="A685" s="179" t="s">
        <v>1246</v>
      </c>
      <c r="B685" s="180"/>
      <c r="C685" s="179"/>
      <c r="D685" s="109"/>
      <c r="E685" s="342"/>
      <c r="G685" s="309" t="str">
        <f t="shared" si="12"/>
        <v/>
      </c>
    </row>
    <row r="686" spans="1:7" ht="15.75" outlineLevel="1" x14ac:dyDescent="0.25">
      <c r="A686" s="179" t="s">
        <v>1247</v>
      </c>
      <c r="B686" s="180"/>
      <c r="C686" s="179"/>
      <c r="D686" s="109"/>
      <c r="E686" s="342"/>
      <c r="G686" s="309" t="str">
        <f t="shared" si="12"/>
        <v/>
      </c>
    </row>
    <row r="687" spans="1:7" ht="15.75" outlineLevel="1" x14ac:dyDescent="0.25">
      <c r="A687" s="179" t="s">
        <v>1248</v>
      </c>
      <c r="B687" s="180"/>
      <c r="C687" s="179"/>
      <c r="D687" s="109"/>
      <c r="E687" s="342"/>
      <c r="G687" s="309" t="str">
        <f t="shared" si="12"/>
        <v/>
      </c>
    </row>
    <row r="688" spans="1:7" ht="15.75" outlineLevel="1" x14ac:dyDescent="0.25">
      <c r="A688" s="179" t="s">
        <v>1249</v>
      </c>
      <c r="B688" s="180"/>
      <c r="C688" s="179"/>
      <c r="D688" s="109"/>
      <c r="E688" s="342"/>
      <c r="G688" s="309" t="str">
        <f t="shared" si="12"/>
        <v/>
      </c>
    </row>
    <row r="689" spans="1:7" ht="15.75" outlineLevel="1" x14ac:dyDescent="0.25">
      <c r="A689" s="179" t="s">
        <v>1250</v>
      </c>
      <c r="B689" s="180"/>
      <c r="C689" s="179"/>
      <c r="D689" s="109"/>
      <c r="E689" s="342"/>
      <c r="G689" s="309" t="str">
        <f t="shared" si="12"/>
        <v/>
      </c>
    </row>
    <row r="690" spans="1:7" ht="15.75" outlineLevel="1" x14ac:dyDescent="0.25">
      <c r="A690" s="179" t="s">
        <v>1251</v>
      </c>
      <c r="B690" s="180"/>
      <c r="C690" s="179"/>
      <c r="D690" s="109"/>
      <c r="E690" s="342"/>
      <c r="G690" s="309" t="str">
        <f t="shared" si="12"/>
        <v/>
      </c>
    </row>
    <row r="691" spans="1:7" ht="15.75" outlineLevel="1" x14ac:dyDescent="0.25">
      <c r="A691" s="179" t="s">
        <v>1252</v>
      </c>
      <c r="B691" s="180"/>
      <c r="C691" s="179"/>
      <c r="D691" s="109"/>
      <c r="E691" s="342"/>
      <c r="G691" s="309" t="str">
        <f t="shared" si="12"/>
        <v/>
      </c>
    </row>
    <row r="692" spans="1:7" ht="15.75" outlineLevel="1" x14ac:dyDescent="0.25">
      <c r="A692" s="179" t="s">
        <v>1253</v>
      </c>
      <c r="B692" s="180"/>
      <c r="C692" s="179"/>
      <c r="D692" s="109"/>
      <c r="E692" s="342"/>
      <c r="G692" s="309" t="str">
        <f t="shared" si="12"/>
        <v/>
      </c>
    </row>
    <row r="693" spans="1:7" ht="15.75" outlineLevel="1" x14ac:dyDescent="0.25">
      <c r="A693" s="179" t="s">
        <v>1254</v>
      </c>
      <c r="B693" s="180"/>
      <c r="C693" s="179"/>
      <c r="D693" s="109"/>
      <c r="E693" s="342"/>
      <c r="G693" s="309" t="str">
        <f t="shared" si="12"/>
        <v/>
      </c>
    </row>
    <row r="694" spans="1:7" ht="15.75" outlineLevel="1" x14ac:dyDescent="0.25">
      <c r="A694" s="179" t="s">
        <v>1255</v>
      </c>
      <c r="B694" s="180"/>
      <c r="C694" s="179"/>
      <c r="D694" s="109"/>
      <c r="E694" s="342"/>
      <c r="G694" s="309" t="str">
        <f t="shared" si="12"/>
        <v/>
      </c>
    </row>
    <row r="695" spans="1:7" ht="15.75" outlineLevel="1" x14ac:dyDescent="0.25">
      <c r="A695" s="179" t="s">
        <v>1256</v>
      </c>
      <c r="B695" s="180"/>
      <c r="C695" s="179"/>
      <c r="D695" s="109"/>
      <c r="E695" s="342"/>
      <c r="G695" s="309" t="str">
        <f t="shared" si="12"/>
        <v/>
      </c>
    </row>
    <row r="696" spans="1:7" ht="15.75" outlineLevel="1" x14ac:dyDescent="0.25">
      <c r="A696" s="179" t="s">
        <v>1257</v>
      </c>
      <c r="B696" s="180"/>
      <c r="C696" s="179"/>
      <c r="D696" s="109"/>
      <c r="E696" s="342"/>
      <c r="G696" s="309" t="str">
        <f t="shared" si="12"/>
        <v/>
      </c>
    </row>
    <row r="697" spans="1:7" ht="15.75" outlineLevel="1" x14ac:dyDescent="0.25">
      <c r="A697" s="179" t="s">
        <v>1258</v>
      </c>
      <c r="B697" s="180"/>
      <c r="C697" s="179"/>
      <c r="D697" s="109"/>
      <c r="E697" s="342"/>
      <c r="G697" s="309" t="str">
        <f t="shared" si="12"/>
        <v/>
      </c>
    </row>
    <row r="698" spans="1:7" ht="15.75" outlineLevel="1" x14ac:dyDescent="0.25">
      <c r="A698" s="179" t="s">
        <v>1259</v>
      </c>
      <c r="B698" s="180"/>
      <c r="C698" s="179"/>
      <c r="D698" s="109"/>
      <c r="E698" s="342"/>
      <c r="G698" s="309" t="str">
        <f t="shared" si="12"/>
        <v/>
      </c>
    </row>
    <row r="699" spans="1:7" ht="15.75" outlineLevel="1" x14ac:dyDescent="0.25">
      <c r="A699" s="179" t="s">
        <v>1260</v>
      </c>
      <c r="B699" s="180"/>
      <c r="C699" s="179"/>
      <c r="D699" s="109"/>
      <c r="E699" s="342"/>
      <c r="G699" s="309" t="str">
        <f t="shared" si="12"/>
        <v/>
      </c>
    </row>
    <row r="700" spans="1:7" ht="15.75" outlineLevel="1" x14ac:dyDescent="0.25">
      <c r="A700" s="179" t="s">
        <v>1261</v>
      </c>
      <c r="B700" s="180"/>
      <c r="C700" s="179"/>
      <c r="D700" s="109"/>
      <c r="E700" s="342"/>
      <c r="G700" s="309" t="str">
        <f t="shared" si="12"/>
        <v/>
      </c>
    </row>
    <row r="701" spans="1:7" ht="15.75" outlineLevel="1" x14ac:dyDescent="0.25">
      <c r="A701" s="179" t="s">
        <v>1262</v>
      </c>
      <c r="B701" s="180"/>
      <c r="C701" s="179"/>
      <c r="D701" s="109"/>
      <c r="E701" s="342"/>
      <c r="G701" s="309" t="str">
        <f t="shared" si="12"/>
        <v/>
      </c>
    </row>
    <row r="702" spans="1:7" ht="15.75" outlineLevel="1" x14ac:dyDescent="0.25">
      <c r="A702" s="179" t="s">
        <v>1263</v>
      </c>
      <c r="B702" s="180"/>
      <c r="C702" s="179"/>
      <c r="D702" s="109"/>
      <c r="E702" s="342"/>
      <c r="G702" s="309" t="str">
        <f t="shared" si="12"/>
        <v/>
      </c>
    </row>
    <row r="703" spans="1:7" ht="15.75" outlineLevel="1" x14ac:dyDescent="0.25">
      <c r="A703" s="179" t="s">
        <v>1264</v>
      </c>
      <c r="B703" s="180"/>
      <c r="C703" s="179"/>
      <c r="D703" s="109"/>
      <c r="E703" s="342"/>
      <c r="G703" s="309" t="str">
        <f t="shared" si="12"/>
        <v/>
      </c>
    </row>
    <row r="704" spans="1:7" ht="15.75" outlineLevel="1" x14ac:dyDescent="0.25">
      <c r="A704" s="179" t="s">
        <v>1265</v>
      </c>
      <c r="B704" s="180"/>
      <c r="C704" s="179"/>
      <c r="D704" s="109"/>
      <c r="E704" s="342"/>
      <c r="G704" s="309" t="str">
        <f t="shared" si="12"/>
        <v/>
      </c>
    </row>
    <row r="705" spans="1:7" ht="15.75" outlineLevel="1" x14ac:dyDescent="0.25">
      <c r="A705" s="179" t="s">
        <v>1266</v>
      </c>
      <c r="B705" s="180"/>
      <c r="C705" s="179"/>
      <c r="D705" s="109"/>
      <c r="E705" s="342"/>
      <c r="G705" s="309" t="str">
        <f t="shared" si="12"/>
        <v/>
      </c>
    </row>
    <row r="706" spans="1:7" ht="15.75" outlineLevel="1" x14ac:dyDescent="0.25">
      <c r="A706" s="179" t="s">
        <v>1267</v>
      </c>
      <c r="B706" s="180"/>
      <c r="C706" s="179"/>
      <c r="D706" s="109"/>
      <c r="E706" s="342"/>
      <c r="G706" s="309" t="str">
        <f t="shared" si="12"/>
        <v/>
      </c>
    </row>
    <row r="707" spans="1:7" ht="15.75" outlineLevel="1" x14ac:dyDescent="0.25">
      <c r="A707" s="179" t="s">
        <v>1268</v>
      </c>
      <c r="B707" s="180"/>
      <c r="C707" s="179"/>
      <c r="D707" s="109"/>
      <c r="E707" s="342"/>
      <c r="G707" s="309" t="str">
        <f t="shared" si="12"/>
        <v/>
      </c>
    </row>
    <row r="708" spans="1:7" ht="15.75" outlineLevel="1" x14ac:dyDescent="0.25">
      <c r="A708" s="179" t="s">
        <v>1269</v>
      </c>
      <c r="B708" s="180"/>
      <c r="C708" s="179"/>
      <c r="D708" s="109"/>
      <c r="E708" s="342"/>
      <c r="G708" s="309" t="str">
        <f t="shared" ref="G708:G771" si="13">+IF(C708&lt;&gt;"",C708,"")</f>
        <v/>
      </c>
    </row>
    <row r="709" spans="1:7" ht="15.75" outlineLevel="1" x14ac:dyDescent="0.25">
      <c r="A709" s="179" t="s">
        <v>1270</v>
      </c>
      <c r="B709" s="180"/>
      <c r="C709" s="179"/>
      <c r="D709" s="109"/>
      <c r="E709" s="342"/>
      <c r="G709" s="309" t="str">
        <f t="shared" si="13"/>
        <v/>
      </c>
    </row>
    <row r="710" spans="1:7" ht="15.75" outlineLevel="1" x14ac:dyDescent="0.25">
      <c r="A710" s="179" t="s">
        <v>1271</v>
      </c>
      <c r="B710" s="180"/>
      <c r="C710" s="179"/>
      <c r="D710" s="109"/>
      <c r="E710" s="342"/>
      <c r="G710" s="309" t="str">
        <f t="shared" si="13"/>
        <v/>
      </c>
    </row>
    <row r="711" spans="1:7" ht="15.75" outlineLevel="1" x14ac:dyDescent="0.25">
      <c r="A711" s="179" t="s">
        <v>1272</v>
      </c>
      <c r="B711" s="180"/>
      <c r="C711" s="179"/>
      <c r="D711" s="109"/>
      <c r="E711" s="342"/>
      <c r="G711" s="309" t="str">
        <f t="shared" si="13"/>
        <v/>
      </c>
    </row>
    <row r="712" spans="1:7" ht="15.75" outlineLevel="1" x14ac:dyDescent="0.25">
      <c r="A712" s="179" t="s">
        <v>1273</v>
      </c>
      <c r="B712" s="180"/>
      <c r="C712" s="179"/>
      <c r="D712" s="109"/>
      <c r="E712" s="342"/>
      <c r="G712" s="309" t="str">
        <f t="shared" si="13"/>
        <v/>
      </c>
    </row>
    <row r="713" spans="1:7" ht="15.75" outlineLevel="1" x14ac:dyDescent="0.25">
      <c r="A713" s="179" t="s">
        <v>1274</v>
      </c>
      <c r="B713" s="180"/>
      <c r="C713" s="179"/>
      <c r="D713" s="109"/>
      <c r="E713" s="342"/>
      <c r="G713" s="309" t="str">
        <f t="shared" si="13"/>
        <v/>
      </c>
    </row>
    <row r="714" spans="1:7" ht="15.75" outlineLevel="1" x14ac:dyDescent="0.25">
      <c r="A714" s="179" t="s">
        <v>1275</v>
      </c>
      <c r="B714" s="180"/>
      <c r="C714" s="179"/>
      <c r="D714" s="109"/>
      <c r="E714" s="342"/>
      <c r="G714" s="309" t="str">
        <f t="shared" si="13"/>
        <v/>
      </c>
    </row>
    <row r="715" spans="1:7" ht="15.75" outlineLevel="1" x14ac:dyDescent="0.25">
      <c r="A715" s="179" t="s">
        <v>1276</v>
      </c>
      <c r="B715" s="180"/>
      <c r="C715" s="179"/>
      <c r="D715" s="109"/>
      <c r="E715" s="342"/>
      <c r="G715" s="309" t="str">
        <f t="shared" si="13"/>
        <v/>
      </c>
    </row>
    <row r="716" spans="1:7" ht="15.75" outlineLevel="1" x14ac:dyDescent="0.25">
      <c r="A716" s="179" t="s">
        <v>1277</v>
      </c>
      <c r="B716" s="180"/>
      <c r="C716" s="179"/>
      <c r="D716" s="109"/>
      <c r="E716" s="342"/>
      <c r="G716" s="309" t="str">
        <f t="shared" si="13"/>
        <v/>
      </c>
    </row>
    <row r="717" spans="1:7" ht="15.75" outlineLevel="1" x14ac:dyDescent="0.25">
      <c r="A717" s="179" t="s">
        <v>1278</v>
      </c>
      <c r="B717" s="180"/>
      <c r="C717" s="179"/>
      <c r="D717" s="109"/>
      <c r="E717" s="342"/>
      <c r="G717" s="309" t="str">
        <f t="shared" si="13"/>
        <v/>
      </c>
    </row>
    <row r="718" spans="1:7" ht="15.75" outlineLevel="1" x14ac:dyDescent="0.25">
      <c r="A718" s="179" t="s">
        <v>1279</v>
      </c>
      <c r="B718" s="180"/>
      <c r="C718" s="179"/>
      <c r="D718" s="109"/>
      <c r="E718" s="342"/>
      <c r="G718" s="309" t="str">
        <f t="shared" si="13"/>
        <v/>
      </c>
    </row>
    <row r="719" spans="1:7" ht="15.75" outlineLevel="1" x14ac:dyDescent="0.25">
      <c r="A719" s="179" t="s">
        <v>1280</v>
      </c>
      <c r="B719" s="180"/>
      <c r="C719" s="179"/>
      <c r="D719" s="109"/>
      <c r="E719" s="342"/>
      <c r="G719" s="309" t="str">
        <f t="shared" si="13"/>
        <v/>
      </c>
    </row>
    <row r="720" spans="1:7" ht="15.75" outlineLevel="1" x14ac:dyDescent="0.25">
      <c r="A720" s="179" t="s">
        <v>1281</v>
      </c>
      <c r="B720" s="180"/>
      <c r="C720" s="179"/>
      <c r="D720" s="109"/>
      <c r="E720" s="342"/>
      <c r="G720" s="309" t="str">
        <f t="shared" si="13"/>
        <v/>
      </c>
    </row>
    <row r="721" spans="1:7" ht="15.75" outlineLevel="1" x14ac:dyDescent="0.25">
      <c r="A721" s="179" t="s">
        <v>1282</v>
      </c>
      <c r="B721" s="180"/>
      <c r="C721" s="179"/>
      <c r="D721" s="109"/>
      <c r="E721" s="342"/>
      <c r="G721" s="309" t="str">
        <f t="shared" si="13"/>
        <v/>
      </c>
    </row>
    <row r="722" spans="1:7" ht="15.75" outlineLevel="1" x14ac:dyDescent="0.25">
      <c r="A722" s="179" t="s">
        <v>1283</v>
      </c>
      <c r="B722" s="180"/>
      <c r="C722" s="179"/>
      <c r="D722" s="109"/>
      <c r="E722" s="342"/>
      <c r="G722" s="309" t="str">
        <f t="shared" si="13"/>
        <v/>
      </c>
    </row>
    <row r="723" spans="1:7" ht="15.75" outlineLevel="1" x14ac:dyDescent="0.25">
      <c r="A723" s="179" t="s">
        <v>1284</v>
      </c>
      <c r="B723" s="180"/>
      <c r="C723" s="179"/>
      <c r="D723" s="109"/>
      <c r="E723" s="342"/>
      <c r="G723" s="309" t="str">
        <f t="shared" si="13"/>
        <v/>
      </c>
    </row>
    <row r="724" spans="1:7" ht="15.75" outlineLevel="1" x14ac:dyDescent="0.25">
      <c r="A724" s="179" t="s">
        <v>1285</v>
      </c>
      <c r="B724" s="180"/>
      <c r="C724" s="179"/>
      <c r="D724" s="109"/>
      <c r="E724" s="342"/>
      <c r="G724" s="309" t="str">
        <f t="shared" si="13"/>
        <v/>
      </c>
    </row>
    <row r="725" spans="1:7" ht="15.75" outlineLevel="1" x14ac:dyDescent="0.25">
      <c r="A725" s="179" t="s">
        <v>1286</v>
      </c>
      <c r="B725" s="180"/>
      <c r="C725" s="179"/>
      <c r="D725" s="109"/>
      <c r="E725" s="342"/>
      <c r="G725" s="309" t="str">
        <f t="shared" si="13"/>
        <v/>
      </c>
    </row>
    <row r="726" spans="1:7" ht="15.75" outlineLevel="1" x14ac:dyDescent="0.25">
      <c r="A726" s="179" t="s">
        <v>1287</v>
      </c>
      <c r="B726" s="180"/>
      <c r="C726" s="179"/>
      <c r="D726" s="109"/>
      <c r="E726" s="342"/>
      <c r="G726" s="309" t="str">
        <f t="shared" si="13"/>
        <v/>
      </c>
    </row>
    <row r="727" spans="1:7" ht="15.75" outlineLevel="1" x14ac:dyDescent="0.25">
      <c r="A727" s="179" t="s">
        <v>1288</v>
      </c>
      <c r="B727" s="180"/>
      <c r="C727" s="179"/>
      <c r="D727" s="109"/>
      <c r="E727" s="342"/>
      <c r="G727" s="309" t="str">
        <f t="shared" si="13"/>
        <v/>
      </c>
    </row>
    <row r="728" spans="1:7" ht="15.75" outlineLevel="1" x14ac:dyDescent="0.25">
      <c r="A728" s="179" t="s">
        <v>1289</v>
      </c>
      <c r="B728" s="180"/>
      <c r="C728" s="179"/>
      <c r="D728" s="109"/>
      <c r="E728" s="342"/>
      <c r="G728" s="309" t="str">
        <f t="shared" si="13"/>
        <v/>
      </c>
    </row>
    <row r="729" spans="1:7" ht="15.75" outlineLevel="1" x14ac:dyDescent="0.25">
      <c r="A729" s="179" t="s">
        <v>1290</v>
      </c>
      <c r="B729" s="180"/>
      <c r="C729" s="179"/>
      <c r="D729" s="109"/>
      <c r="E729" s="342"/>
      <c r="G729" s="309" t="str">
        <f t="shared" si="13"/>
        <v/>
      </c>
    </row>
    <row r="730" spans="1:7" ht="15.75" outlineLevel="1" x14ac:dyDescent="0.25">
      <c r="A730" s="179" t="s">
        <v>1291</v>
      </c>
      <c r="B730" s="180"/>
      <c r="C730" s="179"/>
      <c r="D730" s="109"/>
      <c r="E730" s="342"/>
      <c r="G730" s="309" t="str">
        <f t="shared" si="13"/>
        <v/>
      </c>
    </row>
    <row r="731" spans="1:7" ht="15.75" outlineLevel="1" x14ac:dyDescent="0.25">
      <c r="A731" s="179" t="s">
        <v>1292</v>
      </c>
      <c r="B731" s="180"/>
      <c r="C731" s="179"/>
      <c r="D731" s="109"/>
      <c r="E731" s="342"/>
      <c r="G731" s="309" t="str">
        <f t="shared" si="13"/>
        <v/>
      </c>
    </row>
    <row r="732" spans="1:7" ht="15.75" outlineLevel="1" x14ac:dyDescent="0.25">
      <c r="A732" s="179" t="s">
        <v>1293</v>
      </c>
      <c r="B732" s="180"/>
      <c r="C732" s="179"/>
      <c r="D732" s="109"/>
      <c r="E732" s="342"/>
      <c r="G732" s="309" t="str">
        <f t="shared" si="13"/>
        <v/>
      </c>
    </row>
    <row r="733" spans="1:7" ht="15.75" outlineLevel="1" x14ac:dyDescent="0.25">
      <c r="A733" s="179" t="s">
        <v>1294</v>
      </c>
      <c r="B733" s="180"/>
      <c r="C733" s="179"/>
      <c r="D733" s="109"/>
      <c r="E733" s="342"/>
      <c r="G733" s="309" t="str">
        <f t="shared" si="13"/>
        <v/>
      </c>
    </row>
    <row r="734" spans="1:7" ht="15.75" outlineLevel="1" x14ac:dyDescent="0.25">
      <c r="A734" s="179" t="s">
        <v>1295</v>
      </c>
      <c r="B734" s="180"/>
      <c r="C734" s="179"/>
      <c r="D734" s="109"/>
      <c r="E734" s="342"/>
      <c r="G734" s="309" t="str">
        <f t="shared" si="13"/>
        <v/>
      </c>
    </row>
    <row r="735" spans="1:7" ht="15.75" outlineLevel="1" x14ac:dyDescent="0.25">
      <c r="A735" s="179" t="s">
        <v>1296</v>
      </c>
      <c r="B735" s="180"/>
      <c r="C735" s="179"/>
      <c r="D735" s="109"/>
      <c r="E735" s="342"/>
      <c r="G735" s="309" t="str">
        <f t="shared" si="13"/>
        <v/>
      </c>
    </row>
    <row r="736" spans="1:7" ht="15.75" outlineLevel="1" x14ac:dyDescent="0.25">
      <c r="A736" s="179" t="s">
        <v>1297</v>
      </c>
      <c r="B736" s="180"/>
      <c r="C736" s="179"/>
      <c r="D736" s="109"/>
      <c r="E736" s="342"/>
      <c r="G736" s="309" t="str">
        <f t="shared" si="13"/>
        <v/>
      </c>
    </row>
    <row r="737" spans="1:7" ht="15.75" outlineLevel="1" x14ac:dyDescent="0.25">
      <c r="A737" s="179" t="s">
        <v>1298</v>
      </c>
      <c r="B737" s="180"/>
      <c r="C737" s="179"/>
      <c r="D737" s="109"/>
      <c r="E737" s="342"/>
      <c r="G737" s="309" t="str">
        <f t="shared" si="13"/>
        <v/>
      </c>
    </row>
    <row r="738" spans="1:7" ht="15.75" outlineLevel="1" x14ac:dyDescent="0.25">
      <c r="A738" s="179" t="s">
        <v>1299</v>
      </c>
      <c r="B738" s="180"/>
      <c r="C738" s="179"/>
      <c r="D738" s="109"/>
      <c r="E738" s="342"/>
      <c r="G738" s="309" t="str">
        <f t="shared" si="13"/>
        <v/>
      </c>
    </row>
    <row r="739" spans="1:7" ht="15.75" outlineLevel="1" x14ac:dyDescent="0.25">
      <c r="A739" s="179" t="s">
        <v>1300</v>
      </c>
      <c r="B739" s="180"/>
      <c r="C739" s="179"/>
      <c r="D739" s="109"/>
      <c r="E739" s="342"/>
      <c r="G739" s="309" t="str">
        <f t="shared" si="13"/>
        <v/>
      </c>
    </row>
    <row r="740" spans="1:7" ht="15.75" outlineLevel="1" x14ac:dyDescent="0.25">
      <c r="A740" s="179" t="s">
        <v>1301</v>
      </c>
      <c r="B740" s="180"/>
      <c r="C740" s="179"/>
      <c r="D740" s="109"/>
      <c r="E740" s="342"/>
      <c r="G740" s="309" t="str">
        <f t="shared" si="13"/>
        <v/>
      </c>
    </row>
    <row r="741" spans="1:7" ht="15.75" outlineLevel="1" x14ac:dyDescent="0.25">
      <c r="A741" s="179" t="s">
        <v>1302</v>
      </c>
      <c r="B741" s="180"/>
      <c r="C741" s="179"/>
      <c r="D741" s="109"/>
      <c r="E741" s="342"/>
      <c r="G741" s="309" t="str">
        <f t="shared" si="13"/>
        <v/>
      </c>
    </row>
    <row r="742" spans="1:7" ht="15.75" outlineLevel="1" x14ac:dyDescent="0.25">
      <c r="A742" s="179" t="s">
        <v>1303</v>
      </c>
      <c r="B742" s="180"/>
      <c r="C742" s="179"/>
      <c r="D742" s="109"/>
      <c r="E742" s="342"/>
      <c r="G742" s="309" t="str">
        <f t="shared" si="13"/>
        <v/>
      </c>
    </row>
    <row r="743" spans="1:7" ht="15.75" outlineLevel="1" x14ac:dyDescent="0.25">
      <c r="A743" s="179" t="s">
        <v>1304</v>
      </c>
      <c r="B743" s="180"/>
      <c r="C743" s="179"/>
      <c r="D743" s="109"/>
      <c r="E743" s="342"/>
      <c r="G743" s="309" t="str">
        <f t="shared" si="13"/>
        <v/>
      </c>
    </row>
    <row r="744" spans="1:7" ht="15.75" outlineLevel="1" x14ac:dyDescent="0.25">
      <c r="A744" s="179" t="s">
        <v>1305</v>
      </c>
      <c r="B744" s="180"/>
      <c r="C744" s="179"/>
      <c r="D744" s="109"/>
      <c r="E744" s="342"/>
      <c r="G744" s="309" t="str">
        <f t="shared" si="13"/>
        <v/>
      </c>
    </row>
    <row r="745" spans="1:7" ht="15.75" outlineLevel="1" x14ac:dyDescent="0.25">
      <c r="A745" s="179" t="s">
        <v>1306</v>
      </c>
      <c r="B745" s="180"/>
      <c r="C745" s="179"/>
      <c r="D745" s="109"/>
      <c r="E745" s="342"/>
      <c r="G745" s="309" t="str">
        <f t="shared" si="13"/>
        <v/>
      </c>
    </row>
    <row r="746" spans="1:7" ht="15.75" outlineLevel="1" x14ac:dyDescent="0.25">
      <c r="A746" s="179" t="s">
        <v>1307</v>
      </c>
      <c r="B746" s="180"/>
      <c r="C746" s="179"/>
      <c r="D746" s="109"/>
      <c r="E746" s="342"/>
      <c r="G746" s="309" t="str">
        <f t="shared" si="13"/>
        <v/>
      </c>
    </row>
    <row r="747" spans="1:7" ht="15.75" outlineLevel="1" x14ac:dyDescent="0.25">
      <c r="A747" s="179" t="s">
        <v>1308</v>
      </c>
      <c r="B747" s="180"/>
      <c r="C747" s="179"/>
      <c r="D747" s="109"/>
      <c r="E747" s="342"/>
      <c r="G747" s="309" t="str">
        <f t="shared" si="13"/>
        <v/>
      </c>
    </row>
    <row r="748" spans="1:7" ht="15.75" outlineLevel="1" x14ac:dyDescent="0.25">
      <c r="A748" s="179" t="s">
        <v>1309</v>
      </c>
      <c r="B748" s="180"/>
      <c r="C748" s="179"/>
      <c r="D748" s="109"/>
      <c r="E748" s="342"/>
      <c r="G748" s="309" t="str">
        <f t="shared" si="13"/>
        <v/>
      </c>
    </row>
    <row r="749" spans="1:7" ht="15.75" outlineLevel="1" x14ac:dyDescent="0.25">
      <c r="A749" s="179" t="s">
        <v>1310</v>
      </c>
      <c r="B749" s="180"/>
      <c r="C749" s="179"/>
      <c r="D749" s="109"/>
      <c r="E749" s="342"/>
      <c r="G749" s="309" t="str">
        <f t="shared" si="13"/>
        <v/>
      </c>
    </row>
    <row r="750" spans="1:7" ht="15.75" outlineLevel="1" x14ac:dyDescent="0.25">
      <c r="A750" s="179" t="s">
        <v>1311</v>
      </c>
      <c r="B750" s="180"/>
      <c r="C750" s="179"/>
      <c r="D750" s="109"/>
      <c r="E750" s="342"/>
      <c r="G750" s="309" t="str">
        <f t="shared" si="13"/>
        <v/>
      </c>
    </row>
    <row r="751" spans="1:7" ht="15.75" outlineLevel="1" x14ac:dyDescent="0.25">
      <c r="A751" s="179" t="s">
        <v>1312</v>
      </c>
      <c r="B751" s="180"/>
      <c r="C751" s="179"/>
      <c r="D751" s="109"/>
      <c r="E751" s="342"/>
      <c r="G751" s="309" t="str">
        <f t="shared" si="13"/>
        <v/>
      </c>
    </row>
    <row r="752" spans="1:7" ht="15.75" outlineLevel="1" x14ac:dyDescent="0.25">
      <c r="A752" s="179" t="s">
        <v>1313</v>
      </c>
      <c r="B752" s="180"/>
      <c r="C752" s="179"/>
      <c r="D752" s="109"/>
      <c r="E752" s="342"/>
      <c r="G752" s="309" t="str">
        <f t="shared" si="13"/>
        <v/>
      </c>
    </row>
    <row r="753" spans="1:7" ht="15.75" outlineLevel="1" x14ac:dyDescent="0.25">
      <c r="A753" s="179" t="s">
        <v>1314</v>
      </c>
      <c r="B753" s="180"/>
      <c r="C753" s="179"/>
      <c r="D753" s="109"/>
      <c r="E753" s="342"/>
      <c r="G753" s="309" t="str">
        <f t="shared" si="13"/>
        <v/>
      </c>
    </row>
    <row r="754" spans="1:7" ht="15.75" outlineLevel="1" x14ac:dyDescent="0.25">
      <c r="A754" s="179" t="s">
        <v>1315</v>
      </c>
      <c r="B754" s="180"/>
      <c r="C754" s="179"/>
      <c r="D754" s="109"/>
      <c r="E754" s="342"/>
      <c r="G754" s="309" t="str">
        <f t="shared" si="13"/>
        <v/>
      </c>
    </row>
    <row r="755" spans="1:7" ht="15.75" outlineLevel="1" x14ac:dyDescent="0.25">
      <c r="A755" s="179" t="s">
        <v>1316</v>
      </c>
      <c r="B755" s="180"/>
      <c r="C755" s="179"/>
      <c r="D755" s="109"/>
      <c r="E755" s="342"/>
      <c r="G755" s="309" t="str">
        <f t="shared" si="13"/>
        <v/>
      </c>
    </row>
    <row r="756" spans="1:7" ht="15.75" outlineLevel="1" x14ac:dyDescent="0.25">
      <c r="A756" s="179" t="s">
        <v>1317</v>
      </c>
      <c r="B756" s="180"/>
      <c r="C756" s="179"/>
      <c r="D756" s="109"/>
      <c r="E756" s="342"/>
      <c r="G756" s="309" t="str">
        <f t="shared" si="13"/>
        <v/>
      </c>
    </row>
    <row r="757" spans="1:7" ht="15.75" outlineLevel="1" x14ac:dyDescent="0.25">
      <c r="A757" s="179" t="s">
        <v>1318</v>
      </c>
      <c r="B757" s="180"/>
      <c r="C757" s="179"/>
      <c r="D757" s="109"/>
      <c r="E757" s="342"/>
      <c r="G757" s="309" t="str">
        <f t="shared" si="13"/>
        <v/>
      </c>
    </row>
    <row r="758" spans="1:7" ht="15.75" outlineLevel="1" x14ac:dyDescent="0.25">
      <c r="A758" s="179" t="s">
        <v>1319</v>
      </c>
      <c r="B758" s="180"/>
      <c r="C758" s="179"/>
      <c r="D758" s="109"/>
      <c r="E758" s="342"/>
      <c r="G758" s="309" t="str">
        <f t="shared" si="13"/>
        <v/>
      </c>
    </row>
    <row r="759" spans="1:7" ht="15.75" outlineLevel="1" x14ac:dyDescent="0.25">
      <c r="A759" s="179" t="s">
        <v>1320</v>
      </c>
      <c r="B759" s="180"/>
      <c r="C759" s="179"/>
      <c r="D759" s="109"/>
      <c r="E759" s="342"/>
      <c r="G759" s="309" t="str">
        <f t="shared" si="13"/>
        <v/>
      </c>
    </row>
    <row r="760" spans="1:7" ht="15.75" outlineLevel="1" x14ac:dyDescent="0.25">
      <c r="A760" s="179" t="s">
        <v>1321</v>
      </c>
      <c r="B760" s="180"/>
      <c r="C760" s="179"/>
      <c r="D760" s="109"/>
      <c r="E760" s="342"/>
      <c r="G760" s="309" t="str">
        <f t="shared" si="13"/>
        <v/>
      </c>
    </row>
    <row r="761" spans="1:7" ht="15.75" outlineLevel="1" x14ac:dyDescent="0.25">
      <c r="A761" s="179" t="s">
        <v>1322</v>
      </c>
      <c r="B761" s="180"/>
      <c r="C761" s="179"/>
      <c r="D761" s="109"/>
      <c r="E761" s="342"/>
      <c r="G761" s="309" t="str">
        <f t="shared" si="13"/>
        <v/>
      </c>
    </row>
    <row r="762" spans="1:7" ht="15.75" outlineLevel="1" x14ac:dyDescent="0.25">
      <c r="A762" s="179" t="s">
        <v>1323</v>
      </c>
      <c r="B762" s="180"/>
      <c r="C762" s="179"/>
      <c r="D762" s="109"/>
      <c r="E762" s="342"/>
      <c r="G762" s="309" t="str">
        <f t="shared" si="13"/>
        <v/>
      </c>
    </row>
    <row r="763" spans="1:7" ht="15.75" outlineLevel="1" x14ac:dyDescent="0.25">
      <c r="A763" s="179" t="s">
        <v>1324</v>
      </c>
      <c r="B763" s="180"/>
      <c r="C763" s="179"/>
      <c r="D763" s="109"/>
      <c r="E763" s="342"/>
      <c r="G763" s="309" t="str">
        <f t="shared" si="13"/>
        <v/>
      </c>
    </row>
    <row r="764" spans="1:7" ht="15.75" outlineLevel="1" x14ac:dyDescent="0.25">
      <c r="A764" s="179" t="s">
        <v>1325</v>
      </c>
      <c r="B764" s="180"/>
      <c r="C764" s="179"/>
      <c r="D764" s="109"/>
      <c r="E764" s="342"/>
      <c r="G764" s="309" t="str">
        <f t="shared" si="13"/>
        <v/>
      </c>
    </row>
    <row r="765" spans="1:7" ht="15.75" outlineLevel="1" x14ac:dyDescent="0.25">
      <c r="A765" s="179" t="s">
        <v>1326</v>
      </c>
      <c r="B765" s="180"/>
      <c r="C765" s="179"/>
      <c r="D765" s="109"/>
      <c r="E765" s="342"/>
      <c r="G765" s="309" t="str">
        <f t="shared" si="13"/>
        <v/>
      </c>
    </row>
    <row r="766" spans="1:7" ht="15.75" outlineLevel="1" x14ac:dyDescent="0.25">
      <c r="A766" s="179" t="s">
        <v>1327</v>
      </c>
      <c r="B766" s="180"/>
      <c r="C766" s="179"/>
      <c r="D766" s="109"/>
      <c r="E766" s="342"/>
      <c r="G766" s="309" t="str">
        <f t="shared" si="13"/>
        <v/>
      </c>
    </row>
    <row r="767" spans="1:7" ht="15.75" outlineLevel="1" x14ac:dyDescent="0.25">
      <c r="A767" s="179" t="s">
        <v>1328</v>
      </c>
      <c r="B767" s="180"/>
      <c r="C767" s="179"/>
      <c r="D767" s="109"/>
      <c r="E767" s="342"/>
      <c r="G767" s="309" t="str">
        <f t="shared" si="13"/>
        <v/>
      </c>
    </row>
    <row r="768" spans="1:7" ht="15.75" outlineLevel="1" x14ac:dyDescent="0.25">
      <c r="A768" s="179" t="s">
        <v>1329</v>
      </c>
      <c r="B768" s="180"/>
      <c r="C768" s="179"/>
      <c r="D768" s="109"/>
      <c r="E768" s="342"/>
      <c r="G768" s="309" t="str">
        <f t="shared" si="13"/>
        <v/>
      </c>
    </row>
    <row r="769" spans="1:7" ht="15.75" outlineLevel="1" x14ac:dyDescent="0.25">
      <c r="A769" s="179" t="s">
        <v>1330</v>
      </c>
      <c r="B769" s="180"/>
      <c r="C769" s="179"/>
      <c r="D769" s="109"/>
      <c r="E769" s="342"/>
      <c r="G769" s="309" t="str">
        <f t="shared" si="13"/>
        <v/>
      </c>
    </row>
    <row r="770" spans="1:7" ht="15.75" outlineLevel="1" x14ac:dyDescent="0.25">
      <c r="A770" s="179" t="s">
        <v>1331</v>
      </c>
      <c r="B770" s="180"/>
      <c r="C770" s="179"/>
      <c r="D770" s="109"/>
      <c r="E770" s="342"/>
      <c r="G770" s="309" t="str">
        <f t="shared" si="13"/>
        <v/>
      </c>
    </row>
    <row r="771" spans="1:7" ht="15.75" outlineLevel="1" x14ac:dyDescent="0.25">
      <c r="A771" s="179" t="s">
        <v>1332</v>
      </c>
      <c r="B771" s="180"/>
      <c r="C771" s="179"/>
      <c r="D771" s="109"/>
      <c r="E771" s="342"/>
      <c r="G771" s="309" t="str">
        <f t="shared" si="13"/>
        <v/>
      </c>
    </row>
    <row r="772" spans="1:7" ht="15.75" outlineLevel="1" x14ac:dyDescent="0.25">
      <c r="A772" s="179" t="s">
        <v>1333</v>
      </c>
      <c r="B772" s="180"/>
      <c r="C772" s="179"/>
      <c r="D772" s="109"/>
      <c r="E772" s="342"/>
      <c r="G772" s="309" t="str">
        <f t="shared" ref="G772:G835" si="14">+IF(C772&lt;&gt;"",C772,"")</f>
        <v/>
      </c>
    </row>
    <row r="773" spans="1:7" ht="15.75" outlineLevel="1" x14ac:dyDescent="0.25">
      <c r="A773" s="179" t="s">
        <v>1334</v>
      </c>
      <c r="B773" s="180"/>
      <c r="C773" s="179"/>
      <c r="D773" s="109"/>
      <c r="E773" s="342"/>
      <c r="G773" s="309" t="str">
        <f t="shared" si="14"/>
        <v/>
      </c>
    </row>
    <row r="774" spans="1:7" ht="15.75" outlineLevel="1" x14ac:dyDescent="0.25">
      <c r="A774" s="179" t="s">
        <v>1335</v>
      </c>
      <c r="B774" s="180"/>
      <c r="C774" s="179"/>
      <c r="D774" s="109"/>
      <c r="E774" s="342"/>
      <c r="G774" s="309" t="str">
        <f t="shared" si="14"/>
        <v/>
      </c>
    </row>
    <row r="775" spans="1:7" ht="15.75" outlineLevel="1" x14ac:dyDescent="0.25">
      <c r="A775" s="179" t="s">
        <v>1336</v>
      </c>
      <c r="B775" s="180"/>
      <c r="C775" s="179"/>
      <c r="D775" s="109"/>
      <c r="E775" s="342"/>
      <c r="G775" s="309" t="str">
        <f t="shared" si="14"/>
        <v/>
      </c>
    </row>
    <row r="776" spans="1:7" ht="15.75" outlineLevel="1" x14ac:dyDescent="0.25">
      <c r="A776" s="179" t="s">
        <v>1337</v>
      </c>
      <c r="B776" s="180"/>
      <c r="C776" s="179"/>
      <c r="D776" s="109"/>
      <c r="E776" s="342"/>
      <c r="G776" s="309" t="str">
        <f t="shared" si="14"/>
        <v/>
      </c>
    </row>
    <row r="777" spans="1:7" ht="15.75" outlineLevel="1" x14ac:dyDescent="0.25">
      <c r="A777" s="179" t="s">
        <v>1338</v>
      </c>
      <c r="B777" s="180"/>
      <c r="C777" s="179"/>
      <c r="D777" s="109"/>
      <c r="E777" s="342"/>
      <c r="G777" s="309" t="str">
        <f t="shared" si="14"/>
        <v/>
      </c>
    </row>
    <row r="778" spans="1:7" ht="15.75" outlineLevel="1" x14ac:dyDescent="0.25">
      <c r="A778" s="179" t="s">
        <v>1339</v>
      </c>
      <c r="B778" s="180"/>
      <c r="C778" s="179"/>
      <c r="D778" s="109"/>
      <c r="E778" s="342"/>
      <c r="G778" s="309" t="str">
        <f t="shared" si="14"/>
        <v/>
      </c>
    </row>
    <row r="779" spans="1:7" ht="15.75" outlineLevel="1" x14ac:dyDescent="0.25">
      <c r="A779" s="179" t="s">
        <v>1340</v>
      </c>
      <c r="B779" s="180"/>
      <c r="C779" s="179"/>
      <c r="D779" s="109"/>
      <c r="E779" s="342"/>
      <c r="G779" s="309" t="str">
        <f t="shared" si="14"/>
        <v/>
      </c>
    </row>
    <row r="780" spans="1:7" ht="15.75" outlineLevel="1" x14ac:dyDescent="0.25">
      <c r="A780" s="179" t="s">
        <v>1341</v>
      </c>
      <c r="B780" s="180"/>
      <c r="C780" s="179"/>
      <c r="D780" s="109"/>
      <c r="E780" s="342"/>
      <c r="G780" s="309" t="str">
        <f t="shared" si="14"/>
        <v/>
      </c>
    </row>
    <row r="781" spans="1:7" ht="15.75" outlineLevel="1" x14ac:dyDescent="0.25">
      <c r="A781" s="179" t="s">
        <v>1342</v>
      </c>
      <c r="B781" s="180"/>
      <c r="C781" s="179"/>
      <c r="D781" s="109"/>
      <c r="E781" s="342"/>
      <c r="G781" s="309" t="str">
        <f t="shared" si="14"/>
        <v/>
      </c>
    </row>
    <row r="782" spans="1:7" ht="15.75" outlineLevel="1" x14ac:dyDescent="0.25">
      <c r="A782" s="179" t="s">
        <v>1343</v>
      </c>
      <c r="B782" s="180"/>
      <c r="C782" s="179"/>
      <c r="D782" s="109"/>
      <c r="E782" s="342"/>
      <c r="G782" s="309" t="str">
        <f t="shared" si="14"/>
        <v/>
      </c>
    </row>
    <row r="783" spans="1:7" ht="15.75" outlineLevel="1" x14ac:dyDescent="0.25">
      <c r="A783" s="179" t="s">
        <v>1344</v>
      </c>
      <c r="B783" s="180"/>
      <c r="C783" s="179"/>
      <c r="D783" s="109"/>
      <c r="E783" s="342"/>
      <c r="G783" s="309" t="str">
        <f t="shared" si="14"/>
        <v/>
      </c>
    </row>
    <row r="784" spans="1:7" ht="15.75" outlineLevel="1" x14ac:dyDescent="0.25">
      <c r="A784" s="179" t="s">
        <v>1345</v>
      </c>
      <c r="B784" s="180"/>
      <c r="C784" s="179"/>
      <c r="D784" s="109"/>
      <c r="E784" s="342"/>
      <c r="G784" s="309" t="str">
        <f t="shared" si="14"/>
        <v/>
      </c>
    </row>
    <row r="785" spans="1:7" ht="15.75" outlineLevel="1" x14ac:dyDescent="0.25">
      <c r="A785" s="179" t="s">
        <v>1346</v>
      </c>
      <c r="B785" s="180"/>
      <c r="C785" s="179"/>
      <c r="D785" s="109"/>
      <c r="E785" s="342"/>
      <c r="G785" s="309" t="str">
        <f t="shared" si="14"/>
        <v/>
      </c>
    </row>
    <row r="786" spans="1:7" ht="15.75" outlineLevel="1" x14ac:dyDescent="0.25">
      <c r="A786" s="179" t="s">
        <v>1347</v>
      </c>
      <c r="B786" s="180"/>
      <c r="C786" s="179"/>
      <c r="D786" s="109"/>
      <c r="E786" s="342"/>
      <c r="G786" s="309" t="str">
        <f t="shared" si="14"/>
        <v/>
      </c>
    </row>
    <row r="787" spans="1:7" ht="15.75" outlineLevel="1" x14ac:dyDescent="0.25">
      <c r="A787" s="179" t="s">
        <v>1348</v>
      </c>
      <c r="B787" s="180"/>
      <c r="C787" s="179"/>
      <c r="D787" s="109"/>
      <c r="E787" s="342"/>
      <c r="G787" s="309" t="str">
        <f t="shared" si="14"/>
        <v/>
      </c>
    </row>
    <row r="788" spans="1:7" ht="15.75" outlineLevel="1" x14ac:dyDescent="0.25">
      <c r="A788" s="179" t="s">
        <v>1349</v>
      </c>
      <c r="B788" s="180"/>
      <c r="C788" s="179"/>
      <c r="D788" s="109"/>
      <c r="E788" s="342"/>
      <c r="G788" s="309" t="str">
        <f t="shared" si="14"/>
        <v/>
      </c>
    </row>
    <row r="789" spans="1:7" ht="15.75" outlineLevel="1" x14ac:dyDescent="0.25">
      <c r="A789" s="179" t="s">
        <v>1350</v>
      </c>
      <c r="B789" s="180"/>
      <c r="C789" s="179"/>
      <c r="D789" s="109"/>
      <c r="E789" s="342"/>
      <c r="G789" s="309" t="str">
        <f t="shared" si="14"/>
        <v/>
      </c>
    </row>
    <row r="790" spans="1:7" ht="15.75" outlineLevel="1" x14ac:dyDescent="0.25">
      <c r="A790" s="179" t="s">
        <v>1351</v>
      </c>
      <c r="B790" s="180"/>
      <c r="C790" s="179"/>
      <c r="D790" s="109"/>
      <c r="E790" s="342"/>
      <c r="G790" s="309" t="str">
        <f t="shared" si="14"/>
        <v/>
      </c>
    </row>
    <row r="791" spans="1:7" ht="15.75" outlineLevel="1" x14ac:dyDescent="0.25">
      <c r="A791" s="179" t="s">
        <v>1352</v>
      </c>
      <c r="B791" s="180"/>
      <c r="C791" s="179"/>
      <c r="D791" s="109"/>
      <c r="E791" s="342"/>
      <c r="G791" s="309" t="str">
        <f t="shared" si="14"/>
        <v/>
      </c>
    </row>
    <row r="792" spans="1:7" ht="15.75" outlineLevel="1" x14ac:dyDescent="0.25">
      <c r="A792" s="179" t="s">
        <v>1353</v>
      </c>
      <c r="B792" s="180"/>
      <c r="C792" s="179"/>
      <c r="D792" s="109"/>
      <c r="E792" s="342"/>
      <c r="G792" s="309" t="str">
        <f t="shared" si="14"/>
        <v/>
      </c>
    </row>
    <row r="793" spans="1:7" ht="15.75" outlineLevel="1" x14ac:dyDescent="0.25">
      <c r="A793" s="179" t="s">
        <v>1354</v>
      </c>
      <c r="B793" s="180"/>
      <c r="C793" s="179"/>
      <c r="D793" s="109"/>
      <c r="E793" s="342"/>
      <c r="G793" s="309" t="str">
        <f t="shared" si="14"/>
        <v/>
      </c>
    </row>
    <row r="794" spans="1:7" ht="15.75" outlineLevel="1" x14ac:dyDescent="0.25">
      <c r="A794" s="179" t="s">
        <v>1355</v>
      </c>
      <c r="B794" s="180"/>
      <c r="C794" s="179"/>
      <c r="D794" s="109"/>
      <c r="E794" s="342"/>
      <c r="G794" s="309" t="str">
        <f t="shared" si="14"/>
        <v/>
      </c>
    </row>
    <row r="795" spans="1:7" ht="15.75" outlineLevel="1" x14ac:dyDescent="0.25">
      <c r="A795" s="179" t="s">
        <v>1356</v>
      </c>
      <c r="B795" s="180"/>
      <c r="C795" s="179"/>
      <c r="D795" s="109"/>
      <c r="E795" s="342"/>
      <c r="G795" s="309" t="str">
        <f t="shared" si="14"/>
        <v/>
      </c>
    </row>
    <row r="796" spans="1:7" ht="15.75" outlineLevel="1" x14ac:dyDescent="0.25">
      <c r="A796" s="179" t="s">
        <v>1357</v>
      </c>
      <c r="B796" s="180"/>
      <c r="C796" s="179"/>
      <c r="D796" s="109"/>
      <c r="E796" s="342"/>
      <c r="G796" s="309" t="str">
        <f t="shared" si="14"/>
        <v/>
      </c>
    </row>
    <row r="797" spans="1:7" ht="15.75" outlineLevel="1" x14ac:dyDescent="0.25">
      <c r="A797" s="179" t="s">
        <v>1358</v>
      </c>
      <c r="B797" s="180"/>
      <c r="C797" s="179"/>
      <c r="D797" s="109"/>
      <c r="E797" s="342"/>
      <c r="G797" s="309" t="str">
        <f t="shared" si="14"/>
        <v/>
      </c>
    </row>
    <row r="798" spans="1:7" ht="15.75" outlineLevel="1" x14ac:dyDescent="0.25">
      <c r="A798" s="179" t="s">
        <v>1359</v>
      </c>
      <c r="B798" s="180"/>
      <c r="C798" s="179"/>
      <c r="D798" s="109"/>
      <c r="E798" s="342"/>
      <c r="G798" s="309" t="str">
        <f t="shared" si="14"/>
        <v/>
      </c>
    </row>
    <row r="799" spans="1:7" ht="15.75" outlineLevel="1" x14ac:dyDescent="0.25">
      <c r="A799" s="179" t="s">
        <v>1360</v>
      </c>
      <c r="B799" s="180"/>
      <c r="C799" s="179"/>
      <c r="D799" s="109"/>
      <c r="E799" s="342"/>
      <c r="G799" s="309" t="str">
        <f t="shared" si="14"/>
        <v/>
      </c>
    </row>
    <row r="800" spans="1:7" ht="15.75" outlineLevel="1" x14ac:dyDescent="0.25">
      <c r="A800" s="179" t="s">
        <v>1361</v>
      </c>
      <c r="B800" s="180"/>
      <c r="C800" s="179"/>
      <c r="D800" s="109"/>
      <c r="E800" s="342"/>
      <c r="G800" s="309" t="str">
        <f t="shared" si="14"/>
        <v/>
      </c>
    </row>
    <row r="801" spans="1:7" ht="15.75" outlineLevel="1" x14ac:dyDescent="0.25">
      <c r="A801" s="179" t="s">
        <v>1362</v>
      </c>
      <c r="B801" s="180"/>
      <c r="C801" s="179"/>
      <c r="D801" s="109"/>
      <c r="E801" s="342"/>
      <c r="G801" s="309" t="str">
        <f t="shared" si="14"/>
        <v/>
      </c>
    </row>
    <row r="802" spans="1:7" ht="15.75" outlineLevel="1" x14ac:dyDescent="0.25">
      <c r="A802" s="179" t="s">
        <v>1363</v>
      </c>
      <c r="B802" s="180"/>
      <c r="C802" s="179"/>
      <c r="D802" s="109"/>
      <c r="E802" s="342"/>
      <c r="G802" s="309" t="str">
        <f t="shared" si="14"/>
        <v/>
      </c>
    </row>
    <row r="803" spans="1:7" ht="15.75" outlineLevel="1" x14ac:dyDescent="0.25">
      <c r="A803" s="179" t="s">
        <v>1364</v>
      </c>
      <c r="B803" s="180"/>
      <c r="C803" s="179"/>
      <c r="D803" s="109"/>
      <c r="E803" s="342"/>
      <c r="G803" s="309" t="str">
        <f t="shared" si="14"/>
        <v/>
      </c>
    </row>
    <row r="804" spans="1:7" ht="15.75" outlineLevel="1" x14ac:dyDescent="0.25">
      <c r="A804" s="179" t="s">
        <v>1365</v>
      </c>
      <c r="B804" s="180"/>
      <c r="C804" s="179"/>
      <c r="D804" s="109"/>
      <c r="E804" s="342"/>
      <c r="G804" s="309" t="str">
        <f t="shared" si="14"/>
        <v/>
      </c>
    </row>
    <row r="805" spans="1:7" ht="15.75" outlineLevel="1" x14ac:dyDescent="0.25">
      <c r="A805" s="179" t="s">
        <v>1366</v>
      </c>
      <c r="B805" s="180"/>
      <c r="C805" s="179"/>
      <c r="D805" s="109"/>
      <c r="E805" s="342"/>
      <c r="G805" s="309" t="str">
        <f t="shared" si="14"/>
        <v/>
      </c>
    </row>
    <row r="806" spans="1:7" ht="15.75" outlineLevel="1" x14ac:dyDescent="0.25">
      <c r="A806" s="179" t="s">
        <v>1367</v>
      </c>
      <c r="B806" s="180"/>
      <c r="C806" s="179"/>
      <c r="D806" s="109"/>
      <c r="E806" s="342"/>
      <c r="G806" s="309" t="str">
        <f t="shared" si="14"/>
        <v/>
      </c>
    </row>
    <row r="807" spans="1:7" ht="15.75" outlineLevel="1" x14ac:dyDescent="0.25">
      <c r="A807" s="179" t="s">
        <v>1368</v>
      </c>
      <c r="B807" s="180"/>
      <c r="C807" s="179"/>
      <c r="D807" s="109"/>
      <c r="E807" s="342"/>
      <c r="G807" s="309" t="str">
        <f t="shared" si="14"/>
        <v/>
      </c>
    </row>
    <row r="808" spans="1:7" ht="15.75" outlineLevel="1" x14ac:dyDescent="0.25">
      <c r="A808" s="179" t="s">
        <v>1369</v>
      </c>
      <c r="B808" s="180"/>
      <c r="C808" s="179"/>
      <c r="D808" s="109"/>
      <c r="E808" s="342"/>
      <c r="G808" s="309" t="str">
        <f t="shared" si="14"/>
        <v/>
      </c>
    </row>
    <row r="809" spans="1:7" ht="15.75" outlineLevel="1" x14ac:dyDescent="0.25">
      <c r="A809" s="179" t="s">
        <v>1370</v>
      </c>
      <c r="B809" s="180"/>
      <c r="C809" s="179"/>
      <c r="D809" s="109"/>
      <c r="E809" s="342"/>
      <c r="G809" s="309" t="str">
        <f t="shared" si="14"/>
        <v/>
      </c>
    </row>
    <row r="810" spans="1:7" ht="15.75" outlineLevel="1" x14ac:dyDescent="0.25">
      <c r="A810" s="179" t="s">
        <v>1371</v>
      </c>
      <c r="B810" s="180"/>
      <c r="C810" s="179"/>
      <c r="D810" s="109"/>
      <c r="E810" s="342"/>
      <c r="G810" s="309" t="str">
        <f t="shared" si="14"/>
        <v/>
      </c>
    </row>
    <row r="811" spans="1:7" ht="15.75" outlineLevel="1" x14ac:dyDescent="0.25">
      <c r="A811" s="179" t="s">
        <v>1372</v>
      </c>
      <c r="B811" s="180"/>
      <c r="C811" s="179"/>
      <c r="D811" s="109"/>
      <c r="E811" s="342"/>
      <c r="G811" s="309" t="str">
        <f t="shared" si="14"/>
        <v/>
      </c>
    </row>
    <row r="812" spans="1:7" ht="15.75" outlineLevel="1" x14ac:dyDescent="0.25">
      <c r="A812" s="179" t="s">
        <v>1373</v>
      </c>
      <c r="B812" s="180"/>
      <c r="C812" s="179"/>
      <c r="D812" s="109"/>
      <c r="E812" s="342"/>
      <c r="G812" s="309" t="str">
        <f t="shared" si="14"/>
        <v/>
      </c>
    </row>
    <row r="813" spans="1:7" ht="15.75" outlineLevel="1" x14ac:dyDescent="0.25">
      <c r="A813" s="179" t="s">
        <v>1374</v>
      </c>
      <c r="B813" s="180"/>
      <c r="C813" s="179"/>
      <c r="D813" s="109"/>
      <c r="E813" s="342"/>
      <c r="G813" s="309" t="str">
        <f t="shared" si="14"/>
        <v/>
      </c>
    </row>
    <row r="814" spans="1:7" ht="15.75" outlineLevel="1" x14ac:dyDescent="0.25">
      <c r="A814" s="179" t="s">
        <v>1375</v>
      </c>
      <c r="B814" s="180"/>
      <c r="C814" s="179"/>
      <c r="D814" s="109"/>
      <c r="E814" s="342"/>
      <c r="G814" s="309" t="str">
        <f t="shared" si="14"/>
        <v/>
      </c>
    </row>
    <row r="815" spans="1:7" ht="15.75" outlineLevel="1" x14ac:dyDescent="0.25">
      <c r="A815" s="179" t="s">
        <v>1376</v>
      </c>
      <c r="B815" s="180"/>
      <c r="C815" s="179"/>
      <c r="D815" s="109"/>
      <c r="E815" s="342"/>
      <c r="G815" s="309" t="str">
        <f t="shared" si="14"/>
        <v/>
      </c>
    </row>
    <row r="816" spans="1:7" ht="15.75" outlineLevel="1" x14ac:dyDescent="0.25">
      <c r="A816" s="179" t="s">
        <v>1377</v>
      </c>
      <c r="B816" s="180"/>
      <c r="C816" s="179"/>
      <c r="D816" s="109"/>
      <c r="E816" s="342"/>
      <c r="G816" s="309" t="str">
        <f t="shared" si="14"/>
        <v/>
      </c>
    </row>
    <row r="817" spans="1:7" ht="15.75" outlineLevel="1" x14ac:dyDescent="0.25">
      <c r="A817" s="179" t="s">
        <v>1378</v>
      </c>
      <c r="B817" s="180"/>
      <c r="C817" s="179"/>
      <c r="D817" s="109"/>
      <c r="E817" s="342"/>
      <c r="G817" s="309" t="str">
        <f t="shared" si="14"/>
        <v/>
      </c>
    </row>
    <row r="818" spans="1:7" ht="15.75" outlineLevel="1" x14ac:dyDescent="0.25">
      <c r="A818" s="179" t="s">
        <v>1379</v>
      </c>
      <c r="B818" s="180"/>
      <c r="C818" s="179"/>
      <c r="D818" s="109"/>
      <c r="E818" s="342"/>
      <c r="G818" s="309" t="str">
        <f t="shared" si="14"/>
        <v/>
      </c>
    </row>
    <row r="819" spans="1:7" ht="15.75" outlineLevel="1" x14ac:dyDescent="0.25">
      <c r="A819" s="179" t="s">
        <v>1380</v>
      </c>
      <c r="B819" s="180"/>
      <c r="C819" s="179"/>
      <c r="D819" s="109"/>
      <c r="E819" s="342"/>
      <c r="G819" s="309" t="str">
        <f t="shared" si="14"/>
        <v/>
      </c>
    </row>
    <row r="820" spans="1:7" ht="15.75" outlineLevel="1" x14ac:dyDescent="0.25">
      <c r="A820" s="179" t="s">
        <v>1381</v>
      </c>
      <c r="B820" s="180"/>
      <c r="C820" s="179"/>
      <c r="D820" s="109"/>
      <c r="E820" s="342"/>
      <c r="G820" s="309" t="str">
        <f t="shared" si="14"/>
        <v/>
      </c>
    </row>
    <row r="821" spans="1:7" ht="15.75" outlineLevel="1" x14ac:dyDescent="0.25">
      <c r="A821" s="179" t="s">
        <v>1382</v>
      </c>
      <c r="B821" s="180"/>
      <c r="C821" s="179"/>
      <c r="D821" s="109"/>
      <c r="E821" s="342"/>
      <c r="G821" s="309" t="str">
        <f t="shared" si="14"/>
        <v/>
      </c>
    </row>
    <row r="822" spans="1:7" ht="15.75" outlineLevel="1" x14ac:dyDescent="0.25">
      <c r="A822" s="179" t="s">
        <v>1383</v>
      </c>
      <c r="B822" s="180"/>
      <c r="C822" s="179"/>
      <c r="D822" s="109"/>
      <c r="E822" s="342"/>
      <c r="G822" s="309" t="str">
        <f t="shared" si="14"/>
        <v/>
      </c>
    </row>
    <row r="823" spans="1:7" ht="15.75" outlineLevel="1" x14ac:dyDescent="0.25">
      <c r="A823" s="179" t="s">
        <v>1384</v>
      </c>
      <c r="B823" s="180"/>
      <c r="C823" s="179"/>
      <c r="D823" s="109"/>
      <c r="E823" s="342"/>
      <c r="G823" s="309" t="str">
        <f t="shared" si="14"/>
        <v/>
      </c>
    </row>
    <row r="824" spans="1:7" ht="15.75" outlineLevel="1" x14ac:dyDescent="0.25">
      <c r="A824" s="179" t="s">
        <v>1385</v>
      </c>
      <c r="B824" s="180"/>
      <c r="C824" s="179"/>
      <c r="D824" s="109"/>
      <c r="E824" s="342"/>
      <c r="G824" s="309" t="str">
        <f t="shared" si="14"/>
        <v/>
      </c>
    </row>
    <row r="825" spans="1:7" ht="15.75" outlineLevel="1" x14ac:dyDescent="0.25">
      <c r="A825" s="179" t="s">
        <v>1386</v>
      </c>
      <c r="B825" s="180"/>
      <c r="C825" s="179"/>
      <c r="D825" s="109"/>
      <c r="E825" s="342"/>
      <c r="G825" s="309" t="str">
        <f t="shared" si="14"/>
        <v/>
      </c>
    </row>
    <row r="826" spans="1:7" ht="15.75" outlineLevel="1" x14ac:dyDescent="0.25">
      <c r="A826" s="179" t="s">
        <v>1387</v>
      </c>
      <c r="B826" s="180"/>
      <c r="C826" s="179"/>
      <c r="D826" s="109"/>
      <c r="E826" s="342"/>
      <c r="G826" s="309" t="str">
        <f t="shared" si="14"/>
        <v/>
      </c>
    </row>
    <row r="827" spans="1:7" ht="15.75" outlineLevel="1" x14ac:dyDescent="0.25">
      <c r="A827" s="179" t="s">
        <v>1388</v>
      </c>
      <c r="B827" s="180"/>
      <c r="C827" s="179"/>
      <c r="D827" s="109"/>
      <c r="E827" s="342"/>
      <c r="G827" s="309" t="str">
        <f t="shared" si="14"/>
        <v/>
      </c>
    </row>
    <row r="828" spans="1:7" ht="15.75" outlineLevel="1" x14ac:dyDescent="0.25">
      <c r="A828" s="179" t="s">
        <v>1389</v>
      </c>
      <c r="B828" s="180"/>
      <c r="C828" s="179"/>
      <c r="D828" s="109"/>
      <c r="E828" s="342"/>
      <c r="G828" s="309" t="str">
        <f t="shared" si="14"/>
        <v/>
      </c>
    </row>
    <row r="829" spans="1:7" ht="15.75" outlineLevel="1" x14ac:dyDescent="0.25">
      <c r="A829" s="179" t="s">
        <v>1390</v>
      </c>
      <c r="B829" s="180"/>
      <c r="C829" s="179"/>
      <c r="D829" s="109"/>
      <c r="E829" s="342"/>
      <c r="G829" s="309" t="str">
        <f t="shared" si="14"/>
        <v/>
      </c>
    </row>
    <row r="830" spans="1:7" ht="15.75" outlineLevel="1" x14ac:dyDescent="0.25">
      <c r="A830" s="179" t="s">
        <v>1391</v>
      </c>
      <c r="B830" s="180"/>
      <c r="C830" s="179"/>
      <c r="D830" s="109"/>
      <c r="E830" s="342"/>
      <c r="G830" s="309" t="str">
        <f t="shared" si="14"/>
        <v/>
      </c>
    </row>
    <row r="831" spans="1:7" ht="15.75" outlineLevel="1" x14ac:dyDescent="0.25">
      <c r="A831" s="179" t="s">
        <v>1392</v>
      </c>
      <c r="B831" s="180"/>
      <c r="C831" s="179"/>
      <c r="D831" s="109"/>
      <c r="E831" s="342"/>
      <c r="G831" s="309" t="str">
        <f t="shared" si="14"/>
        <v/>
      </c>
    </row>
    <row r="832" spans="1:7" ht="15.75" outlineLevel="1" x14ac:dyDescent="0.25">
      <c r="A832" s="179" t="s">
        <v>1393</v>
      </c>
      <c r="B832" s="180"/>
      <c r="C832" s="179"/>
      <c r="D832" s="109"/>
      <c r="E832" s="342"/>
      <c r="G832" s="309" t="str">
        <f t="shared" si="14"/>
        <v/>
      </c>
    </row>
    <row r="833" spans="1:7" ht="15.75" outlineLevel="1" x14ac:dyDescent="0.25">
      <c r="A833" s="179" t="s">
        <v>1394</v>
      </c>
      <c r="B833" s="180"/>
      <c r="C833" s="179"/>
      <c r="D833" s="109"/>
      <c r="E833" s="342"/>
      <c r="G833" s="309" t="str">
        <f t="shared" si="14"/>
        <v/>
      </c>
    </row>
    <row r="834" spans="1:7" ht="15.75" outlineLevel="1" x14ac:dyDescent="0.25">
      <c r="A834" s="179" t="s">
        <v>1395</v>
      </c>
      <c r="B834" s="180"/>
      <c r="C834" s="179"/>
      <c r="D834" s="109"/>
      <c r="E834" s="342"/>
      <c r="G834" s="309" t="str">
        <f t="shared" si="14"/>
        <v/>
      </c>
    </row>
    <row r="835" spans="1:7" ht="15.75" outlineLevel="1" x14ac:dyDescent="0.25">
      <c r="A835" s="179" t="s">
        <v>1396</v>
      </c>
      <c r="B835" s="180"/>
      <c r="C835" s="179"/>
      <c r="D835" s="109"/>
      <c r="E835" s="342"/>
      <c r="G835" s="309" t="str">
        <f t="shared" si="14"/>
        <v/>
      </c>
    </row>
    <row r="836" spans="1:7" ht="15.75" outlineLevel="1" x14ac:dyDescent="0.25">
      <c r="A836" s="179" t="s">
        <v>1397</v>
      </c>
      <c r="B836" s="180"/>
      <c r="C836" s="179"/>
      <c r="D836" s="109"/>
      <c r="E836" s="342"/>
      <c r="G836" s="309" t="str">
        <f t="shared" ref="G836:G899" si="15">+IF(C836&lt;&gt;"",C836,"")</f>
        <v/>
      </c>
    </row>
    <row r="837" spans="1:7" ht="15.75" outlineLevel="1" x14ac:dyDescent="0.25">
      <c r="A837" s="179" t="s">
        <v>1398</v>
      </c>
      <c r="B837" s="180"/>
      <c r="C837" s="179"/>
      <c r="D837" s="109"/>
      <c r="E837" s="342"/>
      <c r="G837" s="309" t="str">
        <f t="shared" si="15"/>
        <v/>
      </c>
    </row>
    <row r="838" spans="1:7" ht="15.75" outlineLevel="1" x14ac:dyDescent="0.25">
      <c r="A838" s="179" t="s">
        <v>1399</v>
      </c>
      <c r="B838" s="180"/>
      <c r="C838" s="179"/>
      <c r="D838" s="109"/>
      <c r="E838" s="342"/>
      <c r="G838" s="309" t="str">
        <f t="shared" si="15"/>
        <v/>
      </c>
    </row>
    <row r="839" spans="1:7" ht="15.75" outlineLevel="1" x14ac:dyDescent="0.25">
      <c r="A839" s="179" t="s">
        <v>1400</v>
      </c>
      <c r="B839" s="180"/>
      <c r="C839" s="179"/>
      <c r="D839" s="109"/>
      <c r="E839" s="342"/>
      <c r="G839" s="309" t="str">
        <f t="shared" si="15"/>
        <v/>
      </c>
    </row>
    <row r="840" spans="1:7" ht="15.75" outlineLevel="1" x14ac:dyDescent="0.25">
      <c r="A840" s="179" t="s">
        <v>1401</v>
      </c>
      <c r="B840" s="180"/>
      <c r="C840" s="179"/>
      <c r="D840" s="109"/>
      <c r="E840" s="342"/>
      <c r="G840" s="309" t="str">
        <f t="shared" si="15"/>
        <v/>
      </c>
    </row>
    <row r="841" spans="1:7" ht="15.75" outlineLevel="1" x14ac:dyDescent="0.25">
      <c r="A841" s="179" t="s">
        <v>1402</v>
      </c>
      <c r="B841" s="180"/>
      <c r="C841" s="179"/>
      <c r="D841" s="109"/>
      <c r="E841" s="342"/>
      <c r="G841" s="309" t="str">
        <f t="shared" si="15"/>
        <v/>
      </c>
    </row>
    <row r="842" spans="1:7" ht="15.75" outlineLevel="1" x14ac:dyDescent="0.25">
      <c r="A842" s="179" t="s">
        <v>1403</v>
      </c>
      <c r="B842" s="180"/>
      <c r="C842" s="179"/>
      <c r="D842" s="109"/>
      <c r="E842" s="342"/>
      <c r="G842" s="309" t="str">
        <f t="shared" si="15"/>
        <v/>
      </c>
    </row>
    <row r="843" spans="1:7" ht="15.75" outlineLevel="1" x14ac:dyDescent="0.25">
      <c r="A843" s="179" t="s">
        <v>1404</v>
      </c>
      <c r="B843" s="180"/>
      <c r="C843" s="179"/>
      <c r="D843" s="109"/>
      <c r="E843" s="342"/>
      <c r="G843" s="309" t="str">
        <f t="shared" si="15"/>
        <v/>
      </c>
    </row>
    <row r="844" spans="1:7" ht="15.75" outlineLevel="1" x14ac:dyDescent="0.25">
      <c r="A844" s="179" t="s">
        <v>1405</v>
      </c>
      <c r="B844" s="180"/>
      <c r="C844" s="179"/>
      <c r="D844" s="109"/>
      <c r="E844" s="342"/>
      <c r="G844" s="309" t="str">
        <f t="shared" si="15"/>
        <v/>
      </c>
    </row>
    <row r="845" spans="1:7" ht="15.75" outlineLevel="1" x14ac:dyDescent="0.25">
      <c r="A845" s="179" t="s">
        <v>1406</v>
      </c>
      <c r="B845" s="180"/>
      <c r="C845" s="179"/>
      <c r="D845" s="109"/>
      <c r="E845" s="342"/>
      <c r="G845" s="309" t="str">
        <f t="shared" si="15"/>
        <v/>
      </c>
    </row>
    <row r="846" spans="1:7" ht="15.75" outlineLevel="1" x14ac:dyDescent="0.25">
      <c r="A846" s="179" t="s">
        <v>1407</v>
      </c>
      <c r="B846" s="180"/>
      <c r="C846" s="179"/>
      <c r="D846" s="109"/>
      <c r="E846" s="342"/>
      <c r="G846" s="309" t="str">
        <f t="shared" si="15"/>
        <v/>
      </c>
    </row>
    <row r="847" spans="1:7" ht="15.75" outlineLevel="1" x14ac:dyDescent="0.25">
      <c r="A847" s="179" t="s">
        <v>1408</v>
      </c>
      <c r="B847" s="180"/>
      <c r="C847" s="179"/>
      <c r="D847" s="109"/>
      <c r="E847" s="342"/>
      <c r="G847" s="309" t="str">
        <f t="shared" si="15"/>
        <v/>
      </c>
    </row>
    <row r="848" spans="1:7" ht="15.75" outlineLevel="1" x14ac:dyDescent="0.25">
      <c r="A848" s="179" t="s">
        <v>1409</v>
      </c>
      <c r="B848" s="180"/>
      <c r="C848" s="179"/>
      <c r="D848" s="109"/>
      <c r="E848" s="342"/>
      <c r="G848" s="309" t="str">
        <f t="shared" si="15"/>
        <v/>
      </c>
    </row>
    <row r="849" spans="1:7" ht="15.75" outlineLevel="1" x14ac:dyDescent="0.25">
      <c r="A849" s="179" t="s">
        <v>1410</v>
      </c>
      <c r="B849" s="180"/>
      <c r="C849" s="179"/>
      <c r="D849" s="109"/>
      <c r="E849" s="342"/>
      <c r="G849" s="309" t="str">
        <f t="shared" si="15"/>
        <v/>
      </c>
    </row>
    <row r="850" spans="1:7" ht="15.75" outlineLevel="1" x14ac:dyDescent="0.25">
      <c r="A850" s="179" t="s">
        <v>1411</v>
      </c>
      <c r="B850" s="180"/>
      <c r="C850" s="179"/>
      <c r="D850" s="109"/>
      <c r="E850" s="342"/>
      <c r="G850" s="309" t="str">
        <f t="shared" si="15"/>
        <v/>
      </c>
    </row>
    <row r="851" spans="1:7" ht="15.75" outlineLevel="1" x14ac:dyDescent="0.25">
      <c r="A851" s="179" t="s">
        <v>1412</v>
      </c>
      <c r="B851" s="180"/>
      <c r="C851" s="179"/>
      <c r="D851" s="109"/>
      <c r="E851" s="342"/>
      <c r="G851" s="309" t="str">
        <f t="shared" si="15"/>
        <v/>
      </c>
    </row>
    <row r="852" spans="1:7" ht="15.75" outlineLevel="1" x14ac:dyDescent="0.25">
      <c r="A852" s="179" t="s">
        <v>1413</v>
      </c>
      <c r="B852" s="180"/>
      <c r="C852" s="179"/>
      <c r="D852" s="109"/>
      <c r="E852" s="342"/>
      <c r="G852" s="309" t="str">
        <f t="shared" si="15"/>
        <v/>
      </c>
    </row>
    <row r="853" spans="1:7" ht="15.75" outlineLevel="1" x14ac:dyDescent="0.25">
      <c r="A853" s="179" t="s">
        <v>1414</v>
      </c>
      <c r="B853" s="180"/>
      <c r="C853" s="179"/>
      <c r="D853" s="109"/>
      <c r="E853" s="342"/>
      <c r="G853" s="309" t="str">
        <f t="shared" si="15"/>
        <v/>
      </c>
    </row>
    <row r="854" spans="1:7" ht="15.75" outlineLevel="1" x14ac:dyDescent="0.25">
      <c r="A854" s="179" t="s">
        <v>1415</v>
      </c>
      <c r="B854" s="180"/>
      <c r="C854" s="179"/>
      <c r="D854" s="109"/>
      <c r="E854" s="342"/>
      <c r="G854" s="309" t="str">
        <f t="shared" si="15"/>
        <v/>
      </c>
    </row>
    <row r="855" spans="1:7" ht="15.75" outlineLevel="1" x14ac:dyDescent="0.25">
      <c r="A855" s="179" t="s">
        <v>1416</v>
      </c>
      <c r="B855" s="180"/>
      <c r="C855" s="179"/>
      <c r="D855" s="109"/>
      <c r="E855" s="342"/>
      <c r="G855" s="309" t="str">
        <f t="shared" si="15"/>
        <v/>
      </c>
    </row>
    <row r="856" spans="1:7" ht="15.75" outlineLevel="1" x14ac:dyDescent="0.25">
      <c r="A856" s="179" t="s">
        <v>1417</v>
      </c>
      <c r="B856" s="180"/>
      <c r="C856" s="179"/>
      <c r="D856" s="109"/>
      <c r="E856" s="342"/>
      <c r="G856" s="309" t="str">
        <f t="shared" si="15"/>
        <v/>
      </c>
    </row>
    <row r="857" spans="1:7" ht="15.75" outlineLevel="1" x14ac:dyDescent="0.25">
      <c r="A857" s="179" t="s">
        <v>1418</v>
      </c>
      <c r="B857" s="180"/>
      <c r="C857" s="179"/>
      <c r="D857" s="109"/>
      <c r="E857" s="342"/>
      <c r="G857" s="309" t="str">
        <f t="shared" si="15"/>
        <v/>
      </c>
    </row>
    <row r="858" spans="1:7" ht="15.75" outlineLevel="1" x14ac:dyDescent="0.25">
      <c r="A858" s="179" t="s">
        <v>1419</v>
      </c>
      <c r="B858" s="180"/>
      <c r="C858" s="179"/>
      <c r="D858" s="109"/>
      <c r="E858" s="342"/>
      <c r="G858" s="309" t="str">
        <f t="shared" si="15"/>
        <v/>
      </c>
    </row>
    <row r="859" spans="1:7" ht="15.75" outlineLevel="1" x14ac:dyDescent="0.25">
      <c r="A859" s="179" t="s">
        <v>1420</v>
      </c>
      <c r="B859" s="180"/>
      <c r="C859" s="179"/>
      <c r="D859" s="109"/>
      <c r="E859" s="342"/>
      <c r="G859" s="309" t="str">
        <f t="shared" si="15"/>
        <v/>
      </c>
    </row>
    <row r="860" spans="1:7" ht="15.75" outlineLevel="1" x14ac:dyDescent="0.25">
      <c r="A860" s="179" t="s">
        <v>1421</v>
      </c>
      <c r="B860" s="180"/>
      <c r="C860" s="179"/>
      <c r="D860" s="109"/>
      <c r="E860" s="342"/>
      <c r="G860" s="309" t="str">
        <f t="shared" si="15"/>
        <v/>
      </c>
    </row>
    <row r="861" spans="1:7" ht="15.75" outlineLevel="1" x14ac:dyDescent="0.25">
      <c r="A861" s="179" t="s">
        <v>1422</v>
      </c>
      <c r="B861" s="180"/>
      <c r="C861" s="179"/>
      <c r="D861" s="109"/>
      <c r="E861" s="342"/>
      <c r="G861" s="309" t="str">
        <f t="shared" si="15"/>
        <v/>
      </c>
    </row>
    <row r="862" spans="1:7" ht="15.75" outlineLevel="1" x14ac:dyDescent="0.25">
      <c r="A862" s="179" t="s">
        <v>1423</v>
      </c>
      <c r="B862" s="180"/>
      <c r="C862" s="179"/>
      <c r="D862" s="109"/>
      <c r="E862" s="342"/>
      <c r="G862" s="309" t="str">
        <f t="shared" si="15"/>
        <v/>
      </c>
    </row>
    <row r="863" spans="1:7" ht="15.75" outlineLevel="1" x14ac:dyDescent="0.25">
      <c r="A863" s="179" t="s">
        <v>1424</v>
      </c>
      <c r="B863" s="180"/>
      <c r="C863" s="179"/>
      <c r="D863" s="109"/>
      <c r="E863" s="342"/>
      <c r="G863" s="309" t="str">
        <f t="shared" si="15"/>
        <v/>
      </c>
    </row>
    <row r="864" spans="1:7" ht="15.75" outlineLevel="1" x14ac:dyDescent="0.25">
      <c r="A864" s="179" t="s">
        <v>1425</v>
      </c>
      <c r="B864" s="180"/>
      <c r="C864" s="179"/>
      <c r="D864" s="109"/>
      <c r="E864" s="342"/>
      <c r="G864" s="309" t="str">
        <f t="shared" si="15"/>
        <v/>
      </c>
    </row>
    <row r="865" spans="1:7" ht="15.75" outlineLevel="1" x14ac:dyDescent="0.25">
      <c r="A865" s="179" t="s">
        <v>1426</v>
      </c>
      <c r="B865" s="180"/>
      <c r="C865" s="179"/>
      <c r="D865" s="109"/>
      <c r="E865" s="342"/>
      <c r="G865" s="309" t="str">
        <f t="shared" si="15"/>
        <v/>
      </c>
    </row>
    <row r="866" spans="1:7" ht="15.75" outlineLevel="1" x14ac:dyDescent="0.25">
      <c r="A866" s="179" t="s">
        <v>1427</v>
      </c>
      <c r="B866" s="180"/>
      <c r="C866" s="179"/>
      <c r="D866" s="109"/>
      <c r="E866" s="342"/>
      <c r="G866" s="309" t="str">
        <f t="shared" si="15"/>
        <v/>
      </c>
    </row>
    <row r="867" spans="1:7" ht="15.75" outlineLevel="1" x14ac:dyDescent="0.25">
      <c r="A867" s="179" t="s">
        <v>1428</v>
      </c>
      <c r="B867" s="180"/>
      <c r="C867" s="179"/>
      <c r="D867" s="109"/>
      <c r="E867" s="342"/>
      <c r="G867" s="309" t="str">
        <f t="shared" si="15"/>
        <v/>
      </c>
    </row>
    <row r="868" spans="1:7" ht="15.75" outlineLevel="1" x14ac:dyDescent="0.25">
      <c r="A868" s="179" t="s">
        <v>1429</v>
      </c>
      <c r="B868" s="180"/>
      <c r="C868" s="179"/>
      <c r="D868" s="109"/>
      <c r="E868" s="342"/>
      <c r="G868" s="309" t="str">
        <f t="shared" si="15"/>
        <v/>
      </c>
    </row>
    <row r="869" spans="1:7" ht="15.75" outlineLevel="1" x14ac:dyDescent="0.25">
      <c r="A869" s="179" t="s">
        <v>1430</v>
      </c>
      <c r="B869" s="180"/>
      <c r="C869" s="179"/>
      <c r="D869" s="109"/>
      <c r="E869" s="342"/>
      <c r="G869" s="309" t="str">
        <f t="shared" si="15"/>
        <v/>
      </c>
    </row>
    <row r="870" spans="1:7" ht="15.75" outlineLevel="1" x14ac:dyDescent="0.25">
      <c r="A870" s="179" t="s">
        <v>1431</v>
      </c>
      <c r="B870" s="180"/>
      <c r="C870" s="179"/>
      <c r="D870" s="109"/>
      <c r="E870" s="342"/>
      <c r="G870" s="309" t="str">
        <f t="shared" si="15"/>
        <v/>
      </c>
    </row>
    <row r="871" spans="1:7" ht="15.75" outlineLevel="1" x14ac:dyDescent="0.25">
      <c r="A871" s="179" t="s">
        <v>1432</v>
      </c>
      <c r="B871" s="180"/>
      <c r="C871" s="179"/>
      <c r="D871" s="109"/>
      <c r="E871" s="342"/>
      <c r="G871" s="309" t="str">
        <f t="shared" si="15"/>
        <v/>
      </c>
    </row>
    <row r="872" spans="1:7" ht="15.75" outlineLevel="1" x14ac:dyDescent="0.25">
      <c r="A872" s="179" t="s">
        <v>1433</v>
      </c>
      <c r="B872" s="180"/>
      <c r="C872" s="179"/>
      <c r="D872" s="109"/>
      <c r="E872" s="342"/>
      <c r="G872" s="309" t="str">
        <f t="shared" si="15"/>
        <v/>
      </c>
    </row>
    <row r="873" spans="1:7" ht="15.75" outlineLevel="1" x14ac:dyDescent="0.25">
      <c r="A873" s="179" t="s">
        <v>1434</v>
      </c>
      <c r="B873" s="180"/>
      <c r="C873" s="179"/>
      <c r="D873" s="109"/>
      <c r="E873" s="342"/>
      <c r="G873" s="309" t="str">
        <f t="shared" si="15"/>
        <v/>
      </c>
    </row>
    <row r="874" spans="1:7" ht="15.75" outlineLevel="1" x14ac:dyDescent="0.25">
      <c r="A874" s="179" t="s">
        <v>1435</v>
      </c>
      <c r="B874" s="180"/>
      <c r="C874" s="179"/>
      <c r="D874" s="109"/>
      <c r="E874" s="342"/>
      <c r="G874" s="309" t="str">
        <f t="shared" si="15"/>
        <v/>
      </c>
    </row>
    <row r="875" spans="1:7" ht="15.75" outlineLevel="1" x14ac:dyDescent="0.25">
      <c r="A875" s="179" t="s">
        <v>1436</v>
      </c>
      <c r="B875" s="180"/>
      <c r="C875" s="179"/>
      <c r="D875" s="109"/>
      <c r="E875" s="342"/>
      <c r="G875" s="309" t="str">
        <f t="shared" si="15"/>
        <v/>
      </c>
    </row>
    <row r="876" spans="1:7" ht="15.75" outlineLevel="1" x14ac:dyDescent="0.25">
      <c r="A876" s="179" t="s">
        <v>1437</v>
      </c>
      <c r="B876" s="180"/>
      <c r="C876" s="179"/>
      <c r="D876" s="109"/>
      <c r="E876" s="342"/>
      <c r="G876" s="309" t="str">
        <f t="shared" si="15"/>
        <v/>
      </c>
    </row>
    <row r="877" spans="1:7" ht="15.75" outlineLevel="1" x14ac:dyDescent="0.25">
      <c r="A877" s="179" t="s">
        <v>1438</v>
      </c>
      <c r="B877" s="180"/>
      <c r="C877" s="179"/>
      <c r="D877" s="109"/>
      <c r="E877" s="342"/>
      <c r="G877" s="309" t="str">
        <f t="shared" si="15"/>
        <v/>
      </c>
    </row>
    <row r="878" spans="1:7" ht="15.75" outlineLevel="1" x14ac:dyDescent="0.25">
      <c r="A878" s="179" t="s">
        <v>1439</v>
      </c>
      <c r="B878" s="180"/>
      <c r="C878" s="179"/>
      <c r="D878" s="109"/>
      <c r="E878" s="342"/>
      <c r="G878" s="309" t="str">
        <f t="shared" si="15"/>
        <v/>
      </c>
    </row>
    <row r="879" spans="1:7" ht="15.75" outlineLevel="1" x14ac:dyDescent="0.25">
      <c r="A879" s="179" t="s">
        <v>1440</v>
      </c>
      <c r="B879" s="180"/>
      <c r="C879" s="179"/>
      <c r="D879" s="109"/>
      <c r="E879" s="342"/>
      <c r="G879" s="309" t="str">
        <f t="shared" si="15"/>
        <v/>
      </c>
    </row>
    <row r="880" spans="1:7" ht="15.75" outlineLevel="1" x14ac:dyDescent="0.25">
      <c r="A880" s="179" t="s">
        <v>1441</v>
      </c>
      <c r="B880" s="180"/>
      <c r="C880" s="179"/>
      <c r="D880" s="109"/>
      <c r="E880" s="342"/>
      <c r="G880" s="309" t="str">
        <f t="shared" si="15"/>
        <v/>
      </c>
    </row>
    <row r="881" spans="1:7" ht="15.75" outlineLevel="1" x14ac:dyDescent="0.25">
      <c r="A881" s="179" t="s">
        <v>1442</v>
      </c>
      <c r="B881" s="180"/>
      <c r="C881" s="179"/>
      <c r="D881" s="109"/>
      <c r="E881" s="342"/>
      <c r="G881" s="309" t="str">
        <f t="shared" si="15"/>
        <v/>
      </c>
    </row>
    <row r="882" spans="1:7" ht="15.75" outlineLevel="1" x14ac:dyDescent="0.25">
      <c r="A882" s="179" t="s">
        <v>1443</v>
      </c>
      <c r="B882" s="180"/>
      <c r="C882" s="179"/>
      <c r="D882" s="109"/>
      <c r="E882" s="342"/>
      <c r="G882" s="309" t="str">
        <f t="shared" si="15"/>
        <v/>
      </c>
    </row>
    <row r="883" spans="1:7" ht="15.75" outlineLevel="1" x14ac:dyDescent="0.25">
      <c r="A883" s="179" t="s">
        <v>1444</v>
      </c>
      <c r="B883" s="180"/>
      <c r="C883" s="179"/>
      <c r="D883" s="109"/>
      <c r="E883" s="342"/>
      <c r="G883" s="309" t="str">
        <f t="shared" si="15"/>
        <v/>
      </c>
    </row>
    <row r="884" spans="1:7" ht="15.75" outlineLevel="1" x14ac:dyDescent="0.25">
      <c r="A884" s="179" t="s">
        <v>1445</v>
      </c>
      <c r="B884" s="180"/>
      <c r="C884" s="179"/>
      <c r="D884" s="109"/>
      <c r="E884" s="342"/>
      <c r="G884" s="309" t="str">
        <f t="shared" si="15"/>
        <v/>
      </c>
    </row>
    <row r="885" spans="1:7" ht="15.75" outlineLevel="1" x14ac:dyDescent="0.25">
      <c r="A885" s="179" t="s">
        <v>1446</v>
      </c>
      <c r="B885" s="180"/>
      <c r="C885" s="179"/>
      <c r="D885" s="109"/>
      <c r="E885" s="342"/>
      <c r="G885" s="309" t="str">
        <f t="shared" si="15"/>
        <v/>
      </c>
    </row>
    <row r="886" spans="1:7" ht="15.75" outlineLevel="1" x14ac:dyDescent="0.25">
      <c r="A886" s="179" t="s">
        <v>1447</v>
      </c>
      <c r="B886" s="180"/>
      <c r="C886" s="179"/>
      <c r="D886" s="109"/>
      <c r="E886" s="342"/>
      <c r="G886" s="309" t="str">
        <f t="shared" si="15"/>
        <v/>
      </c>
    </row>
    <row r="887" spans="1:7" ht="15.75" outlineLevel="1" x14ac:dyDescent="0.25">
      <c r="A887" s="179" t="s">
        <v>1448</v>
      </c>
      <c r="B887" s="180"/>
      <c r="C887" s="179"/>
      <c r="D887" s="109"/>
      <c r="E887" s="342"/>
      <c r="G887" s="309" t="str">
        <f t="shared" si="15"/>
        <v/>
      </c>
    </row>
    <row r="888" spans="1:7" ht="15.75" outlineLevel="1" x14ac:dyDescent="0.25">
      <c r="A888" s="179" t="s">
        <v>1449</v>
      </c>
      <c r="B888" s="180"/>
      <c r="C888" s="179"/>
      <c r="D888" s="109"/>
      <c r="E888" s="342"/>
      <c r="G888" s="309" t="str">
        <f t="shared" si="15"/>
        <v/>
      </c>
    </row>
    <row r="889" spans="1:7" ht="15.75" outlineLevel="1" x14ac:dyDescent="0.25">
      <c r="A889" s="179" t="s">
        <v>1450</v>
      </c>
      <c r="B889" s="180"/>
      <c r="C889" s="179"/>
      <c r="D889" s="109"/>
      <c r="E889" s="342"/>
      <c r="G889" s="309" t="str">
        <f t="shared" si="15"/>
        <v/>
      </c>
    </row>
    <row r="890" spans="1:7" ht="15.75" outlineLevel="1" x14ac:dyDescent="0.25">
      <c r="A890" s="179" t="s">
        <v>1451</v>
      </c>
      <c r="B890" s="180"/>
      <c r="C890" s="179"/>
      <c r="D890" s="109"/>
      <c r="E890" s="342"/>
      <c r="G890" s="309" t="str">
        <f t="shared" si="15"/>
        <v/>
      </c>
    </row>
    <row r="891" spans="1:7" ht="15.75" outlineLevel="1" x14ac:dyDescent="0.25">
      <c r="A891" s="179" t="s">
        <v>1452</v>
      </c>
      <c r="B891" s="180"/>
      <c r="C891" s="179"/>
      <c r="D891" s="109"/>
      <c r="E891" s="342"/>
      <c r="G891" s="309" t="str">
        <f t="shared" si="15"/>
        <v/>
      </c>
    </row>
    <row r="892" spans="1:7" ht="15.75" outlineLevel="1" x14ac:dyDescent="0.25">
      <c r="A892" s="179" t="s">
        <v>1453</v>
      </c>
      <c r="B892" s="180"/>
      <c r="C892" s="179"/>
      <c r="D892" s="109"/>
      <c r="E892" s="342"/>
      <c r="G892" s="309" t="str">
        <f t="shared" si="15"/>
        <v/>
      </c>
    </row>
    <row r="893" spans="1:7" ht="15.75" outlineLevel="1" x14ac:dyDescent="0.25">
      <c r="A893" s="179" t="s">
        <v>1454</v>
      </c>
      <c r="B893" s="180"/>
      <c r="C893" s="179"/>
      <c r="D893" s="109"/>
      <c r="E893" s="342"/>
      <c r="G893" s="309" t="str">
        <f t="shared" si="15"/>
        <v/>
      </c>
    </row>
    <row r="894" spans="1:7" ht="15.75" outlineLevel="1" x14ac:dyDescent="0.25">
      <c r="A894" s="179" t="s">
        <v>1455</v>
      </c>
      <c r="B894" s="180"/>
      <c r="C894" s="179"/>
      <c r="D894" s="109"/>
      <c r="E894" s="342"/>
      <c r="G894" s="309" t="str">
        <f t="shared" si="15"/>
        <v/>
      </c>
    </row>
    <row r="895" spans="1:7" ht="15.75" outlineLevel="1" x14ac:dyDescent="0.25">
      <c r="A895" s="179" t="s">
        <v>1456</v>
      </c>
      <c r="B895" s="180"/>
      <c r="C895" s="179"/>
      <c r="D895" s="109"/>
      <c r="E895" s="342"/>
      <c r="G895" s="309" t="str">
        <f t="shared" si="15"/>
        <v/>
      </c>
    </row>
    <row r="896" spans="1:7" ht="15.75" outlineLevel="1" x14ac:dyDescent="0.25">
      <c r="A896" s="179" t="s">
        <v>1457</v>
      </c>
      <c r="B896" s="180"/>
      <c r="C896" s="179"/>
      <c r="D896" s="109"/>
      <c r="E896" s="342"/>
      <c r="G896" s="309" t="str">
        <f t="shared" si="15"/>
        <v/>
      </c>
    </row>
    <row r="897" spans="1:7" ht="15.75" outlineLevel="1" x14ac:dyDescent="0.25">
      <c r="A897" s="179" t="s">
        <v>1458</v>
      </c>
      <c r="B897" s="180"/>
      <c r="C897" s="179"/>
      <c r="D897" s="109"/>
      <c r="E897" s="342"/>
      <c r="G897" s="309" t="str">
        <f t="shared" si="15"/>
        <v/>
      </c>
    </row>
    <row r="898" spans="1:7" ht="15.75" outlineLevel="1" x14ac:dyDescent="0.25">
      <c r="A898" s="179" t="s">
        <v>1459</v>
      </c>
      <c r="B898" s="180"/>
      <c r="C898" s="179"/>
      <c r="D898" s="109"/>
      <c r="E898" s="342"/>
      <c r="G898" s="309" t="str">
        <f t="shared" si="15"/>
        <v/>
      </c>
    </row>
    <row r="899" spans="1:7" ht="15.75" outlineLevel="1" x14ac:dyDescent="0.25">
      <c r="A899" s="179" t="s">
        <v>1460</v>
      </c>
      <c r="B899" s="180"/>
      <c r="C899" s="179"/>
      <c r="D899" s="109"/>
      <c r="E899" s="342"/>
      <c r="G899" s="309" t="str">
        <f t="shared" si="15"/>
        <v/>
      </c>
    </row>
    <row r="900" spans="1:7" ht="15.75" outlineLevel="1" x14ac:dyDescent="0.25">
      <c r="A900" s="179" t="s">
        <v>1461</v>
      </c>
      <c r="B900" s="180"/>
      <c r="C900" s="179"/>
      <c r="D900" s="109"/>
      <c r="E900" s="342"/>
      <c r="G900" s="309" t="str">
        <f t="shared" ref="G900:G963" si="16">+IF(C900&lt;&gt;"",C900,"")</f>
        <v/>
      </c>
    </row>
    <row r="901" spans="1:7" ht="15.75" outlineLevel="1" x14ac:dyDescent="0.25">
      <c r="A901" s="179" t="s">
        <v>1462</v>
      </c>
      <c r="B901" s="180"/>
      <c r="C901" s="179"/>
      <c r="D901" s="109"/>
      <c r="E901" s="342"/>
      <c r="G901" s="309" t="str">
        <f t="shared" si="16"/>
        <v/>
      </c>
    </row>
    <row r="902" spans="1:7" ht="15.75" outlineLevel="1" x14ac:dyDescent="0.25">
      <c r="A902" s="179" t="s">
        <v>1463</v>
      </c>
      <c r="B902" s="180"/>
      <c r="C902" s="179"/>
      <c r="D902" s="109"/>
      <c r="E902" s="342"/>
      <c r="G902" s="309" t="str">
        <f t="shared" si="16"/>
        <v/>
      </c>
    </row>
    <row r="903" spans="1:7" ht="15.75" outlineLevel="1" x14ac:dyDescent="0.25">
      <c r="A903" s="179" t="s">
        <v>1464</v>
      </c>
      <c r="B903" s="180"/>
      <c r="C903" s="179"/>
      <c r="D903" s="109"/>
      <c r="E903" s="342"/>
      <c r="G903" s="309" t="str">
        <f t="shared" si="16"/>
        <v/>
      </c>
    </row>
    <row r="904" spans="1:7" ht="15.75" outlineLevel="1" x14ac:dyDescent="0.25">
      <c r="A904" s="179" t="s">
        <v>1465</v>
      </c>
      <c r="B904" s="180"/>
      <c r="C904" s="179"/>
      <c r="D904" s="109"/>
      <c r="E904" s="342"/>
      <c r="G904" s="309" t="str">
        <f t="shared" si="16"/>
        <v/>
      </c>
    </row>
    <row r="905" spans="1:7" ht="15.75" outlineLevel="1" x14ac:dyDescent="0.25">
      <c r="A905" s="179" t="s">
        <v>1466</v>
      </c>
      <c r="B905" s="180"/>
      <c r="C905" s="179"/>
      <c r="D905" s="109"/>
      <c r="E905" s="342"/>
      <c r="G905" s="309" t="str">
        <f t="shared" si="16"/>
        <v/>
      </c>
    </row>
    <row r="906" spans="1:7" ht="15.75" outlineLevel="1" x14ac:dyDescent="0.25">
      <c r="A906" s="179" t="s">
        <v>1467</v>
      </c>
      <c r="B906" s="180"/>
      <c r="C906" s="179"/>
      <c r="D906" s="109"/>
      <c r="E906" s="342"/>
      <c r="G906" s="309" t="str">
        <f t="shared" si="16"/>
        <v/>
      </c>
    </row>
    <row r="907" spans="1:7" ht="15.75" outlineLevel="1" x14ac:dyDescent="0.25">
      <c r="A907" s="179" t="s">
        <v>1468</v>
      </c>
      <c r="B907" s="180"/>
      <c r="C907" s="179"/>
      <c r="D907" s="109"/>
      <c r="E907" s="342"/>
      <c r="G907" s="309" t="str">
        <f t="shared" si="16"/>
        <v/>
      </c>
    </row>
    <row r="908" spans="1:7" ht="15.75" outlineLevel="1" x14ac:dyDescent="0.25">
      <c r="A908" s="179" t="s">
        <v>1469</v>
      </c>
      <c r="B908" s="180"/>
      <c r="C908" s="179"/>
      <c r="D908" s="109"/>
      <c r="E908" s="342"/>
      <c r="G908" s="309" t="str">
        <f t="shared" si="16"/>
        <v/>
      </c>
    </row>
    <row r="909" spans="1:7" ht="15.75" outlineLevel="1" x14ac:dyDescent="0.25">
      <c r="A909" s="179" t="s">
        <v>1470</v>
      </c>
      <c r="B909" s="180"/>
      <c r="C909" s="179"/>
      <c r="D909" s="109"/>
      <c r="E909" s="342"/>
      <c r="G909" s="309" t="str">
        <f t="shared" si="16"/>
        <v/>
      </c>
    </row>
    <row r="910" spans="1:7" ht="15.75" outlineLevel="1" x14ac:dyDescent="0.25">
      <c r="A910" s="179" t="s">
        <v>1471</v>
      </c>
      <c r="B910" s="180"/>
      <c r="C910" s="179"/>
      <c r="D910" s="109"/>
      <c r="E910" s="342"/>
      <c r="G910" s="309" t="str">
        <f t="shared" si="16"/>
        <v/>
      </c>
    </row>
    <row r="911" spans="1:7" ht="15.75" outlineLevel="1" x14ac:dyDescent="0.25">
      <c r="A911" s="179" t="s">
        <v>1472</v>
      </c>
      <c r="B911" s="180"/>
      <c r="C911" s="179"/>
      <c r="D911" s="109"/>
      <c r="E911" s="342"/>
      <c r="G911" s="309" t="str">
        <f t="shared" si="16"/>
        <v/>
      </c>
    </row>
    <row r="912" spans="1:7" ht="15.75" outlineLevel="1" x14ac:dyDescent="0.25">
      <c r="A912" s="179" t="s">
        <v>1473</v>
      </c>
      <c r="B912" s="180"/>
      <c r="C912" s="179"/>
      <c r="D912" s="109"/>
      <c r="E912" s="342"/>
      <c r="G912" s="309" t="str">
        <f t="shared" si="16"/>
        <v/>
      </c>
    </row>
    <row r="913" spans="1:7" ht="15.75" outlineLevel="1" x14ac:dyDescent="0.25">
      <c r="A913" s="179" t="s">
        <v>1474</v>
      </c>
      <c r="B913" s="180"/>
      <c r="C913" s="179"/>
      <c r="D913" s="109"/>
      <c r="E913" s="342"/>
      <c r="G913" s="309" t="str">
        <f t="shared" si="16"/>
        <v/>
      </c>
    </row>
    <row r="914" spans="1:7" ht="15.75" outlineLevel="1" x14ac:dyDescent="0.25">
      <c r="A914" s="179" t="s">
        <v>1475</v>
      </c>
      <c r="B914" s="180"/>
      <c r="C914" s="179"/>
      <c r="D914" s="109"/>
      <c r="E914" s="342"/>
      <c r="G914" s="309" t="str">
        <f t="shared" si="16"/>
        <v/>
      </c>
    </row>
    <row r="915" spans="1:7" ht="15.75" outlineLevel="1" x14ac:dyDescent="0.25">
      <c r="A915" s="179" t="s">
        <v>1476</v>
      </c>
      <c r="B915" s="180"/>
      <c r="C915" s="179"/>
      <c r="D915" s="109"/>
      <c r="E915" s="342"/>
      <c r="G915" s="309" t="str">
        <f t="shared" si="16"/>
        <v/>
      </c>
    </row>
    <row r="916" spans="1:7" ht="15.75" outlineLevel="1" x14ac:dyDescent="0.25">
      <c r="A916" s="179" t="s">
        <v>1477</v>
      </c>
      <c r="B916" s="180"/>
      <c r="C916" s="179"/>
      <c r="D916" s="109"/>
      <c r="E916" s="342"/>
      <c r="G916" s="309" t="str">
        <f t="shared" si="16"/>
        <v/>
      </c>
    </row>
    <row r="917" spans="1:7" ht="15.75" outlineLevel="1" x14ac:dyDescent="0.25">
      <c r="A917" s="179" t="s">
        <v>1478</v>
      </c>
      <c r="B917" s="180"/>
      <c r="C917" s="179"/>
      <c r="D917" s="109"/>
      <c r="E917" s="342"/>
      <c r="G917" s="309" t="str">
        <f t="shared" si="16"/>
        <v/>
      </c>
    </row>
    <row r="918" spans="1:7" ht="15.75" outlineLevel="1" x14ac:dyDescent="0.25">
      <c r="A918" s="179" t="s">
        <v>1479</v>
      </c>
      <c r="B918" s="180"/>
      <c r="C918" s="179"/>
      <c r="D918" s="109"/>
      <c r="E918" s="342"/>
      <c r="G918" s="309" t="str">
        <f t="shared" si="16"/>
        <v/>
      </c>
    </row>
    <row r="919" spans="1:7" ht="15.75" outlineLevel="1" x14ac:dyDescent="0.25">
      <c r="A919" s="179" t="s">
        <v>1480</v>
      </c>
      <c r="B919" s="180"/>
      <c r="C919" s="179"/>
      <c r="D919" s="109"/>
      <c r="E919" s="342"/>
      <c r="G919" s="309" t="str">
        <f t="shared" si="16"/>
        <v/>
      </c>
    </row>
    <row r="920" spans="1:7" ht="15.75" outlineLevel="1" x14ac:dyDescent="0.25">
      <c r="A920" s="179" t="s">
        <v>1481</v>
      </c>
      <c r="B920" s="180"/>
      <c r="C920" s="179"/>
      <c r="D920" s="109"/>
      <c r="E920" s="342"/>
      <c r="G920" s="309" t="str">
        <f t="shared" si="16"/>
        <v/>
      </c>
    </row>
    <row r="921" spans="1:7" ht="15.75" outlineLevel="1" x14ac:dyDescent="0.25">
      <c r="A921" s="179" t="s">
        <v>1482</v>
      </c>
      <c r="B921" s="180"/>
      <c r="C921" s="179"/>
      <c r="D921" s="109"/>
      <c r="E921" s="342"/>
      <c r="G921" s="309" t="str">
        <f t="shared" si="16"/>
        <v/>
      </c>
    </row>
    <row r="922" spans="1:7" ht="15.75" outlineLevel="1" x14ac:dyDescent="0.25">
      <c r="A922" s="179" t="s">
        <v>1483</v>
      </c>
      <c r="B922" s="180"/>
      <c r="C922" s="179"/>
      <c r="D922" s="109"/>
      <c r="E922" s="342"/>
      <c r="G922" s="309" t="str">
        <f t="shared" si="16"/>
        <v/>
      </c>
    </row>
    <row r="923" spans="1:7" ht="15.75" outlineLevel="1" x14ac:dyDescent="0.25">
      <c r="A923" s="179" t="s">
        <v>1484</v>
      </c>
      <c r="B923" s="180"/>
      <c r="C923" s="179"/>
      <c r="D923" s="109"/>
      <c r="E923" s="342"/>
      <c r="G923" s="309" t="str">
        <f t="shared" si="16"/>
        <v/>
      </c>
    </row>
    <row r="924" spans="1:7" ht="15.75" outlineLevel="1" x14ac:dyDescent="0.25">
      <c r="A924" s="179" t="s">
        <v>1485</v>
      </c>
      <c r="B924" s="180"/>
      <c r="C924" s="179"/>
      <c r="D924" s="109"/>
      <c r="E924" s="342"/>
      <c r="G924" s="309" t="str">
        <f t="shared" si="16"/>
        <v/>
      </c>
    </row>
    <row r="925" spans="1:7" ht="15.75" outlineLevel="1" x14ac:dyDescent="0.25">
      <c r="A925" s="179" t="s">
        <v>1486</v>
      </c>
      <c r="B925" s="180"/>
      <c r="C925" s="179"/>
      <c r="D925" s="109"/>
      <c r="E925" s="342"/>
      <c r="G925" s="309" t="str">
        <f t="shared" si="16"/>
        <v/>
      </c>
    </row>
    <row r="926" spans="1:7" ht="15.75" outlineLevel="1" x14ac:dyDescent="0.25">
      <c r="A926" s="179" t="s">
        <v>1487</v>
      </c>
      <c r="B926" s="180"/>
      <c r="C926" s="179"/>
      <c r="D926" s="109"/>
      <c r="E926" s="342"/>
      <c r="G926" s="309" t="str">
        <f t="shared" si="16"/>
        <v/>
      </c>
    </row>
    <row r="927" spans="1:7" ht="15.75" outlineLevel="1" x14ac:dyDescent="0.25">
      <c r="A927" s="179" t="s">
        <v>1488</v>
      </c>
      <c r="B927" s="180"/>
      <c r="C927" s="179"/>
      <c r="D927" s="109"/>
      <c r="E927" s="342"/>
      <c r="G927" s="309" t="str">
        <f t="shared" si="16"/>
        <v/>
      </c>
    </row>
    <row r="928" spans="1:7" ht="15.75" outlineLevel="1" x14ac:dyDescent="0.25">
      <c r="A928" s="179" t="s">
        <v>1489</v>
      </c>
      <c r="B928" s="180"/>
      <c r="C928" s="179"/>
      <c r="D928" s="109"/>
      <c r="E928" s="342"/>
      <c r="G928" s="309" t="str">
        <f t="shared" si="16"/>
        <v/>
      </c>
    </row>
    <row r="929" spans="1:7" ht="15.75" outlineLevel="1" x14ac:dyDescent="0.25">
      <c r="A929" s="179" t="s">
        <v>1490</v>
      </c>
      <c r="B929" s="180"/>
      <c r="C929" s="179"/>
      <c r="D929" s="109"/>
      <c r="E929" s="342"/>
      <c r="G929" s="309" t="str">
        <f t="shared" si="16"/>
        <v/>
      </c>
    </row>
    <row r="930" spans="1:7" ht="15.75" outlineLevel="1" x14ac:dyDescent="0.25">
      <c r="A930" s="179" t="s">
        <v>1491</v>
      </c>
      <c r="B930" s="180"/>
      <c r="C930" s="179"/>
      <c r="D930" s="109"/>
      <c r="E930" s="342"/>
      <c r="G930" s="309" t="str">
        <f t="shared" si="16"/>
        <v/>
      </c>
    </row>
    <row r="931" spans="1:7" ht="15.75" outlineLevel="1" x14ac:dyDescent="0.25">
      <c r="A931" s="179" t="s">
        <v>1492</v>
      </c>
      <c r="B931" s="180"/>
      <c r="C931" s="179"/>
      <c r="D931" s="109"/>
      <c r="E931" s="342"/>
      <c r="G931" s="309" t="str">
        <f t="shared" si="16"/>
        <v/>
      </c>
    </row>
    <row r="932" spans="1:7" ht="15.75" outlineLevel="1" x14ac:dyDescent="0.25">
      <c r="A932" s="179" t="s">
        <v>1493</v>
      </c>
      <c r="B932" s="180"/>
      <c r="C932" s="179"/>
      <c r="D932" s="109"/>
      <c r="E932" s="342"/>
      <c r="G932" s="309" t="str">
        <f t="shared" si="16"/>
        <v/>
      </c>
    </row>
    <row r="933" spans="1:7" ht="15.75" outlineLevel="1" x14ac:dyDescent="0.25">
      <c r="A933" s="179" t="s">
        <v>1494</v>
      </c>
      <c r="B933" s="180"/>
      <c r="C933" s="179"/>
      <c r="D933" s="109"/>
      <c r="E933" s="342"/>
      <c r="G933" s="309" t="str">
        <f t="shared" si="16"/>
        <v/>
      </c>
    </row>
    <row r="934" spans="1:7" ht="15.75" outlineLevel="1" x14ac:dyDescent="0.25">
      <c r="A934" s="179" t="s">
        <v>1495</v>
      </c>
      <c r="B934" s="180"/>
      <c r="C934" s="179"/>
      <c r="D934" s="109"/>
      <c r="E934" s="342"/>
      <c r="G934" s="309" t="str">
        <f t="shared" si="16"/>
        <v/>
      </c>
    </row>
    <row r="935" spans="1:7" ht="15.75" outlineLevel="1" x14ac:dyDescent="0.25">
      <c r="A935" s="179" t="s">
        <v>1496</v>
      </c>
      <c r="B935" s="180"/>
      <c r="C935" s="179"/>
      <c r="D935" s="109"/>
      <c r="E935" s="342"/>
      <c r="G935" s="309" t="str">
        <f t="shared" si="16"/>
        <v/>
      </c>
    </row>
    <row r="936" spans="1:7" ht="15.75" outlineLevel="1" x14ac:dyDescent="0.25">
      <c r="A936" s="179" t="s">
        <v>1497</v>
      </c>
      <c r="B936" s="180"/>
      <c r="C936" s="179"/>
      <c r="D936" s="109"/>
      <c r="E936" s="342"/>
      <c r="G936" s="309" t="str">
        <f t="shared" si="16"/>
        <v/>
      </c>
    </row>
    <row r="937" spans="1:7" ht="15.75" outlineLevel="1" x14ac:dyDescent="0.25">
      <c r="A937" s="179" t="s">
        <v>1498</v>
      </c>
      <c r="B937" s="180"/>
      <c r="C937" s="179"/>
      <c r="D937" s="109"/>
      <c r="E937" s="342"/>
      <c r="G937" s="309" t="str">
        <f t="shared" si="16"/>
        <v/>
      </c>
    </row>
    <row r="938" spans="1:7" ht="15.75" outlineLevel="1" x14ac:dyDescent="0.25">
      <c r="A938" s="179" t="s">
        <v>1499</v>
      </c>
      <c r="B938" s="180"/>
      <c r="C938" s="179"/>
      <c r="D938" s="109"/>
      <c r="E938" s="342"/>
      <c r="G938" s="309" t="str">
        <f t="shared" si="16"/>
        <v/>
      </c>
    </row>
    <row r="939" spans="1:7" ht="15.75" outlineLevel="1" x14ac:dyDescent="0.25">
      <c r="A939" s="179" t="s">
        <v>1500</v>
      </c>
      <c r="B939" s="180"/>
      <c r="C939" s="179"/>
      <c r="D939" s="109"/>
      <c r="E939" s="342"/>
      <c r="G939" s="309" t="str">
        <f t="shared" si="16"/>
        <v/>
      </c>
    </row>
    <row r="940" spans="1:7" ht="15.75" outlineLevel="1" x14ac:dyDescent="0.25">
      <c r="A940" s="179" t="s">
        <v>1501</v>
      </c>
      <c r="B940" s="180"/>
      <c r="C940" s="179"/>
      <c r="D940" s="109"/>
      <c r="E940" s="342"/>
      <c r="G940" s="309" t="str">
        <f t="shared" si="16"/>
        <v/>
      </c>
    </row>
    <row r="941" spans="1:7" ht="15.75" outlineLevel="1" x14ac:dyDescent="0.25">
      <c r="A941" s="179" t="s">
        <v>1502</v>
      </c>
      <c r="B941" s="180"/>
      <c r="C941" s="179"/>
      <c r="D941" s="109"/>
      <c r="E941" s="342"/>
      <c r="G941" s="309" t="str">
        <f t="shared" si="16"/>
        <v/>
      </c>
    </row>
    <row r="942" spans="1:7" ht="15.75" outlineLevel="1" x14ac:dyDescent="0.25">
      <c r="A942" s="179" t="s">
        <v>1503</v>
      </c>
      <c r="B942" s="180"/>
      <c r="C942" s="179"/>
      <c r="D942" s="109"/>
      <c r="E942" s="342"/>
      <c r="G942" s="309" t="str">
        <f t="shared" si="16"/>
        <v/>
      </c>
    </row>
    <row r="943" spans="1:7" ht="15.75" outlineLevel="1" x14ac:dyDescent="0.25">
      <c r="A943" s="179" t="s">
        <v>1504</v>
      </c>
      <c r="B943" s="180"/>
      <c r="C943" s="179"/>
      <c r="D943" s="109"/>
      <c r="E943" s="342"/>
      <c r="G943" s="309" t="str">
        <f t="shared" si="16"/>
        <v/>
      </c>
    </row>
    <row r="944" spans="1:7" ht="15.75" outlineLevel="1" x14ac:dyDescent="0.25">
      <c r="A944" s="179" t="s">
        <v>1505</v>
      </c>
      <c r="B944" s="180"/>
      <c r="C944" s="179"/>
      <c r="D944" s="109"/>
      <c r="E944" s="342"/>
      <c r="G944" s="309" t="str">
        <f t="shared" si="16"/>
        <v/>
      </c>
    </row>
    <row r="945" spans="1:7" ht="15.75" outlineLevel="1" x14ac:dyDescent="0.25">
      <c r="A945" s="179" t="s">
        <v>1506</v>
      </c>
      <c r="B945" s="180"/>
      <c r="C945" s="179"/>
      <c r="D945" s="109"/>
      <c r="E945" s="342"/>
      <c r="G945" s="309" t="str">
        <f t="shared" si="16"/>
        <v/>
      </c>
    </row>
    <row r="946" spans="1:7" ht="15.75" outlineLevel="1" x14ac:dyDescent="0.25">
      <c r="A946" s="179" t="s">
        <v>1507</v>
      </c>
      <c r="B946" s="180"/>
      <c r="C946" s="179"/>
      <c r="D946" s="109"/>
      <c r="E946" s="342"/>
      <c r="G946" s="309" t="str">
        <f t="shared" si="16"/>
        <v/>
      </c>
    </row>
    <row r="947" spans="1:7" ht="15.75" outlineLevel="1" x14ac:dyDescent="0.25">
      <c r="A947" s="179" t="s">
        <v>1508</v>
      </c>
      <c r="B947" s="180"/>
      <c r="C947" s="179"/>
      <c r="D947" s="109"/>
      <c r="E947" s="342"/>
      <c r="G947" s="309" t="str">
        <f t="shared" si="16"/>
        <v/>
      </c>
    </row>
    <row r="948" spans="1:7" ht="15.75" outlineLevel="1" x14ac:dyDescent="0.25">
      <c r="A948" s="179" t="s">
        <v>1509</v>
      </c>
      <c r="B948" s="180"/>
      <c r="C948" s="179"/>
      <c r="D948" s="109"/>
      <c r="E948" s="342"/>
      <c r="G948" s="309" t="str">
        <f t="shared" si="16"/>
        <v/>
      </c>
    </row>
    <row r="949" spans="1:7" ht="15.75" outlineLevel="1" x14ac:dyDescent="0.25">
      <c r="A949" s="179" t="s">
        <v>1510</v>
      </c>
      <c r="B949" s="180"/>
      <c r="C949" s="179"/>
      <c r="D949" s="109"/>
      <c r="E949" s="342"/>
      <c r="G949" s="309" t="str">
        <f t="shared" si="16"/>
        <v/>
      </c>
    </row>
    <row r="950" spans="1:7" ht="15.75" outlineLevel="1" x14ac:dyDescent="0.25">
      <c r="A950" s="179" t="s">
        <v>1511</v>
      </c>
      <c r="B950" s="180"/>
      <c r="C950" s="179"/>
      <c r="D950" s="109"/>
      <c r="E950" s="342"/>
      <c r="G950" s="309" t="str">
        <f t="shared" si="16"/>
        <v/>
      </c>
    </row>
    <row r="951" spans="1:7" ht="15.75" outlineLevel="1" x14ac:dyDescent="0.25">
      <c r="A951" s="179" t="s">
        <v>1512</v>
      </c>
      <c r="B951" s="180"/>
      <c r="C951" s="179"/>
      <c r="D951" s="109"/>
      <c r="E951" s="342"/>
      <c r="G951" s="309" t="str">
        <f t="shared" si="16"/>
        <v/>
      </c>
    </row>
    <row r="952" spans="1:7" ht="15.75" outlineLevel="1" x14ac:dyDescent="0.25">
      <c r="A952" s="179" t="s">
        <v>1513</v>
      </c>
      <c r="B952" s="180"/>
      <c r="C952" s="179"/>
      <c r="D952" s="109"/>
      <c r="E952" s="342"/>
      <c r="G952" s="309" t="str">
        <f t="shared" si="16"/>
        <v/>
      </c>
    </row>
    <row r="953" spans="1:7" ht="15.75" outlineLevel="1" x14ac:dyDescent="0.25">
      <c r="A953" s="179" t="s">
        <v>1514</v>
      </c>
      <c r="B953" s="180"/>
      <c r="C953" s="179"/>
      <c r="D953" s="109"/>
      <c r="E953" s="342"/>
      <c r="G953" s="309" t="str">
        <f t="shared" si="16"/>
        <v/>
      </c>
    </row>
    <row r="954" spans="1:7" ht="15.75" outlineLevel="1" x14ac:dyDescent="0.25">
      <c r="A954" s="179" t="s">
        <v>1515</v>
      </c>
      <c r="B954" s="180"/>
      <c r="C954" s="179"/>
      <c r="D954" s="109"/>
      <c r="E954" s="342"/>
      <c r="G954" s="309" t="str">
        <f t="shared" si="16"/>
        <v/>
      </c>
    </row>
    <row r="955" spans="1:7" ht="15.75" outlineLevel="1" x14ac:dyDescent="0.25">
      <c r="A955" s="179" t="s">
        <v>1516</v>
      </c>
      <c r="B955" s="180"/>
      <c r="C955" s="179"/>
      <c r="D955" s="109"/>
      <c r="E955" s="342"/>
      <c r="G955" s="309" t="str">
        <f t="shared" si="16"/>
        <v/>
      </c>
    </row>
    <row r="956" spans="1:7" ht="15.75" outlineLevel="1" x14ac:dyDescent="0.25">
      <c r="A956" s="179" t="s">
        <v>1517</v>
      </c>
      <c r="B956" s="180"/>
      <c r="C956" s="179"/>
      <c r="D956" s="109"/>
      <c r="E956" s="342"/>
      <c r="G956" s="309" t="str">
        <f t="shared" si="16"/>
        <v/>
      </c>
    </row>
    <row r="957" spans="1:7" ht="15.75" outlineLevel="1" x14ac:dyDescent="0.25">
      <c r="A957" s="179" t="s">
        <v>1518</v>
      </c>
      <c r="B957" s="180"/>
      <c r="C957" s="179"/>
      <c r="D957" s="109"/>
      <c r="E957" s="342"/>
      <c r="G957" s="309" t="str">
        <f t="shared" si="16"/>
        <v/>
      </c>
    </row>
    <row r="958" spans="1:7" ht="15.75" outlineLevel="1" x14ac:dyDescent="0.25">
      <c r="A958" s="179" t="s">
        <v>1519</v>
      </c>
      <c r="B958" s="180"/>
      <c r="C958" s="179"/>
      <c r="D958" s="109"/>
      <c r="E958" s="342"/>
      <c r="G958" s="309" t="str">
        <f t="shared" si="16"/>
        <v/>
      </c>
    </row>
    <row r="959" spans="1:7" ht="15.75" outlineLevel="1" x14ac:dyDescent="0.25">
      <c r="A959" s="179" t="s">
        <v>1520</v>
      </c>
      <c r="B959" s="180"/>
      <c r="C959" s="179"/>
      <c r="D959" s="109"/>
      <c r="E959" s="342"/>
      <c r="G959" s="309" t="str">
        <f t="shared" si="16"/>
        <v/>
      </c>
    </row>
    <row r="960" spans="1:7" ht="15.75" outlineLevel="1" x14ac:dyDescent="0.25">
      <c r="A960" s="179" t="s">
        <v>1521</v>
      </c>
      <c r="B960" s="180"/>
      <c r="C960" s="179"/>
      <c r="D960" s="109"/>
      <c r="E960" s="342"/>
      <c r="G960" s="309" t="str">
        <f t="shared" si="16"/>
        <v/>
      </c>
    </row>
    <row r="961" spans="1:7" ht="15.75" outlineLevel="1" x14ac:dyDescent="0.25">
      <c r="A961" s="179" t="s">
        <v>1522</v>
      </c>
      <c r="B961" s="180"/>
      <c r="C961" s="179"/>
      <c r="D961" s="109"/>
      <c r="E961" s="342"/>
      <c r="G961" s="309" t="str">
        <f t="shared" si="16"/>
        <v/>
      </c>
    </row>
    <row r="962" spans="1:7" ht="15.75" outlineLevel="1" x14ac:dyDescent="0.25">
      <c r="A962" s="179" t="s">
        <v>1523</v>
      </c>
      <c r="B962" s="180"/>
      <c r="C962" s="179"/>
      <c r="D962" s="109"/>
      <c r="E962" s="342"/>
      <c r="G962" s="309" t="str">
        <f t="shared" si="16"/>
        <v/>
      </c>
    </row>
    <row r="963" spans="1:7" ht="15.75" outlineLevel="1" x14ac:dyDescent="0.25">
      <c r="A963" s="179" t="s">
        <v>1524</v>
      </c>
      <c r="B963" s="180"/>
      <c r="C963" s="179"/>
      <c r="D963" s="109"/>
      <c r="E963" s="342"/>
      <c r="G963" s="309" t="str">
        <f t="shared" si="16"/>
        <v/>
      </c>
    </row>
    <row r="964" spans="1:7" ht="15.75" outlineLevel="1" x14ac:dyDescent="0.25">
      <c r="A964" s="179" t="s">
        <v>1525</v>
      </c>
      <c r="B964" s="180"/>
      <c r="C964" s="179"/>
      <c r="D964" s="109"/>
      <c r="E964" s="342"/>
      <c r="G964" s="309" t="str">
        <f t="shared" ref="G964:G1002" si="17">+IF(C964&lt;&gt;"",C964,"")</f>
        <v/>
      </c>
    </row>
    <row r="965" spans="1:7" ht="15.75" outlineLevel="1" x14ac:dyDescent="0.25">
      <c r="A965" s="179" t="s">
        <v>1526</v>
      </c>
      <c r="B965" s="180"/>
      <c r="C965" s="179"/>
      <c r="D965" s="109"/>
      <c r="E965" s="342"/>
      <c r="G965" s="309" t="str">
        <f t="shared" si="17"/>
        <v/>
      </c>
    </row>
    <row r="966" spans="1:7" ht="15.75" outlineLevel="1" x14ac:dyDescent="0.25">
      <c r="A966" s="179" t="s">
        <v>1527</v>
      </c>
      <c r="B966" s="180"/>
      <c r="C966" s="179"/>
      <c r="D966" s="109"/>
      <c r="E966" s="342"/>
      <c r="G966" s="309" t="str">
        <f t="shared" si="17"/>
        <v/>
      </c>
    </row>
    <row r="967" spans="1:7" ht="15.75" outlineLevel="1" x14ac:dyDescent="0.25">
      <c r="A967" s="179" t="s">
        <v>1528</v>
      </c>
      <c r="B967" s="180"/>
      <c r="C967" s="179"/>
      <c r="D967" s="109"/>
      <c r="E967" s="342"/>
      <c r="G967" s="309" t="str">
        <f t="shared" si="17"/>
        <v/>
      </c>
    </row>
    <row r="968" spans="1:7" ht="15.75" outlineLevel="1" x14ac:dyDescent="0.25">
      <c r="A968" s="179" t="s">
        <v>1529</v>
      </c>
      <c r="B968" s="180"/>
      <c r="C968" s="179"/>
      <c r="D968" s="109"/>
      <c r="E968" s="342"/>
      <c r="G968" s="309" t="str">
        <f t="shared" si="17"/>
        <v/>
      </c>
    </row>
    <row r="969" spans="1:7" ht="15.75" outlineLevel="1" x14ac:dyDescent="0.25">
      <c r="A969" s="179" t="s">
        <v>1530</v>
      </c>
      <c r="B969" s="180"/>
      <c r="C969" s="179"/>
      <c r="D969" s="109"/>
      <c r="E969" s="342"/>
      <c r="G969" s="309" t="str">
        <f t="shared" si="17"/>
        <v/>
      </c>
    </row>
    <row r="970" spans="1:7" ht="15.75" outlineLevel="1" x14ac:dyDescent="0.25">
      <c r="A970" s="179" t="s">
        <v>1531</v>
      </c>
      <c r="B970" s="180"/>
      <c r="C970" s="179"/>
      <c r="D970" s="109"/>
      <c r="E970" s="342"/>
      <c r="G970" s="309" t="str">
        <f t="shared" si="17"/>
        <v/>
      </c>
    </row>
    <row r="971" spans="1:7" ht="15.75" outlineLevel="1" x14ac:dyDescent="0.25">
      <c r="A971" s="179" t="s">
        <v>1532</v>
      </c>
      <c r="B971" s="180"/>
      <c r="C971" s="179"/>
      <c r="D971" s="109"/>
      <c r="E971" s="342"/>
      <c r="G971" s="309" t="str">
        <f t="shared" si="17"/>
        <v/>
      </c>
    </row>
    <row r="972" spans="1:7" ht="15.75" outlineLevel="1" x14ac:dyDescent="0.25">
      <c r="A972" s="179" t="s">
        <v>1533</v>
      </c>
      <c r="B972" s="180"/>
      <c r="C972" s="179"/>
      <c r="D972" s="109"/>
      <c r="E972" s="342"/>
      <c r="G972" s="309" t="str">
        <f t="shared" si="17"/>
        <v/>
      </c>
    </row>
    <row r="973" spans="1:7" ht="15.75" outlineLevel="1" x14ac:dyDescent="0.25">
      <c r="A973" s="179" t="s">
        <v>1534</v>
      </c>
      <c r="B973" s="180"/>
      <c r="C973" s="179"/>
      <c r="D973" s="109"/>
      <c r="E973" s="342"/>
      <c r="G973" s="309" t="str">
        <f t="shared" si="17"/>
        <v/>
      </c>
    </row>
    <row r="974" spans="1:7" ht="15.75" outlineLevel="1" x14ac:dyDescent="0.25">
      <c r="A974" s="179" t="s">
        <v>1535</v>
      </c>
      <c r="B974" s="180"/>
      <c r="C974" s="179"/>
      <c r="D974" s="109"/>
      <c r="E974" s="342"/>
      <c r="G974" s="309" t="str">
        <f t="shared" si="17"/>
        <v/>
      </c>
    </row>
    <row r="975" spans="1:7" ht="15.75" outlineLevel="1" x14ac:dyDescent="0.25">
      <c r="A975" s="179" t="s">
        <v>1536</v>
      </c>
      <c r="B975" s="180"/>
      <c r="C975" s="179"/>
      <c r="D975" s="109"/>
      <c r="E975" s="342"/>
      <c r="G975" s="309" t="str">
        <f t="shared" si="17"/>
        <v/>
      </c>
    </row>
    <row r="976" spans="1:7" ht="15.75" outlineLevel="1" x14ac:dyDescent="0.25">
      <c r="A976" s="179" t="s">
        <v>1537</v>
      </c>
      <c r="B976" s="180"/>
      <c r="C976" s="179"/>
      <c r="D976" s="109"/>
      <c r="E976" s="342"/>
      <c r="G976" s="309" t="str">
        <f t="shared" si="17"/>
        <v/>
      </c>
    </row>
    <row r="977" spans="1:7" ht="15.75" outlineLevel="1" x14ac:dyDescent="0.25">
      <c r="A977" s="179" t="s">
        <v>1538</v>
      </c>
      <c r="B977" s="180"/>
      <c r="C977" s="179"/>
      <c r="D977" s="109"/>
      <c r="E977" s="342"/>
      <c r="G977" s="309" t="str">
        <f t="shared" si="17"/>
        <v/>
      </c>
    </row>
    <row r="978" spans="1:7" ht="15.75" outlineLevel="1" x14ac:dyDescent="0.25">
      <c r="A978" s="179" t="s">
        <v>1539</v>
      </c>
      <c r="B978" s="180"/>
      <c r="C978" s="179"/>
      <c r="D978" s="109"/>
      <c r="E978" s="342"/>
      <c r="G978" s="309" t="str">
        <f t="shared" si="17"/>
        <v/>
      </c>
    </row>
    <row r="979" spans="1:7" ht="15.75" outlineLevel="1" x14ac:dyDescent="0.25">
      <c r="A979" s="179" t="s">
        <v>1540</v>
      </c>
      <c r="B979" s="180"/>
      <c r="C979" s="179"/>
      <c r="D979" s="109"/>
      <c r="E979" s="342"/>
      <c r="G979" s="309" t="str">
        <f t="shared" si="17"/>
        <v/>
      </c>
    </row>
    <row r="980" spans="1:7" ht="15.75" outlineLevel="1" x14ac:dyDescent="0.25">
      <c r="A980" s="179" t="s">
        <v>1541</v>
      </c>
      <c r="B980" s="180"/>
      <c r="C980" s="179"/>
      <c r="D980" s="109"/>
      <c r="E980" s="342"/>
      <c r="G980" s="309" t="str">
        <f t="shared" si="17"/>
        <v/>
      </c>
    </row>
    <row r="981" spans="1:7" ht="15.75" outlineLevel="1" x14ac:dyDescent="0.25">
      <c r="A981" s="179" t="s">
        <v>1542</v>
      </c>
      <c r="B981" s="180"/>
      <c r="C981" s="179"/>
      <c r="D981" s="109"/>
      <c r="E981" s="342"/>
      <c r="G981" s="309" t="str">
        <f t="shared" si="17"/>
        <v/>
      </c>
    </row>
    <row r="982" spans="1:7" ht="15.75" outlineLevel="1" x14ac:dyDescent="0.25">
      <c r="A982" s="179" t="s">
        <v>1543</v>
      </c>
      <c r="B982" s="180"/>
      <c r="C982" s="179"/>
      <c r="D982" s="109"/>
      <c r="E982" s="342"/>
      <c r="G982" s="309" t="str">
        <f t="shared" si="17"/>
        <v/>
      </c>
    </row>
    <row r="983" spans="1:7" ht="15.75" outlineLevel="1" x14ac:dyDescent="0.25">
      <c r="A983" s="179" t="s">
        <v>1544</v>
      </c>
      <c r="B983" s="180"/>
      <c r="C983" s="179"/>
      <c r="D983" s="109"/>
      <c r="E983" s="342"/>
      <c r="G983" s="309" t="str">
        <f t="shared" si="17"/>
        <v/>
      </c>
    </row>
    <row r="984" spans="1:7" ht="15.75" outlineLevel="1" x14ac:dyDescent="0.25">
      <c r="A984" s="179" t="s">
        <v>1545</v>
      </c>
      <c r="B984" s="180"/>
      <c r="C984" s="179"/>
      <c r="D984" s="109"/>
      <c r="E984" s="342"/>
      <c r="G984" s="309" t="str">
        <f t="shared" si="17"/>
        <v/>
      </c>
    </row>
    <row r="985" spans="1:7" ht="15.75" outlineLevel="1" x14ac:dyDescent="0.25">
      <c r="A985" s="179" t="s">
        <v>1546</v>
      </c>
      <c r="B985" s="180"/>
      <c r="C985" s="179"/>
      <c r="D985" s="109"/>
      <c r="E985" s="342"/>
      <c r="G985" s="309" t="str">
        <f t="shared" si="17"/>
        <v/>
      </c>
    </row>
    <row r="986" spans="1:7" ht="15.75" outlineLevel="1" x14ac:dyDescent="0.25">
      <c r="A986" s="179" t="s">
        <v>1547</v>
      </c>
      <c r="B986" s="180"/>
      <c r="C986" s="179"/>
      <c r="D986" s="109"/>
      <c r="E986" s="342"/>
      <c r="G986" s="309" t="str">
        <f t="shared" si="17"/>
        <v/>
      </c>
    </row>
    <row r="987" spans="1:7" ht="15.75" outlineLevel="1" x14ac:dyDescent="0.25">
      <c r="A987" s="179" t="s">
        <v>1548</v>
      </c>
      <c r="B987" s="180"/>
      <c r="C987" s="179"/>
      <c r="D987" s="109"/>
      <c r="E987" s="342"/>
      <c r="G987" s="309" t="str">
        <f t="shared" si="17"/>
        <v/>
      </c>
    </row>
    <row r="988" spans="1:7" ht="15.75" outlineLevel="1" x14ac:dyDescent="0.25">
      <c r="A988" s="179" t="s">
        <v>1549</v>
      </c>
      <c r="B988" s="180"/>
      <c r="C988" s="179"/>
      <c r="D988" s="109"/>
      <c r="E988" s="342"/>
      <c r="G988" s="309" t="str">
        <f t="shared" si="17"/>
        <v/>
      </c>
    </row>
    <row r="989" spans="1:7" ht="15.75" outlineLevel="1" x14ac:dyDescent="0.25">
      <c r="A989" s="179" t="s">
        <v>1550</v>
      </c>
      <c r="B989" s="180"/>
      <c r="C989" s="179"/>
      <c r="D989" s="109"/>
      <c r="E989" s="342"/>
      <c r="G989" s="309" t="str">
        <f t="shared" si="17"/>
        <v/>
      </c>
    </row>
    <row r="990" spans="1:7" ht="15.75" outlineLevel="1" x14ac:dyDescent="0.25">
      <c r="A990" s="179" t="s">
        <v>1551</v>
      </c>
      <c r="B990" s="180"/>
      <c r="C990" s="179"/>
      <c r="D990" s="109"/>
      <c r="E990" s="342"/>
      <c r="G990" s="309" t="str">
        <f t="shared" si="17"/>
        <v/>
      </c>
    </row>
    <row r="991" spans="1:7" ht="15.75" outlineLevel="1" x14ac:dyDescent="0.25">
      <c r="A991" s="179" t="s">
        <v>1552</v>
      </c>
      <c r="B991" s="180"/>
      <c r="C991" s="179"/>
      <c r="D991" s="109"/>
      <c r="E991" s="342"/>
      <c r="G991" s="309" t="str">
        <f t="shared" si="17"/>
        <v/>
      </c>
    </row>
    <row r="992" spans="1:7" ht="15.75" outlineLevel="1" x14ac:dyDescent="0.25">
      <c r="A992" s="179" t="s">
        <v>1553</v>
      </c>
      <c r="B992" s="180"/>
      <c r="C992" s="179"/>
      <c r="D992" s="109"/>
      <c r="E992" s="342"/>
      <c r="G992" s="309" t="str">
        <f t="shared" si="17"/>
        <v/>
      </c>
    </row>
    <row r="993" spans="1:7" ht="15.75" outlineLevel="1" x14ac:dyDescent="0.25">
      <c r="A993" s="179" t="s">
        <v>1554</v>
      </c>
      <c r="B993" s="180"/>
      <c r="C993" s="179"/>
      <c r="D993" s="109"/>
      <c r="E993" s="342"/>
      <c r="G993" s="309" t="str">
        <f t="shared" si="17"/>
        <v/>
      </c>
    </row>
    <row r="994" spans="1:7" ht="15.75" outlineLevel="1" x14ac:dyDescent="0.25">
      <c r="A994" s="179" t="s">
        <v>1555</v>
      </c>
      <c r="B994" s="180"/>
      <c r="C994" s="179"/>
      <c r="D994" s="109"/>
      <c r="E994" s="342"/>
      <c r="G994" s="309" t="str">
        <f t="shared" si="17"/>
        <v/>
      </c>
    </row>
    <row r="995" spans="1:7" ht="15.75" outlineLevel="1" x14ac:dyDescent="0.25">
      <c r="A995" s="179" t="s">
        <v>1556</v>
      </c>
      <c r="B995" s="180"/>
      <c r="C995" s="179"/>
      <c r="D995" s="109"/>
      <c r="E995" s="342"/>
      <c r="G995" s="309" t="str">
        <f t="shared" si="17"/>
        <v/>
      </c>
    </row>
    <row r="996" spans="1:7" ht="15.75" outlineLevel="1" x14ac:dyDescent="0.25">
      <c r="A996" s="179" t="s">
        <v>1557</v>
      </c>
      <c r="B996" s="180"/>
      <c r="C996" s="179"/>
      <c r="D996" s="109"/>
      <c r="E996" s="342"/>
      <c r="G996" s="309" t="str">
        <f t="shared" si="17"/>
        <v/>
      </c>
    </row>
    <row r="997" spans="1:7" ht="15.75" outlineLevel="1" x14ac:dyDescent="0.25">
      <c r="A997" s="179" t="s">
        <v>1558</v>
      </c>
      <c r="B997" s="180"/>
      <c r="C997" s="179"/>
      <c r="D997" s="109"/>
      <c r="E997" s="342"/>
      <c r="G997" s="309" t="str">
        <f t="shared" si="17"/>
        <v/>
      </c>
    </row>
    <row r="998" spans="1:7" ht="15.75" outlineLevel="1" x14ac:dyDescent="0.25">
      <c r="A998" s="179" t="s">
        <v>1559</v>
      </c>
      <c r="B998" s="180"/>
      <c r="C998" s="179"/>
      <c r="D998" s="109"/>
      <c r="E998" s="342"/>
      <c r="G998" s="309" t="str">
        <f t="shared" si="17"/>
        <v/>
      </c>
    </row>
    <row r="999" spans="1:7" ht="15.75" outlineLevel="1" x14ac:dyDescent="0.25">
      <c r="A999" s="179" t="s">
        <v>1560</v>
      </c>
      <c r="B999" s="180"/>
      <c r="C999" s="179"/>
      <c r="D999" s="109"/>
      <c r="E999" s="342"/>
      <c r="G999" s="309" t="str">
        <f t="shared" si="17"/>
        <v/>
      </c>
    </row>
    <row r="1000" spans="1:7" ht="15.75" outlineLevel="1" x14ac:dyDescent="0.25">
      <c r="A1000" s="179" t="s">
        <v>1561</v>
      </c>
      <c r="B1000" s="180"/>
      <c r="C1000" s="179"/>
      <c r="D1000" s="109"/>
      <c r="E1000" s="342"/>
      <c r="G1000" s="309" t="str">
        <f t="shared" si="17"/>
        <v/>
      </c>
    </row>
    <row r="1001" spans="1:7" ht="15.75" outlineLevel="1" x14ac:dyDescent="0.25">
      <c r="A1001" s="179" t="s">
        <v>1562</v>
      </c>
      <c r="B1001" s="180"/>
      <c r="C1001" s="179"/>
      <c r="D1001" s="109"/>
      <c r="E1001" s="342"/>
      <c r="G1001" s="309" t="str">
        <f t="shared" si="17"/>
        <v/>
      </c>
    </row>
    <row r="1002" spans="1:7" ht="15.75" x14ac:dyDescent="0.25">
      <c r="A1002" s="179" t="s">
        <v>1563</v>
      </c>
      <c r="B1002" s="180"/>
      <c r="C1002" s="179"/>
      <c r="D1002" s="109"/>
      <c r="E1002" s="342"/>
      <c r="G1002" s="309" t="str">
        <f t="shared" si="17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C267"/>
  <sheetViews>
    <sheetView topLeftCell="A18" zoomScaleNormal="100" workbookViewId="0">
      <selection activeCell="A27" sqref="A27"/>
    </sheetView>
  </sheetViews>
  <sheetFormatPr defaultRowHeight="15" x14ac:dyDescent="0.25"/>
  <cols>
    <col min="1" max="1" width="9.5703125" customWidth="1"/>
    <col min="2" max="2" width="31.85546875" customWidth="1"/>
  </cols>
  <sheetData>
    <row r="1" spans="1:2" x14ac:dyDescent="0.25">
      <c r="A1" s="181" t="s">
        <v>2069</v>
      </c>
    </row>
    <row r="2" spans="1:2" ht="15.75" thickBot="1" x14ac:dyDescent="0.3">
      <c r="A2" s="171"/>
    </row>
    <row r="3" spans="1:2" x14ac:dyDescent="0.25">
      <c r="A3" s="312">
        <v>71000</v>
      </c>
      <c r="B3" s="313" t="s">
        <v>324</v>
      </c>
    </row>
    <row r="4" spans="1:2" x14ac:dyDescent="0.25">
      <c r="A4" s="314">
        <v>71001</v>
      </c>
      <c r="B4" s="315" t="s">
        <v>323</v>
      </c>
    </row>
    <row r="5" spans="1:2" x14ac:dyDescent="0.25">
      <c r="A5" s="314">
        <v>71002</v>
      </c>
      <c r="B5" s="315" t="s">
        <v>325</v>
      </c>
    </row>
    <row r="6" spans="1:2" x14ac:dyDescent="0.25">
      <c r="A6" s="314">
        <v>71003</v>
      </c>
      <c r="B6" s="315" t="s">
        <v>326</v>
      </c>
    </row>
    <row r="7" spans="1:2" x14ac:dyDescent="0.25">
      <c r="A7" s="314">
        <v>71004</v>
      </c>
      <c r="B7" s="315" t="s">
        <v>329</v>
      </c>
    </row>
    <row r="8" spans="1:2" x14ac:dyDescent="0.25">
      <c r="A8" s="314">
        <v>71005</v>
      </c>
      <c r="B8" s="315" t="s">
        <v>330</v>
      </c>
    </row>
    <row r="9" spans="1:2" x14ac:dyDescent="0.25">
      <c r="A9" s="314">
        <v>71006</v>
      </c>
      <c r="B9" s="315" t="s">
        <v>331</v>
      </c>
    </row>
    <row r="10" spans="1:2" ht="15.75" thickBot="1" x14ac:dyDescent="0.3">
      <c r="A10" s="316">
        <v>71007</v>
      </c>
      <c r="B10" s="317"/>
    </row>
    <row r="11" spans="1:2" x14ac:dyDescent="0.25">
      <c r="A11" s="312">
        <v>71010</v>
      </c>
      <c r="B11" s="313" t="s">
        <v>435</v>
      </c>
    </row>
    <row r="12" spans="1:2" x14ac:dyDescent="0.25">
      <c r="A12" s="318">
        <v>71011</v>
      </c>
      <c r="B12" s="315" t="s">
        <v>436</v>
      </c>
    </row>
    <row r="13" spans="1:2" x14ac:dyDescent="0.25">
      <c r="A13" s="318">
        <v>71012</v>
      </c>
      <c r="B13" s="315"/>
    </row>
    <row r="14" spans="1:2" x14ac:dyDescent="0.25">
      <c r="A14" s="318">
        <v>71013</v>
      </c>
      <c r="B14" s="315"/>
    </row>
    <row r="15" spans="1:2" x14ac:dyDescent="0.25">
      <c r="A15" s="318">
        <v>71014</v>
      </c>
      <c r="B15" s="315" t="s">
        <v>552</v>
      </c>
    </row>
    <row r="16" spans="1:2" x14ac:dyDescent="0.25">
      <c r="A16" s="318">
        <v>71015</v>
      </c>
      <c r="B16" s="315" t="s">
        <v>438</v>
      </c>
    </row>
    <row r="17" spans="1:3" x14ac:dyDescent="0.25">
      <c r="A17" s="318">
        <v>71016</v>
      </c>
      <c r="B17" s="315"/>
    </row>
    <row r="18" spans="1:3" ht="15.75" thickBot="1" x14ac:dyDescent="0.3">
      <c r="A18" s="319">
        <v>71017</v>
      </c>
      <c r="B18" s="317"/>
    </row>
    <row r="19" spans="1:3" x14ac:dyDescent="0.25">
      <c r="A19" s="318">
        <f>+A11+10</f>
        <v>71020</v>
      </c>
      <c r="B19" s="315" t="s">
        <v>499</v>
      </c>
    </row>
    <row r="20" spans="1:3" x14ac:dyDescent="0.25">
      <c r="A20" s="318">
        <f t="shared" ref="A20:A26" si="0">+A19+1</f>
        <v>71021</v>
      </c>
      <c r="B20" s="315"/>
    </row>
    <row r="21" spans="1:3" x14ac:dyDescent="0.25">
      <c r="A21" s="318">
        <f t="shared" si="0"/>
        <v>71022</v>
      </c>
      <c r="B21" s="315"/>
    </row>
    <row r="22" spans="1:3" x14ac:dyDescent="0.25">
      <c r="A22" s="318">
        <f t="shared" si="0"/>
        <v>71023</v>
      </c>
      <c r="B22" s="315"/>
    </row>
    <row r="23" spans="1:3" x14ac:dyDescent="0.25">
      <c r="A23" s="318">
        <f t="shared" si="0"/>
        <v>71024</v>
      </c>
      <c r="B23" s="315"/>
    </row>
    <row r="24" spans="1:3" x14ac:dyDescent="0.25">
      <c r="A24" s="318">
        <f t="shared" si="0"/>
        <v>71025</v>
      </c>
      <c r="B24" s="315"/>
    </row>
    <row r="25" spans="1:3" x14ac:dyDescent="0.25">
      <c r="A25" s="318">
        <f t="shared" si="0"/>
        <v>71026</v>
      </c>
      <c r="B25" s="315" t="s">
        <v>569</v>
      </c>
    </row>
    <row r="26" spans="1:3" ht="15.75" thickBot="1" x14ac:dyDescent="0.3">
      <c r="A26" s="319">
        <f t="shared" si="0"/>
        <v>71027</v>
      </c>
      <c r="B26" s="315" t="s">
        <v>570</v>
      </c>
    </row>
    <row r="27" spans="1:3" x14ac:dyDescent="0.25">
      <c r="A27" s="312">
        <f>+A19+10</f>
        <v>71030</v>
      </c>
      <c r="B27" s="313" t="s">
        <v>465</v>
      </c>
      <c r="C27">
        <v>20820</v>
      </c>
    </row>
    <row r="28" spans="1:3" x14ac:dyDescent="0.25">
      <c r="A28" s="318">
        <f t="shared" ref="A28:A34" si="1">+A27+1</f>
        <v>71031</v>
      </c>
      <c r="B28" s="315" t="s">
        <v>466</v>
      </c>
    </row>
    <row r="29" spans="1:3" x14ac:dyDescent="0.25">
      <c r="A29" s="318">
        <f t="shared" si="1"/>
        <v>71032</v>
      </c>
      <c r="B29" s="315" t="s">
        <v>467</v>
      </c>
    </row>
    <row r="30" spans="1:3" x14ac:dyDescent="0.25">
      <c r="A30" s="318">
        <f t="shared" si="1"/>
        <v>71033</v>
      </c>
      <c r="B30" s="315" t="s">
        <v>468</v>
      </c>
    </row>
    <row r="31" spans="1:3" x14ac:dyDescent="0.25">
      <c r="A31" s="318">
        <f t="shared" si="1"/>
        <v>71034</v>
      </c>
      <c r="B31" s="315" t="s">
        <v>469</v>
      </c>
    </row>
    <row r="32" spans="1:3" x14ac:dyDescent="0.25">
      <c r="A32" s="318">
        <f t="shared" si="1"/>
        <v>71035</v>
      </c>
      <c r="B32" s="315" t="s">
        <v>470</v>
      </c>
    </row>
    <row r="33" spans="1:2" x14ac:dyDescent="0.25">
      <c r="A33" s="318">
        <f t="shared" si="1"/>
        <v>71036</v>
      </c>
      <c r="B33" s="315" t="s">
        <v>471</v>
      </c>
    </row>
    <row r="34" spans="1:2" ht="15.75" thickBot="1" x14ac:dyDescent="0.3">
      <c r="A34" s="319">
        <f t="shared" si="1"/>
        <v>71037</v>
      </c>
      <c r="B34" s="317" t="s">
        <v>472</v>
      </c>
    </row>
    <row r="35" spans="1:2" x14ac:dyDescent="0.25">
      <c r="A35" s="312">
        <f>+A27+10</f>
        <v>71040</v>
      </c>
      <c r="B35" s="313" t="s">
        <v>473</v>
      </c>
    </row>
    <row r="36" spans="1:2" x14ac:dyDescent="0.25">
      <c r="A36" s="318">
        <f t="shared" ref="A36:A42" si="2">+A35+1</f>
        <v>71041</v>
      </c>
      <c r="B36" s="315" t="s">
        <v>474</v>
      </c>
    </row>
    <row r="37" spans="1:2" x14ac:dyDescent="0.25">
      <c r="A37" s="318">
        <f t="shared" si="2"/>
        <v>71042</v>
      </c>
      <c r="B37" s="315" t="s">
        <v>475</v>
      </c>
    </row>
    <row r="38" spans="1:2" x14ac:dyDescent="0.25">
      <c r="A38" s="318">
        <f t="shared" si="2"/>
        <v>71043</v>
      </c>
      <c r="B38" s="315" t="s">
        <v>476</v>
      </c>
    </row>
    <row r="39" spans="1:2" x14ac:dyDescent="0.25">
      <c r="A39" s="318">
        <f t="shared" si="2"/>
        <v>71044</v>
      </c>
      <c r="B39" s="315" t="s">
        <v>477</v>
      </c>
    </row>
    <row r="40" spans="1:2" x14ac:dyDescent="0.25">
      <c r="A40" s="318">
        <f t="shared" si="2"/>
        <v>71045</v>
      </c>
      <c r="B40" s="315" t="s">
        <v>478</v>
      </c>
    </row>
    <row r="41" spans="1:2" x14ac:dyDescent="0.25">
      <c r="A41" s="318">
        <f t="shared" si="2"/>
        <v>71046</v>
      </c>
      <c r="B41" s="315" t="s">
        <v>479</v>
      </c>
    </row>
    <row r="42" spans="1:2" ht="15.75" thickBot="1" x14ac:dyDescent="0.3">
      <c r="A42" s="319">
        <f t="shared" si="2"/>
        <v>71047</v>
      </c>
      <c r="B42" s="317" t="s">
        <v>480</v>
      </c>
    </row>
    <row r="43" spans="1:2" x14ac:dyDescent="0.25">
      <c r="A43" s="312">
        <f>+A35+10</f>
        <v>71050</v>
      </c>
      <c r="B43" s="313" t="s">
        <v>536</v>
      </c>
    </row>
    <row r="44" spans="1:2" x14ac:dyDescent="0.25">
      <c r="A44" s="318">
        <f t="shared" ref="A44:A50" si="3">+A43+1</f>
        <v>71051</v>
      </c>
      <c r="B44" s="315" t="s">
        <v>537</v>
      </c>
    </row>
    <row r="45" spans="1:2" x14ac:dyDescent="0.25">
      <c r="A45" s="318">
        <f t="shared" si="3"/>
        <v>71052</v>
      </c>
      <c r="B45" s="315" t="s">
        <v>538</v>
      </c>
    </row>
    <row r="46" spans="1:2" x14ac:dyDescent="0.25">
      <c r="A46" s="318">
        <f t="shared" si="3"/>
        <v>71053</v>
      </c>
      <c r="B46" s="315" t="s">
        <v>539</v>
      </c>
    </row>
    <row r="47" spans="1:2" x14ac:dyDescent="0.25">
      <c r="A47" s="318">
        <f t="shared" si="3"/>
        <v>71054</v>
      </c>
      <c r="B47" s="315" t="s">
        <v>540</v>
      </c>
    </row>
    <row r="48" spans="1:2" x14ac:dyDescent="0.25">
      <c r="A48" s="318">
        <f t="shared" si="3"/>
        <v>71055</v>
      </c>
      <c r="B48" s="315" t="s">
        <v>541</v>
      </c>
    </row>
    <row r="49" spans="1:2" x14ac:dyDescent="0.25">
      <c r="A49" s="318">
        <f t="shared" si="3"/>
        <v>71056</v>
      </c>
      <c r="B49" s="315" t="s">
        <v>542</v>
      </c>
    </row>
    <row r="50" spans="1:2" ht="15.75" thickBot="1" x14ac:dyDescent="0.3">
      <c r="A50" s="319">
        <f t="shared" si="3"/>
        <v>71057</v>
      </c>
      <c r="B50" s="317" t="s">
        <v>543</v>
      </c>
    </row>
    <row r="51" spans="1:2" x14ac:dyDescent="0.25">
      <c r="A51" s="312">
        <f>+A43+10</f>
        <v>71060</v>
      </c>
      <c r="B51" s="313" t="s">
        <v>544</v>
      </c>
    </row>
    <row r="52" spans="1:2" x14ac:dyDescent="0.25">
      <c r="A52" s="318">
        <f t="shared" ref="A52:A58" si="4">+A51+1</f>
        <v>71061</v>
      </c>
      <c r="B52" s="315" t="s">
        <v>545</v>
      </c>
    </row>
    <row r="53" spans="1:2" x14ac:dyDescent="0.25">
      <c r="A53" s="318">
        <f t="shared" si="4"/>
        <v>71062</v>
      </c>
      <c r="B53" s="315" t="s">
        <v>546</v>
      </c>
    </row>
    <row r="54" spans="1:2" x14ac:dyDescent="0.25">
      <c r="A54" s="318">
        <f t="shared" si="4"/>
        <v>71063</v>
      </c>
      <c r="B54" s="315" t="s">
        <v>547</v>
      </c>
    </row>
    <row r="55" spans="1:2" x14ac:dyDescent="0.25">
      <c r="A55" s="318">
        <f t="shared" si="4"/>
        <v>71064</v>
      </c>
      <c r="B55" s="315" t="s">
        <v>548</v>
      </c>
    </row>
    <row r="56" spans="1:2" x14ac:dyDescent="0.25">
      <c r="A56" s="318">
        <f t="shared" si="4"/>
        <v>71065</v>
      </c>
      <c r="B56" s="315" t="s">
        <v>549</v>
      </c>
    </row>
    <row r="57" spans="1:2" x14ac:dyDescent="0.25">
      <c r="A57" s="318">
        <f t="shared" si="4"/>
        <v>71066</v>
      </c>
      <c r="B57" s="315" t="s">
        <v>550</v>
      </c>
    </row>
    <row r="58" spans="1:2" ht="15.75" thickBot="1" x14ac:dyDescent="0.3">
      <c r="A58" s="319">
        <f t="shared" si="4"/>
        <v>71067</v>
      </c>
      <c r="B58" s="317" t="s">
        <v>551</v>
      </c>
    </row>
    <row r="59" spans="1:2" x14ac:dyDescent="0.25">
      <c r="A59" s="312">
        <f>+A51+10</f>
        <v>71070</v>
      </c>
      <c r="B59" s="313" t="s">
        <v>481</v>
      </c>
    </row>
    <row r="60" spans="1:2" x14ac:dyDescent="0.25">
      <c r="A60" s="318">
        <f t="shared" ref="A60:A66" si="5">+A59+1</f>
        <v>71071</v>
      </c>
      <c r="B60" s="315" t="s">
        <v>482</v>
      </c>
    </row>
    <row r="61" spans="1:2" x14ac:dyDescent="0.25">
      <c r="A61" s="318">
        <f t="shared" si="5"/>
        <v>71072</v>
      </c>
      <c r="B61" s="315" t="s">
        <v>483</v>
      </c>
    </row>
    <row r="62" spans="1:2" x14ac:dyDescent="0.25">
      <c r="A62" s="318">
        <f t="shared" si="5"/>
        <v>71073</v>
      </c>
      <c r="B62" s="315" t="s">
        <v>484</v>
      </c>
    </row>
    <row r="63" spans="1:2" x14ac:dyDescent="0.25">
      <c r="A63" s="318">
        <f t="shared" si="5"/>
        <v>71074</v>
      </c>
      <c r="B63" s="315" t="s">
        <v>485</v>
      </c>
    </row>
    <row r="64" spans="1:2" x14ac:dyDescent="0.25">
      <c r="A64" s="318">
        <f t="shared" si="5"/>
        <v>71075</v>
      </c>
      <c r="B64" s="315" t="s">
        <v>486</v>
      </c>
    </row>
    <row r="65" spans="1:2" x14ac:dyDescent="0.25">
      <c r="A65" s="318">
        <f t="shared" si="5"/>
        <v>71076</v>
      </c>
      <c r="B65" s="315" t="s">
        <v>487</v>
      </c>
    </row>
    <row r="66" spans="1:2" ht="15.75" thickBot="1" x14ac:dyDescent="0.3">
      <c r="A66" s="319">
        <f t="shared" si="5"/>
        <v>71077</v>
      </c>
      <c r="B66" s="317" t="s">
        <v>488</v>
      </c>
    </row>
    <row r="67" spans="1:2" x14ac:dyDescent="0.25">
      <c r="A67" s="312">
        <f>+A59+10</f>
        <v>71080</v>
      </c>
      <c r="B67" s="313" t="s">
        <v>489</v>
      </c>
    </row>
    <row r="68" spans="1:2" x14ac:dyDescent="0.25">
      <c r="A68" s="318">
        <f t="shared" ref="A68:A74" si="6">+A67+1</f>
        <v>71081</v>
      </c>
      <c r="B68" s="315" t="s">
        <v>490</v>
      </c>
    </row>
    <row r="69" spans="1:2" x14ac:dyDescent="0.25">
      <c r="A69" s="318">
        <f t="shared" si="6"/>
        <v>71082</v>
      </c>
      <c r="B69" s="315" t="s">
        <v>491</v>
      </c>
    </row>
    <row r="70" spans="1:2" x14ac:dyDescent="0.25">
      <c r="A70" s="318">
        <f t="shared" si="6"/>
        <v>71083</v>
      </c>
      <c r="B70" s="315" t="s">
        <v>492</v>
      </c>
    </row>
    <row r="71" spans="1:2" x14ac:dyDescent="0.25">
      <c r="A71" s="318">
        <f t="shared" si="6"/>
        <v>71084</v>
      </c>
      <c r="B71" s="315" t="s">
        <v>493</v>
      </c>
    </row>
    <row r="72" spans="1:2" x14ac:dyDescent="0.25">
      <c r="A72" s="318">
        <f t="shared" si="6"/>
        <v>71085</v>
      </c>
      <c r="B72" s="315" t="s">
        <v>494</v>
      </c>
    </row>
    <row r="73" spans="1:2" x14ac:dyDescent="0.25">
      <c r="A73" s="318">
        <f t="shared" si="6"/>
        <v>71086</v>
      </c>
      <c r="B73" s="315" t="s">
        <v>495</v>
      </c>
    </row>
    <row r="74" spans="1:2" ht="15.75" thickBot="1" x14ac:dyDescent="0.3">
      <c r="A74" s="319">
        <f t="shared" si="6"/>
        <v>71087</v>
      </c>
      <c r="B74" s="317" t="s">
        <v>496</v>
      </c>
    </row>
    <row r="75" spans="1:2" x14ac:dyDescent="0.25">
      <c r="A75" s="312">
        <f>+A67+10</f>
        <v>71090</v>
      </c>
      <c r="B75" s="313" t="s">
        <v>520</v>
      </c>
    </row>
    <row r="76" spans="1:2" x14ac:dyDescent="0.25">
      <c r="A76" s="318">
        <f t="shared" ref="A76:A82" si="7">+A75+1</f>
        <v>71091</v>
      </c>
      <c r="B76" s="315" t="s">
        <v>521</v>
      </c>
    </row>
    <row r="77" spans="1:2" x14ac:dyDescent="0.25">
      <c r="A77" s="318">
        <f t="shared" si="7"/>
        <v>71092</v>
      </c>
      <c r="B77" s="315" t="s">
        <v>522</v>
      </c>
    </row>
    <row r="78" spans="1:2" x14ac:dyDescent="0.25">
      <c r="A78" s="318">
        <f t="shared" si="7"/>
        <v>71093</v>
      </c>
      <c r="B78" s="315" t="s">
        <v>523</v>
      </c>
    </row>
    <row r="79" spans="1:2" x14ac:dyDescent="0.25">
      <c r="A79" s="318">
        <f t="shared" si="7"/>
        <v>71094</v>
      </c>
      <c r="B79" s="315" t="s">
        <v>524</v>
      </c>
    </row>
    <row r="80" spans="1:2" x14ac:dyDescent="0.25">
      <c r="A80" s="318">
        <f t="shared" si="7"/>
        <v>71095</v>
      </c>
      <c r="B80" s="315" t="s">
        <v>525</v>
      </c>
    </row>
    <row r="81" spans="1:2" x14ac:dyDescent="0.25">
      <c r="A81" s="318">
        <f t="shared" si="7"/>
        <v>71096</v>
      </c>
      <c r="B81" s="315" t="s">
        <v>526</v>
      </c>
    </row>
    <row r="82" spans="1:2" ht="15.75" thickBot="1" x14ac:dyDescent="0.3">
      <c r="A82" s="319">
        <f t="shared" si="7"/>
        <v>71097</v>
      </c>
      <c r="B82" s="317" t="s">
        <v>527</v>
      </c>
    </row>
    <row r="83" spans="1:2" x14ac:dyDescent="0.25">
      <c r="A83" s="312">
        <f>+A75+10</f>
        <v>71100</v>
      </c>
      <c r="B83" s="313" t="s">
        <v>528</v>
      </c>
    </row>
    <row r="84" spans="1:2" x14ac:dyDescent="0.25">
      <c r="A84" s="318">
        <f t="shared" ref="A84:A90" si="8">+A83+1</f>
        <v>71101</v>
      </c>
      <c r="B84" s="315" t="s">
        <v>529</v>
      </c>
    </row>
    <row r="85" spans="1:2" x14ac:dyDescent="0.25">
      <c r="A85" s="318">
        <f t="shared" si="8"/>
        <v>71102</v>
      </c>
      <c r="B85" s="315" t="s">
        <v>530</v>
      </c>
    </row>
    <row r="86" spans="1:2" x14ac:dyDescent="0.25">
      <c r="A86" s="318">
        <f t="shared" si="8"/>
        <v>71103</v>
      </c>
      <c r="B86" s="315" t="s">
        <v>531</v>
      </c>
    </row>
    <row r="87" spans="1:2" x14ac:dyDescent="0.25">
      <c r="A87" s="318">
        <f t="shared" si="8"/>
        <v>71104</v>
      </c>
      <c r="B87" s="315" t="s">
        <v>532</v>
      </c>
    </row>
    <row r="88" spans="1:2" x14ac:dyDescent="0.25">
      <c r="A88" s="318">
        <f t="shared" si="8"/>
        <v>71105</v>
      </c>
      <c r="B88" s="315" t="s">
        <v>533</v>
      </c>
    </row>
    <row r="89" spans="1:2" x14ac:dyDescent="0.25">
      <c r="A89" s="318">
        <f t="shared" si="8"/>
        <v>71106</v>
      </c>
      <c r="B89" s="315" t="s">
        <v>534</v>
      </c>
    </row>
    <row r="90" spans="1:2" ht="15.75" thickBot="1" x14ac:dyDescent="0.3">
      <c r="A90" s="319">
        <f t="shared" si="8"/>
        <v>71107</v>
      </c>
      <c r="B90" s="317" t="s">
        <v>535</v>
      </c>
    </row>
    <row r="91" spans="1:2" x14ac:dyDescent="0.25">
      <c r="A91" s="312">
        <f>+A83+10</f>
        <v>71110</v>
      </c>
      <c r="B91" s="313" t="s">
        <v>572</v>
      </c>
    </row>
    <row r="92" spans="1:2" x14ac:dyDescent="0.25">
      <c r="A92" s="318">
        <f t="shared" ref="A92:A98" si="9">+A91+1</f>
        <v>71111</v>
      </c>
      <c r="B92" s="315" t="s">
        <v>573</v>
      </c>
    </row>
    <row r="93" spans="1:2" x14ac:dyDescent="0.25">
      <c r="A93" s="318">
        <f t="shared" si="9"/>
        <v>71112</v>
      </c>
      <c r="B93" s="315" t="s">
        <v>574</v>
      </c>
    </row>
    <row r="94" spans="1:2" x14ac:dyDescent="0.25">
      <c r="A94" s="318">
        <f t="shared" si="9"/>
        <v>71113</v>
      </c>
      <c r="B94" s="315" t="s">
        <v>575</v>
      </c>
    </row>
    <row r="95" spans="1:2" x14ac:dyDescent="0.25">
      <c r="A95" s="318">
        <f t="shared" si="9"/>
        <v>71114</v>
      </c>
      <c r="B95" s="315" t="s">
        <v>576</v>
      </c>
    </row>
    <row r="96" spans="1:2" x14ac:dyDescent="0.25">
      <c r="A96" s="318">
        <f t="shared" si="9"/>
        <v>71115</v>
      </c>
      <c r="B96" s="315" t="s">
        <v>577</v>
      </c>
    </row>
    <row r="97" spans="1:2" x14ac:dyDescent="0.25">
      <c r="A97" s="318">
        <f t="shared" si="9"/>
        <v>71116</v>
      </c>
      <c r="B97" s="315" t="s">
        <v>578</v>
      </c>
    </row>
    <row r="98" spans="1:2" ht="15.75" thickBot="1" x14ac:dyDescent="0.3">
      <c r="A98" s="319">
        <f t="shared" si="9"/>
        <v>71117</v>
      </c>
      <c r="B98" s="317" t="s">
        <v>579</v>
      </c>
    </row>
    <row r="99" spans="1:2" x14ac:dyDescent="0.25">
      <c r="A99" s="312">
        <f>+A91+10</f>
        <v>71120</v>
      </c>
      <c r="B99" s="313" t="s">
        <v>580</v>
      </c>
    </row>
    <row r="100" spans="1:2" x14ac:dyDescent="0.25">
      <c r="A100" s="318">
        <f t="shared" ref="A100:A106" si="10">+A99+1</f>
        <v>71121</v>
      </c>
      <c r="B100" s="315" t="s">
        <v>581</v>
      </c>
    </row>
    <row r="101" spans="1:2" x14ac:dyDescent="0.25">
      <c r="A101" s="318">
        <f t="shared" si="10"/>
        <v>71122</v>
      </c>
      <c r="B101" s="315" t="s">
        <v>582</v>
      </c>
    </row>
    <row r="102" spans="1:2" x14ac:dyDescent="0.25">
      <c r="A102" s="318">
        <f t="shared" si="10"/>
        <v>71123</v>
      </c>
      <c r="B102" s="315" t="s">
        <v>583</v>
      </c>
    </row>
    <row r="103" spans="1:2" x14ac:dyDescent="0.25">
      <c r="A103" s="318">
        <f t="shared" si="10"/>
        <v>71124</v>
      </c>
      <c r="B103" s="315" t="s">
        <v>584</v>
      </c>
    </row>
    <row r="104" spans="1:2" x14ac:dyDescent="0.25">
      <c r="A104" s="318">
        <f t="shared" si="10"/>
        <v>71125</v>
      </c>
      <c r="B104" s="315" t="s">
        <v>585</v>
      </c>
    </row>
    <row r="105" spans="1:2" x14ac:dyDescent="0.25">
      <c r="A105" s="318">
        <f t="shared" si="10"/>
        <v>71126</v>
      </c>
      <c r="B105" s="315" t="s">
        <v>586</v>
      </c>
    </row>
    <row r="106" spans="1:2" ht="15.75" thickBot="1" x14ac:dyDescent="0.3">
      <c r="A106" s="319">
        <f t="shared" si="10"/>
        <v>71127</v>
      </c>
      <c r="B106" s="317" t="s">
        <v>587</v>
      </c>
    </row>
    <row r="107" spans="1:2" x14ac:dyDescent="0.25">
      <c r="A107" s="312">
        <f>+A99+10</f>
        <v>71130</v>
      </c>
      <c r="B107" s="313" t="s">
        <v>588</v>
      </c>
    </row>
    <row r="108" spans="1:2" x14ac:dyDescent="0.25">
      <c r="A108" s="318">
        <f t="shared" ref="A108:A114" si="11">+A107+1</f>
        <v>71131</v>
      </c>
      <c r="B108" s="315" t="s">
        <v>589</v>
      </c>
    </row>
    <row r="109" spans="1:2" x14ac:dyDescent="0.25">
      <c r="A109" s="318">
        <f t="shared" si="11"/>
        <v>71132</v>
      </c>
      <c r="B109" s="315" t="s">
        <v>590</v>
      </c>
    </row>
    <row r="110" spans="1:2" x14ac:dyDescent="0.25">
      <c r="A110" s="318">
        <f t="shared" si="11"/>
        <v>71133</v>
      </c>
      <c r="B110" s="315" t="s">
        <v>591</v>
      </c>
    </row>
    <row r="111" spans="1:2" x14ac:dyDescent="0.25">
      <c r="A111" s="318">
        <f t="shared" si="11"/>
        <v>71134</v>
      </c>
      <c r="B111" s="315" t="s">
        <v>592</v>
      </c>
    </row>
    <row r="112" spans="1:2" x14ac:dyDescent="0.25">
      <c r="A112" s="318">
        <f t="shared" si="11"/>
        <v>71135</v>
      </c>
      <c r="B112" s="315" t="s">
        <v>593</v>
      </c>
    </row>
    <row r="113" spans="1:2" x14ac:dyDescent="0.25">
      <c r="A113" s="318">
        <f t="shared" si="11"/>
        <v>71136</v>
      </c>
      <c r="B113" s="315" t="s">
        <v>594</v>
      </c>
    </row>
    <row r="114" spans="1:2" ht="15.75" thickBot="1" x14ac:dyDescent="0.3">
      <c r="A114" s="319">
        <f t="shared" si="11"/>
        <v>71137</v>
      </c>
      <c r="B114" s="317" t="s">
        <v>595</v>
      </c>
    </row>
    <row r="115" spans="1:2" x14ac:dyDescent="0.25">
      <c r="A115" s="312">
        <f>+A107+10</f>
        <v>71140</v>
      </c>
      <c r="B115" s="313" t="s">
        <v>596</v>
      </c>
    </row>
    <row r="116" spans="1:2" x14ac:dyDescent="0.25">
      <c r="A116" s="318">
        <f t="shared" ref="A116:A122" si="12">+A115+1</f>
        <v>71141</v>
      </c>
      <c r="B116" s="315" t="s">
        <v>597</v>
      </c>
    </row>
    <row r="117" spans="1:2" x14ac:dyDescent="0.25">
      <c r="A117" s="318">
        <f t="shared" si="12"/>
        <v>71142</v>
      </c>
      <c r="B117" s="315" t="s">
        <v>598</v>
      </c>
    </row>
    <row r="118" spans="1:2" x14ac:dyDescent="0.25">
      <c r="A118" s="318">
        <f t="shared" si="12"/>
        <v>71143</v>
      </c>
      <c r="B118" s="315" t="s">
        <v>599</v>
      </c>
    </row>
    <row r="119" spans="1:2" x14ac:dyDescent="0.25">
      <c r="A119" s="318">
        <f t="shared" si="12"/>
        <v>71144</v>
      </c>
      <c r="B119" s="315" t="s">
        <v>600</v>
      </c>
    </row>
    <row r="120" spans="1:2" x14ac:dyDescent="0.25">
      <c r="A120" s="318">
        <f t="shared" si="12"/>
        <v>71145</v>
      </c>
      <c r="B120" s="315" t="s">
        <v>601</v>
      </c>
    </row>
    <row r="121" spans="1:2" x14ac:dyDescent="0.25">
      <c r="A121" s="318">
        <f t="shared" si="12"/>
        <v>71146</v>
      </c>
      <c r="B121" s="315" t="s">
        <v>602</v>
      </c>
    </row>
    <row r="122" spans="1:2" ht="15.75" thickBot="1" x14ac:dyDescent="0.3">
      <c r="A122" s="319">
        <f t="shared" si="12"/>
        <v>71147</v>
      </c>
      <c r="B122" s="317" t="s">
        <v>603</v>
      </c>
    </row>
    <row r="123" spans="1:2" x14ac:dyDescent="0.25">
      <c r="A123" s="312">
        <f>+A115+10</f>
        <v>71150</v>
      </c>
      <c r="B123" s="313" t="s">
        <v>1903</v>
      </c>
    </row>
    <row r="124" spans="1:2" x14ac:dyDescent="0.25">
      <c r="A124" s="318">
        <f t="shared" ref="A124:A130" si="13">+A123+1</f>
        <v>71151</v>
      </c>
      <c r="B124" s="315" t="s">
        <v>1904</v>
      </c>
    </row>
    <row r="125" spans="1:2" x14ac:dyDescent="0.25">
      <c r="A125" s="318">
        <f t="shared" si="13"/>
        <v>71152</v>
      </c>
      <c r="B125" s="315" t="s">
        <v>1905</v>
      </c>
    </row>
    <row r="126" spans="1:2" x14ac:dyDescent="0.25">
      <c r="A126" s="318">
        <f t="shared" si="13"/>
        <v>71153</v>
      </c>
      <c r="B126" s="315" t="s">
        <v>1906</v>
      </c>
    </row>
    <row r="127" spans="1:2" x14ac:dyDescent="0.25">
      <c r="A127" s="318">
        <f t="shared" si="13"/>
        <v>71154</v>
      </c>
      <c r="B127" s="315" t="s">
        <v>1907</v>
      </c>
    </row>
    <row r="128" spans="1:2" x14ac:dyDescent="0.25">
      <c r="A128" s="318">
        <f t="shared" si="13"/>
        <v>71155</v>
      </c>
      <c r="B128" s="315" t="s">
        <v>1908</v>
      </c>
    </row>
    <row r="129" spans="1:2" x14ac:dyDescent="0.25">
      <c r="A129" s="318">
        <f t="shared" si="13"/>
        <v>71156</v>
      </c>
      <c r="B129" s="315" t="s">
        <v>1909</v>
      </c>
    </row>
    <row r="130" spans="1:2" ht="15.75" thickBot="1" x14ac:dyDescent="0.3">
      <c r="A130" s="319">
        <f t="shared" si="13"/>
        <v>71157</v>
      </c>
      <c r="B130" s="317" t="s">
        <v>1910</v>
      </c>
    </row>
    <row r="131" spans="1:2" x14ac:dyDescent="0.25">
      <c r="A131" s="312">
        <f>+A123+10</f>
        <v>71160</v>
      </c>
      <c r="B131" s="313" t="s">
        <v>1911</v>
      </c>
    </row>
    <row r="132" spans="1:2" x14ac:dyDescent="0.25">
      <c r="A132" s="318">
        <f t="shared" ref="A132:A138" si="14">+A131+1</f>
        <v>71161</v>
      </c>
      <c r="B132" s="315" t="s">
        <v>1912</v>
      </c>
    </row>
    <row r="133" spans="1:2" x14ac:dyDescent="0.25">
      <c r="A133" s="318">
        <f t="shared" si="14"/>
        <v>71162</v>
      </c>
      <c r="B133" s="315" t="s">
        <v>1913</v>
      </c>
    </row>
    <row r="134" spans="1:2" x14ac:dyDescent="0.25">
      <c r="A134" s="318">
        <f t="shared" si="14"/>
        <v>71163</v>
      </c>
      <c r="B134" s="315" t="s">
        <v>1914</v>
      </c>
    </row>
    <row r="135" spans="1:2" x14ac:dyDescent="0.25">
      <c r="A135" s="318">
        <f t="shared" si="14"/>
        <v>71164</v>
      </c>
      <c r="B135" s="315" t="s">
        <v>1915</v>
      </c>
    </row>
    <row r="136" spans="1:2" x14ac:dyDescent="0.25">
      <c r="A136" s="318">
        <f t="shared" si="14"/>
        <v>71165</v>
      </c>
      <c r="B136" s="315" t="s">
        <v>1916</v>
      </c>
    </row>
    <row r="137" spans="1:2" x14ac:dyDescent="0.25">
      <c r="A137" s="318">
        <f t="shared" si="14"/>
        <v>71166</v>
      </c>
      <c r="B137" s="315" t="s">
        <v>1917</v>
      </c>
    </row>
    <row r="138" spans="1:2" ht="15.75" thickBot="1" x14ac:dyDescent="0.3">
      <c r="A138" s="319">
        <f t="shared" si="14"/>
        <v>71167</v>
      </c>
      <c r="B138" s="317" t="s">
        <v>1918</v>
      </c>
    </row>
    <row r="139" spans="1:2" x14ac:dyDescent="0.25">
      <c r="A139" s="312">
        <f>+A131+10</f>
        <v>71170</v>
      </c>
      <c r="B139" s="313" t="s">
        <v>1919</v>
      </c>
    </row>
    <row r="140" spans="1:2" x14ac:dyDescent="0.25">
      <c r="A140" s="318">
        <f t="shared" ref="A140:A146" si="15">+A139+1</f>
        <v>71171</v>
      </c>
      <c r="B140" s="315" t="s">
        <v>1920</v>
      </c>
    </row>
    <row r="141" spans="1:2" x14ac:dyDescent="0.25">
      <c r="A141" s="318">
        <f t="shared" si="15"/>
        <v>71172</v>
      </c>
      <c r="B141" s="315" t="s">
        <v>1921</v>
      </c>
    </row>
    <row r="142" spans="1:2" x14ac:dyDescent="0.25">
      <c r="A142" s="318">
        <f t="shared" si="15"/>
        <v>71173</v>
      </c>
      <c r="B142" s="315" t="s">
        <v>1922</v>
      </c>
    </row>
    <row r="143" spans="1:2" x14ac:dyDescent="0.25">
      <c r="A143" s="318">
        <f t="shared" si="15"/>
        <v>71174</v>
      </c>
      <c r="B143" s="315" t="s">
        <v>1923</v>
      </c>
    </row>
    <row r="144" spans="1:2" x14ac:dyDescent="0.25">
      <c r="A144" s="318">
        <f t="shared" si="15"/>
        <v>71175</v>
      </c>
      <c r="B144" s="315" t="s">
        <v>1924</v>
      </c>
    </row>
    <row r="145" spans="1:2" x14ac:dyDescent="0.25">
      <c r="A145" s="318">
        <f t="shared" si="15"/>
        <v>71176</v>
      </c>
      <c r="B145" s="315" t="s">
        <v>1925</v>
      </c>
    </row>
    <row r="146" spans="1:2" ht="15.75" thickBot="1" x14ac:dyDescent="0.3">
      <c r="A146" s="319">
        <f t="shared" si="15"/>
        <v>71177</v>
      </c>
      <c r="B146" s="317" t="s">
        <v>1926</v>
      </c>
    </row>
    <row r="147" spans="1:2" x14ac:dyDescent="0.25">
      <c r="A147" s="312">
        <f>+A139+10</f>
        <v>71180</v>
      </c>
      <c r="B147" s="313" t="s">
        <v>1927</v>
      </c>
    </row>
    <row r="148" spans="1:2" x14ac:dyDescent="0.25">
      <c r="A148" s="318">
        <f t="shared" ref="A148:A154" si="16">+A147+1</f>
        <v>71181</v>
      </c>
      <c r="B148" s="315" t="s">
        <v>1928</v>
      </c>
    </row>
    <row r="149" spans="1:2" x14ac:dyDescent="0.25">
      <c r="A149" s="318">
        <f t="shared" si="16"/>
        <v>71182</v>
      </c>
      <c r="B149" s="315" t="s">
        <v>1929</v>
      </c>
    </row>
    <row r="150" spans="1:2" x14ac:dyDescent="0.25">
      <c r="A150" s="318">
        <f t="shared" si="16"/>
        <v>71183</v>
      </c>
      <c r="B150" s="315" t="s">
        <v>1930</v>
      </c>
    </row>
    <row r="151" spans="1:2" x14ac:dyDescent="0.25">
      <c r="A151" s="318">
        <f t="shared" si="16"/>
        <v>71184</v>
      </c>
      <c r="B151" s="315" t="s">
        <v>1931</v>
      </c>
    </row>
    <row r="152" spans="1:2" x14ac:dyDescent="0.25">
      <c r="A152" s="318">
        <f t="shared" si="16"/>
        <v>71185</v>
      </c>
      <c r="B152" s="315" t="s">
        <v>1932</v>
      </c>
    </row>
    <row r="153" spans="1:2" x14ac:dyDescent="0.25">
      <c r="A153" s="318">
        <f t="shared" si="16"/>
        <v>71186</v>
      </c>
      <c r="B153" s="315" t="s">
        <v>1933</v>
      </c>
    </row>
    <row r="154" spans="1:2" ht="15.75" thickBot="1" x14ac:dyDescent="0.3">
      <c r="A154" s="319">
        <f t="shared" si="16"/>
        <v>71187</v>
      </c>
      <c r="B154" s="317" t="s">
        <v>1934</v>
      </c>
    </row>
    <row r="155" spans="1:2" x14ac:dyDescent="0.25">
      <c r="A155" s="312">
        <f>+A147+10</f>
        <v>71190</v>
      </c>
      <c r="B155" s="313" t="s">
        <v>1935</v>
      </c>
    </row>
    <row r="156" spans="1:2" x14ac:dyDescent="0.25">
      <c r="A156" s="318">
        <f t="shared" ref="A156:A162" si="17">+A155+1</f>
        <v>71191</v>
      </c>
      <c r="B156" s="315" t="s">
        <v>1936</v>
      </c>
    </row>
    <row r="157" spans="1:2" x14ac:dyDescent="0.25">
      <c r="A157" s="318">
        <f t="shared" si="17"/>
        <v>71192</v>
      </c>
      <c r="B157" s="315" t="s">
        <v>1937</v>
      </c>
    </row>
    <row r="158" spans="1:2" x14ac:dyDescent="0.25">
      <c r="A158" s="318">
        <f t="shared" si="17"/>
        <v>71193</v>
      </c>
      <c r="B158" s="315" t="s">
        <v>1938</v>
      </c>
    </row>
    <row r="159" spans="1:2" x14ac:dyDescent="0.25">
      <c r="A159" s="318">
        <f t="shared" si="17"/>
        <v>71194</v>
      </c>
      <c r="B159" s="315" t="s">
        <v>1939</v>
      </c>
    </row>
    <row r="160" spans="1:2" x14ac:dyDescent="0.25">
      <c r="A160" s="318">
        <f t="shared" si="17"/>
        <v>71195</v>
      </c>
      <c r="B160" s="315" t="s">
        <v>1940</v>
      </c>
    </row>
    <row r="161" spans="1:2" x14ac:dyDescent="0.25">
      <c r="A161" s="318">
        <f t="shared" si="17"/>
        <v>71196</v>
      </c>
      <c r="B161" s="315" t="s">
        <v>1941</v>
      </c>
    </row>
    <row r="162" spans="1:2" ht="15.75" thickBot="1" x14ac:dyDescent="0.3">
      <c r="A162" s="319">
        <f t="shared" si="17"/>
        <v>71197</v>
      </c>
      <c r="B162" s="317" t="s">
        <v>1942</v>
      </c>
    </row>
    <row r="163" spans="1:2" x14ac:dyDescent="0.25">
      <c r="A163" s="312">
        <f>+A155+10</f>
        <v>71200</v>
      </c>
      <c r="B163" s="313" t="s">
        <v>1943</v>
      </c>
    </row>
    <row r="164" spans="1:2" x14ac:dyDescent="0.25">
      <c r="A164" s="318">
        <f t="shared" ref="A164:A170" si="18">+A163+1</f>
        <v>71201</v>
      </c>
      <c r="B164" s="315" t="s">
        <v>1944</v>
      </c>
    </row>
    <row r="165" spans="1:2" x14ac:dyDescent="0.25">
      <c r="A165" s="318">
        <f t="shared" si="18"/>
        <v>71202</v>
      </c>
      <c r="B165" s="315" t="s">
        <v>1945</v>
      </c>
    </row>
    <row r="166" spans="1:2" x14ac:dyDescent="0.25">
      <c r="A166" s="318">
        <f t="shared" si="18"/>
        <v>71203</v>
      </c>
      <c r="B166" s="315" t="s">
        <v>1946</v>
      </c>
    </row>
    <row r="167" spans="1:2" x14ac:dyDescent="0.25">
      <c r="A167" s="318">
        <f t="shared" si="18"/>
        <v>71204</v>
      </c>
      <c r="B167" s="315" t="s">
        <v>1947</v>
      </c>
    </row>
    <row r="168" spans="1:2" x14ac:dyDescent="0.25">
      <c r="A168" s="318">
        <f t="shared" si="18"/>
        <v>71205</v>
      </c>
      <c r="B168" s="315" t="s">
        <v>1948</v>
      </c>
    </row>
    <row r="169" spans="1:2" x14ac:dyDescent="0.25">
      <c r="A169" s="318">
        <f t="shared" si="18"/>
        <v>71206</v>
      </c>
      <c r="B169" s="315" t="s">
        <v>1949</v>
      </c>
    </row>
    <row r="170" spans="1:2" ht="15.75" thickBot="1" x14ac:dyDescent="0.3">
      <c r="A170" s="319">
        <f t="shared" si="18"/>
        <v>71207</v>
      </c>
      <c r="B170" s="317" t="s">
        <v>1950</v>
      </c>
    </row>
    <row r="171" spans="1:2" x14ac:dyDescent="0.25">
      <c r="A171" s="312">
        <f>+A163+10</f>
        <v>71210</v>
      </c>
      <c r="B171" s="313" t="s">
        <v>1951</v>
      </c>
    </row>
    <row r="172" spans="1:2" x14ac:dyDescent="0.25">
      <c r="A172" s="318">
        <f t="shared" ref="A172:A178" si="19">+A171+1</f>
        <v>71211</v>
      </c>
      <c r="B172" s="315" t="s">
        <v>1952</v>
      </c>
    </row>
    <row r="173" spans="1:2" x14ac:dyDescent="0.25">
      <c r="A173" s="318">
        <f t="shared" si="19"/>
        <v>71212</v>
      </c>
      <c r="B173" s="315" t="s">
        <v>1953</v>
      </c>
    </row>
    <row r="174" spans="1:2" x14ac:dyDescent="0.25">
      <c r="A174" s="318">
        <f t="shared" si="19"/>
        <v>71213</v>
      </c>
      <c r="B174" s="315" t="s">
        <v>1954</v>
      </c>
    </row>
    <row r="175" spans="1:2" x14ac:dyDescent="0.25">
      <c r="A175" s="318">
        <f t="shared" si="19"/>
        <v>71214</v>
      </c>
      <c r="B175" s="315" t="s">
        <v>1955</v>
      </c>
    </row>
    <row r="176" spans="1:2" x14ac:dyDescent="0.25">
      <c r="A176" s="318">
        <f t="shared" si="19"/>
        <v>71215</v>
      </c>
      <c r="B176" s="315" t="s">
        <v>1956</v>
      </c>
    </row>
    <row r="177" spans="1:2" x14ac:dyDescent="0.25">
      <c r="A177" s="318">
        <f t="shared" si="19"/>
        <v>71216</v>
      </c>
      <c r="B177" s="315" t="s">
        <v>1957</v>
      </c>
    </row>
    <row r="178" spans="1:2" ht="15.75" thickBot="1" x14ac:dyDescent="0.3">
      <c r="A178" s="319">
        <f t="shared" si="19"/>
        <v>71217</v>
      </c>
      <c r="B178" s="317" t="s">
        <v>1958</v>
      </c>
    </row>
    <row r="179" spans="1:2" x14ac:dyDescent="0.25">
      <c r="A179" s="312">
        <f>+A171+10</f>
        <v>71220</v>
      </c>
      <c r="B179" s="313" t="s">
        <v>1959</v>
      </c>
    </row>
    <row r="180" spans="1:2" x14ac:dyDescent="0.25">
      <c r="A180" s="318">
        <f t="shared" ref="A180:A186" si="20">+A179+1</f>
        <v>71221</v>
      </c>
      <c r="B180" s="315" t="s">
        <v>1960</v>
      </c>
    </row>
    <row r="181" spans="1:2" x14ac:dyDescent="0.25">
      <c r="A181" s="318">
        <f t="shared" si="20"/>
        <v>71222</v>
      </c>
      <c r="B181" s="315" t="s">
        <v>1961</v>
      </c>
    </row>
    <row r="182" spans="1:2" x14ac:dyDescent="0.25">
      <c r="A182" s="318">
        <f t="shared" si="20"/>
        <v>71223</v>
      </c>
      <c r="B182" s="315" t="s">
        <v>1962</v>
      </c>
    </row>
    <row r="183" spans="1:2" x14ac:dyDescent="0.25">
      <c r="A183" s="318">
        <f t="shared" si="20"/>
        <v>71224</v>
      </c>
      <c r="B183" s="315" t="s">
        <v>1963</v>
      </c>
    </row>
    <row r="184" spans="1:2" x14ac:dyDescent="0.25">
      <c r="A184" s="318">
        <f t="shared" si="20"/>
        <v>71225</v>
      </c>
      <c r="B184" s="315" t="s">
        <v>1964</v>
      </c>
    </row>
    <row r="185" spans="1:2" x14ac:dyDescent="0.25">
      <c r="A185" s="318">
        <f t="shared" si="20"/>
        <v>71226</v>
      </c>
      <c r="B185" s="315" t="s">
        <v>1965</v>
      </c>
    </row>
    <row r="186" spans="1:2" ht="15.75" thickBot="1" x14ac:dyDescent="0.3">
      <c r="A186" s="319">
        <f t="shared" si="20"/>
        <v>71227</v>
      </c>
      <c r="B186" s="317" t="s">
        <v>1966</v>
      </c>
    </row>
    <row r="187" spans="1:2" x14ac:dyDescent="0.25">
      <c r="A187" s="312">
        <f>+A179+10</f>
        <v>71230</v>
      </c>
      <c r="B187" s="313" t="s">
        <v>1967</v>
      </c>
    </row>
    <row r="188" spans="1:2" x14ac:dyDescent="0.25">
      <c r="A188" s="318">
        <f t="shared" ref="A188:A194" si="21">+A187+1</f>
        <v>71231</v>
      </c>
      <c r="B188" s="315" t="s">
        <v>1968</v>
      </c>
    </row>
    <row r="189" spans="1:2" x14ac:dyDescent="0.25">
      <c r="A189" s="318">
        <f t="shared" si="21"/>
        <v>71232</v>
      </c>
      <c r="B189" s="315" t="s">
        <v>1969</v>
      </c>
    </row>
    <row r="190" spans="1:2" x14ac:dyDescent="0.25">
      <c r="A190" s="318">
        <f t="shared" si="21"/>
        <v>71233</v>
      </c>
      <c r="B190" s="315" t="s">
        <v>1970</v>
      </c>
    </row>
    <row r="191" spans="1:2" x14ac:dyDescent="0.25">
      <c r="A191" s="318">
        <f t="shared" si="21"/>
        <v>71234</v>
      </c>
      <c r="B191" s="315" t="s">
        <v>1971</v>
      </c>
    </row>
    <row r="192" spans="1:2" x14ac:dyDescent="0.25">
      <c r="A192" s="318">
        <f t="shared" si="21"/>
        <v>71235</v>
      </c>
      <c r="B192" s="315" t="s">
        <v>1972</v>
      </c>
    </row>
    <row r="193" spans="1:2" x14ac:dyDescent="0.25">
      <c r="A193" s="318">
        <f t="shared" si="21"/>
        <v>71236</v>
      </c>
      <c r="B193" s="315" t="s">
        <v>1973</v>
      </c>
    </row>
    <row r="194" spans="1:2" ht="15.75" thickBot="1" x14ac:dyDescent="0.3">
      <c r="A194" s="319">
        <f t="shared" si="21"/>
        <v>71237</v>
      </c>
      <c r="B194" s="317" t="s">
        <v>1974</v>
      </c>
    </row>
    <row r="195" spans="1:2" x14ac:dyDescent="0.25">
      <c r="A195" s="312">
        <f>+A187+10</f>
        <v>71240</v>
      </c>
      <c r="B195" s="313" t="s">
        <v>1975</v>
      </c>
    </row>
    <row r="196" spans="1:2" x14ac:dyDescent="0.25">
      <c r="A196" s="318">
        <f t="shared" ref="A196:A202" si="22">+A195+1</f>
        <v>71241</v>
      </c>
      <c r="B196" s="315" t="s">
        <v>1976</v>
      </c>
    </row>
    <row r="197" spans="1:2" x14ac:dyDescent="0.25">
      <c r="A197" s="318">
        <f t="shared" si="22"/>
        <v>71242</v>
      </c>
      <c r="B197" s="315" t="s">
        <v>1977</v>
      </c>
    </row>
    <row r="198" spans="1:2" x14ac:dyDescent="0.25">
      <c r="A198" s="318">
        <f t="shared" si="22"/>
        <v>71243</v>
      </c>
      <c r="B198" s="315" t="s">
        <v>1978</v>
      </c>
    </row>
    <row r="199" spans="1:2" x14ac:dyDescent="0.25">
      <c r="A199" s="318">
        <f t="shared" si="22"/>
        <v>71244</v>
      </c>
      <c r="B199" s="315" t="s">
        <v>1979</v>
      </c>
    </row>
    <row r="200" spans="1:2" x14ac:dyDescent="0.25">
      <c r="A200" s="318">
        <f t="shared" si="22"/>
        <v>71245</v>
      </c>
      <c r="B200" s="315" t="s">
        <v>1980</v>
      </c>
    </row>
    <row r="201" spans="1:2" x14ac:dyDescent="0.25">
      <c r="A201" s="318">
        <f t="shared" si="22"/>
        <v>71246</v>
      </c>
      <c r="B201" s="315" t="s">
        <v>1981</v>
      </c>
    </row>
    <row r="202" spans="1:2" ht="15.75" thickBot="1" x14ac:dyDescent="0.3">
      <c r="A202" s="319">
        <f t="shared" si="22"/>
        <v>71247</v>
      </c>
      <c r="B202" s="317" t="s">
        <v>1982</v>
      </c>
    </row>
    <row r="203" spans="1:2" x14ac:dyDescent="0.25">
      <c r="A203" s="312">
        <f>+A195+10</f>
        <v>71250</v>
      </c>
      <c r="B203" s="313" t="s">
        <v>1983</v>
      </c>
    </row>
    <row r="204" spans="1:2" x14ac:dyDescent="0.25">
      <c r="A204" s="318">
        <f t="shared" ref="A204:A210" si="23">+A203+1</f>
        <v>71251</v>
      </c>
      <c r="B204" s="315" t="s">
        <v>1984</v>
      </c>
    </row>
    <row r="205" spans="1:2" x14ac:dyDescent="0.25">
      <c r="A205" s="318">
        <f t="shared" si="23"/>
        <v>71252</v>
      </c>
      <c r="B205" s="315" t="s">
        <v>1985</v>
      </c>
    </row>
    <row r="206" spans="1:2" x14ac:dyDescent="0.25">
      <c r="A206" s="318">
        <f t="shared" si="23"/>
        <v>71253</v>
      </c>
      <c r="B206" s="315" t="s">
        <v>1986</v>
      </c>
    </row>
    <row r="207" spans="1:2" x14ac:dyDescent="0.25">
      <c r="A207" s="318">
        <f t="shared" si="23"/>
        <v>71254</v>
      </c>
      <c r="B207" s="315" t="s">
        <v>1987</v>
      </c>
    </row>
    <row r="208" spans="1:2" x14ac:dyDescent="0.25">
      <c r="A208" s="318">
        <f t="shared" si="23"/>
        <v>71255</v>
      </c>
      <c r="B208" s="315" t="s">
        <v>1988</v>
      </c>
    </row>
    <row r="209" spans="1:2" x14ac:dyDescent="0.25">
      <c r="A209" s="318">
        <f t="shared" si="23"/>
        <v>71256</v>
      </c>
      <c r="B209" s="315" t="s">
        <v>1989</v>
      </c>
    </row>
    <row r="210" spans="1:2" ht="15.75" thickBot="1" x14ac:dyDescent="0.3">
      <c r="A210" s="319">
        <f t="shared" si="23"/>
        <v>71257</v>
      </c>
      <c r="B210" s="317" t="s">
        <v>1990</v>
      </c>
    </row>
    <row r="211" spans="1:2" x14ac:dyDescent="0.25">
      <c r="A211" s="312">
        <f>+A203+10</f>
        <v>71260</v>
      </c>
      <c r="B211" s="313" t="s">
        <v>1991</v>
      </c>
    </row>
    <row r="212" spans="1:2" x14ac:dyDescent="0.25">
      <c r="A212" s="318">
        <f t="shared" ref="A212:A218" si="24">+A211+1</f>
        <v>71261</v>
      </c>
      <c r="B212" s="315" t="s">
        <v>1992</v>
      </c>
    </row>
    <row r="213" spans="1:2" x14ac:dyDescent="0.25">
      <c r="A213" s="318">
        <f t="shared" si="24"/>
        <v>71262</v>
      </c>
      <c r="B213" s="315" t="s">
        <v>1993</v>
      </c>
    </row>
    <row r="214" spans="1:2" x14ac:dyDescent="0.25">
      <c r="A214" s="318">
        <f t="shared" si="24"/>
        <v>71263</v>
      </c>
      <c r="B214" s="315" t="s">
        <v>1994</v>
      </c>
    </row>
    <row r="215" spans="1:2" x14ac:dyDescent="0.25">
      <c r="A215" s="318">
        <f t="shared" si="24"/>
        <v>71264</v>
      </c>
      <c r="B215" s="315" t="s">
        <v>1995</v>
      </c>
    </row>
    <row r="216" spans="1:2" x14ac:dyDescent="0.25">
      <c r="A216" s="318">
        <f t="shared" si="24"/>
        <v>71265</v>
      </c>
      <c r="B216" s="315" t="s">
        <v>1996</v>
      </c>
    </row>
    <row r="217" spans="1:2" x14ac:dyDescent="0.25">
      <c r="A217" s="318">
        <f t="shared" si="24"/>
        <v>71266</v>
      </c>
      <c r="B217" s="315" t="s">
        <v>1997</v>
      </c>
    </row>
    <row r="218" spans="1:2" ht="15.75" thickBot="1" x14ac:dyDescent="0.3">
      <c r="A218" s="319">
        <f t="shared" si="24"/>
        <v>71267</v>
      </c>
      <c r="B218" s="317" t="s">
        <v>1998</v>
      </c>
    </row>
    <row r="219" spans="1:2" x14ac:dyDescent="0.25">
      <c r="A219" s="312">
        <f>+A211+10</f>
        <v>71270</v>
      </c>
      <c r="B219" s="373" t="s">
        <v>2107</v>
      </c>
    </row>
    <row r="220" spans="1:2" x14ac:dyDescent="0.25">
      <c r="A220" s="318">
        <f t="shared" ref="A220:A226" si="25">+A219+1</f>
        <v>71271</v>
      </c>
      <c r="B220" s="315" t="s">
        <v>2024</v>
      </c>
    </row>
    <row r="221" spans="1:2" x14ac:dyDescent="0.25">
      <c r="A221" s="318">
        <f t="shared" si="25"/>
        <v>71272</v>
      </c>
      <c r="B221" s="315" t="s">
        <v>2025</v>
      </c>
    </row>
    <row r="222" spans="1:2" x14ac:dyDescent="0.25">
      <c r="A222" s="318">
        <f t="shared" si="25"/>
        <v>71273</v>
      </c>
      <c r="B222" s="315" t="s">
        <v>2026</v>
      </c>
    </row>
    <row r="223" spans="1:2" x14ac:dyDescent="0.25">
      <c r="A223" s="318">
        <f t="shared" si="25"/>
        <v>71274</v>
      </c>
      <c r="B223" s="372" t="s">
        <v>2106</v>
      </c>
    </row>
    <row r="224" spans="1:2" x14ac:dyDescent="0.25">
      <c r="A224" s="318">
        <f t="shared" si="25"/>
        <v>71275</v>
      </c>
      <c r="B224" s="315" t="s">
        <v>2000</v>
      </c>
    </row>
    <row r="225" spans="1:2" x14ac:dyDescent="0.25">
      <c r="A225" s="318">
        <f t="shared" si="25"/>
        <v>71276</v>
      </c>
      <c r="B225" s="315" t="s">
        <v>1999</v>
      </c>
    </row>
    <row r="226" spans="1:2" ht="15.75" thickBot="1" x14ac:dyDescent="0.3">
      <c r="A226" s="319">
        <f t="shared" si="25"/>
        <v>71277</v>
      </c>
      <c r="B226" s="317" t="s">
        <v>2001</v>
      </c>
    </row>
    <row r="227" spans="1:2" x14ac:dyDescent="0.25">
      <c r="A227" s="312">
        <f>+A219+10</f>
        <v>71280</v>
      </c>
      <c r="B227" s="313" t="s">
        <v>615</v>
      </c>
    </row>
    <row r="228" spans="1:2" x14ac:dyDescent="0.25">
      <c r="A228" s="318">
        <f t="shared" ref="A228:A234" si="26">+A227+1</f>
        <v>71281</v>
      </c>
      <c r="B228" s="315" t="s">
        <v>616</v>
      </c>
    </row>
    <row r="229" spans="1:2" x14ac:dyDescent="0.25">
      <c r="A229" s="318">
        <f t="shared" si="26"/>
        <v>71282</v>
      </c>
      <c r="B229" s="315" t="s">
        <v>617</v>
      </c>
    </row>
    <row r="230" spans="1:2" x14ac:dyDescent="0.25">
      <c r="A230" s="318">
        <f t="shared" si="26"/>
        <v>71283</v>
      </c>
      <c r="B230" s="315" t="s">
        <v>618</v>
      </c>
    </row>
    <row r="231" spans="1:2" x14ac:dyDescent="0.25">
      <c r="A231" s="318">
        <f t="shared" si="26"/>
        <v>71284</v>
      </c>
      <c r="B231" s="315"/>
    </row>
    <row r="232" spans="1:2" x14ac:dyDescent="0.25">
      <c r="A232" s="318">
        <f t="shared" si="26"/>
        <v>71285</v>
      </c>
      <c r="B232" s="315"/>
    </row>
    <row r="233" spans="1:2" x14ac:dyDescent="0.25">
      <c r="A233" s="318">
        <f t="shared" si="26"/>
        <v>71286</v>
      </c>
      <c r="B233" s="315"/>
    </row>
    <row r="234" spans="1:2" ht="15.75" thickBot="1" x14ac:dyDescent="0.3">
      <c r="A234" s="319">
        <f t="shared" si="26"/>
        <v>71287</v>
      </c>
      <c r="B234" s="317"/>
    </row>
    <row r="235" spans="1:2" x14ac:dyDescent="0.25">
      <c r="A235" s="312">
        <f>+A227+10</f>
        <v>71290</v>
      </c>
      <c r="B235" s="313" t="s">
        <v>624</v>
      </c>
    </row>
    <row r="236" spans="1:2" x14ac:dyDescent="0.25">
      <c r="A236" s="318">
        <f t="shared" ref="A236:A266" si="27">+A235+1</f>
        <v>71291</v>
      </c>
      <c r="B236" s="315" t="s">
        <v>625</v>
      </c>
    </row>
    <row r="237" spans="1:2" x14ac:dyDescent="0.25">
      <c r="A237" s="318">
        <f t="shared" si="27"/>
        <v>71292</v>
      </c>
      <c r="B237" s="315" t="s">
        <v>626</v>
      </c>
    </row>
    <row r="238" spans="1:2" x14ac:dyDescent="0.25">
      <c r="A238" s="318">
        <f t="shared" si="27"/>
        <v>71293</v>
      </c>
      <c r="B238" s="315" t="s">
        <v>627</v>
      </c>
    </row>
    <row r="239" spans="1:2" x14ac:dyDescent="0.25">
      <c r="A239" s="318">
        <f t="shared" si="27"/>
        <v>71294</v>
      </c>
      <c r="B239" s="315" t="s">
        <v>623</v>
      </c>
    </row>
    <row r="240" spans="1:2" x14ac:dyDescent="0.25">
      <c r="A240" s="318">
        <f t="shared" si="27"/>
        <v>71295</v>
      </c>
      <c r="B240" s="315" t="s">
        <v>622</v>
      </c>
    </row>
    <row r="241" spans="1:2" x14ac:dyDescent="0.25">
      <c r="A241" s="318">
        <f t="shared" si="27"/>
        <v>71296</v>
      </c>
      <c r="B241" s="315" t="s">
        <v>621</v>
      </c>
    </row>
    <row r="242" spans="1:2" ht="15.75" thickBot="1" x14ac:dyDescent="0.3">
      <c r="A242" s="319">
        <f t="shared" si="27"/>
        <v>71297</v>
      </c>
      <c r="B242" s="317" t="s">
        <v>620</v>
      </c>
    </row>
    <row r="243" spans="1:2" x14ac:dyDescent="0.25">
      <c r="A243" s="312">
        <f t="shared" ref="A243" si="28">+A235+10</f>
        <v>71300</v>
      </c>
      <c r="B243" s="313"/>
    </row>
    <row r="244" spans="1:2" x14ac:dyDescent="0.25">
      <c r="A244" s="318">
        <f t="shared" si="27"/>
        <v>71301</v>
      </c>
      <c r="B244" s="315"/>
    </row>
    <row r="245" spans="1:2" x14ac:dyDescent="0.25">
      <c r="A245" s="318">
        <f t="shared" si="27"/>
        <v>71302</v>
      </c>
      <c r="B245" s="315"/>
    </row>
    <row r="246" spans="1:2" x14ac:dyDescent="0.25">
      <c r="A246" s="318">
        <f t="shared" si="27"/>
        <v>71303</v>
      </c>
      <c r="B246" s="315"/>
    </row>
    <row r="247" spans="1:2" x14ac:dyDescent="0.25">
      <c r="A247" s="318">
        <f t="shared" si="27"/>
        <v>71304</v>
      </c>
      <c r="B247" s="315"/>
    </row>
    <row r="248" spans="1:2" x14ac:dyDescent="0.25">
      <c r="A248" s="318">
        <f t="shared" si="27"/>
        <v>71305</v>
      </c>
      <c r="B248" s="315"/>
    </row>
    <row r="249" spans="1:2" x14ac:dyDescent="0.25">
      <c r="A249" s="318">
        <f t="shared" si="27"/>
        <v>71306</v>
      </c>
      <c r="B249" s="315"/>
    </row>
    <row r="250" spans="1:2" ht="15.75" thickBot="1" x14ac:dyDescent="0.3">
      <c r="A250" s="319">
        <f t="shared" si="27"/>
        <v>71307</v>
      </c>
      <c r="B250" s="317"/>
    </row>
    <row r="251" spans="1:2" x14ac:dyDescent="0.25">
      <c r="A251" s="312">
        <f t="shared" ref="A251" si="29">+A243+10</f>
        <v>71310</v>
      </c>
      <c r="B251" s="313" t="s">
        <v>2006</v>
      </c>
    </row>
    <row r="252" spans="1:2" x14ac:dyDescent="0.25">
      <c r="A252" s="318">
        <f t="shared" si="27"/>
        <v>71311</v>
      </c>
      <c r="B252" s="315" t="s">
        <v>2007</v>
      </c>
    </row>
    <row r="253" spans="1:2" x14ac:dyDescent="0.25">
      <c r="A253" s="318">
        <f t="shared" si="27"/>
        <v>71312</v>
      </c>
      <c r="B253" s="315" t="s">
        <v>2008</v>
      </c>
    </row>
    <row r="254" spans="1:2" x14ac:dyDescent="0.25">
      <c r="A254" s="318">
        <f t="shared" si="27"/>
        <v>71313</v>
      </c>
      <c r="B254" s="315" t="s">
        <v>2009</v>
      </c>
    </row>
    <row r="255" spans="1:2" x14ac:dyDescent="0.25">
      <c r="A255" s="318">
        <f t="shared" si="27"/>
        <v>71314</v>
      </c>
      <c r="B255" s="315" t="s">
        <v>2010</v>
      </c>
    </row>
    <row r="256" spans="1:2" x14ac:dyDescent="0.25">
      <c r="A256" s="318">
        <f t="shared" si="27"/>
        <v>71315</v>
      </c>
      <c r="B256" s="315" t="s">
        <v>2011</v>
      </c>
    </row>
    <row r="257" spans="1:2" x14ac:dyDescent="0.25">
      <c r="A257" s="318">
        <f t="shared" si="27"/>
        <v>71316</v>
      </c>
      <c r="B257" s="315" t="s">
        <v>2012</v>
      </c>
    </row>
    <row r="258" spans="1:2" ht="15.75" thickBot="1" x14ac:dyDescent="0.3">
      <c r="A258" s="319">
        <f t="shared" si="27"/>
        <v>71317</v>
      </c>
      <c r="B258" s="317" t="s">
        <v>2013</v>
      </c>
    </row>
    <row r="259" spans="1:2" x14ac:dyDescent="0.25">
      <c r="A259" s="312">
        <f t="shared" ref="A259" si="30">+A251+10</f>
        <v>71320</v>
      </c>
      <c r="B259" s="313" t="s">
        <v>2014</v>
      </c>
    </row>
    <row r="260" spans="1:2" x14ac:dyDescent="0.25">
      <c r="A260" s="318">
        <f t="shared" si="27"/>
        <v>71321</v>
      </c>
      <c r="B260" s="315" t="s">
        <v>2015</v>
      </c>
    </row>
    <row r="261" spans="1:2" x14ac:dyDescent="0.25">
      <c r="A261" s="318">
        <f t="shared" si="27"/>
        <v>71322</v>
      </c>
      <c r="B261" s="315" t="s">
        <v>2016</v>
      </c>
    </row>
    <row r="262" spans="1:2" x14ac:dyDescent="0.25">
      <c r="A262" s="318">
        <f t="shared" si="27"/>
        <v>71323</v>
      </c>
      <c r="B262" s="315" t="s">
        <v>2017</v>
      </c>
    </row>
    <row r="263" spans="1:2" x14ac:dyDescent="0.25">
      <c r="A263" s="318">
        <f t="shared" si="27"/>
        <v>71324</v>
      </c>
      <c r="B263" s="315" t="s">
        <v>2018</v>
      </c>
    </row>
    <row r="264" spans="1:2" x14ac:dyDescent="0.25">
      <c r="A264" s="318">
        <f t="shared" si="27"/>
        <v>71325</v>
      </c>
      <c r="B264" s="315" t="s">
        <v>2019</v>
      </c>
    </row>
    <row r="265" spans="1:2" x14ac:dyDescent="0.25">
      <c r="A265" s="318">
        <f t="shared" si="27"/>
        <v>71326</v>
      </c>
      <c r="B265" s="315" t="s">
        <v>2020</v>
      </c>
    </row>
    <row r="266" spans="1:2" ht="15.75" thickBot="1" x14ac:dyDescent="0.3">
      <c r="A266" s="319">
        <f t="shared" si="27"/>
        <v>71327</v>
      </c>
      <c r="B266" s="317" t="s">
        <v>2021</v>
      </c>
    </row>
    <row r="267" spans="1:2" ht="15.75" thickBot="1" x14ac:dyDescent="0.3">
      <c r="A267" s="320" t="s">
        <v>332</v>
      </c>
      <c r="B267" s="321" t="s">
        <v>333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H2049"/>
  <sheetViews>
    <sheetView workbookViewId="0">
      <selection activeCell="A18" sqref="A18"/>
    </sheetView>
  </sheetViews>
  <sheetFormatPr defaultRowHeight="15" x14ac:dyDescent="0.25"/>
  <cols>
    <col min="1" max="1" width="18.7109375" style="333" customWidth="1"/>
    <col min="2" max="2" width="5.42578125" customWidth="1"/>
    <col min="3" max="3" width="47.28515625" customWidth="1"/>
    <col min="4" max="4" width="5.42578125" style="344" customWidth="1"/>
    <col min="5" max="5" width="43.42578125" customWidth="1"/>
    <col min="6" max="6" width="6.5703125" style="344" customWidth="1"/>
    <col min="7" max="7" width="28.85546875" style="333" customWidth="1"/>
    <col min="8" max="8" width="5.42578125" style="333" customWidth="1"/>
    <col min="9" max="9" width="18.42578125" customWidth="1"/>
    <col min="10" max="13" width="18.85546875" bestFit="1" customWidth="1"/>
  </cols>
  <sheetData>
    <row r="1" spans="2:7" x14ac:dyDescent="0.25">
      <c r="B1">
        <v>1</v>
      </c>
      <c r="C1" t="s">
        <v>1566</v>
      </c>
      <c r="D1" s="344">
        <v>1</v>
      </c>
      <c r="E1" s="309" t="s">
        <v>2034</v>
      </c>
      <c r="F1" s="344">
        <v>1</v>
      </c>
      <c r="G1" s="309" t="s">
        <v>1564</v>
      </c>
    </row>
    <row r="2" spans="2:7" x14ac:dyDescent="0.25">
      <c r="B2">
        <v>2</v>
      </c>
      <c r="C2" t="s">
        <v>1567</v>
      </c>
      <c r="D2" s="344">
        <v>2</v>
      </c>
      <c r="E2" s="309" t="s">
        <v>2035</v>
      </c>
      <c r="F2" s="344">
        <v>2</v>
      </c>
      <c r="G2" s="309" t="s">
        <v>1565</v>
      </c>
    </row>
    <row r="3" spans="2:7" x14ac:dyDescent="0.25">
      <c r="B3">
        <v>3</v>
      </c>
      <c r="C3" t="s">
        <v>1569</v>
      </c>
      <c r="D3" s="344">
        <v>3</v>
      </c>
      <c r="E3" t="s">
        <v>1569</v>
      </c>
      <c r="F3" s="344">
        <v>3</v>
      </c>
    </row>
    <row r="4" spans="2:7" x14ac:dyDescent="0.25">
      <c r="B4">
        <v>4</v>
      </c>
      <c r="C4" t="s">
        <v>1569</v>
      </c>
      <c r="D4" s="344">
        <v>4</v>
      </c>
      <c r="E4" t="s">
        <v>1569</v>
      </c>
      <c r="F4" s="344">
        <v>4</v>
      </c>
    </row>
    <row r="5" spans="2:7" x14ac:dyDescent="0.25">
      <c r="B5">
        <v>5</v>
      </c>
      <c r="C5" t="s">
        <v>1569</v>
      </c>
      <c r="D5" s="344">
        <v>5</v>
      </c>
      <c r="E5" t="s">
        <v>1569</v>
      </c>
      <c r="F5" s="344">
        <v>5</v>
      </c>
    </row>
    <row r="6" spans="2:7" x14ac:dyDescent="0.25">
      <c r="B6">
        <v>6</v>
      </c>
      <c r="C6" t="s">
        <v>1569</v>
      </c>
      <c r="D6" s="344">
        <v>6</v>
      </c>
      <c r="E6" t="s">
        <v>1569</v>
      </c>
      <c r="F6" s="344">
        <v>6</v>
      </c>
    </row>
    <row r="7" spans="2:7" x14ac:dyDescent="0.25">
      <c r="B7">
        <v>7</v>
      </c>
      <c r="C7" t="s">
        <v>1569</v>
      </c>
      <c r="D7" s="344">
        <v>7</v>
      </c>
      <c r="E7" t="s">
        <v>1569</v>
      </c>
      <c r="F7" s="344">
        <v>7</v>
      </c>
    </row>
    <row r="8" spans="2:7" x14ac:dyDescent="0.25">
      <c r="B8">
        <v>8</v>
      </c>
      <c r="C8" t="s">
        <v>1569</v>
      </c>
      <c r="D8" s="344">
        <v>8</v>
      </c>
      <c r="E8" t="s">
        <v>1569</v>
      </c>
      <c r="F8" s="344">
        <v>8</v>
      </c>
    </row>
    <row r="9" spans="2:7" x14ac:dyDescent="0.25">
      <c r="B9">
        <v>9</v>
      </c>
      <c r="C9" t="s">
        <v>1569</v>
      </c>
      <c r="D9" s="344">
        <v>9</v>
      </c>
      <c r="E9" t="s">
        <v>1569</v>
      </c>
      <c r="F9" s="344">
        <v>9</v>
      </c>
    </row>
    <row r="10" spans="2:7" x14ac:dyDescent="0.25">
      <c r="B10">
        <v>10</v>
      </c>
      <c r="C10" t="s">
        <v>1569</v>
      </c>
      <c r="D10" s="344">
        <v>10</v>
      </c>
      <c r="E10" t="s">
        <v>1569</v>
      </c>
      <c r="F10" s="344">
        <v>10</v>
      </c>
    </row>
    <row r="11" spans="2:7" x14ac:dyDescent="0.25">
      <c r="B11">
        <v>11</v>
      </c>
      <c r="C11" t="s">
        <v>1569</v>
      </c>
      <c r="D11" s="344">
        <v>11</v>
      </c>
      <c r="E11" t="s">
        <v>1569</v>
      </c>
      <c r="F11" s="344">
        <v>11</v>
      </c>
    </row>
    <row r="12" spans="2:7" x14ac:dyDescent="0.25">
      <c r="B12">
        <v>12</v>
      </c>
      <c r="C12" t="s">
        <v>1569</v>
      </c>
      <c r="D12" s="344">
        <v>12</v>
      </c>
      <c r="E12" t="s">
        <v>1569</v>
      </c>
      <c r="F12" s="344">
        <v>12</v>
      </c>
    </row>
    <row r="13" spans="2:7" x14ac:dyDescent="0.25">
      <c r="B13">
        <v>13</v>
      </c>
      <c r="C13" t="s">
        <v>1569</v>
      </c>
      <c r="D13" s="344">
        <v>13</v>
      </c>
      <c r="E13" t="s">
        <v>1569</v>
      </c>
      <c r="F13" s="344">
        <v>13</v>
      </c>
    </row>
    <row r="14" spans="2:7" x14ac:dyDescent="0.25">
      <c r="B14">
        <v>14</v>
      </c>
      <c r="C14" t="s">
        <v>1569</v>
      </c>
      <c r="D14" s="344">
        <v>14</v>
      </c>
      <c r="E14" t="s">
        <v>1569</v>
      </c>
      <c r="F14" s="344">
        <v>14</v>
      </c>
    </row>
    <row r="15" spans="2:7" x14ac:dyDescent="0.25">
      <c r="B15">
        <v>15</v>
      </c>
      <c r="C15" t="s">
        <v>1569</v>
      </c>
      <c r="D15" s="344">
        <v>15</v>
      </c>
      <c r="E15" t="s">
        <v>1569</v>
      </c>
      <c r="F15" s="344">
        <v>15</v>
      </c>
    </row>
    <row r="16" spans="2:7" x14ac:dyDescent="0.25">
      <c r="B16">
        <v>16</v>
      </c>
      <c r="C16" t="s">
        <v>1569</v>
      </c>
      <c r="D16" s="344">
        <v>16</v>
      </c>
      <c r="E16" t="s">
        <v>1569</v>
      </c>
      <c r="F16" s="344">
        <v>16</v>
      </c>
    </row>
    <row r="17" spans="2:6" x14ac:dyDescent="0.25">
      <c r="B17">
        <v>17</v>
      </c>
      <c r="C17" t="s">
        <v>1569</v>
      </c>
      <c r="D17" s="344">
        <v>17</v>
      </c>
      <c r="E17" t="s">
        <v>1569</v>
      </c>
      <c r="F17" s="344">
        <v>17</v>
      </c>
    </row>
    <row r="18" spans="2:6" x14ac:dyDescent="0.25">
      <c r="B18">
        <v>18</v>
      </c>
      <c r="C18" t="s">
        <v>1569</v>
      </c>
      <c r="D18" s="344">
        <v>18</v>
      </c>
      <c r="E18" t="s">
        <v>1569</v>
      </c>
      <c r="F18" s="344">
        <v>18</v>
      </c>
    </row>
    <row r="19" spans="2:6" x14ac:dyDescent="0.25">
      <c r="B19">
        <v>19</v>
      </c>
      <c r="C19" t="s">
        <v>1569</v>
      </c>
      <c r="D19" s="344">
        <v>19</v>
      </c>
      <c r="E19" t="s">
        <v>1569</v>
      </c>
      <c r="F19" s="344">
        <v>19</v>
      </c>
    </row>
    <row r="20" spans="2:6" x14ac:dyDescent="0.25">
      <c r="B20">
        <v>20</v>
      </c>
      <c r="C20" t="s">
        <v>1569</v>
      </c>
      <c r="D20" s="344">
        <v>20</v>
      </c>
      <c r="E20" t="s">
        <v>1569</v>
      </c>
      <c r="F20" s="344">
        <v>20</v>
      </c>
    </row>
    <row r="21" spans="2:6" x14ac:dyDescent="0.25">
      <c r="B21">
        <v>21</v>
      </c>
      <c r="C21" t="s">
        <v>1569</v>
      </c>
      <c r="D21" s="344">
        <v>21</v>
      </c>
      <c r="E21" t="s">
        <v>1569</v>
      </c>
      <c r="F21" s="344">
        <v>21</v>
      </c>
    </row>
    <row r="22" spans="2:6" x14ac:dyDescent="0.25">
      <c r="B22">
        <v>22</v>
      </c>
      <c r="C22" t="s">
        <v>1569</v>
      </c>
      <c r="D22" s="344">
        <v>22</v>
      </c>
      <c r="E22" t="s">
        <v>1569</v>
      </c>
      <c r="F22" s="344">
        <v>22</v>
      </c>
    </row>
    <row r="23" spans="2:6" x14ac:dyDescent="0.25">
      <c r="B23">
        <v>23</v>
      </c>
      <c r="C23" t="s">
        <v>1569</v>
      </c>
      <c r="D23" s="344">
        <v>23</v>
      </c>
      <c r="E23" t="s">
        <v>1569</v>
      </c>
      <c r="F23" s="344">
        <v>23</v>
      </c>
    </row>
    <row r="24" spans="2:6" x14ac:dyDescent="0.25">
      <c r="B24">
        <v>24</v>
      </c>
      <c r="C24" t="s">
        <v>1569</v>
      </c>
      <c r="D24" s="344">
        <v>24</v>
      </c>
      <c r="E24" t="s">
        <v>1569</v>
      </c>
      <c r="F24" s="344">
        <v>24</v>
      </c>
    </row>
    <row r="25" spans="2:6" x14ac:dyDescent="0.25">
      <c r="B25">
        <v>25</v>
      </c>
      <c r="C25" t="s">
        <v>1569</v>
      </c>
      <c r="D25" s="344">
        <v>25</v>
      </c>
      <c r="E25" t="s">
        <v>1569</v>
      </c>
      <c r="F25" s="344">
        <v>25</v>
      </c>
    </row>
    <row r="26" spans="2:6" x14ac:dyDescent="0.25">
      <c r="B26">
        <v>26</v>
      </c>
      <c r="C26" t="s">
        <v>1569</v>
      </c>
      <c r="D26" s="344">
        <v>26</v>
      </c>
      <c r="E26" t="s">
        <v>1569</v>
      </c>
      <c r="F26" s="344">
        <v>26</v>
      </c>
    </row>
    <row r="27" spans="2:6" x14ac:dyDescent="0.25">
      <c r="B27">
        <v>27</v>
      </c>
      <c r="C27" t="s">
        <v>1569</v>
      </c>
      <c r="D27" s="344">
        <v>27</v>
      </c>
      <c r="E27" t="s">
        <v>1569</v>
      </c>
      <c r="F27" s="344">
        <v>27</v>
      </c>
    </row>
    <row r="28" spans="2:6" x14ac:dyDescent="0.25">
      <c r="B28">
        <v>28</v>
      </c>
      <c r="C28" t="s">
        <v>1569</v>
      </c>
      <c r="D28" s="344">
        <v>28</v>
      </c>
      <c r="E28" t="s">
        <v>1569</v>
      </c>
      <c r="F28" s="344">
        <v>28</v>
      </c>
    </row>
    <row r="29" spans="2:6" x14ac:dyDescent="0.25">
      <c r="B29">
        <v>29</v>
      </c>
      <c r="C29" t="s">
        <v>1569</v>
      </c>
      <c r="D29" s="344">
        <v>29</v>
      </c>
      <c r="E29" t="s">
        <v>1569</v>
      </c>
      <c r="F29" s="344">
        <v>29</v>
      </c>
    </row>
    <row r="30" spans="2:6" x14ac:dyDescent="0.25">
      <c r="B30">
        <v>30</v>
      </c>
      <c r="C30" t="s">
        <v>1569</v>
      </c>
      <c r="D30" s="344">
        <v>30</v>
      </c>
      <c r="E30" t="s">
        <v>1569</v>
      </c>
      <c r="F30" s="344">
        <v>30</v>
      </c>
    </row>
    <row r="31" spans="2:6" x14ac:dyDescent="0.25">
      <c r="B31">
        <v>31</v>
      </c>
      <c r="C31" t="s">
        <v>1569</v>
      </c>
      <c r="D31" s="344">
        <v>31</v>
      </c>
      <c r="E31" t="s">
        <v>1569</v>
      </c>
      <c r="F31" s="344">
        <v>31</v>
      </c>
    </row>
    <row r="32" spans="2:6" x14ac:dyDescent="0.25">
      <c r="B32">
        <v>32</v>
      </c>
      <c r="C32" t="s">
        <v>1569</v>
      </c>
      <c r="D32" s="344">
        <v>32</v>
      </c>
      <c r="E32" t="s">
        <v>1569</v>
      </c>
      <c r="F32" s="344">
        <v>32</v>
      </c>
    </row>
    <row r="33" spans="2:6" x14ac:dyDescent="0.25">
      <c r="B33">
        <v>33</v>
      </c>
      <c r="C33" t="s">
        <v>1569</v>
      </c>
      <c r="D33" s="344">
        <v>33</v>
      </c>
      <c r="E33" t="s">
        <v>1569</v>
      </c>
      <c r="F33" s="344">
        <v>33</v>
      </c>
    </row>
    <row r="34" spans="2:6" x14ac:dyDescent="0.25">
      <c r="B34">
        <v>34</v>
      </c>
      <c r="C34" t="s">
        <v>1569</v>
      </c>
      <c r="D34" s="344">
        <v>34</v>
      </c>
      <c r="E34" t="s">
        <v>1569</v>
      </c>
      <c r="F34" s="344">
        <v>34</v>
      </c>
    </row>
    <row r="35" spans="2:6" x14ac:dyDescent="0.25">
      <c r="B35">
        <v>35</v>
      </c>
      <c r="C35" t="s">
        <v>1569</v>
      </c>
      <c r="D35" s="344">
        <v>35</v>
      </c>
      <c r="E35" t="s">
        <v>1569</v>
      </c>
      <c r="F35" s="344">
        <v>35</v>
      </c>
    </row>
    <row r="36" spans="2:6" x14ac:dyDescent="0.25">
      <c r="B36">
        <v>36</v>
      </c>
      <c r="C36" t="s">
        <v>1569</v>
      </c>
      <c r="D36" s="344">
        <v>36</v>
      </c>
      <c r="E36" t="s">
        <v>1569</v>
      </c>
      <c r="F36" s="344">
        <v>36</v>
      </c>
    </row>
    <row r="37" spans="2:6" x14ac:dyDescent="0.25">
      <c r="B37">
        <v>37</v>
      </c>
      <c r="C37" t="s">
        <v>1569</v>
      </c>
      <c r="D37" s="344">
        <v>37</v>
      </c>
      <c r="E37" t="s">
        <v>1569</v>
      </c>
      <c r="F37" s="344">
        <v>37</v>
      </c>
    </row>
    <row r="38" spans="2:6" x14ac:dyDescent="0.25">
      <c r="B38">
        <v>38</v>
      </c>
      <c r="C38" t="s">
        <v>1569</v>
      </c>
      <c r="D38" s="344">
        <v>38</v>
      </c>
      <c r="E38" t="s">
        <v>1569</v>
      </c>
      <c r="F38" s="344">
        <v>38</v>
      </c>
    </row>
    <row r="39" spans="2:6" x14ac:dyDescent="0.25">
      <c r="B39">
        <v>39</v>
      </c>
      <c r="C39" t="s">
        <v>1569</v>
      </c>
      <c r="D39" s="344">
        <v>39</v>
      </c>
      <c r="E39" t="s">
        <v>1569</v>
      </c>
      <c r="F39" s="344">
        <v>39</v>
      </c>
    </row>
    <row r="40" spans="2:6" x14ac:dyDescent="0.25">
      <c r="B40">
        <v>40</v>
      </c>
      <c r="C40" t="s">
        <v>1569</v>
      </c>
      <c r="D40" s="344">
        <v>40</v>
      </c>
      <c r="E40" t="s">
        <v>1569</v>
      </c>
      <c r="F40" s="344">
        <v>40</v>
      </c>
    </row>
    <row r="41" spans="2:6" x14ac:dyDescent="0.25">
      <c r="B41">
        <v>41</v>
      </c>
      <c r="C41" t="s">
        <v>1569</v>
      </c>
      <c r="D41" s="344">
        <v>41</v>
      </c>
      <c r="E41" t="s">
        <v>1569</v>
      </c>
      <c r="F41" s="344">
        <v>41</v>
      </c>
    </row>
    <row r="42" spans="2:6" x14ac:dyDescent="0.25">
      <c r="B42">
        <v>42</v>
      </c>
      <c r="C42" t="s">
        <v>1569</v>
      </c>
      <c r="D42" s="344">
        <v>42</v>
      </c>
      <c r="E42" t="s">
        <v>1569</v>
      </c>
      <c r="F42" s="344">
        <v>42</v>
      </c>
    </row>
    <row r="43" spans="2:6" x14ac:dyDescent="0.25">
      <c r="B43">
        <v>43</v>
      </c>
      <c r="C43" t="s">
        <v>1569</v>
      </c>
      <c r="D43" s="344">
        <v>43</v>
      </c>
      <c r="E43" t="s">
        <v>1569</v>
      </c>
      <c r="F43" s="344">
        <v>43</v>
      </c>
    </row>
    <row r="44" spans="2:6" x14ac:dyDescent="0.25">
      <c r="B44">
        <v>44</v>
      </c>
      <c r="C44" t="s">
        <v>1569</v>
      </c>
      <c r="D44" s="344">
        <v>44</v>
      </c>
      <c r="E44" t="s">
        <v>1569</v>
      </c>
      <c r="F44" s="344">
        <v>44</v>
      </c>
    </row>
    <row r="45" spans="2:6" x14ac:dyDescent="0.25">
      <c r="B45">
        <v>45</v>
      </c>
      <c r="C45" t="s">
        <v>1569</v>
      </c>
      <c r="D45" s="344">
        <v>45</v>
      </c>
      <c r="E45" t="s">
        <v>1569</v>
      </c>
      <c r="F45" s="344">
        <v>45</v>
      </c>
    </row>
    <row r="46" spans="2:6" x14ac:dyDescent="0.25">
      <c r="B46">
        <v>46</v>
      </c>
      <c r="C46" t="s">
        <v>1569</v>
      </c>
      <c r="D46" s="344">
        <v>46</v>
      </c>
      <c r="E46" t="s">
        <v>1569</v>
      </c>
      <c r="F46" s="344">
        <v>46</v>
      </c>
    </row>
    <row r="47" spans="2:6" x14ac:dyDescent="0.25">
      <c r="B47">
        <v>47</v>
      </c>
      <c r="C47" t="s">
        <v>1569</v>
      </c>
      <c r="D47" s="344">
        <v>47</v>
      </c>
      <c r="E47" t="s">
        <v>1569</v>
      </c>
      <c r="F47" s="344">
        <v>47</v>
      </c>
    </row>
    <row r="48" spans="2:6" x14ac:dyDescent="0.25">
      <c r="B48">
        <v>48</v>
      </c>
      <c r="C48" t="s">
        <v>1569</v>
      </c>
      <c r="D48" s="344">
        <v>48</v>
      </c>
      <c r="E48" t="s">
        <v>1569</v>
      </c>
      <c r="F48" s="344">
        <v>48</v>
      </c>
    </row>
    <row r="49" spans="2:7" x14ac:dyDescent="0.25">
      <c r="B49">
        <v>49</v>
      </c>
      <c r="C49" t="s">
        <v>1569</v>
      </c>
      <c r="D49" s="344">
        <v>49</v>
      </c>
      <c r="E49" t="s">
        <v>1569</v>
      </c>
      <c r="F49" s="344">
        <v>49</v>
      </c>
    </row>
    <row r="50" spans="2:7" x14ac:dyDescent="0.25">
      <c r="B50">
        <v>50</v>
      </c>
      <c r="C50" t="s">
        <v>1569</v>
      </c>
      <c r="D50" s="344">
        <v>50</v>
      </c>
      <c r="E50" t="s">
        <v>1569</v>
      </c>
      <c r="F50" s="344">
        <v>50</v>
      </c>
    </row>
    <row r="51" spans="2:7" x14ac:dyDescent="0.25">
      <c r="B51">
        <v>51</v>
      </c>
      <c r="C51" t="s">
        <v>1570</v>
      </c>
      <c r="D51" s="344">
        <v>51</v>
      </c>
      <c r="E51" t="s">
        <v>1569</v>
      </c>
      <c r="F51" s="344">
        <v>51</v>
      </c>
    </row>
    <row r="52" spans="2:7" x14ac:dyDescent="0.25">
      <c r="B52">
        <v>52</v>
      </c>
      <c r="C52" t="s">
        <v>1571</v>
      </c>
      <c r="D52" s="344">
        <v>52</v>
      </c>
      <c r="E52" t="s">
        <v>1569</v>
      </c>
      <c r="F52" s="344">
        <v>52</v>
      </c>
    </row>
    <row r="53" spans="2:7" x14ac:dyDescent="0.25">
      <c r="B53">
        <v>53</v>
      </c>
      <c r="C53" t="s">
        <v>1572</v>
      </c>
      <c r="D53" s="344">
        <v>53</v>
      </c>
      <c r="E53" t="s">
        <v>1569</v>
      </c>
      <c r="F53" s="344">
        <v>53</v>
      </c>
      <c r="G53" s="333" t="s">
        <v>296</v>
      </c>
    </row>
    <row r="54" spans="2:7" x14ac:dyDescent="0.25">
      <c r="B54">
        <v>54</v>
      </c>
      <c r="C54" t="s">
        <v>1574</v>
      </c>
      <c r="D54" s="344">
        <v>54</v>
      </c>
      <c r="E54" t="s">
        <v>1569</v>
      </c>
      <c r="F54" s="344">
        <v>54</v>
      </c>
      <c r="G54" s="333" t="s">
        <v>296</v>
      </c>
    </row>
    <row r="55" spans="2:7" x14ac:dyDescent="0.25">
      <c r="B55">
        <v>55</v>
      </c>
      <c r="C55" t="s">
        <v>2108</v>
      </c>
      <c r="D55" s="344">
        <v>55</v>
      </c>
      <c r="E55" t="s">
        <v>1570</v>
      </c>
      <c r="F55" s="344">
        <v>55</v>
      </c>
    </row>
    <row r="56" spans="2:7" x14ac:dyDescent="0.25">
      <c r="B56">
        <v>56</v>
      </c>
      <c r="C56" t="s">
        <v>1576</v>
      </c>
      <c r="D56" s="344">
        <v>56</v>
      </c>
      <c r="E56" t="s">
        <v>1571</v>
      </c>
      <c r="F56" s="344">
        <v>56</v>
      </c>
    </row>
    <row r="57" spans="2:7" x14ac:dyDescent="0.25">
      <c r="B57">
        <v>57</v>
      </c>
      <c r="C57" t="s">
        <v>2080</v>
      </c>
      <c r="D57" s="344">
        <v>57</v>
      </c>
      <c r="E57" t="s">
        <v>1572</v>
      </c>
      <c r="F57" s="344">
        <v>57</v>
      </c>
    </row>
    <row r="58" spans="2:7" x14ac:dyDescent="0.25">
      <c r="B58">
        <v>58</v>
      </c>
      <c r="C58" t="s">
        <v>2081</v>
      </c>
      <c r="D58" s="344">
        <v>58</v>
      </c>
      <c r="E58" t="s">
        <v>1574</v>
      </c>
      <c r="F58" s="344">
        <v>58</v>
      </c>
    </row>
    <row r="59" spans="2:7" x14ac:dyDescent="0.25">
      <c r="B59">
        <v>59</v>
      </c>
      <c r="C59" t="s">
        <v>2082</v>
      </c>
      <c r="D59" s="344">
        <v>59</v>
      </c>
      <c r="E59" t="s">
        <v>2108</v>
      </c>
      <c r="F59" s="344">
        <v>59</v>
      </c>
    </row>
    <row r="60" spans="2:7" x14ac:dyDescent="0.25">
      <c r="B60">
        <v>60</v>
      </c>
      <c r="C60" t="s">
        <v>1569</v>
      </c>
      <c r="D60" s="344">
        <v>60</v>
      </c>
      <c r="E60" t="s">
        <v>1576</v>
      </c>
      <c r="F60" s="344">
        <v>60</v>
      </c>
    </row>
    <row r="61" spans="2:7" x14ac:dyDescent="0.25">
      <c r="B61">
        <v>61</v>
      </c>
      <c r="C61" t="s">
        <v>1569</v>
      </c>
      <c r="D61" s="344">
        <v>61</v>
      </c>
      <c r="E61" t="s">
        <v>2080</v>
      </c>
      <c r="F61" s="344">
        <v>61</v>
      </c>
    </row>
    <row r="62" spans="2:7" x14ac:dyDescent="0.25">
      <c r="B62">
        <v>62</v>
      </c>
      <c r="C62" t="s">
        <v>1569</v>
      </c>
      <c r="D62" s="344">
        <v>62</v>
      </c>
      <c r="E62" t="s">
        <v>2081</v>
      </c>
      <c r="F62" s="344">
        <v>62</v>
      </c>
    </row>
    <row r="63" spans="2:7" x14ac:dyDescent="0.25">
      <c r="B63">
        <v>63</v>
      </c>
      <c r="C63" t="s">
        <v>1584</v>
      </c>
      <c r="D63" s="344">
        <v>63</v>
      </c>
      <c r="E63" t="s">
        <v>2082</v>
      </c>
      <c r="F63" s="344">
        <v>63</v>
      </c>
    </row>
    <row r="64" spans="2:7" x14ac:dyDescent="0.25">
      <c r="B64">
        <v>64</v>
      </c>
      <c r="C64" t="s">
        <v>1585</v>
      </c>
      <c r="D64" s="344">
        <v>64</v>
      </c>
      <c r="E64" t="s">
        <v>1569</v>
      </c>
      <c r="F64" s="344">
        <v>64</v>
      </c>
    </row>
    <row r="65" spans="2:6" x14ac:dyDescent="0.25">
      <c r="B65">
        <v>65</v>
      </c>
      <c r="C65" t="s">
        <v>1586</v>
      </c>
      <c r="D65" s="344">
        <v>65</v>
      </c>
      <c r="E65" t="s">
        <v>1569</v>
      </c>
      <c r="F65" s="344">
        <v>65</v>
      </c>
    </row>
    <row r="66" spans="2:6" x14ac:dyDescent="0.25">
      <c r="B66">
        <v>66</v>
      </c>
      <c r="C66" t="s">
        <v>2104</v>
      </c>
      <c r="D66" s="344">
        <v>66</v>
      </c>
      <c r="E66" t="s">
        <v>1569</v>
      </c>
      <c r="F66" s="344">
        <v>66</v>
      </c>
    </row>
    <row r="67" spans="2:6" x14ac:dyDescent="0.25">
      <c r="B67">
        <v>67</v>
      </c>
      <c r="C67" t="s">
        <v>1589</v>
      </c>
      <c r="D67" s="344">
        <v>67</v>
      </c>
      <c r="E67" t="s">
        <v>1584</v>
      </c>
      <c r="F67" s="344">
        <v>67</v>
      </c>
    </row>
    <row r="68" spans="2:6" x14ac:dyDescent="0.25">
      <c r="B68">
        <v>68</v>
      </c>
      <c r="C68" t="s">
        <v>2084</v>
      </c>
      <c r="D68" s="344">
        <v>68</v>
      </c>
      <c r="E68" t="s">
        <v>1585</v>
      </c>
      <c r="F68" s="344">
        <v>68</v>
      </c>
    </row>
    <row r="69" spans="2:6" x14ac:dyDescent="0.25">
      <c r="B69">
        <v>69</v>
      </c>
      <c r="C69" t="s">
        <v>1591</v>
      </c>
      <c r="D69" s="344">
        <v>69</v>
      </c>
      <c r="E69" t="s">
        <v>1586</v>
      </c>
      <c r="F69" s="344">
        <v>69</v>
      </c>
    </row>
    <row r="70" spans="2:6" x14ac:dyDescent="0.25">
      <c r="B70">
        <v>70</v>
      </c>
      <c r="C70" t="s">
        <v>2086</v>
      </c>
      <c r="D70" s="344">
        <v>70</v>
      </c>
      <c r="E70" t="s">
        <v>2104</v>
      </c>
      <c r="F70" s="344">
        <v>70</v>
      </c>
    </row>
    <row r="71" spans="2:6" x14ac:dyDescent="0.25">
      <c r="B71">
        <v>71</v>
      </c>
      <c r="C71" t="s">
        <v>1593</v>
      </c>
      <c r="D71" s="344">
        <v>71</v>
      </c>
      <c r="E71" t="s">
        <v>1589</v>
      </c>
      <c r="F71" s="344">
        <v>71</v>
      </c>
    </row>
    <row r="72" spans="2:6" x14ac:dyDescent="0.25">
      <c r="B72">
        <v>72</v>
      </c>
      <c r="C72" t="s">
        <v>2088</v>
      </c>
      <c r="D72" s="344">
        <v>72</v>
      </c>
      <c r="E72" t="s">
        <v>2084</v>
      </c>
      <c r="F72" s="344">
        <v>72</v>
      </c>
    </row>
    <row r="73" spans="2:6" x14ac:dyDescent="0.25">
      <c r="B73">
        <v>73</v>
      </c>
      <c r="C73" t="s">
        <v>1595</v>
      </c>
      <c r="D73" s="344">
        <v>73</v>
      </c>
      <c r="E73" t="s">
        <v>1591</v>
      </c>
      <c r="F73" s="344">
        <v>73</v>
      </c>
    </row>
    <row r="74" spans="2:6" x14ac:dyDescent="0.25">
      <c r="B74">
        <v>74</v>
      </c>
      <c r="C74" t="s">
        <v>2090</v>
      </c>
      <c r="D74" s="344">
        <v>74</v>
      </c>
      <c r="E74" t="s">
        <v>2086</v>
      </c>
      <c r="F74" s="344">
        <v>74</v>
      </c>
    </row>
    <row r="75" spans="2:6" x14ac:dyDescent="0.25">
      <c r="B75">
        <v>75</v>
      </c>
      <c r="C75" t="s">
        <v>1597</v>
      </c>
      <c r="D75" s="344">
        <v>75</v>
      </c>
      <c r="E75" t="s">
        <v>1593</v>
      </c>
      <c r="F75" s="344">
        <v>75</v>
      </c>
    </row>
    <row r="76" spans="2:6" x14ac:dyDescent="0.25">
      <c r="B76">
        <v>76</v>
      </c>
      <c r="C76" t="s">
        <v>2092</v>
      </c>
      <c r="D76" s="344">
        <v>76</v>
      </c>
      <c r="E76" t="s">
        <v>2088</v>
      </c>
      <c r="F76" s="344">
        <v>76</v>
      </c>
    </row>
    <row r="77" spans="2:6" x14ac:dyDescent="0.25">
      <c r="B77">
        <v>77</v>
      </c>
      <c r="C77" t="s">
        <v>1599</v>
      </c>
      <c r="D77" s="344">
        <v>77</v>
      </c>
      <c r="E77" t="s">
        <v>1595</v>
      </c>
      <c r="F77" s="344">
        <v>77</v>
      </c>
    </row>
    <row r="78" spans="2:6" x14ac:dyDescent="0.25">
      <c r="B78">
        <v>78</v>
      </c>
      <c r="C78" t="s">
        <v>2094</v>
      </c>
      <c r="D78" s="344">
        <v>78</v>
      </c>
      <c r="E78" t="s">
        <v>2090</v>
      </c>
      <c r="F78" s="344">
        <v>78</v>
      </c>
    </row>
    <row r="79" spans="2:6" x14ac:dyDescent="0.25">
      <c r="B79">
        <v>79</v>
      </c>
      <c r="C79" t="s">
        <v>1601</v>
      </c>
      <c r="D79" s="344">
        <v>79</v>
      </c>
      <c r="E79" t="s">
        <v>1597</v>
      </c>
      <c r="F79" s="344">
        <v>79</v>
      </c>
    </row>
    <row r="80" spans="2:6" x14ac:dyDescent="0.25">
      <c r="B80">
        <v>80</v>
      </c>
      <c r="C80" t="s">
        <v>2096</v>
      </c>
      <c r="D80" s="344">
        <v>80</v>
      </c>
      <c r="E80" t="s">
        <v>2092</v>
      </c>
      <c r="F80" s="344">
        <v>80</v>
      </c>
    </row>
    <row r="81" spans="2:6" x14ac:dyDescent="0.25">
      <c r="B81">
        <v>81</v>
      </c>
      <c r="C81" t="s">
        <v>1603</v>
      </c>
      <c r="D81" s="344">
        <v>81</v>
      </c>
      <c r="E81" t="s">
        <v>1599</v>
      </c>
      <c r="F81" s="344">
        <v>81</v>
      </c>
    </row>
    <row r="82" spans="2:6" x14ac:dyDescent="0.25">
      <c r="B82">
        <v>82</v>
      </c>
      <c r="C82" t="s">
        <v>2098</v>
      </c>
      <c r="D82" s="344">
        <v>82</v>
      </c>
      <c r="E82" t="s">
        <v>2094</v>
      </c>
      <c r="F82" s="344">
        <v>82</v>
      </c>
    </row>
    <row r="83" spans="2:6" x14ac:dyDescent="0.25">
      <c r="B83">
        <v>83</v>
      </c>
      <c r="C83" t="s">
        <v>1605</v>
      </c>
      <c r="D83" s="344">
        <v>83</v>
      </c>
      <c r="E83" t="s">
        <v>1601</v>
      </c>
      <c r="F83" s="344">
        <v>83</v>
      </c>
    </row>
    <row r="84" spans="2:6" x14ac:dyDescent="0.25">
      <c r="B84">
        <v>84</v>
      </c>
      <c r="C84" t="s">
        <v>1569</v>
      </c>
      <c r="D84" s="344">
        <v>84</v>
      </c>
      <c r="E84" t="s">
        <v>2096</v>
      </c>
      <c r="F84" s="344">
        <v>84</v>
      </c>
    </row>
    <row r="85" spans="2:6" x14ac:dyDescent="0.25">
      <c r="B85">
        <v>85</v>
      </c>
      <c r="C85" t="s">
        <v>1569</v>
      </c>
      <c r="D85" s="344">
        <v>85</v>
      </c>
      <c r="E85" t="s">
        <v>1603</v>
      </c>
      <c r="F85" s="344">
        <v>85</v>
      </c>
    </row>
    <row r="86" spans="2:6" x14ac:dyDescent="0.25">
      <c r="B86">
        <v>86</v>
      </c>
      <c r="C86" t="s">
        <v>1569</v>
      </c>
      <c r="D86" s="344">
        <v>86</v>
      </c>
      <c r="E86" t="s">
        <v>2098</v>
      </c>
      <c r="F86" s="344">
        <v>86</v>
      </c>
    </row>
    <row r="87" spans="2:6" x14ac:dyDescent="0.25">
      <c r="B87">
        <v>87</v>
      </c>
      <c r="C87" t="s">
        <v>1610</v>
      </c>
      <c r="D87" s="344">
        <v>87</v>
      </c>
      <c r="E87" t="s">
        <v>1605</v>
      </c>
      <c r="F87" s="344">
        <v>87</v>
      </c>
    </row>
    <row r="88" spans="2:6" x14ac:dyDescent="0.25">
      <c r="B88">
        <v>88</v>
      </c>
      <c r="C88" t="s">
        <v>1569</v>
      </c>
      <c r="D88" s="344">
        <v>88</v>
      </c>
      <c r="E88" t="s">
        <v>1569</v>
      </c>
      <c r="F88" s="344">
        <v>88</v>
      </c>
    </row>
    <row r="89" spans="2:6" x14ac:dyDescent="0.25">
      <c r="B89">
        <v>89</v>
      </c>
      <c r="C89" t="s">
        <v>1569</v>
      </c>
      <c r="D89" s="344">
        <v>89</v>
      </c>
      <c r="E89" t="s">
        <v>1569</v>
      </c>
      <c r="F89" s="344">
        <v>89</v>
      </c>
    </row>
    <row r="90" spans="2:6" x14ac:dyDescent="0.25">
      <c r="B90">
        <v>90</v>
      </c>
      <c r="C90" t="s">
        <v>1569</v>
      </c>
      <c r="D90" s="344">
        <v>90</v>
      </c>
      <c r="E90" t="s">
        <v>1569</v>
      </c>
      <c r="F90" s="344">
        <v>90</v>
      </c>
    </row>
    <row r="91" spans="2:6" x14ac:dyDescent="0.25">
      <c r="B91">
        <v>91</v>
      </c>
      <c r="C91" t="s">
        <v>1615</v>
      </c>
      <c r="D91" s="344">
        <v>91</v>
      </c>
      <c r="E91" t="s">
        <v>1610</v>
      </c>
      <c r="F91" s="344">
        <v>91</v>
      </c>
    </row>
    <row r="92" spans="2:6" x14ac:dyDescent="0.25">
      <c r="B92">
        <v>92</v>
      </c>
      <c r="C92" t="s">
        <v>1569</v>
      </c>
      <c r="D92" s="344">
        <v>92</v>
      </c>
      <c r="E92" t="s">
        <v>1569</v>
      </c>
      <c r="F92" s="344">
        <v>92</v>
      </c>
    </row>
    <row r="93" spans="2:6" x14ac:dyDescent="0.25">
      <c r="B93">
        <v>93</v>
      </c>
      <c r="C93" t="s">
        <v>1569</v>
      </c>
      <c r="D93" s="344">
        <v>93</v>
      </c>
      <c r="E93" t="s">
        <v>1569</v>
      </c>
      <c r="F93" s="344">
        <v>93</v>
      </c>
    </row>
    <row r="94" spans="2:6" x14ac:dyDescent="0.25">
      <c r="B94">
        <v>94</v>
      </c>
      <c r="C94" t="s">
        <v>1569</v>
      </c>
      <c r="D94" s="344">
        <v>94</v>
      </c>
      <c r="E94" t="s">
        <v>1569</v>
      </c>
      <c r="F94" s="344">
        <v>94</v>
      </c>
    </row>
    <row r="95" spans="2:6" x14ac:dyDescent="0.25">
      <c r="B95">
        <v>95</v>
      </c>
      <c r="C95" t="s">
        <v>1620</v>
      </c>
      <c r="D95" s="344">
        <v>95</v>
      </c>
      <c r="E95" t="s">
        <v>1615</v>
      </c>
      <c r="F95" s="344">
        <v>95</v>
      </c>
    </row>
    <row r="96" spans="2:6" x14ac:dyDescent="0.25">
      <c r="B96">
        <v>96</v>
      </c>
      <c r="C96" t="s">
        <v>1569</v>
      </c>
      <c r="D96" s="344">
        <v>96</v>
      </c>
      <c r="E96" t="s">
        <v>1569</v>
      </c>
      <c r="F96" s="344">
        <v>96</v>
      </c>
    </row>
    <row r="97" spans="2:7" x14ac:dyDescent="0.25">
      <c r="B97">
        <v>97</v>
      </c>
      <c r="C97" t="s">
        <v>1569</v>
      </c>
      <c r="D97" s="344">
        <v>97</v>
      </c>
      <c r="E97" t="s">
        <v>1569</v>
      </c>
      <c r="F97" s="344">
        <v>97</v>
      </c>
    </row>
    <row r="98" spans="2:7" x14ac:dyDescent="0.25">
      <c r="B98">
        <v>98</v>
      </c>
      <c r="C98" t="s">
        <v>1569</v>
      </c>
      <c r="D98" s="344">
        <v>98</v>
      </c>
      <c r="E98" t="s">
        <v>1569</v>
      </c>
      <c r="F98" s="344">
        <v>98</v>
      </c>
    </row>
    <row r="99" spans="2:7" x14ac:dyDescent="0.25">
      <c r="B99">
        <v>99</v>
      </c>
      <c r="C99" t="s">
        <v>1625</v>
      </c>
      <c r="D99" s="344">
        <v>99</v>
      </c>
      <c r="E99" t="s">
        <v>1620</v>
      </c>
      <c r="F99" s="344">
        <v>99</v>
      </c>
    </row>
    <row r="100" spans="2:7" x14ac:dyDescent="0.25">
      <c r="B100">
        <v>100</v>
      </c>
      <c r="C100" t="s">
        <v>1569</v>
      </c>
      <c r="D100" s="344">
        <v>100</v>
      </c>
      <c r="E100" t="s">
        <v>1569</v>
      </c>
      <c r="F100" s="344">
        <v>100</v>
      </c>
    </row>
    <row r="101" spans="2:7" x14ac:dyDescent="0.25">
      <c r="B101">
        <v>101</v>
      </c>
      <c r="C101" t="s">
        <v>1569</v>
      </c>
      <c r="D101" s="344">
        <v>101</v>
      </c>
      <c r="E101" t="s">
        <v>1569</v>
      </c>
      <c r="F101" s="344">
        <v>101</v>
      </c>
    </row>
    <row r="102" spans="2:7" x14ac:dyDescent="0.25">
      <c r="B102">
        <v>102</v>
      </c>
      <c r="C102" t="s">
        <v>1569</v>
      </c>
      <c r="D102" s="344">
        <v>102</v>
      </c>
      <c r="E102" t="s">
        <v>1569</v>
      </c>
      <c r="F102" s="344">
        <v>102</v>
      </c>
    </row>
    <row r="103" spans="2:7" x14ac:dyDescent="0.25">
      <c r="B103">
        <v>103</v>
      </c>
      <c r="C103" t="s">
        <v>1630</v>
      </c>
      <c r="D103" s="344">
        <v>103</v>
      </c>
      <c r="E103" t="s">
        <v>1625</v>
      </c>
      <c r="F103" s="344">
        <v>103</v>
      </c>
      <c r="G103" s="333" t="s">
        <v>297</v>
      </c>
    </row>
    <row r="104" spans="2:7" x14ac:dyDescent="0.25">
      <c r="B104">
        <v>104</v>
      </c>
      <c r="C104" t="s">
        <v>1569</v>
      </c>
      <c r="D104" s="344">
        <v>104</v>
      </c>
      <c r="E104" t="s">
        <v>1569</v>
      </c>
      <c r="F104" s="344">
        <v>104</v>
      </c>
      <c r="G104" s="333" t="s">
        <v>298</v>
      </c>
    </row>
    <row r="105" spans="2:7" x14ac:dyDescent="0.25">
      <c r="B105">
        <v>105</v>
      </c>
      <c r="C105" t="s">
        <v>1569</v>
      </c>
      <c r="D105" s="344">
        <v>105</v>
      </c>
      <c r="E105" t="s">
        <v>1569</v>
      </c>
      <c r="F105" s="344">
        <v>105</v>
      </c>
      <c r="G105" s="333" t="s">
        <v>299</v>
      </c>
    </row>
    <row r="106" spans="2:7" x14ac:dyDescent="0.25">
      <c r="B106">
        <v>106</v>
      </c>
      <c r="C106" t="s">
        <v>1569</v>
      </c>
      <c r="D106" s="344">
        <v>106</v>
      </c>
      <c r="E106" t="s">
        <v>1569</v>
      </c>
      <c r="F106" s="344">
        <v>106</v>
      </c>
      <c r="G106" s="333" t="s">
        <v>300</v>
      </c>
    </row>
    <row r="107" spans="2:7" x14ac:dyDescent="0.25">
      <c r="B107">
        <v>107</v>
      </c>
      <c r="C107" t="s">
        <v>1635</v>
      </c>
      <c r="D107" s="344">
        <v>107</v>
      </c>
      <c r="E107" t="s">
        <v>1630</v>
      </c>
      <c r="F107" s="344">
        <v>107</v>
      </c>
      <c r="G107" s="333" t="s">
        <v>301</v>
      </c>
    </row>
    <row r="108" spans="2:7" x14ac:dyDescent="0.25">
      <c r="B108">
        <v>108</v>
      </c>
      <c r="C108" t="s">
        <v>1569</v>
      </c>
      <c r="D108" s="344">
        <v>108</v>
      </c>
      <c r="E108" t="s">
        <v>1569</v>
      </c>
      <c r="F108" s="344">
        <v>108</v>
      </c>
      <c r="G108" s="333" t="s">
        <v>302</v>
      </c>
    </row>
    <row r="109" spans="2:7" x14ac:dyDescent="0.25">
      <c r="B109">
        <v>109</v>
      </c>
      <c r="C109" t="s">
        <v>1569</v>
      </c>
      <c r="D109" s="344">
        <v>109</v>
      </c>
      <c r="E109" t="s">
        <v>1569</v>
      </c>
      <c r="F109" s="344">
        <v>109</v>
      </c>
      <c r="G109" s="333" t="s">
        <v>312</v>
      </c>
    </row>
    <row r="110" spans="2:7" x14ac:dyDescent="0.25">
      <c r="B110">
        <v>110</v>
      </c>
      <c r="C110" t="s">
        <v>1569</v>
      </c>
      <c r="D110" s="344">
        <v>110</v>
      </c>
      <c r="E110" t="s">
        <v>1569</v>
      </c>
      <c r="F110" s="344">
        <v>110</v>
      </c>
      <c r="G110" s="333" t="s">
        <v>313</v>
      </c>
    </row>
    <row r="111" spans="2:7" x14ac:dyDescent="0.25">
      <c r="B111">
        <v>111</v>
      </c>
      <c r="C111" t="s">
        <v>1640</v>
      </c>
      <c r="D111" s="344">
        <v>111</v>
      </c>
      <c r="E111" t="s">
        <v>1635</v>
      </c>
      <c r="F111" s="344">
        <v>111</v>
      </c>
      <c r="G111" s="333" t="s">
        <v>314</v>
      </c>
    </row>
    <row r="112" spans="2:7" x14ac:dyDescent="0.25">
      <c r="B112">
        <v>112</v>
      </c>
      <c r="C112" t="s">
        <v>1569</v>
      </c>
      <c r="D112" s="344">
        <v>112</v>
      </c>
      <c r="E112" t="s">
        <v>1569</v>
      </c>
      <c r="F112" s="344">
        <v>112</v>
      </c>
      <c r="G112" s="333" t="s">
        <v>1902</v>
      </c>
    </row>
    <row r="113" spans="2:7" x14ac:dyDescent="0.25">
      <c r="B113">
        <v>113</v>
      </c>
      <c r="C113" t="s">
        <v>1569</v>
      </c>
      <c r="D113" s="344">
        <v>113</v>
      </c>
      <c r="E113" t="s">
        <v>1569</v>
      </c>
      <c r="F113" s="344">
        <v>113</v>
      </c>
      <c r="G113" s="333" t="s">
        <v>422</v>
      </c>
    </row>
    <row r="114" spans="2:7" x14ac:dyDescent="0.25">
      <c r="B114">
        <v>114</v>
      </c>
      <c r="C114" t="s">
        <v>1569</v>
      </c>
      <c r="D114" s="344">
        <v>114</v>
      </c>
      <c r="E114" t="s">
        <v>1569</v>
      </c>
      <c r="F114" s="344">
        <v>114</v>
      </c>
      <c r="G114" s="333" t="s">
        <v>423</v>
      </c>
    </row>
    <row r="115" spans="2:7" x14ac:dyDescent="0.25">
      <c r="B115">
        <v>115</v>
      </c>
      <c r="C115" t="s">
        <v>1645</v>
      </c>
      <c r="D115" s="344">
        <v>115</v>
      </c>
      <c r="E115" t="s">
        <v>1640</v>
      </c>
      <c r="F115" s="344">
        <v>115</v>
      </c>
      <c r="G115" s="333" t="s">
        <v>433</v>
      </c>
    </row>
    <row r="116" spans="2:7" x14ac:dyDescent="0.25">
      <c r="B116">
        <v>116</v>
      </c>
      <c r="C116" t="s">
        <v>1647</v>
      </c>
      <c r="D116" s="344">
        <v>116</v>
      </c>
      <c r="E116" t="s">
        <v>1569</v>
      </c>
      <c r="F116" s="344">
        <v>116</v>
      </c>
      <c r="G116" s="333" t="s">
        <v>434</v>
      </c>
    </row>
    <row r="117" spans="2:7" x14ac:dyDescent="0.25">
      <c r="B117">
        <v>117</v>
      </c>
      <c r="C117" t="s">
        <v>1649</v>
      </c>
      <c r="D117" s="344">
        <v>117</v>
      </c>
      <c r="E117" t="s">
        <v>1569</v>
      </c>
      <c r="F117" s="344">
        <v>117</v>
      </c>
      <c r="G117" s="333" t="s">
        <v>431</v>
      </c>
    </row>
    <row r="118" spans="2:7" x14ac:dyDescent="0.25">
      <c r="B118">
        <v>118</v>
      </c>
      <c r="C118" t="s">
        <v>1651</v>
      </c>
      <c r="D118" s="344">
        <v>118</v>
      </c>
      <c r="E118" t="s">
        <v>1569</v>
      </c>
      <c r="F118" s="344">
        <v>118</v>
      </c>
      <c r="G118" s="333" t="s">
        <v>432</v>
      </c>
    </row>
    <row r="119" spans="2:7" x14ac:dyDescent="0.25">
      <c r="B119">
        <v>119</v>
      </c>
      <c r="C119" t="s">
        <v>1653</v>
      </c>
      <c r="D119" s="344">
        <v>119</v>
      </c>
      <c r="E119" t="s">
        <v>1645</v>
      </c>
      <c r="F119" s="344">
        <v>119</v>
      </c>
      <c r="G119" s="333" t="s">
        <v>504</v>
      </c>
    </row>
    <row r="120" spans="2:7" x14ac:dyDescent="0.25">
      <c r="B120">
        <v>120</v>
      </c>
      <c r="C120" t="s">
        <v>1655</v>
      </c>
      <c r="D120" s="344">
        <v>120</v>
      </c>
      <c r="E120" t="s">
        <v>1647</v>
      </c>
      <c r="F120" s="344">
        <v>120</v>
      </c>
      <c r="G120" s="333" t="s">
        <v>505</v>
      </c>
    </row>
    <row r="121" spans="2:7" x14ac:dyDescent="0.25">
      <c r="B121">
        <v>121</v>
      </c>
      <c r="C121" t="s">
        <v>1657</v>
      </c>
      <c r="D121" s="344">
        <v>121</v>
      </c>
      <c r="E121" t="s">
        <v>1649</v>
      </c>
      <c r="F121" s="344">
        <v>121</v>
      </c>
      <c r="G121" s="333" t="s">
        <v>1892</v>
      </c>
    </row>
    <row r="122" spans="2:7" x14ac:dyDescent="0.25">
      <c r="B122">
        <v>122</v>
      </c>
      <c r="C122" t="s">
        <v>1659</v>
      </c>
      <c r="D122" s="344">
        <v>122</v>
      </c>
      <c r="E122" t="s">
        <v>1651</v>
      </c>
      <c r="F122" s="344">
        <v>122</v>
      </c>
      <c r="G122" s="333" t="s">
        <v>1895</v>
      </c>
    </row>
    <row r="123" spans="2:7" x14ac:dyDescent="0.25">
      <c r="B123">
        <v>123</v>
      </c>
      <c r="C123" t="s">
        <v>1661</v>
      </c>
      <c r="D123" s="344">
        <v>123</v>
      </c>
      <c r="E123" t="s">
        <v>1653</v>
      </c>
      <c r="F123" s="344">
        <v>123</v>
      </c>
      <c r="G123" s="333" t="s">
        <v>1893</v>
      </c>
    </row>
    <row r="124" spans="2:7" x14ac:dyDescent="0.25">
      <c r="B124">
        <v>124</v>
      </c>
      <c r="C124" t="s">
        <v>1663</v>
      </c>
      <c r="D124" s="344">
        <v>124</v>
      </c>
      <c r="E124" t="s">
        <v>1655</v>
      </c>
      <c r="F124" s="344">
        <v>124</v>
      </c>
      <c r="G124" s="333" t="s">
        <v>1894</v>
      </c>
    </row>
    <row r="125" spans="2:7" x14ac:dyDescent="0.25">
      <c r="B125">
        <v>125</v>
      </c>
      <c r="C125" t="s">
        <v>1665</v>
      </c>
      <c r="D125" s="344">
        <v>125</v>
      </c>
      <c r="E125" t="s">
        <v>1657</v>
      </c>
      <c r="F125" s="344">
        <v>125</v>
      </c>
      <c r="G125" s="333" t="s">
        <v>558</v>
      </c>
    </row>
    <row r="126" spans="2:7" x14ac:dyDescent="0.25">
      <c r="B126">
        <v>126</v>
      </c>
      <c r="C126" t="s">
        <v>1667</v>
      </c>
      <c r="D126" s="344">
        <v>126</v>
      </c>
      <c r="E126" t="s">
        <v>2111</v>
      </c>
      <c r="F126" s="344">
        <v>126</v>
      </c>
      <c r="G126" s="333" t="s">
        <v>559</v>
      </c>
    </row>
    <row r="127" spans="2:7" x14ac:dyDescent="0.25">
      <c r="B127">
        <v>127</v>
      </c>
      <c r="C127" t="s">
        <v>1669</v>
      </c>
      <c r="D127" s="344">
        <v>127</v>
      </c>
      <c r="E127" t="s">
        <v>1661</v>
      </c>
      <c r="F127" s="344">
        <v>127</v>
      </c>
      <c r="G127" s="333" t="s">
        <v>497</v>
      </c>
    </row>
    <row r="128" spans="2:7" x14ac:dyDescent="0.25">
      <c r="B128">
        <v>128</v>
      </c>
      <c r="C128" t="s">
        <v>1671</v>
      </c>
      <c r="D128" s="344">
        <v>128</v>
      </c>
      <c r="E128" t="s">
        <v>1663</v>
      </c>
      <c r="F128" s="344">
        <v>128</v>
      </c>
      <c r="G128" s="333" t="s">
        <v>498</v>
      </c>
    </row>
    <row r="129" spans="2:7" x14ac:dyDescent="0.25">
      <c r="B129">
        <v>129</v>
      </c>
      <c r="C129" t="s">
        <v>1673</v>
      </c>
      <c r="D129" s="344">
        <v>129</v>
      </c>
      <c r="E129" t="s">
        <v>1665</v>
      </c>
      <c r="F129" s="344">
        <v>129</v>
      </c>
      <c r="G129" s="333" t="s">
        <v>500</v>
      </c>
    </row>
    <row r="130" spans="2:7" x14ac:dyDescent="0.25">
      <c r="B130">
        <v>130</v>
      </c>
      <c r="C130" t="s">
        <v>1675</v>
      </c>
      <c r="D130" s="344">
        <v>130</v>
      </c>
      <c r="E130" t="s">
        <v>1667</v>
      </c>
      <c r="F130" s="344">
        <v>130</v>
      </c>
      <c r="G130" s="333" t="s">
        <v>501</v>
      </c>
    </row>
    <row r="131" spans="2:7" x14ac:dyDescent="0.25">
      <c r="B131">
        <v>131</v>
      </c>
      <c r="C131" t="s">
        <v>1677</v>
      </c>
      <c r="D131" s="344">
        <v>131</v>
      </c>
      <c r="E131" t="s">
        <v>1669</v>
      </c>
      <c r="F131" s="344">
        <v>131</v>
      </c>
      <c r="G131" s="333" t="s">
        <v>502</v>
      </c>
    </row>
    <row r="132" spans="2:7" x14ac:dyDescent="0.25">
      <c r="B132">
        <v>132</v>
      </c>
      <c r="C132" t="s">
        <v>1679</v>
      </c>
      <c r="D132" s="344">
        <v>132</v>
      </c>
      <c r="E132" t="s">
        <v>1671</v>
      </c>
      <c r="F132" s="344">
        <v>132</v>
      </c>
      <c r="G132" s="333" t="s">
        <v>503</v>
      </c>
    </row>
    <row r="133" spans="2:7" x14ac:dyDescent="0.25">
      <c r="B133">
        <v>133</v>
      </c>
      <c r="C133" t="s">
        <v>1681</v>
      </c>
      <c r="D133" s="344">
        <v>133</v>
      </c>
      <c r="E133" t="s">
        <v>1673</v>
      </c>
      <c r="F133" s="344">
        <v>133</v>
      </c>
    </row>
    <row r="134" spans="2:7" x14ac:dyDescent="0.25">
      <c r="B134">
        <v>134</v>
      </c>
      <c r="C134" t="s">
        <v>1683</v>
      </c>
      <c r="D134" s="344">
        <v>134</v>
      </c>
      <c r="E134" t="s">
        <v>1675</v>
      </c>
      <c r="F134" s="344">
        <v>134</v>
      </c>
    </row>
    <row r="135" spans="2:7" x14ac:dyDescent="0.25">
      <c r="B135">
        <v>135</v>
      </c>
      <c r="C135" t="s">
        <v>1685</v>
      </c>
      <c r="D135" s="344">
        <v>135</v>
      </c>
      <c r="E135" t="s">
        <v>1677</v>
      </c>
      <c r="F135" s="344">
        <v>135</v>
      </c>
    </row>
    <row r="136" spans="2:7" x14ac:dyDescent="0.25">
      <c r="B136">
        <v>136</v>
      </c>
      <c r="C136" t="s">
        <v>1687</v>
      </c>
      <c r="D136" s="344">
        <v>136</v>
      </c>
      <c r="E136" t="s">
        <v>1679</v>
      </c>
      <c r="F136" s="344">
        <v>136</v>
      </c>
    </row>
    <row r="137" spans="2:7" x14ac:dyDescent="0.25">
      <c r="B137">
        <v>137</v>
      </c>
      <c r="C137" t="s">
        <v>1689</v>
      </c>
      <c r="D137" s="344">
        <v>137</v>
      </c>
      <c r="E137" t="s">
        <v>1681</v>
      </c>
      <c r="F137" s="344">
        <v>137</v>
      </c>
      <c r="G137" s="333" t="s">
        <v>571</v>
      </c>
    </row>
    <row r="138" spans="2:7" x14ac:dyDescent="0.25">
      <c r="B138">
        <v>138</v>
      </c>
      <c r="C138" t="s">
        <v>1691</v>
      </c>
      <c r="D138" s="344">
        <v>138</v>
      </c>
      <c r="E138" t="s">
        <v>1683</v>
      </c>
      <c r="F138" s="344">
        <v>138</v>
      </c>
      <c r="G138" s="333" t="s">
        <v>604</v>
      </c>
    </row>
    <row r="139" spans="2:7" x14ac:dyDescent="0.25">
      <c r="B139">
        <v>139</v>
      </c>
      <c r="C139" t="s">
        <v>1693</v>
      </c>
      <c r="D139" s="344">
        <v>139</v>
      </c>
      <c r="E139" t="s">
        <v>1685</v>
      </c>
      <c r="F139" s="344">
        <v>139</v>
      </c>
    </row>
    <row r="140" spans="2:7" x14ac:dyDescent="0.25">
      <c r="B140">
        <v>140</v>
      </c>
      <c r="C140" t="s">
        <v>1695</v>
      </c>
      <c r="D140" s="344">
        <v>140</v>
      </c>
      <c r="E140" t="s">
        <v>1687</v>
      </c>
      <c r="F140" s="344">
        <v>140</v>
      </c>
    </row>
    <row r="141" spans="2:7" x14ac:dyDescent="0.25">
      <c r="B141">
        <v>141</v>
      </c>
      <c r="C141" t="s">
        <v>1697</v>
      </c>
      <c r="D141" s="344">
        <v>141</v>
      </c>
      <c r="E141" t="s">
        <v>1689</v>
      </c>
      <c r="F141" s="344">
        <v>141</v>
      </c>
      <c r="G141" s="333" t="s">
        <v>506</v>
      </c>
    </row>
    <row r="142" spans="2:7" x14ac:dyDescent="0.25">
      <c r="B142">
        <v>142</v>
      </c>
      <c r="C142" t="s">
        <v>1699</v>
      </c>
      <c r="D142" s="344">
        <v>142</v>
      </c>
      <c r="E142" t="s">
        <v>1691</v>
      </c>
      <c r="F142" s="344">
        <v>142</v>
      </c>
      <c r="G142" s="333" t="s">
        <v>507</v>
      </c>
    </row>
    <row r="143" spans="2:7" x14ac:dyDescent="0.25">
      <c r="B143">
        <v>143</v>
      </c>
      <c r="C143" t="s">
        <v>1701</v>
      </c>
      <c r="D143" s="344">
        <v>143</v>
      </c>
      <c r="E143" t="s">
        <v>1693</v>
      </c>
      <c r="F143" s="344">
        <v>143</v>
      </c>
      <c r="G143" s="333" t="s">
        <v>511</v>
      </c>
    </row>
    <row r="144" spans="2:7" x14ac:dyDescent="0.25">
      <c r="B144">
        <v>144</v>
      </c>
      <c r="C144" t="s">
        <v>1703</v>
      </c>
      <c r="D144" s="344">
        <v>144</v>
      </c>
      <c r="E144" t="s">
        <v>1695</v>
      </c>
      <c r="F144" s="344">
        <v>144</v>
      </c>
      <c r="G144" s="333" t="s">
        <v>510</v>
      </c>
    </row>
    <row r="145" spans="2:7" x14ac:dyDescent="0.25">
      <c r="B145">
        <v>145</v>
      </c>
      <c r="C145" t="s">
        <v>1705</v>
      </c>
      <c r="D145" s="344">
        <v>145</v>
      </c>
      <c r="E145" t="s">
        <v>1697</v>
      </c>
      <c r="F145" s="344">
        <v>145</v>
      </c>
      <c r="G145" s="333" t="s">
        <v>509</v>
      </c>
    </row>
    <row r="146" spans="2:7" x14ac:dyDescent="0.25">
      <c r="B146">
        <v>146</v>
      </c>
      <c r="C146" t="s">
        <v>1707</v>
      </c>
      <c r="D146" s="344">
        <v>146</v>
      </c>
      <c r="E146" t="s">
        <v>1699</v>
      </c>
      <c r="F146" s="344">
        <v>146</v>
      </c>
      <c r="G146" s="333" t="s">
        <v>508</v>
      </c>
    </row>
    <row r="147" spans="2:7" x14ac:dyDescent="0.25">
      <c r="B147">
        <v>147</v>
      </c>
      <c r="C147" t="s">
        <v>1709</v>
      </c>
      <c r="D147" s="344">
        <v>147</v>
      </c>
      <c r="E147" t="s">
        <v>1701</v>
      </c>
      <c r="F147" s="344">
        <v>147</v>
      </c>
      <c r="G147" s="333" t="s">
        <v>512</v>
      </c>
    </row>
    <row r="148" spans="2:7" x14ac:dyDescent="0.25">
      <c r="B148">
        <v>148</v>
      </c>
      <c r="C148" t="s">
        <v>1711</v>
      </c>
      <c r="D148" s="344">
        <v>148</v>
      </c>
      <c r="E148" t="s">
        <v>1703</v>
      </c>
      <c r="F148" s="344">
        <v>148</v>
      </c>
      <c r="G148" s="333" t="s">
        <v>513</v>
      </c>
    </row>
    <row r="149" spans="2:7" x14ac:dyDescent="0.25">
      <c r="B149">
        <v>149</v>
      </c>
      <c r="C149" t="s">
        <v>1713</v>
      </c>
      <c r="D149" s="344">
        <v>149</v>
      </c>
      <c r="E149" t="s">
        <v>1705</v>
      </c>
      <c r="F149" s="344">
        <v>149</v>
      </c>
      <c r="G149" s="333" t="s">
        <v>605</v>
      </c>
    </row>
    <row r="150" spans="2:7" x14ac:dyDescent="0.25">
      <c r="B150">
        <v>150</v>
      </c>
      <c r="C150" t="s">
        <v>1715</v>
      </c>
      <c r="D150" s="344">
        <v>150</v>
      </c>
      <c r="E150" t="s">
        <v>1707</v>
      </c>
      <c r="F150" s="344">
        <v>150</v>
      </c>
      <c r="G150" s="333" t="s">
        <v>606</v>
      </c>
    </row>
    <row r="151" spans="2:7" x14ac:dyDescent="0.25">
      <c r="B151">
        <v>151</v>
      </c>
      <c r="C151" t="s">
        <v>1717</v>
      </c>
      <c r="D151" s="344">
        <v>151</v>
      </c>
      <c r="E151" t="s">
        <v>1709</v>
      </c>
      <c r="F151" s="344">
        <v>151</v>
      </c>
    </row>
    <row r="152" spans="2:7" x14ac:dyDescent="0.25">
      <c r="B152">
        <v>152</v>
      </c>
      <c r="C152" t="s">
        <v>1719</v>
      </c>
      <c r="D152" s="344">
        <v>152</v>
      </c>
      <c r="E152" t="s">
        <v>1711</v>
      </c>
      <c r="F152" s="344">
        <v>152</v>
      </c>
    </row>
    <row r="153" spans="2:7" x14ac:dyDescent="0.25">
      <c r="B153">
        <v>153</v>
      </c>
      <c r="C153" t="s">
        <v>1721</v>
      </c>
      <c r="D153" s="344">
        <v>153</v>
      </c>
      <c r="E153" t="s">
        <v>1713</v>
      </c>
      <c r="F153" s="344">
        <v>153</v>
      </c>
      <c r="G153" s="333" t="s">
        <v>317</v>
      </c>
    </row>
    <row r="154" spans="2:7" x14ac:dyDescent="0.25">
      <c r="B154">
        <v>154</v>
      </c>
      <c r="C154" t="s">
        <v>1723</v>
      </c>
      <c r="D154" s="344">
        <v>154</v>
      </c>
      <c r="E154" t="s">
        <v>1715</v>
      </c>
      <c r="F154" s="344">
        <v>154</v>
      </c>
      <c r="G154" s="333" t="s">
        <v>318</v>
      </c>
    </row>
    <row r="155" spans="2:7" x14ac:dyDescent="0.25">
      <c r="B155">
        <v>155</v>
      </c>
      <c r="C155" t="s">
        <v>1725</v>
      </c>
      <c r="D155" s="344">
        <v>155</v>
      </c>
      <c r="E155" t="s">
        <v>1717</v>
      </c>
      <c r="F155" s="344">
        <v>155</v>
      </c>
      <c r="G155" s="333" t="s">
        <v>1888</v>
      </c>
    </row>
    <row r="156" spans="2:7" x14ac:dyDescent="0.25">
      <c r="B156">
        <v>156</v>
      </c>
      <c r="C156" t="s">
        <v>1727</v>
      </c>
      <c r="D156" s="344">
        <v>156</v>
      </c>
      <c r="E156" t="s">
        <v>1719</v>
      </c>
      <c r="F156" s="344">
        <v>156</v>
      </c>
      <c r="G156" s="333" t="s">
        <v>1889</v>
      </c>
    </row>
    <row r="157" spans="2:7" x14ac:dyDescent="0.25">
      <c r="B157">
        <v>157</v>
      </c>
      <c r="C157" t="s">
        <v>1729</v>
      </c>
      <c r="D157" s="344">
        <v>157</v>
      </c>
      <c r="E157" t="s">
        <v>1721</v>
      </c>
      <c r="F157" s="344">
        <v>157</v>
      </c>
      <c r="G157" s="333" t="s">
        <v>1890</v>
      </c>
    </row>
    <row r="158" spans="2:7" x14ac:dyDescent="0.25">
      <c r="B158">
        <v>158</v>
      </c>
      <c r="C158" t="s">
        <v>1731</v>
      </c>
      <c r="D158" s="344">
        <v>158</v>
      </c>
      <c r="E158" t="s">
        <v>1723</v>
      </c>
      <c r="F158" s="344">
        <v>158</v>
      </c>
      <c r="G158" s="333" t="s">
        <v>1891</v>
      </c>
    </row>
    <row r="159" spans="2:7" x14ac:dyDescent="0.25">
      <c r="B159">
        <v>159</v>
      </c>
      <c r="C159" t="s">
        <v>1569</v>
      </c>
      <c r="D159" s="344">
        <v>159</v>
      </c>
      <c r="E159" t="s">
        <v>1725</v>
      </c>
      <c r="F159" s="344">
        <v>159</v>
      </c>
      <c r="G159" s="333" t="s">
        <v>1886</v>
      </c>
    </row>
    <row r="160" spans="2:7" x14ac:dyDescent="0.25">
      <c r="B160">
        <v>160</v>
      </c>
      <c r="C160" t="s">
        <v>1569</v>
      </c>
      <c r="D160" s="344">
        <v>160</v>
      </c>
      <c r="E160" t="s">
        <v>1727</v>
      </c>
      <c r="F160" s="344">
        <v>160</v>
      </c>
      <c r="G160" s="333" t="s">
        <v>1896</v>
      </c>
    </row>
    <row r="161" spans="2:7" x14ac:dyDescent="0.25">
      <c r="B161">
        <v>161</v>
      </c>
      <c r="C161" t="s">
        <v>1569</v>
      </c>
      <c r="D161" s="344">
        <v>161</v>
      </c>
      <c r="E161" t="s">
        <v>1729</v>
      </c>
      <c r="F161" s="344">
        <v>161</v>
      </c>
      <c r="G161" s="333" t="s">
        <v>1887</v>
      </c>
    </row>
    <row r="162" spans="2:7" x14ac:dyDescent="0.25">
      <c r="B162">
        <v>162</v>
      </c>
      <c r="C162" t="s">
        <v>1569</v>
      </c>
      <c r="D162" s="344">
        <v>162</v>
      </c>
      <c r="E162" t="s">
        <v>1731</v>
      </c>
      <c r="F162" s="344">
        <v>162</v>
      </c>
      <c r="G162" s="333" t="s">
        <v>1897</v>
      </c>
    </row>
    <row r="163" spans="2:7" x14ac:dyDescent="0.25">
      <c r="B163">
        <v>163</v>
      </c>
      <c r="C163" t="s">
        <v>1569</v>
      </c>
      <c r="D163" s="344">
        <v>163</v>
      </c>
      <c r="E163" t="s">
        <v>1569</v>
      </c>
      <c r="F163" s="344">
        <v>163</v>
      </c>
      <c r="G163" s="333" t="s">
        <v>1901</v>
      </c>
    </row>
    <row r="164" spans="2:7" x14ac:dyDescent="0.25">
      <c r="B164">
        <v>164</v>
      </c>
      <c r="C164" t="s">
        <v>1569</v>
      </c>
      <c r="D164" s="344">
        <v>164</v>
      </c>
      <c r="E164" t="s">
        <v>1569</v>
      </c>
      <c r="F164" s="344">
        <v>164</v>
      </c>
      <c r="G164" s="333" t="s">
        <v>1900</v>
      </c>
    </row>
    <row r="165" spans="2:7" x14ac:dyDescent="0.25">
      <c r="B165">
        <v>165</v>
      </c>
      <c r="C165" t="s">
        <v>1569</v>
      </c>
      <c r="D165" s="344">
        <v>165</v>
      </c>
      <c r="E165" t="s">
        <v>1569</v>
      </c>
      <c r="F165" s="344">
        <v>165</v>
      </c>
      <c r="G165" s="333" t="s">
        <v>1899</v>
      </c>
    </row>
    <row r="166" spans="2:7" x14ac:dyDescent="0.25">
      <c r="B166">
        <v>166</v>
      </c>
      <c r="C166" t="s">
        <v>1569</v>
      </c>
      <c r="D166" s="344">
        <v>166</v>
      </c>
      <c r="E166" t="s">
        <v>1569</v>
      </c>
      <c r="F166" s="344">
        <v>166</v>
      </c>
      <c r="G166" s="333" t="s">
        <v>1898</v>
      </c>
    </row>
    <row r="167" spans="2:7" x14ac:dyDescent="0.25">
      <c r="B167">
        <v>167</v>
      </c>
      <c r="C167" t="s">
        <v>1569</v>
      </c>
      <c r="D167" s="344">
        <v>167</v>
      </c>
      <c r="E167" t="s">
        <v>1569</v>
      </c>
      <c r="F167" s="344">
        <v>167</v>
      </c>
    </row>
    <row r="168" spans="2:7" x14ac:dyDescent="0.25">
      <c r="B168">
        <v>168</v>
      </c>
      <c r="C168" t="s">
        <v>1569</v>
      </c>
      <c r="D168" s="344">
        <v>168</v>
      </c>
      <c r="E168" t="s">
        <v>1569</v>
      </c>
      <c r="F168" s="344">
        <v>168</v>
      </c>
    </row>
    <row r="169" spans="2:7" x14ac:dyDescent="0.25">
      <c r="B169">
        <v>169</v>
      </c>
      <c r="C169" t="s">
        <v>1569</v>
      </c>
      <c r="D169" s="344">
        <v>169</v>
      </c>
      <c r="E169" t="s">
        <v>1569</v>
      </c>
      <c r="F169" s="344">
        <v>169</v>
      </c>
    </row>
    <row r="170" spans="2:7" x14ac:dyDescent="0.25">
      <c r="B170">
        <v>170</v>
      </c>
      <c r="C170" t="s">
        <v>1569</v>
      </c>
      <c r="D170" s="344">
        <v>170</v>
      </c>
      <c r="E170" t="s">
        <v>1569</v>
      </c>
      <c r="F170" s="344">
        <v>170</v>
      </c>
    </row>
    <row r="171" spans="2:7" x14ac:dyDescent="0.25">
      <c r="B171">
        <v>171</v>
      </c>
      <c r="C171" t="s">
        <v>1569</v>
      </c>
      <c r="D171" s="344">
        <v>171</v>
      </c>
      <c r="E171" t="s">
        <v>1569</v>
      </c>
      <c r="F171" s="344">
        <v>171</v>
      </c>
    </row>
    <row r="172" spans="2:7" x14ac:dyDescent="0.25">
      <c r="B172">
        <v>172</v>
      </c>
      <c r="C172" t="s">
        <v>1569</v>
      </c>
      <c r="D172" s="344">
        <v>172</v>
      </c>
      <c r="E172" t="s">
        <v>1569</v>
      </c>
      <c r="F172" s="344">
        <v>172</v>
      </c>
    </row>
    <row r="173" spans="2:7" x14ac:dyDescent="0.25">
      <c r="B173">
        <v>173</v>
      </c>
      <c r="C173" t="s">
        <v>1569</v>
      </c>
      <c r="D173" s="344">
        <v>173</v>
      </c>
      <c r="E173" t="s">
        <v>1569</v>
      </c>
      <c r="F173" s="344">
        <v>173</v>
      </c>
    </row>
    <row r="174" spans="2:7" x14ac:dyDescent="0.25">
      <c r="B174">
        <v>174</v>
      </c>
      <c r="C174" t="s">
        <v>1569</v>
      </c>
      <c r="D174" s="344">
        <v>174</v>
      </c>
      <c r="E174" t="s">
        <v>1569</v>
      </c>
      <c r="F174" s="344">
        <v>174</v>
      </c>
    </row>
    <row r="175" spans="2:7" x14ac:dyDescent="0.25">
      <c r="B175">
        <v>175</v>
      </c>
      <c r="C175" t="s">
        <v>1569</v>
      </c>
      <c r="D175" s="344">
        <v>175</v>
      </c>
      <c r="E175" t="s">
        <v>1569</v>
      </c>
      <c r="F175" s="344">
        <v>175</v>
      </c>
    </row>
    <row r="176" spans="2:7" x14ac:dyDescent="0.25">
      <c r="B176">
        <v>176</v>
      </c>
      <c r="C176" t="s">
        <v>1569</v>
      </c>
      <c r="D176" s="344">
        <v>176</v>
      </c>
      <c r="E176" t="s">
        <v>1569</v>
      </c>
      <c r="F176" s="344">
        <v>176</v>
      </c>
    </row>
    <row r="177" spans="2:6" x14ac:dyDescent="0.25">
      <c r="B177">
        <v>177</v>
      </c>
      <c r="C177" t="s">
        <v>1569</v>
      </c>
      <c r="D177" s="344">
        <v>177</v>
      </c>
      <c r="E177" t="s">
        <v>1569</v>
      </c>
      <c r="F177" s="344">
        <v>177</v>
      </c>
    </row>
    <row r="178" spans="2:6" x14ac:dyDescent="0.25">
      <c r="B178">
        <v>178</v>
      </c>
      <c r="C178" t="s">
        <v>1569</v>
      </c>
      <c r="D178" s="344">
        <v>178</v>
      </c>
      <c r="E178" t="s">
        <v>1569</v>
      </c>
      <c r="F178" s="344">
        <v>178</v>
      </c>
    </row>
    <row r="179" spans="2:6" x14ac:dyDescent="0.25">
      <c r="B179">
        <v>179</v>
      </c>
      <c r="C179" t="s">
        <v>1569</v>
      </c>
      <c r="D179" s="344">
        <v>179</v>
      </c>
      <c r="E179" t="s">
        <v>1569</v>
      </c>
      <c r="F179" s="344">
        <v>179</v>
      </c>
    </row>
    <row r="180" spans="2:6" x14ac:dyDescent="0.25">
      <c r="B180">
        <v>180</v>
      </c>
      <c r="C180" t="s">
        <v>1569</v>
      </c>
      <c r="D180" s="344">
        <v>180</v>
      </c>
      <c r="E180" t="s">
        <v>1569</v>
      </c>
      <c r="F180" s="344">
        <v>180</v>
      </c>
    </row>
    <row r="181" spans="2:6" x14ac:dyDescent="0.25">
      <c r="B181">
        <v>181</v>
      </c>
      <c r="C181" t="s">
        <v>1569</v>
      </c>
      <c r="D181" s="344">
        <v>181</v>
      </c>
      <c r="E181" t="s">
        <v>1569</v>
      </c>
      <c r="F181" s="344">
        <v>181</v>
      </c>
    </row>
    <row r="182" spans="2:6" x14ac:dyDescent="0.25">
      <c r="B182">
        <v>182</v>
      </c>
      <c r="C182" t="s">
        <v>1569</v>
      </c>
      <c r="D182" s="344">
        <v>182</v>
      </c>
      <c r="E182" t="s">
        <v>1569</v>
      </c>
      <c r="F182" s="344">
        <v>182</v>
      </c>
    </row>
    <row r="183" spans="2:6" x14ac:dyDescent="0.25">
      <c r="B183">
        <v>183</v>
      </c>
      <c r="C183" t="s">
        <v>1569</v>
      </c>
      <c r="D183" s="344">
        <v>183</v>
      </c>
      <c r="E183" t="s">
        <v>1569</v>
      </c>
      <c r="F183" s="344">
        <v>183</v>
      </c>
    </row>
    <row r="184" spans="2:6" x14ac:dyDescent="0.25">
      <c r="B184">
        <v>184</v>
      </c>
      <c r="C184" t="s">
        <v>1569</v>
      </c>
      <c r="D184" s="344">
        <v>184</v>
      </c>
      <c r="E184" t="s">
        <v>1569</v>
      </c>
      <c r="F184" s="344">
        <v>184</v>
      </c>
    </row>
    <row r="185" spans="2:6" x14ac:dyDescent="0.25">
      <c r="B185">
        <v>185</v>
      </c>
      <c r="C185" t="s">
        <v>1569</v>
      </c>
      <c r="D185" s="344">
        <v>185</v>
      </c>
      <c r="E185" t="s">
        <v>1569</v>
      </c>
      <c r="F185" s="344">
        <v>185</v>
      </c>
    </row>
    <row r="186" spans="2:6" x14ac:dyDescent="0.25">
      <c r="B186">
        <v>186</v>
      </c>
      <c r="C186" t="s">
        <v>1569</v>
      </c>
      <c r="D186" s="344">
        <v>186</v>
      </c>
      <c r="E186" t="s">
        <v>1569</v>
      </c>
      <c r="F186" s="344">
        <v>186</v>
      </c>
    </row>
    <row r="187" spans="2:6" x14ac:dyDescent="0.25">
      <c r="B187">
        <v>187</v>
      </c>
      <c r="C187" t="s">
        <v>1569</v>
      </c>
      <c r="D187" s="344">
        <v>187</v>
      </c>
      <c r="E187" t="s">
        <v>1569</v>
      </c>
      <c r="F187" s="344">
        <v>187</v>
      </c>
    </row>
    <row r="188" spans="2:6" x14ac:dyDescent="0.25">
      <c r="B188">
        <v>188</v>
      </c>
      <c r="C188" t="s">
        <v>1569</v>
      </c>
      <c r="D188" s="344">
        <v>188</v>
      </c>
      <c r="E188" t="s">
        <v>1569</v>
      </c>
      <c r="F188" s="344">
        <v>188</v>
      </c>
    </row>
    <row r="189" spans="2:6" x14ac:dyDescent="0.25">
      <c r="B189">
        <v>189</v>
      </c>
      <c r="C189" t="s">
        <v>1569</v>
      </c>
      <c r="D189" s="344">
        <v>189</v>
      </c>
      <c r="E189" t="s">
        <v>1569</v>
      </c>
      <c r="F189" s="344">
        <v>189</v>
      </c>
    </row>
    <row r="190" spans="2:6" x14ac:dyDescent="0.25">
      <c r="B190">
        <v>190</v>
      </c>
      <c r="C190" t="s">
        <v>1569</v>
      </c>
      <c r="D190" s="344">
        <v>190</v>
      </c>
      <c r="E190" t="s">
        <v>1569</v>
      </c>
      <c r="F190" s="344">
        <v>190</v>
      </c>
    </row>
    <row r="191" spans="2:6" x14ac:dyDescent="0.25">
      <c r="B191">
        <v>191</v>
      </c>
      <c r="C191" t="s">
        <v>1569</v>
      </c>
      <c r="D191" s="344">
        <v>191</v>
      </c>
      <c r="E191" t="s">
        <v>1569</v>
      </c>
      <c r="F191" s="344">
        <v>191</v>
      </c>
    </row>
    <row r="192" spans="2:6" x14ac:dyDescent="0.25">
      <c r="B192">
        <v>192</v>
      </c>
      <c r="C192" t="s">
        <v>1569</v>
      </c>
      <c r="D192" s="344">
        <v>192</v>
      </c>
      <c r="E192" t="s">
        <v>1569</v>
      </c>
      <c r="F192" s="344">
        <v>192</v>
      </c>
    </row>
    <row r="193" spans="2:6" x14ac:dyDescent="0.25">
      <c r="B193">
        <v>193</v>
      </c>
      <c r="C193" t="s">
        <v>1569</v>
      </c>
      <c r="D193" s="344">
        <v>193</v>
      </c>
      <c r="E193" t="s">
        <v>1569</v>
      </c>
      <c r="F193" s="344">
        <v>193</v>
      </c>
    </row>
    <row r="194" spans="2:6" x14ac:dyDescent="0.25">
      <c r="B194">
        <v>194</v>
      </c>
      <c r="C194" t="s">
        <v>1569</v>
      </c>
      <c r="D194" s="344">
        <v>194</v>
      </c>
      <c r="E194" t="s">
        <v>1569</v>
      </c>
      <c r="F194" s="344">
        <v>194</v>
      </c>
    </row>
    <row r="195" spans="2:6" x14ac:dyDescent="0.25">
      <c r="B195">
        <v>195</v>
      </c>
      <c r="C195" t="s">
        <v>1569</v>
      </c>
      <c r="D195" s="344">
        <v>195</v>
      </c>
      <c r="E195" t="s">
        <v>1569</v>
      </c>
      <c r="F195" s="344">
        <v>195</v>
      </c>
    </row>
    <row r="196" spans="2:6" x14ac:dyDescent="0.25">
      <c r="B196">
        <v>196</v>
      </c>
      <c r="C196" t="s">
        <v>1569</v>
      </c>
      <c r="D196" s="344">
        <v>196</v>
      </c>
      <c r="E196" t="s">
        <v>1569</v>
      </c>
      <c r="F196" s="344">
        <v>196</v>
      </c>
    </row>
    <row r="197" spans="2:6" x14ac:dyDescent="0.25">
      <c r="B197">
        <v>197</v>
      </c>
      <c r="C197" t="s">
        <v>1569</v>
      </c>
      <c r="D197" s="344">
        <v>197</v>
      </c>
      <c r="E197" t="s">
        <v>1569</v>
      </c>
      <c r="F197" s="344">
        <v>197</v>
      </c>
    </row>
    <row r="198" spans="2:6" x14ac:dyDescent="0.25">
      <c r="B198">
        <v>198</v>
      </c>
      <c r="C198" t="s">
        <v>1569</v>
      </c>
      <c r="D198" s="344">
        <v>198</v>
      </c>
      <c r="E198" t="s">
        <v>1569</v>
      </c>
      <c r="F198" s="344">
        <v>198</v>
      </c>
    </row>
    <row r="199" spans="2:6" x14ac:dyDescent="0.25">
      <c r="B199">
        <v>199</v>
      </c>
      <c r="C199" t="s">
        <v>1569</v>
      </c>
      <c r="D199" s="344">
        <v>199</v>
      </c>
      <c r="E199" t="s">
        <v>1569</v>
      </c>
      <c r="F199" s="344">
        <v>199</v>
      </c>
    </row>
    <row r="200" spans="2:6" x14ac:dyDescent="0.25">
      <c r="B200">
        <v>200</v>
      </c>
      <c r="C200" t="s">
        <v>1569</v>
      </c>
      <c r="D200" s="344">
        <v>200</v>
      </c>
      <c r="E200" t="s">
        <v>1569</v>
      </c>
      <c r="F200" s="344">
        <v>200</v>
      </c>
    </row>
    <row r="201" spans="2:6" x14ac:dyDescent="0.25">
      <c r="B201">
        <v>201</v>
      </c>
      <c r="C201" t="s">
        <v>1569</v>
      </c>
      <c r="D201" s="344">
        <v>201</v>
      </c>
      <c r="E201" t="s">
        <v>1569</v>
      </c>
      <c r="F201" s="344">
        <v>201</v>
      </c>
    </row>
    <row r="202" spans="2:6" x14ac:dyDescent="0.25">
      <c r="B202">
        <v>202</v>
      </c>
      <c r="C202" t="s">
        <v>1569</v>
      </c>
      <c r="D202" s="344">
        <v>202</v>
      </c>
      <c r="E202" t="s">
        <v>1569</v>
      </c>
      <c r="F202" s="344">
        <v>202</v>
      </c>
    </row>
    <row r="203" spans="2:6" x14ac:dyDescent="0.25">
      <c r="B203">
        <v>203</v>
      </c>
      <c r="C203" t="s">
        <v>1569</v>
      </c>
      <c r="D203" s="344">
        <v>203</v>
      </c>
      <c r="E203" t="s">
        <v>1569</v>
      </c>
      <c r="F203" s="344">
        <v>203</v>
      </c>
    </row>
    <row r="204" spans="2:6" x14ac:dyDescent="0.25">
      <c r="B204">
        <v>204</v>
      </c>
      <c r="C204" t="s">
        <v>1569</v>
      </c>
      <c r="D204" s="344">
        <v>204</v>
      </c>
      <c r="E204" t="s">
        <v>1569</v>
      </c>
      <c r="F204" s="344">
        <v>204</v>
      </c>
    </row>
    <row r="205" spans="2:6" x14ac:dyDescent="0.25">
      <c r="B205">
        <v>205</v>
      </c>
      <c r="C205" t="s">
        <v>1569</v>
      </c>
      <c r="D205" s="344">
        <v>205</v>
      </c>
      <c r="E205" t="s">
        <v>1569</v>
      </c>
      <c r="F205" s="344">
        <v>205</v>
      </c>
    </row>
    <row r="206" spans="2:6" x14ac:dyDescent="0.25">
      <c r="B206">
        <v>206</v>
      </c>
      <c r="C206" t="s">
        <v>1569</v>
      </c>
      <c r="D206" s="344">
        <v>206</v>
      </c>
      <c r="E206" t="s">
        <v>1569</v>
      </c>
      <c r="F206" s="344">
        <v>206</v>
      </c>
    </row>
    <row r="207" spans="2:6" x14ac:dyDescent="0.25">
      <c r="B207">
        <v>207</v>
      </c>
      <c r="C207" t="s">
        <v>1569</v>
      </c>
      <c r="D207" s="344">
        <v>207</v>
      </c>
      <c r="E207" t="s">
        <v>1569</v>
      </c>
      <c r="F207" s="344">
        <v>207</v>
      </c>
    </row>
    <row r="208" spans="2:6" x14ac:dyDescent="0.25">
      <c r="B208">
        <v>208</v>
      </c>
      <c r="C208" t="s">
        <v>1569</v>
      </c>
      <c r="D208" s="344">
        <v>208</v>
      </c>
      <c r="E208" t="s">
        <v>1569</v>
      </c>
      <c r="F208" s="344">
        <v>208</v>
      </c>
    </row>
    <row r="209" spans="2:6" x14ac:dyDescent="0.25">
      <c r="B209">
        <v>209</v>
      </c>
      <c r="C209" t="s">
        <v>1569</v>
      </c>
      <c r="D209" s="344">
        <v>209</v>
      </c>
      <c r="E209" t="s">
        <v>1569</v>
      </c>
      <c r="F209" s="344">
        <v>209</v>
      </c>
    </row>
    <row r="210" spans="2:6" x14ac:dyDescent="0.25">
      <c r="B210">
        <v>210</v>
      </c>
      <c r="C210" t="s">
        <v>1569</v>
      </c>
      <c r="D210" s="344">
        <v>210</v>
      </c>
      <c r="E210" t="s">
        <v>1569</v>
      </c>
      <c r="F210" s="344">
        <v>210</v>
      </c>
    </row>
    <row r="211" spans="2:6" x14ac:dyDescent="0.25">
      <c r="B211">
        <v>211</v>
      </c>
      <c r="C211" t="s">
        <v>1569</v>
      </c>
      <c r="D211" s="344">
        <v>211</v>
      </c>
      <c r="E211" t="s">
        <v>1569</v>
      </c>
      <c r="F211" s="344">
        <v>211</v>
      </c>
    </row>
    <row r="212" spans="2:6" x14ac:dyDescent="0.25">
      <c r="B212">
        <v>212</v>
      </c>
      <c r="C212" t="s">
        <v>1569</v>
      </c>
      <c r="D212" s="344">
        <v>212</v>
      </c>
      <c r="E212" t="s">
        <v>1569</v>
      </c>
      <c r="F212" s="344">
        <v>212</v>
      </c>
    </row>
    <row r="213" spans="2:6" x14ac:dyDescent="0.25">
      <c r="B213">
        <v>213</v>
      </c>
      <c r="C213" t="s">
        <v>1569</v>
      </c>
      <c r="D213" s="344">
        <v>213</v>
      </c>
      <c r="E213" t="s">
        <v>1569</v>
      </c>
      <c r="F213" s="344">
        <v>213</v>
      </c>
    </row>
    <row r="214" spans="2:6" x14ac:dyDescent="0.25">
      <c r="B214">
        <v>214</v>
      </c>
      <c r="C214" t="s">
        <v>1569</v>
      </c>
      <c r="D214" s="344">
        <v>214</v>
      </c>
      <c r="E214" t="s">
        <v>1569</v>
      </c>
      <c r="F214" s="344">
        <v>214</v>
      </c>
    </row>
    <row r="215" spans="2:6" x14ac:dyDescent="0.25">
      <c r="B215">
        <v>215</v>
      </c>
      <c r="C215" t="s">
        <v>1569</v>
      </c>
      <c r="D215" s="344">
        <v>215</v>
      </c>
      <c r="E215" t="s">
        <v>1569</v>
      </c>
      <c r="F215" s="344">
        <v>215</v>
      </c>
    </row>
    <row r="216" spans="2:6" x14ac:dyDescent="0.25">
      <c r="B216">
        <v>216</v>
      </c>
      <c r="C216" t="s">
        <v>1569</v>
      </c>
      <c r="D216" s="344">
        <v>216</v>
      </c>
      <c r="E216" t="s">
        <v>1569</v>
      </c>
      <c r="F216" s="344">
        <v>216</v>
      </c>
    </row>
    <row r="217" spans="2:6" x14ac:dyDescent="0.25">
      <c r="B217">
        <v>217</v>
      </c>
      <c r="C217" t="s">
        <v>1569</v>
      </c>
      <c r="D217" s="344">
        <v>217</v>
      </c>
      <c r="E217" t="s">
        <v>1569</v>
      </c>
      <c r="F217" s="344">
        <v>217</v>
      </c>
    </row>
    <row r="218" spans="2:6" x14ac:dyDescent="0.25">
      <c r="B218">
        <v>218</v>
      </c>
      <c r="C218" t="s">
        <v>1569</v>
      </c>
      <c r="D218" s="344">
        <v>218</v>
      </c>
      <c r="E218" t="s">
        <v>1569</v>
      </c>
      <c r="F218" s="344">
        <v>218</v>
      </c>
    </row>
    <row r="219" spans="2:6" x14ac:dyDescent="0.25">
      <c r="B219">
        <v>219</v>
      </c>
      <c r="C219" t="s">
        <v>1569</v>
      </c>
      <c r="D219" s="344">
        <v>219</v>
      </c>
      <c r="E219" t="s">
        <v>1569</v>
      </c>
      <c r="F219" s="344">
        <v>219</v>
      </c>
    </row>
    <row r="220" spans="2:6" x14ac:dyDescent="0.25">
      <c r="B220">
        <v>220</v>
      </c>
      <c r="C220" t="s">
        <v>1569</v>
      </c>
      <c r="D220" s="344">
        <v>220</v>
      </c>
      <c r="E220" t="s">
        <v>1569</v>
      </c>
      <c r="F220" s="344">
        <v>220</v>
      </c>
    </row>
    <row r="221" spans="2:6" x14ac:dyDescent="0.25">
      <c r="B221">
        <v>221</v>
      </c>
      <c r="C221" t="s">
        <v>1569</v>
      </c>
      <c r="D221" s="344">
        <v>221</v>
      </c>
      <c r="E221" t="s">
        <v>1569</v>
      </c>
      <c r="F221" s="344">
        <v>221</v>
      </c>
    </row>
    <row r="222" spans="2:6" x14ac:dyDescent="0.25">
      <c r="B222">
        <v>222</v>
      </c>
      <c r="C222" t="s">
        <v>1569</v>
      </c>
      <c r="D222" s="344">
        <v>222</v>
      </c>
      <c r="E222" t="s">
        <v>1569</v>
      </c>
      <c r="F222" s="344">
        <v>222</v>
      </c>
    </row>
    <row r="223" spans="2:6" x14ac:dyDescent="0.25">
      <c r="B223">
        <v>223</v>
      </c>
      <c r="C223" t="s">
        <v>1569</v>
      </c>
      <c r="D223" s="344">
        <v>223</v>
      </c>
      <c r="E223" t="s">
        <v>1569</v>
      </c>
      <c r="F223" s="344">
        <v>223</v>
      </c>
    </row>
    <row r="224" spans="2:6" x14ac:dyDescent="0.25">
      <c r="B224">
        <v>224</v>
      </c>
      <c r="C224" t="s">
        <v>1569</v>
      </c>
      <c r="D224" s="344">
        <v>224</v>
      </c>
      <c r="E224" t="s">
        <v>1569</v>
      </c>
      <c r="F224" s="344">
        <v>224</v>
      </c>
    </row>
    <row r="225" spans="2:7" x14ac:dyDescent="0.25">
      <c r="B225">
        <v>225</v>
      </c>
      <c r="C225" t="s">
        <v>1569</v>
      </c>
      <c r="D225" s="344">
        <v>225</v>
      </c>
      <c r="E225" t="s">
        <v>1569</v>
      </c>
      <c r="F225" s="344">
        <v>225</v>
      </c>
    </row>
    <row r="226" spans="2:7" x14ac:dyDescent="0.25">
      <c r="B226">
        <v>226</v>
      </c>
      <c r="C226" t="s">
        <v>1569</v>
      </c>
      <c r="D226" s="344">
        <v>226</v>
      </c>
      <c r="E226" t="s">
        <v>1569</v>
      </c>
      <c r="F226" s="344">
        <v>226</v>
      </c>
    </row>
    <row r="227" spans="2:7" x14ac:dyDescent="0.25">
      <c r="B227">
        <v>227</v>
      </c>
      <c r="C227" t="s">
        <v>1569</v>
      </c>
      <c r="D227" s="344">
        <v>227</v>
      </c>
      <c r="E227" t="s">
        <v>1569</v>
      </c>
      <c r="F227" s="344">
        <v>227</v>
      </c>
    </row>
    <row r="228" spans="2:7" x14ac:dyDescent="0.25">
      <c r="B228">
        <v>228</v>
      </c>
      <c r="C228" t="s">
        <v>1569</v>
      </c>
      <c r="D228" s="344">
        <v>228</v>
      </c>
      <c r="E228" t="s">
        <v>1569</v>
      </c>
      <c r="F228" s="344">
        <v>228</v>
      </c>
    </row>
    <row r="229" spans="2:7" x14ac:dyDescent="0.25">
      <c r="B229">
        <v>229</v>
      </c>
      <c r="C229" t="s">
        <v>1569</v>
      </c>
      <c r="D229" s="344">
        <v>229</v>
      </c>
      <c r="E229" t="s">
        <v>1569</v>
      </c>
      <c r="F229" s="344">
        <v>229</v>
      </c>
    </row>
    <row r="230" spans="2:7" x14ac:dyDescent="0.25">
      <c r="B230">
        <v>230</v>
      </c>
      <c r="C230" t="s">
        <v>1569</v>
      </c>
      <c r="D230" s="344">
        <v>230</v>
      </c>
      <c r="E230" t="s">
        <v>1569</v>
      </c>
      <c r="F230" s="344">
        <v>230</v>
      </c>
    </row>
    <row r="231" spans="2:7" x14ac:dyDescent="0.25">
      <c r="B231">
        <v>231</v>
      </c>
      <c r="C231" t="s">
        <v>1569</v>
      </c>
      <c r="D231" s="344">
        <v>231</v>
      </c>
      <c r="E231" t="s">
        <v>1569</v>
      </c>
      <c r="F231" s="344">
        <v>231</v>
      </c>
    </row>
    <row r="232" spans="2:7" x14ac:dyDescent="0.25">
      <c r="B232">
        <v>232</v>
      </c>
      <c r="C232" t="s">
        <v>1569</v>
      </c>
      <c r="D232" s="344">
        <v>232</v>
      </c>
      <c r="E232" t="s">
        <v>1569</v>
      </c>
      <c r="F232" s="344">
        <v>232</v>
      </c>
    </row>
    <row r="233" spans="2:7" x14ac:dyDescent="0.25">
      <c r="B233">
        <v>233</v>
      </c>
      <c r="C233" t="s">
        <v>1569</v>
      </c>
      <c r="D233" s="344">
        <v>233</v>
      </c>
      <c r="E233" t="s">
        <v>1569</v>
      </c>
      <c r="F233" s="344">
        <v>233</v>
      </c>
    </row>
    <row r="234" spans="2:7" x14ac:dyDescent="0.25">
      <c r="B234">
        <v>234</v>
      </c>
      <c r="C234" t="s">
        <v>1569</v>
      </c>
      <c r="D234" s="344">
        <v>234</v>
      </c>
      <c r="E234" t="s">
        <v>1569</v>
      </c>
      <c r="F234" s="344">
        <v>234</v>
      </c>
    </row>
    <row r="235" spans="2:7" x14ac:dyDescent="0.25">
      <c r="B235">
        <v>235</v>
      </c>
      <c r="C235" t="s">
        <v>1569</v>
      </c>
      <c r="D235" s="344">
        <v>235</v>
      </c>
      <c r="E235" t="s">
        <v>1569</v>
      </c>
      <c r="F235" s="344">
        <v>235</v>
      </c>
    </row>
    <row r="236" spans="2:7" x14ac:dyDescent="0.25">
      <c r="B236">
        <v>236</v>
      </c>
      <c r="C236" t="s">
        <v>1569</v>
      </c>
      <c r="D236" s="344">
        <v>236</v>
      </c>
      <c r="E236" t="s">
        <v>1569</v>
      </c>
      <c r="F236" s="344">
        <v>236</v>
      </c>
    </row>
    <row r="237" spans="2:7" x14ac:dyDescent="0.25">
      <c r="B237">
        <v>237</v>
      </c>
      <c r="C237" t="s">
        <v>1569</v>
      </c>
      <c r="D237" s="344">
        <v>237</v>
      </c>
      <c r="E237" t="s">
        <v>1569</v>
      </c>
      <c r="F237" s="344">
        <v>237</v>
      </c>
    </row>
    <row r="238" spans="2:7" x14ac:dyDescent="0.25">
      <c r="B238">
        <v>238</v>
      </c>
      <c r="C238" t="s">
        <v>1569</v>
      </c>
      <c r="D238" s="344">
        <v>238</v>
      </c>
      <c r="E238" t="s">
        <v>1569</v>
      </c>
      <c r="F238" s="344">
        <v>238</v>
      </c>
    </row>
    <row r="239" spans="2:7" x14ac:dyDescent="0.25">
      <c r="B239">
        <v>239</v>
      </c>
      <c r="C239" t="s">
        <v>1569</v>
      </c>
      <c r="D239" s="344">
        <v>239</v>
      </c>
      <c r="E239" t="s">
        <v>1569</v>
      </c>
      <c r="F239" s="344">
        <v>239</v>
      </c>
    </row>
    <row r="240" spans="2:7" x14ac:dyDescent="0.25">
      <c r="B240">
        <v>240</v>
      </c>
      <c r="C240" t="s">
        <v>1569</v>
      </c>
      <c r="D240" s="344">
        <v>240</v>
      </c>
      <c r="E240" t="s">
        <v>1569</v>
      </c>
      <c r="F240" s="344">
        <v>240</v>
      </c>
      <c r="G240" s="333" t="s">
        <v>320</v>
      </c>
    </row>
    <row r="241" spans="2:6" x14ac:dyDescent="0.25">
      <c r="B241">
        <v>241</v>
      </c>
      <c r="C241" t="s">
        <v>1569</v>
      </c>
      <c r="D241" s="344">
        <v>241</v>
      </c>
      <c r="E241" t="s">
        <v>1569</v>
      </c>
      <c r="F241" s="344">
        <v>241</v>
      </c>
    </row>
    <row r="242" spans="2:6" x14ac:dyDescent="0.25">
      <c r="B242">
        <v>242</v>
      </c>
      <c r="C242" t="s">
        <v>1569</v>
      </c>
      <c r="D242" s="344">
        <v>242</v>
      </c>
      <c r="E242" t="s">
        <v>1569</v>
      </c>
      <c r="F242" s="344">
        <v>242</v>
      </c>
    </row>
    <row r="243" spans="2:6" x14ac:dyDescent="0.25">
      <c r="B243">
        <v>243</v>
      </c>
      <c r="C243" t="s">
        <v>1569</v>
      </c>
      <c r="D243" s="344">
        <v>243</v>
      </c>
      <c r="E243" t="s">
        <v>1569</v>
      </c>
      <c r="F243" s="344">
        <v>243</v>
      </c>
    </row>
    <row r="244" spans="2:6" x14ac:dyDescent="0.25">
      <c r="B244">
        <v>244</v>
      </c>
      <c r="C244" t="s">
        <v>1569</v>
      </c>
      <c r="D244" s="344">
        <v>244</v>
      </c>
      <c r="E244" t="s">
        <v>1569</v>
      </c>
      <c r="F244" s="344">
        <v>244</v>
      </c>
    </row>
    <row r="245" spans="2:6" x14ac:dyDescent="0.25">
      <c r="B245">
        <v>245</v>
      </c>
      <c r="C245" t="s">
        <v>1569</v>
      </c>
      <c r="D245" s="344">
        <v>245</v>
      </c>
      <c r="E245" t="s">
        <v>1569</v>
      </c>
      <c r="F245" s="344">
        <v>245</v>
      </c>
    </row>
    <row r="246" spans="2:6" x14ac:dyDescent="0.25">
      <c r="B246">
        <v>246</v>
      </c>
      <c r="C246" t="s">
        <v>1569</v>
      </c>
      <c r="D246" s="344">
        <v>246</v>
      </c>
      <c r="E246" t="s">
        <v>1569</v>
      </c>
      <c r="F246" s="344">
        <v>246</v>
      </c>
    </row>
    <row r="247" spans="2:6" x14ac:dyDescent="0.25">
      <c r="B247">
        <v>247</v>
      </c>
      <c r="C247" t="s">
        <v>1569</v>
      </c>
      <c r="D247" s="344">
        <v>247</v>
      </c>
      <c r="E247" t="s">
        <v>1569</v>
      </c>
      <c r="F247" s="344">
        <v>247</v>
      </c>
    </row>
    <row r="248" spans="2:6" x14ac:dyDescent="0.25">
      <c r="B248">
        <v>248</v>
      </c>
      <c r="C248" t="s">
        <v>1569</v>
      </c>
      <c r="D248" s="344">
        <v>248</v>
      </c>
      <c r="E248" t="s">
        <v>1569</v>
      </c>
      <c r="F248" s="344">
        <v>248</v>
      </c>
    </row>
    <row r="249" spans="2:6" x14ac:dyDescent="0.25">
      <c r="B249">
        <v>249</v>
      </c>
      <c r="C249" t="s">
        <v>1569</v>
      </c>
      <c r="D249" s="344">
        <v>249</v>
      </c>
      <c r="E249" t="s">
        <v>1569</v>
      </c>
      <c r="F249" s="344">
        <v>249</v>
      </c>
    </row>
    <row r="250" spans="2:6" x14ac:dyDescent="0.25">
      <c r="B250">
        <v>250</v>
      </c>
      <c r="C250" t="s">
        <v>1569</v>
      </c>
      <c r="D250" s="344">
        <v>250</v>
      </c>
      <c r="E250" t="s">
        <v>1569</v>
      </c>
      <c r="F250" s="344">
        <v>250</v>
      </c>
    </row>
    <row r="251" spans="2:6" x14ac:dyDescent="0.25">
      <c r="B251">
        <v>251</v>
      </c>
      <c r="C251" t="s">
        <v>1733</v>
      </c>
      <c r="D251" s="344">
        <v>251</v>
      </c>
      <c r="E251" t="s">
        <v>1569</v>
      </c>
      <c r="F251" s="344">
        <v>251</v>
      </c>
    </row>
    <row r="252" spans="2:6" x14ac:dyDescent="0.25">
      <c r="B252">
        <v>252</v>
      </c>
      <c r="C252" t="s">
        <v>1734</v>
      </c>
      <c r="D252" s="344">
        <v>252</v>
      </c>
      <c r="E252" t="s">
        <v>1569</v>
      </c>
      <c r="F252" s="344">
        <v>252</v>
      </c>
    </row>
    <row r="253" spans="2:6" x14ac:dyDescent="0.25">
      <c r="B253">
        <v>253</v>
      </c>
      <c r="C253" t="s">
        <v>1735</v>
      </c>
      <c r="D253" s="344">
        <v>253</v>
      </c>
      <c r="E253" t="s">
        <v>1569</v>
      </c>
      <c r="F253" s="344">
        <v>253</v>
      </c>
    </row>
    <row r="254" spans="2:6" x14ac:dyDescent="0.25">
      <c r="B254">
        <v>254</v>
      </c>
      <c r="C254" t="s">
        <v>1736</v>
      </c>
      <c r="D254" s="344">
        <v>254</v>
      </c>
      <c r="E254" t="s">
        <v>1569</v>
      </c>
      <c r="F254" s="344">
        <v>254</v>
      </c>
    </row>
    <row r="255" spans="2:6" x14ac:dyDescent="0.25">
      <c r="B255">
        <v>255</v>
      </c>
      <c r="C255" t="s">
        <v>1737</v>
      </c>
      <c r="D255" s="344">
        <v>255</v>
      </c>
      <c r="E255" t="s">
        <v>1569</v>
      </c>
      <c r="F255" s="344">
        <v>255</v>
      </c>
    </row>
    <row r="256" spans="2:6" x14ac:dyDescent="0.25">
      <c r="B256">
        <v>256</v>
      </c>
      <c r="C256" t="s">
        <v>1738</v>
      </c>
      <c r="D256" s="344">
        <v>256</v>
      </c>
      <c r="E256" t="s">
        <v>1569</v>
      </c>
      <c r="F256" s="344">
        <v>256</v>
      </c>
    </row>
    <row r="257" spans="2:6" x14ac:dyDescent="0.25">
      <c r="B257">
        <v>257</v>
      </c>
      <c r="C257" t="s">
        <v>1740</v>
      </c>
      <c r="D257" s="344">
        <v>257</v>
      </c>
      <c r="E257" t="s">
        <v>1569</v>
      </c>
      <c r="F257" s="344">
        <v>257</v>
      </c>
    </row>
    <row r="258" spans="2:6" x14ac:dyDescent="0.25">
      <c r="B258">
        <v>258</v>
      </c>
      <c r="C258" t="s">
        <v>1742</v>
      </c>
      <c r="D258" s="344">
        <v>258</v>
      </c>
      <c r="E258" t="s">
        <v>1569</v>
      </c>
      <c r="F258" s="344">
        <v>258</v>
      </c>
    </row>
    <row r="259" spans="2:6" x14ac:dyDescent="0.25">
      <c r="B259">
        <v>259</v>
      </c>
      <c r="C259" t="s">
        <v>1744</v>
      </c>
      <c r="D259" s="344">
        <v>259</v>
      </c>
      <c r="E259" t="s">
        <v>1569</v>
      </c>
      <c r="F259" s="344">
        <v>259</v>
      </c>
    </row>
    <row r="260" spans="2:6" x14ac:dyDescent="0.25">
      <c r="B260">
        <v>260</v>
      </c>
      <c r="C260" t="s">
        <v>1745</v>
      </c>
      <c r="D260" s="344">
        <v>260</v>
      </c>
      <c r="E260" t="s">
        <v>1569</v>
      </c>
      <c r="F260" s="344">
        <v>260</v>
      </c>
    </row>
    <row r="261" spans="2:6" x14ac:dyDescent="0.25">
      <c r="B261">
        <v>261</v>
      </c>
      <c r="C261" t="s">
        <v>1746</v>
      </c>
      <c r="D261" s="344">
        <v>261</v>
      </c>
      <c r="E261" t="s">
        <v>1569</v>
      </c>
      <c r="F261" s="344">
        <v>261</v>
      </c>
    </row>
    <row r="262" spans="2:6" x14ac:dyDescent="0.25">
      <c r="B262">
        <v>262</v>
      </c>
      <c r="C262" t="s">
        <v>1747</v>
      </c>
      <c r="D262" s="344">
        <v>262</v>
      </c>
      <c r="E262" t="s">
        <v>1569</v>
      </c>
      <c r="F262" s="344">
        <v>262</v>
      </c>
    </row>
    <row r="263" spans="2:6" x14ac:dyDescent="0.25">
      <c r="B263">
        <v>263</v>
      </c>
      <c r="C263" t="s">
        <v>2101</v>
      </c>
      <c r="D263" s="344">
        <v>263</v>
      </c>
      <c r="E263" t="s">
        <v>1569</v>
      </c>
      <c r="F263" s="344">
        <v>263</v>
      </c>
    </row>
    <row r="264" spans="2:6" x14ac:dyDescent="0.25">
      <c r="B264">
        <v>264</v>
      </c>
      <c r="C264" t="s">
        <v>2060</v>
      </c>
      <c r="D264" s="344">
        <v>264</v>
      </c>
      <c r="E264" t="s">
        <v>1569</v>
      </c>
      <c r="F264" s="344">
        <v>264</v>
      </c>
    </row>
    <row r="265" spans="2:6" x14ac:dyDescent="0.25">
      <c r="B265">
        <v>265</v>
      </c>
      <c r="C265" t="s">
        <v>1750</v>
      </c>
      <c r="D265" s="344">
        <v>265</v>
      </c>
      <c r="E265" t="s">
        <v>1569</v>
      </c>
      <c r="F265" s="344">
        <v>265</v>
      </c>
    </row>
    <row r="266" spans="2:6" x14ac:dyDescent="0.25">
      <c r="B266">
        <v>266</v>
      </c>
      <c r="C266" t="s">
        <v>1752</v>
      </c>
      <c r="D266" s="344">
        <v>266</v>
      </c>
      <c r="E266" t="s">
        <v>1569</v>
      </c>
      <c r="F266" s="344">
        <v>266</v>
      </c>
    </row>
    <row r="267" spans="2:6" x14ac:dyDescent="0.25">
      <c r="B267">
        <v>267</v>
      </c>
      <c r="C267" t="s">
        <v>1753</v>
      </c>
      <c r="D267" s="344">
        <v>267</v>
      </c>
      <c r="E267" t="s">
        <v>1569</v>
      </c>
      <c r="F267" s="344">
        <v>267</v>
      </c>
    </row>
    <row r="268" spans="2:6" x14ac:dyDescent="0.25">
      <c r="B268">
        <v>268</v>
      </c>
      <c r="C268" t="s">
        <v>1755</v>
      </c>
      <c r="D268" s="344">
        <v>268</v>
      </c>
      <c r="E268" t="s">
        <v>1569</v>
      </c>
      <c r="F268" s="344">
        <v>268</v>
      </c>
    </row>
    <row r="269" spans="2:6" x14ac:dyDescent="0.25">
      <c r="B269">
        <v>269</v>
      </c>
      <c r="C269" t="s">
        <v>1757</v>
      </c>
      <c r="D269" s="344">
        <v>269</v>
      </c>
      <c r="E269" t="s">
        <v>1569</v>
      </c>
      <c r="F269" s="344">
        <v>269</v>
      </c>
    </row>
    <row r="270" spans="2:6" x14ac:dyDescent="0.25">
      <c r="B270">
        <v>270</v>
      </c>
      <c r="C270" t="s">
        <v>1759</v>
      </c>
      <c r="D270" s="344">
        <v>270</v>
      </c>
      <c r="E270" t="s">
        <v>1569</v>
      </c>
      <c r="F270" s="344">
        <v>270</v>
      </c>
    </row>
    <row r="271" spans="2:6" x14ac:dyDescent="0.25">
      <c r="B271">
        <v>271</v>
      </c>
      <c r="C271" t="s">
        <v>1761</v>
      </c>
      <c r="D271" s="344">
        <v>271</v>
      </c>
      <c r="E271" t="s">
        <v>1569</v>
      </c>
      <c r="F271" s="344">
        <v>271</v>
      </c>
    </row>
    <row r="272" spans="2:6" x14ac:dyDescent="0.25">
      <c r="B272">
        <v>272</v>
      </c>
      <c r="C272" t="s">
        <v>1763</v>
      </c>
      <c r="D272" s="344">
        <v>272</v>
      </c>
      <c r="E272" t="s">
        <v>1569</v>
      </c>
      <c r="F272" s="344">
        <v>272</v>
      </c>
    </row>
    <row r="273" spans="2:6" x14ac:dyDescent="0.25">
      <c r="B273">
        <v>273</v>
      </c>
      <c r="C273" t="s">
        <v>1765</v>
      </c>
      <c r="D273" s="344">
        <v>273</v>
      </c>
      <c r="E273" t="s">
        <v>1569</v>
      </c>
      <c r="F273" s="344">
        <v>273</v>
      </c>
    </row>
    <row r="274" spans="2:6" x14ac:dyDescent="0.25">
      <c r="B274">
        <v>274</v>
      </c>
      <c r="C274" t="s">
        <v>1767</v>
      </c>
      <c r="D274" s="344">
        <v>274</v>
      </c>
      <c r="E274" t="s">
        <v>1569</v>
      </c>
      <c r="F274" s="344">
        <v>274</v>
      </c>
    </row>
    <row r="275" spans="2:6" x14ac:dyDescent="0.25">
      <c r="B275">
        <v>275</v>
      </c>
      <c r="C275" t="s">
        <v>1769</v>
      </c>
      <c r="D275" s="344">
        <v>275</v>
      </c>
      <c r="E275" t="s">
        <v>1569</v>
      </c>
      <c r="F275" s="344">
        <v>275</v>
      </c>
    </row>
    <row r="276" spans="2:6" x14ac:dyDescent="0.25">
      <c r="B276">
        <v>276</v>
      </c>
      <c r="C276" t="s">
        <v>1771</v>
      </c>
      <c r="D276" s="344">
        <v>276</v>
      </c>
      <c r="E276" t="s">
        <v>1569</v>
      </c>
      <c r="F276" s="344">
        <v>276</v>
      </c>
    </row>
    <row r="277" spans="2:6" x14ac:dyDescent="0.25">
      <c r="B277">
        <v>277</v>
      </c>
      <c r="C277" t="s">
        <v>1773</v>
      </c>
      <c r="D277" s="344">
        <v>277</v>
      </c>
      <c r="E277" t="s">
        <v>1569</v>
      </c>
      <c r="F277" s="344">
        <v>277</v>
      </c>
    </row>
    <row r="278" spans="2:6" x14ac:dyDescent="0.25">
      <c r="B278">
        <v>278</v>
      </c>
      <c r="C278" t="s">
        <v>1775</v>
      </c>
      <c r="D278" s="344">
        <v>278</v>
      </c>
      <c r="E278" t="s">
        <v>1569</v>
      </c>
      <c r="F278" s="344">
        <v>278</v>
      </c>
    </row>
    <row r="279" spans="2:6" x14ac:dyDescent="0.25">
      <c r="B279">
        <v>279</v>
      </c>
      <c r="C279" t="s">
        <v>1777</v>
      </c>
      <c r="D279" s="344">
        <v>279</v>
      </c>
      <c r="E279" t="s">
        <v>1569</v>
      </c>
      <c r="F279" s="344">
        <v>279</v>
      </c>
    </row>
    <row r="280" spans="2:6" x14ac:dyDescent="0.25">
      <c r="B280">
        <v>280</v>
      </c>
      <c r="C280" t="s">
        <v>1779</v>
      </c>
      <c r="D280" s="344">
        <v>280</v>
      </c>
      <c r="E280" t="s">
        <v>1569</v>
      </c>
      <c r="F280" s="344">
        <v>280</v>
      </c>
    </row>
    <row r="281" spans="2:6" x14ac:dyDescent="0.25">
      <c r="B281">
        <v>281</v>
      </c>
      <c r="C281" t="s">
        <v>1781</v>
      </c>
      <c r="D281" s="344">
        <v>281</v>
      </c>
      <c r="E281" t="s">
        <v>1569</v>
      </c>
      <c r="F281" s="344">
        <v>281</v>
      </c>
    </row>
    <row r="282" spans="2:6" x14ac:dyDescent="0.25">
      <c r="B282">
        <v>282</v>
      </c>
      <c r="C282" t="s">
        <v>1783</v>
      </c>
      <c r="D282" s="344">
        <v>282</v>
      </c>
      <c r="E282" t="s">
        <v>1569</v>
      </c>
      <c r="F282" s="344">
        <v>282</v>
      </c>
    </row>
    <row r="283" spans="2:6" x14ac:dyDescent="0.25">
      <c r="B283">
        <v>283</v>
      </c>
      <c r="C283" t="s">
        <v>1785</v>
      </c>
      <c r="D283" s="344">
        <v>283</v>
      </c>
      <c r="E283" t="s">
        <v>1569</v>
      </c>
      <c r="F283" s="344">
        <v>283</v>
      </c>
    </row>
    <row r="284" spans="2:6" x14ac:dyDescent="0.25">
      <c r="B284">
        <v>284</v>
      </c>
      <c r="C284" t="s">
        <v>1787</v>
      </c>
      <c r="D284" s="344">
        <v>284</v>
      </c>
      <c r="E284" t="s">
        <v>1569</v>
      </c>
      <c r="F284" s="344">
        <v>284</v>
      </c>
    </row>
    <row r="285" spans="2:6" x14ac:dyDescent="0.25">
      <c r="B285">
        <v>285</v>
      </c>
      <c r="C285" t="s">
        <v>1788</v>
      </c>
      <c r="D285" s="344">
        <v>285</v>
      </c>
      <c r="E285" t="s">
        <v>1569</v>
      </c>
      <c r="F285" s="344">
        <v>285</v>
      </c>
    </row>
    <row r="286" spans="2:6" x14ac:dyDescent="0.25">
      <c r="B286">
        <v>286</v>
      </c>
      <c r="C286" t="s">
        <v>1789</v>
      </c>
      <c r="D286" s="344">
        <v>286</v>
      </c>
      <c r="E286" t="s">
        <v>1569</v>
      </c>
      <c r="F286" s="344">
        <v>286</v>
      </c>
    </row>
    <row r="287" spans="2:6" x14ac:dyDescent="0.25">
      <c r="B287">
        <v>287</v>
      </c>
      <c r="C287" t="s">
        <v>1790</v>
      </c>
      <c r="D287" s="344">
        <v>287</v>
      </c>
      <c r="E287" t="s">
        <v>1569</v>
      </c>
      <c r="F287" s="344">
        <v>287</v>
      </c>
    </row>
    <row r="288" spans="2:6" x14ac:dyDescent="0.25">
      <c r="B288">
        <v>288</v>
      </c>
      <c r="C288" t="s">
        <v>1792</v>
      </c>
      <c r="D288" s="344">
        <v>288</v>
      </c>
      <c r="E288" t="s">
        <v>1569</v>
      </c>
      <c r="F288" s="344">
        <v>288</v>
      </c>
    </row>
    <row r="289" spans="2:6" x14ac:dyDescent="0.25">
      <c r="B289">
        <v>289</v>
      </c>
      <c r="C289" t="s">
        <v>1793</v>
      </c>
      <c r="D289" s="344">
        <v>289</v>
      </c>
      <c r="E289" t="s">
        <v>1569</v>
      </c>
      <c r="F289" s="344">
        <v>289</v>
      </c>
    </row>
    <row r="290" spans="2:6" x14ac:dyDescent="0.25">
      <c r="B290">
        <v>290</v>
      </c>
      <c r="C290" t="s">
        <v>1794</v>
      </c>
      <c r="D290" s="344">
        <v>290</v>
      </c>
      <c r="E290" t="s">
        <v>1569</v>
      </c>
      <c r="F290" s="344">
        <v>290</v>
      </c>
    </row>
    <row r="291" spans="2:6" x14ac:dyDescent="0.25">
      <c r="B291">
        <v>291</v>
      </c>
      <c r="C291" t="s">
        <v>1795</v>
      </c>
      <c r="D291" s="344">
        <v>291</v>
      </c>
      <c r="E291" t="s">
        <v>1569</v>
      </c>
      <c r="F291" s="344">
        <v>291</v>
      </c>
    </row>
    <row r="292" spans="2:6" x14ac:dyDescent="0.25">
      <c r="B292">
        <v>292</v>
      </c>
      <c r="C292" t="s">
        <v>1797</v>
      </c>
      <c r="D292" s="344">
        <v>292</v>
      </c>
      <c r="E292" t="s">
        <v>1569</v>
      </c>
      <c r="F292" s="344">
        <v>292</v>
      </c>
    </row>
    <row r="293" spans="2:6" x14ac:dyDescent="0.25">
      <c r="B293">
        <v>293</v>
      </c>
      <c r="C293" t="s">
        <v>1798</v>
      </c>
      <c r="D293" s="344">
        <v>293</v>
      </c>
      <c r="E293" t="s">
        <v>1569</v>
      </c>
      <c r="F293" s="344">
        <v>293</v>
      </c>
    </row>
    <row r="294" spans="2:6" x14ac:dyDescent="0.25">
      <c r="B294">
        <v>294</v>
      </c>
      <c r="C294" t="s">
        <v>1799</v>
      </c>
      <c r="D294" s="344">
        <v>294</v>
      </c>
      <c r="E294" t="s">
        <v>1569</v>
      </c>
      <c r="F294" s="344">
        <v>294</v>
      </c>
    </row>
    <row r="295" spans="2:6" x14ac:dyDescent="0.25">
      <c r="B295">
        <v>295</v>
      </c>
      <c r="C295" t="s">
        <v>1800</v>
      </c>
      <c r="D295" s="344">
        <v>295</v>
      </c>
      <c r="E295" t="s">
        <v>1569</v>
      </c>
      <c r="F295" s="344">
        <v>295</v>
      </c>
    </row>
    <row r="296" spans="2:6" x14ac:dyDescent="0.25">
      <c r="B296">
        <v>296</v>
      </c>
      <c r="C296" t="s">
        <v>1802</v>
      </c>
      <c r="D296" s="344">
        <v>296</v>
      </c>
      <c r="E296" t="s">
        <v>1569</v>
      </c>
      <c r="F296" s="344">
        <v>296</v>
      </c>
    </row>
    <row r="297" spans="2:6" x14ac:dyDescent="0.25">
      <c r="B297">
        <v>297</v>
      </c>
      <c r="C297" t="s">
        <v>1803</v>
      </c>
      <c r="D297" s="344">
        <v>297</v>
      </c>
      <c r="E297" t="s">
        <v>1569</v>
      </c>
      <c r="F297" s="344">
        <v>297</v>
      </c>
    </row>
    <row r="298" spans="2:6" x14ac:dyDescent="0.25">
      <c r="B298">
        <v>298</v>
      </c>
      <c r="C298" t="s">
        <v>1804</v>
      </c>
      <c r="D298" s="344">
        <v>298</v>
      </c>
      <c r="E298" t="s">
        <v>1569</v>
      </c>
      <c r="F298" s="344">
        <v>298</v>
      </c>
    </row>
    <row r="299" spans="2:6" x14ac:dyDescent="0.25">
      <c r="B299">
        <v>299</v>
      </c>
      <c r="C299" t="s">
        <v>1805</v>
      </c>
      <c r="D299" s="344">
        <v>299</v>
      </c>
      <c r="E299" t="s">
        <v>1569</v>
      </c>
      <c r="F299" s="344">
        <v>299</v>
      </c>
    </row>
    <row r="300" spans="2:6" x14ac:dyDescent="0.25">
      <c r="B300">
        <v>300</v>
      </c>
      <c r="C300" t="s">
        <v>1807</v>
      </c>
      <c r="D300" s="344">
        <v>300</v>
      </c>
      <c r="E300" t="s">
        <v>1569</v>
      </c>
      <c r="F300" s="344">
        <v>300</v>
      </c>
    </row>
    <row r="301" spans="2:6" x14ac:dyDescent="0.25">
      <c r="B301">
        <v>301</v>
      </c>
      <c r="C301" t="s">
        <v>1808</v>
      </c>
      <c r="D301" s="344">
        <v>301</v>
      </c>
      <c r="E301" t="s">
        <v>1569</v>
      </c>
      <c r="F301" s="344">
        <v>301</v>
      </c>
    </row>
    <row r="302" spans="2:6" x14ac:dyDescent="0.25">
      <c r="B302">
        <v>302</v>
      </c>
      <c r="C302" t="s">
        <v>1809</v>
      </c>
      <c r="D302" s="344">
        <v>302</v>
      </c>
      <c r="E302" t="s">
        <v>1569</v>
      </c>
      <c r="F302" s="344">
        <v>302</v>
      </c>
    </row>
    <row r="303" spans="2:6" x14ac:dyDescent="0.25">
      <c r="B303">
        <v>303</v>
      </c>
      <c r="C303" t="s">
        <v>1810</v>
      </c>
      <c r="D303" s="344">
        <v>303</v>
      </c>
      <c r="E303" t="s">
        <v>1569</v>
      </c>
      <c r="F303" s="344">
        <v>303</v>
      </c>
    </row>
    <row r="304" spans="2:6" x14ac:dyDescent="0.25">
      <c r="B304">
        <v>304</v>
      </c>
      <c r="C304" t="s">
        <v>1812</v>
      </c>
      <c r="D304" s="344">
        <v>304</v>
      </c>
      <c r="E304" t="s">
        <v>1569</v>
      </c>
      <c r="F304" s="344">
        <v>304</v>
      </c>
    </row>
    <row r="305" spans="2:6" x14ac:dyDescent="0.25">
      <c r="B305">
        <v>305</v>
      </c>
      <c r="C305" t="s">
        <v>1813</v>
      </c>
      <c r="D305" s="344">
        <v>305</v>
      </c>
      <c r="E305" t="s">
        <v>1569</v>
      </c>
      <c r="F305" s="344">
        <v>305</v>
      </c>
    </row>
    <row r="306" spans="2:6" x14ac:dyDescent="0.25">
      <c r="B306">
        <v>306</v>
      </c>
      <c r="C306" t="s">
        <v>1814</v>
      </c>
      <c r="D306" s="344">
        <v>306</v>
      </c>
      <c r="E306" t="s">
        <v>1569</v>
      </c>
      <c r="F306" s="344">
        <v>306</v>
      </c>
    </row>
    <row r="307" spans="2:6" x14ac:dyDescent="0.25">
      <c r="B307">
        <v>307</v>
      </c>
      <c r="C307" t="s">
        <v>1815</v>
      </c>
      <c r="D307" s="344">
        <v>307</v>
      </c>
      <c r="E307" t="s">
        <v>1569</v>
      </c>
      <c r="F307" s="344">
        <v>307</v>
      </c>
    </row>
    <row r="308" spans="2:6" x14ac:dyDescent="0.25">
      <c r="B308">
        <v>308</v>
      </c>
      <c r="C308" t="s">
        <v>1817</v>
      </c>
      <c r="D308" s="344">
        <v>308</v>
      </c>
      <c r="E308" t="s">
        <v>1569</v>
      </c>
      <c r="F308" s="344">
        <v>308</v>
      </c>
    </row>
    <row r="309" spans="2:6" x14ac:dyDescent="0.25">
      <c r="B309">
        <v>309</v>
      </c>
      <c r="C309" t="s">
        <v>1818</v>
      </c>
      <c r="D309" s="344">
        <v>309</v>
      </c>
      <c r="E309" t="s">
        <v>1569</v>
      </c>
      <c r="F309" s="344">
        <v>309</v>
      </c>
    </row>
    <row r="310" spans="2:6" x14ac:dyDescent="0.25">
      <c r="B310">
        <v>310</v>
      </c>
      <c r="C310" t="s">
        <v>1819</v>
      </c>
      <c r="D310" s="344">
        <v>310</v>
      </c>
      <c r="E310" t="s">
        <v>1569</v>
      </c>
      <c r="F310" s="344">
        <v>310</v>
      </c>
    </row>
    <row r="311" spans="2:6" x14ac:dyDescent="0.25">
      <c r="B311">
        <v>311</v>
      </c>
      <c r="C311" t="s">
        <v>1820</v>
      </c>
      <c r="D311" s="344">
        <v>311</v>
      </c>
      <c r="E311" t="s">
        <v>1569</v>
      </c>
      <c r="F311" s="344">
        <v>311</v>
      </c>
    </row>
    <row r="312" spans="2:6" x14ac:dyDescent="0.25">
      <c r="B312">
        <v>312</v>
      </c>
      <c r="C312" t="s">
        <v>1822</v>
      </c>
      <c r="D312" s="344">
        <v>312</v>
      </c>
      <c r="E312" t="s">
        <v>1569</v>
      </c>
      <c r="F312" s="344">
        <v>312</v>
      </c>
    </row>
    <row r="313" spans="2:6" x14ac:dyDescent="0.25">
      <c r="B313">
        <v>313</v>
      </c>
      <c r="C313" t="s">
        <v>1823</v>
      </c>
      <c r="D313" s="344">
        <v>313</v>
      </c>
      <c r="E313" t="s">
        <v>1569</v>
      </c>
      <c r="F313" s="344">
        <v>313</v>
      </c>
    </row>
    <row r="314" spans="2:6" x14ac:dyDescent="0.25">
      <c r="B314">
        <v>314</v>
      </c>
      <c r="C314" t="s">
        <v>1824</v>
      </c>
      <c r="D314" s="344">
        <v>314</v>
      </c>
      <c r="E314" t="s">
        <v>1569</v>
      </c>
      <c r="F314" s="344">
        <v>314</v>
      </c>
    </row>
    <row r="315" spans="2:6" x14ac:dyDescent="0.25">
      <c r="B315">
        <v>315</v>
      </c>
      <c r="C315" t="s">
        <v>1825</v>
      </c>
      <c r="D315" s="344">
        <v>315</v>
      </c>
      <c r="E315" t="s">
        <v>1569</v>
      </c>
      <c r="F315" s="344">
        <v>315</v>
      </c>
    </row>
    <row r="316" spans="2:6" x14ac:dyDescent="0.25">
      <c r="B316">
        <v>316</v>
      </c>
      <c r="C316" t="s">
        <v>1827</v>
      </c>
      <c r="D316" s="344">
        <v>316</v>
      </c>
      <c r="E316" t="s">
        <v>1569</v>
      </c>
      <c r="F316" s="344">
        <v>316</v>
      </c>
    </row>
    <row r="317" spans="2:6" x14ac:dyDescent="0.25">
      <c r="B317">
        <v>317</v>
      </c>
      <c r="C317" t="s">
        <v>1829</v>
      </c>
      <c r="D317" s="344">
        <v>317</v>
      </c>
      <c r="E317" t="s">
        <v>1569</v>
      </c>
      <c r="F317" s="344">
        <v>317</v>
      </c>
    </row>
    <row r="318" spans="2:6" x14ac:dyDescent="0.25">
      <c r="B318">
        <v>318</v>
      </c>
      <c r="C318" t="s">
        <v>1831</v>
      </c>
      <c r="D318" s="344">
        <v>318</v>
      </c>
      <c r="E318" t="s">
        <v>1569</v>
      </c>
      <c r="F318" s="344">
        <v>318</v>
      </c>
    </row>
    <row r="319" spans="2:6" x14ac:dyDescent="0.25">
      <c r="B319">
        <v>319</v>
      </c>
      <c r="C319" t="s">
        <v>1833</v>
      </c>
      <c r="D319" s="344">
        <v>319</v>
      </c>
      <c r="E319" t="s">
        <v>1569</v>
      </c>
      <c r="F319" s="344">
        <v>319</v>
      </c>
    </row>
    <row r="320" spans="2:6" x14ac:dyDescent="0.25">
      <c r="B320">
        <v>320</v>
      </c>
      <c r="C320" t="s">
        <v>1835</v>
      </c>
      <c r="D320" s="344">
        <v>320</v>
      </c>
      <c r="E320" t="s">
        <v>1569</v>
      </c>
      <c r="F320" s="344">
        <v>320</v>
      </c>
    </row>
    <row r="321" spans="2:6" x14ac:dyDescent="0.25">
      <c r="B321">
        <v>321</v>
      </c>
      <c r="C321" t="s">
        <v>1837</v>
      </c>
      <c r="D321" s="344">
        <v>321</v>
      </c>
      <c r="E321" t="s">
        <v>1569</v>
      </c>
      <c r="F321" s="344">
        <v>321</v>
      </c>
    </row>
    <row r="322" spans="2:6" x14ac:dyDescent="0.25">
      <c r="B322">
        <v>322</v>
      </c>
      <c r="C322" t="s">
        <v>1839</v>
      </c>
      <c r="D322" s="344">
        <v>322</v>
      </c>
      <c r="E322" t="s">
        <v>1569</v>
      </c>
      <c r="F322" s="344">
        <v>322</v>
      </c>
    </row>
    <row r="323" spans="2:6" x14ac:dyDescent="0.25">
      <c r="B323">
        <v>323</v>
      </c>
      <c r="C323" t="s">
        <v>1569</v>
      </c>
      <c r="D323" s="344">
        <v>323</v>
      </c>
      <c r="E323" t="s">
        <v>1569</v>
      </c>
      <c r="F323" s="344">
        <v>323</v>
      </c>
    </row>
    <row r="324" spans="2:6" x14ac:dyDescent="0.25">
      <c r="B324">
        <v>324</v>
      </c>
      <c r="C324" t="s">
        <v>1569</v>
      </c>
      <c r="D324" s="344">
        <v>324</v>
      </c>
      <c r="E324" t="s">
        <v>1569</v>
      </c>
      <c r="F324" s="344">
        <v>324</v>
      </c>
    </row>
    <row r="325" spans="2:6" x14ac:dyDescent="0.25">
      <c r="B325">
        <v>325</v>
      </c>
      <c r="C325" t="s">
        <v>1569</v>
      </c>
      <c r="D325" s="344">
        <v>325</v>
      </c>
      <c r="E325" t="s">
        <v>1569</v>
      </c>
      <c r="F325" s="344">
        <v>325</v>
      </c>
    </row>
    <row r="326" spans="2:6" x14ac:dyDescent="0.25">
      <c r="B326">
        <v>326</v>
      </c>
      <c r="C326" t="s">
        <v>1569</v>
      </c>
      <c r="D326" s="344">
        <v>326</v>
      </c>
      <c r="E326" t="s">
        <v>1569</v>
      </c>
      <c r="F326" s="344">
        <v>326</v>
      </c>
    </row>
    <row r="327" spans="2:6" x14ac:dyDescent="0.25">
      <c r="B327">
        <v>327</v>
      </c>
      <c r="C327" t="s">
        <v>1569</v>
      </c>
      <c r="D327" s="344">
        <v>327</v>
      </c>
      <c r="E327" t="s">
        <v>1569</v>
      </c>
      <c r="F327" s="344">
        <v>327</v>
      </c>
    </row>
    <row r="328" spans="2:6" x14ac:dyDescent="0.25">
      <c r="B328">
        <v>328</v>
      </c>
      <c r="C328" t="s">
        <v>1569</v>
      </c>
      <c r="D328" s="344">
        <v>328</v>
      </c>
      <c r="E328" t="s">
        <v>1569</v>
      </c>
      <c r="F328" s="344">
        <v>328</v>
      </c>
    </row>
    <row r="329" spans="2:6" x14ac:dyDescent="0.25">
      <c r="B329">
        <v>329</v>
      </c>
      <c r="C329" t="s">
        <v>1569</v>
      </c>
      <c r="D329" s="344">
        <v>329</v>
      </c>
      <c r="E329" t="s">
        <v>1569</v>
      </c>
      <c r="F329" s="344">
        <v>329</v>
      </c>
    </row>
    <row r="330" spans="2:6" x14ac:dyDescent="0.25">
      <c r="B330">
        <v>330</v>
      </c>
      <c r="C330" t="s">
        <v>1569</v>
      </c>
      <c r="D330" s="344">
        <v>330</v>
      </c>
      <c r="E330" t="s">
        <v>1569</v>
      </c>
      <c r="F330" s="344">
        <v>330</v>
      </c>
    </row>
    <row r="331" spans="2:6" x14ac:dyDescent="0.25">
      <c r="B331">
        <v>331</v>
      </c>
      <c r="C331" t="s">
        <v>1569</v>
      </c>
      <c r="D331" s="344">
        <v>331</v>
      </c>
      <c r="E331" t="s">
        <v>1569</v>
      </c>
      <c r="F331" s="344">
        <v>331</v>
      </c>
    </row>
    <row r="332" spans="2:6" x14ac:dyDescent="0.25">
      <c r="B332">
        <v>332</v>
      </c>
      <c r="C332" t="s">
        <v>1569</v>
      </c>
      <c r="D332" s="344">
        <v>332</v>
      </c>
      <c r="E332" t="s">
        <v>1569</v>
      </c>
      <c r="F332" s="344">
        <v>332</v>
      </c>
    </row>
    <row r="333" spans="2:6" x14ac:dyDescent="0.25">
      <c r="B333">
        <v>333</v>
      </c>
      <c r="C333" t="s">
        <v>1569</v>
      </c>
      <c r="D333" s="344">
        <v>333</v>
      </c>
      <c r="E333" t="s">
        <v>1569</v>
      </c>
      <c r="F333" s="344">
        <v>333</v>
      </c>
    </row>
    <row r="334" spans="2:6" x14ac:dyDescent="0.25">
      <c r="B334">
        <v>334</v>
      </c>
      <c r="C334" t="s">
        <v>1569</v>
      </c>
      <c r="D334" s="344">
        <v>334</v>
      </c>
      <c r="E334" t="s">
        <v>1569</v>
      </c>
      <c r="F334" s="344">
        <v>334</v>
      </c>
    </row>
    <row r="335" spans="2:6" x14ac:dyDescent="0.25">
      <c r="B335">
        <v>335</v>
      </c>
      <c r="C335" t="s">
        <v>1569</v>
      </c>
      <c r="D335" s="344">
        <v>335</v>
      </c>
      <c r="E335" t="s">
        <v>1569</v>
      </c>
      <c r="F335" s="344">
        <v>335</v>
      </c>
    </row>
    <row r="336" spans="2:6" x14ac:dyDescent="0.25">
      <c r="B336">
        <v>336</v>
      </c>
      <c r="C336" t="s">
        <v>1569</v>
      </c>
      <c r="D336" s="344">
        <v>336</v>
      </c>
      <c r="E336" t="s">
        <v>1569</v>
      </c>
      <c r="F336" s="344">
        <v>336</v>
      </c>
    </row>
    <row r="337" spans="2:6" x14ac:dyDescent="0.25">
      <c r="B337">
        <v>337</v>
      </c>
      <c r="C337" t="s">
        <v>1569</v>
      </c>
      <c r="D337" s="344">
        <v>337</v>
      </c>
      <c r="E337" t="s">
        <v>1569</v>
      </c>
      <c r="F337" s="344">
        <v>337</v>
      </c>
    </row>
    <row r="338" spans="2:6" x14ac:dyDescent="0.25">
      <c r="B338">
        <v>338</v>
      </c>
      <c r="C338" t="s">
        <v>1569</v>
      </c>
      <c r="D338" s="344">
        <v>338</v>
      </c>
      <c r="E338" t="s">
        <v>1569</v>
      </c>
      <c r="F338" s="344">
        <v>338</v>
      </c>
    </row>
    <row r="339" spans="2:6" x14ac:dyDescent="0.25">
      <c r="B339">
        <v>339</v>
      </c>
      <c r="C339" t="s">
        <v>1569</v>
      </c>
      <c r="D339" s="344">
        <v>339</v>
      </c>
      <c r="E339" t="s">
        <v>1569</v>
      </c>
      <c r="F339" s="344">
        <v>339</v>
      </c>
    </row>
    <row r="340" spans="2:6" x14ac:dyDescent="0.25">
      <c r="B340">
        <v>340</v>
      </c>
      <c r="C340" t="s">
        <v>1569</v>
      </c>
      <c r="D340" s="344">
        <v>340</v>
      </c>
      <c r="E340" t="s">
        <v>1569</v>
      </c>
      <c r="F340" s="344">
        <v>340</v>
      </c>
    </row>
    <row r="341" spans="2:6" x14ac:dyDescent="0.25">
      <c r="B341">
        <v>341</v>
      </c>
      <c r="C341" t="s">
        <v>1569</v>
      </c>
      <c r="D341" s="344">
        <v>341</v>
      </c>
      <c r="E341" t="s">
        <v>1569</v>
      </c>
      <c r="F341" s="344">
        <v>341</v>
      </c>
    </row>
    <row r="342" spans="2:6" x14ac:dyDescent="0.25">
      <c r="B342">
        <v>342</v>
      </c>
      <c r="C342" t="s">
        <v>1569</v>
      </c>
      <c r="D342" s="344">
        <v>342</v>
      </c>
      <c r="E342" t="s">
        <v>1569</v>
      </c>
      <c r="F342" s="344">
        <v>342</v>
      </c>
    </row>
    <row r="343" spans="2:6" x14ac:dyDescent="0.25">
      <c r="B343">
        <v>343</v>
      </c>
      <c r="C343" t="s">
        <v>1569</v>
      </c>
      <c r="D343" s="344">
        <v>343</v>
      </c>
      <c r="E343" t="s">
        <v>1569</v>
      </c>
      <c r="F343" s="344">
        <v>343</v>
      </c>
    </row>
    <row r="344" spans="2:6" x14ac:dyDescent="0.25">
      <c r="B344">
        <v>344</v>
      </c>
      <c r="C344" t="s">
        <v>1569</v>
      </c>
      <c r="D344" s="344">
        <v>344</v>
      </c>
      <c r="E344" t="s">
        <v>1569</v>
      </c>
      <c r="F344" s="344">
        <v>344</v>
      </c>
    </row>
    <row r="345" spans="2:6" x14ac:dyDescent="0.25">
      <c r="B345">
        <v>345</v>
      </c>
      <c r="C345" t="s">
        <v>1569</v>
      </c>
      <c r="D345" s="344">
        <v>345</v>
      </c>
      <c r="E345" t="s">
        <v>1569</v>
      </c>
      <c r="F345" s="344">
        <v>345</v>
      </c>
    </row>
    <row r="346" spans="2:6" x14ac:dyDescent="0.25">
      <c r="B346">
        <v>346</v>
      </c>
      <c r="C346" t="s">
        <v>1569</v>
      </c>
      <c r="D346" s="344">
        <v>346</v>
      </c>
      <c r="E346" t="s">
        <v>1569</v>
      </c>
      <c r="F346" s="344">
        <v>346</v>
      </c>
    </row>
    <row r="347" spans="2:6" x14ac:dyDescent="0.25">
      <c r="B347">
        <v>347</v>
      </c>
      <c r="C347" t="s">
        <v>1569</v>
      </c>
      <c r="D347" s="344">
        <v>347</v>
      </c>
      <c r="E347" t="s">
        <v>1569</v>
      </c>
      <c r="F347" s="344">
        <v>347</v>
      </c>
    </row>
    <row r="348" spans="2:6" x14ac:dyDescent="0.25">
      <c r="B348">
        <v>348</v>
      </c>
      <c r="C348" t="s">
        <v>1569</v>
      </c>
      <c r="D348" s="344">
        <v>348</v>
      </c>
      <c r="E348" t="s">
        <v>1569</v>
      </c>
      <c r="F348" s="344">
        <v>348</v>
      </c>
    </row>
    <row r="349" spans="2:6" x14ac:dyDescent="0.25">
      <c r="B349">
        <v>349</v>
      </c>
      <c r="C349" t="s">
        <v>1569</v>
      </c>
      <c r="D349" s="344">
        <v>349</v>
      </c>
      <c r="E349" t="s">
        <v>1569</v>
      </c>
      <c r="F349" s="344">
        <v>349</v>
      </c>
    </row>
    <row r="350" spans="2:6" x14ac:dyDescent="0.25">
      <c r="B350">
        <v>350</v>
      </c>
      <c r="C350" t="s">
        <v>1569</v>
      </c>
      <c r="D350" s="344">
        <v>350</v>
      </c>
      <c r="E350" t="s">
        <v>1569</v>
      </c>
      <c r="F350" s="344">
        <v>350</v>
      </c>
    </row>
    <row r="351" spans="2:6" x14ac:dyDescent="0.25">
      <c r="B351">
        <v>351</v>
      </c>
      <c r="C351" t="s">
        <v>1569</v>
      </c>
      <c r="D351" s="344">
        <v>351</v>
      </c>
      <c r="E351" t="s">
        <v>1569</v>
      </c>
      <c r="F351" s="344">
        <v>351</v>
      </c>
    </row>
    <row r="352" spans="2:6" x14ac:dyDescent="0.25">
      <c r="B352">
        <v>352</v>
      </c>
      <c r="C352" t="s">
        <v>1569</v>
      </c>
      <c r="D352" s="344">
        <v>352</v>
      </c>
      <c r="E352" t="s">
        <v>1569</v>
      </c>
      <c r="F352" s="344">
        <v>352</v>
      </c>
    </row>
    <row r="353" spans="2:6" x14ac:dyDescent="0.25">
      <c r="B353">
        <v>353</v>
      </c>
      <c r="C353" t="s">
        <v>1569</v>
      </c>
      <c r="D353" s="344">
        <v>353</v>
      </c>
      <c r="E353" t="s">
        <v>1569</v>
      </c>
      <c r="F353" s="344">
        <v>353</v>
      </c>
    </row>
    <row r="354" spans="2:6" x14ac:dyDescent="0.25">
      <c r="B354">
        <v>354</v>
      </c>
      <c r="C354" t="s">
        <v>1569</v>
      </c>
      <c r="D354" s="344">
        <v>354</v>
      </c>
      <c r="E354" t="s">
        <v>1569</v>
      </c>
      <c r="F354" s="344">
        <v>354</v>
      </c>
    </row>
    <row r="355" spans="2:6" x14ac:dyDescent="0.25">
      <c r="B355">
        <v>355</v>
      </c>
      <c r="C355" t="s">
        <v>1569</v>
      </c>
      <c r="D355" s="344">
        <v>355</v>
      </c>
      <c r="E355" t="s">
        <v>1569</v>
      </c>
      <c r="F355" s="344">
        <v>355</v>
      </c>
    </row>
    <row r="356" spans="2:6" x14ac:dyDescent="0.25">
      <c r="B356">
        <v>356</v>
      </c>
      <c r="C356" t="s">
        <v>1569</v>
      </c>
      <c r="D356" s="344">
        <v>356</v>
      </c>
      <c r="E356" t="s">
        <v>1569</v>
      </c>
      <c r="F356" s="344">
        <v>356</v>
      </c>
    </row>
    <row r="357" spans="2:6" x14ac:dyDescent="0.25">
      <c r="B357">
        <v>357</v>
      </c>
      <c r="C357" t="s">
        <v>1569</v>
      </c>
      <c r="D357" s="344">
        <v>357</v>
      </c>
      <c r="E357" t="s">
        <v>1569</v>
      </c>
      <c r="F357" s="344">
        <v>357</v>
      </c>
    </row>
    <row r="358" spans="2:6" x14ac:dyDescent="0.25">
      <c r="B358">
        <v>358</v>
      </c>
      <c r="C358" t="s">
        <v>1569</v>
      </c>
      <c r="D358" s="344">
        <v>358</v>
      </c>
      <c r="E358" t="s">
        <v>1569</v>
      </c>
      <c r="F358" s="344">
        <v>358</v>
      </c>
    </row>
    <row r="359" spans="2:6" x14ac:dyDescent="0.25">
      <c r="B359">
        <v>359</v>
      </c>
      <c r="C359" t="s">
        <v>1569</v>
      </c>
      <c r="D359" s="344">
        <v>359</v>
      </c>
      <c r="E359" t="s">
        <v>1569</v>
      </c>
      <c r="F359" s="344">
        <v>359</v>
      </c>
    </row>
    <row r="360" spans="2:6" x14ac:dyDescent="0.25">
      <c r="B360">
        <v>360</v>
      </c>
      <c r="C360" t="s">
        <v>1569</v>
      </c>
      <c r="D360" s="344">
        <v>360</v>
      </c>
      <c r="E360" t="s">
        <v>1569</v>
      </c>
      <c r="F360" s="344">
        <v>360</v>
      </c>
    </row>
    <row r="361" spans="2:6" x14ac:dyDescent="0.25">
      <c r="B361">
        <v>361</v>
      </c>
      <c r="C361" t="s">
        <v>1569</v>
      </c>
      <c r="D361" s="344">
        <v>361</v>
      </c>
      <c r="E361" t="s">
        <v>1569</v>
      </c>
      <c r="F361" s="344">
        <v>361</v>
      </c>
    </row>
    <row r="362" spans="2:6" x14ac:dyDescent="0.25">
      <c r="B362">
        <v>362</v>
      </c>
      <c r="C362" t="s">
        <v>1569</v>
      </c>
      <c r="D362" s="344">
        <v>362</v>
      </c>
      <c r="E362" t="s">
        <v>1569</v>
      </c>
      <c r="F362" s="344">
        <v>362</v>
      </c>
    </row>
    <row r="363" spans="2:6" x14ac:dyDescent="0.25">
      <c r="B363">
        <v>363</v>
      </c>
      <c r="C363" t="s">
        <v>1569</v>
      </c>
      <c r="D363" s="344">
        <v>363</v>
      </c>
      <c r="E363" t="s">
        <v>1569</v>
      </c>
      <c r="F363" s="344">
        <v>363</v>
      </c>
    </row>
    <row r="364" spans="2:6" x14ac:dyDescent="0.25">
      <c r="B364">
        <v>364</v>
      </c>
      <c r="C364" t="s">
        <v>1569</v>
      </c>
      <c r="D364" s="344">
        <v>364</v>
      </c>
      <c r="E364" t="s">
        <v>1569</v>
      </c>
      <c r="F364" s="344">
        <v>364</v>
      </c>
    </row>
    <row r="365" spans="2:6" x14ac:dyDescent="0.25">
      <c r="B365">
        <v>365</v>
      </c>
      <c r="C365" t="s">
        <v>1569</v>
      </c>
      <c r="D365" s="344">
        <v>365</v>
      </c>
      <c r="E365" t="s">
        <v>1569</v>
      </c>
      <c r="F365" s="344">
        <v>365</v>
      </c>
    </row>
    <row r="366" spans="2:6" x14ac:dyDescent="0.25">
      <c r="B366">
        <v>366</v>
      </c>
      <c r="C366" t="s">
        <v>1569</v>
      </c>
      <c r="D366" s="344">
        <v>366</v>
      </c>
      <c r="E366" t="s">
        <v>1569</v>
      </c>
      <c r="F366" s="344">
        <v>366</v>
      </c>
    </row>
    <row r="367" spans="2:6" x14ac:dyDescent="0.25">
      <c r="B367">
        <v>367</v>
      </c>
      <c r="C367" t="s">
        <v>1569</v>
      </c>
      <c r="D367" s="344">
        <v>367</v>
      </c>
      <c r="E367" t="s">
        <v>1569</v>
      </c>
      <c r="F367" s="344">
        <v>367</v>
      </c>
    </row>
    <row r="368" spans="2:6" x14ac:dyDescent="0.25">
      <c r="B368">
        <v>368</v>
      </c>
      <c r="C368" t="s">
        <v>1569</v>
      </c>
      <c r="D368" s="344">
        <v>368</v>
      </c>
      <c r="E368" t="s">
        <v>1569</v>
      </c>
      <c r="F368" s="344">
        <v>368</v>
      </c>
    </row>
    <row r="369" spans="2:6" x14ac:dyDescent="0.25">
      <c r="B369">
        <v>369</v>
      </c>
      <c r="C369" t="s">
        <v>1569</v>
      </c>
      <c r="D369" s="344">
        <v>369</v>
      </c>
      <c r="E369" t="s">
        <v>1569</v>
      </c>
      <c r="F369" s="344">
        <v>369</v>
      </c>
    </row>
    <row r="370" spans="2:6" x14ac:dyDescent="0.25">
      <c r="B370">
        <v>370</v>
      </c>
      <c r="C370" t="s">
        <v>1569</v>
      </c>
      <c r="D370" s="344">
        <v>370</v>
      </c>
      <c r="E370" t="s">
        <v>1569</v>
      </c>
      <c r="F370" s="344">
        <v>370</v>
      </c>
    </row>
    <row r="371" spans="2:6" x14ac:dyDescent="0.25">
      <c r="B371">
        <v>371</v>
      </c>
      <c r="C371" t="s">
        <v>1569</v>
      </c>
      <c r="D371" s="344">
        <v>371</v>
      </c>
      <c r="E371" t="s">
        <v>1569</v>
      </c>
      <c r="F371" s="344">
        <v>371</v>
      </c>
    </row>
    <row r="372" spans="2:6" x14ac:dyDescent="0.25">
      <c r="B372">
        <v>372</v>
      </c>
      <c r="C372" t="s">
        <v>1569</v>
      </c>
      <c r="D372" s="344">
        <v>372</v>
      </c>
      <c r="E372" t="s">
        <v>1569</v>
      </c>
      <c r="F372" s="344">
        <v>372</v>
      </c>
    </row>
    <row r="373" spans="2:6" x14ac:dyDescent="0.25">
      <c r="B373">
        <v>373</v>
      </c>
      <c r="C373" t="s">
        <v>1569</v>
      </c>
      <c r="D373" s="344">
        <v>373</v>
      </c>
      <c r="E373" t="s">
        <v>1569</v>
      </c>
      <c r="F373" s="344">
        <v>373</v>
      </c>
    </row>
    <row r="374" spans="2:6" x14ac:dyDescent="0.25">
      <c r="B374">
        <v>374</v>
      </c>
      <c r="C374" t="s">
        <v>1569</v>
      </c>
      <c r="D374" s="344">
        <v>374</v>
      </c>
      <c r="E374" t="s">
        <v>1569</v>
      </c>
      <c r="F374" s="344">
        <v>374</v>
      </c>
    </row>
    <row r="375" spans="2:6" x14ac:dyDescent="0.25">
      <c r="B375">
        <v>375</v>
      </c>
      <c r="C375" t="s">
        <v>1569</v>
      </c>
      <c r="D375" s="344">
        <v>375</v>
      </c>
      <c r="E375" t="s">
        <v>1569</v>
      </c>
      <c r="F375" s="344">
        <v>375</v>
      </c>
    </row>
    <row r="376" spans="2:6" x14ac:dyDescent="0.25">
      <c r="B376">
        <v>376</v>
      </c>
      <c r="C376" t="s">
        <v>1569</v>
      </c>
      <c r="D376" s="344">
        <v>376</v>
      </c>
      <c r="E376" t="s">
        <v>1569</v>
      </c>
      <c r="F376" s="344">
        <v>376</v>
      </c>
    </row>
    <row r="377" spans="2:6" x14ac:dyDescent="0.25">
      <c r="B377">
        <v>377</v>
      </c>
      <c r="C377" t="s">
        <v>1569</v>
      </c>
      <c r="D377" s="344">
        <v>377</v>
      </c>
      <c r="E377" t="s">
        <v>1569</v>
      </c>
      <c r="F377" s="344">
        <v>377</v>
      </c>
    </row>
    <row r="378" spans="2:6" x14ac:dyDescent="0.25">
      <c r="B378">
        <v>378</v>
      </c>
      <c r="C378" t="s">
        <v>1569</v>
      </c>
      <c r="D378" s="344">
        <v>378</v>
      </c>
      <c r="E378" t="s">
        <v>1569</v>
      </c>
      <c r="F378" s="344">
        <v>378</v>
      </c>
    </row>
    <row r="379" spans="2:6" x14ac:dyDescent="0.25">
      <c r="B379">
        <v>379</v>
      </c>
      <c r="C379" t="s">
        <v>1569</v>
      </c>
      <c r="D379" s="344">
        <v>379</v>
      </c>
      <c r="E379" t="s">
        <v>1569</v>
      </c>
      <c r="F379" s="344">
        <v>379</v>
      </c>
    </row>
    <row r="380" spans="2:6" x14ac:dyDescent="0.25">
      <c r="B380">
        <v>380</v>
      </c>
      <c r="C380" t="s">
        <v>1569</v>
      </c>
      <c r="D380" s="344">
        <v>380</v>
      </c>
      <c r="E380" t="s">
        <v>1569</v>
      </c>
      <c r="F380" s="344">
        <v>380</v>
      </c>
    </row>
    <row r="381" spans="2:6" x14ac:dyDescent="0.25">
      <c r="B381">
        <v>381</v>
      </c>
      <c r="C381" t="s">
        <v>1569</v>
      </c>
      <c r="D381" s="344">
        <v>381</v>
      </c>
      <c r="E381" t="s">
        <v>1569</v>
      </c>
      <c r="F381" s="344">
        <v>381</v>
      </c>
    </row>
    <row r="382" spans="2:6" x14ac:dyDescent="0.25">
      <c r="B382">
        <v>382</v>
      </c>
      <c r="C382" t="s">
        <v>1569</v>
      </c>
      <c r="D382" s="344">
        <v>382</v>
      </c>
      <c r="E382" t="s">
        <v>1569</v>
      </c>
      <c r="F382" s="344">
        <v>382</v>
      </c>
    </row>
    <row r="383" spans="2:6" x14ac:dyDescent="0.25">
      <c r="B383">
        <v>383</v>
      </c>
      <c r="C383" t="s">
        <v>1569</v>
      </c>
      <c r="D383" s="344">
        <v>383</v>
      </c>
      <c r="E383" t="s">
        <v>1569</v>
      </c>
      <c r="F383" s="344">
        <v>383</v>
      </c>
    </row>
    <row r="384" spans="2:6" x14ac:dyDescent="0.25">
      <c r="B384">
        <v>384</v>
      </c>
      <c r="C384" t="s">
        <v>1569</v>
      </c>
      <c r="D384" s="344">
        <v>384</v>
      </c>
      <c r="E384" t="s">
        <v>1569</v>
      </c>
      <c r="F384" s="344">
        <v>384</v>
      </c>
    </row>
    <row r="385" spans="2:6" x14ac:dyDescent="0.25">
      <c r="B385">
        <v>385</v>
      </c>
      <c r="C385" t="s">
        <v>1569</v>
      </c>
      <c r="D385" s="344">
        <v>385</v>
      </c>
      <c r="E385" t="s">
        <v>1569</v>
      </c>
      <c r="F385" s="344">
        <v>385</v>
      </c>
    </row>
    <row r="386" spans="2:6" x14ac:dyDescent="0.25">
      <c r="B386">
        <v>386</v>
      </c>
      <c r="C386" t="s">
        <v>1569</v>
      </c>
      <c r="D386" s="344">
        <v>386</v>
      </c>
      <c r="E386" t="s">
        <v>1569</v>
      </c>
      <c r="F386" s="344">
        <v>386</v>
      </c>
    </row>
    <row r="387" spans="2:6" x14ac:dyDescent="0.25">
      <c r="B387">
        <v>387</v>
      </c>
      <c r="C387" t="s">
        <v>1569</v>
      </c>
      <c r="D387" s="344">
        <v>387</v>
      </c>
      <c r="E387" t="s">
        <v>1569</v>
      </c>
      <c r="F387" s="344">
        <v>387</v>
      </c>
    </row>
    <row r="388" spans="2:6" x14ac:dyDescent="0.25">
      <c r="B388">
        <v>388</v>
      </c>
      <c r="C388" t="s">
        <v>1569</v>
      </c>
      <c r="D388" s="344">
        <v>388</v>
      </c>
      <c r="E388" t="s">
        <v>1569</v>
      </c>
      <c r="F388" s="344">
        <v>388</v>
      </c>
    </row>
    <row r="389" spans="2:6" x14ac:dyDescent="0.25">
      <c r="B389">
        <v>389</v>
      </c>
      <c r="C389" t="s">
        <v>1569</v>
      </c>
      <c r="D389" s="344">
        <v>389</v>
      </c>
      <c r="E389" t="s">
        <v>1569</v>
      </c>
      <c r="F389" s="344">
        <v>389</v>
      </c>
    </row>
    <row r="390" spans="2:6" x14ac:dyDescent="0.25">
      <c r="B390">
        <v>390</v>
      </c>
      <c r="C390" t="s">
        <v>1569</v>
      </c>
      <c r="D390" s="344">
        <v>390</v>
      </c>
      <c r="E390" t="s">
        <v>1569</v>
      </c>
      <c r="F390" s="344">
        <v>390</v>
      </c>
    </row>
    <row r="391" spans="2:6" x14ac:dyDescent="0.25">
      <c r="B391">
        <v>391</v>
      </c>
      <c r="C391" t="s">
        <v>1569</v>
      </c>
      <c r="D391" s="344">
        <v>391</v>
      </c>
      <c r="E391" t="s">
        <v>1569</v>
      </c>
      <c r="F391" s="344">
        <v>391</v>
      </c>
    </row>
    <row r="392" spans="2:6" x14ac:dyDescent="0.25">
      <c r="B392">
        <v>392</v>
      </c>
      <c r="C392" t="s">
        <v>1569</v>
      </c>
      <c r="D392" s="344">
        <v>392</v>
      </c>
      <c r="E392" t="s">
        <v>1569</v>
      </c>
      <c r="F392" s="344">
        <v>392</v>
      </c>
    </row>
    <row r="393" spans="2:6" x14ac:dyDescent="0.25">
      <c r="B393">
        <v>393</v>
      </c>
      <c r="C393" t="s">
        <v>1569</v>
      </c>
      <c r="D393" s="344">
        <v>393</v>
      </c>
      <c r="E393" t="s">
        <v>1569</v>
      </c>
      <c r="F393" s="344">
        <v>393</v>
      </c>
    </row>
    <row r="394" spans="2:6" x14ac:dyDescent="0.25">
      <c r="B394">
        <v>394</v>
      </c>
      <c r="C394" t="s">
        <v>1569</v>
      </c>
      <c r="D394" s="344">
        <v>394</v>
      </c>
      <c r="E394" t="s">
        <v>1569</v>
      </c>
      <c r="F394" s="344">
        <v>394</v>
      </c>
    </row>
    <row r="395" spans="2:6" x14ac:dyDescent="0.25">
      <c r="B395">
        <v>395</v>
      </c>
      <c r="C395" t="s">
        <v>1569</v>
      </c>
      <c r="D395" s="344">
        <v>395</v>
      </c>
      <c r="E395" t="s">
        <v>1569</v>
      </c>
      <c r="F395" s="344">
        <v>395</v>
      </c>
    </row>
    <row r="396" spans="2:6" x14ac:dyDescent="0.25">
      <c r="B396">
        <v>396</v>
      </c>
      <c r="C396" t="s">
        <v>1569</v>
      </c>
      <c r="D396" s="344">
        <v>396</v>
      </c>
      <c r="E396" t="s">
        <v>1569</v>
      </c>
      <c r="F396" s="344">
        <v>396</v>
      </c>
    </row>
    <row r="397" spans="2:6" x14ac:dyDescent="0.25">
      <c r="B397">
        <v>397</v>
      </c>
      <c r="C397" t="s">
        <v>1569</v>
      </c>
      <c r="D397" s="344">
        <v>397</v>
      </c>
      <c r="E397" t="s">
        <v>1569</v>
      </c>
      <c r="F397" s="344">
        <v>397</v>
      </c>
    </row>
    <row r="398" spans="2:6" x14ac:dyDescent="0.25">
      <c r="B398">
        <v>398</v>
      </c>
      <c r="C398" t="s">
        <v>1569</v>
      </c>
      <c r="D398" s="344">
        <v>398</v>
      </c>
      <c r="E398" t="s">
        <v>1569</v>
      </c>
      <c r="F398" s="344">
        <v>398</v>
      </c>
    </row>
    <row r="399" spans="2:6" x14ac:dyDescent="0.25">
      <c r="B399">
        <v>399</v>
      </c>
      <c r="C399" t="s">
        <v>1841</v>
      </c>
      <c r="D399" s="344">
        <v>399</v>
      </c>
      <c r="E399" t="s">
        <v>1569</v>
      </c>
      <c r="F399" s="344">
        <v>399</v>
      </c>
    </row>
    <row r="400" spans="2:6" x14ac:dyDescent="0.25">
      <c r="B400">
        <v>400</v>
      </c>
      <c r="C400" t="s">
        <v>1843</v>
      </c>
      <c r="D400" s="344">
        <v>400</v>
      </c>
      <c r="E400" t="s">
        <v>1569</v>
      </c>
      <c r="F400" s="344">
        <v>400</v>
      </c>
    </row>
    <row r="401" spans="2:6" x14ac:dyDescent="0.25">
      <c r="B401">
        <v>401</v>
      </c>
      <c r="C401" t="s">
        <v>1845</v>
      </c>
      <c r="D401" s="344">
        <v>401</v>
      </c>
      <c r="E401" t="s">
        <v>1569</v>
      </c>
      <c r="F401" s="344">
        <v>401</v>
      </c>
    </row>
    <row r="402" spans="2:6" x14ac:dyDescent="0.25">
      <c r="B402">
        <v>402</v>
      </c>
      <c r="C402" t="s">
        <v>1847</v>
      </c>
      <c r="D402" s="344">
        <v>402</v>
      </c>
      <c r="E402" t="s">
        <v>1569</v>
      </c>
      <c r="F402" s="344">
        <v>402</v>
      </c>
    </row>
    <row r="403" spans="2:6" x14ac:dyDescent="0.25">
      <c r="B403">
        <v>403</v>
      </c>
      <c r="C403" t="s">
        <v>2051</v>
      </c>
      <c r="D403" s="344">
        <v>403</v>
      </c>
      <c r="E403" t="s">
        <v>1569</v>
      </c>
      <c r="F403" s="344">
        <v>403</v>
      </c>
    </row>
    <row r="404" spans="2:6" x14ac:dyDescent="0.25">
      <c r="B404">
        <v>404</v>
      </c>
      <c r="C404" t="s">
        <v>2038</v>
      </c>
      <c r="D404" s="344">
        <v>404</v>
      </c>
      <c r="E404" t="s">
        <v>1569</v>
      </c>
      <c r="F404" s="344">
        <v>404</v>
      </c>
    </row>
    <row r="405" spans="2:6" x14ac:dyDescent="0.25">
      <c r="B405">
        <v>405</v>
      </c>
      <c r="C405" t="s">
        <v>1849</v>
      </c>
      <c r="D405" s="344">
        <v>405</v>
      </c>
      <c r="E405" t="s">
        <v>1569</v>
      </c>
      <c r="F405" s="344">
        <v>405</v>
      </c>
    </row>
    <row r="406" spans="2:6" x14ac:dyDescent="0.25">
      <c r="B406">
        <v>406</v>
      </c>
      <c r="C406" t="s">
        <v>1850</v>
      </c>
      <c r="D406" s="344">
        <v>406</v>
      </c>
      <c r="E406" t="s">
        <v>1569</v>
      </c>
      <c r="F406" s="344">
        <v>406</v>
      </c>
    </row>
    <row r="407" spans="2:6" x14ac:dyDescent="0.25">
      <c r="B407">
        <v>407</v>
      </c>
      <c r="C407" t="s">
        <v>1851</v>
      </c>
      <c r="D407" s="344">
        <v>407</v>
      </c>
      <c r="E407" t="s">
        <v>1569</v>
      </c>
      <c r="F407" s="344">
        <v>407</v>
      </c>
    </row>
    <row r="408" spans="2:6" x14ac:dyDescent="0.25">
      <c r="B408">
        <v>408</v>
      </c>
      <c r="C408" t="s">
        <v>1853</v>
      </c>
      <c r="D408" s="344">
        <v>408</v>
      </c>
      <c r="E408" t="s">
        <v>1569</v>
      </c>
      <c r="F408" s="344">
        <v>408</v>
      </c>
    </row>
    <row r="409" spans="2:6" x14ac:dyDescent="0.25">
      <c r="B409">
        <v>409</v>
      </c>
      <c r="C409" t="s">
        <v>2061</v>
      </c>
      <c r="D409" s="344">
        <v>409</v>
      </c>
      <c r="E409" t="s">
        <v>1569</v>
      </c>
      <c r="F409" s="344">
        <v>409</v>
      </c>
    </row>
    <row r="410" spans="2:6" x14ac:dyDescent="0.25">
      <c r="B410">
        <v>410</v>
      </c>
      <c r="C410" t="s">
        <v>2063</v>
      </c>
      <c r="D410" s="344">
        <v>410</v>
      </c>
      <c r="E410" t="s">
        <v>1569</v>
      </c>
      <c r="F410" s="344">
        <v>410</v>
      </c>
    </row>
    <row r="411" spans="2:6" x14ac:dyDescent="0.25">
      <c r="B411">
        <v>411</v>
      </c>
      <c r="C411" t="s">
        <v>1569</v>
      </c>
      <c r="D411" s="344">
        <v>411</v>
      </c>
      <c r="E411" t="s">
        <v>1569</v>
      </c>
      <c r="F411" s="344">
        <v>411</v>
      </c>
    </row>
    <row r="412" spans="2:6" x14ac:dyDescent="0.25">
      <c r="B412">
        <v>412</v>
      </c>
      <c r="C412" t="s">
        <v>1569</v>
      </c>
      <c r="D412" s="344">
        <v>412</v>
      </c>
      <c r="E412" t="s">
        <v>1569</v>
      </c>
      <c r="F412" s="344">
        <v>412</v>
      </c>
    </row>
    <row r="413" spans="2:6" x14ac:dyDescent="0.25">
      <c r="B413">
        <v>413</v>
      </c>
      <c r="C413" t="s">
        <v>2039</v>
      </c>
      <c r="D413" s="344">
        <v>413</v>
      </c>
      <c r="E413" t="s">
        <v>1569</v>
      </c>
      <c r="F413" s="344">
        <v>413</v>
      </c>
    </row>
    <row r="414" spans="2:6" x14ac:dyDescent="0.25">
      <c r="B414">
        <v>414</v>
      </c>
      <c r="C414" t="s">
        <v>2041</v>
      </c>
      <c r="D414" s="344">
        <v>414</v>
      </c>
      <c r="E414" t="s">
        <v>1569</v>
      </c>
      <c r="F414" s="344">
        <v>414</v>
      </c>
    </row>
    <row r="415" spans="2:6" x14ac:dyDescent="0.25">
      <c r="B415">
        <v>415</v>
      </c>
      <c r="C415" t="s">
        <v>1569</v>
      </c>
      <c r="D415" s="344">
        <v>415</v>
      </c>
      <c r="E415" t="s">
        <v>1569</v>
      </c>
      <c r="F415" s="344">
        <v>415</v>
      </c>
    </row>
    <row r="416" spans="2:6" x14ac:dyDescent="0.25">
      <c r="B416">
        <v>416</v>
      </c>
      <c r="C416" t="s">
        <v>1569</v>
      </c>
      <c r="D416" s="344">
        <v>416</v>
      </c>
      <c r="E416" t="s">
        <v>1569</v>
      </c>
      <c r="F416" s="344">
        <v>416</v>
      </c>
    </row>
    <row r="417" spans="2:6" x14ac:dyDescent="0.25">
      <c r="B417">
        <v>417</v>
      </c>
      <c r="C417" t="s">
        <v>1569</v>
      </c>
      <c r="D417" s="344">
        <v>417</v>
      </c>
      <c r="E417" t="s">
        <v>1569</v>
      </c>
      <c r="F417" s="344">
        <v>417</v>
      </c>
    </row>
    <row r="418" spans="2:6" x14ac:dyDescent="0.25">
      <c r="B418">
        <v>418</v>
      </c>
      <c r="C418" t="s">
        <v>1569</v>
      </c>
      <c r="D418" s="344">
        <v>418</v>
      </c>
      <c r="E418" t="s">
        <v>1569</v>
      </c>
      <c r="F418" s="344">
        <v>418</v>
      </c>
    </row>
    <row r="419" spans="2:6" x14ac:dyDescent="0.25">
      <c r="B419">
        <v>419</v>
      </c>
      <c r="C419" t="s">
        <v>1569</v>
      </c>
      <c r="D419" s="344">
        <v>419</v>
      </c>
      <c r="E419" t="s">
        <v>1569</v>
      </c>
      <c r="F419" s="344">
        <v>419</v>
      </c>
    </row>
    <row r="420" spans="2:6" x14ac:dyDescent="0.25">
      <c r="B420">
        <v>420</v>
      </c>
      <c r="C420" t="s">
        <v>1569</v>
      </c>
      <c r="D420" s="344">
        <v>420</v>
      </c>
      <c r="E420" t="s">
        <v>1569</v>
      </c>
      <c r="F420" s="344">
        <v>420</v>
      </c>
    </row>
    <row r="421" spans="2:6" x14ac:dyDescent="0.25">
      <c r="B421">
        <v>421</v>
      </c>
      <c r="C421" t="s">
        <v>1569</v>
      </c>
      <c r="D421" s="344">
        <v>421</v>
      </c>
      <c r="E421" t="s">
        <v>1569</v>
      </c>
      <c r="F421" s="344">
        <v>421</v>
      </c>
    </row>
    <row r="422" spans="2:6" x14ac:dyDescent="0.25">
      <c r="B422">
        <v>422</v>
      </c>
      <c r="C422" t="s">
        <v>1569</v>
      </c>
      <c r="D422" s="344">
        <v>422</v>
      </c>
      <c r="E422" t="s">
        <v>1569</v>
      </c>
      <c r="F422" s="344">
        <v>422</v>
      </c>
    </row>
    <row r="423" spans="2:6" x14ac:dyDescent="0.25">
      <c r="B423">
        <v>423</v>
      </c>
      <c r="C423" t="s">
        <v>1855</v>
      </c>
      <c r="D423" s="344">
        <v>423</v>
      </c>
      <c r="E423" t="s">
        <v>1569</v>
      </c>
      <c r="F423" s="344">
        <v>423</v>
      </c>
    </row>
    <row r="424" spans="2:6" x14ac:dyDescent="0.25">
      <c r="B424">
        <v>424</v>
      </c>
      <c r="C424" t="s">
        <v>1569</v>
      </c>
      <c r="D424" s="344">
        <v>424</v>
      </c>
      <c r="E424" t="s">
        <v>1569</v>
      </c>
      <c r="F424" s="344">
        <v>424</v>
      </c>
    </row>
    <row r="425" spans="2:6" x14ac:dyDescent="0.25">
      <c r="B425">
        <v>425</v>
      </c>
      <c r="C425" t="s">
        <v>1856</v>
      </c>
      <c r="D425" s="344">
        <v>425</v>
      </c>
      <c r="E425" t="s">
        <v>1569</v>
      </c>
      <c r="F425" s="344">
        <v>425</v>
      </c>
    </row>
    <row r="426" spans="2:6" x14ac:dyDescent="0.25">
      <c r="B426">
        <v>426</v>
      </c>
      <c r="C426" t="s">
        <v>1857</v>
      </c>
      <c r="D426" s="344">
        <v>426</v>
      </c>
      <c r="E426" t="s">
        <v>1569</v>
      </c>
      <c r="F426" s="344">
        <v>426</v>
      </c>
    </row>
    <row r="427" spans="2:6" x14ac:dyDescent="0.25">
      <c r="B427">
        <v>427</v>
      </c>
      <c r="C427" t="s">
        <v>1858</v>
      </c>
      <c r="D427" s="344">
        <v>427</v>
      </c>
      <c r="E427" t="s">
        <v>1569</v>
      </c>
      <c r="F427" s="344">
        <v>427</v>
      </c>
    </row>
    <row r="428" spans="2:6" x14ac:dyDescent="0.25">
      <c r="B428">
        <v>428</v>
      </c>
      <c r="C428" t="s">
        <v>1859</v>
      </c>
      <c r="D428" s="344">
        <v>428</v>
      </c>
      <c r="E428" t="s">
        <v>1569</v>
      </c>
      <c r="F428" s="344">
        <v>428</v>
      </c>
    </row>
    <row r="429" spans="2:6" x14ac:dyDescent="0.25">
      <c r="B429">
        <v>429</v>
      </c>
      <c r="C429" t="s">
        <v>1860</v>
      </c>
      <c r="D429" s="344">
        <v>429</v>
      </c>
      <c r="E429" t="s">
        <v>1569</v>
      </c>
      <c r="F429" s="344">
        <v>429</v>
      </c>
    </row>
    <row r="430" spans="2:6" x14ac:dyDescent="0.25">
      <c r="B430">
        <v>430</v>
      </c>
      <c r="C430" t="s">
        <v>1861</v>
      </c>
      <c r="D430" s="344">
        <v>430</v>
      </c>
      <c r="E430" t="s">
        <v>1569</v>
      </c>
      <c r="F430" s="344">
        <v>430</v>
      </c>
    </row>
    <row r="431" spans="2:6" x14ac:dyDescent="0.25">
      <c r="B431">
        <v>431</v>
      </c>
      <c r="C431" t="s">
        <v>1862</v>
      </c>
      <c r="D431" s="344">
        <v>431</v>
      </c>
      <c r="E431" t="s">
        <v>1569</v>
      </c>
      <c r="F431" s="344">
        <v>431</v>
      </c>
    </row>
    <row r="432" spans="2:6" x14ac:dyDescent="0.25">
      <c r="B432">
        <v>432</v>
      </c>
      <c r="C432" t="s">
        <v>1864</v>
      </c>
      <c r="D432" s="344">
        <v>432</v>
      </c>
      <c r="E432" t="s">
        <v>1569</v>
      </c>
      <c r="F432" s="344">
        <v>432</v>
      </c>
    </row>
    <row r="433" spans="2:6" x14ac:dyDescent="0.25">
      <c r="B433">
        <v>433</v>
      </c>
      <c r="C433" t="s">
        <v>1866</v>
      </c>
      <c r="D433" s="344">
        <v>433</v>
      </c>
      <c r="E433" t="s">
        <v>1569</v>
      </c>
      <c r="F433" s="344">
        <v>433</v>
      </c>
    </row>
    <row r="434" spans="2:6" x14ac:dyDescent="0.25">
      <c r="B434">
        <v>434</v>
      </c>
      <c r="C434" t="s">
        <v>1868</v>
      </c>
      <c r="D434" s="344">
        <v>434</v>
      </c>
      <c r="E434" t="s">
        <v>1569</v>
      </c>
      <c r="F434" s="344">
        <v>434</v>
      </c>
    </row>
    <row r="435" spans="2:6" x14ac:dyDescent="0.25">
      <c r="B435">
        <v>435</v>
      </c>
      <c r="C435" t="s">
        <v>1870</v>
      </c>
      <c r="D435" s="344">
        <v>435</v>
      </c>
      <c r="E435" t="s">
        <v>1569</v>
      </c>
      <c r="F435" s="344">
        <v>435</v>
      </c>
    </row>
    <row r="436" spans="2:6" x14ac:dyDescent="0.25">
      <c r="B436">
        <v>436</v>
      </c>
      <c r="C436" t="s">
        <v>1569</v>
      </c>
      <c r="D436" s="344">
        <v>436</v>
      </c>
      <c r="E436" t="s">
        <v>1569</v>
      </c>
      <c r="F436" s="344">
        <v>436</v>
      </c>
    </row>
    <row r="437" spans="2:6" x14ac:dyDescent="0.25">
      <c r="B437">
        <v>437</v>
      </c>
      <c r="C437" t="s">
        <v>1872</v>
      </c>
      <c r="D437" s="344">
        <v>437</v>
      </c>
      <c r="E437" t="s">
        <v>1569</v>
      </c>
      <c r="F437" s="344">
        <v>437</v>
      </c>
    </row>
    <row r="438" spans="2:6" x14ac:dyDescent="0.25">
      <c r="B438">
        <v>438</v>
      </c>
      <c r="C438" t="s">
        <v>1874</v>
      </c>
      <c r="D438" s="344">
        <v>438</v>
      </c>
      <c r="E438" t="s">
        <v>1569</v>
      </c>
      <c r="F438" s="344">
        <v>438</v>
      </c>
    </row>
    <row r="439" spans="2:6" x14ac:dyDescent="0.25">
      <c r="B439">
        <v>439</v>
      </c>
      <c r="C439" t="s">
        <v>1876</v>
      </c>
      <c r="D439" s="344">
        <v>439</v>
      </c>
      <c r="E439" t="s">
        <v>1569</v>
      </c>
      <c r="F439" s="344">
        <v>439</v>
      </c>
    </row>
    <row r="440" spans="2:6" x14ac:dyDescent="0.25">
      <c r="B440">
        <v>440</v>
      </c>
      <c r="C440" t="s">
        <v>1878</v>
      </c>
      <c r="D440" s="344">
        <v>440</v>
      </c>
      <c r="E440" t="s">
        <v>1569</v>
      </c>
      <c r="F440" s="344">
        <v>440</v>
      </c>
    </row>
    <row r="441" spans="2:6" x14ac:dyDescent="0.25">
      <c r="B441">
        <v>441</v>
      </c>
      <c r="C441" t="s">
        <v>1880</v>
      </c>
      <c r="D441" s="344">
        <v>441</v>
      </c>
      <c r="E441" t="s">
        <v>1569</v>
      </c>
      <c r="F441" s="344">
        <v>441</v>
      </c>
    </row>
    <row r="442" spans="2:6" x14ac:dyDescent="0.25">
      <c r="B442">
        <v>442</v>
      </c>
      <c r="C442" t="s">
        <v>1569</v>
      </c>
      <c r="D442" s="344">
        <v>442</v>
      </c>
      <c r="E442" t="s">
        <v>1569</v>
      </c>
      <c r="F442" s="344">
        <v>442</v>
      </c>
    </row>
    <row r="443" spans="2:6" x14ac:dyDescent="0.25">
      <c r="B443">
        <v>443</v>
      </c>
      <c r="C443" t="s">
        <v>1569</v>
      </c>
      <c r="D443" s="344">
        <v>443</v>
      </c>
      <c r="E443" t="s">
        <v>1569</v>
      </c>
      <c r="F443" s="344">
        <v>443</v>
      </c>
    </row>
    <row r="444" spans="2:6" x14ac:dyDescent="0.25">
      <c r="B444">
        <v>444</v>
      </c>
      <c r="C444" t="s">
        <v>1569</v>
      </c>
      <c r="D444" s="344">
        <v>444</v>
      </c>
      <c r="E444" t="s">
        <v>1569</v>
      </c>
      <c r="F444" s="344">
        <v>444</v>
      </c>
    </row>
    <row r="445" spans="2:6" x14ac:dyDescent="0.25">
      <c r="B445">
        <v>445</v>
      </c>
      <c r="C445" t="s">
        <v>1569</v>
      </c>
      <c r="D445" s="344">
        <v>445</v>
      </c>
      <c r="E445" t="s">
        <v>1569</v>
      </c>
      <c r="F445" s="344">
        <v>445</v>
      </c>
    </row>
    <row r="446" spans="2:6" x14ac:dyDescent="0.25">
      <c r="B446">
        <v>446</v>
      </c>
      <c r="C446" t="s">
        <v>1569</v>
      </c>
      <c r="D446" s="344">
        <v>446</v>
      </c>
      <c r="E446" t="s">
        <v>1569</v>
      </c>
      <c r="F446" s="344">
        <v>446</v>
      </c>
    </row>
    <row r="447" spans="2:6" x14ac:dyDescent="0.25">
      <c r="B447">
        <v>447</v>
      </c>
      <c r="C447" t="s">
        <v>1569</v>
      </c>
      <c r="D447" s="344">
        <v>447</v>
      </c>
      <c r="E447" t="s">
        <v>1569</v>
      </c>
      <c r="F447" s="344">
        <v>447</v>
      </c>
    </row>
    <row r="448" spans="2:6" x14ac:dyDescent="0.25">
      <c r="B448">
        <v>448</v>
      </c>
      <c r="C448" t="s">
        <v>1569</v>
      </c>
      <c r="D448" s="344">
        <v>448</v>
      </c>
      <c r="E448" t="s">
        <v>1569</v>
      </c>
      <c r="F448" s="344">
        <v>448</v>
      </c>
    </row>
    <row r="449" spans="2:6" x14ac:dyDescent="0.25">
      <c r="B449">
        <v>449</v>
      </c>
      <c r="C449" t="s">
        <v>1569</v>
      </c>
      <c r="D449" s="344">
        <v>449</v>
      </c>
      <c r="E449" t="s">
        <v>1569</v>
      </c>
      <c r="F449" s="344">
        <v>449</v>
      </c>
    </row>
    <row r="450" spans="2:6" x14ac:dyDescent="0.25">
      <c r="B450">
        <v>450</v>
      </c>
      <c r="C450" t="s">
        <v>1569</v>
      </c>
      <c r="D450" s="344">
        <v>450</v>
      </c>
      <c r="E450" t="s">
        <v>1569</v>
      </c>
      <c r="F450" s="344">
        <v>450</v>
      </c>
    </row>
    <row r="451" spans="2:6" x14ac:dyDescent="0.25">
      <c r="B451">
        <v>451</v>
      </c>
      <c r="C451" t="s">
        <v>1569</v>
      </c>
      <c r="D451" s="344">
        <v>451</v>
      </c>
      <c r="E451" t="s">
        <v>1569</v>
      </c>
      <c r="F451" s="344">
        <v>451</v>
      </c>
    </row>
    <row r="452" spans="2:6" x14ac:dyDescent="0.25">
      <c r="B452">
        <v>452</v>
      </c>
      <c r="C452" t="s">
        <v>1569</v>
      </c>
      <c r="D452" s="344">
        <v>452</v>
      </c>
      <c r="E452" t="s">
        <v>1569</v>
      </c>
      <c r="F452" s="344">
        <v>452</v>
      </c>
    </row>
    <row r="453" spans="2:6" x14ac:dyDescent="0.25">
      <c r="B453">
        <v>453</v>
      </c>
      <c r="C453" t="s">
        <v>1569</v>
      </c>
      <c r="D453" s="344">
        <v>453</v>
      </c>
      <c r="E453" t="s">
        <v>1569</v>
      </c>
      <c r="F453" s="344">
        <v>453</v>
      </c>
    </row>
    <row r="454" spans="2:6" x14ac:dyDescent="0.25">
      <c r="B454">
        <v>454</v>
      </c>
      <c r="C454" t="s">
        <v>1569</v>
      </c>
      <c r="D454" s="344">
        <v>454</v>
      </c>
      <c r="E454" t="s">
        <v>1569</v>
      </c>
      <c r="F454" s="344">
        <v>454</v>
      </c>
    </row>
    <row r="455" spans="2:6" x14ac:dyDescent="0.25">
      <c r="B455">
        <v>455</v>
      </c>
      <c r="C455" t="s">
        <v>1569</v>
      </c>
      <c r="D455" s="344">
        <v>455</v>
      </c>
      <c r="E455" t="s">
        <v>1569</v>
      </c>
      <c r="F455" s="344">
        <v>455</v>
      </c>
    </row>
    <row r="456" spans="2:6" x14ac:dyDescent="0.25">
      <c r="B456">
        <v>456</v>
      </c>
      <c r="C456" t="s">
        <v>1569</v>
      </c>
      <c r="D456" s="344">
        <v>456</v>
      </c>
      <c r="E456" t="s">
        <v>1569</v>
      </c>
      <c r="F456" s="344">
        <v>456</v>
      </c>
    </row>
    <row r="457" spans="2:6" x14ac:dyDescent="0.25">
      <c r="B457">
        <v>457</v>
      </c>
      <c r="C457" t="s">
        <v>1569</v>
      </c>
      <c r="D457" s="344">
        <v>457</v>
      </c>
      <c r="E457" t="s">
        <v>1569</v>
      </c>
      <c r="F457" s="344">
        <v>457</v>
      </c>
    </row>
    <row r="458" spans="2:6" x14ac:dyDescent="0.25">
      <c r="B458">
        <v>458</v>
      </c>
      <c r="C458" t="s">
        <v>1569</v>
      </c>
      <c r="D458" s="344">
        <v>458</v>
      </c>
      <c r="E458" t="s">
        <v>1569</v>
      </c>
      <c r="F458" s="344">
        <v>458</v>
      </c>
    </row>
    <row r="459" spans="2:6" x14ac:dyDescent="0.25">
      <c r="B459">
        <v>459</v>
      </c>
      <c r="C459" t="s">
        <v>1569</v>
      </c>
      <c r="D459" s="344">
        <v>459</v>
      </c>
      <c r="E459" t="s">
        <v>1569</v>
      </c>
      <c r="F459" s="344">
        <v>459</v>
      </c>
    </row>
    <row r="460" spans="2:6" x14ac:dyDescent="0.25">
      <c r="B460">
        <v>460</v>
      </c>
      <c r="C460" t="s">
        <v>1569</v>
      </c>
      <c r="D460" s="344">
        <v>460</v>
      </c>
      <c r="E460" t="s">
        <v>1569</v>
      </c>
      <c r="F460" s="344">
        <v>460</v>
      </c>
    </row>
    <row r="461" spans="2:6" x14ac:dyDescent="0.25">
      <c r="B461">
        <v>461</v>
      </c>
      <c r="C461" t="s">
        <v>1569</v>
      </c>
      <c r="D461" s="344">
        <v>461</v>
      </c>
      <c r="E461" t="s">
        <v>1569</v>
      </c>
      <c r="F461" s="344">
        <v>461</v>
      </c>
    </row>
    <row r="462" spans="2:6" x14ac:dyDescent="0.25">
      <c r="B462">
        <v>462</v>
      </c>
      <c r="C462" t="s">
        <v>1569</v>
      </c>
      <c r="D462" s="344">
        <v>462</v>
      </c>
      <c r="E462" t="s">
        <v>1569</v>
      </c>
      <c r="F462" s="344">
        <v>462</v>
      </c>
    </row>
    <row r="463" spans="2:6" x14ac:dyDescent="0.25">
      <c r="B463">
        <v>463</v>
      </c>
      <c r="C463" t="s">
        <v>1569</v>
      </c>
      <c r="D463" s="344">
        <v>463</v>
      </c>
      <c r="E463" t="s">
        <v>1569</v>
      </c>
      <c r="F463" s="344">
        <v>463</v>
      </c>
    </row>
    <row r="464" spans="2:6" x14ac:dyDescent="0.25">
      <c r="B464">
        <v>464</v>
      </c>
      <c r="C464" t="s">
        <v>1569</v>
      </c>
      <c r="D464" s="344">
        <v>464</v>
      </c>
      <c r="E464" t="s">
        <v>1569</v>
      </c>
      <c r="F464" s="344">
        <v>464</v>
      </c>
    </row>
    <row r="465" spans="2:6" x14ac:dyDescent="0.25">
      <c r="B465">
        <v>465</v>
      </c>
      <c r="C465" t="s">
        <v>1569</v>
      </c>
      <c r="D465" s="344">
        <v>465</v>
      </c>
      <c r="E465" t="s">
        <v>1569</v>
      </c>
      <c r="F465" s="344">
        <v>465</v>
      </c>
    </row>
    <row r="466" spans="2:6" x14ac:dyDescent="0.25">
      <c r="B466">
        <v>466</v>
      </c>
      <c r="C466" t="s">
        <v>1569</v>
      </c>
      <c r="D466" s="344">
        <v>466</v>
      </c>
      <c r="E466" t="s">
        <v>1569</v>
      </c>
      <c r="F466" s="344">
        <v>466</v>
      </c>
    </row>
    <row r="467" spans="2:6" x14ac:dyDescent="0.25">
      <c r="B467">
        <v>467</v>
      </c>
      <c r="C467" t="s">
        <v>1569</v>
      </c>
      <c r="D467" s="344">
        <v>467</v>
      </c>
      <c r="E467" t="s">
        <v>1569</v>
      </c>
      <c r="F467" s="344">
        <v>467</v>
      </c>
    </row>
    <row r="468" spans="2:6" x14ac:dyDescent="0.25">
      <c r="B468">
        <v>468</v>
      </c>
      <c r="C468" t="s">
        <v>1569</v>
      </c>
      <c r="D468" s="344">
        <v>468</v>
      </c>
      <c r="E468" t="s">
        <v>1569</v>
      </c>
      <c r="F468" s="344">
        <v>468</v>
      </c>
    </row>
    <row r="469" spans="2:6" x14ac:dyDescent="0.25">
      <c r="B469">
        <v>469</v>
      </c>
      <c r="C469" t="s">
        <v>1569</v>
      </c>
      <c r="D469" s="344">
        <v>469</v>
      </c>
      <c r="E469" t="s">
        <v>1569</v>
      </c>
      <c r="F469" s="344">
        <v>469</v>
      </c>
    </row>
    <row r="470" spans="2:6" x14ac:dyDescent="0.25">
      <c r="B470">
        <v>470</v>
      </c>
      <c r="C470" t="s">
        <v>1569</v>
      </c>
      <c r="D470" s="344">
        <v>470</v>
      </c>
      <c r="E470" t="s">
        <v>1569</v>
      </c>
      <c r="F470" s="344">
        <v>470</v>
      </c>
    </row>
    <row r="471" spans="2:6" x14ac:dyDescent="0.25">
      <c r="B471">
        <v>471</v>
      </c>
      <c r="C471" t="s">
        <v>1569</v>
      </c>
      <c r="D471" s="344">
        <v>471</v>
      </c>
      <c r="E471" t="s">
        <v>1569</v>
      </c>
      <c r="F471" s="344">
        <v>471</v>
      </c>
    </row>
    <row r="472" spans="2:6" x14ac:dyDescent="0.25">
      <c r="B472">
        <v>472</v>
      </c>
      <c r="C472" t="s">
        <v>1569</v>
      </c>
      <c r="D472" s="344">
        <v>472</v>
      </c>
      <c r="E472" t="s">
        <v>1569</v>
      </c>
      <c r="F472" s="344">
        <v>472</v>
      </c>
    </row>
    <row r="473" spans="2:6" x14ac:dyDescent="0.25">
      <c r="B473">
        <v>473</v>
      </c>
      <c r="C473" t="s">
        <v>1569</v>
      </c>
      <c r="D473" s="344">
        <v>473</v>
      </c>
      <c r="E473" t="s">
        <v>1569</v>
      </c>
      <c r="F473" s="344">
        <v>473</v>
      </c>
    </row>
    <row r="474" spans="2:6" x14ac:dyDescent="0.25">
      <c r="B474">
        <v>474</v>
      </c>
      <c r="C474" t="s">
        <v>1569</v>
      </c>
      <c r="D474" s="344">
        <v>474</v>
      </c>
      <c r="E474" t="s">
        <v>1569</v>
      </c>
      <c r="F474" s="344">
        <v>474</v>
      </c>
    </row>
    <row r="475" spans="2:6" x14ac:dyDescent="0.25">
      <c r="B475">
        <v>475</v>
      </c>
      <c r="C475" t="s">
        <v>1569</v>
      </c>
      <c r="D475" s="344">
        <v>475</v>
      </c>
      <c r="E475" t="s">
        <v>1569</v>
      </c>
      <c r="F475" s="344">
        <v>475</v>
      </c>
    </row>
    <row r="476" spans="2:6" x14ac:dyDescent="0.25">
      <c r="B476">
        <v>476</v>
      </c>
      <c r="C476" t="s">
        <v>1569</v>
      </c>
      <c r="D476" s="344">
        <v>476</v>
      </c>
      <c r="E476" t="s">
        <v>1569</v>
      </c>
      <c r="F476" s="344">
        <v>476</v>
      </c>
    </row>
    <row r="477" spans="2:6" x14ac:dyDescent="0.25">
      <c r="B477">
        <v>477</v>
      </c>
      <c r="C477" t="s">
        <v>1569</v>
      </c>
      <c r="D477" s="344">
        <v>477</v>
      </c>
      <c r="E477" t="s">
        <v>1569</v>
      </c>
      <c r="F477" s="344">
        <v>477</v>
      </c>
    </row>
    <row r="478" spans="2:6" x14ac:dyDescent="0.25">
      <c r="B478">
        <v>478</v>
      </c>
      <c r="C478" t="s">
        <v>1569</v>
      </c>
      <c r="D478" s="344">
        <v>478</v>
      </c>
      <c r="E478" t="s">
        <v>1569</v>
      </c>
      <c r="F478" s="344">
        <v>478</v>
      </c>
    </row>
    <row r="479" spans="2:6" x14ac:dyDescent="0.25">
      <c r="B479">
        <v>479</v>
      </c>
      <c r="C479" t="s">
        <v>1569</v>
      </c>
      <c r="D479" s="344">
        <v>479</v>
      </c>
      <c r="E479" t="s">
        <v>1569</v>
      </c>
      <c r="F479" s="344">
        <v>479</v>
      </c>
    </row>
    <row r="480" spans="2:6" x14ac:dyDescent="0.25">
      <c r="B480">
        <v>480</v>
      </c>
      <c r="C480" t="s">
        <v>1569</v>
      </c>
      <c r="D480" s="344">
        <v>480</v>
      </c>
      <c r="E480" t="s">
        <v>1569</v>
      </c>
      <c r="F480" s="344">
        <v>480</v>
      </c>
    </row>
    <row r="481" spans="2:7" x14ac:dyDescent="0.25">
      <c r="B481">
        <v>481</v>
      </c>
      <c r="C481" t="s">
        <v>1569</v>
      </c>
      <c r="D481" s="344">
        <v>481</v>
      </c>
      <c r="E481" t="s">
        <v>1569</v>
      </c>
      <c r="F481" s="344">
        <v>481</v>
      </c>
    </row>
    <row r="482" spans="2:7" x14ac:dyDescent="0.25">
      <c r="B482">
        <v>482</v>
      </c>
      <c r="C482" t="s">
        <v>1569</v>
      </c>
      <c r="D482" s="344">
        <v>482</v>
      </c>
      <c r="E482" t="s">
        <v>1569</v>
      </c>
      <c r="F482" s="344">
        <v>482</v>
      </c>
    </row>
    <row r="483" spans="2:7" x14ac:dyDescent="0.25">
      <c r="B483">
        <v>483</v>
      </c>
      <c r="C483" t="s">
        <v>1569</v>
      </c>
      <c r="D483" s="344">
        <v>483</v>
      </c>
      <c r="E483" t="s">
        <v>1569</v>
      </c>
      <c r="F483" s="344">
        <v>483</v>
      </c>
    </row>
    <row r="484" spans="2:7" x14ac:dyDescent="0.25">
      <c r="B484">
        <v>484</v>
      </c>
      <c r="C484" t="s">
        <v>1569</v>
      </c>
      <c r="D484" s="344">
        <v>484</v>
      </c>
      <c r="E484" t="s">
        <v>1569</v>
      </c>
      <c r="F484" s="344">
        <v>484</v>
      </c>
    </row>
    <row r="485" spans="2:7" x14ac:dyDescent="0.25">
      <c r="B485">
        <v>485</v>
      </c>
      <c r="C485" t="s">
        <v>1569</v>
      </c>
      <c r="D485" s="344">
        <v>485</v>
      </c>
      <c r="E485" t="s">
        <v>1569</v>
      </c>
      <c r="F485" s="344">
        <v>485</v>
      </c>
      <c r="G485" s="333" t="s">
        <v>322</v>
      </c>
    </row>
    <row r="486" spans="2:7" x14ac:dyDescent="0.25">
      <c r="B486">
        <v>486</v>
      </c>
      <c r="C486" t="s">
        <v>1569</v>
      </c>
      <c r="D486" s="344">
        <v>486</v>
      </c>
      <c r="E486" t="s">
        <v>1569</v>
      </c>
      <c r="F486" s="344">
        <v>486</v>
      </c>
    </row>
    <row r="487" spans="2:7" x14ac:dyDescent="0.25">
      <c r="B487">
        <v>487</v>
      </c>
      <c r="C487" t="s">
        <v>1569</v>
      </c>
      <c r="D487" s="344">
        <v>487</v>
      </c>
      <c r="E487" t="s">
        <v>1569</v>
      </c>
      <c r="F487" s="344">
        <v>487</v>
      </c>
    </row>
    <row r="488" spans="2:7" x14ac:dyDescent="0.25">
      <c r="B488">
        <v>488</v>
      </c>
      <c r="C488" t="s">
        <v>1569</v>
      </c>
      <c r="D488" s="344">
        <v>488</v>
      </c>
      <c r="E488" t="s">
        <v>1569</v>
      </c>
      <c r="F488" s="344">
        <v>488</v>
      </c>
    </row>
    <row r="489" spans="2:7" x14ac:dyDescent="0.25">
      <c r="B489">
        <v>489</v>
      </c>
      <c r="C489" t="s">
        <v>1569</v>
      </c>
      <c r="D489" s="344">
        <v>489</v>
      </c>
      <c r="E489" t="s">
        <v>1569</v>
      </c>
      <c r="F489" s="344">
        <v>489</v>
      </c>
    </row>
    <row r="490" spans="2:7" x14ac:dyDescent="0.25">
      <c r="B490">
        <v>490</v>
      </c>
      <c r="C490" t="s">
        <v>1569</v>
      </c>
      <c r="D490" s="344">
        <v>490</v>
      </c>
      <c r="E490" t="s">
        <v>1569</v>
      </c>
      <c r="F490" s="344">
        <v>490</v>
      </c>
    </row>
    <row r="491" spans="2:7" x14ac:dyDescent="0.25">
      <c r="B491">
        <v>491</v>
      </c>
      <c r="C491" t="s">
        <v>1569</v>
      </c>
      <c r="D491" s="344">
        <v>491</v>
      </c>
      <c r="E491" t="s">
        <v>1569</v>
      </c>
      <c r="F491" s="344">
        <v>491</v>
      </c>
    </row>
    <row r="492" spans="2:7" x14ac:dyDescent="0.25">
      <c r="B492">
        <v>492</v>
      </c>
      <c r="C492" t="s">
        <v>1569</v>
      </c>
      <c r="D492" s="344">
        <v>492</v>
      </c>
      <c r="E492" t="s">
        <v>1569</v>
      </c>
      <c r="F492" s="344">
        <v>492</v>
      </c>
    </row>
    <row r="493" spans="2:7" x14ac:dyDescent="0.25">
      <c r="B493">
        <v>493</v>
      </c>
      <c r="C493" t="s">
        <v>1569</v>
      </c>
      <c r="D493" s="344">
        <v>493</v>
      </c>
      <c r="E493" t="s">
        <v>1569</v>
      </c>
      <c r="F493" s="344">
        <v>493</v>
      </c>
    </row>
    <row r="494" spans="2:7" x14ac:dyDescent="0.25">
      <c r="B494">
        <v>494</v>
      </c>
      <c r="C494" t="s">
        <v>1569</v>
      </c>
      <c r="D494" s="344">
        <v>494</v>
      </c>
      <c r="E494" t="s">
        <v>1569</v>
      </c>
      <c r="F494" s="344">
        <v>494</v>
      </c>
    </row>
    <row r="495" spans="2:7" x14ac:dyDescent="0.25">
      <c r="B495">
        <v>495</v>
      </c>
      <c r="C495" t="s">
        <v>1569</v>
      </c>
      <c r="D495" s="344">
        <v>495</v>
      </c>
      <c r="E495" t="s">
        <v>1569</v>
      </c>
      <c r="F495" s="344">
        <v>495</v>
      </c>
    </row>
    <row r="496" spans="2:7" x14ac:dyDescent="0.25">
      <c r="B496">
        <v>496</v>
      </c>
      <c r="C496" t="s">
        <v>1569</v>
      </c>
      <c r="D496" s="344">
        <v>496</v>
      </c>
      <c r="E496" t="s">
        <v>1569</v>
      </c>
      <c r="F496" s="344">
        <v>496</v>
      </c>
    </row>
    <row r="497" spans="2:6" x14ac:dyDescent="0.25">
      <c r="B497">
        <v>497</v>
      </c>
      <c r="C497" t="s">
        <v>1569</v>
      </c>
      <c r="D497" s="344">
        <v>497</v>
      </c>
      <c r="E497" t="s">
        <v>1569</v>
      </c>
      <c r="F497" s="344">
        <v>497</v>
      </c>
    </row>
    <row r="498" spans="2:6" x14ac:dyDescent="0.25">
      <c r="B498">
        <v>498</v>
      </c>
      <c r="C498" t="s">
        <v>1569</v>
      </c>
      <c r="D498" s="344">
        <v>498</v>
      </c>
      <c r="E498" t="s">
        <v>1569</v>
      </c>
      <c r="F498" s="344">
        <v>498</v>
      </c>
    </row>
    <row r="499" spans="2:6" x14ac:dyDescent="0.25">
      <c r="B499">
        <v>499</v>
      </c>
      <c r="C499" t="s">
        <v>1569</v>
      </c>
      <c r="D499" s="344">
        <v>499</v>
      </c>
      <c r="E499" t="s">
        <v>1569</v>
      </c>
      <c r="F499" s="344">
        <v>499</v>
      </c>
    </row>
    <row r="500" spans="2:6" x14ac:dyDescent="0.25">
      <c r="B500">
        <v>500</v>
      </c>
      <c r="C500" t="s">
        <v>1569</v>
      </c>
      <c r="D500" s="344">
        <v>500</v>
      </c>
      <c r="E500" t="s">
        <v>1569</v>
      </c>
      <c r="F500" s="344">
        <v>500</v>
      </c>
    </row>
    <row r="501" spans="2:6" x14ac:dyDescent="0.25">
      <c r="B501">
        <v>501</v>
      </c>
      <c r="C501" t="s">
        <v>1569</v>
      </c>
      <c r="D501" s="344">
        <v>501</v>
      </c>
      <c r="E501" t="s">
        <v>1569</v>
      </c>
      <c r="F501" s="344">
        <v>501</v>
      </c>
    </row>
    <row r="502" spans="2:6" x14ac:dyDescent="0.25">
      <c r="B502">
        <v>502</v>
      </c>
      <c r="C502" t="s">
        <v>1569</v>
      </c>
      <c r="D502" s="344">
        <v>502</v>
      </c>
      <c r="E502" t="s">
        <v>1569</v>
      </c>
      <c r="F502" s="344">
        <v>502</v>
      </c>
    </row>
    <row r="503" spans="2:6" x14ac:dyDescent="0.25">
      <c r="B503">
        <v>503</v>
      </c>
      <c r="C503" t="s">
        <v>1569</v>
      </c>
      <c r="D503" s="344">
        <v>503</v>
      </c>
      <c r="E503" t="s">
        <v>1569</v>
      </c>
      <c r="F503" s="344">
        <v>503</v>
      </c>
    </row>
    <row r="504" spans="2:6" x14ac:dyDescent="0.25">
      <c r="B504">
        <v>504</v>
      </c>
      <c r="C504" t="s">
        <v>1569</v>
      </c>
      <c r="D504" s="344">
        <v>504</v>
      </c>
      <c r="E504" t="s">
        <v>1569</v>
      </c>
      <c r="F504" s="344">
        <v>504</v>
      </c>
    </row>
    <row r="505" spans="2:6" x14ac:dyDescent="0.25">
      <c r="B505">
        <v>505</v>
      </c>
      <c r="C505" t="s">
        <v>1569</v>
      </c>
      <c r="D505" s="344">
        <v>505</v>
      </c>
      <c r="E505" t="s">
        <v>1569</v>
      </c>
      <c r="F505" s="344">
        <v>505</v>
      </c>
    </row>
    <row r="506" spans="2:6" x14ac:dyDescent="0.25">
      <c r="B506">
        <v>506</v>
      </c>
      <c r="C506" t="s">
        <v>1569</v>
      </c>
      <c r="D506" s="344">
        <v>506</v>
      </c>
      <c r="E506" t="s">
        <v>1569</v>
      </c>
      <c r="F506" s="344">
        <v>506</v>
      </c>
    </row>
    <row r="507" spans="2:6" x14ac:dyDescent="0.25">
      <c r="B507">
        <v>507</v>
      </c>
      <c r="C507" t="s">
        <v>1569</v>
      </c>
      <c r="D507" s="344">
        <v>507</v>
      </c>
      <c r="E507" t="s">
        <v>1569</v>
      </c>
      <c r="F507" s="344">
        <v>507</v>
      </c>
    </row>
    <row r="508" spans="2:6" x14ac:dyDescent="0.25">
      <c r="B508">
        <v>508</v>
      </c>
      <c r="C508" t="s">
        <v>1569</v>
      </c>
      <c r="D508" s="344">
        <v>508</v>
      </c>
      <c r="E508" t="s">
        <v>1569</v>
      </c>
      <c r="F508" s="344">
        <v>508</v>
      </c>
    </row>
    <row r="509" spans="2:6" x14ac:dyDescent="0.25">
      <c r="B509">
        <v>509</v>
      </c>
      <c r="C509" t="s">
        <v>1569</v>
      </c>
      <c r="D509" s="344">
        <v>509</v>
      </c>
      <c r="E509" t="s">
        <v>1569</v>
      </c>
      <c r="F509" s="344">
        <v>509</v>
      </c>
    </row>
    <row r="510" spans="2:6" x14ac:dyDescent="0.25">
      <c r="B510">
        <v>510</v>
      </c>
      <c r="C510" t="s">
        <v>1569</v>
      </c>
      <c r="D510" s="344">
        <v>510</v>
      </c>
      <c r="E510" t="s">
        <v>1569</v>
      </c>
      <c r="F510" s="344">
        <v>510</v>
      </c>
    </row>
    <row r="511" spans="2:6" x14ac:dyDescent="0.25">
      <c r="B511">
        <v>511</v>
      </c>
      <c r="C511" t="s">
        <v>1569</v>
      </c>
      <c r="D511" s="344">
        <v>511</v>
      </c>
      <c r="E511" t="s">
        <v>1569</v>
      </c>
      <c r="F511" s="344">
        <v>511</v>
      </c>
    </row>
    <row r="512" spans="2:6" x14ac:dyDescent="0.25">
      <c r="B512">
        <v>512</v>
      </c>
      <c r="C512" t="s">
        <v>1569</v>
      </c>
      <c r="D512" s="344">
        <v>512</v>
      </c>
      <c r="E512" t="s">
        <v>1569</v>
      </c>
      <c r="F512" s="344">
        <v>512</v>
      </c>
    </row>
    <row r="513" spans="2:6" x14ac:dyDescent="0.25">
      <c r="B513">
        <v>513</v>
      </c>
      <c r="C513" t="s">
        <v>1569</v>
      </c>
      <c r="D513" s="344">
        <v>513</v>
      </c>
      <c r="E513" t="s">
        <v>1569</v>
      </c>
      <c r="F513" s="344">
        <v>513</v>
      </c>
    </row>
    <row r="514" spans="2:6" x14ac:dyDescent="0.25">
      <c r="B514">
        <v>514</v>
      </c>
      <c r="C514" t="s">
        <v>1569</v>
      </c>
      <c r="D514" s="344">
        <v>514</v>
      </c>
      <c r="E514" t="s">
        <v>1569</v>
      </c>
      <c r="F514" s="344">
        <v>514</v>
      </c>
    </row>
    <row r="515" spans="2:6" x14ac:dyDescent="0.25">
      <c r="B515">
        <v>515</v>
      </c>
      <c r="C515" t="s">
        <v>1568</v>
      </c>
      <c r="D515" s="344">
        <v>515</v>
      </c>
      <c r="E515" t="s">
        <v>2036</v>
      </c>
      <c r="F515" s="344">
        <v>515</v>
      </c>
    </row>
    <row r="516" spans="2:6" x14ac:dyDescent="0.25">
      <c r="B516">
        <v>516</v>
      </c>
      <c r="C516" t="s">
        <v>1569</v>
      </c>
      <c r="D516" s="344">
        <v>516</v>
      </c>
      <c r="E516" t="s">
        <v>1569</v>
      </c>
      <c r="F516" s="344">
        <v>516</v>
      </c>
    </row>
    <row r="517" spans="2:6" x14ac:dyDescent="0.25">
      <c r="B517">
        <v>517</v>
      </c>
      <c r="C517" t="s">
        <v>1569</v>
      </c>
      <c r="D517" s="344">
        <v>517</v>
      </c>
      <c r="E517" t="s">
        <v>1569</v>
      </c>
      <c r="F517" s="344">
        <v>517</v>
      </c>
    </row>
    <row r="518" spans="2:6" x14ac:dyDescent="0.25">
      <c r="B518">
        <v>518</v>
      </c>
      <c r="C518" t="s">
        <v>1569</v>
      </c>
      <c r="D518" s="344">
        <v>518</v>
      </c>
      <c r="E518" t="s">
        <v>1569</v>
      </c>
      <c r="F518" s="344">
        <v>518</v>
      </c>
    </row>
    <row r="519" spans="2:6" x14ac:dyDescent="0.25">
      <c r="B519">
        <v>519</v>
      </c>
      <c r="C519" t="s">
        <v>1569</v>
      </c>
      <c r="D519" s="344">
        <v>519</v>
      </c>
      <c r="E519" t="s">
        <v>1569</v>
      </c>
      <c r="F519" s="344">
        <v>519</v>
      </c>
    </row>
    <row r="520" spans="2:6" x14ac:dyDescent="0.25">
      <c r="B520">
        <v>520</v>
      </c>
      <c r="C520" t="s">
        <v>1569</v>
      </c>
      <c r="D520" s="344">
        <v>520</v>
      </c>
      <c r="E520" t="s">
        <v>1569</v>
      </c>
      <c r="F520" s="344">
        <v>520</v>
      </c>
    </row>
    <row r="521" spans="2:6" x14ac:dyDescent="0.25">
      <c r="B521">
        <v>521</v>
      </c>
      <c r="C521" t="s">
        <v>1569</v>
      </c>
      <c r="D521" s="344">
        <v>521</v>
      </c>
      <c r="E521" t="s">
        <v>1569</v>
      </c>
      <c r="F521" s="344">
        <v>521</v>
      </c>
    </row>
    <row r="522" spans="2:6" x14ac:dyDescent="0.25">
      <c r="B522">
        <v>522</v>
      </c>
      <c r="C522" t="s">
        <v>1569</v>
      </c>
      <c r="D522" s="344">
        <v>522</v>
      </c>
      <c r="E522" t="s">
        <v>1569</v>
      </c>
      <c r="F522" s="344">
        <v>522</v>
      </c>
    </row>
    <row r="523" spans="2:6" x14ac:dyDescent="0.25">
      <c r="B523">
        <v>523</v>
      </c>
      <c r="C523" t="s">
        <v>1569</v>
      </c>
      <c r="D523" s="344">
        <v>523</v>
      </c>
      <c r="E523" t="s">
        <v>1569</v>
      </c>
      <c r="F523" s="344">
        <v>523</v>
      </c>
    </row>
    <row r="524" spans="2:6" x14ac:dyDescent="0.25">
      <c r="B524">
        <v>524</v>
      </c>
      <c r="C524" t="s">
        <v>1569</v>
      </c>
      <c r="D524" s="344">
        <v>524</v>
      </c>
      <c r="E524" t="s">
        <v>1569</v>
      </c>
      <c r="F524" s="344">
        <v>524</v>
      </c>
    </row>
    <row r="525" spans="2:6" x14ac:dyDescent="0.25">
      <c r="B525">
        <v>525</v>
      </c>
      <c r="C525" t="s">
        <v>1569</v>
      </c>
      <c r="D525" s="344">
        <v>525</v>
      </c>
      <c r="E525" t="s">
        <v>1569</v>
      </c>
      <c r="F525" s="344">
        <v>525</v>
      </c>
    </row>
    <row r="526" spans="2:6" x14ac:dyDescent="0.25">
      <c r="B526">
        <v>526</v>
      </c>
      <c r="C526" t="s">
        <v>1569</v>
      </c>
      <c r="D526" s="344">
        <v>526</v>
      </c>
      <c r="E526" t="s">
        <v>1569</v>
      </c>
      <c r="F526" s="344">
        <v>526</v>
      </c>
    </row>
    <row r="527" spans="2:6" x14ac:dyDescent="0.25">
      <c r="B527">
        <v>527</v>
      </c>
      <c r="C527" t="s">
        <v>1569</v>
      </c>
      <c r="D527" s="344">
        <v>527</v>
      </c>
      <c r="E527" t="s">
        <v>1569</v>
      </c>
      <c r="F527" s="344">
        <v>527</v>
      </c>
    </row>
    <row r="528" spans="2:6" x14ac:dyDescent="0.25">
      <c r="B528">
        <v>528</v>
      </c>
      <c r="C528" t="s">
        <v>1569</v>
      </c>
      <c r="D528" s="344">
        <v>528</v>
      </c>
      <c r="E528" t="s">
        <v>1569</v>
      </c>
      <c r="F528" s="344">
        <v>528</v>
      </c>
    </row>
    <row r="529" spans="2:6" x14ac:dyDescent="0.25">
      <c r="B529">
        <v>529</v>
      </c>
      <c r="C529" t="s">
        <v>1569</v>
      </c>
      <c r="D529" s="344">
        <v>529</v>
      </c>
      <c r="E529" t="s">
        <v>1569</v>
      </c>
      <c r="F529" s="344">
        <v>529</v>
      </c>
    </row>
    <row r="530" spans="2:6" x14ac:dyDescent="0.25">
      <c r="B530">
        <v>530</v>
      </c>
      <c r="C530" t="s">
        <v>1569</v>
      </c>
      <c r="D530" s="344">
        <v>530</v>
      </c>
      <c r="E530" t="s">
        <v>1569</v>
      </c>
      <c r="F530" s="344">
        <v>530</v>
      </c>
    </row>
    <row r="531" spans="2:6" x14ac:dyDescent="0.25">
      <c r="B531">
        <v>531</v>
      </c>
      <c r="C531" t="s">
        <v>1569</v>
      </c>
      <c r="D531" s="344">
        <v>531</v>
      </c>
      <c r="E531" t="s">
        <v>1569</v>
      </c>
      <c r="F531" s="344">
        <v>531</v>
      </c>
    </row>
    <row r="532" spans="2:6" x14ac:dyDescent="0.25">
      <c r="B532">
        <v>532</v>
      </c>
      <c r="C532" t="s">
        <v>1569</v>
      </c>
      <c r="D532" s="344">
        <v>532</v>
      </c>
      <c r="E532" t="s">
        <v>1569</v>
      </c>
      <c r="F532" s="344">
        <v>532</v>
      </c>
    </row>
    <row r="533" spans="2:6" x14ac:dyDescent="0.25">
      <c r="B533">
        <v>533</v>
      </c>
      <c r="C533" t="s">
        <v>1569</v>
      </c>
      <c r="D533" s="344">
        <v>533</v>
      </c>
      <c r="E533" t="s">
        <v>1569</v>
      </c>
      <c r="F533" s="344">
        <v>533</v>
      </c>
    </row>
    <row r="534" spans="2:6" x14ac:dyDescent="0.25">
      <c r="B534">
        <v>534</v>
      </c>
      <c r="C534" t="s">
        <v>1569</v>
      </c>
      <c r="D534" s="344">
        <v>534</v>
      </c>
      <c r="E534" t="s">
        <v>1569</v>
      </c>
      <c r="F534" s="344">
        <v>534</v>
      </c>
    </row>
    <row r="535" spans="2:6" x14ac:dyDescent="0.25">
      <c r="B535">
        <v>535</v>
      </c>
      <c r="C535" t="s">
        <v>1569</v>
      </c>
      <c r="D535" s="344">
        <v>535</v>
      </c>
      <c r="E535" t="s">
        <v>1569</v>
      </c>
      <c r="F535" s="344">
        <v>535</v>
      </c>
    </row>
    <row r="536" spans="2:6" x14ac:dyDescent="0.25">
      <c r="B536">
        <v>536</v>
      </c>
      <c r="C536" t="s">
        <v>1569</v>
      </c>
      <c r="D536" s="344">
        <v>536</v>
      </c>
      <c r="E536" t="s">
        <v>1569</v>
      </c>
      <c r="F536" s="344">
        <v>536</v>
      </c>
    </row>
    <row r="537" spans="2:6" x14ac:dyDescent="0.25">
      <c r="B537">
        <v>537</v>
      </c>
      <c r="C537" t="s">
        <v>1569</v>
      </c>
      <c r="D537" s="344">
        <v>537</v>
      </c>
      <c r="E537" t="s">
        <v>1569</v>
      </c>
      <c r="F537" s="344">
        <v>537</v>
      </c>
    </row>
    <row r="538" spans="2:6" x14ac:dyDescent="0.25">
      <c r="B538">
        <v>538</v>
      </c>
      <c r="C538" t="s">
        <v>1569</v>
      </c>
      <c r="D538" s="344">
        <v>538</v>
      </c>
      <c r="E538" t="s">
        <v>1569</v>
      </c>
      <c r="F538" s="344">
        <v>538</v>
      </c>
    </row>
    <row r="539" spans="2:6" x14ac:dyDescent="0.25">
      <c r="B539">
        <v>539</v>
      </c>
      <c r="C539" t="s">
        <v>1569</v>
      </c>
      <c r="D539" s="344">
        <v>539</v>
      </c>
      <c r="E539" t="s">
        <v>1569</v>
      </c>
      <c r="F539" s="344">
        <v>539</v>
      </c>
    </row>
    <row r="540" spans="2:6" x14ac:dyDescent="0.25">
      <c r="B540">
        <v>540</v>
      </c>
      <c r="C540" t="s">
        <v>1569</v>
      </c>
      <c r="D540" s="344">
        <v>540</v>
      </c>
      <c r="E540" t="s">
        <v>1569</v>
      </c>
      <c r="F540" s="344">
        <v>540</v>
      </c>
    </row>
    <row r="541" spans="2:6" x14ac:dyDescent="0.25">
      <c r="B541">
        <v>541</v>
      </c>
      <c r="C541" t="s">
        <v>1569</v>
      </c>
      <c r="D541" s="344">
        <v>541</v>
      </c>
      <c r="E541" t="s">
        <v>1569</v>
      </c>
      <c r="F541" s="344">
        <v>541</v>
      </c>
    </row>
    <row r="542" spans="2:6" x14ac:dyDescent="0.25">
      <c r="B542">
        <v>542</v>
      </c>
      <c r="C542" t="s">
        <v>1569</v>
      </c>
      <c r="D542" s="344">
        <v>542</v>
      </c>
      <c r="E542" t="s">
        <v>1569</v>
      </c>
      <c r="F542" s="344">
        <v>542</v>
      </c>
    </row>
    <row r="543" spans="2:6" x14ac:dyDescent="0.25">
      <c r="B543">
        <v>543</v>
      </c>
      <c r="C543" t="s">
        <v>1569</v>
      </c>
      <c r="D543" s="344">
        <v>543</v>
      </c>
      <c r="E543" t="s">
        <v>1569</v>
      </c>
      <c r="F543" s="344">
        <v>543</v>
      </c>
    </row>
    <row r="544" spans="2:6" x14ac:dyDescent="0.25">
      <c r="B544">
        <v>544</v>
      </c>
      <c r="C544" t="s">
        <v>1569</v>
      </c>
      <c r="D544" s="344">
        <v>544</v>
      </c>
      <c r="E544" t="s">
        <v>1569</v>
      </c>
      <c r="F544" s="344">
        <v>544</v>
      </c>
    </row>
    <row r="545" spans="2:6" x14ac:dyDescent="0.25">
      <c r="B545">
        <v>545</v>
      </c>
      <c r="C545" t="s">
        <v>1569</v>
      </c>
      <c r="D545" s="344">
        <v>545</v>
      </c>
      <c r="E545" t="s">
        <v>1569</v>
      </c>
      <c r="F545" s="344">
        <v>545</v>
      </c>
    </row>
    <row r="546" spans="2:6" x14ac:dyDescent="0.25">
      <c r="B546">
        <v>546</v>
      </c>
      <c r="C546" t="s">
        <v>1569</v>
      </c>
      <c r="D546" s="344">
        <v>546</v>
      </c>
      <c r="E546" t="s">
        <v>1569</v>
      </c>
      <c r="F546" s="344">
        <v>546</v>
      </c>
    </row>
    <row r="547" spans="2:6" x14ac:dyDescent="0.25">
      <c r="B547">
        <v>547</v>
      </c>
      <c r="C547" t="s">
        <v>1569</v>
      </c>
      <c r="D547" s="344">
        <v>547</v>
      </c>
      <c r="E547" t="s">
        <v>1569</v>
      </c>
      <c r="F547" s="344">
        <v>547</v>
      </c>
    </row>
    <row r="548" spans="2:6" x14ac:dyDescent="0.25">
      <c r="B548">
        <v>548</v>
      </c>
      <c r="C548" t="s">
        <v>1569</v>
      </c>
      <c r="D548" s="344">
        <v>548</v>
      </c>
      <c r="E548" t="s">
        <v>1569</v>
      </c>
      <c r="F548" s="344">
        <v>548</v>
      </c>
    </row>
    <row r="549" spans="2:6" x14ac:dyDescent="0.25">
      <c r="B549">
        <v>549</v>
      </c>
      <c r="C549" t="s">
        <v>1569</v>
      </c>
      <c r="D549" s="344">
        <v>549</v>
      </c>
      <c r="E549" t="s">
        <v>1569</v>
      </c>
      <c r="F549" s="344">
        <v>549</v>
      </c>
    </row>
    <row r="550" spans="2:6" x14ac:dyDescent="0.25">
      <c r="B550">
        <v>550</v>
      </c>
      <c r="C550" t="s">
        <v>1569</v>
      </c>
      <c r="D550" s="344">
        <v>550</v>
      </c>
      <c r="E550" t="s">
        <v>1569</v>
      </c>
      <c r="F550" s="344">
        <v>550</v>
      </c>
    </row>
    <row r="551" spans="2:6" x14ac:dyDescent="0.25">
      <c r="B551">
        <v>551</v>
      </c>
      <c r="C551" t="s">
        <v>1569</v>
      </c>
      <c r="D551" s="344">
        <v>551</v>
      </c>
      <c r="E551" t="s">
        <v>1569</v>
      </c>
      <c r="F551" s="344">
        <v>551</v>
      </c>
    </row>
    <row r="552" spans="2:6" x14ac:dyDescent="0.25">
      <c r="B552">
        <v>552</v>
      </c>
      <c r="C552" t="s">
        <v>1569</v>
      </c>
      <c r="D552" s="344">
        <v>552</v>
      </c>
      <c r="E552" t="s">
        <v>1569</v>
      </c>
      <c r="F552" s="344">
        <v>552</v>
      </c>
    </row>
    <row r="553" spans="2:6" x14ac:dyDescent="0.25">
      <c r="B553">
        <v>553</v>
      </c>
      <c r="C553" t="s">
        <v>1569</v>
      </c>
      <c r="D553" s="344">
        <v>553</v>
      </c>
      <c r="E553" t="s">
        <v>1569</v>
      </c>
      <c r="F553" s="344">
        <v>553</v>
      </c>
    </row>
    <row r="554" spans="2:6" x14ac:dyDescent="0.25">
      <c r="B554">
        <v>554</v>
      </c>
      <c r="C554" t="s">
        <v>1569</v>
      </c>
      <c r="D554" s="344">
        <v>554</v>
      </c>
      <c r="E554" t="s">
        <v>1569</v>
      </c>
      <c r="F554" s="344">
        <v>554</v>
      </c>
    </row>
    <row r="555" spans="2:6" x14ac:dyDescent="0.25">
      <c r="B555">
        <v>555</v>
      </c>
      <c r="C555" t="s">
        <v>1569</v>
      </c>
      <c r="D555" s="344">
        <v>555</v>
      </c>
      <c r="E555" t="s">
        <v>1569</v>
      </c>
      <c r="F555" s="344">
        <v>555</v>
      </c>
    </row>
    <row r="556" spans="2:6" x14ac:dyDescent="0.25">
      <c r="B556">
        <v>556</v>
      </c>
      <c r="C556" t="s">
        <v>1569</v>
      </c>
      <c r="D556" s="344">
        <v>556</v>
      </c>
      <c r="E556" t="s">
        <v>1569</v>
      </c>
      <c r="F556" s="344">
        <v>556</v>
      </c>
    </row>
    <row r="557" spans="2:6" x14ac:dyDescent="0.25">
      <c r="B557">
        <v>557</v>
      </c>
      <c r="C557" t="s">
        <v>1569</v>
      </c>
      <c r="D557" s="344">
        <v>557</v>
      </c>
      <c r="E557" t="s">
        <v>1569</v>
      </c>
      <c r="F557" s="344">
        <v>557</v>
      </c>
    </row>
    <row r="558" spans="2:6" x14ac:dyDescent="0.25">
      <c r="B558">
        <v>558</v>
      </c>
      <c r="C558" t="s">
        <v>1569</v>
      </c>
      <c r="D558" s="344">
        <v>558</v>
      </c>
      <c r="E558" t="s">
        <v>1569</v>
      </c>
      <c r="F558" s="344">
        <v>558</v>
      </c>
    </row>
    <row r="559" spans="2:6" x14ac:dyDescent="0.25">
      <c r="B559">
        <v>559</v>
      </c>
      <c r="C559" t="s">
        <v>1569</v>
      </c>
      <c r="D559" s="344">
        <v>559</v>
      </c>
      <c r="E559" t="s">
        <v>1569</v>
      </c>
      <c r="F559" s="344">
        <v>559</v>
      </c>
    </row>
    <row r="560" spans="2:6" x14ac:dyDescent="0.25">
      <c r="B560">
        <v>560</v>
      </c>
      <c r="C560" t="s">
        <v>1569</v>
      </c>
      <c r="D560" s="344">
        <v>560</v>
      </c>
      <c r="E560" t="s">
        <v>1569</v>
      </c>
      <c r="F560" s="344">
        <v>560</v>
      </c>
    </row>
    <row r="561" spans="2:6" x14ac:dyDescent="0.25">
      <c r="B561">
        <v>561</v>
      </c>
      <c r="C561" t="s">
        <v>1569</v>
      </c>
      <c r="D561" s="344">
        <v>561</v>
      </c>
      <c r="E561" t="s">
        <v>1569</v>
      </c>
      <c r="F561" s="344">
        <v>561</v>
      </c>
    </row>
    <row r="562" spans="2:6" x14ac:dyDescent="0.25">
      <c r="B562">
        <v>562</v>
      </c>
      <c r="C562" t="s">
        <v>1569</v>
      </c>
      <c r="D562" s="344">
        <v>562</v>
      </c>
      <c r="E562" t="s">
        <v>1569</v>
      </c>
      <c r="F562" s="344">
        <v>562</v>
      </c>
    </row>
    <row r="563" spans="2:6" x14ac:dyDescent="0.25">
      <c r="B563">
        <v>563</v>
      </c>
      <c r="C563" t="s">
        <v>1569</v>
      </c>
      <c r="D563" s="344">
        <v>563</v>
      </c>
      <c r="E563" t="s">
        <v>1569</v>
      </c>
      <c r="F563" s="344">
        <v>563</v>
      </c>
    </row>
    <row r="564" spans="2:6" x14ac:dyDescent="0.25">
      <c r="B564">
        <v>564</v>
      </c>
      <c r="C564" t="s">
        <v>1569</v>
      </c>
      <c r="D564" s="344">
        <v>564</v>
      </c>
      <c r="E564" t="s">
        <v>1569</v>
      </c>
      <c r="F564" s="344">
        <v>564</v>
      </c>
    </row>
    <row r="565" spans="2:6" x14ac:dyDescent="0.25">
      <c r="B565">
        <v>565</v>
      </c>
      <c r="C565" t="s">
        <v>1569</v>
      </c>
      <c r="D565" s="344">
        <v>565</v>
      </c>
      <c r="E565" t="s">
        <v>1569</v>
      </c>
      <c r="F565" s="344">
        <v>565</v>
      </c>
    </row>
    <row r="566" spans="2:6" x14ac:dyDescent="0.25">
      <c r="B566">
        <v>566</v>
      </c>
      <c r="C566" t="s">
        <v>1573</v>
      </c>
      <c r="D566" s="344">
        <v>566</v>
      </c>
      <c r="E566" t="s">
        <v>1569</v>
      </c>
      <c r="F566" s="344">
        <v>566</v>
      </c>
    </row>
    <row r="567" spans="2:6" x14ac:dyDescent="0.25">
      <c r="B567">
        <v>567</v>
      </c>
      <c r="C567" t="s">
        <v>1569</v>
      </c>
      <c r="D567" s="344">
        <v>567</v>
      </c>
      <c r="E567" t="s">
        <v>1569</v>
      </c>
      <c r="F567" s="344">
        <v>567</v>
      </c>
    </row>
    <row r="568" spans="2:6" x14ac:dyDescent="0.25">
      <c r="B568">
        <v>568</v>
      </c>
      <c r="C568" t="s">
        <v>1575</v>
      </c>
      <c r="D568" s="344">
        <v>568</v>
      </c>
      <c r="E568" t="s">
        <v>2043</v>
      </c>
      <c r="F568" s="344">
        <v>568</v>
      </c>
    </row>
    <row r="569" spans="2:6" x14ac:dyDescent="0.25">
      <c r="B569">
        <v>569</v>
      </c>
      <c r="C569" t="s">
        <v>1577</v>
      </c>
      <c r="D569" s="344">
        <v>569</v>
      </c>
      <c r="E569" t="s">
        <v>2044</v>
      </c>
      <c r="F569" s="344">
        <v>569</v>
      </c>
    </row>
    <row r="570" spans="2:6" x14ac:dyDescent="0.25">
      <c r="B570">
        <v>570</v>
      </c>
      <c r="C570" t="s">
        <v>1578</v>
      </c>
      <c r="D570" s="344">
        <v>570</v>
      </c>
      <c r="E570" t="s">
        <v>2045</v>
      </c>
      <c r="F570" s="344">
        <v>570</v>
      </c>
    </row>
    <row r="571" spans="2:6" x14ac:dyDescent="0.25">
      <c r="B571">
        <v>571</v>
      </c>
      <c r="C571" t="s">
        <v>1579</v>
      </c>
      <c r="D571" s="344">
        <v>571</v>
      </c>
      <c r="E571" t="s">
        <v>2046</v>
      </c>
      <c r="F571" s="344">
        <v>571</v>
      </c>
    </row>
    <row r="572" spans="2:6" x14ac:dyDescent="0.25">
      <c r="B572">
        <v>572</v>
      </c>
      <c r="C572" t="s">
        <v>1580</v>
      </c>
      <c r="D572" s="344">
        <v>572</v>
      </c>
      <c r="E572" t="s">
        <v>2047</v>
      </c>
      <c r="F572" s="344">
        <v>572</v>
      </c>
    </row>
    <row r="573" spans="2:6" x14ac:dyDescent="0.25">
      <c r="B573">
        <v>573</v>
      </c>
      <c r="C573" t="s">
        <v>1581</v>
      </c>
      <c r="D573" s="344">
        <v>573</v>
      </c>
      <c r="E573" t="s">
        <v>1577</v>
      </c>
      <c r="F573" s="344">
        <v>573</v>
      </c>
    </row>
    <row r="574" spans="2:6" x14ac:dyDescent="0.25">
      <c r="B574">
        <v>574</v>
      </c>
      <c r="C574" t="s">
        <v>1582</v>
      </c>
      <c r="D574" s="344">
        <v>574</v>
      </c>
      <c r="E574" t="s">
        <v>2048</v>
      </c>
      <c r="F574" s="344">
        <v>574</v>
      </c>
    </row>
    <row r="575" spans="2:6" x14ac:dyDescent="0.25">
      <c r="B575">
        <v>575</v>
      </c>
      <c r="C575" t="s">
        <v>1583</v>
      </c>
      <c r="D575" s="344">
        <v>575</v>
      </c>
      <c r="E575" t="s">
        <v>2049</v>
      </c>
      <c r="F575" s="344">
        <v>575</v>
      </c>
    </row>
    <row r="576" spans="2:6" x14ac:dyDescent="0.25">
      <c r="B576">
        <v>576</v>
      </c>
      <c r="C576" t="s">
        <v>2102</v>
      </c>
      <c r="D576" s="344">
        <v>576</v>
      </c>
      <c r="E576" t="s">
        <v>1580</v>
      </c>
      <c r="F576" s="344">
        <v>576</v>
      </c>
    </row>
    <row r="577" spans="2:6" x14ac:dyDescent="0.25">
      <c r="B577">
        <v>577</v>
      </c>
      <c r="C577" t="s">
        <v>2059</v>
      </c>
      <c r="D577" s="344">
        <v>577</v>
      </c>
      <c r="E577" t="s">
        <v>1581</v>
      </c>
      <c r="F577" s="344">
        <v>577</v>
      </c>
    </row>
    <row r="578" spans="2:6" x14ac:dyDescent="0.25">
      <c r="B578">
        <v>578</v>
      </c>
      <c r="C578" t="s">
        <v>1587</v>
      </c>
      <c r="D578" s="344">
        <v>578</v>
      </c>
      <c r="E578" t="s">
        <v>1582</v>
      </c>
      <c r="F578" s="344">
        <v>578</v>
      </c>
    </row>
    <row r="579" spans="2:6" x14ac:dyDescent="0.25">
      <c r="B579">
        <v>579</v>
      </c>
      <c r="C579" t="s">
        <v>1588</v>
      </c>
      <c r="D579" s="344">
        <v>579</v>
      </c>
      <c r="E579" t="s">
        <v>1583</v>
      </c>
      <c r="F579" s="344">
        <v>579</v>
      </c>
    </row>
    <row r="580" spans="2:6" x14ac:dyDescent="0.25">
      <c r="B580">
        <v>580</v>
      </c>
      <c r="C580" t="s">
        <v>1590</v>
      </c>
      <c r="D580" s="344">
        <v>580</v>
      </c>
      <c r="E580" t="s">
        <v>2083</v>
      </c>
      <c r="F580" s="344">
        <v>580</v>
      </c>
    </row>
    <row r="581" spans="2:6" x14ac:dyDescent="0.25">
      <c r="B581">
        <v>581</v>
      </c>
      <c r="C581" t="s">
        <v>2085</v>
      </c>
      <c r="D581" s="344">
        <v>581</v>
      </c>
      <c r="E581" t="s">
        <v>2059</v>
      </c>
      <c r="F581" s="344">
        <v>581</v>
      </c>
    </row>
    <row r="582" spans="2:6" x14ac:dyDescent="0.25">
      <c r="B582">
        <v>582</v>
      </c>
      <c r="C582" t="s">
        <v>1592</v>
      </c>
      <c r="D582" s="344">
        <v>582</v>
      </c>
      <c r="E582" t="s">
        <v>1587</v>
      </c>
      <c r="F582" s="344">
        <v>582</v>
      </c>
    </row>
    <row r="583" spans="2:6" x14ac:dyDescent="0.25">
      <c r="B583">
        <v>583</v>
      </c>
      <c r="C583" t="s">
        <v>2087</v>
      </c>
      <c r="D583" s="344">
        <v>583</v>
      </c>
      <c r="E583" t="s">
        <v>1588</v>
      </c>
      <c r="F583" s="344">
        <v>583</v>
      </c>
    </row>
    <row r="584" spans="2:6" x14ac:dyDescent="0.25">
      <c r="B584">
        <v>584</v>
      </c>
      <c r="C584" t="s">
        <v>1594</v>
      </c>
      <c r="D584" s="344">
        <v>584</v>
      </c>
      <c r="E584" t="s">
        <v>1590</v>
      </c>
      <c r="F584" s="344">
        <v>584</v>
      </c>
    </row>
    <row r="585" spans="2:6" x14ac:dyDescent="0.25">
      <c r="B585">
        <v>585</v>
      </c>
      <c r="C585" t="s">
        <v>2089</v>
      </c>
      <c r="D585" s="344">
        <v>585</v>
      </c>
      <c r="E585" t="s">
        <v>2085</v>
      </c>
      <c r="F585" s="344">
        <v>585</v>
      </c>
    </row>
    <row r="586" spans="2:6" x14ac:dyDescent="0.25">
      <c r="B586">
        <v>586</v>
      </c>
      <c r="C586" t="s">
        <v>1596</v>
      </c>
      <c r="D586" s="344">
        <v>586</v>
      </c>
      <c r="E586" t="s">
        <v>1592</v>
      </c>
      <c r="F586" s="344">
        <v>586</v>
      </c>
    </row>
    <row r="587" spans="2:6" x14ac:dyDescent="0.25">
      <c r="B587">
        <v>587</v>
      </c>
      <c r="C587" t="s">
        <v>2091</v>
      </c>
      <c r="D587" s="344">
        <v>587</v>
      </c>
      <c r="E587" t="s">
        <v>2087</v>
      </c>
      <c r="F587" s="344">
        <v>587</v>
      </c>
    </row>
    <row r="588" spans="2:6" x14ac:dyDescent="0.25">
      <c r="B588">
        <v>588</v>
      </c>
      <c r="C588" t="s">
        <v>1598</v>
      </c>
      <c r="D588" s="344">
        <v>588</v>
      </c>
      <c r="E588" t="s">
        <v>1594</v>
      </c>
      <c r="F588" s="344">
        <v>588</v>
      </c>
    </row>
    <row r="589" spans="2:6" x14ac:dyDescent="0.25">
      <c r="B589">
        <v>589</v>
      </c>
      <c r="C589" t="s">
        <v>2093</v>
      </c>
      <c r="D589" s="344">
        <v>589</v>
      </c>
      <c r="E589" t="s">
        <v>2089</v>
      </c>
      <c r="F589" s="344">
        <v>589</v>
      </c>
    </row>
    <row r="590" spans="2:6" x14ac:dyDescent="0.25">
      <c r="B590">
        <v>590</v>
      </c>
      <c r="C590" t="s">
        <v>1600</v>
      </c>
      <c r="D590" s="344">
        <v>590</v>
      </c>
      <c r="E590" t="s">
        <v>1596</v>
      </c>
      <c r="F590" s="344">
        <v>590</v>
      </c>
    </row>
    <row r="591" spans="2:6" x14ac:dyDescent="0.25">
      <c r="B591">
        <v>591</v>
      </c>
      <c r="C591" t="s">
        <v>2095</v>
      </c>
      <c r="D591" s="344">
        <v>591</v>
      </c>
      <c r="E591" t="s">
        <v>2091</v>
      </c>
      <c r="F591" s="344">
        <v>591</v>
      </c>
    </row>
    <row r="592" spans="2:6" x14ac:dyDescent="0.25">
      <c r="B592">
        <v>592</v>
      </c>
      <c r="C592" t="s">
        <v>1602</v>
      </c>
      <c r="D592" s="344">
        <v>592</v>
      </c>
      <c r="E592" t="s">
        <v>1598</v>
      </c>
      <c r="F592" s="344">
        <v>592</v>
      </c>
    </row>
    <row r="593" spans="2:6" x14ac:dyDescent="0.25">
      <c r="B593">
        <v>593</v>
      </c>
      <c r="C593" t="s">
        <v>2097</v>
      </c>
      <c r="D593" s="344">
        <v>593</v>
      </c>
      <c r="E593" t="s">
        <v>2093</v>
      </c>
      <c r="F593" s="344">
        <v>593</v>
      </c>
    </row>
    <row r="594" spans="2:6" x14ac:dyDescent="0.25">
      <c r="B594">
        <v>594</v>
      </c>
      <c r="C594" t="s">
        <v>1604</v>
      </c>
      <c r="D594" s="344">
        <v>594</v>
      </c>
      <c r="E594" t="s">
        <v>1600</v>
      </c>
      <c r="F594" s="344">
        <v>594</v>
      </c>
    </row>
    <row r="595" spans="2:6" x14ac:dyDescent="0.25">
      <c r="B595">
        <v>595</v>
      </c>
      <c r="C595" t="s">
        <v>2099</v>
      </c>
      <c r="D595" s="344">
        <v>595</v>
      </c>
      <c r="E595" t="s">
        <v>2095</v>
      </c>
      <c r="F595" s="344">
        <v>595</v>
      </c>
    </row>
    <row r="596" spans="2:6" x14ac:dyDescent="0.25">
      <c r="B596">
        <v>596</v>
      </c>
      <c r="C596" t="s">
        <v>1606</v>
      </c>
      <c r="D596" s="344">
        <v>596</v>
      </c>
      <c r="E596" t="s">
        <v>1602</v>
      </c>
      <c r="F596" s="344">
        <v>596</v>
      </c>
    </row>
    <row r="597" spans="2:6" x14ac:dyDescent="0.25">
      <c r="B597">
        <v>597</v>
      </c>
      <c r="C597" t="s">
        <v>1607</v>
      </c>
      <c r="D597" s="344">
        <v>597</v>
      </c>
      <c r="E597" t="s">
        <v>2097</v>
      </c>
      <c r="F597" s="344">
        <v>597</v>
      </c>
    </row>
    <row r="598" spans="2:6" x14ac:dyDescent="0.25">
      <c r="B598">
        <v>598</v>
      </c>
      <c r="C598" t="s">
        <v>1608</v>
      </c>
      <c r="D598" s="344">
        <v>598</v>
      </c>
      <c r="E598" t="s">
        <v>1604</v>
      </c>
      <c r="F598" s="344">
        <v>598</v>
      </c>
    </row>
    <row r="599" spans="2:6" x14ac:dyDescent="0.25">
      <c r="B599">
        <v>599</v>
      </c>
      <c r="C599" t="s">
        <v>1609</v>
      </c>
      <c r="D599" s="344">
        <v>599</v>
      </c>
      <c r="E599" t="s">
        <v>2099</v>
      </c>
      <c r="F599" s="344">
        <v>599</v>
      </c>
    </row>
    <row r="600" spans="2:6" x14ac:dyDescent="0.25">
      <c r="B600">
        <v>600</v>
      </c>
      <c r="C600" t="s">
        <v>1611</v>
      </c>
      <c r="D600" s="344">
        <v>600</v>
      </c>
      <c r="E600" t="s">
        <v>1606</v>
      </c>
      <c r="F600" s="344">
        <v>600</v>
      </c>
    </row>
    <row r="601" spans="2:6" x14ac:dyDescent="0.25">
      <c r="B601">
        <v>601</v>
      </c>
      <c r="C601" t="s">
        <v>1612</v>
      </c>
      <c r="D601" s="344">
        <v>601</v>
      </c>
      <c r="E601" t="s">
        <v>1607</v>
      </c>
      <c r="F601" s="344">
        <v>601</v>
      </c>
    </row>
    <row r="602" spans="2:6" x14ac:dyDescent="0.25">
      <c r="B602">
        <v>602</v>
      </c>
      <c r="C602" t="s">
        <v>1613</v>
      </c>
      <c r="D602" s="344">
        <v>602</v>
      </c>
      <c r="E602" t="s">
        <v>1608</v>
      </c>
      <c r="F602" s="344">
        <v>602</v>
      </c>
    </row>
    <row r="603" spans="2:6" x14ac:dyDescent="0.25">
      <c r="B603">
        <v>603</v>
      </c>
      <c r="C603" t="s">
        <v>1614</v>
      </c>
      <c r="D603" s="344">
        <v>603</v>
      </c>
      <c r="E603" t="s">
        <v>1609</v>
      </c>
      <c r="F603" s="344">
        <v>603</v>
      </c>
    </row>
    <row r="604" spans="2:6" x14ac:dyDescent="0.25">
      <c r="B604">
        <v>604</v>
      </c>
      <c r="C604" t="s">
        <v>1616</v>
      </c>
      <c r="D604" s="344">
        <v>604</v>
      </c>
      <c r="E604" t="s">
        <v>1611</v>
      </c>
      <c r="F604" s="344">
        <v>604</v>
      </c>
    </row>
    <row r="605" spans="2:6" x14ac:dyDescent="0.25">
      <c r="B605">
        <v>605</v>
      </c>
      <c r="C605" t="s">
        <v>1617</v>
      </c>
      <c r="D605" s="344">
        <v>605</v>
      </c>
      <c r="E605" t="s">
        <v>1612</v>
      </c>
      <c r="F605" s="344">
        <v>605</v>
      </c>
    </row>
    <row r="606" spans="2:6" x14ac:dyDescent="0.25">
      <c r="B606">
        <v>606</v>
      </c>
      <c r="C606" t="s">
        <v>1618</v>
      </c>
      <c r="D606" s="344">
        <v>606</v>
      </c>
      <c r="E606" t="s">
        <v>1613</v>
      </c>
      <c r="F606" s="344">
        <v>606</v>
      </c>
    </row>
    <row r="607" spans="2:6" x14ac:dyDescent="0.25">
      <c r="B607">
        <v>607</v>
      </c>
      <c r="C607" t="s">
        <v>1619</v>
      </c>
      <c r="D607" s="344">
        <v>607</v>
      </c>
      <c r="E607" t="s">
        <v>1614</v>
      </c>
      <c r="F607" s="344">
        <v>607</v>
      </c>
    </row>
    <row r="608" spans="2:6" x14ac:dyDescent="0.25">
      <c r="B608">
        <v>608</v>
      </c>
      <c r="C608" t="s">
        <v>1621</v>
      </c>
      <c r="D608" s="344">
        <v>608</v>
      </c>
      <c r="E608" t="s">
        <v>1616</v>
      </c>
      <c r="F608" s="344">
        <v>608</v>
      </c>
    </row>
    <row r="609" spans="2:6" x14ac:dyDescent="0.25">
      <c r="B609">
        <v>609</v>
      </c>
      <c r="C609" t="s">
        <v>1622</v>
      </c>
      <c r="D609" s="344">
        <v>609</v>
      </c>
      <c r="E609" t="s">
        <v>1617</v>
      </c>
      <c r="F609" s="344">
        <v>609</v>
      </c>
    </row>
    <row r="610" spans="2:6" x14ac:dyDescent="0.25">
      <c r="B610">
        <v>610</v>
      </c>
      <c r="C610" t="s">
        <v>1623</v>
      </c>
      <c r="D610" s="344">
        <v>610</v>
      </c>
      <c r="E610" t="s">
        <v>1618</v>
      </c>
      <c r="F610" s="344">
        <v>610</v>
      </c>
    </row>
    <row r="611" spans="2:6" x14ac:dyDescent="0.25">
      <c r="B611">
        <v>611</v>
      </c>
      <c r="C611" t="s">
        <v>1624</v>
      </c>
      <c r="D611" s="344">
        <v>611</v>
      </c>
      <c r="E611" t="s">
        <v>1619</v>
      </c>
      <c r="F611" s="344">
        <v>611</v>
      </c>
    </row>
    <row r="612" spans="2:6" x14ac:dyDescent="0.25">
      <c r="B612">
        <v>612</v>
      </c>
      <c r="C612" t="s">
        <v>1626</v>
      </c>
      <c r="D612" s="344">
        <v>612</v>
      </c>
      <c r="E612" t="s">
        <v>1621</v>
      </c>
      <c r="F612" s="344">
        <v>612</v>
      </c>
    </row>
    <row r="613" spans="2:6" x14ac:dyDescent="0.25">
      <c r="B613">
        <v>613</v>
      </c>
      <c r="C613" t="s">
        <v>1627</v>
      </c>
      <c r="D613" s="344">
        <v>613</v>
      </c>
      <c r="E613" t="s">
        <v>1622</v>
      </c>
      <c r="F613" s="344">
        <v>613</v>
      </c>
    </row>
    <row r="614" spans="2:6" x14ac:dyDescent="0.25">
      <c r="B614">
        <v>614</v>
      </c>
      <c r="C614" t="s">
        <v>1628</v>
      </c>
      <c r="D614" s="344">
        <v>614</v>
      </c>
      <c r="E614" t="s">
        <v>1623</v>
      </c>
      <c r="F614" s="344">
        <v>614</v>
      </c>
    </row>
    <row r="615" spans="2:6" x14ac:dyDescent="0.25">
      <c r="B615">
        <v>615</v>
      </c>
      <c r="C615" t="s">
        <v>1629</v>
      </c>
      <c r="D615" s="344">
        <v>615</v>
      </c>
      <c r="E615" t="s">
        <v>1624</v>
      </c>
      <c r="F615" s="344">
        <v>615</v>
      </c>
    </row>
    <row r="616" spans="2:6" x14ac:dyDescent="0.25">
      <c r="B616">
        <v>616</v>
      </c>
      <c r="C616" t="s">
        <v>1631</v>
      </c>
      <c r="D616" s="344">
        <v>616</v>
      </c>
      <c r="E616" t="s">
        <v>1626</v>
      </c>
      <c r="F616" s="344">
        <v>616</v>
      </c>
    </row>
    <row r="617" spans="2:6" x14ac:dyDescent="0.25">
      <c r="B617">
        <v>617</v>
      </c>
      <c r="C617" t="s">
        <v>1632</v>
      </c>
      <c r="D617" s="344">
        <v>617</v>
      </c>
      <c r="E617" t="s">
        <v>1627</v>
      </c>
      <c r="F617" s="344">
        <v>617</v>
      </c>
    </row>
    <row r="618" spans="2:6" x14ac:dyDescent="0.25">
      <c r="B618">
        <v>618</v>
      </c>
      <c r="C618" t="s">
        <v>1633</v>
      </c>
      <c r="D618" s="344">
        <v>618</v>
      </c>
      <c r="E618" t="s">
        <v>1628</v>
      </c>
      <c r="F618" s="344">
        <v>618</v>
      </c>
    </row>
    <row r="619" spans="2:6" x14ac:dyDescent="0.25">
      <c r="B619">
        <v>619</v>
      </c>
      <c r="C619" t="s">
        <v>1634</v>
      </c>
      <c r="D619" s="344">
        <v>619</v>
      </c>
      <c r="E619" t="s">
        <v>1629</v>
      </c>
      <c r="F619" s="344">
        <v>619</v>
      </c>
    </row>
    <row r="620" spans="2:6" x14ac:dyDescent="0.25">
      <c r="B620">
        <v>620</v>
      </c>
      <c r="C620" t="s">
        <v>1636</v>
      </c>
      <c r="D620" s="344">
        <v>620</v>
      </c>
      <c r="E620" t="s">
        <v>1631</v>
      </c>
      <c r="F620" s="344">
        <v>620</v>
      </c>
    </row>
    <row r="621" spans="2:6" x14ac:dyDescent="0.25">
      <c r="B621">
        <v>621</v>
      </c>
      <c r="C621" t="s">
        <v>1637</v>
      </c>
      <c r="D621" s="344">
        <v>621</v>
      </c>
      <c r="E621" t="s">
        <v>1632</v>
      </c>
      <c r="F621" s="344">
        <v>621</v>
      </c>
    </row>
    <row r="622" spans="2:6" x14ac:dyDescent="0.25">
      <c r="B622">
        <v>622</v>
      </c>
      <c r="C622" t="s">
        <v>1638</v>
      </c>
      <c r="D622" s="344">
        <v>622</v>
      </c>
      <c r="E622" t="s">
        <v>1633</v>
      </c>
      <c r="F622" s="344">
        <v>622</v>
      </c>
    </row>
    <row r="623" spans="2:6" x14ac:dyDescent="0.25">
      <c r="B623">
        <v>623</v>
      </c>
      <c r="C623" t="s">
        <v>1639</v>
      </c>
      <c r="D623" s="344">
        <v>623</v>
      </c>
      <c r="E623" t="s">
        <v>1634</v>
      </c>
      <c r="F623" s="344">
        <v>623</v>
      </c>
    </row>
    <row r="624" spans="2:6" x14ac:dyDescent="0.25">
      <c r="B624">
        <v>624</v>
      </c>
      <c r="C624" t="s">
        <v>1641</v>
      </c>
      <c r="D624" s="344">
        <v>624</v>
      </c>
      <c r="E624" t="s">
        <v>1636</v>
      </c>
      <c r="F624" s="344">
        <v>624</v>
      </c>
    </row>
    <row r="625" spans="2:6" x14ac:dyDescent="0.25">
      <c r="B625">
        <v>625</v>
      </c>
      <c r="C625" t="s">
        <v>1642</v>
      </c>
      <c r="D625" s="344">
        <v>625</v>
      </c>
      <c r="E625" t="s">
        <v>1637</v>
      </c>
      <c r="F625" s="344">
        <v>625</v>
      </c>
    </row>
    <row r="626" spans="2:6" x14ac:dyDescent="0.25">
      <c r="B626">
        <v>626</v>
      </c>
      <c r="C626" t="s">
        <v>1643</v>
      </c>
      <c r="D626" s="344">
        <v>626</v>
      </c>
      <c r="E626" t="s">
        <v>1638</v>
      </c>
      <c r="F626" s="344">
        <v>626</v>
      </c>
    </row>
    <row r="627" spans="2:6" x14ac:dyDescent="0.25">
      <c r="B627">
        <v>627</v>
      </c>
      <c r="C627" t="s">
        <v>1644</v>
      </c>
      <c r="D627" s="344">
        <v>627</v>
      </c>
      <c r="E627" t="s">
        <v>1639</v>
      </c>
      <c r="F627" s="344">
        <v>627</v>
      </c>
    </row>
    <row r="628" spans="2:6" x14ac:dyDescent="0.25">
      <c r="B628">
        <v>628</v>
      </c>
      <c r="C628" t="s">
        <v>1646</v>
      </c>
      <c r="D628" s="344">
        <v>628</v>
      </c>
      <c r="E628" t="s">
        <v>1641</v>
      </c>
      <c r="F628" s="344">
        <v>628</v>
      </c>
    </row>
    <row r="629" spans="2:6" x14ac:dyDescent="0.25">
      <c r="B629">
        <v>629</v>
      </c>
      <c r="C629" t="s">
        <v>1648</v>
      </c>
      <c r="D629" s="344">
        <v>629</v>
      </c>
      <c r="E629" t="s">
        <v>1642</v>
      </c>
      <c r="F629" s="344">
        <v>629</v>
      </c>
    </row>
    <row r="630" spans="2:6" x14ac:dyDescent="0.25">
      <c r="B630">
        <v>630</v>
      </c>
      <c r="C630" t="s">
        <v>1650</v>
      </c>
      <c r="D630" s="344">
        <v>630</v>
      </c>
      <c r="E630" t="s">
        <v>1643</v>
      </c>
      <c r="F630" s="344">
        <v>630</v>
      </c>
    </row>
    <row r="631" spans="2:6" x14ac:dyDescent="0.25">
      <c r="B631">
        <v>631</v>
      </c>
      <c r="C631" t="s">
        <v>1652</v>
      </c>
      <c r="D631" s="344">
        <v>631</v>
      </c>
      <c r="E631" t="s">
        <v>1644</v>
      </c>
      <c r="F631" s="344">
        <v>631</v>
      </c>
    </row>
    <row r="632" spans="2:6" x14ac:dyDescent="0.25">
      <c r="B632">
        <v>632</v>
      </c>
      <c r="C632" t="s">
        <v>1654</v>
      </c>
      <c r="D632" s="344">
        <v>632</v>
      </c>
      <c r="E632" t="s">
        <v>1646</v>
      </c>
      <c r="F632" s="344">
        <v>632</v>
      </c>
    </row>
    <row r="633" spans="2:6" x14ac:dyDescent="0.25">
      <c r="B633">
        <v>633</v>
      </c>
      <c r="C633" t="s">
        <v>1656</v>
      </c>
      <c r="D633" s="344">
        <v>633</v>
      </c>
      <c r="E633" t="s">
        <v>1648</v>
      </c>
      <c r="F633" s="344">
        <v>633</v>
      </c>
    </row>
    <row r="634" spans="2:6" x14ac:dyDescent="0.25">
      <c r="B634">
        <v>634</v>
      </c>
      <c r="C634" t="s">
        <v>1658</v>
      </c>
      <c r="D634" s="344">
        <v>634</v>
      </c>
      <c r="E634" t="s">
        <v>1650</v>
      </c>
      <c r="F634" s="344">
        <v>634</v>
      </c>
    </row>
    <row r="635" spans="2:6" x14ac:dyDescent="0.25">
      <c r="B635">
        <v>635</v>
      </c>
      <c r="C635" t="s">
        <v>1660</v>
      </c>
      <c r="D635" s="344">
        <v>635</v>
      </c>
      <c r="E635" t="s">
        <v>1652</v>
      </c>
      <c r="F635" s="344">
        <v>635</v>
      </c>
    </row>
    <row r="636" spans="2:6" x14ac:dyDescent="0.25">
      <c r="B636">
        <v>636</v>
      </c>
      <c r="C636" t="s">
        <v>1662</v>
      </c>
      <c r="D636" s="344">
        <v>636</v>
      </c>
      <c r="E636" t="s">
        <v>1654</v>
      </c>
      <c r="F636" s="344">
        <v>636</v>
      </c>
    </row>
    <row r="637" spans="2:6" x14ac:dyDescent="0.25">
      <c r="B637">
        <v>637</v>
      </c>
      <c r="C637" t="s">
        <v>1664</v>
      </c>
      <c r="D637" s="344">
        <v>637</v>
      </c>
      <c r="E637" t="s">
        <v>1656</v>
      </c>
      <c r="F637" s="344">
        <v>637</v>
      </c>
    </row>
    <row r="638" spans="2:6" x14ac:dyDescent="0.25">
      <c r="B638">
        <v>638</v>
      </c>
      <c r="C638" t="s">
        <v>1666</v>
      </c>
      <c r="D638" s="344">
        <v>638</v>
      </c>
      <c r="E638" t="s">
        <v>1658</v>
      </c>
      <c r="F638" s="344">
        <v>638</v>
      </c>
    </row>
    <row r="639" spans="2:6" x14ac:dyDescent="0.25">
      <c r="B639">
        <v>639</v>
      </c>
      <c r="C639" t="s">
        <v>1668</v>
      </c>
      <c r="D639" s="344">
        <v>639</v>
      </c>
      <c r="E639" t="s">
        <v>2112</v>
      </c>
      <c r="F639" s="344">
        <v>639</v>
      </c>
    </row>
    <row r="640" spans="2:6" x14ac:dyDescent="0.25">
      <c r="B640">
        <v>640</v>
      </c>
      <c r="C640" t="s">
        <v>1670</v>
      </c>
      <c r="D640" s="344">
        <v>640</v>
      </c>
      <c r="E640" t="s">
        <v>1662</v>
      </c>
      <c r="F640" s="344">
        <v>640</v>
      </c>
    </row>
    <row r="641" spans="2:6" x14ac:dyDescent="0.25">
      <c r="B641">
        <v>641</v>
      </c>
      <c r="C641" t="s">
        <v>1672</v>
      </c>
      <c r="D641" s="344">
        <v>641</v>
      </c>
      <c r="E641" t="s">
        <v>1664</v>
      </c>
      <c r="F641" s="344">
        <v>641</v>
      </c>
    </row>
    <row r="642" spans="2:6" x14ac:dyDescent="0.25">
      <c r="B642">
        <v>642</v>
      </c>
      <c r="C642" t="s">
        <v>1674</v>
      </c>
      <c r="D642" s="344">
        <v>642</v>
      </c>
      <c r="E642" t="s">
        <v>1666</v>
      </c>
      <c r="F642" s="344">
        <v>642</v>
      </c>
    </row>
    <row r="643" spans="2:6" x14ac:dyDescent="0.25">
      <c r="B643">
        <v>643</v>
      </c>
      <c r="C643" t="s">
        <v>1676</v>
      </c>
      <c r="D643" s="344">
        <v>643</v>
      </c>
      <c r="E643" t="s">
        <v>1668</v>
      </c>
      <c r="F643" s="344">
        <v>643</v>
      </c>
    </row>
    <row r="644" spans="2:6" x14ac:dyDescent="0.25">
      <c r="B644">
        <v>644</v>
      </c>
      <c r="C644" t="s">
        <v>1678</v>
      </c>
      <c r="D644" s="344">
        <v>644</v>
      </c>
      <c r="E644" t="s">
        <v>1670</v>
      </c>
      <c r="F644" s="344">
        <v>644</v>
      </c>
    </row>
    <row r="645" spans="2:6" x14ac:dyDescent="0.25">
      <c r="B645">
        <v>645</v>
      </c>
      <c r="C645" t="s">
        <v>1680</v>
      </c>
      <c r="D645" s="344">
        <v>645</v>
      </c>
      <c r="E645" t="s">
        <v>1672</v>
      </c>
      <c r="F645" s="344">
        <v>645</v>
      </c>
    </row>
    <row r="646" spans="2:6" x14ac:dyDescent="0.25">
      <c r="B646">
        <v>646</v>
      </c>
      <c r="C646" t="s">
        <v>1682</v>
      </c>
      <c r="D646" s="344">
        <v>646</v>
      </c>
      <c r="E646" t="s">
        <v>1674</v>
      </c>
      <c r="F646" s="344">
        <v>646</v>
      </c>
    </row>
    <row r="647" spans="2:6" x14ac:dyDescent="0.25">
      <c r="B647">
        <v>647</v>
      </c>
      <c r="C647" t="s">
        <v>1684</v>
      </c>
      <c r="D647" s="344">
        <v>647</v>
      </c>
      <c r="E647" t="s">
        <v>1676</v>
      </c>
      <c r="F647" s="344">
        <v>647</v>
      </c>
    </row>
    <row r="648" spans="2:6" x14ac:dyDescent="0.25">
      <c r="B648">
        <v>648</v>
      </c>
      <c r="C648" t="s">
        <v>1686</v>
      </c>
      <c r="D648" s="344">
        <v>648</v>
      </c>
      <c r="E648" t="s">
        <v>1678</v>
      </c>
      <c r="F648" s="344">
        <v>648</v>
      </c>
    </row>
    <row r="649" spans="2:6" x14ac:dyDescent="0.25">
      <c r="B649">
        <v>649</v>
      </c>
      <c r="C649" t="s">
        <v>1688</v>
      </c>
      <c r="D649" s="344">
        <v>649</v>
      </c>
      <c r="E649" t="s">
        <v>1680</v>
      </c>
      <c r="F649" s="344">
        <v>649</v>
      </c>
    </row>
    <row r="650" spans="2:6" x14ac:dyDescent="0.25">
      <c r="B650">
        <v>650</v>
      </c>
      <c r="C650" t="s">
        <v>1690</v>
      </c>
      <c r="D650" s="344">
        <v>650</v>
      </c>
      <c r="E650" t="s">
        <v>1682</v>
      </c>
      <c r="F650" s="344">
        <v>650</v>
      </c>
    </row>
    <row r="651" spans="2:6" x14ac:dyDescent="0.25">
      <c r="B651">
        <v>651</v>
      </c>
      <c r="C651" t="s">
        <v>1692</v>
      </c>
      <c r="D651" s="344">
        <v>651</v>
      </c>
      <c r="E651" t="s">
        <v>1684</v>
      </c>
      <c r="F651" s="344">
        <v>651</v>
      </c>
    </row>
    <row r="652" spans="2:6" x14ac:dyDescent="0.25">
      <c r="B652">
        <v>652</v>
      </c>
      <c r="C652" t="s">
        <v>1694</v>
      </c>
      <c r="D652" s="344">
        <v>652</v>
      </c>
      <c r="E652" t="s">
        <v>1686</v>
      </c>
      <c r="F652" s="344">
        <v>652</v>
      </c>
    </row>
    <row r="653" spans="2:6" x14ac:dyDescent="0.25">
      <c r="B653">
        <v>653</v>
      </c>
      <c r="C653" t="s">
        <v>1696</v>
      </c>
      <c r="D653" s="344">
        <v>653</v>
      </c>
      <c r="E653" t="s">
        <v>1688</v>
      </c>
      <c r="F653" s="344">
        <v>653</v>
      </c>
    </row>
    <row r="654" spans="2:6" x14ac:dyDescent="0.25">
      <c r="B654">
        <v>654</v>
      </c>
      <c r="C654" t="s">
        <v>1698</v>
      </c>
      <c r="D654" s="344">
        <v>654</v>
      </c>
      <c r="E654" t="s">
        <v>1690</v>
      </c>
      <c r="F654" s="344">
        <v>654</v>
      </c>
    </row>
    <row r="655" spans="2:6" x14ac:dyDescent="0.25">
      <c r="B655">
        <v>655</v>
      </c>
      <c r="C655" t="s">
        <v>1700</v>
      </c>
      <c r="D655" s="344">
        <v>655</v>
      </c>
      <c r="E655" t="s">
        <v>1692</v>
      </c>
      <c r="F655" s="344">
        <v>655</v>
      </c>
    </row>
    <row r="656" spans="2:6" x14ac:dyDescent="0.25">
      <c r="B656">
        <v>656</v>
      </c>
      <c r="C656" t="s">
        <v>1702</v>
      </c>
      <c r="D656" s="344">
        <v>656</v>
      </c>
      <c r="E656" t="s">
        <v>1694</v>
      </c>
      <c r="F656" s="344">
        <v>656</v>
      </c>
    </row>
    <row r="657" spans="2:6" x14ac:dyDescent="0.25">
      <c r="B657">
        <v>657</v>
      </c>
      <c r="C657" t="s">
        <v>1704</v>
      </c>
      <c r="D657" s="344">
        <v>657</v>
      </c>
      <c r="E657" t="s">
        <v>1696</v>
      </c>
      <c r="F657" s="344">
        <v>657</v>
      </c>
    </row>
    <row r="658" spans="2:6" x14ac:dyDescent="0.25">
      <c r="B658">
        <v>658</v>
      </c>
      <c r="C658" t="s">
        <v>1706</v>
      </c>
      <c r="D658" s="344">
        <v>658</v>
      </c>
      <c r="E658" t="s">
        <v>1698</v>
      </c>
      <c r="F658" s="344">
        <v>658</v>
      </c>
    </row>
    <row r="659" spans="2:6" x14ac:dyDescent="0.25">
      <c r="B659">
        <v>659</v>
      </c>
      <c r="C659" t="s">
        <v>1708</v>
      </c>
      <c r="D659" s="344">
        <v>659</v>
      </c>
      <c r="E659" t="s">
        <v>1700</v>
      </c>
      <c r="F659" s="344">
        <v>659</v>
      </c>
    </row>
    <row r="660" spans="2:6" x14ac:dyDescent="0.25">
      <c r="B660">
        <v>660</v>
      </c>
      <c r="C660" t="s">
        <v>1710</v>
      </c>
      <c r="D660" s="344">
        <v>660</v>
      </c>
      <c r="E660" t="s">
        <v>1702</v>
      </c>
      <c r="F660" s="344">
        <v>660</v>
      </c>
    </row>
    <row r="661" spans="2:6" x14ac:dyDescent="0.25">
      <c r="B661">
        <v>661</v>
      </c>
      <c r="C661" t="s">
        <v>1712</v>
      </c>
      <c r="D661" s="344">
        <v>661</v>
      </c>
      <c r="E661" t="s">
        <v>1704</v>
      </c>
      <c r="F661" s="344">
        <v>661</v>
      </c>
    </row>
    <row r="662" spans="2:6" x14ac:dyDescent="0.25">
      <c r="B662">
        <v>662</v>
      </c>
      <c r="C662" t="s">
        <v>1714</v>
      </c>
      <c r="D662" s="344">
        <v>662</v>
      </c>
      <c r="E662" t="s">
        <v>1706</v>
      </c>
      <c r="F662" s="344">
        <v>662</v>
      </c>
    </row>
    <row r="663" spans="2:6" x14ac:dyDescent="0.25">
      <c r="B663">
        <v>663</v>
      </c>
      <c r="C663" t="s">
        <v>1716</v>
      </c>
      <c r="D663" s="344">
        <v>663</v>
      </c>
      <c r="E663" t="s">
        <v>1708</v>
      </c>
      <c r="F663" s="344">
        <v>663</v>
      </c>
    </row>
    <row r="664" spans="2:6" x14ac:dyDescent="0.25">
      <c r="B664">
        <v>664</v>
      </c>
      <c r="C664" t="s">
        <v>1718</v>
      </c>
      <c r="D664" s="344">
        <v>664</v>
      </c>
      <c r="E664" t="s">
        <v>1710</v>
      </c>
      <c r="F664" s="344">
        <v>664</v>
      </c>
    </row>
    <row r="665" spans="2:6" x14ac:dyDescent="0.25">
      <c r="B665">
        <v>665</v>
      </c>
      <c r="C665" t="s">
        <v>1720</v>
      </c>
      <c r="D665" s="344">
        <v>665</v>
      </c>
      <c r="E665" t="s">
        <v>1712</v>
      </c>
      <c r="F665" s="344">
        <v>665</v>
      </c>
    </row>
    <row r="666" spans="2:6" x14ac:dyDescent="0.25">
      <c r="B666">
        <v>666</v>
      </c>
      <c r="C666" t="s">
        <v>1722</v>
      </c>
      <c r="D666" s="344">
        <v>666</v>
      </c>
      <c r="E666" t="s">
        <v>1714</v>
      </c>
      <c r="F666" s="344">
        <v>666</v>
      </c>
    </row>
    <row r="667" spans="2:6" x14ac:dyDescent="0.25">
      <c r="B667">
        <v>667</v>
      </c>
      <c r="C667" t="s">
        <v>1724</v>
      </c>
      <c r="D667" s="344">
        <v>667</v>
      </c>
      <c r="E667" t="s">
        <v>1716</v>
      </c>
      <c r="F667" s="344">
        <v>667</v>
      </c>
    </row>
    <row r="668" spans="2:6" x14ac:dyDescent="0.25">
      <c r="B668">
        <v>668</v>
      </c>
      <c r="C668" t="s">
        <v>1726</v>
      </c>
      <c r="D668" s="344">
        <v>668</v>
      </c>
      <c r="E668" t="s">
        <v>1718</v>
      </c>
      <c r="F668" s="344">
        <v>668</v>
      </c>
    </row>
    <row r="669" spans="2:6" x14ac:dyDescent="0.25">
      <c r="B669">
        <v>669</v>
      </c>
      <c r="C669" t="s">
        <v>1728</v>
      </c>
      <c r="D669" s="344">
        <v>669</v>
      </c>
      <c r="E669" t="s">
        <v>1720</v>
      </c>
      <c r="F669" s="344">
        <v>669</v>
      </c>
    </row>
    <row r="670" spans="2:6" x14ac:dyDescent="0.25">
      <c r="B670">
        <v>670</v>
      </c>
      <c r="C670" t="s">
        <v>1730</v>
      </c>
      <c r="D670" s="344">
        <v>670</v>
      </c>
      <c r="E670" t="s">
        <v>1722</v>
      </c>
      <c r="F670" s="344">
        <v>670</v>
      </c>
    </row>
    <row r="671" spans="2:6" x14ac:dyDescent="0.25">
      <c r="B671">
        <v>671</v>
      </c>
      <c r="C671" t="s">
        <v>1732</v>
      </c>
      <c r="D671" s="344">
        <v>671</v>
      </c>
      <c r="E671" t="s">
        <v>1724</v>
      </c>
      <c r="F671" s="344">
        <v>671</v>
      </c>
    </row>
    <row r="672" spans="2:6" x14ac:dyDescent="0.25">
      <c r="B672">
        <v>672</v>
      </c>
      <c r="C672" t="s">
        <v>1569</v>
      </c>
      <c r="D672" s="344">
        <v>672</v>
      </c>
      <c r="E672" t="s">
        <v>1726</v>
      </c>
      <c r="F672" s="344">
        <v>672</v>
      </c>
    </row>
    <row r="673" spans="2:6" x14ac:dyDescent="0.25">
      <c r="B673">
        <v>673</v>
      </c>
      <c r="C673" t="s">
        <v>1569</v>
      </c>
      <c r="D673" s="344">
        <v>673</v>
      </c>
      <c r="E673" t="s">
        <v>1728</v>
      </c>
      <c r="F673" s="344">
        <v>673</v>
      </c>
    </row>
    <row r="674" spans="2:6" x14ac:dyDescent="0.25">
      <c r="B674">
        <v>674</v>
      </c>
      <c r="C674" t="s">
        <v>1569</v>
      </c>
      <c r="D674" s="344">
        <v>674</v>
      </c>
      <c r="E674" t="s">
        <v>1730</v>
      </c>
      <c r="F674" s="344">
        <v>674</v>
      </c>
    </row>
    <row r="675" spans="2:6" x14ac:dyDescent="0.25">
      <c r="B675">
        <v>675</v>
      </c>
      <c r="C675" t="s">
        <v>1569</v>
      </c>
      <c r="D675" s="344">
        <v>675</v>
      </c>
      <c r="E675" t="s">
        <v>1732</v>
      </c>
      <c r="F675" s="344">
        <v>675</v>
      </c>
    </row>
    <row r="676" spans="2:6" x14ac:dyDescent="0.25">
      <c r="B676">
        <v>676</v>
      </c>
      <c r="C676" t="s">
        <v>1569</v>
      </c>
      <c r="D676" s="344">
        <v>676</v>
      </c>
      <c r="E676" t="s">
        <v>1569</v>
      </c>
      <c r="F676" s="344">
        <v>676</v>
      </c>
    </row>
    <row r="677" spans="2:6" x14ac:dyDescent="0.25">
      <c r="B677">
        <v>677</v>
      </c>
      <c r="C677" t="s">
        <v>1569</v>
      </c>
      <c r="D677" s="344">
        <v>677</v>
      </c>
      <c r="E677" t="s">
        <v>1569</v>
      </c>
      <c r="F677" s="344">
        <v>677</v>
      </c>
    </row>
    <row r="678" spans="2:6" x14ac:dyDescent="0.25">
      <c r="B678">
        <v>678</v>
      </c>
      <c r="C678" t="s">
        <v>1569</v>
      </c>
      <c r="D678" s="344">
        <v>678</v>
      </c>
      <c r="E678" t="s">
        <v>1569</v>
      </c>
      <c r="F678" s="344">
        <v>678</v>
      </c>
    </row>
    <row r="679" spans="2:6" x14ac:dyDescent="0.25">
      <c r="B679">
        <v>679</v>
      </c>
      <c r="C679" t="s">
        <v>1569</v>
      </c>
      <c r="D679" s="344">
        <v>679</v>
      </c>
      <c r="E679" t="s">
        <v>1569</v>
      </c>
      <c r="F679" s="344">
        <v>679</v>
      </c>
    </row>
    <row r="680" spans="2:6" x14ac:dyDescent="0.25">
      <c r="B680">
        <v>680</v>
      </c>
      <c r="C680" t="s">
        <v>1569</v>
      </c>
      <c r="D680" s="344">
        <v>680</v>
      </c>
      <c r="E680" t="s">
        <v>1569</v>
      </c>
      <c r="F680" s="344">
        <v>680</v>
      </c>
    </row>
    <row r="681" spans="2:6" x14ac:dyDescent="0.25">
      <c r="B681">
        <v>681</v>
      </c>
      <c r="C681" t="s">
        <v>1569</v>
      </c>
      <c r="D681" s="344">
        <v>681</v>
      </c>
      <c r="E681" t="s">
        <v>1569</v>
      </c>
      <c r="F681" s="344">
        <v>681</v>
      </c>
    </row>
    <row r="682" spans="2:6" x14ac:dyDescent="0.25">
      <c r="B682">
        <v>682</v>
      </c>
      <c r="C682" t="s">
        <v>1569</v>
      </c>
      <c r="D682" s="344">
        <v>682</v>
      </c>
      <c r="E682" t="s">
        <v>1569</v>
      </c>
      <c r="F682" s="344">
        <v>682</v>
      </c>
    </row>
    <row r="683" spans="2:6" x14ac:dyDescent="0.25">
      <c r="B683">
        <v>683</v>
      </c>
      <c r="C683" t="s">
        <v>1569</v>
      </c>
      <c r="D683" s="344">
        <v>683</v>
      </c>
      <c r="E683" t="s">
        <v>1569</v>
      </c>
      <c r="F683" s="344">
        <v>683</v>
      </c>
    </row>
    <row r="684" spans="2:6" x14ac:dyDescent="0.25">
      <c r="B684">
        <v>684</v>
      </c>
      <c r="C684" t="s">
        <v>1569</v>
      </c>
      <c r="D684" s="344">
        <v>684</v>
      </c>
      <c r="E684" t="s">
        <v>1569</v>
      </c>
      <c r="F684" s="344">
        <v>684</v>
      </c>
    </row>
    <row r="685" spans="2:6" x14ac:dyDescent="0.25">
      <c r="B685">
        <v>685</v>
      </c>
      <c r="C685" t="s">
        <v>1569</v>
      </c>
      <c r="D685" s="344">
        <v>685</v>
      </c>
      <c r="E685" t="s">
        <v>1569</v>
      </c>
      <c r="F685" s="344">
        <v>685</v>
      </c>
    </row>
    <row r="686" spans="2:6" x14ac:dyDescent="0.25">
      <c r="B686">
        <v>686</v>
      </c>
      <c r="C686" t="s">
        <v>1569</v>
      </c>
      <c r="D686" s="344">
        <v>686</v>
      </c>
      <c r="E686" t="s">
        <v>1569</v>
      </c>
      <c r="F686" s="344">
        <v>686</v>
      </c>
    </row>
    <row r="687" spans="2:6" x14ac:dyDescent="0.25">
      <c r="B687">
        <v>687</v>
      </c>
      <c r="C687" t="s">
        <v>1569</v>
      </c>
      <c r="D687" s="344">
        <v>687</v>
      </c>
      <c r="E687" t="s">
        <v>1569</v>
      </c>
      <c r="F687" s="344">
        <v>687</v>
      </c>
    </row>
    <row r="688" spans="2:6" x14ac:dyDescent="0.25">
      <c r="B688">
        <v>688</v>
      </c>
      <c r="C688" t="s">
        <v>1569</v>
      </c>
      <c r="D688" s="344">
        <v>688</v>
      </c>
      <c r="E688" t="s">
        <v>1569</v>
      </c>
      <c r="F688" s="344">
        <v>688</v>
      </c>
    </row>
    <row r="689" spans="2:6" x14ac:dyDescent="0.25">
      <c r="B689">
        <v>689</v>
      </c>
      <c r="C689" t="s">
        <v>1569</v>
      </c>
      <c r="D689" s="344">
        <v>689</v>
      </c>
      <c r="E689" t="s">
        <v>1569</v>
      </c>
      <c r="F689" s="344">
        <v>689</v>
      </c>
    </row>
    <row r="690" spans="2:6" x14ac:dyDescent="0.25">
      <c r="B690">
        <v>690</v>
      </c>
      <c r="C690" t="s">
        <v>1569</v>
      </c>
      <c r="D690" s="344">
        <v>690</v>
      </c>
      <c r="E690" t="s">
        <v>1569</v>
      </c>
      <c r="F690" s="344">
        <v>690</v>
      </c>
    </row>
    <row r="691" spans="2:6" x14ac:dyDescent="0.25">
      <c r="B691">
        <v>691</v>
      </c>
      <c r="C691" t="s">
        <v>1569</v>
      </c>
      <c r="D691" s="344">
        <v>691</v>
      </c>
      <c r="E691" t="s">
        <v>1569</v>
      </c>
      <c r="F691" s="344">
        <v>691</v>
      </c>
    </row>
    <row r="692" spans="2:6" x14ac:dyDescent="0.25">
      <c r="B692">
        <v>692</v>
      </c>
      <c r="C692" t="s">
        <v>1569</v>
      </c>
      <c r="D692" s="344">
        <v>692</v>
      </c>
      <c r="E692" t="s">
        <v>1569</v>
      </c>
      <c r="F692" s="344">
        <v>692</v>
      </c>
    </row>
    <row r="693" spans="2:6" x14ac:dyDescent="0.25">
      <c r="B693">
        <v>693</v>
      </c>
      <c r="C693" t="s">
        <v>1569</v>
      </c>
      <c r="D693" s="344">
        <v>693</v>
      </c>
      <c r="E693" t="s">
        <v>1569</v>
      </c>
      <c r="F693" s="344">
        <v>693</v>
      </c>
    </row>
    <row r="694" spans="2:6" x14ac:dyDescent="0.25">
      <c r="B694">
        <v>694</v>
      </c>
      <c r="C694" t="s">
        <v>1569</v>
      </c>
      <c r="D694" s="344">
        <v>694</v>
      </c>
      <c r="E694" t="s">
        <v>1569</v>
      </c>
      <c r="F694" s="344">
        <v>694</v>
      </c>
    </row>
    <row r="695" spans="2:6" x14ac:dyDescent="0.25">
      <c r="B695">
        <v>695</v>
      </c>
      <c r="C695" t="s">
        <v>1569</v>
      </c>
      <c r="D695" s="344">
        <v>695</v>
      </c>
      <c r="E695" t="s">
        <v>1569</v>
      </c>
      <c r="F695" s="344">
        <v>695</v>
      </c>
    </row>
    <row r="696" spans="2:6" x14ac:dyDescent="0.25">
      <c r="B696">
        <v>696</v>
      </c>
      <c r="C696" t="s">
        <v>1569</v>
      </c>
      <c r="D696" s="344">
        <v>696</v>
      </c>
      <c r="E696" t="s">
        <v>1569</v>
      </c>
      <c r="F696" s="344">
        <v>696</v>
      </c>
    </row>
    <row r="697" spans="2:6" x14ac:dyDescent="0.25">
      <c r="B697">
        <v>697</v>
      </c>
      <c r="C697" t="s">
        <v>1569</v>
      </c>
      <c r="D697" s="344">
        <v>697</v>
      </c>
      <c r="E697" t="s">
        <v>1569</v>
      </c>
      <c r="F697" s="344">
        <v>697</v>
      </c>
    </row>
    <row r="698" spans="2:6" x14ac:dyDescent="0.25">
      <c r="B698">
        <v>698</v>
      </c>
      <c r="C698" t="s">
        <v>1569</v>
      </c>
      <c r="D698" s="344">
        <v>698</v>
      </c>
      <c r="E698" t="s">
        <v>1569</v>
      </c>
      <c r="F698" s="344">
        <v>698</v>
      </c>
    </row>
    <row r="699" spans="2:6" x14ac:dyDescent="0.25">
      <c r="B699">
        <v>699</v>
      </c>
      <c r="C699" t="s">
        <v>1569</v>
      </c>
      <c r="D699" s="344">
        <v>699</v>
      </c>
      <c r="E699" t="s">
        <v>1569</v>
      </c>
      <c r="F699" s="344">
        <v>699</v>
      </c>
    </row>
    <row r="700" spans="2:6" x14ac:dyDescent="0.25">
      <c r="B700">
        <v>700</v>
      </c>
      <c r="C700" t="s">
        <v>1569</v>
      </c>
      <c r="D700" s="344">
        <v>700</v>
      </c>
      <c r="E700" t="s">
        <v>1569</v>
      </c>
      <c r="F700" s="344">
        <v>700</v>
      </c>
    </row>
    <row r="701" spans="2:6" x14ac:dyDescent="0.25">
      <c r="B701">
        <v>701</v>
      </c>
      <c r="C701" t="s">
        <v>1569</v>
      </c>
      <c r="D701" s="344">
        <v>701</v>
      </c>
      <c r="E701" t="s">
        <v>1569</v>
      </c>
      <c r="F701" s="344">
        <v>701</v>
      </c>
    </row>
    <row r="702" spans="2:6" x14ac:dyDescent="0.25">
      <c r="B702">
        <v>702</v>
      </c>
      <c r="C702" t="s">
        <v>1569</v>
      </c>
      <c r="D702" s="344">
        <v>702</v>
      </c>
      <c r="E702" t="s">
        <v>1569</v>
      </c>
      <c r="F702" s="344">
        <v>702</v>
      </c>
    </row>
    <row r="703" spans="2:6" x14ac:dyDescent="0.25">
      <c r="B703">
        <v>703</v>
      </c>
      <c r="C703" t="s">
        <v>1569</v>
      </c>
      <c r="D703" s="344">
        <v>703</v>
      </c>
      <c r="E703" t="s">
        <v>1569</v>
      </c>
      <c r="F703" s="344">
        <v>703</v>
      </c>
    </row>
    <row r="704" spans="2:6" x14ac:dyDescent="0.25">
      <c r="B704">
        <v>704</v>
      </c>
      <c r="C704" t="s">
        <v>1569</v>
      </c>
      <c r="D704" s="344">
        <v>704</v>
      </c>
      <c r="E704" t="s">
        <v>1569</v>
      </c>
      <c r="F704" s="344">
        <v>704</v>
      </c>
    </row>
    <row r="705" spans="2:6" x14ac:dyDescent="0.25">
      <c r="B705">
        <v>705</v>
      </c>
      <c r="C705" t="s">
        <v>1569</v>
      </c>
      <c r="D705" s="344">
        <v>705</v>
      </c>
      <c r="E705" t="s">
        <v>1569</v>
      </c>
      <c r="F705" s="344">
        <v>705</v>
      </c>
    </row>
    <row r="706" spans="2:6" x14ac:dyDescent="0.25">
      <c r="B706">
        <v>706</v>
      </c>
      <c r="C706" t="s">
        <v>1569</v>
      </c>
      <c r="D706" s="344">
        <v>706</v>
      </c>
      <c r="E706" t="s">
        <v>1569</v>
      </c>
      <c r="F706" s="344">
        <v>706</v>
      </c>
    </row>
    <row r="707" spans="2:6" x14ac:dyDescent="0.25">
      <c r="B707">
        <v>707</v>
      </c>
      <c r="C707" t="s">
        <v>1569</v>
      </c>
      <c r="D707" s="344">
        <v>707</v>
      </c>
      <c r="E707" t="s">
        <v>1569</v>
      </c>
      <c r="F707" s="344">
        <v>707</v>
      </c>
    </row>
    <row r="708" spans="2:6" x14ac:dyDescent="0.25">
      <c r="B708">
        <v>708</v>
      </c>
      <c r="C708" t="s">
        <v>1569</v>
      </c>
      <c r="D708" s="344">
        <v>708</v>
      </c>
      <c r="E708" t="s">
        <v>1569</v>
      </c>
      <c r="F708" s="344">
        <v>708</v>
      </c>
    </row>
    <row r="709" spans="2:6" x14ac:dyDescent="0.25">
      <c r="B709">
        <v>709</v>
      </c>
      <c r="C709" t="s">
        <v>1569</v>
      </c>
      <c r="D709" s="344">
        <v>709</v>
      </c>
      <c r="E709" t="s">
        <v>1569</v>
      </c>
      <c r="F709" s="344">
        <v>709</v>
      </c>
    </row>
    <row r="710" spans="2:6" x14ac:dyDescent="0.25">
      <c r="B710">
        <v>710</v>
      </c>
      <c r="C710" t="s">
        <v>1569</v>
      </c>
      <c r="D710" s="344">
        <v>710</v>
      </c>
      <c r="E710" t="s">
        <v>1569</v>
      </c>
      <c r="F710" s="344">
        <v>710</v>
      </c>
    </row>
    <row r="711" spans="2:6" x14ac:dyDescent="0.25">
      <c r="B711">
        <v>711</v>
      </c>
      <c r="C711" t="s">
        <v>1569</v>
      </c>
      <c r="D711" s="344">
        <v>711</v>
      </c>
      <c r="E711" t="s">
        <v>1569</v>
      </c>
      <c r="F711" s="344">
        <v>711</v>
      </c>
    </row>
    <row r="712" spans="2:6" x14ac:dyDescent="0.25">
      <c r="B712">
        <v>712</v>
      </c>
      <c r="C712" t="s">
        <v>1569</v>
      </c>
      <c r="D712" s="344">
        <v>712</v>
      </c>
      <c r="E712" t="s">
        <v>1569</v>
      </c>
      <c r="F712" s="344">
        <v>712</v>
      </c>
    </row>
    <row r="713" spans="2:6" x14ac:dyDescent="0.25">
      <c r="B713">
        <v>713</v>
      </c>
      <c r="C713" t="s">
        <v>1569</v>
      </c>
      <c r="D713" s="344">
        <v>713</v>
      </c>
      <c r="E713" t="s">
        <v>1569</v>
      </c>
      <c r="F713" s="344">
        <v>713</v>
      </c>
    </row>
    <row r="714" spans="2:6" x14ac:dyDescent="0.25">
      <c r="B714">
        <v>714</v>
      </c>
      <c r="C714" t="s">
        <v>1569</v>
      </c>
      <c r="D714" s="344">
        <v>714</v>
      </c>
      <c r="E714" t="s">
        <v>1569</v>
      </c>
      <c r="F714" s="344">
        <v>714</v>
      </c>
    </row>
    <row r="715" spans="2:6" x14ac:dyDescent="0.25">
      <c r="B715">
        <v>715</v>
      </c>
      <c r="C715" t="s">
        <v>1569</v>
      </c>
      <c r="D715" s="344">
        <v>715</v>
      </c>
      <c r="E715" t="s">
        <v>1569</v>
      </c>
      <c r="F715" s="344">
        <v>715</v>
      </c>
    </row>
    <row r="716" spans="2:6" x14ac:dyDescent="0.25">
      <c r="B716">
        <v>716</v>
      </c>
      <c r="C716" t="s">
        <v>1569</v>
      </c>
      <c r="D716" s="344">
        <v>716</v>
      </c>
      <c r="E716" t="s">
        <v>1569</v>
      </c>
      <c r="F716" s="344">
        <v>716</v>
      </c>
    </row>
    <row r="717" spans="2:6" x14ac:dyDescent="0.25">
      <c r="B717">
        <v>717</v>
      </c>
      <c r="C717" t="s">
        <v>1569</v>
      </c>
      <c r="D717" s="344">
        <v>717</v>
      </c>
      <c r="E717" t="s">
        <v>1569</v>
      </c>
      <c r="F717" s="344">
        <v>717</v>
      </c>
    </row>
    <row r="718" spans="2:6" x14ac:dyDescent="0.25">
      <c r="B718">
        <v>718</v>
      </c>
      <c r="C718" t="s">
        <v>1569</v>
      </c>
      <c r="D718" s="344">
        <v>718</v>
      </c>
      <c r="E718" t="s">
        <v>1569</v>
      </c>
      <c r="F718" s="344">
        <v>718</v>
      </c>
    </row>
    <row r="719" spans="2:6" x14ac:dyDescent="0.25">
      <c r="B719">
        <v>719</v>
      </c>
      <c r="C719" t="s">
        <v>1569</v>
      </c>
      <c r="D719" s="344">
        <v>719</v>
      </c>
      <c r="E719" t="s">
        <v>1569</v>
      </c>
      <c r="F719" s="344">
        <v>719</v>
      </c>
    </row>
    <row r="720" spans="2:6" x14ac:dyDescent="0.25">
      <c r="B720">
        <v>720</v>
      </c>
      <c r="C720" t="s">
        <v>1569</v>
      </c>
      <c r="D720" s="344">
        <v>720</v>
      </c>
      <c r="E720" t="s">
        <v>1569</v>
      </c>
      <c r="F720" s="344">
        <v>720</v>
      </c>
    </row>
    <row r="721" spans="2:6" x14ac:dyDescent="0.25">
      <c r="B721">
        <v>721</v>
      </c>
      <c r="C721" t="s">
        <v>1569</v>
      </c>
      <c r="D721" s="344">
        <v>721</v>
      </c>
      <c r="E721" t="s">
        <v>1569</v>
      </c>
      <c r="F721" s="344">
        <v>721</v>
      </c>
    </row>
    <row r="722" spans="2:6" x14ac:dyDescent="0.25">
      <c r="B722">
        <v>722</v>
      </c>
      <c r="C722" t="s">
        <v>1569</v>
      </c>
      <c r="D722" s="344">
        <v>722</v>
      </c>
      <c r="E722" t="s">
        <v>1569</v>
      </c>
      <c r="F722" s="344">
        <v>722</v>
      </c>
    </row>
    <row r="723" spans="2:6" x14ac:dyDescent="0.25">
      <c r="B723">
        <v>723</v>
      </c>
      <c r="C723" t="s">
        <v>1569</v>
      </c>
      <c r="D723" s="344">
        <v>723</v>
      </c>
      <c r="E723" t="s">
        <v>1569</v>
      </c>
      <c r="F723" s="344">
        <v>723</v>
      </c>
    </row>
    <row r="724" spans="2:6" x14ac:dyDescent="0.25">
      <c r="B724">
        <v>724</v>
      </c>
      <c r="C724" t="s">
        <v>1569</v>
      </c>
      <c r="D724" s="344">
        <v>724</v>
      </c>
      <c r="E724" t="s">
        <v>1569</v>
      </c>
      <c r="F724" s="344">
        <v>724</v>
      </c>
    </row>
    <row r="725" spans="2:6" x14ac:dyDescent="0.25">
      <c r="B725">
        <v>725</v>
      </c>
      <c r="C725" t="s">
        <v>1569</v>
      </c>
      <c r="D725" s="344">
        <v>725</v>
      </c>
      <c r="E725" t="s">
        <v>1569</v>
      </c>
      <c r="F725" s="344">
        <v>725</v>
      </c>
    </row>
    <row r="726" spans="2:6" x14ac:dyDescent="0.25">
      <c r="B726">
        <v>726</v>
      </c>
      <c r="C726" t="s">
        <v>1569</v>
      </c>
      <c r="D726" s="344">
        <v>726</v>
      </c>
      <c r="E726" t="s">
        <v>1569</v>
      </c>
      <c r="F726" s="344">
        <v>726</v>
      </c>
    </row>
    <row r="727" spans="2:6" x14ac:dyDescent="0.25">
      <c r="B727">
        <v>727</v>
      </c>
      <c r="C727" t="s">
        <v>1569</v>
      </c>
      <c r="D727" s="344">
        <v>727</v>
      </c>
      <c r="E727" t="s">
        <v>1569</v>
      </c>
      <c r="F727" s="344">
        <v>727</v>
      </c>
    </row>
    <row r="728" spans="2:6" x14ac:dyDescent="0.25">
      <c r="B728">
        <v>728</v>
      </c>
      <c r="C728" t="s">
        <v>1569</v>
      </c>
      <c r="D728" s="344">
        <v>728</v>
      </c>
      <c r="E728" t="s">
        <v>1569</v>
      </c>
      <c r="F728" s="344">
        <v>728</v>
      </c>
    </row>
    <row r="729" spans="2:6" x14ac:dyDescent="0.25">
      <c r="B729">
        <v>729</v>
      </c>
      <c r="C729" t="s">
        <v>1569</v>
      </c>
      <c r="D729" s="344">
        <v>729</v>
      </c>
      <c r="E729" t="s">
        <v>1569</v>
      </c>
      <c r="F729" s="344">
        <v>729</v>
      </c>
    </row>
    <row r="730" spans="2:6" x14ac:dyDescent="0.25">
      <c r="B730">
        <v>730</v>
      </c>
      <c r="C730" t="s">
        <v>1569</v>
      </c>
      <c r="D730" s="344">
        <v>730</v>
      </c>
      <c r="E730" t="s">
        <v>1569</v>
      </c>
      <c r="F730" s="344">
        <v>730</v>
      </c>
    </row>
    <row r="731" spans="2:6" x14ac:dyDescent="0.25">
      <c r="B731">
        <v>731</v>
      </c>
      <c r="C731" t="s">
        <v>1569</v>
      </c>
      <c r="D731" s="344">
        <v>731</v>
      </c>
      <c r="E731" t="s">
        <v>1569</v>
      </c>
      <c r="F731" s="344">
        <v>731</v>
      </c>
    </row>
    <row r="732" spans="2:6" x14ac:dyDescent="0.25">
      <c r="B732">
        <v>732</v>
      </c>
      <c r="C732" t="s">
        <v>1569</v>
      </c>
      <c r="D732" s="344">
        <v>732</v>
      </c>
      <c r="E732" t="s">
        <v>1569</v>
      </c>
      <c r="F732" s="344">
        <v>732</v>
      </c>
    </row>
    <row r="733" spans="2:6" x14ac:dyDescent="0.25">
      <c r="B733">
        <v>733</v>
      </c>
      <c r="C733" t="s">
        <v>1569</v>
      </c>
      <c r="D733" s="344">
        <v>733</v>
      </c>
      <c r="E733" t="s">
        <v>1569</v>
      </c>
      <c r="F733" s="344">
        <v>733</v>
      </c>
    </row>
    <row r="734" spans="2:6" x14ac:dyDescent="0.25">
      <c r="B734">
        <v>734</v>
      </c>
      <c r="C734" t="s">
        <v>1569</v>
      </c>
      <c r="D734" s="344">
        <v>734</v>
      </c>
      <c r="E734" t="s">
        <v>1569</v>
      </c>
      <c r="F734" s="344">
        <v>734</v>
      </c>
    </row>
    <row r="735" spans="2:6" x14ac:dyDescent="0.25">
      <c r="B735">
        <v>735</v>
      </c>
      <c r="C735" t="s">
        <v>1569</v>
      </c>
      <c r="D735" s="344">
        <v>735</v>
      </c>
      <c r="E735" t="s">
        <v>1569</v>
      </c>
      <c r="F735" s="344">
        <v>735</v>
      </c>
    </row>
    <row r="736" spans="2:6" x14ac:dyDescent="0.25">
      <c r="B736">
        <v>736</v>
      </c>
      <c r="C736" t="s">
        <v>1569</v>
      </c>
      <c r="D736" s="344">
        <v>736</v>
      </c>
      <c r="E736" t="s">
        <v>1569</v>
      </c>
      <c r="F736" s="344">
        <v>736</v>
      </c>
    </row>
    <row r="737" spans="2:6" x14ac:dyDescent="0.25">
      <c r="B737">
        <v>737</v>
      </c>
      <c r="C737" t="s">
        <v>1569</v>
      </c>
      <c r="D737" s="344">
        <v>737</v>
      </c>
      <c r="E737" t="s">
        <v>1569</v>
      </c>
      <c r="F737" s="344">
        <v>737</v>
      </c>
    </row>
    <row r="738" spans="2:6" x14ac:dyDescent="0.25">
      <c r="B738">
        <v>738</v>
      </c>
      <c r="C738" t="s">
        <v>1569</v>
      </c>
      <c r="D738" s="344">
        <v>738</v>
      </c>
      <c r="E738" t="s">
        <v>1569</v>
      </c>
      <c r="F738" s="344">
        <v>738</v>
      </c>
    </row>
    <row r="739" spans="2:6" x14ac:dyDescent="0.25">
      <c r="B739">
        <v>739</v>
      </c>
      <c r="C739" t="s">
        <v>1569</v>
      </c>
      <c r="D739" s="344">
        <v>739</v>
      </c>
      <c r="E739" t="s">
        <v>1569</v>
      </c>
      <c r="F739" s="344">
        <v>739</v>
      </c>
    </row>
    <row r="740" spans="2:6" x14ac:dyDescent="0.25">
      <c r="B740">
        <v>740</v>
      </c>
      <c r="C740" t="s">
        <v>1569</v>
      </c>
      <c r="D740" s="344">
        <v>740</v>
      </c>
      <c r="E740" t="s">
        <v>1569</v>
      </c>
      <c r="F740" s="344">
        <v>740</v>
      </c>
    </row>
    <row r="741" spans="2:6" x14ac:dyDescent="0.25">
      <c r="B741">
        <v>741</v>
      </c>
      <c r="C741" t="s">
        <v>1569</v>
      </c>
      <c r="D741" s="344">
        <v>741</v>
      </c>
      <c r="E741" t="s">
        <v>1569</v>
      </c>
      <c r="F741" s="344">
        <v>741</v>
      </c>
    </row>
    <row r="742" spans="2:6" x14ac:dyDescent="0.25">
      <c r="B742">
        <v>742</v>
      </c>
      <c r="C742" t="s">
        <v>1569</v>
      </c>
      <c r="D742" s="344">
        <v>742</v>
      </c>
      <c r="E742" t="s">
        <v>1569</v>
      </c>
      <c r="F742" s="344">
        <v>742</v>
      </c>
    </row>
    <row r="743" spans="2:6" x14ac:dyDescent="0.25">
      <c r="B743">
        <v>743</v>
      </c>
      <c r="C743" t="s">
        <v>1569</v>
      </c>
      <c r="D743" s="344">
        <v>743</v>
      </c>
      <c r="E743" t="s">
        <v>1569</v>
      </c>
      <c r="F743" s="344">
        <v>743</v>
      </c>
    </row>
    <row r="744" spans="2:6" x14ac:dyDescent="0.25">
      <c r="B744">
        <v>744</v>
      </c>
      <c r="C744" t="s">
        <v>1569</v>
      </c>
      <c r="D744" s="344">
        <v>744</v>
      </c>
      <c r="E744" t="s">
        <v>1569</v>
      </c>
      <c r="F744" s="344">
        <v>744</v>
      </c>
    </row>
    <row r="745" spans="2:6" x14ac:dyDescent="0.25">
      <c r="B745">
        <v>745</v>
      </c>
      <c r="C745" t="s">
        <v>1569</v>
      </c>
      <c r="D745" s="344">
        <v>745</v>
      </c>
      <c r="E745" t="s">
        <v>1569</v>
      </c>
      <c r="F745" s="344">
        <v>745</v>
      </c>
    </row>
    <row r="746" spans="2:6" x14ac:dyDescent="0.25">
      <c r="B746">
        <v>746</v>
      </c>
      <c r="C746" t="s">
        <v>1569</v>
      </c>
      <c r="D746" s="344">
        <v>746</v>
      </c>
      <c r="E746" t="s">
        <v>1569</v>
      </c>
      <c r="F746" s="344">
        <v>746</v>
      </c>
    </row>
    <row r="747" spans="2:6" x14ac:dyDescent="0.25">
      <c r="B747">
        <v>747</v>
      </c>
      <c r="C747" t="s">
        <v>1569</v>
      </c>
      <c r="D747" s="344">
        <v>747</v>
      </c>
      <c r="E747" t="s">
        <v>1569</v>
      </c>
      <c r="F747" s="344">
        <v>747</v>
      </c>
    </row>
    <row r="748" spans="2:6" x14ac:dyDescent="0.25">
      <c r="B748">
        <v>748</v>
      </c>
      <c r="C748" t="s">
        <v>1569</v>
      </c>
      <c r="D748" s="344">
        <v>748</v>
      </c>
      <c r="E748" t="s">
        <v>1569</v>
      </c>
      <c r="F748" s="344">
        <v>748</v>
      </c>
    </row>
    <row r="749" spans="2:6" x14ac:dyDescent="0.25">
      <c r="B749">
        <v>749</v>
      </c>
      <c r="C749" t="s">
        <v>1569</v>
      </c>
      <c r="D749" s="344">
        <v>749</v>
      </c>
      <c r="E749" t="s">
        <v>1569</v>
      </c>
      <c r="F749" s="344">
        <v>749</v>
      </c>
    </row>
    <row r="750" spans="2:6" x14ac:dyDescent="0.25">
      <c r="B750">
        <v>750</v>
      </c>
      <c r="C750" t="s">
        <v>1569</v>
      </c>
      <c r="D750" s="344">
        <v>750</v>
      </c>
      <c r="E750" t="s">
        <v>1569</v>
      </c>
      <c r="F750" s="344">
        <v>750</v>
      </c>
    </row>
    <row r="751" spans="2:6" x14ac:dyDescent="0.25">
      <c r="B751">
        <v>751</v>
      </c>
      <c r="C751" t="s">
        <v>1569</v>
      </c>
      <c r="D751" s="344">
        <v>751</v>
      </c>
      <c r="E751" t="s">
        <v>1569</v>
      </c>
      <c r="F751" s="344">
        <v>751</v>
      </c>
    </row>
    <row r="752" spans="2:6" x14ac:dyDescent="0.25">
      <c r="B752">
        <v>752</v>
      </c>
      <c r="C752" t="s">
        <v>1569</v>
      </c>
      <c r="D752" s="344">
        <v>752</v>
      </c>
      <c r="E752" t="s">
        <v>1569</v>
      </c>
      <c r="F752" s="344">
        <v>752</v>
      </c>
    </row>
    <row r="753" spans="2:6" x14ac:dyDescent="0.25">
      <c r="B753">
        <v>753</v>
      </c>
      <c r="C753" t="s">
        <v>1569</v>
      </c>
      <c r="D753" s="344">
        <v>753</v>
      </c>
      <c r="E753" t="s">
        <v>1569</v>
      </c>
      <c r="F753" s="344">
        <v>753</v>
      </c>
    </row>
    <row r="754" spans="2:6" x14ac:dyDescent="0.25">
      <c r="B754">
        <v>754</v>
      </c>
      <c r="C754" t="s">
        <v>1569</v>
      </c>
      <c r="D754" s="344">
        <v>754</v>
      </c>
      <c r="E754" t="s">
        <v>1569</v>
      </c>
      <c r="F754" s="344">
        <v>754</v>
      </c>
    </row>
    <row r="755" spans="2:6" x14ac:dyDescent="0.25">
      <c r="B755">
        <v>755</v>
      </c>
      <c r="C755" t="s">
        <v>1569</v>
      </c>
      <c r="D755" s="344">
        <v>755</v>
      </c>
      <c r="E755" t="s">
        <v>1569</v>
      </c>
      <c r="F755" s="344">
        <v>755</v>
      </c>
    </row>
    <row r="756" spans="2:6" x14ac:dyDescent="0.25">
      <c r="B756">
        <v>756</v>
      </c>
      <c r="C756" t="s">
        <v>1569</v>
      </c>
      <c r="D756" s="344">
        <v>756</v>
      </c>
      <c r="E756" t="s">
        <v>1569</v>
      </c>
      <c r="F756" s="344">
        <v>756</v>
      </c>
    </row>
    <row r="757" spans="2:6" x14ac:dyDescent="0.25">
      <c r="B757">
        <v>757</v>
      </c>
      <c r="C757" t="s">
        <v>1569</v>
      </c>
      <c r="D757" s="344">
        <v>757</v>
      </c>
      <c r="E757" t="s">
        <v>1569</v>
      </c>
      <c r="F757" s="344">
        <v>757</v>
      </c>
    </row>
    <row r="758" spans="2:6" x14ac:dyDescent="0.25">
      <c r="B758">
        <v>758</v>
      </c>
      <c r="C758" t="s">
        <v>1569</v>
      </c>
      <c r="D758" s="344">
        <v>758</v>
      </c>
      <c r="E758" t="s">
        <v>1569</v>
      </c>
      <c r="F758" s="344">
        <v>758</v>
      </c>
    </row>
    <row r="759" spans="2:6" x14ac:dyDescent="0.25">
      <c r="B759">
        <v>759</v>
      </c>
      <c r="C759" t="s">
        <v>1569</v>
      </c>
      <c r="D759" s="344">
        <v>759</v>
      </c>
      <c r="E759" t="s">
        <v>1569</v>
      </c>
      <c r="F759" s="344">
        <v>759</v>
      </c>
    </row>
    <row r="760" spans="2:6" x14ac:dyDescent="0.25">
      <c r="B760">
        <v>760</v>
      </c>
      <c r="C760" t="s">
        <v>1569</v>
      </c>
      <c r="D760" s="344">
        <v>760</v>
      </c>
      <c r="E760" t="s">
        <v>1569</v>
      </c>
      <c r="F760" s="344">
        <v>760</v>
      </c>
    </row>
    <row r="761" spans="2:6" x14ac:dyDescent="0.25">
      <c r="B761">
        <v>761</v>
      </c>
      <c r="C761" t="s">
        <v>1569</v>
      </c>
      <c r="D761" s="344">
        <v>761</v>
      </c>
      <c r="E761" t="s">
        <v>1569</v>
      </c>
      <c r="F761" s="344">
        <v>761</v>
      </c>
    </row>
    <row r="762" spans="2:6" x14ac:dyDescent="0.25">
      <c r="B762">
        <v>762</v>
      </c>
      <c r="C762" t="s">
        <v>1569</v>
      </c>
      <c r="D762" s="344">
        <v>762</v>
      </c>
      <c r="E762" t="s">
        <v>1569</v>
      </c>
      <c r="F762" s="344">
        <v>762</v>
      </c>
    </row>
    <row r="763" spans="2:6" x14ac:dyDescent="0.25">
      <c r="B763">
        <v>763</v>
      </c>
      <c r="C763" t="s">
        <v>1569</v>
      </c>
      <c r="D763" s="344">
        <v>763</v>
      </c>
      <c r="E763" t="s">
        <v>1569</v>
      </c>
      <c r="F763" s="344">
        <v>763</v>
      </c>
    </row>
    <row r="764" spans="2:6" x14ac:dyDescent="0.25">
      <c r="B764">
        <v>764</v>
      </c>
      <c r="C764" t="s">
        <v>1569</v>
      </c>
      <c r="D764" s="344">
        <v>764</v>
      </c>
      <c r="E764" t="s">
        <v>1569</v>
      </c>
      <c r="F764" s="344">
        <v>764</v>
      </c>
    </row>
    <row r="765" spans="2:6" x14ac:dyDescent="0.25">
      <c r="B765">
        <v>765</v>
      </c>
      <c r="C765" t="s">
        <v>1569</v>
      </c>
      <c r="D765" s="344">
        <v>765</v>
      </c>
      <c r="E765" t="s">
        <v>1569</v>
      </c>
      <c r="F765" s="344">
        <v>765</v>
      </c>
    </row>
    <row r="766" spans="2:6" x14ac:dyDescent="0.25">
      <c r="B766">
        <v>766</v>
      </c>
      <c r="C766" t="s">
        <v>1569</v>
      </c>
      <c r="D766" s="344">
        <v>766</v>
      </c>
      <c r="E766" t="s">
        <v>1569</v>
      </c>
      <c r="F766" s="344">
        <v>766</v>
      </c>
    </row>
    <row r="767" spans="2:6" x14ac:dyDescent="0.25">
      <c r="B767">
        <v>767</v>
      </c>
      <c r="C767" t="s">
        <v>1569</v>
      </c>
      <c r="D767" s="344">
        <v>767</v>
      </c>
      <c r="E767" t="s">
        <v>1569</v>
      </c>
      <c r="F767" s="344">
        <v>767</v>
      </c>
    </row>
    <row r="768" spans="2:6" x14ac:dyDescent="0.25">
      <c r="B768">
        <v>768</v>
      </c>
      <c r="C768" t="s">
        <v>1569</v>
      </c>
      <c r="D768" s="344">
        <v>768</v>
      </c>
      <c r="E768" t="s">
        <v>1569</v>
      </c>
      <c r="F768" s="344">
        <v>768</v>
      </c>
    </row>
    <row r="769" spans="2:6" x14ac:dyDescent="0.25">
      <c r="B769">
        <v>769</v>
      </c>
      <c r="C769" t="s">
        <v>1739</v>
      </c>
      <c r="D769" s="344">
        <v>769</v>
      </c>
      <c r="E769" t="s">
        <v>1569</v>
      </c>
      <c r="F769" s="344">
        <v>769</v>
      </c>
    </row>
    <row r="770" spans="2:6" x14ac:dyDescent="0.25">
      <c r="B770">
        <v>770</v>
      </c>
      <c r="C770" t="s">
        <v>1741</v>
      </c>
      <c r="D770" s="344">
        <v>770</v>
      </c>
      <c r="E770" t="s">
        <v>1569</v>
      </c>
      <c r="F770" s="344">
        <v>770</v>
      </c>
    </row>
    <row r="771" spans="2:6" x14ac:dyDescent="0.25">
      <c r="B771">
        <v>771</v>
      </c>
      <c r="C771" t="s">
        <v>1743</v>
      </c>
      <c r="D771" s="344">
        <v>771</v>
      </c>
      <c r="E771" t="s">
        <v>1569</v>
      </c>
      <c r="F771" s="344">
        <v>771</v>
      </c>
    </row>
    <row r="772" spans="2:6" x14ac:dyDescent="0.25">
      <c r="B772">
        <v>772</v>
      </c>
      <c r="C772" t="s">
        <v>2100</v>
      </c>
      <c r="D772" s="344">
        <v>772</v>
      </c>
      <c r="E772" t="s">
        <v>1569</v>
      </c>
      <c r="F772" s="344">
        <v>772</v>
      </c>
    </row>
    <row r="773" spans="2:6" x14ac:dyDescent="0.25">
      <c r="B773">
        <v>773</v>
      </c>
      <c r="C773" t="s">
        <v>1569</v>
      </c>
      <c r="D773" s="344">
        <v>773</v>
      </c>
      <c r="E773" t="s">
        <v>1569</v>
      </c>
      <c r="F773" s="344">
        <v>773</v>
      </c>
    </row>
    <row r="774" spans="2:6" x14ac:dyDescent="0.25">
      <c r="B774">
        <v>774</v>
      </c>
      <c r="C774" t="s">
        <v>1569</v>
      </c>
      <c r="D774" s="344">
        <v>774</v>
      </c>
      <c r="E774" t="s">
        <v>1569</v>
      </c>
      <c r="F774" s="344">
        <v>774</v>
      </c>
    </row>
    <row r="775" spans="2:6" x14ac:dyDescent="0.25">
      <c r="B775">
        <v>775</v>
      </c>
      <c r="C775" t="s">
        <v>1569</v>
      </c>
      <c r="D775" s="344">
        <v>775</v>
      </c>
      <c r="E775" t="s">
        <v>1569</v>
      </c>
      <c r="F775" s="344">
        <v>775</v>
      </c>
    </row>
    <row r="776" spans="2:6" x14ac:dyDescent="0.25">
      <c r="B776">
        <v>776</v>
      </c>
      <c r="C776" t="s">
        <v>1748</v>
      </c>
      <c r="D776" s="344">
        <v>776</v>
      </c>
      <c r="E776" t="s">
        <v>1569</v>
      </c>
      <c r="F776" s="344">
        <v>776</v>
      </c>
    </row>
    <row r="777" spans="2:6" x14ac:dyDescent="0.25">
      <c r="B777">
        <v>777</v>
      </c>
      <c r="C777" t="s">
        <v>1749</v>
      </c>
      <c r="D777" s="344">
        <v>777</v>
      </c>
      <c r="E777" t="s">
        <v>1569</v>
      </c>
      <c r="F777" s="344">
        <v>777</v>
      </c>
    </row>
    <row r="778" spans="2:6" x14ac:dyDescent="0.25">
      <c r="B778">
        <v>778</v>
      </c>
      <c r="C778" t="s">
        <v>1751</v>
      </c>
      <c r="D778" s="344">
        <v>778</v>
      </c>
      <c r="E778" t="s">
        <v>1569</v>
      </c>
      <c r="F778" s="344">
        <v>778</v>
      </c>
    </row>
    <row r="779" spans="2:6" x14ac:dyDescent="0.25">
      <c r="B779">
        <v>779</v>
      </c>
      <c r="C779" t="s">
        <v>2105</v>
      </c>
      <c r="D779" s="344">
        <v>779</v>
      </c>
      <c r="E779" t="s">
        <v>1569</v>
      </c>
      <c r="F779" s="344">
        <v>779</v>
      </c>
    </row>
    <row r="780" spans="2:6" x14ac:dyDescent="0.25">
      <c r="B780">
        <v>780</v>
      </c>
      <c r="C780" t="s">
        <v>1754</v>
      </c>
      <c r="D780" s="344">
        <v>780</v>
      </c>
      <c r="E780" t="s">
        <v>1569</v>
      </c>
      <c r="F780" s="344">
        <v>780</v>
      </c>
    </row>
    <row r="781" spans="2:6" x14ac:dyDescent="0.25">
      <c r="B781">
        <v>781</v>
      </c>
      <c r="C781" t="s">
        <v>1756</v>
      </c>
      <c r="D781" s="344">
        <v>781</v>
      </c>
      <c r="E781" t="s">
        <v>1569</v>
      </c>
      <c r="F781" s="344">
        <v>781</v>
      </c>
    </row>
    <row r="782" spans="2:6" x14ac:dyDescent="0.25">
      <c r="B782">
        <v>782</v>
      </c>
      <c r="C782" t="s">
        <v>1758</v>
      </c>
      <c r="D782" s="344">
        <v>782</v>
      </c>
      <c r="E782" t="s">
        <v>1569</v>
      </c>
      <c r="F782" s="344">
        <v>782</v>
      </c>
    </row>
    <row r="783" spans="2:6" x14ac:dyDescent="0.25">
      <c r="B783">
        <v>783</v>
      </c>
      <c r="C783" t="s">
        <v>1760</v>
      </c>
      <c r="D783" s="344">
        <v>783</v>
      </c>
      <c r="E783" t="s">
        <v>1569</v>
      </c>
      <c r="F783" s="344">
        <v>783</v>
      </c>
    </row>
    <row r="784" spans="2:6" x14ac:dyDescent="0.25">
      <c r="B784">
        <v>784</v>
      </c>
      <c r="C784" t="s">
        <v>1762</v>
      </c>
      <c r="D784" s="344">
        <v>784</v>
      </c>
      <c r="E784" t="s">
        <v>1569</v>
      </c>
      <c r="F784" s="344">
        <v>784</v>
      </c>
    </row>
    <row r="785" spans="2:6" x14ac:dyDescent="0.25">
      <c r="B785">
        <v>785</v>
      </c>
      <c r="C785" t="s">
        <v>1764</v>
      </c>
      <c r="D785" s="344">
        <v>785</v>
      </c>
      <c r="E785" t="s">
        <v>1569</v>
      </c>
      <c r="F785" s="344">
        <v>785</v>
      </c>
    </row>
    <row r="786" spans="2:6" x14ac:dyDescent="0.25">
      <c r="B786">
        <v>786</v>
      </c>
      <c r="C786" t="s">
        <v>1766</v>
      </c>
      <c r="D786" s="344">
        <v>786</v>
      </c>
      <c r="E786" t="s">
        <v>1569</v>
      </c>
      <c r="F786" s="344">
        <v>786</v>
      </c>
    </row>
    <row r="787" spans="2:6" x14ac:dyDescent="0.25">
      <c r="B787">
        <v>787</v>
      </c>
      <c r="C787" t="s">
        <v>1768</v>
      </c>
      <c r="D787" s="344">
        <v>787</v>
      </c>
      <c r="E787" t="s">
        <v>1569</v>
      </c>
      <c r="F787" s="344">
        <v>787</v>
      </c>
    </row>
    <row r="788" spans="2:6" x14ac:dyDescent="0.25">
      <c r="B788">
        <v>788</v>
      </c>
      <c r="C788" t="s">
        <v>1770</v>
      </c>
      <c r="D788" s="344">
        <v>788</v>
      </c>
      <c r="E788" t="s">
        <v>1569</v>
      </c>
      <c r="F788" s="344">
        <v>788</v>
      </c>
    </row>
    <row r="789" spans="2:6" x14ac:dyDescent="0.25">
      <c r="B789">
        <v>789</v>
      </c>
      <c r="C789" t="s">
        <v>1772</v>
      </c>
      <c r="D789" s="344">
        <v>789</v>
      </c>
      <c r="E789" t="s">
        <v>1569</v>
      </c>
      <c r="F789" s="344">
        <v>789</v>
      </c>
    </row>
    <row r="790" spans="2:6" x14ac:dyDescent="0.25">
      <c r="B790">
        <v>790</v>
      </c>
      <c r="C790" t="s">
        <v>1774</v>
      </c>
      <c r="D790" s="344">
        <v>790</v>
      </c>
      <c r="E790" t="s">
        <v>1569</v>
      </c>
      <c r="F790" s="344">
        <v>790</v>
      </c>
    </row>
    <row r="791" spans="2:6" x14ac:dyDescent="0.25">
      <c r="B791">
        <v>791</v>
      </c>
      <c r="C791" t="s">
        <v>1776</v>
      </c>
      <c r="D791" s="344">
        <v>791</v>
      </c>
      <c r="E791" t="s">
        <v>1569</v>
      </c>
      <c r="F791" s="344">
        <v>791</v>
      </c>
    </row>
    <row r="792" spans="2:6" x14ac:dyDescent="0.25">
      <c r="B792">
        <v>792</v>
      </c>
      <c r="C792" t="s">
        <v>1778</v>
      </c>
      <c r="D792" s="344">
        <v>792</v>
      </c>
      <c r="E792" t="s">
        <v>1569</v>
      </c>
      <c r="F792" s="344">
        <v>792</v>
      </c>
    </row>
    <row r="793" spans="2:6" x14ac:dyDescent="0.25">
      <c r="B793">
        <v>793</v>
      </c>
      <c r="C793" t="s">
        <v>1780</v>
      </c>
      <c r="D793" s="344">
        <v>793</v>
      </c>
      <c r="E793" t="s">
        <v>1569</v>
      </c>
      <c r="F793" s="344">
        <v>793</v>
      </c>
    </row>
    <row r="794" spans="2:6" x14ac:dyDescent="0.25">
      <c r="B794">
        <v>794</v>
      </c>
      <c r="C794" t="s">
        <v>1782</v>
      </c>
      <c r="D794" s="344">
        <v>794</v>
      </c>
      <c r="E794" t="s">
        <v>1569</v>
      </c>
      <c r="F794" s="344">
        <v>794</v>
      </c>
    </row>
    <row r="795" spans="2:6" x14ac:dyDescent="0.25">
      <c r="B795">
        <v>795</v>
      </c>
      <c r="C795" t="s">
        <v>1784</v>
      </c>
      <c r="D795" s="344">
        <v>795</v>
      </c>
      <c r="E795" t="s">
        <v>1569</v>
      </c>
      <c r="F795" s="344">
        <v>795</v>
      </c>
    </row>
    <row r="796" spans="2:6" x14ac:dyDescent="0.25">
      <c r="B796">
        <v>796</v>
      </c>
      <c r="C796" t="s">
        <v>1786</v>
      </c>
      <c r="D796" s="344">
        <v>796</v>
      </c>
      <c r="E796" t="s">
        <v>1569</v>
      </c>
      <c r="F796" s="344">
        <v>796</v>
      </c>
    </row>
    <row r="797" spans="2:6" x14ac:dyDescent="0.25">
      <c r="B797">
        <v>797</v>
      </c>
      <c r="C797" t="s">
        <v>1569</v>
      </c>
      <c r="D797" s="344">
        <v>797</v>
      </c>
      <c r="E797" t="s">
        <v>1569</v>
      </c>
      <c r="F797" s="344">
        <v>797</v>
      </c>
    </row>
    <row r="798" spans="2:6" x14ac:dyDescent="0.25">
      <c r="B798">
        <v>798</v>
      </c>
      <c r="C798" t="s">
        <v>1569</v>
      </c>
      <c r="D798" s="344">
        <v>798</v>
      </c>
      <c r="E798" t="s">
        <v>1569</v>
      </c>
      <c r="F798" s="344">
        <v>798</v>
      </c>
    </row>
    <row r="799" spans="2:6" x14ac:dyDescent="0.25">
      <c r="B799">
        <v>799</v>
      </c>
      <c r="C799" t="s">
        <v>1569</v>
      </c>
      <c r="D799" s="344">
        <v>799</v>
      </c>
      <c r="E799" t="s">
        <v>1569</v>
      </c>
      <c r="F799" s="344">
        <v>799</v>
      </c>
    </row>
    <row r="800" spans="2:6" x14ac:dyDescent="0.25">
      <c r="B800">
        <v>800</v>
      </c>
      <c r="C800" t="s">
        <v>1791</v>
      </c>
      <c r="D800" s="344">
        <v>800</v>
      </c>
      <c r="E800" t="s">
        <v>1569</v>
      </c>
      <c r="F800" s="344">
        <v>800</v>
      </c>
    </row>
    <row r="801" spans="2:6" x14ac:dyDescent="0.25">
      <c r="B801">
        <v>801</v>
      </c>
      <c r="C801" t="s">
        <v>1569</v>
      </c>
      <c r="D801" s="344">
        <v>801</v>
      </c>
      <c r="E801" t="s">
        <v>1569</v>
      </c>
      <c r="F801" s="344">
        <v>801</v>
      </c>
    </row>
    <row r="802" spans="2:6" x14ac:dyDescent="0.25">
      <c r="B802">
        <v>802</v>
      </c>
      <c r="C802" t="s">
        <v>1569</v>
      </c>
      <c r="D802" s="344">
        <v>802</v>
      </c>
      <c r="E802" t="s">
        <v>1569</v>
      </c>
      <c r="F802" s="344">
        <v>802</v>
      </c>
    </row>
    <row r="803" spans="2:6" x14ac:dyDescent="0.25">
      <c r="B803">
        <v>803</v>
      </c>
      <c r="C803" t="s">
        <v>1569</v>
      </c>
      <c r="D803" s="344">
        <v>803</v>
      </c>
      <c r="E803" t="s">
        <v>1569</v>
      </c>
      <c r="F803" s="344">
        <v>803</v>
      </c>
    </row>
    <row r="804" spans="2:6" x14ac:dyDescent="0.25">
      <c r="B804">
        <v>804</v>
      </c>
      <c r="C804" t="s">
        <v>1796</v>
      </c>
      <c r="D804" s="344">
        <v>804</v>
      </c>
      <c r="E804" t="s">
        <v>1569</v>
      </c>
      <c r="F804" s="344">
        <v>804</v>
      </c>
    </row>
    <row r="805" spans="2:6" x14ac:dyDescent="0.25">
      <c r="B805">
        <v>805</v>
      </c>
      <c r="C805" t="s">
        <v>1569</v>
      </c>
      <c r="D805" s="344">
        <v>805</v>
      </c>
      <c r="E805" t="s">
        <v>1569</v>
      </c>
      <c r="F805" s="344">
        <v>805</v>
      </c>
    </row>
    <row r="806" spans="2:6" x14ac:dyDescent="0.25">
      <c r="B806">
        <v>806</v>
      </c>
      <c r="C806" t="s">
        <v>1569</v>
      </c>
      <c r="D806" s="344">
        <v>806</v>
      </c>
      <c r="E806" t="s">
        <v>1569</v>
      </c>
      <c r="F806" s="344">
        <v>806</v>
      </c>
    </row>
    <row r="807" spans="2:6" x14ac:dyDescent="0.25">
      <c r="B807">
        <v>807</v>
      </c>
      <c r="C807" t="s">
        <v>1569</v>
      </c>
      <c r="D807" s="344">
        <v>807</v>
      </c>
      <c r="E807" t="s">
        <v>1569</v>
      </c>
      <c r="F807" s="344">
        <v>807</v>
      </c>
    </row>
    <row r="808" spans="2:6" x14ac:dyDescent="0.25">
      <c r="B808">
        <v>808</v>
      </c>
      <c r="C808" t="s">
        <v>1801</v>
      </c>
      <c r="D808" s="344">
        <v>808</v>
      </c>
      <c r="E808" t="s">
        <v>1569</v>
      </c>
      <c r="F808" s="344">
        <v>808</v>
      </c>
    </row>
    <row r="809" spans="2:6" x14ac:dyDescent="0.25">
      <c r="B809">
        <v>809</v>
      </c>
      <c r="C809" t="s">
        <v>1569</v>
      </c>
      <c r="D809" s="344">
        <v>809</v>
      </c>
      <c r="E809" t="s">
        <v>1569</v>
      </c>
      <c r="F809" s="344">
        <v>809</v>
      </c>
    </row>
    <row r="810" spans="2:6" x14ac:dyDescent="0.25">
      <c r="B810">
        <v>810</v>
      </c>
      <c r="C810" t="s">
        <v>1569</v>
      </c>
      <c r="D810" s="344">
        <v>810</v>
      </c>
      <c r="E810" t="s">
        <v>1569</v>
      </c>
      <c r="F810" s="344">
        <v>810</v>
      </c>
    </row>
    <row r="811" spans="2:6" x14ac:dyDescent="0.25">
      <c r="B811">
        <v>811</v>
      </c>
      <c r="C811" t="s">
        <v>1569</v>
      </c>
      <c r="D811" s="344">
        <v>811</v>
      </c>
      <c r="E811" t="s">
        <v>1569</v>
      </c>
      <c r="F811" s="344">
        <v>811</v>
      </c>
    </row>
    <row r="812" spans="2:6" x14ac:dyDescent="0.25">
      <c r="B812">
        <v>812</v>
      </c>
      <c r="C812" t="s">
        <v>1806</v>
      </c>
      <c r="D812" s="344">
        <v>812</v>
      </c>
      <c r="E812" t="s">
        <v>1569</v>
      </c>
      <c r="F812" s="344">
        <v>812</v>
      </c>
    </row>
    <row r="813" spans="2:6" x14ac:dyDescent="0.25">
      <c r="B813">
        <v>813</v>
      </c>
      <c r="C813" t="s">
        <v>1569</v>
      </c>
      <c r="D813" s="344">
        <v>813</v>
      </c>
      <c r="E813" t="s">
        <v>1569</v>
      </c>
      <c r="F813" s="344">
        <v>813</v>
      </c>
    </row>
    <row r="814" spans="2:6" x14ac:dyDescent="0.25">
      <c r="B814">
        <v>814</v>
      </c>
      <c r="C814" t="s">
        <v>1569</v>
      </c>
      <c r="D814" s="344">
        <v>814</v>
      </c>
      <c r="E814" t="s">
        <v>1569</v>
      </c>
      <c r="F814" s="344">
        <v>814</v>
      </c>
    </row>
    <row r="815" spans="2:6" x14ac:dyDescent="0.25">
      <c r="B815">
        <v>815</v>
      </c>
      <c r="C815" t="s">
        <v>1569</v>
      </c>
      <c r="D815" s="344">
        <v>815</v>
      </c>
      <c r="E815" t="s">
        <v>1569</v>
      </c>
      <c r="F815" s="344">
        <v>815</v>
      </c>
    </row>
    <row r="816" spans="2:6" x14ac:dyDescent="0.25">
      <c r="B816">
        <v>816</v>
      </c>
      <c r="C816" t="s">
        <v>1811</v>
      </c>
      <c r="D816" s="344">
        <v>816</v>
      </c>
      <c r="E816" t="s">
        <v>1569</v>
      </c>
      <c r="F816" s="344">
        <v>816</v>
      </c>
    </row>
    <row r="817" spans="2:6" x14ac:dyDescent="0.25">
      <c r="B817">
        <v>817</v>
      </c>
      <c r="C817" t="s">
        <v>1569</v>
      </c>
      <c r="D817" s="344">
        <v>817</v>
      </c>
      <c r="E817" t="s">
        <v>1569</v>
      </c>
      <c r="F817" s="344">
        <v>817</v>
      </c>
    </row>
    <row r="818" spans="2:6" x14ac:dyDescent="0.25">
      <c r="B818">
        <v>818</v>
      </c>
      <c r="C818" t="s">
        <v>1569</v>
      </c>
      <c r="D818" s="344">
        <v>818</v>
      </c>
      <c r="E818" t="s">
        <v>1569</v>
      </c>
      <c r="F818" s="344">
        <v>818</v>
      </c>
    </row>
    <row r="819" spans="2:6" x14ac:dyDescent="0.25">
      <c r="B819">
        <v>819</v>
      </c>
      <c r="C819" t="s">
        <v>1569</v>
      </c>
      <c r="D819" s="344">
        <v>819</v>
      </c>
      <c r="E819" t="s">
        <v>1569</v>
      </c>
      <c r="F819" s="344">
        <v>819</v>
      </c>
    </row>
    <row r="820" spans="2:6" x14ac:dyDescent="0.25">
      <c r="B820">
        <v>820</v>
      </c>
      <c r="C820" t="s">
        <v>1816</v>
      </c>
      <c r="D820" s="344">
        <v>820</v>
      </c>
      <c r="E820" t="s">
        <v>1569</v>
      </c>
      <c r="F820" s="344">
        <v>820</v>
      </c>
    </row>
    <row r="821" spans="2:6" x14ac:dyDescent="0.25">
      <c r="B821">
        <v>821</v>
      </c>
      <c r="C821" t="s">
        <v>1569</v>
      </c>
      <c r="D821" s="344">
        <v>821</v>
      </c>
      <c r="E821" t="s">
        <v>1569</v>
      </c>
      <c r="F821" s="344">
        <v>821</v>
      </c>
    </row>
    <row r="822" spans="2:6" x14ac:dyDescent="0.25">
      <c r="B822">
        <v>822</v>
      </c>
      <c r="C822" t="s">
        <v>1569</v>
      </c>
      <c r="D822" s="344">
        <v>822</v>
      </c>
      <c r="E822" t="s">
        <v>1569</v>
      </c>
      <c r="F822" s="344">
        <v>822</v>
      </c>
    </row>
    <row r="823" spans="2:6" x14ac:dyDescent="0.25">
      <c r="B823">
        <v>823</v>
      </c>
      <c r="C823" t="s">
        <v>1569</v>
      </c>
      <c r="D823" s="344">
        <v>823</v>
      </c>
      <c r="E823" t="s">
        <v>1569</v>
      </c>
      <c r="F823" s="344">
        <v>823</v>
      </c>
    </row>
    <row r="824" spans="2:6" x14ac:dyDescent="0.25">
      <c r="B824">
        <v>824</v>
      </c>
      <c r="C824" t="s">
        <v>1821</v>
      </c>
      <c r="D824" s="344">
        <v>824</v>
      </c>
      <c r="E824" t="s">
        <v>1569</v>
      </c>
      <c r="F824" s="344">
        <v>824</v>
      </c>
    </row>
    <row r="825" spans="2:6" x14ac:dyDescent="0.25">
      <c r="B825">
        <v>825</v>
      </c>
      <c r="C825" t="s">
        <v>1569</v>
      </c>
      <c r="D825" s="344">
        <v>825</v>
      </c>
      <c r="E825" t="s">
        <v>1569</v>
      </c>
      <c r="F825" s="344">
        <v>825</v>
      </c>
    </row>
    <row r="826" spans="2:6" x14ac:dyDescent="0.25">
      <c r="B826">
        <v>826</v>
      </c>
      <c r="C826" t="s">
        <v>1569</v>
      </c>
      <c r="D826" s="344">
        <v>826</v>
      </c>
      <c r="E826" t="s">
        <v>1569</v>
      </c>
      <c r="F826" s="344">
        <v>826</v>
      </c>
    </row>
    <row r="827" spans="2:6" x14ac:dyDescent="0.25">
      <c r="B827">
        <v>827</v>
      </c>
      <c r="C827" t="s">
        <v>1569</v>
      </c>
      <c r="D827" s="344">
        <v>827</v>
      </c>
      <c r="E827" t="s">
        <v>1569</v>
      </c>
      <c r="F827" s="344">
        <v>827</v>
      </c>
    </row>
    <row r="828" spans="2:6" x14ac:dyDescent="0.25">
      <c r="B828">
        <v>828</v>
      </c>
      <c r="C828" t="s">
        <v>1826</v>
      </c>
      <c r="D828" s="344">
        <v>828</v>
      </c>
      <c r="E828" t="s">
        <v>1569</v>
      </c>
      <c r="F828" s="344">
        <v>828</v>
      </c>
    </row>
    <row r="829" spans="2:6" x14ac:dyDescent="0.25">
      <c r="B829">
        <v>829</v>
      </c>
      <c r="C829" t="s">
        <v>1828</v>
      </c>
      <c r="D829" s="344">
        <v>829</v>
      </c>
      <c r="E829" t="s">
        <v>1569</v>
      </c>
      <c r="F829" s="344">
        <v>829</v>
      </c>
    </row>
    <row r="830" spans="2:6" x14ac:dyDescent="0.25">
      <c r="B830">
        <v>830</v>
      </c>
      <c r="C830" t="s">
        <v>1830</v>
      </c>
      <c r="D830" s="344">
        <v>830</v>
      </c>
      <c r="E830" t="s">
        <v>1569</v>
      </c>
      <c r="F830" s="344">
        <v>830</v>
      </c>
    </row>
    <row r="831" spans="2:6" x14ac:dyDescent="0.25">
      <c r="B831">
        <v>831</v>
      </c>
      <c r="C831" t="s">
        <v>1832</v>
      </c>
      <c r="D831" s="344">
        <v>831</v>
      </c>
      <c r="E831" t="s">
        <v>1569</v>
      </c>
      <c r="F831" s="344">
        <v>831</v>
      </c>
    </row>
    <row r="832" spans="2:6" x14ac:dyDescent="0.25">
      <c r="B832">
        <v>832</v>
      </c>
      <c r="C832" t="s">
        <v>1834</v>
      </c>
      <c r="D832" s="344">
        <v>832</v>
      </c>
      <c r="E832" t="s">
        <v>1569</v>
      </c>
      <c r="F832" s="344">
        <v>832</v>
      </c>
    </row>
    <row r="833" spans="2:6" x14ac:dyDescent="0.25">
      <c r="B833">
        <v>833</v>
      </c>
      <c r="C833" t="s">
        <v>1836</v>
      </c>
      <c r="D833" s="344">
        <v>833</v>
      </c>
      <c r="E833" t="s">
        <v>1569</v>
      </c>
      <c r="F833" s="344">
        <v>833</v>
      </c>
    </row>
    <row r="834" spans="2:6" x14ac:dyDescent="0.25">
      <c r="B834">
        <v>834</v>
      </c>
      <c r="C834" t="s">
        <v>1838</v>
      </c>
      <c r="D834" s="344">
        <v>834</v>
      </c>
      <c r="E834" t="s">
        <v>1569</v>
      </c>
      <c r="F834" s="344">
        <v>834</v>
      </c>
    </row>
    <row r="835" spans="2:6" x14ac:dyDescent="0.25">
      <c r="B835">
        <v>835</v>
      </c>
      <c r="C835" t="s">
        <v>1840</v>
      </c>
      <c r="D835" s="344">
        <v>835</v>
      </c>
      <c r="E835" t="s">
        <v>1569</v>
      </c>
      <c r="F835" s="344">
        <v>835</v>
      </c>
    </row>
    <row r="836" spans="2:6" x14ac:dyDescent="0.25">
      <c r="B836">
        <v>836</v>
      </c>
      <c r="C836" t="s">
        <v>1569</v>
      </c>
      <c r="D836" s="344">
        <v>836</v>
      </c>
      <c r="E836" t="s">
        <v>1569</v>
      </c>
      <c r="F836" s="344">
        <v>836</v>
      </c>
    </row>
    <row r="837" spans="2:6" x14ac:dyDescent="0.25">
      <c r="B837">
        <v>837</v>
      </c>
      <c r="C837" t="s">
        <v>1569</v>
      </c>
      <c r="D837" s="344">
        <v>837</v>
      </c>
      <c r="E837" t="s">
        <v>1569</v>
      </c>
      <c r="F837" s="344">
        <v>837</v>
      </c>
    </row>
    <row r="838" spans="2:6" x14ac:dyDescent="0.25">
      <c r="B838">
        <v>838</v>
      </c>
      <c r="C838" t="s">
        <v>1569</v>
      </c>
      <c r="D838" s="344">
        <v>838</v>
      </c>
      <c r="E838" t="s">
        <v>1569</v>
      </c>
      <c r="F838" s="344">
        <v>838</v>
      </c>
    </row>
    <row r="839" spans="2:6" x14ac:dyDescent="0.25">
      <c r="B839">
        <v>839</v>
      </c>
      <c r="C839" t="s">
        <v>1569</v>
      </c>
      <c r="D839" s="344">
        <v>839</v>
      </c>
      <c r="E839" t="s">
        <v>1569</v>
      </c>
      <c r="F839" s="344">
        <v>839</v>
      </c>
    </row>
    <row r="840" spans="2:6" x14ac:dyDescent="0.25">
      <c r="B840">
        <v>840</v>
      </c>
      <c r="C840" t="s">
        <v>1569</v>
      </c>
      <c r="D840" s="344">
        <v>840</v>
      </c>
      <c r="E840" t="s">
        <v>1569</v>
      </c>
      <c r="F840" s="344">
        <v>840</v>
      </c>
    </row>
    <row r="841" spans="2:6" x14ac:dyDescent="0.25">
      <c r="B841">
        <v>841</v>
      </c>
      <c r="C841" t="s">
        <v>1569</v>
      </c>
      <c r="D841" s="344">
        <v>841</v>
      </c>
      <c r="E841" t="s">
        <v>1569</v>
      </c>
      <c r="F841" s="344">
        <v>841</v>
      </c>
    </row>
    <row r="842" spans="2:6" x14ac:dyDescent="0.25">
      <c r="B842">
        <v>842</v>
      </c>
      <c r="C842" t="s">
        <v>1569</v>
      </c>
      <c r="D842" s="344">
        <v>842</v>
      </c>
      <c r="E842" t="s">
        <v>1569</v>
      </c>
      <c r="F842" s="344">
        <v>842</v>
      </c>
    </row>
    <row r="843" spans="2:6" x14ac:dyDescent="0.25">
      <c r="B843">
        <v>843</v>
      </c>
      <c r="C843" t="s">
        <v>1569</v>
      </c>
      <c r="D843" s="344">
        <v>843</v>
      </c>
      <c r="E843" t="s">
        <v>1569</v>
      </c>
      <c r="F843" s="344">
        <v>843</v>
      </c>
    </row>
    <row r="844" spans="2:6" x14ac:dyDescent="0.25">
      <c r="B844">
        <v>844</v>
      </c>
      <c r="C844" t="s">
        <v>1569</v>
      </c>
      <c r="D844" s="344">
        <v>844</v>
      </c>
      <c r="E844" t="s">
        <v>1569</v>
      </c>
      <c r="F844" s="344">
        <v>844</v>
      </c>
    </row>
    <row r="845" spans="2:6" x14ac:dyDescent="0.25">
      <c r="B845">
        <v>845</v>
      </c>
      <c r="C845" t="s">
        <v>1569</v>
      </c>
      <c r="D845" s="344">
        <v>845</v>
      </c>
      <c r="E845" t="s">
        <v>1569</v>
      </c>
      <c r="F845" s="344">
        <v>845</v>
      </c>
    </row>
    <row r="846" spans="2:6" x14ac:dyDescent="0.25">
      <c r="B846">
        <v>846</v>
      </c>
      <c r="C846" t="s">
        <v>1569</v>
      </c>
      <c r="D846" s="344">
        <v>846</v>
      </c>
      <c r="E846" t="s">
        <v>1569</v>
      </c>
      <c r="F846" s="344">
        <v>846</v>
      </c>
    </row>
    <row r="847" spans="2:6" x14ac:dyDescent="0.25">
      <c r="B847">
        <v>847</v>
      </c>
      <c r="C847" t="s">
        <v>1569</v>
      </c>
      <c r="D847" s="344">
        <v>847</v>
      </c>
      <c r="E847" t="s">
        <v>1569</v>
      </c>
      <c r="F847" s="344">
        <v>847</v>
      </c>
    </row>
    <row r="848" spans="2:6" x14ac:dyDescent="0.25">
      <c r="B848">
        <v>848</v>
      </c>
      <c r="C848" t="s">
        <v>1569</v>
      </c>
      <c r="D848" s="344">
        <v>848</v>
      </c>
      <c r="E848" t="s">
        <v>1569</v>
      </c>
      <c r="F848" s="344">
        <v>848</v>
      </c>
    </row>
    <row r="849" spans="2:6" x14ac:dyDescent="0.25">
      <c r="B849">
        <v>849</v>
      </c>
      <c r="C849" t="s">
        <v>1569</v>
      </c>
      <c r="D849" s="344">
        <v>849</v>
      </c>
      <c r="E849" t="s">
        <v>1569</v>
      </c>
      <c r="F849" s="344">
        <v>849</v>
      </c>
    </row>
    <row r="850" spans="2:6" x14ac:dyDescent="0.25">
      <c r="B850">
        <v>850</v>
      </c>
      <c r="C850" t="s">
        <v>1569</v>
      </c>
      <c r="D850" s="344">
        <v>850</v>
      </c>
      <c r="E850" t="s">
        <v>1569</v>
      </c>
      <c r="F850" s="344">
        <v>850</v>
      </c>
    </row>
    <row r="851" spans="2:6" x14ac:dyDescent="0.25">
      <c r="B851">
        <v>851</v>
      </c>
      <c r="C851" t="s">
        <v>1569</v>
      </c>
      <c r="D851" s="344">
        <v>851</v>
      </c>
      <c r="E851" t="s">
        <v>1569</v>
      </c>
      <c r="F851" s="344">
        <v>851</v>
      </c>
    </row>
    <row r="852" spans="2:6" x14ac:dyDescent="0.25">
      <c r="B852">
        <v>852</v>
      </c>
      <c r="C852" t="s">
        <v>1569</v>
      </c>
      <c r="D852" s="344">
        <v>852</v>
      </c>
      <c r="E852" t="s">
        <v>1569</v>
      </c>
      <c r="F852" s="344">
        <v>852</v>
      </c>
    </row>
    <row r="853" spans="2:6" x14ac:dyDescent="0.25">
      <c r="B853">
        <v>853</v>
      </c>
      <c r="C853" t="s">
        <v>1569</v>
      </c>
      <c r="D853" s="344">
        <v>853</v>
      </c>
      <c r="E853" t="s">
        <v>1569</v>
      </c>
      <c r="F853" s="344">
        <v>853</v>
      </c>
    </row>
    <row r="854" spans="2:6" x14ac:dyDescent="0.25">
      <c r="B854">
        <v>854</v>
      </c>
      <c r="C854" t="s">
        <v>1569</v>
      </c>
      <c r="D854" s="344">
        <v>854</v>
      </c>
      <c r="E854" t="s">
        <v>1569</v>
      </c>
      <c r="F854" s="344">
        <v>854</v>
      </c>
    </row>
    <row r="855" spans="2:6" x14ac:dyDescent="0.25">
      <c r="B855">
        <v>855</v>
      </c>
      <c r="C855" t="s">
        <v>1569</v>
      </c>
      <c r="D855" s="344">
        <v>855</v>
      </c>
      <c r="E855" t="s">
        <v>1569</v>
      </c>
      <c r="F855" s="344">
        <v>855</v>
      </c>
    </row>
    <row r="856" spans="2:6" x14ac:dyDescent="0.25">
      <c r="B856">
        <v>856</v>
      </c>
      <c r="C856" t="s">
        <v>1569</v>
      </c>
      <c r="D856" s="344">
        <v>856</v>
      </c>
      <c r="E856" t="s">
        <v>1569</v>
      </c>
      <c r="F856" s="344">
        <v>856</v>
      </c>
    </row>
    <row r="857" spans="2:6" x14ac:dyDescent="0.25">
      <c r="B857">
        <v>857</v>
      </c>
      <c r="C857" t="s">
        <v>1569</v>
      </c>
      <c r="D857" s="344">
        <v>857</v>
      </c>
      <c r="E857" t="s">
        <v>1569</v>
      </c>
      <c r="F857" s="344">
        <v>857</v>
      </c>
    </row>
    <row r="858" spans="2:6" x14ac:dyDescent="0.25">
      <c r="B858">
        <v>858</v>
      </c>
      <c r="C858" t="s">
        <v>1569</v>
      </c>
      <c r="D858" s="344">
        <v>858</v>
      </c>
      <c r="E858" t="s">
        <v>1569</v>
      </c>
      <c r="F858" s="344">
        <v>858</v>
      </c>
    </row>
    <row r="859" spans="2:6" x14ac:dyDescent="0.25">
      <c r="B859">
        <v>859</v>
      </c>
      <c r="C859" t="s">
        <v>1569</v>
      </c>
      <c r="D859" s="344">
        <v>859</v>
      </c>
      <c r="E859" t="s">
        <v>1569</v>
      </c>
      <c r="F859" s="344">
        <v>859</v>
      </c>
    </row>
    <row r="860" spans="2:6" x14ac:dyDescent="0.25">
      <c r="B860">
        <v>860</v>
      </c>
      <c r="C860" t="s">
        <v>1569</v>
      </c>
      <c r="D860" s="344">
        <v>860</v>
      </c>
      <c r="E860" t="s">
        <v>1569</v>
      </c>
      <c r="F860" s="344">
        <v>860</v>
      </c>
    </row>
    <row r="861" spans="2:6" x14ac:dyDescent="0.25">
      <c r="B861">
        <v>861</v>
      </c>
      <c r="C861" t="s">
        <v>1569</v>
      </c>
      <c r="D861" s="344">
        <v>861</v>
      </c>
      <c r="E861" t="s">
        <v>1569</v>
      </c>
      <c r="F861" s="344">
        <v>861</v>
      </c>
    </row>
    <row r="862" spans="2:6" x14ac:dyDescent="0.25">
      <c r="B862">
        <v>862</v>
      </c>
      <c r="C862" t="s">
        <v>1569</v>
      </c>
      <c r="D862" s="344">
        <v>862</v>
      </c>
      <c r="E862" t="s">
        <v>1569</v>
      </c>
      <c r="F862" s="344">
        <v>862</v>
      </c>
    </row>
    <row r="863" spans="2:6" x14ac:dyDescent="0.25">
      <c r="B863">
        <v>863</v>
      </c>
      <c r="C863" t="s">
        <v>1569</v>
      </c>
      <c r="D863" s="344">
        <v>863</v>
      </c>
      <c r="E863" t="s">
        <v>1569</v>
      </c>
      <c r="F863" s="344">
        <v>863</v>
      </c>
    </row>
    <row r="864" spans="2:6" x14ac:dyDescent="0.25">
      <c r="B864">
        <v>864</v>
      </c>
      <c r="C864" t="s">
        <v>1569</v>
      </c>
      <c r="D864" s="344">
        <v>864</v>
      </c>
      <c r="E864" t="s">
        <v>1569</v>
      </c>
      <c r="F864" s="344">
        <v>864</v>
      </c>
    </row>
    <row r="865" spans="2:6" x14ac:dyDescent="0.25">
      <c r="B865">
        <v>865</v>
      </c>
      <c r="C865" t="s">
        <v>1569</v>
      </c>
      <c r="D865" s="344">
        <v>865</v>
      </c>
      <c r="E865" t="s">
        <v>1569</v>
      </c>
      <c r="F865" s="344">
        <v>865</v>
      </c>
    </row>
    <row r="866" spans="2:6" x14ac:dyDescent="0.25">
      <c r="B866">
        <v>866</v>
      </c>
      <c r="C866" t="s">
        <v>1569</v>
      </c>
      <c r="D866" s="344">
        <v>866</v>
      </c>
      <c r="E866" t="s">
        <v>1569</v>
      </c>
      <c r="F866" s="344">
        <v>866</v>
      </c>
    </row>
    <row r="867" spans="2:6" x14ac:dyDescent="0.25">
      <c r="B867">
        <v>867</v>
      </c>
      <c r="C867" t="s">
        <v>1569</v>
      </c>
      <c r="D867" s="344">
        <v>867</v>
      </c>
      <c r="E867" t="s">
        <v>1569</v>
      </c>
      <c r="F867" s="344">
        <v>867</v>
      </c>
    </row>
    <row r="868" spans="2:6" x14ac:dyDescent="0.25">
      <c r="B868">
        <v>868</v>
      </c>
      <c r="C868" t="s">
        <v>1569</v>
      </c>
      <c r="D868" s="344">
        <v>868</v>
      </c>
      <c r="E868" t="s">
        <v>1569</v>
      </c>
      <c r="F868" s="344">
        <v>868</v>
      </c>
    </row>
    <row r="869" spans="2:6" x14ac:dyDescent="0.25">
      <c r="B869">
        <v>869</v>
      </c>
      <c r="C869" t="s">
        <v>1569</v>
      </c>
      <c r="D869" s="344">
        <v>869</v>
      </c>
      <c r="E869" t="s">
        <v>1569</v>
      </c>
      <c r="F869" s="344">
        <v>869</v>
      </c>
    </row>
    <row r="870" spans="2:6" x14ac:dyDescent="0.25">
      <c r="B870">
        <v>870</v>
      </c>
      <c r="C870" t="s">
        <v>1569</v>
      </c>
      <c r="D870" s="344">
        <v>870</v>
      </c>
      <c r="E870" t="s">
        <v>1569</v>
      </c>
      <c r="F870" s="344">
        <v>870</v>
      </c>
    </row>
    <row r="871" spans="2:6" x14ac:dyDescent="0.25">
      <c r="B871">
        <v>871</v>
      </c>
      <c r="C871" t="s">
        <v>1569</v>
      </c>
      <c r="D871" s="344">
        <v>871</v>
      </c>
      <c r="E871" t="s">
        <v>1569</v>
      </c>
      <c r="F871" s="344">
        <v>871</v>
      </c>
    </row>
    <row r="872" spans="2:6" x14ac:dyDescent="0.25">
      <c r="B872">
        <v>872</v>
      </c>
      <c r="C872" t="s">
        <v>1569</v>
      </c>
      <c r="D872" s="344">
        <v>872</v>
      </c>
      <c r="E872" t="s">
        <v>1569</v>
      </c>
      <c r="F872" s="344">
        <v>872</v>
      </c>
    </row>
    <row r="873" spans="2:6" x14ac:dyDescent="0.25">
      <c r="B873">
        <v>873</v>
      </c>
      <c r="C873" t="s">
        <v>1569</v>
      </c>
      <c r="D873" s="344">
        <v>873</v>
      </c>
      <c r="E873" t="s">
        <v>1569</v>
      </c>
      <c r="F873" s="344">
        <v>873</v>
      </c>
    </row>
    <row r="874" spans="2:6" x14ac:dyDescent="0.25">
      <c r="B874">
        <v>874</v>
      </c>
      <c r="C874" t="s">
        <v>1569</v>
      </c>
      <c r="D874" s="344">
        <v>874</v>
      </c>
      <c r="E874" t="s">
        <v>1569</v>
      </c>
      <c r="F874" s="344">
        <v>874</v>
      </c>
    </row>
    <row r="875" spans="2:6" x14ac:dyDescent="0.25">
      <c r="B875">
        <v>875</v>
      </c>
      <c r="C875" t="s">
        <v>1569</v>
      </c>
      <c r="D875" s="344">
        <v>875</v>
      </c>
      <c r="E875" t="s">
        <v>1569</v>
      </c>
      <c r="F875" s="344">
        <v>875</v>
      </c>
    </row>
    <row r="876" spans="2:6" x14ac:dyDescent="0.25">
      <c r="B876">
        <v>876</v>
      </c>
      <c r="C876" t="s">
        <v>1569</v>
      </c>
      <c r="D876" s="344">
        <v>876</v>
      </c>
      <c r="E876" t="s">
        <v>1569</v>
      </c>
      <c r="F876" s="344">
        <v>876</v>
      </c>
    </row>
    <row r="877" spans="2:6" x14ac:dyDescent="0.25">
      <c r="B877">
        <v>877</v>
      </c>
      <c r="C877" t="s">
        <v>1569</v>
      </c>
      <c r="D877" s="344">
        <v>877</v>
      </c>
      <c r="E877" t="s">
        <v>1569</v>
      </c>
      <c r="F877" s="344">
        <v>877</v>
      </c>
    </row>
    <row r="878" spans="2:6" x14ac:dyDescent="0.25">
      <c r="B878">
        <v>878</v>
      </c>
      <c r="C878" t="s">
        <v>1569</v>
      </c>
      <c r="D878" s="344">
        <v>878</v>
      </c>
      <c r="E878" t="s">
        <v>1569</v>
      </c>
      <c r="F878" s="344">
        <v>878</v>
      </c>
    </row>
    <row r="879" spans="2:6" x14ac:dyDescent="0.25">
      <c r="B879">
        <v>879</v>
      </c>
      <c r="C879" t="s">
        <v>1569</v>
      </c>
      <c r="D879" s="344">
        <v>879</v>
      </c>
      <c r="E879" t="s">
        <v>1569</v>
      </c>
      <c r="F879" s="344">
        <v>879</v>
      </c>
    </row>
    <row r="880" spans="2:6" x14ac:dyDescent="0.25">
      <c r="B880">
        <v>880</v>
      </c>
      <c r="C880" t="s">
        <v>1569</v>
      </c>
      <c r="D880" s="344">
        <v>880</v>
      </c>
      <c r="E880" t="s">
        <v>1569</v>
      </c>
      <c r="F880" s="344">
        <v>880</v>
      </c>
    </row>
    <row r="881" spans="2:6" x14ac:dyDescent="0.25">
      <c r="B881">
        <v>881</v>
      </c>
      <c r="C881" t="s">
        <v>1569</v>
      </c>
      <c r="D881" s="344">
        <v>881</v>
      </c>
      <c r="E881" t="s">
        <v>1569</v>
      </c>
      <c r="F881" s="344">
        <v>881</v>
      </c>
    </row>
    <row r="882" spans="2:6" x14ac:dyDescent="0.25">
      <c r="B882">
        <v>882</v>
      </c>
      <c r="C882" t="s">
        <v>1569</v>
      </c>
      <c r="D882" s="344">
        <v>882</v>
      </c>
      <c r="E882" t="s">
        <v>1569</v>
      </c>
      <c r="F882" s="344">
        <v>882</v>
      </c>
    </row>
    <row r="883" spans="2:6" x14ac:dyDescent="0.25">
      <c r="B883">
        <v>883</v>
      </c>
      <c r="C883" t="s">
        <v>1569</v>
      </c>
      <c r="D883" s="344">
        <v>883</v>
      </c>
      <c r="E883" t="s">
        <v>1569</v>
      </c>
      <c r="F883" s="344">
        <v>883</v>
      </c>
    </row>
    <row r="884" spans="2:6" x14ac:dyDescent="0.25">
      <c r="B884">
        <v>884</v>
      </c>
      <c r="C884" t="s">
        <v>1569</v>
      </c>
      <c r="D884" s="344">
        <v>884</v>
      </c>
      <c r="E884" t="s">
        <v>1569</v>
      </c>
      <c r="F884" s="344">
        <v>884</v>
      </c>
    </row>
    <row r="885" spans="2:6" x14ac:dyDescent="0.25">
      <c r="B885">
        <v>885</v>
      </c>
      <c r="C885" t="s">
        <v>1569</v>
      </c>
      <c r="D885" s="344">
        <v>885</v>
      </c>
      <c r="E885" t="s">
        <v>1569</v>
      </c>
      <c r="F885" s="344">
        <v>885</v>
      </c>
    </row>
    <row r="886" spans="2:6" x14ac:dyDescent="0.25">
      <c r="B886">
        <v>886</v>
      </c>
      <c r="C886" t="s">
        <v>1569</v>
      </c>
      <c r="D886" s="344">
        <v>886</v>
      </c>
      <c r="E886" t="s">
        <v>1569</v>
      </c>
      <c r="F886" s="344">
        <v>886</v>
      </c>
    </row>
    <row r="887" spans="2:6" x14ac:dyDescent="0.25">
      <c r="B887">
        <v>887</v>
      </c>
      <c r="C887" t="s">
        <v>1569</v>
      </c>
      <c r="D887" s="344">
        <v>887</v>
      </c>
      <c r="E887" t="s">
        <v>1569</v>
      </c>
      <c r="F887" s="344">
        <v>887</v>
      </c>
    </row>
    <row r="888" spans="2:6" x14ac:dyDescent="0.25">
      <c r="B888">
        <v>888</v>
      </c>
      <c r="C888" t="s">
        <v>1569</v>
      </c>
      <c r="D888" s="344">
        <v>888</v>
      </c>
      <c r="E888" t="s">
        <v>1569</v>
      </c>
      <c r="F888" s="344">
        <v>888</v>
      </c>
    </row>
    <row r="889" spans="2:6" x14ac:dyDescent="0.25">
      <c r="B889">
        <v>889</v>
      </c>
      <c r="C889" t="s">
        <v>1569</v>
      </c>
      <c r="D889" s="344">
        <v>889</v>
      </c>
      <c r="E889" t="s">
        <v>1569</v>
      </c>
      <c r="F889" s="344">
        <v>889</v>
      </c>
    </row>
    <row r="890" spans="2:6" x14ac:dyDescent="0.25">
      <c r="B890">
        <v>890</v>
      </c>
      <c r="C890" t="s">
        <v>1569</v>
      </c>
      <c r="D890" s="344">
        <v>890</v>
      </c>
      <c r="E890" t="s">
        <v>1569</v>
      </c>
      <c r="F890" s="344">
        <v>890</v>
      </c>
    </row>
    <row r="891" spans="2:6" x14ac:dyDescent="0.25">
      <c r="B891">
        <v>891</v>
      </c>
      <c r="C891" t="s">
        <v>1569</v>
      </c>
      <c r="D891" s="344">
        <v>891</v>
      </c>
      <c r="E891" t="s">
        <v>1569</v>
      </c>
      <c r="F891" s="344">
        <v>891</v>
      </c>
    </row>
    <row r="892" spans="2:6" x14ac:dyDescent="0.25">
      <c r="B892">
        <v>892</v>
      </c>
      <c r="C892" t="s">
        <v>1569</v>
      </c>
      <c r="D892" s="344">
        <v>892</v>
      </c>
      <c r="E892" t="s">
        <v>1569</v>
      </c>
      <c r="F892" s="344">
        <v>892</v>
      </c>
    </row>
    <row r="893" spans="2:6" x14ac:dyDescent="0.25">
      <c r="B893">
        <v>893</v>
      </c>
      <c r="C893" t="s">
        <v>1569</v>
      </c>
      <c r="D893" s="344">
        <v>893</v>
      </c>
      <c r="E893" t="s">
        <v>1569</v>
      </c>
      <c r="F893" s="344">
        <v>893</v>
      </c>
    </row>
    <row r="894" spans="2:6" x14ac:dyDescent="0.25">
      <c r="B894">
        <v>894</v>
      </c>
      <c r="C894" t="s">
        <v>1569</v>
      </c>
      <c r="D894" s="344">
        <v>894</v>
      </c>
      <c r="E894" t="s">
        <v>1569</v>
      </c>
      <c r="F894" s="344">
        <v>894</v>
      </c>
    </row>
    <row r="895" spans="2:6" x14ac:dyDescent="0.25">
      <c r="B895">
        <v>895</v>
      </c>
      <c r="C895" t="s">
        <v>1569</v>
      </c>
      <c r="D895" s="344">
        <v>895</v>
      </c>
      <c r="E895" t="s">
        <v>1569</v>
      </c>
      <c r="F895" s="344">
        <v>895</v>
      </c>
    </row>
    <row r="896" spans="2:6" x14ac:dyDescent="0.25">
      <c r="B896">
        <v>896</v>
      </c>
      <c r="C896" t="s">
        <v>1569</v>
      </c>
      <c r="D896" s="344">
        <v>896</v>
      </c>
      <c r="E896" t="s">
        <v>1569</v>
      </c>
      <c r="F896" s="344">
        <v>896</v>
      </c>
    </row>
    <row r="897" spans="2:6" x14ac:dyDescent="0.25">
      <c r="B897">
        <v>897</v>
      </c>
      <c r="C897" t="s">
        <v>1569</v>
      </c>
      <c r="D897" s="344">
        <v>897</v>
      </c>
      <c r="E897" t="s">
        <v>1569</v>
      </c>
      <c r="F897" s="344">
        <v>897</v>
      </c>
    </row>
    <row r="898" spans="2:6" x14ac:dyDescent="0.25">
      <c r="B898">
        <v>898</v>
      </c>
      <c r="C898" t="s">
        <v>1569</v>
      </c>
      <c r="D898" s="344">
        <v>898</v>
      </c>
      <c r="E898" t="s">
        <v>1569</v>
      </c>
      <c r="F898" s="344">
        <v>898</v>
      </c>
    </row>
    <row r="899" spans="2:6" x14ac:dyDescent="0.25">
      <c r="B899">
        <v>899</v>
      </c>
      <c r="C899" t="s">
        <v>1569</v>
      </c>
      <c r="D899" s="344">
        <v>899</v>
      </c>
      <c r="E899" t="s">
        <v>1569</v>
      </c>
      <c r="F899" s="344">
        <v>899</v>
      </c>
    </row>
    <row r="900" spans="2:6" x14ac:dyDescent="0.25">
      <c r="B900">
        <v>900</v>
      </c>
      <c r="C900" t="s">
        <v>1569</v>
      </c>
      <c r="D900" s="344">
        <v>900</v>
      </c>
      <c r="E900" t="s">
        <v>1569</v>
      </c>
      <c r="F900" s="344">
        <v>900</v>
      </c>
    </row>
    <row r="901" spans="2:6" x14ac:dyDescent="0.25">
      <c r="B901">
        <v>901</v>
      </c>
      <c r="C901" t="s">
        <v>1569</v>
      </c>
      <c r="D901" s="344">
        <v>901</v>
      </c>
      <c r="E901" t="s">
        <v>1569</v>
      </c>
      <c r="F901" s="344">
        <v>901</v>
      </c>
    </row>
    <row r="902" spans="2:6" x14ac:dyDescent="0.25">
      <c r="B902">
        <v>902</v>
      </c>
      <c r="C902" t="s">
        <v>1569</v>
      </c>
      <c r="D902" s="344">
        <v>902</v>
      </c>
      <c r="E902" t="s">
        <v>1569</v>
      </c>
      <c r="F902" s="344">
        <v>902</v>
      </c>
    </row>
    <row r="903" spans="2:6" x14ac:dyDescent="0.25">
      <c r="B903">
        <v>903</v>
      </c>
      <c r="C903" t="s">
        <v>1569</v>
      </c>
      <c r="D903" s="344">
        <v>903</v>
      </c>
      <c r="E903" t="s">
        <v>1569</v>
      </c>
      <c r="F903" s="344">
        <v>903</v>
      </c>
    </row>
    <row r="904" spans="2:6" x14ac:dyDescent="0.25">
      <c r="B904">
        <v>904</v>
      </c>
      <c r="C904" t="s">
        <v>1569</v>
      </c>
      <c r="D904" s="344">
        <v>904</v>
      </c>
      <c r="E904" t="s">
        <v>1569</v>
      </c>
      <c r="F904" s="344">
        <v>904</v>
      </c>
    </row>
    <row r="905" spans="2:6" x14ac:dyDescent="0.25">
      <c r="B905">
        <v>905</v>
      </c>
      <c r="C905" t="s">
        <v>1569</v>
      </c>
      <c r="D905" s="344">
        <v>905</v>
      </c>
      <c r="E905" t="s">
        <v>1569</v>
      </c>
      <c r="F905" s="344">
        <v>905</v>
      </c>
    </row>
    <row r="906" spans="2:6" x14ac:dyDescent="0.25">
      <c r="B906">
        <v>906</v>
      </c>
      <c r="C906" t="s">
        <v>1569</v>
      </c>
      <c r="D906" s="344">
        <v>906</v>
      </c>
      <c r="E906" t="s">
        <v>1569</v>
      </c>
      <c r="F906" s="344">
        <v>906</v>
      </c>
    </row>
    <row r="907" spans="2:6" x14ac:dyDescent="0.25">
      <c r="B907">
        <v>907</v>
      </c>
      <c r="C907" t="s">
        <v>1569</v>
      </c>
      <c r="D907" s="344">
        <v>907</v>
      </c>
      <c r="E907" t="s">
        <v>1569</v>
      </c>
      <c r="F907" s="344">
        <v>907</v>
      </c>
    </row>
    <row r="908" spans="2:6" x14ac:dyDescent="0.25">
      <c r="B908">
        <v>908</v>
      </c>
      <c r="C908" t="s">
        <v>1569</v>
      </c>
      <c r="D908" s="344">
        <v>908</v>
      </c>
      <c r="E908" t="s">
        <v>1569</v>
      </c>
      <c r="F908" s="344">
        <v>908</v>
      </c>
    </row>
    <row r="909" spans="2:6" x14ac:dyDescent="0.25">
      <c r="B909">
        <v>909</v>
      </c>
      <c r="C909" t="s">
        <v>1569</v>
      </c>
      <c r="D909" s="344">
        <v>909</v>
      </c>
      <c r="E909" t="s">
        <v>1569</v>
      </c>
      <c r="F909" s="344">
        <v>909</v>
      </c>
    </row>
    <row r="910" spans="2:6" x14ac:dyDescent="0.25">
      <c r="B910">
        <v>910</v>
      </c>
      <c r="C910" t="s">
        <v>1569</v>
      </c>
      <c r="D910" s="344">
        <v>910</v>
      </c>
      <c r="E910" t="s">
        <v>1569</v>
      </c>
      <c r="F910" s="344">
        <v>910</v>
      </c>
    </row>
    <row r="911" spans="2:6" x14ac:dyDescent="0.25">
      <c r="B911">
        <v>911</v>
      </c>
      <c r="C911" t="s">
        <v>1569</v>
      </c>
      <c r="D911" s="344">
        <v>911</v>
      </c>
      <c r="E911" t="s">
        <v>1569</v>
      </c>
      <c r="F911" s="344">
        <v>911</v>
      </c>
    </row>
    <row r="912" spans="2:6" x14ac:dyDescent="0.25">
      <c r="B912">
        <v>912</v>
      </c>
      <c r="C912" t="s">
        <v>1842</v>
      </c>
      <c r="D912" s="344">
        <v>912</v>
      </c>
      <c r="E912" t="s">
        <v>1569</v>
      </c>
      <c r="F912" s="344">
        <v>912</v>
      </c>
    </row>
    <row r="913" spans="2:6" x14ac:dyDescent="0.25">
      <c r="B913">
        <v>913</v>
      </c>
      <c r="C913" t="s">
        <v>1844</v>
      </c>
      <c r="D913" s="344">
        <v>913</v>
      </c>
      <c r="E913" t="s">
        <v>1569</v>
      </c>
      <c r="F913" s="344">
        <v>913</v>
      </c>
    </row>
    <row r="914" spans="2:6" x14ac:dyDescent="0.25">
      <c r="B914">
        <v>914</v>
      </c>
      <c r="C914" t="s">
        <v>1846</v>
      </c>
      <c r="D914" s="344">
        <v>914</v>
      </c>
      <c r="E914" t="s">
        <v>1569</v>
      </c>
      <c r="F914" s="344">
        <v>914</v>
      </c>
    </row>
    <row r="915" spans="2:6" x14ac:dyDescent="0.25">
      <c r="B915">
        <v>915</v>
      </c>
      <c r="C915" t="s">
        <v>1569</v>
      </c>
      <c r="D915" s="344">
        <v>915</v>
      </c>
      <c r="E915" t="s">
        <v>1569</v>
      </c>
      <c r="F915" s="344">
        <v>915</v>
      </c>
    </row>
    <row r="916" spans="2:6" x14ac:dyDescent="0.25">
      <c r="B916">
        <v>916</v>
      </c>
      <c r="C916" t="s">
        <v>2037</v>
      </c>
      <c r="D916" s="344">
        <v>916</v>
      </c>
      <c r="E916" t="s">
        <v>1569</v>
      </c>
      <c r="F916" s="344">
        <v>916</v>
      </c>
    </row>
    <row r="917" spans="2:6" x14ac:dyDescent="0.25">
      <c r="B917">
        <v>917</v>
      </c>
      <c r="C917" t="s">
        <v>1848</v>
      </c>
      <c r="D917" s="344">
        <v>917</v>
      </c>
      <c r="E917" t="s">
        <v>1569</v>
      </c>
      <c r="F917" s="344">
        <v>917</v>
      </c>
    </row>
    <row r="918" spans="2:6" x14ac:dyDescent="0.25">
      <c r="B918">
        <v>918</v>
      </c>
      <c r="C918" t="s">
        <v>1569</v>
      </c>
      <c r="D918" s="344">
        <v>918</v>
      </c>
      <c r="E918" t="s">
        <v>1569</v>
      </c>
      <c r="F918" s="344">
        <v>918</v>
      </c>
    </row>
    <row r="919" spans="2:6" x14ac:dyDescent="0.25">
      <c r="B919">
        <v>919</v>
      </c>
      <c r="C919" t="s">
        <v>1569</v>
      </c>
      <c r="D919" s="344">
        <v>919</v>
      </c>
      <c r="E919" t="s">
        <v>1569</v>
      </c>
      <c r="F919" s="344">
        <v>919</v>
      </c>
    </row>
    <row r="920" spans="2:6" x14ac:dyDescent="0.25">
      <c r="B920">
        <v>920</v>
      </c>
      <c r="C920" t="s">
        <v>1852</v>
      </c>
      <c r="D920" s="344">
        <v>920</v>
      </c>
      <c r="E920" t="s">
        <v>1569</v>
      </c>
      <c r="F920" s="344">
        <v>920</v>
      </c>
    </row>
    <row r="921" spans="2:6" x14ac:dyDescent="0.25">
      <c r="B921">
        <v>921</v>
      </c>
      <c r="C921" t="s">
        <v>1854</v>
      </c>
      <c r="D921" s="344">
        <v>921</v>
      </c>
      <c r="E921" t="s">
        <v>1569</v>
      </c>
      <c r="F921" s="344">
        <v>921</v>
      </c>
    </row>
    <row r="922" spans="2:6" x14ac:dyDescent="0.25">
      <c r="B922">
        <v>922</v>
      </c>
      <c r="C922" t="s">
        <v>2062</v>
      </c>
      <c r="D922" s="344">
        <v>922</v>
      </c>
      <c r="E922" t="s">
        <v>1569</v>
      </c>
      <c r="F922" s="344">
        <v>922</v>
      </c>
    </row>
    <row r="923" spans="2:6" x14ac:dyDescent="0.25">
      <c r="B923">
        <v>923</v>
      </c>
      <c r="C923" t="s">
        <v>2064</v>
      </c>
      <c r="D923" s="344">
        <v>923</v>
      </c>
      <c r="E923" t="s">
        <v>1569</v>
      </c>
      <c r="F923" s="344">
        <v>923</v>
      </c>
    </row>
    <row r="924" spans="2:6" x14ac:dyDescent="0.25">
      <c r="B924">
        <v>924</v>
      </c>
      <c r="C924" t="s">
        <v>1569</v>
      </c>
      <c r="D924" s="344">
        <v>924</v>
      </c>
      <c r="E924" t="s">
        <v>1569</v>
      </c>
      <c r="F924" s="344">
        <v>924</v>
      </c>
    </row>
    <row r="925" spans="2:6" x14ac:dyDescent="0.25">
      <c r="B925">
        <v>925</v>
      </c>
      <c r="C925" t="s">
        <v>1569</v>
      </c>
      <c r="D925" s="344">
        <v>925</v>
      </c>
      <c r="E925" t="s">
        <v>1569</v>
      </c>
      <c r="F925" s="344">
        <v>925</v>
      </c>
    </row>
    <row r="926" spans="2:6" x14ac:dyDescent="0.25">
      <c r="B926">
        <v>926</v>
      </c>
      <c r="C926" t="s">
        <v>2040</v>
      </c>
      <c r="D926" s="344">
        <v>926</v>
      </c>
      <c r="E926" t="s">
        <v>1569</v>
      </c>
      <c r="F926" s="344">
        <v>926</v>
      </c>
    </row>
    <row r="927" spans="2:6" x14ac:dyDescent="0.25">
      <c r="B927">
        <v>927</v>
      </c>
      <c r="C927" t="s">
        <v>2042</v>
      </c>
      <c r="D927" s="344">
        <v>927</v>
      </c>
      <c r="E927" t="s">
        <v>1569</v>
      </c>
      <c r="F927" s="344">
        <v>927</v>
      </c>
    </row>
    <row r="928" spans="2:6" x14ac:dyDescent="0.25">
      <c r="B928">
        <v>928</v>
      </c>
      <c r="C928" t="s">
        <v>1569</v>
      </c>
      <c r="D928" s="344">
        <v>928</v>
      </c>
      <c r="E928" t="s">
        <v>1569</v>
      </c>
      <c r="F928" s="344">
        <v>928</v>
      </c>
    </row>
    <row r="929" spans="2:6" x14ac:dyDescent="0.25">
      <c r="B929">
        <v>929</v>
      </c>
      <c r="C929" t="s">
        <v>1569</v>
      </c>
      <c r="D929" s="344">
        <v>929</v>
      </c>
      <c r="E929" t="s">
        <v>1569</v>
      </c>
      <c r="F929" s="344">
        <v>929</v>
      </c>
    </row>
    <row r="930" spans="2:6" x14ac:dyDescent="0.25">
      <c r="B930">
        <v>930</v>
      </c>
      <c r="C930" t="s">
        <v>1569</v>
      </c>
      <c r="D930" s="344">
        <v>930</v>
      </c>
      <c r="E930" t="s">
        <v>1569</v>
      </c>
      <c r="F930" s="344">
        <v>930</v>
      </c>
    </row>
    <row r="931" spans="2:6" x14ac:dyDescent="0.25">
      <c r="B931">
        <v>931</v>
      </c>
      <c r="C931" t="s">
        <v>1569</v>
      </c>
      <c r="D931" s="344">
        <v>931</v>
      </c>
      <c r="E931" t="s">
        <v>1569</v>
      </c>
      <c r="F931" s="344">
        <v>931</v>
      </c>
    </row>
    <row r="932" spans="2:6" x14ac:dyDescent="0.25">
      <c r="B932">
        <v>932</v>
      </c>
      <c r="C932" t="s">
        <v>1569</v>
      </c>
      <c r="D932" s="344">
        <v>932</v>
      </c>
      <c r="E932" t="s">
        <v>1569</v>
      </c>
      <c r="F932" s="344">
        <v>932</v>
      </c>
    </row>
    <row r="933" spans="2:6" x14ac:dyDescent="0.25">
      <c r="B933">
        <v>933</v>
      </c>
      <c r="C933" t="s">
        <v>1569</v>
      </c>
      <c r="D933" s="344">
        <v>933</v>
      </c>
      <c r="E933" t="s">
        <v>1569</v>
      </c>
      <c r="F933" s="344">
        <v>933</v>
      </c>
    </row>
    <row r="934" spans="2:6" x14ac:dyDescent="0.25">
      <c r="B934">
        <v>934</v>
      </c>
      <c r="C934" t="s">
        <v>1569</v>
      </c>
      <c r="D934" s="344">
        <v>934</v>
      </c>
      <c r="E934" t="s">
        <v>1569</v>
      </c>
      <c r="F934" s="344">
        <v>934</v>
      </c>
    </row>
    <row r="935" spans="2:6" x14ac:dyDescent="0.25">
      <c r="B935">
        <v>935</v>
      </c>
      <c r="C935" t="s">
        <v>1569</v>
      </c>
      <c r="D935" s="344">
        <v>935</v>
      </c>
      <c r="E935" t="s">
        <v>1569</v>
      </c>
      <c r="F935" s="344">
        <v>935</v>
      </c>
    </row>
    <row r="936" spans="2:6" x14ac:dyDescent="0.25">
      <c r="B936">
        <v>936</v>
      </c>
      <c r="C936" t="s">
        <v>1569</v>
      </c>
      <c r="D936" s="344">
        <v>936</v>
      </c>
      <c r="E936" t="s">
        <v>1569</v>
      </c>
      <c r="F936" s="344">
        <v>936</v>
      </c>
    </row>
    <row r="937" spans="2:6" x14ac:dyDescent="0.25">
      <c r="B937">
        <v>937</v>
      </c>
      <c r="C937" t="s">
        <v>1569</v>
      </c>
      <c r="D937" s="344">
        <v>937</v>
      </c>
      <c r="E937" t="s">
        <v>1569</v>
      </c>
      <c r="F937" s="344">
        <v>937</v>
      </c>
    </row>
    <row r="938" spans="2:6" x14ac:dyDescent="0.25">
      <c r="B938">
        <v>938</v>
      </c>
      <c r="C938" t="s">
        <v>1569</v>
      </c>
      <c r="D938" s="344">
        <v>938</v>
      </c>
      <c r="E938" t="s">
        <v>1569</v>
      </c>
      <c r="F938" s="344">
        <v>938</v>
      </c>
    </row>
    <row r="939" spans="2:6" x14ac:dyDescent="0.25">
      <c r="B939">
        <v>939</v>
      </c>
      <c r="C939" t="s">
        <v>1569</v>
      </c>
      <c r="D939" s="344">
        <v>939</v>
      </c>
      <c r="E939" t="s">
        <v>1569</v>
      </c>
      <c r="F939" s="344">
        <v>939</v>
      </c>
    </row>
    <row r="940" spans="2:6" x14ac:dyDescent="0.25">
      <c r="B940">
        <v>940</v>
      </c>
      <c r="C940" t="s">
        <v>1569</v>
      </c>
      <c r="D940" s="344">
        <v>940</v>
      </c>
      <c r="E940" t="s">
        <v>1569</v>
      </c>
      <c r="F940" s="344">
        <v>940</v>
      </c>
    </row>
    <row r="941" spans="2:6" x14ac:dyDescent="0.25">
      <c r="B941">
        <v>941</v>
      </c>
      <c r="C941" t="s">
        <v>1569</v>
      </c>
      <c r="D941" s="344">
        <v>941</v>
      </c>
      <c r="E941" t="s">
        <v>1569</v>
      </c>
      <c r="F941" s="344">
        <v>941</v>
      </c>
    </row>
    <row r="942" spans="2:6" x14ac:dyDescent="0.25">
      <c r="B942">
        <v>942</v>
      </c>
      <c r="C942" t="s">
        <v>1569</v>
      </c>
      <c r="D942" s="344">
        <v>942</v>
      </c>
      <c r="E942" t="s">
        <v>1569</v>
      </c>
      <c r="F942" s="344">
        <v>942</v>
      </c>
    </row>
    <row r="943" spans="2:6" x14ac:dyDescent="0.25">
      <c r="B943">
        <v>943</v>
      </c>
      <c r="C943" t="s">
        <v>1569</v>
      </c>
      <c r="D943" s="344">
        <v>943</v>
      </c>
      <c r="E943" t="s">
        <v>1569</v>
      </c>
      <c r="F943" s="344">
        <v>943</v>
      </c>
    </row>
    <row r="944" spans="2:6" x14ac:dyDescent="0.25">
      <c r="B944">
        <v>944</v>
      </c>
      <c r="C944" t="s">
        <v>1863</v>
      </c>
      <c r="D944" s="344">
        <v>944</v>
      </c>
      <c r="E944" t="s">
        <v>1569</v>
      </c>
      <c r="F944" s="344">
        <v>944</v>
      </c>
    </row>
    <row r="945" spans="2:6" x14ac:dyDescent="0.25">
      <c r="B945">
        <v>945</v>
      </c>
      <c r="C945" t="s">
        <v>1865</v>
      </c>
      <c r="D945" s="344">
        <v>945</v>
      </c>
      <c r="E945" t="s">
        <v>1569</v>
      </c>
      <c r="F945" s="344">
        <v>945</v>
      </c>
    </row>
    <row r="946" spans="2:6" x14ac:dyDescent="0.25">
      <c r="B946">
        <v>946</v>
      </c>
      <c r="C946" t="s">
        <v>1867</v>
      </c>
      <c r="D946" s="344">
        <v>946</v>
      </c>
      <c r="E946" t="s">
        <v>1569</v>
      </c>
      <c r="F946" s="344">
        <v>946</v>
      </c>
    </row>
    <row r="947" spans="2:6" x14ac:dyDescent="0.25">
      <c r="B947">
        <v>947</v>
      </c>
      <c r="C947" t="s">
        <v>1869</v>
      </c>
      <c r="D947" s="344">
        <v>947</v>
      </c>
      <c r="E947" t="s">
        <v>1569</v>
      </c>
      <c r="F947" s="344">
        <v>947</v>
      </c>
    </row>
    <row r="948" spans="2:6" x14ac:dyDescent="0.25">
      <c r="B948">
        <v>948</v>
      </c>
      <c r="C948" t="s">
        <v>1871</v>
      </c>
      <c r="D948" s="344">
        <v>948</v>
      </c>
      <c r="E948" t="s">
        <v>1569</v>
      </c>
      <c r="F948" s="344">
        <v>948</v>
      </c>
    </row>
    <row r="949" spans="2:6" x14ac:dyDescent="0.25">
      <c r="B949">
        <v>949</v>
      </c>
      <c r="C949" t="s">
        <v>1569</v>
      </c>
      <c r="D949" s="344">
        <v>949</v>
      </c>
      <c r="E949" t="s">
        <v>1569</v>
      </c>
      <c r="F949" s="344">
        <v>949</v>
      </c>
    </row>
    <row r="950" spans="2:6" x14ac:dyDescent="0.25">
      <c r="B950">
        <v>950</v>
      </c>
      <c r="C950" t="s">
        <v>1873</v>
      </c>
      <c r="D950" s="344">
        <v>950</v>
      </c>
      <c r="E950" t="s">
        <v>1569</v>
      </c>
      <c r="F950" s="344">
        <v>950</v>
      </c>
    </row>
    <row r="951" spans="2:6" x14ac:dyDescent="0.25">
      <c r="B951">
        <v>951</v>
      </c>
      <c r="C951" t="s">
        <v>1875</v>
      </c>
      <c r="D951" s="344">
        <v>951</v>
      </c>
      <c r="E951" t="s">
        <v>1569</v>
      </c>
      <c r="F951" s="344">
        <v>951</v>
      </c>
    </row>
    <row r="952" spans="2:6" x14ac:dyDescent="0.25">
      <c r="B952">
        <v>952</v>
      </c>
      <c r="C952" t="s">
        <v>1877</v>
      </c>
      <c r="D952" s="344">
        <v>952</v>
      </c>
      <c r="E952" t="s">
        <v>1569</v>
      </c>
      <c r="F952" s="344">
        <v>952</v>
      </c>
    </row>
    <row r="953" spans="2:6" x14ac:dyDescent="0.25">
      <c r="B953">
        <v>953</v>
      </c>
      <c r="C953" t="s">
        <v>1879</v>
      </c>
      <c r="D953" s="344">
        <v>953</v>
      </c>
      <c r="E953" t="s">
        <v>1569</v>
      </c>
      <c r="F953" s="344">
        <v>953</v>
      </c>
    </row>
    <row r="954" spans="2:6" x14ac:dyDescent="0.25">
      <c r="B954">
        <v>954</v>
      </c>
      <c r="C954" t="s">
        <v>1881</v>
      </c>
      <c r="D954" s="344">
        <v>954</v>
      </c>
      <c r="E954" t="s">
        <v>1569</v>
      </c>
      <c r="F954" s="344">
        <v>954</v>
      </c>
    </row>
    <row r="955" spans="2:6" x14ac:dyDescent="0.25">
      <c r="B955">
        <v>955</v>
      </c>
      <c r="C955" t="s">
        <v>1569</v>
      </c>
      <c r="D955" s="344">
        <v>955</v>
      </c>
      <c r="E955" t="s">
        <v>1569</v>
      </c>
      <c r="F955" s="344">
        <v>955</v>
      </c>
    </row>
    <row r="956" spans="2:6" x14ac:dyDescent="0.25">
      <c r="B956">
        <v>956</v>
      </c>
      <c r="C956" t="s">
        <v>1569</v>
      </c>
      <c r="D956" s="344">
        <v>956</v>
      </c>
      <c r="E956" t="s">
        <v>1569</v>
      </c>
      <c r="F956" s="344">
        <v>956</v>
      </c>
    </row>
    <row r="957" spans="2:6" x14ac:dyDescent="0.25">
      <c r="B957">
        <v>957</v>
      </c>
      <c r="C957" t="s">
        <v>1569</v>
      </c>
      <c r="D957" s="344">
        <v>957</v>
      </c>
      <c r="E957" t="s">
        <v>1569</v>
      </c>
      <c r="F957" s="344">
        <v>957</v>
      </c>
    </row>
    <row r="958" spans="2:6" x14ac:dyDescent="0.25">
      <c r="B958">
        <v>958</v>
      </c>
      <c r="C958" t="s">
        <v>1569</v>
      </c>
      <c r="D958" s="344">
        <v>958</v>
      </c>
      <c r="E958" t="s">
        <v>1569</v>
      </c>
      <c r="F958" s="344">
        <v>958</v>
      </c>
    </row>
    <row r="959" spans="2:6" x14ac:dyDescent="0.25">
      <c r="B959">
        <v>959</v>
      </c>
      <c r="C959" t="s">
        <v>1569</v>
      </c>
      <c r="D959" s="344">
        <v>959</v>
      </c>
      <c r="E959" t="s">
        <v>1569</v>
      </c>
      <c r="F959" s="344">
        <v>959</v>
      </c>
    </row>
    <row r="960" spans="2:6" x14ac:dyDescent="0.25">
      <c r="B960">
        <v>960</v>
      </c>
      <c r="C960" t="s">
        <v>1569</v>
      </c>
      <c r="D960" s="344">
        <v>960</v>
      </c>
      <c r="E960" t="s">
        <v>1569</v>
      </c>
      <c r="F960" s="344">
        <v>960</v>
      </c>
    </row>
    <row r="961" spans="2:6" x14ac:dyDescent="0.25">
      <c r="B961">
        <v>961</v>
      </c>
      <c r="C961" t="s">
        <v>1569</v>
      </c>
      <c r="D961" s="344">
        <v>961</v>
      </c>
      <c r="E961" t="s">
        <v>1569</v>
      </c>
      <c r="F961" s="344">
        <v>961</v>
      </c>
    </row>
    <row r="962" spans="2:6" x14ac:dyDescent="0.25">
      <c r="B962">
        <v>962</v>
      </c>
      <c r="C962" t="s">
        <v>1569</v>
      </c>
      <c r="D962" s="344">
        <v>962</v>
      </c>
      <c r="E962" t="s">
        <v>1569</v>
      </c>
      <c r="F962" s="344">
        <v>962</v>
      </c>
    </row>
    <row r="963" spans="2:6" x14ac:dyDescent="0.25">
      <c r="B963">
        <v>963</v>
      </c>
      <c r="C963" t="s">
        <v>1569</v>
      </c>
      <c r="D963" s="344">
        <v>963</v>
      </c>
      <c r="E963" t="s">
        <v>1569</v>
      </c>
      <c r="F963" s="344">
        <v>963</v>
      </c>
    </row>
    <row r="964" spans="2:6" x14ac:dyDescent="0.25">
      <c r="B964">
        <v>964</v>
      </c>
      <c r="C964" t="s">
        <v>1569</v>
      </c>
      <c r="D964" s="344">
        <v>964</v>
      </c>
      <c r="E964" t="s">
        <v>1569</v>
      </c>
      <c r="F964" s="344">
        <v>964</v>
      </c>
    </row>
    <row r="965" spans="2:6" x14ac:dyDescent="0.25">
      <c r="B965">
        <v>965</v>
      </c>
      <c r="C965" t="s">
        <v>1569</v>
      </c>
      <c r="D965" s="344">
        <v>965</v>
      </c>
      <c r="E965" t="s">
        <v>1569</v>
      </c>
      <c r="F965" s="344">
        <v>965</v>
      </c>
    </row>
    <row r="966" spans="2:6" x14ac:dyDescent="0.25">
      <c r="B966">
        <v>966</v>
      </c>
      <c r="C966" t="s">
        <v>1569</v>
      </c>
      <c r="D966" s="344">
        <v>966</v>
      </c>
      <c r="E966" t="s">
        <v>1569</v>
      </c>
      <c r="F966" s="344">
        <v>966</v>
      </c>
    </row>
    <row r="967" spans="2:6" x14ac:dyDescent="0.25">
      <c r="B967">
        <v>967</v>
      </c>
      <c r="C967" t="s">
        <v>1569</v>
      </c>
      <c r="D967" s="344">
        <v>967</v>
      </c>
      <c r="E967" t="s">
        <v>1569</v>
      </c>
      <c r="F967" s="344">
        <v>967</v>
      </c>
    </row>
    <row r="968" spans="2:6" x14ac:dyDescent="0.25">
      <c r="B968">
        <v>968</v>
      </c>
      <c r="C968" t="s">
        <v>1569</v>
      </c>
      <c r="D968" s="344">
        <v>968</v>
      </c>
      <c r="E968" t="s">
        <v>1569</v>
      </c>
      <c r="F968" s="344">
        <v>968</v>
      </c>
    </row>
    <row r="969" spans="2:6" x14ac:dyDescent="0.25">
      <c r="B969">
        <v>969</v>
      </c>
      <c r="C969" t="s">
        <v>1569</v>
      </c>
      <c r="D969" s="344">
        <v>969</v>
      </c>
      <c r="E969" t="s">
        <v>1569</v>
      </c>
      <c r="F969" s="344">
        <v>969</v>
      </c>
    </row>
    <row r="970" spans="2:6" x14ac:dyDescent="0.25">
      <c r="B970">
        <v>970</v>
      </c>
      <c r="C970" t="s">
        <v>1569</v>
      </c>
      <c r="D970" s="344">
        <v>970</v>
      </c>
      <c r="E970" t="s">
        <v>1569</v>
      </c>
      <c r="F970" s="344">
        <v>970</v>
      </c>
    </row>
    <row r="971" spans="2:6" x14ac:dyDescent="0.25">
      <c r="B971">
        <v>971</v>
      </c>
      <c r="C971" t="s">
        <v>1569</v>
      </c>
      <c r="D971" s="344">
        <v>971</v>
      </c>
      <c r="E971" t="s">
        <v>1569</v>
      </c>
      <c r="F971" s="344">
        <v>971</v>
      </c>
    </row>
    <row r="972" spans="2:6" x14ac:dyDescent="0.25">
      <c r="B972">
        <v>972</v>
      </c>
      <c r="C972" t="s">
        <v>1569</v>
      </c>
      <c r="D972" s="344">
        <v>972</v>
      </c>
      <c r="E972" t="s">
        <v>1569</v>
      </c>
      <c r="F972" s="344">
        <v>972</v>
      </c>
    </row>
    <row r="973" spans="2:6" x14ac:dyDescent="0.25">
      <c r="B973">
        <v>973</v>
      </c>
      <c r="C973" t="s">
        <v>1569</v>
      </c>
      <c r="D973" s="344">
        <v>973</v>
      </c>
      <c r="E973" t="s">
        <v>1569</v>
      </c>
      <c r="F973" s="344">
        <v>973</v>
      </c>
    </row>
    <row r="974" spans="2:6" x14ac:dyDescent="0.25">
      <c r="B974">
        <v>974</v>
      </c>
      <c r="C974" t="s">
        <v>1569</v>
      </c>
      <c r="D974" s="344">
        <v>974</v>
      </c>
      <c r="E974" t="s">
        <v>1569</v>
      </c>
      <c r="F974" s="344">
        <v>974</v>
      </c>
    </row>
    <row r="975" spans="2:6" x14ac:dyDescent="0.25">
      <c r="B975">
        <v>975</v>
      </c>
      <c r="C975" t="s">
        <v>1569</v>
      </c>
      <c r="D975" s="344">
        <v>975</v>
      </c>
      <c r="E975" t="s">
        <v>1569</v>
      </c>
      <c r="F975" s="344">
        <v>975</v>
      </c>
    </row>
    <row r="976" spans="2:6" x14ac:dyDescent="0.25">
      <c r="B976">
        <v>976</v>
      </c>
      <c r="C976" t="s">
        <v>1569</v>
      </c>
      <c r="D976" s="344">
        <v>976</v>
      </c>
      <c r="E976" t="s">
        <v>1569</v>
      </c>
      <c r="F976" s="344">
        <v>976</v>
      </c>
    </row>
    <row r="977" spans="2:6" x14ac:dyDescent="0.25">
      <c r="B977">
        <v>977</v>
      </c>
      <c r="C977" t="s">
        <v>1569</v>
      </c>
      <c r="D977" s="344">
        <v>977</v>
      </c>
      <c r="E977" t="s">
        <v>1569</v>
      </c>
      <c r="F977" s="344">
        <v>977</v>
      </c>
    </row>
    <row r="978" spans="2:6" x14ac:dyDescent="0.25">
      <c r="B978">
        <v>978</v>
      </c>
      <c r="C978" t="s">
        <v>1569</v>
      </c>
      <c r="D978" s="344">
        <v>978</v>
      </c>
      <c r="E978" t="s">
        <v>1569</v>
      </c>
      <c r="F978" s="344">
        <v>978</v>
      </c>
    </row>
    <row r="979" spans="2:6" x14ac:dyDescent="0.25">
      <c r="B979">
        <v>979</v>
      </c>
      <c r="C979" t="s">
        <v>1569</v>
      </c>
      <c r="D979" s="344">
        <v>979</v>
      </c>
      <c r="E979" t="s">
        <v>1569</v>
      </c>
      <c r="F979" s="344">
        <v>979</v>
      </c>
    </row>
    <row r="980" spans="2:6" x14ac:dyDescent="0.25">
      <c r="B980">
        <v>980</v>
      </c>
      <c r="C980" t="s">
        <v>1569</v>
      </c>
      <c r="D980" s="344">
        <v>980</v>
      </c>
      <c r="E980" t="s">
        <v>1569</v>
      </c>
      <c r="F980" s="344">
        <v>980</v>
      </c>
    </row>
    <row r="981" spans="2:6" x14ac:dyDescent="0.25">
      <c r="B981">
        <v>981</v>
      </c>
      <c r="C981" t="s">
        <v>1569</v>
      </c>
      <c r="D981" s="344">
        <v>981</v>
      </c>
      <c r="E981" t="s">
        <v>1569</v>
      </c>
      <c r="F981" s="344">
        <v>981</v>
      </c>
    </row>
    <row r="982" spans="2:6" x14ac:dyDescent="0.25">
      <c r="B982">
        <v>982</v>
      </c>
      <c r="C982" t="s">
        <v>1569</v>
      </c>
      <c r="D982" s="344">
        <v>982</v>
      </c>
      <c r="E982" t="s">
        <v>1569</v>
      </c>
      <c r="F982" s="344">
        <v>982</v>
      </c>
    </row>
    <row r="983" spans="2:6" x14ac:dyDescent="0.25">
      <c r="B983">
        <v>983</v>
      </c>
      <c r="C983" t="s">
        <v>1569</v>
      </c>
      <c r="D983" s="344">
        <v>983</v>
      </c>
      <c r="E983" t="s">
        <v>1569</v>
      </c>
      <c r="F983" s="344">
        <v>983</v>
      </c>
    </row>
    <row r="984" spans="2:6" x14ac:dyDescent="0.25">
      <c r="B984">
        <v>984</v>
      </c>
      <c r="C984" t="s">
        <v>1569</v>
      </c>
      <c r="D984" s="344">
        <v>984</v>
      </c>
      <c r="E984" t="s">
        <v>1569</v>
      </c>
      <c r="F984" s="344">
        <v>984</v>
      </c>
    </row>
    <row r="985" spans="2:6" x14ac:dyDescent="0.25">
      <c r="B985">
        <v>985</v>
      </c>
      <c r="C985" t="s">
        <v>1569</v>
      </c>
      <c r="D985" s="344">
        <v>985</v>
      </c>
      <c r="E985" t="s">
        <v>1569</v>
      </c>
      <c r="F985" s="344">
        <v>985</v>
      </c>
    </row>
    <row r="986" spans="2:6" x14ac:dyDescent="0.25">
      <c r="B986">
        <v>986</v>
      </c>
      <c r="C986" t="s">
        <v>1569</v>
      </c>
      <c r="D986" s="344">
        <v>986</v>
      </c>
      <c r="E986" t="s">
        <v>1569</v>
      </c>
      <c r="F986" s="344">
        <v>986</v>
      </c>
    </row>
    <row r="987" spans="2:6" x14ac:dyDescent="0.25">
      <c r="B987">
        <v>987</v>
      </c>
      <c r="C987" t="s">
        <v>1569</v>
      </c>
      <c r="D987" s="344">
        <v>987</v>
      </c>
      <c r="E987" t="s">
        <v>1569</v>
      </c>
      <c r="F987" s="344">
        <v>987</v>
      </c>
    </row>
    <row r="988" spans="2:6" x14ac:dyDescent="0.25">
      <c r="B988">
        <v>988</v>
      </c>
      <c r="C988" t="s">
        <v>1569</v>
      </c>
      <c r="D988" s="344">
        <v>988</v>
      </c>
      <c r="E988" t="s">
        <v>1569</v>
      </c>
      <c r="F988" s="344">
        <v>988</v>
      </c>
    </row>
    <row r="989" spans="2:6" x14ac:dyDescent="0.25">
      <c r="B989">
        <v>989</v>
      </c>
      <c r="C989" t="s">
        <v>1569</v>
      </c>
      <c r="D989" s="344">
        <v>989</v>
      </c>
      <c r="E989" t="s">
        <v>1569</v>
      </c>
      <c r="F989" s="344">
        <v>989</v>
      </c>
    </row>
    <row r="990" spans="2:6" x14ac:dyDescent="0.25">
      <c r="B990">
        <v>990</v>
      </c>
      <c r="C990" t="s">
        <v>1569</v>
      </c>
      <c r="D990" s="344">
        <v>990</v>
      </c>
      <c r="E990" t="s">
        <v>1569</v>
      </c>
      <c r="F990" s="344">
        <v>990</v>
      </c>
    </row>
    <row r="991" spans="2:6" x14ac:dyDescent="0.25">
      <c r="B991">
        <v>991</v>
      </c>
      <c r="C991" t="s">
        <v>1569</v>
      </c>
      <c r="D991" s="344">
        <v>991</v>
      </c>
      <c r="E991" t="s">
        <v>1569</v>
      </c>
      <c r="F991" s="344">
        <v>991</v>
      </c>
    </row>
    <row r="992" spans="2:6" x14ac:dyDescent="0.25">
      <c r="B992">
        <v>992</v>
      </c>
      <c r="C992" t="s">
        <v>1569</v>
      </c>
      <c r="D992" s="344">
        <v>992</v>
      </c>
      <c r="E992" t="s">
        <v>1569</v>
      </c>
      <c r="F992" s="344">
        <v>992</v>
      </c>
    </row>
    <row r="993" spans="2:8" x14ac:dyDescent="0.25">
      <c r="B993">
        <v>993</v>
      </c>
      <c r="C993" t="s">
        <v>1569</v>
      </c>
      <c r="D993" s="344">
        <v>993</v>
      </c>
      <c r="E993" t="s">
        <v>1569</v>
      </c>
      <c r="F993" s="344">
        <v>993</v>
      </c>
    </row>
    <row r="994" spans="2:8" x14ac:dyDescent="0.25">
      <c r="B994">
        <v>994</v>
      </c>
      <c r="C994" t="s">
        <v>1569</v>
      </c>
      <c r="D994" s="344">
        <v>994</v>
      </c>
      <c r="E994" t="s">
        <v>1569</v>
      </c>
      <c r="F994" s="344">
        <v>994</v>
      </c>
    </row>
    <row r="995" spans="2:8" x14ac:dyDescent="0.25">
      <c r="B995">
        <v>995</v>
      </c>
      <c r="C995" t="s">
        <v>1569</v>
      </c>
      <c r="D995" s="344">
        <v>995</v>
      </c>
      <c r="E995" t="s">
        <v>1569</v>
      </c>
      <c r="F995" s="344">
        <v>995</v>
      </c>
    </row>
    <row r="996" spans="2:8" x14ac:dyDescent="0.25">
      <c r="B996">
        <v>996</v>
      </c>
      <c r="C996" t="s">
        <v>1569</v>
      </c>
      <c r="D996" s="344">
        <v>996</v>
      </c>
      <c r="E996" t="s">
        <v>1569</v>
      </c>
      <c r="F996" s="344">
        <v>996</v>
      </c>
    </row>
    <row r="997" spans="2:8" x14ac:dyDescent="0.25">
      <c r="B997">
        <v>997</v>
      </c>
      <c r="C997" t="s">
        <v>1569</v>
      </c>
      <c r="D997" s="344">
        <v>997</v>
      </c>
      <c r="E997" t="s">
        <v>1569</v>
      </c>
      <c r="F997" s="344">
        <v>997</v>
      </c>
    </row>
    <row r="998" spans="2:8" x14ac:dyDescent="0.25">
      <c r="B998">
        <v>998</v>
      </c>
      <c r="C998" t="s">
        <v>1569</v>
      </c>
      <c r="D998" s="344">
        <v>998</v>
      </c>
      <c r="E998" t="s">
        <v>1569</v>
      </c>
      <c r="F998" s="344">
        <v>998</v>
      </c>
    </row>
    <row r="999" spans="2:8" x14ac:dyDescent="0.25">
      <c r="B999">
        <v>999</v>
      </c>
      <c r="C999" t="s">
        <v>1569</v>
      </c>
      <c r="D999" s="344">
        <v>999</v>
      </c>
      <c r="E999" t="s">
        <v>1569</v>
      </c>
      <c r="F999" s="344">
        <v>999</v>
      </c>
    </row>
    <row r="1000" spans="2:8" x14ac:dyDescent="0.25">
      <c r="B1000">
        <v>1000</v>
      </c>
      <c r="C1000" t="s">
        <v>1569</v>
      </c>
      <c r="D1000" s="344">
        <v>1000</v>
      </c>
      <c r="E1000" t="s">
        <v>1569</v>
      </c>
      <c r="F1000" s="344">
        <v>1000</v>
      </c>
    </row>
    <row r="1001" spans="2:8" x14ac:dyDescent="0.25">
      <c r="B1001">
        <v>1001</v>
      </c>
      <c r="C1001" t="s">
        <v>1569</v>
      </c>
      <c r="D1001" s="344">
        <v>1001</v>
      </c>
      <c r="E1001" t="s">
        <v>1569</v>
      </c>
      <c r="F1001" s="344">
        <v>1001</v>
      </c>
    </row>
    <row r="1002" spans="2:8" x14ac:dyDescent="0.25">
      <c r="B1002">
        <v>1002</v>
      </c>
      <c r="C1002" t="s">
        <v>1569</v>
      </c>
      <c r="D1002" s="344">
        <v>1002</v>
      </c>
      <c r="E1002" t="s">
        <v>1569</v>
      </c>
      <c r="F1002" s="344">
        <v>1002</v>
      </c>
    </row>
    <row r="1003" spans="2:8" x14ac:dyDescent="0.25">
      <c r="B1003">
        <v>1003</v>
      </c>
      <c r="C1003" t="s">
        <v>1569</v>
      </c>
      <c r="D1003" s="344">
        <v>1003</v>
      </c>
      <c r="E1003" t="s">
        <v>1569</v>
      </c>
      <c r="H1003"/>
    </row>
    <row r="1004" spans="2:8" x14ac:dyDescent="0.25">
      <c r="B1004">
        <v>1004</v>
      </c>
      <c r="C1004" t="s">
        <v>1569</v>
      </c>
      <c r="D1004" s="344">
        <v>1004</v>
      </c>
      <c r="E1004" t="s">
        <v>1569</v>
      </c>
    </row>
    <row r="1005" spans="2:8" x14ac:dyDescent="0.25">
      <c r="B1005">
        <v>1005</v>
      </c>
      <c r="C1005" t="s">
        <v>1569</v>
      </c>
      <c r="D1005" s="344">
        <v>1005</v>
      </c>
      <c r="E1005" t="s">
        <v>1569</v>
      </c>
    </row>
    <row r="1006" spans="2:8" x14ac:dyDescent="0.25">
      <c r="B1006">
        <v>1006</v>
      </c>
      <c r="C1006" t="s">
        <v>1569</v>
      </c>
      <c r="D1006" s="344">
        <v>1006</v>
      </c>
      <c r="E1006" t="s">
        <v>1569</v>
      </c>
    </row>
    <row r="1007" spans="2:8" x14ac:dyDescent="0.25">
      <c r="B1007">
        <v>1007</v>
      </c>
      <c r="C1007" t="s">
        <v>1569</v>
      </c>
      <c r="D1007" s="344">
        <v>1007</v>
      </c>
      <c r="E1007" t="s">
        <v>1569</v>
      </c>
    </row>
    <row r="1008" spans="2:8" x14ac:dyDescent="0.25">
      <c r="B1008">
        <v>1008</v>
      </c>
      <c r="C1008" t="s">
        <v>1569</v>
      </c>
      <c r="D1008" s="344">
        <v>1008</v>
      </c>
      <c r="E1008" t="s">
        <v>1569</v>
      </c>
    </row>
    <row r="1009" spans="2:5" x14ac:dyDescent="0.25">
      <c r="B1009">
        <v>1009</v>
      </c>
      <c r="C1009" t="s">
        <v>1569</v>
      </c>
      <c r="D1009" s="344">
        <v>1009</v>
      </c>
      <c r="E1009" t="s">
        <v>1569</v>
      </c>
    </row>
    <row r="1010" spans="2:5" x14ac:dyDescent="0.25">
      <c r="B1010">
        <v>1010</v>
      </c>
      <c r="C1010" t="s">
        <v>1569</v>
      </c>
      <c r="D1010" s="344">
        <v>1010</v>
      </c>
      <c r="E1010" t="s">
        <v>1569</v>
      </c>
    </row>
    <row r="1011" spans="2:5" x14ac:dyDescent="0.25">
      <c r="B1011">
        <v>1011</v>
      </c>
      <c r="C1011" t="s">
        <v>1569</v>
      </c>
      <c r="D1011" s="344">
        <v>1011</v>
      </c>
      <c r="E1011" t="s">
        <v>1569</v>
      </c>
    </row>
    <row r="1012" spans="2:5" x14ac:dyDescent="0.25">
      <c r="B1012">
        <v>1012</v>
      </c>
      <c r="C1012" t="s">
        <v>1569</v>
      </c>
      <c r="D1012" s="344">
        <v>1012</v>
      </c>
      <c r="E1012" t="s">
        <v>1569</v>
      </c>
    </row>
    <row r="1013" spans="2:5" x14ac:dyDescent="0.25">
      <c r="B1013">
        <v>1013</v>
      </c>
      <c r="C1013" t="s">
        <v>1569</v>
      </c>
      <c r="D1013" s="344">
        <v>1013</v>
      </c>
      <c r="E1013" t="s">
        <v>1569</v>
      </c>
    </row>
    <row r="1014" spans="2:5" x14ac:dyDescent="0.25">
      <c r="B1014">
        <v>1014</v>
      </c>
      <c r="C1014" t="s">
        <v>1569</v>
      </c>
      <c r="D1014" s="344">
        <v>1014</v>
      </c>
      <c r="E1014" t="s">
        <v>1569</v>
      </c>
    </row>
    <row r="1015" spans="2:5" x14ac:dyDescent="0.25">
      <c r="B1015">
        <v>1015</v>
      </c>
      <c r="C1015" t="s">
        <v>1569</v>
      </c>
      <c r="D1015" s="344">
        <v>1015</v>
      </c>
      <c r="E1015" t="s">
        <v>1569</v>
      </c>
    </row>
    <row r="1016" spans="2:5" x14ac:dyDescent="0.25">
      <c r="B1016">
        <v>1016</v>
      </c>
      <c r="C1016" t="s">
        <v>1569</v>
      </c>
      <c r="D1016" s="344">
        <v>1016</v>
      </c>
      <c r="E1016" t="s">
        <v>1569</v>
      </c>
    </row>
    <row r="1017" spans="2:5" x14ac:dyDescent="0.25">
      <c r="B1017">
        <v>1017</v>
      </c>
      <c r="C1017" t="s">
        <v>1569</v>
      </c>
      <c r="D1017" s="344">
        <v>1017</v>
      </c>
      <c r="E1017" t="s">
        <v>1569</v>
      </c>
    </row>
    <row r="1018" spans="2:5" x14ac:dyDescent="0.25">
      <c r="B1018">
        <v>1018</v>
      </c>
      <c r="C1018" t="s">
        <v>1569</v>
      </c>
      <c r="D1018" s="344">
        <v>1018</v>
      </c>
      <c r="E1018" t="s">
        <v>1569</v>
      </c>
    </row>
    <row r="1019" spans="2:5" x14ac:dyDescent="0.25">
      <c r="B1019">
        <v>1019</v>
      </c>
      <c r="C1019" t="s">
        <v>1569</v>
      </c>
      <c r="D1019" s="344">
        <v>1019</v>
      </c>
      <c r="E1019" t="s">
        <v>1569</v>
      </c>
    </row>
    <row r="1020" spans="2:5" x14ac:dyDescent="0.25">
      <c r="B1020">
        <v>1020</v>
      </c>
      <c r="C1020" t="s">
        <v>1569</v>
      </c>
      <c r="D1020" s="344">
        <v>1020</v>
      </c>
      <c r="E1020" t="s">
        <v>1569</v>
      </c>
    </row>
    <row r="1021" spans="2:5" x14ac:dyDescent="0.25">
      <c r="B1021">
        <v>1021</v>
      </c>
      <c r="C1021" t="s">
        <v>1569</v>
      </c>
      <c r="D1021" s="344">
        <v>1021</v>
      </c>
      <c r="E1021" t="s">
        <v>1569</v>
      </c>
    </row>
    <row r="1022" spans="2:5" x14ac:dyDescent="0.25">
      <c r="B1022">
        <v>1022</v>
      </c>
      <c r="C1022" t="s">
        <v>1569</v>
      </c>
      <c r="D1022" s="344">
        <v>1022</v>
      </c>
      <c r="E1022" t="s">
        <v>1569</v>
      </c>
    </row>
    <row r="1023" spans="2:5" x14ac:dyDescent="0.25">
      <c r="B1023">
        <v>1023</v>
      </c>
      <c r="C1023" t="s">
        <v>1569</v>
      </c>
      <c r="D1023" s="344">
        <v>1023</v>
      </c>
      <c r="E1023" t="s">
        <v>1569</v>
      </c>
    </row>
    <row r="1024" spans="2:5" x14ac:dyDescent="0.25">
      <c r="B1024">
        <v>1024</v>
      </c>
      <c r="C1024" t="s">
        <v>1569</v>
      </c>
      <c r="D1024" s="344">
        <v>1024</v>
      </c>
      <c r="E1024" t="s">
        <v>1569</v>
      </c>
    </row>
    <row r="1025" spans="2:5" x14ac:dyDescent="0.25">
      <c r="B1025">
        <v>1025</v>
      </c>
      <c r="C1025" t="s">
        <v>1569</v>
      </c>
      <c r="D1025" s="344">
        <v>1025</v>
      </c>
      <c r="E1025" t="s">
        <v>1569</v>
      </c>
    </row>
    <row r="1026" spans="2:5" x14ac:dyDescent="0.25">
      <c r="B1026">
        <v>1026</v>
      </c>
      <c r="C1026" t="s">
        <v>1569</v>
      </c>
      <c r="D1026" s="344">
        <v>1026</v>
      </c>
      <c r="E1026" t="s">
        <v>1569</v>
      </c>
    </row>
    <row r="1027" spans="2:5" x14ac:dyDescent="0.25">
      <c r="B1027">
        <v>1027</v>
      </c>
      <c r="C1027" t="s">
        <v>1569</v>
      </c>
      <c r="D1027" s="344">
        <v>1027</v>
      </c>
      <c r="E1027" t="s">
        <v>1569</v>
      </c>
    </row>
    <row r="1028" spans="2:5" x14ac:dyDescent="0.25">
      <c r="B1028" t="s">
        <v>33</v>
      </c>
      <c r="D1028" s="344" t="s">
        <v>33</v>
      </c>
    </row>
    <row r="1029" spans="2:5" x14ac:dyDescent="0.25">
      <c r="B1029" t="s">
        <v>33</v>
      </c>
      <c r="D1029" s="344" t="s">
        <v>33</v>
      </c>
    </row>
    <row r="1030" spans="2:5" x14ac:dyDescent="0.25">
      <c r="B1030" t="s">
        <v>33</v>
      </c>
      <c r="D1030" s="344" t="s">
        <v>33</v>
      </c>
    </row>
    <row r="1031" spans="2:5" x14ac:dyDescent="0.25">
      <c r="B1031" t="s">
        <v>33</v>
      </c>
      <c r="D1031" s="344" t="s">
        <v>33</v>
      </c>
    </row>
    <row r="1032" spans="2:5" x14ac:dyDescent="0.25">
      <c r="B1032" t="s">
        <v>33</v>
      </c>
      <c r="D1032" s="344" t="s">
        <v>33</v>
      </c>
    </row>
    <row r="1033" spans="2:5" x14ac:dyDescent="0.25">
      <c r="B1033" t="s">
        <v>33</v>
      </c>
      <c r="D1033" s="344" t="s">
        <v>33</v>
      </c>
    </row>
    <row r="1034" spans="2:5" x14ac:dyDescent="0.25">
      <c r="B1034" t="s">
        <v>33</v>
      </c>
      <c r="D1034" s="344" t="s">
        <v>33</v>
      </c>
    </row>
    <row r="1035" spans="2:5" x14ac:dyDescent="0.25">
      <c r="B1035" t="s">
        <v>33</v>
      </c>
      <c r="D1035" s="344" t="s">
        <v>33</v>
      </c>
    </row>
    <row r="1036" spans="2:5" x14ac:dyDescent="0.25">
      <c r="B1036" t="s">
        <v>33</v>
      </c>
      <c r="D1036" s="344" t="s">
        <v>33</v>
      </c>
    </row>
    <row r="1037" spans="2:5" x14ac:dyDescent="0.25">
      <c r="B1037" t="s">
        <v>33</v>
      </c>
      <c r="D1037" s="344" t="s">
        <v>33</v>
      </c>
    </row>
    <row r="1038" spans="2:5" x14ac:dyDescent="0.25">
      <c r="B1038" t="s">
        <v>33</v>
      </c>
      <c r="D1038" s="344" t="s">
        <v>33</v>
      </c>
    </row>
    <row r="1039" spans="2:5" x14ac:dyDescent="0.25">
      <c r="B1039" t="s">
        <v>33</v>
      </c>
      <c r="D1039" s="344" t="s">
        <v>33</v>
      </c>
    </row>
    <row r="1040" spans="2:5" x14ac:dyDescent="0.25">
      <c r="B1040" t="s">
        <v>33</v>
      </c>
      <c r="D1040" s="344" t="s">
        <v>33</v>
      </c>
    </row>
    <row r="1041" spans="2:4" x14ac:dyDescent="0.25">
      <c r="B1041" t="s">
        <v>33</v>
      </c>
      <c r="D1041" s="344" t="s">
        <v>33</v>
      </c>
    </row>
    <row r="1042" spans="2:4" x14ac:dyDescent="0.25">
      <c r="B1042" t="s">
        <v>33</v>
      </c>
      <c r="D1042" s="344" t="s">
        <v>33</v>
      </c>
    </row>
    <row r="1043" spans="2:4" x14ac:dyDescent="0.25">
      <c r="B1043" t="s">
        <v>33</v>
      </c>
      <c r="D1043" s="344" t="s">
        <v>33</v>
      </c>
    </row>
    <row r="1044" spans="2:4" x14ac:dyDescent="0.25">
      <c r="B1044" t="s">
        <v>33</v>
      </c>
      <c r="D1044" s="344" t="s">
        <v>33</v>
      </c>
    </row>
    <row r="1045" spans="2:4" x14ac:dyDescent="0.25">
      <c r="B1045" t="s">
        <v>33</v>
      </c>
      <c r="D1045" s="344" t="s">
        <v>33</v>
      </c>
    </row>
    <row r="1046" spans="2:4" x14ac:dyDescent="0.25">
      <c r="B1046" t="s">
        <v>33</v>
      </c>
      <c r="D1046" s="344" t="s">
        <v>33</v>
      </c>
    </row>
    <row r="1047" spans="2:4" x14ac:dyDescent="0.25">
      <c r="B1047" t="s">
        <v>33</v>
      </c>
      <c r="D1047" s="344" t="s">
        <v>33</v>
      </c>
    </row>
    <row r="1048" spans="2:4" x14ac:dyDescent="0.25">
      <c r="B1048" t="s">
        <v>33</v>
      </c>
      <c r="D1048" s="344" t="s">
        <v>33</v>
      </c>
    </row>
    <row r="1049" spans="2:4" x14ac:dyDescent="0.25">
      <c r="B1049" t="s">
        <v>33</v>
      </c>
      <c r="D1049" s="344" t="s">
        <v>33</v>
      </c>
    </row>
    <row r="1050" spans="2:4" x14ac:dyDescent="0.25">
      <c r="B1050" t="s">
        <v>33</v>
      </c>
      <c r="D1050" s="344" t="s">
        <v>33</v>
      </c>
    </row>
    <row r="1051" spans="2:4" x14ac:dyDescent="0.25">
      <c r="B1051" t="s">
        <v>33</v>
      </c>
      <c r="D1051" s="344" t="s">
        <v>33</v>
      </c>
    </row>
    <row r="1052" spans="2:4" x14ac:dyDescent="0.25">
      <c r="B1052" t="s">
        <v>33</v>
      </c>
      <c r="D1052" s="344" t="s">
        <v>33</v>
      </c>
    </row>
    <row r="1053" spans="2:4" x14ac:dyDescent="0.25">
      <c r="B1053" t="s">
        <v>33</v>
      </c>
      <c r="D1053" s="344" t="s">
        <v>33</v>
      </c>
    </row>
    <row r="1054" spans="2:4" x14ac:dyDescent="0.25">
      <c r="B1054" t="s">
        <v>33</v>
      </c>
      <c r="D1054" s="344" t="s">
        <v>33</v>
      </c>
    </row>
    <row r="1055" spans="2:4" x14ac:dyDescent="0.25">
      <c r="B1055" t="s">
        <v>33</v>
      </c>
      <c r="D1055" s="344" t="s">
        <v>33</v>
      </c>
    </row>
    <row r="1056" spans="2:4" x14ac:dyDescent="0.25">
      <c r="B1056" t="s">
        <v>33</v>
      </c>
      <c r="D1056" s="344" t="s">
        <v>33</v>
      </c>
    </row>
    <row r="1057" spans="2:4" x14ac:dyDescent="0.25">
      <c r="B1057" t="s">
        <v>33</v>
      </c>
      <c r="D1057" s="344" t="s">
        <v>33</v>
      </c>
    </row>
    <row r="1058" spans="2:4" x14ac:dyDescent="0.25">
      <c r="B1058" t="s">
        <v>33</v>
      </c>
      <c r="D1058" s="344" t="s">
        <v>33</v>
      </c>
    </row>
    <row r="1059" spans="2:4" x14ac:dyDescent="0.25">
      <c r="B1059" t="s">
        <v>33</v>
      </c>
      <c r="D1059" s="344" t="s">
        <v>33</v>
      </c>
    </row>
    <row r="1060" spans="2:4" x14ac:dyDescent="0.25">
      <c r="B1060" t="s">
        <v>33</v>
      </c>
      <c r="D1060" s="344" t="s">
        <v>33</v>
      </c>
    </row>
    <row r="1061" spans="2:4" x14ac:dyDescent="0.25">
      <c r="B1061" t="s">
        <v>33</v>
      </c>
      <c r="D1061" s="344" t="s">
        <v>33</v>
      </c>
    </row>
    <row r="1062" spans="2:4" x14ac:dyDescent="0.25">
      <c r="B1062" t="s">
        <v>33</v>
      </c>
      <c r="D1062" s="344" t="s">
        <v>33</v>
      </c>
    </row>
    <row r="1063" spans="2:4" x14ac:dyDescent="0.25">
      <c r="B1063" t="s">
        <v>33</v>
      </c>
      <c r="D1063" s="344" t="s">
        <v>33</v>
      </c>
    </row>
    <row r="1064" spans="2:4" x14ac:dyDescent="0.25">
      <c r="B1064" t="s">
        <v>33</v>
      </c>
      <c r="D1064" s="344" t="s">
        <v>33</v>
      </c>
    </row>
    <row r="1065" spans="2:4" x14ac:dyDescent="0.25">
      <c r="B1065" t="s">
        <v>33</v>
      </c>
      <c r="D1065" s="344" t="s">
        <v>33</v>
      </c>
    </row>
    <row r="1066" spans="2:4" x14ac:dyDescent="0.25">
      <c r="B1066" t="s">
        <v>33</v>
      </c>
      <c r="D1066" s="344" t="s">
        <v>33</v>
      </c>
    </row>
    <row r="1067" spans="2:4" x14ac:dyDescent="0.25">
      <c r="B1067" t="s">
        <v>33</v>
      </c>
      <c r="D1067" s="344" t="s">
        <v>33</v>
      </c>
    </row>
    <row r="1068" spans="2:4" x14ac:dyDescent="0.25">
      <c r="B1068" t="s">
        <v>33</v>
      </c>
      <c r="D1068" s="344" t="s">
        <v>33</v>
      </c>
    </row>
    <row r="1069" spans="2:4" x14ac:dyDescent="0.25">
      <c r="B1069" t="s">
        <v>33</v>
      </c>
      <c r="D1069" s="344" t="s">
        <v>33</v>
      </c>
    </row>
    <row r="1070" spans="2:4" x14ac:dyDescent="0.25">
      <c r="B1070" t="s">
        <v>33</v>
      </c>
      <c r="D1070" s="344" t="s">
        <v>33</v>
      </c>
    </row>
    <row r="1071" spans="2:4" x14ac:dyDescent="0.25">
      <c r="B1071" t="s">
        <v>33</v>
      </c>
      <c r="D1071" s="344" t="s">
        <v>33</v>
      </c>
    </row>
    <row r="1072" spans="2:4" x14ac:dyDescent="0.25">
      <c r="B1072" t="s">
        <v>33</v>
      </c>
      <c r="D1072" s="344" t="s">
        <v>33</v>
      </c>
    </row>
    <row r="1073" spans="2:4" x14ac:dyDescent="0.25">
      <c r="B1073" t="s">
        <v>33</v>
      </c>
      <c r="D1073" s="344" t="s">
        <v>33</v>
      </c>
    </row>
    <row r="1074" spans="2:4" x14ac:dyDescent="0.25">
      <c r="B1074" t="s">
        <v>33</v>
      </c>
      <c r="D1074" s="344" t="s">
        <v>33</v>
      </c>
    </row>
    <row r="1075" spans="2:4" x14ac:dyDescent="0.25">
      <c r="B1075" t="s">
        <v>33</v>
      </c>
      <c r="D1075" s="344" t="s">
        <v>33</v>
      </c>
    </row>
    <row r="1076" spans="2:4" x14ac:dyDescent="0.25">
      <c r="B1076" t="s">
        <v>33</v>
      </c>
      <c r="D1076" s="344" t="s">
        <v>33</v>
      </c>
    </row>
    <row r="1077" spans="2:4" x14ac:dyDescent="0.25">
      <c r="B1077" t="s">
        <v>33</v>
      </c>
      <c r="D1077" s="344" t="s">
        <v>33</v>
      </c>
    </row>
    <row r="1078" spans="2:4" x14ac:dyDescent="0.25">
      <c r="B1078" t="s">
        <v>33</v>
      </c>
      <c r="D1078" s="344" t="s">
        <v>33</v>
      </c>
    </row>
    <row r="1079" spans="2:4" x14ac:dyDescent="0.25">
      <c r="B1079" t="s">
        <v>33</v>
      </c>
      <c r="D1079" s="344" t="s">
        <v>33</v>
      </c>
    </row>
    <row r="1080" spans="2:4" x14ac:dyDescent="0.25">
      <c r="B1080" t="s">
        <v>33</v>
      </c>
      <c r="D1080" s="344" t="s">
        <v>33</v>
      </c>
    </row>
    <row r="1081" spans="2:4" x14ac:dyDescent="0.25">
      <c r="B1081" t="s">
        <v>33</v>
      </c>
      <c r="D1081" s="344" t="s">
        <v>33</v>
      </c>
    </row>
    <row r="1082" spans="2:4" x14ac:dyDescent="0.25">
      <c r="B1082" t="s">
        <v>33</v>
      </c>
      <c r="D1082" s="344" t="s">
        <v>33</v>
      </c>
    </row>
    <row r="1083" spans="2:4" x14ac:dyDescent="0.25">
      <c r="B1083" t="s">
        <v>33</v>
      </c>
      <c r="D1083" s="344" t="s">
        <v>33</v>
      </c>
    </row>
    <row r="1084" spans="2:4" x14ac:dyDescent="0.25">
      <c r="B1084" t="s">
        <v>33</v>
      </c>
      <c r="D1084" s="344" t="s">
        <v>33</v>
      </c>
    </row>
    <row r="1085" spans="2:4" x14ac:dyDescent="0.25">
      <c r="B1085" t="s">
        <v>33</v>
      </c>
      <c r="D1085" s="344" t="s">
        <v>33</v>
      </c>
    </row>
    <row r="1086" spans="2:4" x14ac:dyDescent="0.25">
      <c r="B1086" t="s">
        <v>33</v>
      </c>
      <c r="D1086" s="344" t="s">
        <v>33</v>
      </c>
    </row>
    <row r="1087" spans="2:4" x14ac:dyDescent="0.25">
      <c r="B1087" t="s">
        <v>33</v>
      </c>
      <c r="D1087" s="344" t="s">
        <v>33</v>
      </c>
    </row>
    <row r="1088" spans="2:4" x14ac:dyDescent="0.25">
      <c r="B1088" t="s">
        <v>33</v>
      </c>
      <c r="D1088" s="344" t="s">
        <v>33</v>
      </c>
    </row>
    <row r="1089" spans="2:4" x14ac:dyDescent="0.25">
      <c r="B1089" t="s">
        <v>33</v>
      </c>
      <c r="D1089" s="344" t="s">
        <v>33</v>
      </c>
    </row>
    <row r="1090" spans="2:4" x14ac:dyDescent="0.25">
      <c r="B1090" t="s">
        <v>33</v>
      </c>
      <c r="D1090" s="344" t="s">
        <v>33</v>
      </c>
    </row>
    <row r="1091" spans="2:4" x14ac:dyDescent="0.25">
      <c r="B1091" t="s">
        <v>33</v>
      </c>
      <c r="D1091" s="344" t="s">
        <v>33</v>
      </c>
    </row>
    <row r="1092" spans="2:4" x14ac:dyDescent="0.25">
      <c r="B1092" t="s">
        <v>33</v>
      </c>
      <c r="D1092" s="344" t="s">
        <v>33</v>
      </c>
    </row>
    <row r="1093" spans="2:4" x14ac:dyDescent="0.25">
      <c r="B1093" t="s">
        <v>33</v>
      </c>
      <c r="D1093" s="344" t="s">
        <v>33</v>
      </c>
    </row>
    <row r="1094" spans="2:4" x14ac:dyDescent="0.25">
      <c r="B1094" t="s">
        <v>33</v>
      </c>
      <c r="D1094" s="344" t="s">
        <v>33</v>
      </c>
    </row>
    <row r="1095" spans="2:4" x14ac:dyDescent="0.25">
      <c r="B1095" t="s">
        <v>33</v>
      </c>
      <c r="D1095" s="344" t="s">
        <v>33</v>
      </c>
    </row>
    <row r="1096" spans="2:4" x14ac:dyDescent="0.25">
      <c r="B1096" t="s">
        <v>33</v>
      </c>
      <c r="D1096" s="344" t="s">
        <v>33</v>
      </c>
    </row>
    <row r="1097" spans="2:4" x14ac:dyDescent="0.25">
      <c r="B1097" t="s">
        <v>33</v>
      </c>
      <c r="D1097" s="344" t="s">
        <v>33</v>
      </c>
    </row>
    <row r="1098" spans="2:4" x14ac:dyDescent="0.25">
      <c r="B1098" t="s">
        <v>33</v>
      </c>
      <c r="D1098" s="344" t="s">
        <v>33</v>
      </c>
    </row>
    <row r="1099" spans="2:4" x14ac:dyDescent="0.25">
      <c r="B1099" t="s">
        <v>33</v>
      </c>
      <c r="D1099" s="344" t="s">
        <v>33</v>
      </c>
    </row>
    <row r="1100" spans="2:4" x14ac:dyDescent="0.25">
      <c r="B1100" t="s">
        <v>33</v>
      </c>
      <c r="D1100" s="344" t="s">
        <v>33</v>
      </c>
    </row>
    <row r="1101" spans="2:4" x14ac:dyDescent="0.25">
      <c r="B1101" t="s">
        <v>33</v>
      </c>
      <c r="D1101" s="344" t="s">
        <v>33</v>
      </c>
    </row>
    <row r="1102" spans="2:4" x14ac:dyDescent="0.25">
      <c r="B1102" t="s">
        <v>33</v>
      </c>
      <c r="D1102" s="344" t="s">
        <v>33</v>
      </c>
    </row>
    <row r="1103" spans="2:4" x14ac:dyDescent="0.25">
      <c r="B1103" t="s">
        <v>33</v>
      </c>
      <c r="D1103" s="344" t="s">
        <v>33</v>
      </c>
    </row>
    <row r="1104" spans="2:4" x14ac:dyDescent="0.25">
      <c r="B1104" t="s">
        <v>33</v>
      </c>
      <c r="D1104" s="344" t="s">
        <v>33</v>
      </c>
    </row>
    <row r="1105" spans="2:4" x14ac:dyDescent="0.25">
      <c r="B1105" t="s">
        <v>33</v>
      </c>
      <c r="D1105" s="344" t="s">
        <v>33</v>
      </c>
    </row>
    <row r="1106" spans="2:4" x14ac:dyDescent="0.25">
      <c r="B1106" t="s">
        <v>33</v>
      </c>
      <c r="D1106" s="344" t="s">
        <v>33</v>
      </c>
    </row>
    <row r="1107" spans="2:4" x14ac:dyDescent="0.25">
      <c r="B1107" t="s">
        <v>33</v>
      </c>
      <c r="D1107" s="344" t="s">
        <v>33</v>
      </c>
    </row>
    <row r="1108" spans="2:4" x14ac:dyDescent="0.25">
      <c r="B1108" t="s">
        <v>33</v>
      </c>
      <c r="D1108" s="344" t="s">
        <v>33</v>
      </c>
    </row>
    <row r="1109" spans="2:4" x14ac:dyDescent="0.25">
      <c r="B1109" t="s">
        <v>33</v>
      </c>
      <c r="D1109" s="344" t="s">
        <v>33</v>
      </c>
    </row>
    <row r="1110" spans="2:4" x14ac:dyDescent="0.25">
      <c r="B1110" t="s">
        <v>33</v>
      </c>
      <c r="D1110" s="344" t="s">
        <v>33</v>
      </c>
    </row>
    <row r="1111" spans="2:4" x14ac:dyDescent="0.25">
      <c r="B1111" t="s">
        <v>33</v>
      </c>
      <c r="D1111" s="344" t="s">
        <v>33</v>
      </c>
    </row>
    <row r="1112" spans="2:4" x14ac:dyDescent="0.25">
      <c r="B1112" t="s">
        <v>33</v>
      </c>
      <c r="D1112" s="344" t="s">
        <v>33</v>
      </c>
    </row>
    <row r="1113" spans="2:4" x14ac:dyDescent="0.25">
      <c r="B1113" t="s">
        <v>33</v>
      </c>
      <c r="D1113" s="344" t="s">
        <v>33</v>
      </c>
    </row>
    <row r="1114" spans="2:4" x14ac:dyDescent="0.25">
      <c r="B1114" t="s">
        <v>33</v>
      </c>
      <c r="D1114" s="344" t="s">
        <v>33</v>
      </c>
    </row>
    <row r="1115" spans="2:4" x14ac:dyDescent="0.25">
      <c r="B1115" t="s">
        <v>33</v>
      </c>
      <c r="D1115" s="344" t="s">
        <v>33</v>
      </c>
    </row>
    <row r="1116" spans="2:4" x14ac:dyDescent="0.25">
      <c r="B1116" t="s">
        <v>33</v>
      </c>
      <c r="D1116" s="344" t="s">
        <v>33</v>
      </c>
    </row>
    <row r="1117" spans="2:4" x14ac:dyDescent="0.25">
      <c r="B1117" t="s">
        <v>33</v>
      </c>
      <c r="D1117" s="344" t="s">
        <v>33</v>
      </c>
    </row>
    <row r="1118" spans="2:4" x14ac:dyDescent="0.25">
      <c r="B1118" t="s">
        <v>33</v>
      </c>
      <c r="D1118" s="344" t="s">
        <v>33</v>
      </c>
    </row>
    <row r="1119" spans="2:4" x14ac:dyDescent="0.25">
      <c r="B1119" t="s">
        <v>33</v>
      </c>
      <c r="D1119" s="344" t="s">
        <v>33</v>
      </c>
    </row>
    <row r="1120" spans="2:4" x14ac:dyDescent="0.25">
      <c r="B1120" t="s">
        <v>33</v>
      </c>
      <c r="D1120" s="344" t="s">
        <v>33</v>
      </c>
    </row>
    <row r="1121" spans="2:4" x14ac:dyDescent="0.25">
      <c r="B1121" t="s">
        <v>33</v>
      </c>
      <c r="D1121" s="344" t="s">
        <v>33</v>
      </c>
    </row>
    <row r="1122" spans="2:4" x14ac:dyDescent="0.25">
      <c r="B1122" t="s">
        <v>33</v>
      </c>
      <c r="D1122" s="344" t="s">
        <v>33</v>
      </c>
    </row>
    <row r="1123" spans="2:4" x14ac:dyDescent="0.25">
      <c r="B1123" t="s">
        <v>33</v>
      </c>
      <c r="D1123" s="344" t="s">
        <v>33</v>
      </c>
    </row>
    <row r="1124" spans="2:4" x14ac:dyDescent="0.25">
      <c r="B1124" t="s">
        <v>33</v>
      </c>
      <c r="D1124" s="344" t="s">
        <v>33</v>
      </c>
    </row>
    <row r="1125" spans="2:4" x14ac:dyDescent="0.25">
      <c r="B1125" t="s">
        <v>33</v>
      </c>
      <c r="D1125" s="344" t="s">
        <v>33</v>
      </c>
    </row>
    <row r="1126" spans="2:4" x14ac:dyDescent="0.25">
      <c r="B1126" t="s">
        <v>33</v>
      </c>
      <c r="D1126" s="344" t="s">
        <v>33</v>
      </c>
    </row>
    <row r="1127" spans="2:4" x14ac:dyDescent="0.25">
      <c r="B1127" t="s">
        <v>33</v>
      </c>
      <c r="D1127" s="344" t="s">
        <v>33</v>
      </c>
    </row>
    <row r="1128" spans="2:4" x14ac:dyDescent="0.25">
      <c r="B1128" t="s">
        <v>33</v>
      </c>
      <c r="D1128" s="344" t="s">
        <v>33</v>
      </c>
    </row>
    <row r="1129" spans="2:4" x14ac:dyDescent="0.25">
      <c r="B1129" t="s">
        <v>33</v>
      </c>
      <c r="D1129" s="344" t="s">
        <v>33</v>
      </c>
    </row>
    <row r="1130" spans="2:4" x14ac:dyDescent="0.25">
      <c r="B1130" t="s">
        <v>33</v>
      </c>
      <c r="D1130" s="344" t="s">
        <v>33</v>
      </c>
    </row>
    <row r="1131" spans="2:4" x14ac:dyDescent="0.25">
      <c r="B1131" t="s">
        <v>33</v>
      </c>
      <c r="D1131" s="344" t="s">
        <v>33</v>
      </c>
    </row>
    <row r="1132" spans="2:4" x14ac:dyDescent="0.25">
      <c r="B1132" t="s">
        <v>33</v>
      </c>
      <c r="D1132" s="344" t="s">
        <v>33</v>
      </c>
    </row>
    <row r="1133" spans="2:4" x14ac:dyDescent="0.25">
      <c r="B1133" t="s">
        <v>33</v>
      </c>
      <c r="D1133" s="344" t="s">
        <v>33</v>
      </c>
    </row>
    <row r="1134" spans="2:4" x14ac:dyDescent="0.25">
      <c r="B1134" t="s">
        <v>33</v>
      </c>
      <c r="D1134" s="344" t="s">
        <v>33</v>
      </c>
    </row>
    <row r="1135" spans="2:4" x14ac:dyDescent="0.25">
      <c r="B1135" t="s">
        <v>33</v>
      </c>
      <c r="D1135" s="344" t="s">
        <v>33</v>
      </c>
    </row>
    <row r="1136" spans="2:4" x14ac:dyDescent="0.25">
      <c r="B1136" t="s">
        <v>33</v>
      </c>
      <c r="D1136" s="344" t="s">
        <v>33</v>
      </c>
    </row>
    <row r="1137" spans="2:4" x14ac:dyDescent="0.25">
      <c r="B1137" t="s">
        <v>33</v>
      </c>
      <c r="D1137" s="344" t="s">
        <v>33</v>
      </c>
    </row>
    <row r="1138" spans="2:4" x14ac:dyDescent="0.25">
      <c r="B1138" t="s">
        <v>33</v>
      </c>
      <c r="D1138" s="344" t="s">
        <v>33</v>
      </c>
    </row>
    <row r="1139" spans="2:4" x14ac:dyDescent="0.25">
      <c r="B1139" t="s">
        <v>33</v>
      </c>
      <c r="D1139" s="344" t="s">
        <v>33</v>
      </c>
    </row>
    <row r="1140" spans="2:4" x14ac:dyDescent="0.25">
      <c r="B1140" t="s">
        <v>33</v>
      </c>
      <c r="D1140" s="344" t="s">
        <v>33</v>
      </c>
    </row>
    <row r="1141" spans="2:4" x14ac:dyDescent="0.25">
      <c r="B1141" t="s">
        <v>33</v>
      </c>
      <c r="D1141" s="344" t="s">
        <v>33</v>
      </c>
    </row>
    <row r="1142" spans="2:4" x14ac:dyDescent="0.25">
      <c r="B1142" t="s">
        <v>33</v>
      </c>
      <c r="D1142" s="344" t="s">
        <v>33</v>
      </c>
    </row>
    <row r="1143" spans="2:4" x14ac:dyDescent="0.25">
      <c r="B1143" t="s">
        <v>33</v>
      </c>
      <c r="D1143" s="344" t="s">
        <v>33</v>
      </c>
    </row>
    <row r="1144" spans="2:4" x14ac:dyDescent="0.25">
      <c r="B1144" t="s">
        <v>33</v>
      </c>
      <c r="D1144" s="344" t="s">
        <v>33</v>
      </c>
    </row>
    <row r="1145" spans="2:4" x14ac:dyDescent="0.25">
      <c r="B1145" t="s">
        <v>33</v>
      </c>
      <c r="D1145" s="344" t="s">
        <v>33</v>
      </c>
    </row>
    <row r="1146" spans="2:4" x14ac:dyDescent="0.25">
      <c r="B1146" t="s">
        <v>33</v>
      </c>
      <c r="D1146" s="344" t="s">
        <v>33</v>
      </c>
    </row>
    <row r="1147" spans="2:4" x14ac:dyDescent="0.25">
      <c r="B1147" t="s">
        <v>33</v>
      </c>
      <c r="D1147" s="344" t="s">
        <v>33</v>
      </c>
    </row>
    <row r="1148" spans="2:4" x14ac:dyDescent="0.25">
      <c r="B1148" t="s">
        <v>33</v>
      </c>
      <c r="D1148" s="344" t="s">
        <v>33</v>
      </c>
    </row>
    <row r="1149" spans="2:4" x14ac:dyDescent="0.25">
      <c r="B1149" t="s">
        <v>33</v>
      </c>
      <c r="D1149" s="344" t="s">
        <v>33</v>
      </c>
    </row>
    <row r="1150" spans="2:4" x14ac:dyDescent="0.25">
      <c r="B1150" t="s">
        <v>33</v>
      </c>
      <c r="D1150" s="344" t="s">
        <v>33</v>
      </c>
    </row>
    <row r="1151" spans="2:4" x14ac:dyDescent="0.25">
      <c r="B1151" t="s">
        <v>33</v>
      </c>
      <c r="D1151" s="344" t="s">
        <v>33</v>
      </c>
    </row>
    <row r="1152" spans="2:4" x14ac:dyDescent="0.25">
      <c r="B1152" t="s">
        <v>33</v>
      </c>
      <c r="D1152" s="344" t="s">
        <v>33</v>
      </c>
    </row>
    <row r="1153" spans="2:4" x14ac:dyDescent="0.25">
      <c r="B1153" t="s">
        <v>33</v>
      </c>
      <c r="D1153" s="344" t="s">
        <v>33</v>
      </c>
    </row>
    <row r="1154" spans="2:4" x14ac:dyDescent="0.25">
      <c r="B1154" t="s">
        <v>33</v>
      </c>
      <c r="D1154" s="344" t="s">
        <v>33</v>
      </c>
    </row>
    <row r="1155" spans="2:4" x14ac:dyDescent="0.25">
      <c r="B1155" t="s">
        <v>33</v>
      </c>
      <c r="D1155" s="344" t="s">
        <v>33</v>
      </c>
    </row>
    <row r="1156" spans="2:4" x14ac:dyDescent="0.25">
      <c r="B1156" t="s">
        <v>33</v>
      </c>
      <c r="D1156" s="344" t="s">
        <v>33</v>
      </c>
    </row>
    <row r="1157" spans="2:4" x14ac:dyDescent="0.25">
      <c r="B1157" t="s">
        <v>33</v>
      </c>
      <c r="D1157" s="344" t="s">
        <v>33</v>
      </c>
    </row>
    <row r="1158" spans="2:4" x14ac:dyDescent="0.25">
      <c r="B1158" t="s">
        <v>33</v>
      </c>
      <c r="D1158" s="344" t="s">
        <v>33</v>
      </c>
    </row>
    <row r="1159" spans="2:4" x14ac:dyDescent="0.25">
      <c r="B1159" t="s">
        <v>33</v>
      </c>
      <c r="D1159" s="344" t="s">
        <v>33</v>
      </c>
    </row>
    <row r="1160" spans="2:4" x14ac:dyDescent="0.25">
      <c r="B1160" t="s">
        <v>33</v>
      </c>
      <c r="D1160" s="344" t="s">
        <v>33</v>
      </c>
    </row>
    <row r="1161" spans="2:4" x14ac:dyDescent="0.25">
      <c r="B1161" t="s">
        <v>33</v>
      </c>
      <c r="D1161" s="344" t="s">
        <v>33</v>
      </c>
    </row>
    <row r="1162" spans="2:4" x14ac:dyDescent="0.25">
      <c r="B1162" t="s">
        <v>33</v>
      </c>
      <c r="D1162" s="344" t="s">
        <v>33</v>
      </c>
    </row>
    <row r="1163" spans="2:4" x14ac:dyDescent="0.25">
      <c r="B1163" t="s">
        <v>33</v>
      </c>
      <c r="D1163" s="344" t="s">
        <v>33</v>
      </c>
    </row>
    <row r="1164" spans="2:4" x14ac:dyDescent="0.25">
      <c r="B1164" t="s">
        <v>33</v>
      </c>
      <c r="D1164" s="344" t="s">
        <v>33</v>
      </c>
    </row>
    <row r="1165" spans="2:4" x14ac:dyDescent="0.25">
      <c r="B1165" t="s">
        <v>33</v>
      </c>
      <c r="D1165" s="344" t="s">
        <v>33</v>
      </c>
    </row>
    <row r="1166" spans="2:4" x14ac:dyDescent="0.25">
      <c r="B1166" t="s">
        <v>33</v>
      </c>
      <c r="D1166" s="344" t="s">
        <v>33</v>
      </c>
    </row>
    <row r="1167" spans="2:4" x14ac:dyDescent="0.25">
      <c r="B1167" t="s">
        <v>33</v>
      </c>
      <c r="D1167" s="344" t="s">
        <v>33</v>
      </c>
    </row>
    <row r="1168" spans="2:4" x14ac:dyDescent="0.25">
      <c r="B1168" t="s">
        <v>33</v>
      </c>
      <c r="D1168" s="344" t="s">
        <v>33</v>
      </c>
    </row>
    <row r="1169" spans="2:4" x14ac:dyDescent="0.25">
      <c r="B1169" t="s">
        <v>33</v>
      </c>
      <c r="D1169" s="344" t="s">
        <v>33</v>
      </c>
    </row>
    <row r="1170" spans="2:4" x14ac:dyDescent="0.25">
      <c r="B1170" t="s">
        <v>33</v>
      </c>
      <c r="D1170" s="344" t="s">
        <v>33</v>
      </c>
    </row>
    <row r="1171" spans="2:4" x14ac:dyDescent="0.25">
      <c r="B1171" t="s">
        <v>33</v>
      </c>
      <c r="D1171" s="344" t="s">
        <v>33</v>
      </c>
    </row>
    <row r="1172" spans="2:4" x14ac:dyDescent="0.25">
      <c r="B1172" t="s">
        <v>33</v>
      </c>
      <c r="D1172" s="344" t="s">
        <v>33</v>
      </c>
    </row>
    <row r="1173" spans="2:4" x14ac:dyDescent="0.25">
      <c r="B1173" t="s">
        <v>33</v>
      </c>
      <c r="D1173" s="344" t="s">
        <v>33</v>
      </c>
    </row>
    <row r="1174" spans="2:4" x14ac:dyDescent="0.25">
      <c r="B1174" t="s">
        <v>33</v>
      </c>
      <c r="D1174" s="344" t="s">
        <v>33</v>
      </c>
    </row>
    <row r="1175" spans="2:4" x14ac:dyDescent="0.25">
      <c r="B1175" t="s">
        <v>33</v>
      </c>
      <c r="D1175" s="344" t="s">
        <v>33</v>
      </c>
    </row>
    <row r="1176" spans="2:4" x14ac:dyDescent="0.25">
      <c r="B1176" t="s">
        <v>33</v>
      </c>
      <c r="D1176" s="344" t="s">
        <v>33</v>
      </c>
    </row>
    <row r="1177" spans="2:4" x14ac:dyDescent="0.25">
      <c r="B1177" t="s">
        <v>33</v>
      </c>
      <c r="D1177" s="344" t="s">
        <v>33</v>
      </c>
    </row>
    <row r="1178" spans="2:4" x14ac:dyDescent="0.25">
      <c r="B1178" t="s">
        <v>33</v>
      </c>
      <c r="D1178" s="344" t="s">
        <v>33</v>
      </c>
    </row>
    <row r="1179" spans="2:4" x14ac:dyDescent="0.25">
      <c r="B1179" t="s">
        <v>33</v>
      </c>
      <c r="D1179" s="344" t="s">
        <v>33</v>
      </c>
    </row>
    <row r="1180" spans="2:4" x14ac:dyDescent="0.25">
      <c r="B1180" t="s">
        <v>33</v>
      </c>
      <c r="D1180" s="344" t="s">
        <v>33</v>
      </c>
    </row>
    <row r="1181" spans="2:4" x14ac:dyDescent="0.25">
      <c r="B1181" t="s">
        <v>33</v>
      </c>
      <c r="D1181" s="344" t="s">
        <v>33</v>
      </c>
    </row>
    <row r="1182" spans="2:4" x14ac:dyDescent="0.25">
      <c r="B1182" t="s">
        <v>33</v>
      </c>
      <c r="D1182" s="344" t="s">
        <v>33</v>
      </c>
    </row>
    <row r="1183" spans="2:4" x14ac:dyDescent="0.25">
      <c r="B1183" t="s">
        <v>33</v>
      </c>
      <c r="D1183" s="344" t="s">
        <v>33</v>
      </c>
    </row>
    <row r="1184" spans="2:4" x14ac:dyDescent="0.25">
      <c r="B1184" t="s">
        <v>33</v>
      </c>
      <c r="D1184" s="344" t="s">
        <v>33</v>
      </c>
    </row>
    <row r="1185" spans="2:4" x14ac:dyDescent="0.25">
      <c r="B1185" t="s">
        <v>33</v>
      </c>
      <c r="D1185" s="344" t="s">
        <v>33</v>
      </c>
    </row>
    <row r="1186" spans="2:4" x14ac:dyDescent="0.25">
      <c r="B1186" t="s">
        <v>33</v>
      </c>
      <c r="D1186" s="344" t="s">
        <v>33</v>
      </c>
    </row>
    <row r="1187" spans="2:4" x14ac:dyDescent="0.25">
      <c r="B1187" t="s">
        <v>33</v>
      </c>
      <c r="D1187" s="344" t="s">
        <v>33</v>
      </c>
    </row>
    <row r="1188" spans="2:4" x14ac:dyDescent="0.25">
      <c r="B1188" t="s">
        <v>33</v>
      </c>
      <c r="D1188" s="344" t="s">
        <v>33</v>
      </c>
    </row>
    <row r="1189" spans="2:4" x14ac:dyDescent="0.25">
      <c r="B1189" t="s">
        <v>33</v>
      </c>
      <c r="D1189" s="344" t="s">
        <v>33</v>
      </c>
    </row>
    <row r="1190" spans="2:4" x14ac:dyDescent="0.25">
      <c r="B1190" t="s">
        <v>33</v>
      </c>
      <c r="D1190" s="344" t="s">
        <v>33</v>
      </c>
    </row>
    <row r="1191" spans="2:4" x14ac:dyDescent="0.25">
      <c r="B1191" t="s">
        <v>33</v>
      </c>
      <c r="D1191" s="344" t="s">
        <v>33</v>
      </c>
    </row>
    <row r="1192" spans="2:4" x14ac:dyDescent="0.25">
      <c r="B1192" t="s">
        <v>33</v>
      </c>
      <c r="D1192" s="344" t="s">
        <v>33</v>
      </c>
    </row>
    <row r="1193" spans="2:4" x14ac:dyDescent="0.25">
      <c r="B1193" t="s">
        <v>33</v>
      </c>
      <c r="D1193" s="344" t="s">
        <v>33</v>
      </c>
    </row>
    <row r="1194" spans="2:4" x14ac:dyDescent="0.25">
      <c r="B1194" t="s">
        <v>33</v>
      </c>
      <c r="D1194" s="344" t="s">
        <v>33</v>
      </c>
    </row>
    <row r="1195" spans="2:4" x14ac:dyDescent="0.25">
      <c r="B1195" t="s">
        <v>33</v>
      </c>
      <c r="D1195" s="344" t="s">
        <v>33</v>
      </c>
    </row>
    <row r="1196" spans="2:4" x14ac:dyDescent="0.25">
      <c r="B1196" t="s">
        <v>33</v>
      </c>
      <c r="D1196" s="344" t="s">
        <v>33</v>
      </c>
    </row>
    <row r="1197" spans="2:4" x14ac:dyDescent="0.25">
      <c r="B1197" t="s">
        <v>33</v>
      </c>
      <c r="D1197" s="344" t="s">
        <v>33</v>
      </c>
    </row>
    <row r="1198" spans="2:4" x14ac:dyDescent="0.25">
      <c r="B1198" t="s">
        <v>33</v>
      </c>
      <c r="D1198" s="344" t="s">
        <v>33</v>
      </c>
    </row>
    <row r="1199" spans="2:4" x14ac:dyDescent="0.25">
      <c r="B1199" t="s">
        <v>33</v>
      </c>
      <c r="D1199" s="344" t="s">
        <v>33</v>
      </c>
    </row>
    <row r="1200" spans="2:4" x14ac:dyDescent="0.25">
      <c r="B1200" t="s">
        <v>33</v>
      </c>
      <c r="D1200" s="344" t="s">
        <v>33</v>
      </c>
    </row>
    <row r="1201" spans="2:4" x14ac:dyDescent="0.25">
      <c r="B1201" t="s">
        <v>33</v>
      </c>
      <c r="D1201" s="344" t="s">
        <v>33</v>
      </c>
    </row>
    <row r="1202" spans="2:4" x14ac:dyDescent="0.25">
      <c r="B1202" t="s">
        <v>33</v>
      </c>
      <c r="D1202" s="344" t="s">
        <v>33</v>
      </c>
    </row>
    <row r="1203" spans="2:4" x14ac:dyDescent="0.25">
      <c r="B1203" t="s">
        <v>33</v>
      </c>
      <c r="D1203" s="344" t="s">
        <v>33</v>
      </c>
    </row>
    <row r="1204" spans="2:4" x14ac:dyDescent="0.25">
      <c r="B1204" t="s">
        <v>33</v>
      </c>
      <c r="D1204" s="344" t="s">
        <v>33</v>
      </c>
    </row>
    <row r="1205" spans="2:4" x14ac:dyDescent="0.25">
      <c r="B1205" t="s">
        <v>33</v>
      </c>
      <c r="D1205" s="344" t="s">
        <v>33</v>
      </c>
    </row>
    <row r="1206" spans="2:4" x14ac:dyDescent="0.25">
      <c r="B1206" t="s">
        <v>33</v>
      </c>
      <c r="D1206" s="344" t="s">
        <v>33</v>
      </c>
    </row>
    <row r="1207" spans="2:4" x14ac:dyDescent="0.25">
      <c r="B1207" t="s">
        <v>33</v>
      </c>
      <c r="D1207" s="344" t="s">
        <v>33</v>
      </c>
    </row>
    <row r="1208" spans="2:4" x14ac:dyDescent="0.25">
      <c r="B1208" t="s">
        <v>33</v>
      </c>
      <c r="D1208" s="344" t="s">
        <v>33</v>
      </c>
    </row>
    <row r="1209" spans="2:4" x14ac:dyDescent="0.25">
      <c r="B1209" t="s">
        <v>33</v>
      </c>
      <c r="D1209" s="344" t="s">
        <v>33</v>
      </c>
    </row>
    <row r="1210" spans="2:4" x14ac:dyDescent="0.25">
      <c r="B1210" t="s">
        <v>33</v>
      </c>
      <c r="D1210" s="344" t="s">
        <v>33</v>
      </c>
    </row>
    <row r="1211" spans="2:4" x14ac:dyDescent="0.25">
      <c r="B1211" t="s">
        <v>33</v>
      </c>
      <c r="D1211" s="344" t="s">
        <v>33</v>
      </c>
    </row>
    <row r="1212" spans="2:4" x14ac:dyDescent="0.25">
      <c r="B1212" t="s">
        <v>33</v>
      </c>
      <c r="D1212" s="344" t="s">
        <v>33</v>
      </c>
    </row>
    <row r="1213" spans="2:4" x14ac:dyDescent="0.25">
      <c r="B1213" t="s">
        <v>33</v>
      </c>
      <c r="D1213" s="344" t="s">
        <v>33</v>
      </c>
    </row>
    <row r="1214" spans="2:4" x14ac:dyDescent="0.25">
      <c r="B1214" t="s">
        <v>33</v>
      </c>
      <c r="D1214" s="344" t="s">
        <v>33</v>
      </c>
    </row>
    <row r="1215" spans="2:4" x14ac:dyDescent="0.25">
      <c r="B1215" t="s">
        <v>33</v>
      </c>
      <c r="D1215" s="344" t="s">
        <v>33</v>
      </c>
    </row>
    <row r="1216" spans="2:4" x14ac:dyDescent="0.25">
      <c r="B1216" t="s">
        <v>33</v>
      </c>
      <c r="D1216" s="344" t="s">
        <v>33</v>
      </c>
    </row>
    <row r="1217" spans="2:4" x14ac:dyDescent="0.25">
      <c r="B1217" t="s">
        <v>33</v>
      </c>
      <c r="D1217" s="344" t="s">
        <v>33</v>
      </c>
    </row>
    <row r="1218" spans="2:4" x14ac:dyDescent="0.25">
      <c r="B1218" t="s">
        <v>33</v>
      </c>
      <c r="D1218" s="344" t="s">
        <v>33</v>
      </c>
    </row>
    <row r="1219" spans="2:4" x14ac:dyDescent="0.25">
      <c r="B1219" t="s">
        <v>33</v>
      </c>
      <c r="D1219" s="344" t="s">
        <v>33</v>
      </c>
    </row>
    <row r="1220" spans="2:4" x14ac:dyDescent="0.25">
      <c r="B1220" t="s">
        <v>33</v>
      </c>
      <c r="D1220" s="344" t="s">
        <v>33</v>
      </c>
    </row>
    <row r="1221" spans="2:4" x14ac:dyDescent="0.25">
      <c r="B1221" t="s">
        <v>33</v>
      </c>
      <c r="D1221" s="344" t="s">
        <v>33</v>
      </c>
    </row>
    <row r="1222" spans="2:4" x14ac:dyDescent="0.25">
      <c r="B1222" t="s">
        <v>33</v>
      </c>
      <c r="D1222" s="344" t="s">
        <v>33</v>
      </c>
    </row>
    <row r="1223" spans="2:4" x14ac:dyDescent="0.25">
      <c r="B1223" t="s">
        <v>33</v>
      </c>
      <c r="D1223" s="344" t="s">
        <v>33</v>
      </c>
    </row>
    <row r="1224" spans="2:4" x14ac:dyDescent="0.25">
      <c r="B1224" t="s">
        <v>33</v>
      </c>
      <c r="D1224" s="344" t="s">
        <v>33</v>
      </c>
    </row>
    <row r="1225" spans="2:4" x14ac:dyDescent="0.25">
      <c r="B1225" t="s">
        <v>33</v>
      </c>
      <c r="D1225" s="344" t="s">
        <v>33</v>
      </c>
    </row>
    <row r="1226" spans="2:4" x14ac:dyDescent="0.25">
      <c r="B1226" t="s">
        <v>33</v>
      </c>
      <c r="D1226" s="344" t="s">
        <v>33</v>
      </c>
    </row>
    <row r="1227" spans="2:4" x14ac:dyDescent="0.25">
      <c r="B1227" t="s">
        <v>33</v>
      </c>
      <c r="D1227" s="344" t="s">
        <v>33</v>
      </c>
    </row>
    <row r="1228" spans="2:4" x14ac:dyDescent="0.25">
      <c r="B1228" t="s">
        <v>33</v>
      </c>
      <c r="D1228" s="344" t="s">
        <v>33</v>
      </c>
    </row>
    <row r="1229" spans="2:4" x14ac:dyDescent="0.25">
      <c r="B1229" t="s">
        <v>33</v>
      </c>
      <c r="D1229" s="344" t="s">
        <v>33</v>
      </c>
    </row>
    <row r="1230" spans="2:4" x14ac:dyDescent="0.25">
      <c r="B1230" t="s">
        <v>33</v>
      </c>
      <c r="D1230" s="344" t="s">
        <v>33</v>
      </c>
    </row>
    <row r="1231" spans="2:4" x14ac:dyDescent="0.25">
      <c r="B1231" t="s">
        <v>33</v>
      </c>
      <c r="D1231" s="344" t="s">
        <v>33</v>
      </c>
    </row>
    <row r="1232" spans="2:4" x14ac:dyDescent="0.25">
      <c r="B1232" t="s">
        <v>33</v>
      </c>
      <c r="D1232" s="344" t="s">
        <v>33</v>
      </c>
    </row>
    <row r="1233" spans="2:4" x14ac:dyDescent="0.25">
      <c r="B1233" t="s">
        <v>33</v>
      </c>
      <c r="D1233" s="344" t="s">
        <v>33</v>
      </c>
    </row>
    <row r="1234" spans="2:4" x14ac:dyDescent="0.25">
      <c r="B1234" t="s">
        <v>33</v>
      </c>
      <c r="D1234" s="344" t="s">
        <v>33</v>
      </c>
    </row>
    <row r="1235" spans="2:4" x14ac:dyDescent="0.25">
      <c r="B1235" t="s">
        <v>33</v>
      </c>
      <c r="D1235" s="344" t="s">
        <v>33</v>
      </c>
    </row>
    <row r="1236" spans="2:4" x14ac:dyDescent="0.25">
      <c r="B1236" t="s">
        <v>33</v>
      </c>
      <c r="D1236" s="344" t="s">
        <v>33</v>
      </c>
    </row>
    <row r="1237" spans="2:4" x14ac:dyDescent="0.25">
      <c r="B1237" t="s">
        <v>33</v>
      </c>
      <c r="D1237" s="344" t="s">
        <v>33</v>
      </c>
    </row>
    <row r="1238" spans="2:4" x14ac:dyDescent="0.25">
      <c r="B1238" t="s">
        <v>33</v>
      </c>
      <c r="D1238" s="344" t="s">
        <v>33</v>
      </c>
    </row>
    <row r="1239" spans="2:4" x14ac:dyDescent="0.25">
      <c r="B1239" t="s">
        <v>33</v>
      </c>
      <c r="D1239" s="344" t="s">
        <v>33</v>
      </c>
    </row>
    <row r="1240" spans="2:4" x14ac:dyDescent="0.25">
      <c r="B1240" t="s">
        <v>33</v>
      </c>
      <c r="D1240" s="344" t="s">
        <v>33</v>
      </c>
    </row>
    <row r="1241" spans="2:4" x14ac:dyDescent="0.25">
      <c r="B1241" t="s">
        <v>33</v>
      </c>
      <c r="D1241" s="344" t="s">
        <v>33</v>
      </c>
    </row>
    <row r="1242" spans="2:4" x14ac:dyDescent="0.25">
      <c r="B1242" t="s">
        <v>33</v>
      </c>
      <c r="D1242" s="344" t="s">
        <v>33</v>
      </c>
    </row>
    <row r="1243" spans="2:4" x14ac:dyDescent="0.25">
      <c r="B1243" t="s">
        <v>33</v>
      </c>
      <c r="D1243" s="344" t="s">
        <v>33</v>
      </c>
    </row>
    <row r="1244" spans="2:4" x14ac:dyDescent="0.25">
      <c r="B1244" t="s">
        <v>33</v>
      </c>
      <c r="D1244" s="344" t="s">
        <v>33</v>
      </c>
    </row>
    <row r="1245" spans="2:4" x14ac:dyDescent="0.25">
      <c r="B1245" t="s">
        <v>33</v>
      </c>
      <c r="D1245" s="344" t="s">
        <v>33</v>
      </c>
    </row>
    <row r="1246" spans="2:4" x14ac:dyDescent="0.25">
      <c r="B1246" t="s">
        <v>33</v>
      </c>
      <c r="D1246" s="344" t="s">
        <v>33</v>
      </c>
    </row>
    <row r="1247" spans="2:4" x14ac:dyDescent="0.25">
      <c r="B1247" t="s">
        <v>33</v>
      </c>
      <c r="D1247" s="344" t="s">
        <v>33</v>
      </c>
    </row>
    <row r="1248" spans="2:4" x14ac:dyDescent="0.25">
      <c r="B1248" t="s">
        <v>33</v>
      </c>
      <c r="D1248" s="344" t="s">
        <v>33</v>
      </c>
    </row>
    <row r="1249" spans="2:4" x14ac:dyDescent="0.25">
      <c r="B1249" t="s">
        <v>33</v>
      </c>
      <c r="D1249" s="344" t="s">
        <v>33</v>
      </c>
    </row>
    <row r="1250" spans="2:4" x14ac:dyDescent="0.25">
      <c r="B1250" t="s">
        <v>33</v>
      </c>
      <c r="D1250" s="344" t="s">
        <v>33</v>
      </c>
    </row>
    <row r="1251" spans="2:4" x14ac:dyDescent="0.25">
      <c r="B1251" t="s">
        <v>33</v>
      </c>
      <c r="D1251" s="344" t="s">
        <v>33</v>
      </c>
    </row>
    <row r="1252" spans="2:4" x14ac:dyDescent="0.25">
      <c r="B1252" t="s">
        <v>33</v>
      </c>
      <c r="D1252" s="344" t="s">
        <v>33</v>
      </c>
    </row>
    <row r="1253" spans="2:4" x14ac:dyDescent="0.25">
      <c r="B1253" t="s">
        <v>33</v>
      </c>
      <c r="D1253" s="344" t="s">
        <v>33</v>
      </c>
    </row>
    <row r="1254" spans="2:4" x14ac:dyDescent="0.25">
      <c r="B1254" t="s">
        <v>33</v>
      </c>
      <c r="D1254" s="344" t="s">
        <v>33</v>
      </c>
    </row>
    <row r="1255" spans="2:4" x14ac:dyDescent="0.25">
      <c r="B1255" t="s">
        <v>33</v>
      </c>
      <c r="D1255" s="344" t="s">
        <v>33</v>
      </c>
    </row>
    <row r="1256" spans="2:4" x14ac:dyDescent="0.25">
      <c r="B1256" t="s">
        <v>33</v>
      </c>
      <c r="D1256" s="344" t="s">
        <v>33</v>
      </c>
    </row>
    <row r="1257" spans="2:4" x14ac:dyDescent="0.25">
      <c r="B1257" t="s">
        <v>33</v>
      </c>
      <c r="D1257" s="344" t="s">
        <v>33</v>
      </c>
    </row>
    <row r="1258" spans="2:4" x14ac:dyDescent="0.25">
      <c r="B1258" t="s">
        <v>33</v>
      </c>
      <c r="D1258" s="344" t="s">
        <v>33</v>
      </c>
    </row>
    <row r="1259" spans="2:4" x14ac:dyDescent="0.25">
      <c r="B1259" t="s">
        <v>33</v>
      </c>
      <c r="D1259" s="344" t="s">
        <v>33</v>
      </c>
    </row>
    <row r="1260" spans="2:4" x14ac:dyDescent="0.25">
      <c r="B1260" t="s">
        <v>33</v>
      </c>
      <c r="D1260" s="344" t="s">
        <v>33</v>
      </c>
    </row>
    <row r="1261" spans="2:4" x14ac:dyDescent="0.25">
      <c r="B1261" t="s">
        <v>33</v>
      </c>
      <c r="D1261" s="344" t="s">
        <v>33</v>
      </c>
    </row>
    <row r="1262" spans="2:4" x14ac:dyDescent="0.25">
      <c r="B1262" t="s">
        <v>33</v>
      </c>
      <c r="D1262" s="344" t="s">
        <v>33</v>
      </c>
    </row>
    <row r="1263" spans="2:4" x14ac:dyDescent="0.25">
      <c r="B1263" t="s">
        <v>33</v>
      </c>
      <c r="D1263" s="344" t="s">
        <v>33</v>
      </c>
    </row>
    <row r="1264" spans="2:4" x14ac:dyDescent="0.25">
      <c r="B1264" t="s">
        <v>33</v>
      </c>
      <c r="D1264" s="344" t="s">
        <v>33</v>
      </c>
    </row>
    <row r="1265" spans="2:4" x14ac:dyDescent="0.25">
      <c r="B1265" t="s">
        <v>33</v>
      </c>
      <c r="D1265" s="344" t="s">
        <v>33</v>
      </c>
    </row>
    <row r="1266" spans="2:4" x14ac:dyDescent="0.25">
      <c r="B1266" t="s">
        <v>33</v>
      </c>
      <c r="D1266" s="344" t="s">
        <v>33</v>
      </c>
    </row>
    <row r="1267" spans="2:4" x14ac:dyDescent="0.25">
      <c r="B1267" t="s">
        <v>33</v>
      </c>
      <c r="D1267" s="344" t="s">
        <v>33</v>
      </c>
    </row>
    <row r="1268" spans="2:4" x14ac:dyDescent="0.25">
      <c r="B1268" t="s">
        <v>33</v>
      </c>
      <c r="D1268" s="344" t="s">
        <v>33</v>
      </c>
    </row>
    <row r="1269" spans="2:4" x14ac:dyDescent="0.25">
      <c r="B1269" t="s">
        <v>33</v>
      </c>
      <c r="D1269" s="344" t="s">
        <v>33</v>
      </c>
    </row>
    <row r="1270" spans="2:4" x14ac:dyDescent="0.25">
      <c r="B1270" t="s">
        <v>33</v>
      </c>
      <c r="D1270" s="344" t="s">
        <v>33</v>
      </c>
    </row>
    <row r="1271" spans="2:4" x14ac:dyDescent="0.25">
      <c r="B1271" t="s">
        <v>33</v>
      </c>
      <c r="D1271" s="344" t="s">
        <v>33</v>
      </c>
    </row>
    <row r="1272" spans="2:4" x14ac:dyDescent="0.25">
      <c r="B1272" t="s">
        <v>33</v>
      </c>
      <c r="D1272" s="344" t="s">
        <v>33</v>
      </c>
    </row>
    <row r="1273" spans="2:4" x14ac:dyDescent="0.25">
      <c r="B1273" t="s">
        <v>33</v>
      </c>
      <c r="D1273" s="344" t="s">
        <v>33</v>
      </c>
    </row>
    <row r="1274" spans="2:4" x14ac:dyDescent="0.25">
      <c r="B1274" t="s">
        <v>33</v>
      </c>
      <c r="D1274" s="344" t="s">
        <v>33</v>
      </c>
    </row>
    <row r="1275" spans="2:4" x14ac:dyDescent="0.25">
      <c r="B1275" t="s">
        <v>33</v>
      </c>
      <c r="D1275" s="344" t="s">
        <v>33</v>
      </c>
    </row>
    <row r="1276" spans="2:4" x14ac:dyDescent="0.25">
      <c r="B1276" t="s">
        <v>33</v>
      </c>
      <c r="D1276" s="344" t="s">
        <v>33</v>
      </c>
    </row>
    <row r="1277" spans="2:4" x14ac:dyDescent="0.25">
      <c r="B1277" t="s">
        <v>33</v>
      </c>
      <c r="D1277" s="344" t="s">
        <v>33</v>
      </c>
    </row>
    <row r="1278" spans="2:4" x14ac:dyDescent="0.25">
      <c r="B1278" t="s">
        <v>33</v>
      </c>
      <c r="D1278" s="344" t="s">
        <v>33</v>
      </c>
    </row>
    <row r="1279" spans="2:4" x14ac:dyDescent="0.25">
      <c r="B1279" t="s">
        <v>33</v>
      </c>
      <c r="D1279" s="344" t="s">
        <v>33</v>
      </c>
    </row>
    <row r="1280" spans="2:4" x14ac:dyDescent="0.25">
      <c r="B1280" t="s">
        <v>33</v>
      </c>
      <c r="D1280" s="344" t="s">
        <v>33</v>
      </c>
    </row>
    <row r="1281" spans="2:4" x14ac:dyDescent="0.25">
      <c r="B1281" t="s">
        <v>33</v>
      </c>
      <c r="D1281" s="344" t="s">
        <v>33</v>
      </c>
    </row>
    <row r="1282" spans="2:4" x14ac:dyDescent="0.25">
      <c r="B1282" t="s">
        <v>33</v>
      </c>
      <c r="D1282" s="344" t="s">
        <v>33</v>
      </c>
    </row>
    <row r="1283" spans="2:4" x14ac:dyDescent="0.25">
      <c r="B1283" t="s">
        <v>33</v>
      </c>
      <c r="D1283" s="344" t="s">
        <v>33</v>
      </c>
    </row>
    <row r="1284" spans="2:4" x14ac:dyDescent="0.25">
      <c r="B1284" t="s">
        <v>33</v>
      </c>
      <c r="D1284" s="344" t="s">
        <v>33</v>
      </c>
    </row>
    <row r="1285" spans="2:4" x14ac:dyDescent="0.25">
      <c r="B1285" t="s">
        <v>33</v>
      </c>
      <c r="D1285" s="344" t="s">
        <v>33</v>
      </c>
    </row>
    <row r="1286" spans="2:4" x14ac:dyDescent="0.25">
      <c r="B1286" t="s">
        <v>33</v>
      </c>
      <c r="D1286" s="344" t="s">
        <v>33</v>
      </c>
    </row>
    <row r="1287" spans="2:4" x14ac:dyDescent="0.25">
      <c r="B1287" t="s">
        <v>33</v>
      </c>
      <c r="D1287" s="344" t="s">
        <v>33</v>
      </c>
    </row>
    <row r="1288" spans="2:4" x14ac:dyDescent="0.25">
      <c r="B1288" t="s">
        <v>33</v>
      </c>
      <c r="D1288" s="344" t="s">
        <v>33</v>
      </c>
    </row>
    <row r="1289" spans="2:4" x14ac:dyDescent="0.25">
      <c r="B1289" t="s">
        <v>33</v>
      </c>
      <c r="D1289" s="344" t="s">
        <v>33</v>
      </c>
    </row>
    <row r="1290" spans="2:4" x14ac:dyDescent="0.25">
      <c r="B1290" t="s">
        <v>33</v>
      </c>
      <c r="D1290" s="344" t="s">
        <v>33</v>
      </c>
    </row>
    <row r="1291" spans="2:4" x14ac:dyDescent="0.25">
      <c r="B1291" t="s">
        <v>33</v>
      </c>
      <c r="D1291" s="344" t="s">
        <v>33</v>
      </c>
    </row>
    <row r="1292" spans="2:4" x14ac:dyDescent="0.25">
      <c r="B1292" t="s">
        <v>33</v>
      </c>
      <c r="D1292" s="344" t="s">
        <v>33</v>
      </c>
    </row>
    <row r="1293" spans="2:4" x14ac:dyDescent="0.25">
      <c r="B1293" t="s">
        <v>33</v>
      </c>
      <c r="D1293" s="344" t="s">
        <v>33</v>
      </c>
    </row>
    <row r="1294" spans="2:4" x14ac:dyDescent="0.25">
      <c r="B1294" t="s">
        <v>33</v>
      </c>
      <c r="D1294" s="344" t="s">
        <v>33</v>
      </c>
    </row>
    <row r="1295" spans="2:4" x14ac:dyDescent="0.25">
      <c r="B1295" t="s">
        <v>33</v>
      </c>
      <c r="D1295" s="344" t="s">
        <v>33</v>
      </c>
    </row>
    <row r="1296" spans="2:4" x14ac:dyDescent="0.25">
      <c r="B1296" t="s">
        <v>33</v>
      </c>
      <c r="D1296" s="344" t="s">
        <v>33</v>
      </c>
    </row>
    <row r="1297" spans="2:4" x14ac:dyDescent="0.25">
      <c r="B1297" t="s">
        <v>33</v>
      </c>
      <c r="D1297" s="344" t="s">
        <v>33</v>
      </c>
    </row>
    <row r="1298" spans="2:4" x14ac:dyDescent="0.25">
      <c r="B1298" t="s">
        <v>33</v>
      </c>
      <c r="D1298" s="344" t="s">
        <v>33</v>
      </c>
    </row>
    <row r="1299" spans="2:4" x14ac:dyDescent="0.25">
      <c r="B1299" t="s">
        <v>33</v>
      </c>
      <c r="D1299" s="344" t="s">
        <v>33</v>
      </c>
    </row>
    <row r="1300" spans="2:4" x14ac:dyDescent="0.25">
      <c r="B1300" t="s">
        <v>33</v>
      </c>
      <c r="D1300" s="344" t="s">
        <v>33</v>
      </c>
    </row>
    <row r="1301" spans="2:4" x14ac:dyDescent="0.25">
      <c r="B1301" t="s">
        <v>33</v>
      </c>
      <c r="D1301" s="344" t="s">
        <v>33</v>
      </c>
    </row>
    <row r="1302" spans="2:4" x14ac:dyDescent="0.25">
      <c r="B1302" t="s">
        <v>33</v>
      </c>
      <c r="D1302" s="344" t="s">
        <v>33</v>
      </c>
    </row>
    <row r="1303" spans="2:4" x14ac:dyDescent="0.25">
      <c r="B1303" t="s">
        <v>33</v>
      </c>
      <c r="D1303" s="344" t="s">
        <v>33</v>
      </c>
    </row>
    <row r="1304" spans="2:4" x14ac:dyDescent="0.25">
      <c r="B1304" t="s">
        <v>33</v>
      </c>
      <c r="D1304" s="344" t="s">
        <v>33</v>
      </c>
    </row>
    <row r="1305" spans="2:4" x14ac:dyDescent="0.25">
      <c r="B1305" t="s">
        <v>33</v>
      </c>
      <c r="D1305" s="344" t="s">
        <v>33</v>
      </c>
    </row>
    <row r="1306" spans="2:4" x14ac:dyDescent="0.25">
      <c r="B1306" t="s">
        <v>33</v>
      </c>
      <c r="D1306" s="344" t="s">
        <v>33</v>
      </c>
    </row>
    <row r="1307" spans="2:4" x14ac:dyDescent="0.25">
      <c r="B1307" t="s">
        <v>33</v>
      </c>
      <c r="D1307" s="344" t="s">
        <v>33</v>
      </c>
    </row>
    <row r="1308" spans="2:4" x14ac:dyDescent="0.25">
      <c r="B1308" t="s">
        <v>33</v>
      </c>
      <c r="D1308" s="344" t="s">
        <v>33</v>
      </c>
    </row>
    <row r="1309" spans="2:4" x14ac:dyDescent="0.25">
      <c r="B1309" t="s">
        <v>33</v>
      </c>
      <c r="D1309" s="344" t="s">
        <v>33</v>
      </c>
    </row>
    <row r="1310" spans="2:4" x14ac:dyDescent="0.25">
      <c r="B1310" t="s">
        <v>33</v>
      </c>
      <c r="D1310" s="344" t="s">
        <v>33</v>
      </c>
    </row>
    <row r="1311" spans="2:4" x14ac:dyDescent="0.25">
      <c r="B1311" t="s">
        <v>33</v>
      </c>
      <c r="D1311" s="344" t="s">
        <v>33</v>
      </c>
    </row>
    <row r="1312" spans="2:4" x14ac:dyDescent="0.25">
      <c r="B1312" t="s">
        <v>33</v>
      </c>
      <c r="D1312" s="344" t="s">
        <v>33</v>
      </c>
    </row>
    <row r="1313" spans="2:4" x14ac:dyDescent="0.25">
      <c r="B1313" t="s">
        <v>33</v>
      </c>
      <c r="D1313" s="344" t="s">
        <v>33</v>
      </c>
    </row>
    <row r="1314" spans="2:4" x14ac:dyDescent="0.25">
      <c r="B1314" t="s">
        <v>33</v>
      </c>
      <c r="D1314" s="344" t="s">
        <v>33</v>
      </c>
    </row>
    <row r="1315" spans="2:4" x14ac:dyDescent="0.25">
      <c r="B1315" t="s">
        <v>33</v>
      </c>
      <c r="D1315" s="344" t="s">
        <v>33</v>
      </c>
    </row>
    <row r="1316" spans="2:4" x14ac:dyDescent="0.25">
      <c r="B1316" t="s">
        <v>33</v>
      </c>
      <c r="D1316" s="344" t="s">
        <v>33</v>
      </c>
    </row>
    <row r="1317" spans="2:4" x14ac:dyDescent="0.25">
      <c r="B1317" t="s">
        <v>33</v>
      </c>
      <c r="D1317" s="344" t="s">
        <v>33</v>
      </c>
    </row>
    <row r="1318" spans="2:4" x14ac:dyDescent="0.25">
      <c r="B1318" t="s">
        <v>33</v>
      </c>
      <c r="D1318" s="344" t="s">
        <v>33</v>
      </c>
    </row>
    <row r="1319" spans="2:4" x14ac:dyDescent="0.25">
      <c r="B1319" t="s">
        <v>33</v>
      </c>
      <c r="D1319" s="344" t="s">
        <v>33</v>
      </c>
    </row>
    <row r="1320" spans="2:4" x14ac:dyDescent="0.25">
      <c r="B1320" t="s">
        <v>33</v>
      </c>
      <c r="D1320" s="344" t="s">
        <v>33</v>
      </c>
    </row>
    <row r="1321" spans="2:4" x14ac:dyDescent="0.25">
      <c r="B1321" t="s">
        <v>33</v>
      </c>
      <c r="D1321" s="344" t="s">
        <v>33</v>
      </c>
    </row>
    <row r="1322" spans="2:4" x14ac:dyDescent="0.25">
      <c r="B1322" t="s">
        <v>33</v>
      </c>
      <c r="D1322" s="344" t="s">
        <v>33</v>
      </c>
    </row>
    <row r="1323" spans="2:4" x14ac:dyDescent="0.25">
      <c r="B1323" t="s">
        <v>33</v>
      </c>
      <c r="D1323" s="344" t="s">
        <v>33</v>
      </c>
    </row>
    <row r="1324" spans="2:4" x14ac:dyDescent="0.25">
      <c r="B1324" t="s">
        <v>33</v>
      </c>
      <c r="D1324" s="344" t="s">
        <v>33</v>
      </c>
    </row>
    <row r="1325" spans="2:4" x14ac:dyDescent="0.25">
      <c r="B1325" t="s">
        <v>33</v>
      </c>
      <c r="D1325" s="344" t="s">
        <v>33</v>
      </c>
    </row>
    <row r="1326" spans="2:4" x14ac:dyDescent="0.25">
      <c r="B1326" t="s">
        <v>33</v>
      </c>
      <c r="D1326" s="344" t="s">
        <v>33</v>
      </c>
    </row>
    <row r="1327" spans="2:4" x14ac:dyDescent="0.25">
      <c r="B1327" t="s">
        <v>33</v>
      </c>
      <c r="D1327" s="344" t="s">
        <v>33</v>
      </c>
    </row>
    <row r="1328" spans="2:4" x14ac:dyDescent="0.25">
      <c r="B1328" t="s">
        <v>33</v>
      </c>
      <c r="D1328" s="344" t="s">
        <v>33</v>
      </c>
    </row>
    <row r="1329" spans="2:4" x14ac:dyDescent="0.25">
      <c r="B1329" t="s">
        <v>33</v>
      </c>
      <c r="D1329" s="344" t="s">
        <v>33</v>
      </c>
    </row>
    <row r="1330" spans="2:4" x14ac:dyDescent="0.25">
      <c r="B1330" t="s">
        <v>33</v>
      </c>
      <c r="D1330" s="344" t="s">
        <v>33</v>
      </c>
    </row>
    <row r="1331" spans="2:4" x14ac:dyDescent="0.25">
      <c r="B1331" t="s">
        <v>33</v>
      </c>
      <c r="D1331" s="344" t="s">
        <v>33</v>
      </c>
    </row>
    <row r="1332" spans="2:4" x14ac:dyDescent="0.25">
      <c r="B1332" t="s">
        <v>33</v>
      </c>
      <c r="D1332" s="344" t="s">
        <v>33</v>
      </c>
    </row>
    <row r="1333" spans="2:4" x14ac:dyDescent="0.25">
      <c r="B1333" t="s">
        <v>33</v>
      </c>
      <c r="D1333" s="344" t="s">
        <v>33</v>
      </c>
    </row>
    <row r="1334" spans="2:4" x14ac:dyDescent="0.25">
      <c r="B1334" t="s">
        <v>33</v>
      </c>
      <c r="D1334" s="344" t="s">
        <v>33</v>
      </c>
    </row>
    <row r="1335" spans="2:4" x14ac:dyDescent="0.25">
      <c r="B1335" t="s">
        <v>33</v>
      </c>
      <c r="D1335" s="344" t="s">
        <v>33</v>
      </c>
    </row>
    <row r="1336" spans="2:4" x14ac:dyDescent="0.25">
      <c r="B1336" t="s">
        <v>33</v>
      </c>
      <c r="D1336" s="344" t="s">
        <v>33</v>
      </c>
    </row>
    <row r="1337" spans="2:4" x14ac:dyDescent="0.25">
      <c r="B1337" t="s">
        <v>33</v>
      </c>
      <c r="D1337" s="344" t="s">
        <v>33</v>
      </c>
    </row>
    <row r="1338" spans="2:4" x14ac:dyDescent="0.25">
      <c r="B1338" t="s">
        <v>33</v>
      </c>
      <c r="D1338" s="344" t="s">
        <v>33</v>
      </c>
    </row>
    <row r="1339" spans="2:4" x14ac:dyDescent="0.25">
      <c r="B1339" t="s">
        <v>33</v>
      </c>
      <c r="D1339" s="344" t="s">
        <v>33</v>
      </c>
    </row>
    <row r="1340" spans="2:4" x14ac:dyDescent="0.25">
      <c r="B1340" t="s">
        <v>33</v>
      </c>
      <c r="D1340" s="344" t="s">
        <v>33</v>
      </c>
    </row>
    <row r="1341" spans="2:4" x14ac:dyDescent="0.25">
      <c r="B1341" t="s">
        <v>33</v>
      </c>
      <c r="D1341" s="344" t="s">
        <v>33</v>
      </c>
    </row>
    <row r="1342" spans="2:4" x14ac:dyDescent="0.25">
      <c r="B1342" t="s">
        <v>33</v>
      </c>
      <c r="D1342" s="344" t="s">
        <v>33</v>
      </c>
    </row>
    <row r="1343" spans="2:4" x14ac:dyDescent="0.25">
      <c r="B1343" t="s">
        <v>33</v>
      </c>
      <c r="D1343" s="344" t="s">
        <v>33</v>
      </c>
    </row>
    <row r="1344" spans="2:4" x14ac:dyDescent="0.25">
      <c r="B1344" t="s">
        <v>33</v>
      </c>
      <c r="D1344" s="344" t="s">
        <v>33</v>
      </c>
    </row>
    <row r="1345" spans="2:4" x14ac:dyDescent="0.25">
      <c r="B1345" t="s">
        <v>33</v>
      </c>
      <c r="D1345" s="344" t="s">
        <v>33</v>
      </c>
    </row>
    <row r="1346" spans="2:4" x14ac:dyDescent="0.25">
      <c r="B1346" t="s">
        <v>33</v>
      </c>
      <c r="D1346" s="344" t="s">
        <v>33</v>
      </c>
    </row>
    <row r="1347" spans="2:4" x14ac:dyDescent="0.25">
      <c r="B1347" t="s">
        <v>33</v>
      </c>
      <c r="D1347" s="344" t="s">
        <v>33</v>
      </c>
    </row>
    <row r="1348" spans="2:4" x14ac:dyDescent="0.25">
      <c r="B1348" t="s">
        <v>33</v>
      </c>
      <c r="D1348" s="344" t="s">
        <v>33</v>
      </c>
    </row>
    <row r="1349" spans="2:4" x14ac:dyDescent="0.25">
      <c r="B1349" t="s">
        <v>33</v>
      </c>
      <c r="D1349" s="344" t="s">
        <v>33</v>
      </c>
    </row>
    <row r="1350" spans="2:4" x14ac:dyDescent="0.25">
      <c r="B1350" t="s">
        <v>33</v>
      </c>
      <c r="D1350" s="344" t="s">
        <v>33</v>
      </c>
    </row>
    <row r="1351" spans="2:4" x14ac:dyDescent="0.25">
      <c r="B1351" t="s">
        <v>33</v>
      </c>
      <c r="D1351" s="344" t="s">
        <v>33</v>
      </c>
    </row>
    <row r="1352" spans="2:4" x14ac:dyDescent="0.25">
      <c r="B1352" t="s">
        <v>33</v>
      </c>
      <c r="D1352" s="344" t="s">
        <v>33</v>
      </c>
    </row>
    <row r="1353" spans="2:4" x14ac:dyDescent="0.25">
      <c r="B1353" t="s">
        <v>33</v>
      </c>
      <c r="D1353" s="344" t="s">
        <v>33</v>
      </c>
    </row>
    <row r="1354" spans="2:4" x14ac:dyDescent="0.25">
      <c r="B1354" t="s">
        <v>33</v>
      </c>
      <c r="D1354" s="344" t="s">
        <v>33</v>
      </c>
    </row>
    <row r="1355" spans="2:4" x14ac:dyDescent="0.25">
      <c r="B1355" t="s">
        <v>33</v>
      </c>
      <c r="D1355" s="344" t="s">
        <v>33</v>
      </c>
    </row>
    <row r="1356" spans="2:4" x14ac:dyDescent="0.25">
      <c r="B1356" t="s">
        <v>33</v>
      </c>
      <c r="D1356" s="344" t="s">
        <v>33</v>
      </c>
    </row>
    <row r="1357" spans="2:4" x14ac:dyDescent="0.25">
      <c r="B1357" t="s">
        <v>33</v>
      </c>
      <c r="D1357" s="344" t="s">
        <v>33</v>
      </c>
    </row>
    <row r="1358" spans="2:4" x14ac:dyDescent="0.25">
      <c r="B1358" t="s">
        <v>33</v>
      </c>
      <c r="D1358" s="344" t="s">
        <v>33</v>
      </c>
    </row>
    <row r="1359" spans="2:4" x14ac:dyDescent="0.25">
      <c r="B1359" t="s">
        <v>33</v>
      </c>
      <c r="D1359" s="344" t="s">
        <v>33</v>
      </c>
    </row>
    <row r="1360" spans="2:4" x14ac:dyDescent="0.25">
      <c r="B1360" t="s">
        <v>33</v>
      </c>
      <c r="D1360" s="344" t="s">
        <v>33</v>
      </c>
    </row>
    <row r="1361" spans="2:4" x14ac:dyDescent="0.25">
      <c r="B1361" t="s">
        <v>33</v>
      </c>
      <c r="D1361" s="344" t="s">
        <v>33</v>
      </c>
    </row>
    <row r="1362" spans="2:4" x14ac:dyDescent="0.25">
      <c r="B1362" t="s">
        <v>33</v>
      </c>
      <c r="D1362" s="344" t="s">
        <v>33</v>
      </c>
    </row>
    <row r="1363" spans="2:4" x14ac:dyDescent="0.25">
      <c r="B1363" t="s">
        <v>33</v>
      </c>
      <c r="D1363" s="344" t="s">
        <v>33</v>
      </c>
    </row>
    <row r="1364" spans="2:4" x14ac:dyDescent="0.25">
      <c r="B1364" t="s">
        <v>33</v>
      </c>
      <c r="D1364" s="344" t="s">
        <v>33</v>
      </c>
    </row>
    <row r="1365" spans="2:4" x14ac:dyDescent="0.25">
      <c r="B1365" t="s">
        <v>33</v>
      </c>
      <c r="D1365" s="344" t="s">
        <v>33</v>
      </c>
    </row>
    <row r="1366" spans="2:4" x14ac:dyDescent="0.25">
      <c r="B1366" t="s">
        <v>33</v>
      </c>
      <c r="D1366" s="344" t="s">
        <v>33</v>
      </c>
    </row>
    <row r="1367" spans="2:4" x14ac:dyDescent="0.25">
      <c r="B1367" t="s">
        <v>33</v>
      </c>
      <c r="D1367" s="344" t="s">
        <v>33</v>
      </c>
    </row>
    <row r="1368" spans="2:4" x14ac:dyDescent="0.25">
      <c r="B1368" t="s">
        <v>33</v>
      </c>
      <c r="D1368" s="344" t="s">
        <v>33</v>
      </c>
    </row>
    <row r="1369" spans="2:4" x14ac:dyDescent="0.25">
      <c r="B1369" t="s">
        <v>33</v>
      </c>
      <c r="D1369" s="344" t="s">
        <v>33</v>
      </c>
    </row>
    <row r="1370" spans="2:4" x14ac:dyDescent="0.25">
      <c r="B1370" t="s">
        <v>33</v>
      </c>
      <c r="D1370" s="344" t="s">
        <v>33</v>
      </c>
    </row>
    <row r="1371" spans="2:4" x14ac:dyDescent="0.25">
      <c r="B1371" t="s">
        <v>33</v>
      </c>
      <c r="D1371" s="344" t="s">
        <v>33</v>
      </c>
    </row>
    <row r="1372" spans="2:4" x14ac:dyDescent="0.25">
      <c r="B1372" t="s">
        <v>33</v>
      </c>
      <c r="D1372" s="344" t="s">
        <v>33</v>
      </c>
    </row>
    <row r="1373" spans="2:4" x14ac:dyDescent="0.25">
      <c r="B1373" t="s">
        <v>33</v>
      </c>
      <c r="D1373" s="344" t="s">
        <v>33</v>
      </c>
    </row>
    <row r="1374" spans="2:4" x14ac:dyDescent="0.25">
      <c r="B1374" t="s">
        <v>33</v>
      </c>
      <c r="D1374" s="344" t="s">
        <v>33</v>
      </c>
    </row>
    <row r="1375" spans="2:4" x14ac:dyDescent="0.25">
      <c r="B1375" t="s">
        <v>33</v>
      </c>
      <c r="D1375" s="344" t="s">
        <v>33</v>
      </c>
    </row>
    <row r="1376" spans="2:4" x14ac:dyDescent="0.25">
      <c r="B1376" t="s">
        <v>33</v>
      </c>
      <c r="D1376" s="344" t="s">
        <v>33</v>
      </c>
    </row>
    <row r="1377" spans="2:4" x14ac:dyDescent="0.25">
      <c r="B1377" t="s">
        <v>33</v>
      </c>
      <c r="D1377" s="344" t="s">
        <v>33</v>
      </c>
    </row>
    <row r="1378" spans="2:4" x14ac:dyDescent="0.25">
      <c r="B1378" t="s">
        <v>33</v>
      </c>
      <c r="D1378" s="344" t="s">
        <v>33</v>
      </c>
    </row>
    <row r="1379" spans="2:4" x14ac:dyDescent="0.25">
      <c r="B1379" t="s">
        <v>33</v>
      </c>
      <c r="D1379" s="344" t="s">
        <v>33</v>
      </c>
    </row>
    <row r="1380" spans="2:4" x14ac:dyDescent="0.25">
      <c r="B1380" t="s">
        <v>33</v>
      </c>
      <c r="D1380" s="344" t="s">
        <v>33</v>
      </c>
    </row>
    <row r="1381" spans="2:4" x14ac:dyDescent="0.25">
      <c r="B1381" t="s">
        <v>33</v>
      </c>
      <c r="D1381" s="344" t="s">
        <v>33</v>
      </c>
    </row>
    <row r="1382" spans="2:4" x14ac:dyDescent="0.25">
      <c r="B1382" t="s">
        <v>33</v>
      </c>
      <c r="D1382" s="344" t="s">
        <v>33</v>
      </c>
    </row>
    <row r="1383" spans="2:4" x14ac:dyDescent="0.25">
      <c r="B1383" t="s">
        <v>33</v>
      </c>
      <c r="D1383" s="344" t="s">
        <v>33</v>
      </c>
    </row>
    <row r="1384" spans="2:4" x14ac:dyDescent="0.25">
      <c r="B1384" t="s">
        <v>33</v>
      </c>
      <c r="D1384" s="344" t="s">
        <v>33</v>
      </c>
    </row>
    <row r="1385" spans="2:4" x14ac:dyDescent="0.25">
      <c r="B1385" t="s">
        <v>33</v>
      </c>
      <c r="D1385" s="344" t="s">
        <v>33</v>
      </c>
    </row>
    <row r="1386" spans="2:4" x14ac:dyDescent="0.25">
      <c r="B1386" t="s">
        <v>33</v>
      </c>
      <c r="D1386" s="344" t="s">
        <v>33</v>
      </c>
    </row>
    <row r="1387" spans="2:4" x14ac:dyDescent="0.25">
      <c r="B1387" t="s">
        <v>33</v>
      </c>
      <c r="D1387" s="344" t="s">
        <v>33</v>
      </c>
    </row>
    <row r="1388" spans="2:4" x14ac:dyDescent="0.25">
      <c r="B1388" t="s">
        <v>33</v>
      </c>
      <c r="D1388" s="344" t="s">
        <v>33</v>
      </c>
    </row>
    <row r="1389" spans="2:4" x14ac:dyDescent="0.25">
      <c r="B1389" t="s">
        <v>33</v>
      </c>
      <c r="D1389" s="344" t="s">
        <v>33</v>
      </c>
    </row>
    <row r="1390" spans="2:4" x14ac:dyDescent="0.25">
      <c r="B1390" t="s">
        <v>33</v>
      </c>
      <c r="D1390" s="344" t="s">
        <v>33</v>
      </c>
    </row>
    <row r="1391" spans="2:4" x14ac:dyDescent="0.25">
      <c r="B1391" t="s">
        <v>33</v>
      </c>
      <c r="D1391" s="344" t="s">
        <v>33</v>
      </c>
    </row>
    <row r="1392" spans="2:4" x14ac:dyDescent="0.25">
      <c r="B1392" t="s">
        <v>33</v>
      </c>
      <c r="D1392" s="344" t="s">
        <v>33</v>
      </c>
    </row>
    <row r="1393" spans="2:4" x14ac:dyDescent="0.25">
      <c r="B1393" t="s">
        <v>33</v>
      </c>
      <c r="D1393" s="344" t="s">
        <v>33</v>
      </c>
    </row>
    <row r="1394" spans="2:4" x14ac:dyDescent="0.25">
      <c r="B1394" t="s">
        <v>33</v>
      </c>
      <c r="D1394" s="344" t="s">
        <v>33</v>
      </c>
    </row>
    <row r="1395" spans="2:4" x14ac:dyDescent="0.25">
      <c r="B1395" t="s">
        <v>33</v>
      </c>
      <c r="D1395" s="344" t="s">
        <v>33</v>
      </c>
    </row>
    <row r="1396" spans="2:4" x14ac:dyDescent="0.25">
      <c r="B1396" t="s">
        <v>33</v>
      </c>
      <c r="D1396" s="344" t="s">
        <v>33</v>
      </c>
    </row>
    <row r="1397" spans="2:4" x14ac:dyDescent="0.25">
      <c r="B1397" t="s">
        <v>33</v>
      </c>
      <c r="D1397" s="344" t="s">
        <v>33</v>
      </c>
    </row>
    <row r="1398" spans="2:4" x14ac:dyDescent="0.25">
      <c r="B1398" t="s">
        <v>33</v>
      </c>
      <c r="D1398" s="344" t="s">
        <v>33</v>
      </c>
    </row>
    <row r="1399" spans="2:4" x14ac:dyDescent="0.25">
      <c r="B1399" t="s">
        <v>33</v>
      </c>
      <c r="D1399" s="344" t="s">
        <v>33</v>
      </c>
    </row>
    <row r="1400" spans="2:4" x14ac:dyDescent="0.25">
      <c r="B1400" t="s">
        <v>33</v>
      </c>
      <c r="D1400" s="344" t="s">
        <v>33</v>
      </c>
    </row>
    <row r="1401" spans="2:4" x14ac:dyDescent="0.25">
      <c r="B1401" t="s">
        <v>33</v>
      </c>
      <c r="D1401" s="344" t="s">
        <v>33</v>
      </c>
    </row>
    <row r="1402" spans="2:4" x14ac:dyDescent="0.25">
      <c r="B1402" t="s">
        <v>33</v>
      </c>
      <c r="D1402" s="344" t="s">
        <v>33</v>
      </c>
    </row>
    <row r="1403" spans="2:4" x14ac:dyDescent="0.25">
      <c r="B1403" t="s">
        <v>33</v>
      </c>
      <c r="D1403" s="344" t="s">
        <v>33</v>
      </c>
    </row>
    <row r="1404" spans="2:4" x14ac:dyDescent="0.25">
      <c r="B1404" t="s">
        <v>33</v>
      </c>
      <c r="D1404" s="344" t="s">
        <v>33</v>
      </c>
    </row>
    <row r="1405" spans="2:4" x14ac:dyDescent="0.25">
      <c r="B1405" t="s">
        <v>33</v>
      </c>
      <c r="D1405" s="344" t="s">
        <v>33</v>
      </c>
    </row>
    <row r="1406" spans="2:4" x14ac:dyDescent="0.25">
      <c r="B1406" t="s">
        <v>33</v>
      </c>
      <c r="D1406" s="344" t="s">
        <v>33</v>
      </c>
    </row>
    <row r="1407" spans="2:4" x14ac:dyDescent="0.25">
      <c r="B1407" t="s">
        <v>33</v>
      </c>
      <c r="D1407" s="344" t="s">
        <v>33</v>
      </c>
    </row>
    <row r="1408" spans="2:4" x14ac:dyDescent="0.25">
      <c r="B1408" t="s">
        <v>33</v>
      </c>
      <c r="D1408" s="344" t="s">
        <v>33</v>
      </c>
    </row>
    <row r="1409" spans="2:4" x14ac:dyDescent="0.25">
      <c r="B1409" t="s">
        <v>33</v>
      </c>
      <c r="D1409" s="344" t="s">
        <v>33</v>
      </c>
    </row>
    <row r="1410" spans="2:4" x14ac:dyDescent="0.25">
      <c r="B1410" t="s">
        <v>33</v>
      </c>
      <c r="D1410" s="344" t="s">
        <v>33</v>
      </c>
    </row>
    <row r="1411" spans="2:4" x14ac:dyDescent="0.25">
      <c r="B1411" t="s">
        <v>33</v>
      </c>
      <c r="D1411" s="344" t="s">
        <v>33</v>
      </c>
    </row>
    <row r="1412" spans="2:4" x14ac:dyDescent="0.25">
      <c r="B1412" t="s">
        <v>33</v>
      </c>
      <c r="D1412" s="344" t="s">
        <v>33</v>
      </c>
    </row>
    <row r="1413" spans="2:4" x14ac:dyDescent="0.25">
      <c r="B1413" t="s">
        <v>33</v>
      </c>
      <c r="D1413" s="344" t="s">
        <v>33</v>
      </c>
    </row>
    <row r="1414" spans="2:4" x14ac:dyDescent="0.25">
      <c r="B1414" t="s">
        <v>33</v>
      </c>
      <c r="D1414" s="344" t="s">
        <v>33</v>
      </c>
    </row>
    <row r="1415" spans="2:4" x14ac:dyDescent="0.25">
      <c r="B1415" t="s">
        <v>33</v>
      </c>
      <c r="D1415" s="344" t="s">
        <v>33</v>
      </c>
    </row>
    <row r="1416" spans="2:4" x14ac:dyDescent="0.25">
      <c r="B1416" t="s">
        <v>33</v>
      </c>
      <c r="D1416" s="344" t="s">
        <v>33</v>
      </c>
    </row>
    <row r="1417" spans="2:4" x14ac:dyDescent="0.25">
      <c r="B1417" t="s">
        <v>33</v>
      </c>
      <c r="D1417" s="344" t="s">
        <v>33</v>
      </c>
    </row>
    <row r="1418" spans="2:4" x14ac:dyDescent="0.25">
      <c r="B1418" t="s">
        <v>33</v>
      </c>
      <c r="D1418" s="344" t="s">
        <v>33</v>
      </c>
    </row>
    <row r="1419" spans="2:4" x14ac:dyDescent="0.25">
      <c r="B1419" t="s">
        <v>33</v>
      </c>
      <c r="D1419" s="344" t="s">
        <v>33</v>
      </c>
    </row>
    <row r="1420" spans="2:4" x14ac:dyDescent="0.25">
      <c r="B1420" t="s">
        <v>33</v>
      </c>
      <c r="D1420" s="344" t="s">
        <v>33</v>
      </c>
    </row>
    <row r="1421" spans="2:4" x14ac:dyDescent="0.25">
      <c r="B1421" t="s">
        <v>33</v>
      </c>
      <c r="D1421" s="344" t="s">
        <v>33</v>
      </c>
    </row>
    <row r="1422" spans="2:4" x14ac:dyDescent="0.25">
      <c r="B1422" t="s">
        <v>33</v>
      </c>
      <c r="D1422" s="344" t="s">
        <v>33</v>
      </c>
    </row>
    <row r="1423" spans="2:4" x14ac:dyDescent="0.25">
      <c r="B1423" t="s">
        <v>33</v>
      </c>
      <c r="D1423" s="344" t="s">
        <v>33</v>
      </c>
    </row>
    <row r="1424" spans="2:4" x14ac:dyDescent="0.25">
      <c r="B1424" t="s">
        <v>33</v>
      </c>
      <c r="D1424" s="344" t="s">
        <v>33</v>
      </c>
    </row>
    <row r="1425" spans="2:4" x14ac:dyDescent="0.25">
      <c r="B1425" t="s">
        <v>33</v>
      </c>
      <c r="D1425" s="344" t="s">
        <v>33</v>
      </c>
    </row>
    <row r="1426" spans="2:4" x14ac:dyDescent="0.25">
      <c r="B1426" t="s">
        <v>33</v>
      </c>
      <c r="D1426" s="344" t="s">
        <v>33</v>
      </c>
    </row>
    <row r="1427" spans="2:4" x14ac:dyDescent="0.25">
      <c r="B1427" t="s">
        <v>33</v>
      </c>
      <c r="D1427" s="344" t="s">
        <v>33</v>
      </c>
    </row>
    <row r="1428" spans="2:4" x14ac:dyDescent="0.25">
      <c r="B1428" t="s">
        <v>33</v>
      </c>
      <c r="D1428" s="344" t="s">
        <v>33</v>
      </c>
    </row>
    <row r="1429" spans="2:4" x14ac:dyDescent="0.25">
      <c r="B1429" t="s">
        <v>33</v>
      </c>
      <c r="D1429" s="344" t="s">
        <v>33</v>
      </c>
    </row>
    <row r="1430" spans="2:4" x14ac:dyDescent="0.25">
      <c r="B1430" t="s">
        <v>33</v>
      </c>
      <c r="D1430" s="344" t="s">
        <v>33</v>
      </c>
    </row>
    <row r="1431" spans="2:4" x14ac:dyDescent="0.25">
      <c r="B1431" t="s">
        <v>33</v>
      </c>
      <c r="D1431" s="344" t="s">
        <v>33</v>
      </c>
    </row>
    <row r="1432" spans="2:4" x14ac:dyDescent="0.25">
      <c r="B1432" t="s">
        <v>33</v>
      </c>
      <c r="D1432" s="344" t="s">
        <v>33</v>
      </c>
    </row>
    <row r="1433" spans="2:4" x14ac:dyDescent="0.25">
      <c r="B1433" t="s">
        <v>33</v>
      </c>
      <c r="D1433" s="344" t="s">
        <v>33</v>
      </c>
    </row>
    <row r="1434" spans="2:4" x14ac:dyDescent="0.25">
      <c r="B1434" t="s">
        <v>33</v>
      </c>
      <c r="D1434" s="344" t="s">
        <v>33</v>
      </c>
    </row>
    <row r="1435" spans="2:4" x14ac:dyDescent="0.25">
      <c r="B1435" t="s">
        <v>33</v>
      </c>
      <c r="D1435" s="344" t="s">
        <v>33</v>
      </c>
    </row>
    <row r="1436" spans="2:4" x14ac:dyDescent="0.25">
      <c r="B1436" t="s">
        <v>33</v>
      </c>
      <c r="D1436" s="344" t="s">
        <v>33</v>
      </c>
    </row>
    <row r="1437" spans="2:4" x14ac:dyDescent="0.25">
      <c r="B1437" t="s">
        <v>33</v>
      </c>
      <c r="D1437" s="344" t="s">
        <v>33</v>
      </c>
    </row>
    <row r="1438" spans="2:4" x14ac:dyDescent="0.25">
      <c r="B1438" t="s">
        <v>33</v>
      </c>
      <c r="D1438" s="344" t="s">
        <v>33</v>
      </c>
    </row>
    <row r="1439" spans="2:4" x14ac:dyDescent="0.25">
      <c r="B1439" t="s">
        <v>33</v>
      </c>
      <c r="D1439" s="344" t="s">
        <v>33</v>
      </c>
    </row>
    <row r="1440" spans="2:4" x14ac:dyDescent="0.25">
      <c r="B1440" t="s">
        <v>33</v>
      </c>
      <c r="D1440" s="344" t="s">
        <v>33</v>
      </c>
    </row>
    <row r="1441" spans="2:4" x14ac:dyDescent="0.25">
      <c r="B1441" t="s">
        <v>33</v>
      </c>
      <c r="D1441" s="344" t="s">
        <v>33</v>
      </c>
    </row>
    <row r="1442" spans="2:4" x14ac:dyDescent="0.25">
      <c r="B1442" t="s">
        <v>33</v>
      </c>
      <c r="D1442" s="344" t="s">
        <v>33</v>
      </c>
    </row>
    <row r="1443" spans="2:4" x14ac:dyDescent="0.25">
      <c r="B1443" t="s">
        <v>33</v>
      </c>
      <c r="D1443" s="344" t="s">
        <v>33</v>
      </c>
    </row>
    <row r="1444" spans="2:4" x14ac:dyDescent="0.25">
      <c r="B1444" t="s">
        <v>33</v>
      </c>
      <c r="D1444" s="344" t="s">
        <v>33</v>
      </c>
    </row>
    <row r="1445" spans="2:4" x14ac:dyDescent="0.25">
      <c r="B1445" t="s">
        <v>33</v>
      </c>
      <c r="D1445" s="344" t="s">
        <v>33</v>
      </c>
    </row>
    <row r="1446" spans="2:4" x14ac:dyDescent="0.25">
      <c r="B1446" t="s">
        <v>33</v>
      </c>
      <c r="D1446" s="344" t="s">
        <v>33</v>
      </c>
    </row>
    <row r="1447" spans="2:4" x14ac:dyDescent="0.25">
      <c r="B1447" t="s">
        <v>33</v>
      </c>
      <c r="D1447" s="344" t="s">
        <v>33</v>
      </c>
    </row>
    <row r="1448" spans="2:4" x14ac:dyDescent="0.25">
      <c r="B1448" t="s">
        <v>33</v>
      </c>
      <c r="D1448" s="344" t="s">
        <v>33</v>
      </c>
    </row>
    <row r="1449" spans="2:4" x14ac:dyDescent="0.25">
      <c r="B1449" t="s">
        <v>33</v>
      </c>
      <c r="D1449" s="344" t="s">
        <v>33</v>
      </c>
    </row>
    <row r="1450" spans="2:4" x14ac:dyDescent="0.25">
      <c r="B1450" t="s">
        <v>33</v>
      </c>
      <c r="D1450" s="344" t="s">
        <v>33</v>
      </c>
    </row>
    <row r="1451" spans="2:4" x14ac:dyDescent="0.25">
      <c r="B1451" t="s">
        <v>33</v>
      </c>
      <c r="D1451" s="344" t="s">
        <v>33</v>
      </c>
    </row>
    <row r="1452" spans="2:4" x14ac:dyDescent="0.25">
      <c r="B1452" t="s">
        <v>33</v>
      </c>
      <c r="D1452" s="344" t="s">
        <v>33</v>
      </c>
    </row>
    <row r="1453" spans="2:4" x14ac:dyDescent="0.25">
      <c r="B1453" t="s">
        <v>33</v>
      </c>
      <c r="D1453" s="344" t="s">
        <v>33</v>
      </c>
    </row>
    <row r="1454" spans="2:4" x14ac:dyDescent="0.25">
      <c r="B1454" t="s">
        <v>33</v>
      </c>
      <c r="D1454" s="344" t="s">
        <v>33</v>
      </c>
    </row>
    <row r="1455" spans="2:4" x14ac:dyDescent="0.25">
      <c r="B1455" t="s">
        <v>33</v>
      </c>
      <c r="D1455" s="344" t="s">
        <v>33</v>
      </c>
    </row>
    <row r="1456" spans="2:4" x14ac:dyDescent="0.25">
      <c r="B1456" t="s">
        <v>33</v>
      </c>
      <c r="D1456" s="344" t="s">
        <v>33</v>
      </c>
    </row>
    <row r="1457" spans="2:4" x14ac:dyDescent="0.25">
      <c r="B1457" t="s">
        <v>33</v>
      </c>
      <c r="D1457" s="344" t="s">
        <v>33</v>
      </c>
    </row>
    <row r="1458" spans="2:4" x14ac:dyDescent="0.25">
      <c r="B1458" t="s">
        <v>33</v>
      </c>
      <c r="D1458" s="344" t="s">
        <v>33</v>
      </c>
    </row>
    <row r="1459" spans="2:4" x14ac:dyDescent="0.25">
      <c r="B1459" t="s">
        <v>33</v>
      </c>
      <c r="D1459" s="344" t="s">
        <v>33</v>
      </c>
    </row>
    <row r="1460" spans="2:4" x14ac:dyDescent="0.25">
      <c r="B1460" t="s">
        <v>33</v>
      </c>
      <c r="D1460" s="344" t="s">
        <v>33</v>
      </c>
    </row>
    <row r="1461" spans="2:4" x14ac:dyDescent="0.25">
      <c r="B1461" t="s">
        <v>33</v>
      </c>
      <c r="D1461" s="344" t="s">
        <v>33</v>
      </c>
    </row>
    <row r="1462" spans="2:4" x14ac:dyDescent="0.25">
      <c r="B1462" t="s">
        <v>33</v>
      </c>
      <c r="D1462" s="344" t="s">
        <v>33</v>
      </c>
    </row>
    <row r="1463" spans="2:4" x14ac:dyDescent="0.25">
      <c r="B1463" t="s">
        <v>33</v>
      </c>
      <c r="D1463" s="344" t="s">
        <v>33</v>
      </c>
    </row>
    <row r="1464" spans="2:4" x14ac:dyDescent="0.25">
      <c r="B1464" t="s">
        <v>33</v>
      </c>
      <c r="D1464" s="344" t="s">
        <v>33</v>
      </c>
    </row>
    <row r="1465" spans="2:4" x14ac:dyDescent="0.25">
      <c r="B1465" t="s">
        <v>33</v>
      </c>
      <c r="D1465" s="344" t="s">
        <v>33</v>
      </c>
    </row>
    <row r="1466" spans="2:4" x14ac:dyDescent="0.25">
      <c r="B1466" t="s">
        <v>33</v>
      </c>
      <c r="D1466" s="344" t="s">
        <v>33</v>
      </c>
    </row>
    <row r="1467" spans="2:4" x14ac:dyDescent="0.25">
      <c r="B1467" t="s">
        <v>33</v>
      </c>
      <c r="D1467" s="344" t="s">
        <v>33</v>
      </c>
    </row>
    <row r="1468" spans="2:4" x14ac:dyDescent="0.25">
      <c r="B1468" t="s">
        <v>33</v>
      </c>
      <c r="D1468" s="344" t="s">
        <v>33</v>
      </c>
    </row>
    <row r="1469" spans="2:4" x14ac:dyDescent="0.25">
      <c r="B1469" t="s">
        <v>33</v>
      </c>
      <c r="D1469" s="344" t="s">
        <v>33</v>
      </c>
    </row>
    <row r="1470" spans="2:4" x14ac:dyDescent="0.25">
      <c r="B1470" t="s">
        <v>33</v>
      </c>
      <c r="D1470" s="344" t="s">
        <v>33</v>
      </c>
    </row>
    <row r="1471" spans="2:4" x14ac:dyDescent="0.25">
      <c r="B1471" t="s">
        <v>33</v>
      </c>
      <c r="D1471" s="344" t="s">
        <v>33</v>
      </c>
    </row>
    <row r="1472" spans="2:4" x14ac:dyDescent="0.25">
      <c r="B1472" t="s">
        <v>33</v>
      </c>
      <c r="D1472" s="344" t="s">
        <v>33</v>
      </c>
    </row>
    <row r="1473" spans="2:4" x14ac:dyDescent="0.25">
      <c r="B1473" t="s">
        <v>33</v>
      </c>
      <c r="D1473" s="344" t="s">
        <v>33</v>
      </c>
    </row>
    <row r="1474" spans="2:4" x14ac:dyDescent="0.25">
      <c r="B1474" t="s">
        <v>33</v>
      </c>
      <c r="D1474" s="344" t="s">
        <v>33</v>
      </c>
    </row>
    <row r="1475" spans="2:4" x14ac:dyDescent="0.25">
      <c r="B1475" t="s">
        <v>33</v>
      </c>
      <c r="D1475" s="344" t="s">
        <v>33</v>
      </c>
    </row>
    <row r="1476" spans="2:4" x14ac:dyDescent="0.25">
      <c r="B1476" t="s">
        <v>33</v>
      </c>
      <c r="D1476" s="344" t="s">
        <v>33</v>
      </c>
    </row>
    <row r="1477" spans="2:4" x14ac:dyDescent="0.25">
      <c r="B1477" t="s">
        <v>33</v>
      </c>
      <c r="D1477" s="344" t="s">
        <v>33</v>
      </c>
    </row>
    <row r="1478" spans="2:4" x14ac:dyDescent="0.25">
      <c r="B1478" t="s">
        <v>33</v>
      </c>
      <c r="D1478" s="344" t="s">
        <v>33</v>
      </c>
    </row>
    <row r="1479" spans="2:4" x14ac:dyDescent="0.25">
      <c r="B1479" t="s">
        <v>33</v>
      </c>
      <c r="D1479" s="344" t="s">
        <v>33</v>
      </c>
    </row>
    <row r="1480" spans="2:4" x14ac:dyDescent="0.25">
      <c r="B1480" t="s">
        <v>33</v>
      </c>
      <c r="D1480" s="344" t="s">
        <v>33</v>
      </c>
    </row>
    <row r="1481" spans="2:4" x14ac:dyDescent="0.25">
      <c r="B1481" t="s">
        <v>33</v>
      </c>
      <c r="D1481" s="344" t="s">
        <v>33</v>
      </c>
    </row>
    <row r="1482" spans="2:4" x14ac:dyDescent="0.25">
      <c r="B1482" t="s">
        <v>33</v>
      </c>
      <c r="D1482" s="344" t="s">
        <v>33</v>
      </c>
    </row>
    <row r="1483" spans="2:4" x14ac:dyDescent="0.25">
      <c r="B1483" t="s">
        <v>33</v>
      </c>
      <c r="D1483" s="344" t="s">
        <v>33</v>
      </c>
    </row>
    <row r="1484" spans="2:4" x14ac:dyDescent="0.25">
      <c r="B1484" t="s">
        <v>33</v>
      </c>
      <c r="D1484" s="344" t="s">
        <v>33</v>
      </c>
    </row>
    <row r="1485" spans="2:4" x14ac:dyDescent="0.25">
      <c r="B1485" t="s">
        <v>33</v>
      </c>
      <c r="D1485" s="344" t="s">
        <v>33</v>
      </c>
    </row>
    <row r="1486" spans="2:4" x14ac:dyDescent="0.25">
      <c r="B1486" t="s">
        <v>33</v>
      </c>
      <c r="D1486" s="344" t="s">
        <v>33</v>
      </c>
    </row>
    <row r="1487" spans="2:4" x14ac:dyDescent="0.25">
      <c r="B1487" t="s">
        <v>33</v>
      </c>
      <c r="D1487" s="344" t="s">
        <v>33</v>
      </c>
    </row>
    <row r="1488" spans="2:4" x14ac:dyDescent="0.25">
      <c r="B1488" t="s">
        <v>33</v>
      </c>
      <c r="D1488" s="344" t="s">
        <v>33</v>
      </c>
    </row>
    <row r="1489" spans="2:4" x14ac:dyDescent="0.25">
      <c r="B1489" t="s">
        <v>33</v>
      </c>
      <c r="D1489" s="344" t="s">
        <v>33</v>
      </c>
    </row>
    <row r="1490" spans="2:4" x14ac:dyDescent="0.25">
      <c r="B1490" t="s">
        <v>33</v>
      </c>
      <c r="D1490" s="344" t="s">
        <v>33</v>
      </c>
    </row>
    <row r="1491" spans="2:4" x14ac:dyDescent="0.25">
      <c r="B1491" t="s">
        <v>33</v>
      </c>
      <c r="D1491" s="344" t="s">
        <v>33</v>
      </c>
    </row>
    <row r="1492" spans="2:4" x14ac:dyDescent="0.25">
      <c r="B1492" t="s">
        <v>33</v>
      </c>
      <c r="D1492" s="344" t="s">
        <v>33</v>
      </c>
    </row>
    <row r="1493" spans="2:4" x14ac:dyDescent="0.25">
      <c r="B1493" t="s">
        <v>33</v>
      </c>
      <c r="D1493" s="344" t="s">
        <v>33</v>
      </c>
    </row>
    <row r="1494" spans="2:4" x14ac:dyDescent="0.25">
      <c r="B1494" t="s">
        <v>33</v>
      </c>
      <c r="D1494" s="344" t="s">
        <v>33</v>
      </c>
    </row>
    <row r="1495" spans="2:4" x14ac:dyDescent="0.25">
      <c r="B1495" t="s">
        <v>33</v>
      </c>
      <c r="D1495" s="344" t="s">
        <v>33</v>
      </c>
    </row>
    <row r="1496" spans="2:4" x14ac:dyDescent="0.25">
      <c r="B1496" t="s">
        <v>33</v>
      </c>
      <c r="D1496" s="344" t="s">
        <v>33</v>
      </c>
    </row>
    <row r="1497" spans="2:4" x14ac:dyDescent="0.25">
      <c r="B1497" t="s">
        <v>33</v>
      </c>
      <c r="D1497" s="344" t="s">
        <v>33</v>
      </c>
    </row>
    <row r="1498" spans="2:4" x14ac:dyDescent="0.25">
      <c r="B1498" t="s">
        <v>33</v>
      </c>
      <c r="D1498" s="344" t="s">
        <v>33</v>
      </c>
    </row>
    <row r="1499" spans="2:4" x14ac:dyDescent="0.25">
      <c r="B1499" t="s">
        <v>33</v>
      </c>
      <c r="D1499" s="344" t="s">
        <v>33</v>
      </c>
    </row>
    <row r="1500" spans="2:4" x14ac:dyDescent="0.25">
      <c r="B1500" t="s">
        <v>33</v>
      </c>
      <c r="D1500" s="344" t="s">
        <v>33</v>
      </c>
    </row>
    <row r="1501" spans="2:4" x14ac:dyDescent="0.25">
      <c r="B1501" t="s">
        <v>33</v>
      </c>
      <c r="D1501" s="344" t="s">
        <v>33</v>
      </c>
    </row>
    <row r="1502" spans="2:4" x14ac:dyDescent="0.25">
      <c r="B1502" t="s">
        <v>33</v>
      </c>
      <c r="D1502" s="344" t="s">
        <v>33</v>
      </c>
    </row>
    <row r="1503" spans="2:4" x14ac:dyDescent="0.25">
      <c r="B1503" t="s">
        <v>33</v>
      </c>
      <c r="D1503" s="344" t="s">
        <v>33</v>
      </c>
    </row>
    <row r="1504" spans="2:4" x14ac:dyDescent="0.25">
      <c r="B1504" t="s">
        <v>33</v>
      </c>
      <c r="D1504" s="344" t="s">
        <v>33</v>
      </c>
    </row>
    <row r="1505" spans="2:4" x14ac:dyDescent="0.25">
      <c r="B1505" t="s">
        <v>33</v>
      </c>
      <c r="D1505" s="344" t="s">
        <v>33</v>
      </c>
    </row>
    <row r="1506" spans="2:4" x14ac:dyDescent="0.25">
      <c r="B1506" t="s">
        <v>33</v>
      </c>
      <c r="D1506" s="344" t="s">
        <v>33</v>
      </c>
    </row>
    <row r="1507" spans="2:4" x14ac:dyDescent="0.25">
      <c r="B1507" t="s">
        <v>33</v>
      </c>
      <c r="D1507" s="344" t="s">
        <v>33</v>
      </c>
    </row>
    <row r="1508" spans="2:4" x14ac:dyDescent="0.25">
      <c r="B1508" t="s">
        <v>33</v>
      </c>
      <c r="D1508" s="344" t="s">
        <v>33</v>
      </c>
    </row>
    <row r="1509" spans="2:4" x14ac:dyDescent="0.25">
      <c r="B1509" t="s">
        <v>33</v>
      </c>
      <c r="D1509" s="344" t="s">
        <v>33</v>
      </c>
    </row>
    <row r="1510" spans="2:4" x14ac:dyDescent="0.25">
      <c r="B1510" t="s">
        <v>33</v>
      </c>
      <c r="D1510" s="344" t="s">
        <v>33</v>
      </c>
    </row>
    <row r="1511" spans="2:4" x14ac:dyDescent="0.25">
      <c r="B1511" t="s">
        <v>33</v>
      </c>
      <c r="D1511" s="344" t="s">
        <v>33</v>
      </c>
    </row>
    <row r="1512" spans="2:4" x14ac:dyDescent="0.25">
      <c r="B1512" t="s">
        <v>33</v>
      </c>
      <c r="D1512" s="344" t="s">
        <v>33</v>
      </c>
    </row>
    <row r="1513" spans="2:4" x14ac:dyDescent="0.25">
      <c r="B1513" t="s">
        <v>33</v>
      </c>
      <c r="D1513" s="344" t="s">
        <v>33</v>
      </c>
    </row>
    <row r="1514" spans="2:4" x14ac:dyDescent="0.25">
      <c r="B1514" t="s">
        <v>33</v>
      </c>
      <c r="D1514" s="344" t="s">
        <v>33</v>
      </c>
    </row>
    <row r="1515" spans="2:4" x14ac:dyDescent="0.25">
      <c r="B1515" t="s">
        <v>33</v>
      </c>
      <c r="D1515" s="344" t="s">
        <v>33</v>
      </c>
    </row>
    <row r="1516" spans="2:4" x14ac:dyDescent="0.25">
      <c r="B1516" t="s">
        <v>33</v>
      </c>
      <c r="D1516" s="344" t="s">
        <v>33</v>
      </c>
    </row>
    <row r="1517" spans="2:4" x14ac:dyDescent="0.25">
      <c r="B1517" t="s">
        <v>33</v>
      </c>
      <c r="D1517" s="344" t="s">
        <v>33</v>
      </c>
    </row>
    <row r="1518" spans="2:4" x14ac:dyDescent="0.25">
      <c r="B1518" t="s">
        <v>33</v>
      </c>
      <c r="D1518" s="344" t="s">
        <v>33</v>
      </c>
    </row>
    <row r="1519" spans="2:4" x14ac:dyDescent="0.25">
      <c r="B1519" t="s">
        <v>33</v>
      </c>
      <c r="D1519" s="344" t="s">
        <v>33</v>
      </c>
    </row>
    <row r="1520" spans="2:4" x14ac:dyDescent="0.25">
      <c r="B1520" t="s">
        <v>33</v>
      </c>
      <c r="D1520" s="344" t="s">
        <v>33</v>
      </c>
    </row>
    <row r="1521" spans="2:4" x14ac:dyDescent="0.25">
      <c r="B1521" t="s">
        <v>33</v>
      </c>
      <c r="D1521" s="344" t="s">
        <v>33</v>
      </c>
    </row>
    <row r="1522" spans="2:4" x14ac:dyDescent="0.25">
      <c r="B1522" t="s">
        <v>33</v>
      </c>
      <c r="D1522" s="344" t="s">
        <v>33</v>
      </c>
    </row>
    <row r="1523" spans="2:4" x14ac:dyDescent="0.25">
      <c r="B1523" t="s">
        <v>33</v>
      </c>
      <c r="D1523" s="344" t="s">
        <v>33</v>
      </c>
    </row>
    <row r="1524" spans="2:4" x14ac:dyDescent="0.25">
      <c r="B1524" t="s">
        <v>33</v>
      </c>
      <c r="D1524" s="344" t="s">
        <v>33</v>
      </c>
    </row>
    <row r="1525" spans="2:4" x14ac:dyDescent="0.25">
      <c r="B1525" t="s">
        <v>33</v>
      </c>
      <c r="D1525" s="344" t="s">
        <v>33</v>
      </c>
    </row>
    <row r="1526" spans="2:4" x14ac:dyDescent="0.25">
      <c r="B1526" t="s">
        <v>33</v>
      </c>
      <c r="D1526" s="344" t="s">
        <v>33</v>
      </c>
    </row>
    <row r="1527" spans="2:4" x14ac:dyDescent="0.25">
      <c r="B1527" t="s">
        <v>33</v>
      </c>
      <c r="D1527" s="344" t="s">
        <v>33</v>
      </c>
    </row>
    <row r="1528" spans="2:4" x14ac:dyDescent="0.25">
      <c r="B1528" t="s">
        <v>33</v>
      </c>
      <c r="D1528" s="344" t="s">
        <v>33</v>
      </c>
    </row>
    <row r="1529" spans="2:4" x14ac:dyDescent="0.25">
      <c r="B1529" t="s">
        <v>33</v>
      </c>
      <c r="D1529" s="344" t="s">
        <v>33</v>
      </c>
    </row>
    <row r="1530" spans="2:4" x14ac:dyDescent="0.25">
      <c r="B1530" t="s">
        <v>33</v>
      </c>
      <c r="D1530" s="344" t="s">
        <v>33</v>
      </c>
    </row>
    <row r="1531" spans="2:4" x14ac:dyDescent="0.25">
      <c r="B1531" t="s">
        <v>33</v>
      </c>
      <c r="D1531" s="344" t="s">
        <v>33</v>
      </c>
    </row>
    <row r="1532" spans="2:4" x14ac:dyDescent="0.25">
      <c r="B1532" t="s">
        <v>33</v>
      </c>
      <c r="D1532" s="344" t="s">
        <v>33</v>
      </c>
    </row>
    <row r="1533" spans="2:4" x14ac:dyDescent="0.25">
      <c r="B1533" t="s">
        <v>33</v>
      </c>
      <c r="D1533" s="344" t="s">
        <v>33</v>
      </c>
    </row>
    <row r="1534" spans="2:4" x14ac:dyDescent="0.25">
      <c r="B1534" t="s">
        <v>33</v>
      </c>
      <c r="D1534" s="344" t="s">
        <v>33</v>
      </c>
    </row>
    <row r="1535" spans="2:4" x14ac:dyDescent="0.25">
      <c r="B1535" t="s">
        <v>33</v>
      </c>
      <c r="D1535" s="344" t="s">
        <v>33</v>
      </c>
    </row>
    <row r="1536" spans="2:4" x14ac:dyDescent="0.25">
      <c r="B1536" t="s">
        <v>33</v>
      </c>
      <c r="D1536" s="344" t="s">
        <v>33</v>
      </c>
    </row>
    <row r="1537" spans="2:4" x14ac:dyDescent="0.25">
      <c r="B1537" t="s">
        <v>33</v>
      </c>
      <c r="D1537" s="344" t="s">
        <v>33</v>
      </c>
    </row>
    <row r="1538" spans="2:4" x14ac:dyDescent="0.25">
      <c r="B1538" t="s">
        <v>33</v>
      </c>
      <c r="D1538" s="344" t="s">
        <v>33</v>
      </c>
    </row>
    <row r="1539" spans="2:4" x14ac:dyDescent="0.25">
      <c r="B1539" t="s">
        <v>33</v>
      </c>
      <c r="D1539" s="344" t="s">
        <v>33</v>
      </c>
    </row>
    <row r="1540" spans="2:4" x14ac:dyDescent="0.25">
      <c r="B1540" t="s">
        <v>33</v>
      </c>
      <c r="D1540" s="344" t="s">
        <v>33</v>
      </c>
    </row>
    <row r="1541" spans="2:4" x14ac:dyDescent="0.25">
      <c r="B1541" t="s">
        <v>33</v>
      </c>
      <c r="D1541" s="344" t="s">
        <v>33</v>
      </c>
    </row>
    <row r="1542" spans="2:4" x14ac:dyDescent="0.25">
      <c r="B1542" t="s">
        <v>33</v>
      </c>
      <c r="D1542" s="344" t="s">
        <v>33</v>
      </c>
    </row>
    <row r="1543" spans="2:4" x14ac:dyDescent="0.25">
      <c r="B1543" t="s">
        <v>33</v>
      </c>
      <c r="D1543" s="344" t="s">
        <v>33</v>
      </c>
    </row>
    <row r="1544" spans="2:4" x14ac:dyDescent="0.25">
      <c r="B1544" t="s">
        <v>33</v>
      </c>
      <c r="D1544" s="344" t="s">
        <v>33</v>
      </c>
    </row>
    <row r="1545" spans="2:4" x14ac:dyDescent="0.25">
      <c r="B1545" t="s">
        <v>33</v>
      </c>
      <c r="D1545" s="344" t="s">
        <v>33</v>
      </c>
    </row>
    <row r="1546" spans="2:4" x14ac:dyDescent="0.25">
      <c r="B1546" t="s">
        <v>33</v>
      </c>
      <c r="D1546" s="344" t="s">
        <v>33</v>
      </c>
    </row>
    <row r="1547" spans="2:4" x14ac:dyDescent="0.25">
      <c r="B1547" t="s">
        <v>33</v>
      </c>
      <c r="D1547" s="344" t="s">
        <v>33</v>
      </c>
    </row>
    <row r="1548" spans="2:4" x14ac:dyDescent="0.25">
      <c r="B1548" t="s">
        <v>33</v>
      </c>
      <c r="D1548" s="344" t="s">
        <v>33</v>
      </c>
    </row>
    <row r="1549" spans="2:4" x14ac:dyDescent="0.25">
      <c r="B1549" t="s">
        <v>33</v>
      </c>
      <c r="D1549" s="344" t="s">
        <v>33</v>
      </c>
    </row>
    <row r="1550" spans="2:4" x14ac:dyDescent="0.25">
      <c r="B1550" t="s">
        <v>33</v>
      </c>
      <c r="D1550" s="344" t="s">
        <v>33</v>
      </c>
    </row>
    <row r="1551" spans="2:4" x14ac:dyDescent="0.25">
      <c r="B1551" t="s">
        <v>33</v>
      </c>
      <c r="D1551" s="344" t="s">
        <v>33</v>
      </c>
    </row>
    <row r="1552" spans="2:4" x14ac:dyDescent="0.25">
      <c r="B1552" t="s">
        <v>33</v>
      </c>
      <c r="D1552" s="344" t="s">
        <v>33</v>
      </c>
    </row>
    <row r="1553" spans="2:4" x14ac:dyDescent="0.25">
      <c r="B1553" t="s">
        <v>33</v>
      </c>
      <c r="D1553" s="344" t="s">
        <v>33</v>
      </c>
    </row>
    <row r="1554" spans="2:4" x14ac:dyDescent="0.25">
      <c r="B1554" t="s">
        <v>33</v>
      </c>
      <c r="D1554" s="344" t="s">
        <v>33</v>
      </c>
    </row>
    <row r="1555" spans="2:4" x14ac:dyDescent="0.25">
      <c r="B1555" t="s">
        <v>33</v>
      </c>
      <c r="D1555" s="344" t="s">
        <v>33</v>
      </c>
    </row>
    <row r="1556" spans="2:4" x14ac:dyDescent="0.25">
      <c r="B1556" t="s">
        <v>33</v>
      </c>
      <c r="D1556" s="344" t="s">
        <v>33</v>
      </c>
    </row>
    <row r="1557" spans="2:4" x14ac:dyDescent="0.25">
      <c r="B1557" t="s">
        <v>33</v>
      </c>
      <c r="D1557" s="344" t="s">
        <v>33</v>
      </c>
    </row>
    <row r="1558" spans="2:4" x14ac:dyDescent="0.25">
      <c r="B1558" t="s">
        <v>33</v>
      </c>
      <c r="D1558" s="344" t="s">
        <v>33</v>
      </c>
    </row>
    <row r="1559" spans="2:4" x14ac:dyDescent="0.25">
      <c r="B1559" t="s">
        <v>33</v>
      </c>
      <c r="D1559" s="344" t="s">
        <v>33</v>
      </c>
    </row>
    <row r="1560" spans="2:4" x14ac:dyDescent="0.25">
      <c r="B1560" t="s">
        <v>33</v>
      </c>
      <c r="D1560" s="344" t="s">
        <v>33</v>
      </c>
    </row>
    <row r="1561" spans="2:4" x14ac:dyDescent="0.25">
      <c r="B1561" t="s">
        <v>33</v>
      </c>
      <c r="D1561" s="344" t="s">
        <v>33</v>
      </c>
    </row>
    <row r="1562" spans="2:4" x14ac:dyDescent="0.25">
      <c r="B1562" t="s">
        <v>33</v>
      </c>
      <c r="D1562" s="344" t="s">
        <v>33</v>
      </c>
    </row>
    <row r="1563" spans="2:4" x14ac:dyDescent="0.25">
      <c r="B1563" t="s">
        <v>33</v>
      </c>
      <c r="D1563" s="344" t="s">
        <v>33</v>
      </c>
    </row>
    <row r="1564" spans="2:4" x14ac:dyDescent="0.25">
      <c r="B1564" t="s">
        <v>33</v>
      </c>
      <c r="D1564" s="344" t="s">
        <v>33</v>
      </c>
    </row>
    <row r="1565" spans="2:4" x14ac:dyDescent="0.25">
      <c r="B1565" t="s">
        <v>33</v>
      </c>
      <c r="D1565" s="344" t="s">
        <v>33</v>
      </c>
    </row>
    <row r="1566" spans="2:4" x14ac:dyDescent="0.25">
      <c r="B1566" t="s">
        <v>33</v>
      </c>
      <c r="D1566" s="344" t="s">
        <v>33</v>
      </c>
    </row>
    <row r="1567" spans="2:4" x14ac:dyDescent="0.25">
      <c r="B1567" t="s">
        <v>33</v>
      </c>
      <c r="D1567" s="344" t="s">
        <v>33</v>
      </c>
    </row>
    <row r="1568" spans="2:4" x14ac:dyDescent="0.25">
      <c r="B1568" t="s">
        <v>33</v>
      </c>
      <c r="D1568" s="344" t="s">
        <v>33</v>
      </c>
    </row>
    <row r="1569" spans="2:4" x14ac:dyDescent="0.25">
      <c r="B1569" t="s">
        <v>33</v>
      </c>
      <c r="D1569" s="344" t="s">
        <v>33</v>
      </c>
    </row>
    <row r="1570" spans="2:4" x14ac:dyDescent="0.25">
      <c r="B1570" t="s">
        <v>33</v>
      </c>
      <c r="D1570" s="344" t="s">
        <v>33</v>
      </c>
    </row>
    <row r="1571" spans="2:4" x14ac:dyDescent="0.25">
      <c r="B1571" t="s">
        <v>33</v>
      </c>
      <c r="D1571" s="344" t="s">
        <v>33</v>
      </c>
    </row>
    <row r="1572" spans="2:4" x14ac:dyDescent="0.25">
      <c r="B1572" t="s">
        <v>33</v>
      </c>
      <c r="D1572" s="344" t="s">
        <v>33</v>
      </c>
    </row>
    <row r="1573" spans="2:4" x14ac:dyDescent="0.25">
      <c r="B1573" t="s">
        <v>33</v>
      </c>
      <c r="D1573" s="344" t="s">
        <v>33</v>
      </c>
    </row>
    <row r="1574" spans="2:4" x14ac:dyDescent="0.25">
      <c r="B1574" t="s">
        <v>33</v>
      </c>
      <c r="D1574" s="344" t="s">
        <v>33</v>
      </c>
    </row>
    <row r="1575" spans="2:4" x14ac:dyDescent="0.25">
      <c r="B1575" t="s">
        <v>33</v>
      </c>
      <c r="D1575" s="344" t="s">
        <v>33</v>
      </c>
    </row>
    <row r="1576" spans="2:4" x14ac:dyDescent="0.25">
      <c r="B1576" t="s">
        <v>33</v>
      </c>
      <c r="D1576" s="344" t="s">
        <v>33</v>
      </c>
    </row>
    <row r="1577" spans="2:4" x14ac:dyDescent="0.25">
      <c r="B1577" t="s">
        <v>33</v>
      </c>
      <c r="D1577" s="344" t="s">
        <v>33</v>
      </c>
    </row>
    <row r="1578" spans="2:4" x14ac:dyDescent="0.25">
      <c r="B1578" t="s">
        <v>33</v>
      </c>
      <c r="D1578" s="344" t="s">
        <v>33</v>
      </c>
    </row>
    <row r="1579" spans="2:4" x14ac:dyDescent="0.25">
      <c r="B1579" t="s">
        <v>33</v>
      </c>
      <c r="D1579" s="344" t="s">
        <v>33</v>
      </c>
    </row>
    <row r="1580" spans="2:4" x14ac:dyDescent="0.25">
      <c r="B1580" t="s">
        <v>33</v>
      </c>
      <c r="D1580" s="344" t="s">
        <v>33</v>
      </c>
    </row>
    <row r="1581" spans="2:4" x14ac:dyDescent="0.25">
      <c r="B1581" t="s">
        <v>33</v>
      </c>
      <c r="D1581" s="344" t="s">
        <v>33</v>
      </c>
    </row>
    <row r="1582" spans="2:4" x14ac:dyDescent="0.25">
      <c r="B1582" t="s">
        <v>33</v>
      </c>
      <c r="D1582" s="344" t="s">
        <v>33</v>
      </c>
    </row>
    <row r="1583" spans="2:4" x14ac:dyDescent="0.25">
      <c r="B1583" t="s">
        <v>33</v>
      </c>
      <c r="D1583" s="344" t="s">
        <v>33</v>
      </c>
    </row>
    <row r="1584" spans="2:4" x14ac:dyDescent="0.25">
      <c r="B1584" t="s">
        <v>33</v>
      </c>
      <c r="D1584" s="344" t="s">
        <v>33</v>
      </c>
    </row>
    <row r="1585" spans="2:4" x14ac:dyDescent="0.25">
      <c r="B1585" t="s">
        <v>33</v>
      </c>
      <c r="D1585" s="344" t="s">
        <v>33</v>
      </c>
    </row>
    <row r="1586" spans="2:4" x14ac:dyDescent="0.25">
      <c r="B1586" t="s">
        <v>33</v>
      </c>
      <c r="D1586" s="344" t="s">
        <v>33</v>
      </c>
    </row>
    <row r="1587" spans="2:4" x14ac:dyDescent="0.25">
      <c r="B1587" t="s">
        <v>33</v>
      </c>
      <c r="D1587" s="344" t="s">
        <v>33</v>
      </c>
    </row>
    <row r="1588" spans="2:4" x14ac:dyDescent="0.25">
      <c r="B1588" t="s">
        <v>33</v>
      </c>
      <c r="D1588" s="344" t="s">
        <v>33</v>
      </c>
    </row>
    <row r="1589" spans="2:4" x14ac:dyDescent="0.25">
      <c r="B1589" t="s">
        <v>33</v>
      </c>
      <c r="D1589" s="344" t="s">
        <v>33</v>
      </c>
    </row>
    <row r="1590" spans="2:4" x14ac:dyDescent="0.25">
      <c r="B1590" t="s">
        <v>33</v>
      </c>
      <c r="D1590" s="344" t="s">
        <v>33</v>
      </c>
    </row>
    <row r="1591" spans="2:4" x14ac:dyDescent="0.25">
      <c r="B1591" t="s">
        <v>33</v>
      </c>
      <c r="D1591" s="344" t="s">
        <v>33</v>
      </c>
    </row>
    <row r="1592" spans="2:4" x14ac:dyDescent="0.25">
      <c r="B1592" t="s">
        <v>33</v>
      </c>
      <c r="D1592" s="344" t="s">
        <v>33</v>
      </c>
    </row>
    <row r="1593" spans="2:4" x14ac:dyDescent="0.25">
      <c r="B1593" t="s">
        <v>33</v>
      </c>
      <c r="D1593" s="344" t="s">
        <v>33</v>
      </c>
    </row>
    <row r="1594" spans="2:4" x14ac:dyDescent="0.25">
      <c r="B1594" t="s">
        <v>33</v>
      </c>
      <c r="D1594" s="344" t="s">
        <v>33</v>
      </c>
    </row>
    <row r="1595" spans="2:4" x14ac:dyDescent="0.25">
      <c r="B1595" t="s">
        <v>33</v>
      </c>
      <c r="D1595" s="344" t="s">
        <v>33</v>
      </c>
    </row>
    <row r="1596" spans="2:4" x14ac:dyDescent="0.25">
      <c r="B1596" t="s">
        <v>33</v>
      </c>
      <c r="D1596" s="344" t="s">
        <v>33</v>
      </c>
    </row>
    <row r="1597" spans="2:4" x14ac:dyDescent="0.25">
      <c r="B1597" t="s">
        <v>33</v>
      </c>
      <c r="D1597" s="344" t="s">
        <v>33</v>
      </c>
    </row>
    <row r="1598" spans="2:4" x14ac:dyDescent="0.25">
      <c r="B1598" t="s">
        <v>33</v>
      </c>
      <c r="D1598" s="344" t="s">
        <v>33</v>
      </c>
    </row>
    <row r="1599" spans="2:4" x14ac:dyDescent="0.25">
      <c r="B1599" t="s">
        <v>33</v>
      </c>
      <c r="D1599" s="344" t="s">
        <v>33</v>
      </c>
    </row>
    <row r="1600" spans="2:4" x14ac:dyDescent="0.25">
      <c r="B1600" t="s">
        <v>33</v>
      </c>
      <c r="D1600" s="344" t="s">
        <v>33</v>
      </c>
    </row>
    <row r="1601" spans="2:4" x14ac:dyDescent="0.25">
      <c r="B1601" t="s">
        <v>33</v>
      </c>
      <c r="D1601" s="344" t="s">
        <v>33</v>
      </c>
    </row>
    <row r="1602" spans="2:4" x14ac:dyDescent="0.25">
      <c r="B1602" t="s">
        <v>33</v>
      </c>
      <c r="D1602" s="344" t="s">
        <v>33</v>
      </c>
    </row>
    <row r="1603" spans="2:4" x14ac:dyDescent="0.25">
      <c r="B1603" t="s">
        <v>33</v>
      </c>
      <c r="D1603" s="344" t="s">
        <v>33</v>
      </c>
    </row>
    <row r="1604" spans="2:4" x14ac:dyDescent="0.25">
      <c r="B1604" t="s">
        <v>33</v>
      </c>
      <c r="D1604" s="344" t="s">
        <v>33</v>
      </c>
    </row>
    <row r="1605" spans="2:4" x14ac:dyDescent="0.25">
      <c r="B1605" t="s">
        <v>33</v>
      </c>
      <c r="D1605" s="344" t="s">
        <v>33</v>
      </c>
    </row>
    <row r="1606" spans="2:4" x14ac:dyDescent="0.25">
      <c r="B1606" t="s">
        <v>33</v>
      </c>
      <c r="D1606" s="344" t="s">
        <v>33</v>
      </c>
    </row>
    <row r="1607" spans="2:4" x14ac:dyDescent="0.25">
      <c r="B1607" t="s">
        <v>33</v>
      </c>
      <c r="D1607" s="344" t="s">
        <v>33</v>
      </c>
    </row>
    <row r="1608" spans="2:4" x14ac:dyDescent="0.25">
      <c r="B1608" t="s">
        <v>33</v>
      </c>
      <c r="D1608" s="344" t="s">
        <v>33</v>
      </c>
    </row>
    <row r="1609" spans="2:4" x14ac:dyDescent="0.25">
      <c r="B1609" t="s">
        <v>33</v>
      </c>
      <c r="D1609" s="344" t="s">
        <v>33</v>
      </c>
    </row>
    <row r="1610" spans="2:4" x14ac:dyDescent="0.25">
      <c r="B1610" t="s">
        <v>33</v>
      </c>
      <c r="D1610" s="344" t="s">
        <v>33</v>
      </c>
    </row>
    <row r="1611" spans="2:4" x14ac:dyDescent="0.25">
      <c r="B1611" t="s">
        <v>33</v>
      </c>
      <c r="D1611" s="344" t="s">
        <v>33</v>
      </c>
    </row>
    <row r="1612" spans="2:4" x14ac:dyDescent="0.25">
      <c r="B1612" t="s">
        <v>33</v>
      </c>
      <c r="D1612" s="344" t="s">
        <v>33</v>
      </c>
    </row>
    <row r="1613" spans="2:4" x14ac:dyDescent="0.25">
      <c r="B1613" t="s">
        <v>33</v>
      </c>
      <c r="D1613" s="344" t="s">
        <v>33</v>
      </c>
    </row>
    <row r="1614" spans="2:4" x14ac:dyDescent="0.25">
      <c r="B1614" t="s">
        <v>33</v>
      </c>
      <c r="D1614" s="344" t="s">
        <v>33</v>
      </c>
    </row>
    <row r="1615" spans="2:4" x14ac:dyDescent="0.25">
      <c r="B1615" t="s">
        <v>33</v>
      </c>
      <c r="D1615" s="344" t="s">
        <v>33</v>
      </c>
    </row>
    <row r="1616" spans="2:4" x14ac:dyDescent="0.25">
      <c r="B1616" t="s">
        <v>33</v>
      </c>
      <c r="D1616" s="344" t="s">
        <v>33</v>
      </c>
    </row>
    <row r="1617" spans="2:4" x14ac:dyDescent="0.25">
      <c r="B1617" t="s">
        <v>33</v>
      </c>
      <c r="D1617" s="344" t="s">
        <v>33</v>
      </c>
    </row>
    <row r="1618" spans="2:4" x14ac:dyDescent="0.25">
      <c r="B1618" t="s">
        <v>33</v>
      </c>
      <c r="D1618" s="344" t="s">
        <v>33</v>
      </c>
    </row>
    <row r="1619" spans="2:4" x14ac:dyDescent="0.25">
      <c r="B1619" t="s">
        <v>33</v>
      </c>
      <c r="D1619" s="344" t="s">
        <v>33</v>
      </c>
    </row>
    <row r="1620" spans="2:4" x14ac:dyDescent="0.25">
      <c r="B1620" t="s">
        <v>33</v>
      </c>
      <c r="D1620" s="344" t="s">
        <v>33</v>
      </c>
    </row>
    <row r="1621" spans="2:4" x14ac:dyDescent="0.25">
      <c r="B1621" t="s">
        <v>33</v>
      </c>
      <c r="D1621" s="344" t="s">
        <v>33</v>
      </c>
    </row>
    <row r="1622" spans="2:4" x14ac:dyDescent="0.25">
      <c r="B1622" t="s">
        <v>33</v>
      </c>
      <c r="D1622" s="344" t="s">
        <v>33</v>
      </c>
    </row>
    <row r="1623" spans="2:4" x14ac:dyDescent="0.25">
      <c r="B1623" t="s">
        <v>33</v>
      </c>
      <c r="D1623" s="344" t="s">
        <v>33</v>
      </c>
    </row>
    <row r="1624" spans="2:4" x14ac:dyDescent="0.25">
      <c r="B1624" t="s">
        <v>33</v>
      </c>
      <c r="D1624" s="344" t="s">
        <v>33</v>
      </c>
    </row>
    <row r="1625" spans="2:4" x14ac:dyDescent="0.25">
      <c r="B1625" t="s">
        <v>33</v>
      </c>
      <c r="D1625" s="344" t="s">
        <v>33</v>
      </c>
    </row>
    <row r="1626" spans="2:4" x14ac:dyDescent="0.25">
      <c r="B1626" t="s">
        <v>33</v>
      </c>
      <c r="D1626" s="344" t="s">
        <v>33</v>
      </c>
    </row>
    <row r="1627" spans="2:4" x14ac:dyDescent="0.25">
      <c r="B1627" t="s">
        <v>33</v>
      </c>
      <c r="D1627" s="344" t="s">
        <v>33</v>
      </c>
    </row>
    <row r="1628" spans="2:4" x14ac:dyDescent="0.25">
      <c r="B1628" t="s">
        <v>33</v>
      </c>
      <c r="D1628" s="344" t="s">
        <v>33</v>
      </c>
    </row>
    <row r="1629" spans="2:4" x14ac:dyDescent="0.25">
      <c r="B1629" t="s">
        <v>33</v>
      </c>
      <c r="D1629" s="344" t="s">
        <v>33</v>
      </c>
    </row>
    <row r="1630" spans="2:4" x14ac:dyDescent="0.25">
      <c r="B1630" t="s">
        <v>33</v>
      </c>
      <c r="D1630" s="344" t="s">
        <v>33</v>
      </c>
    </row>
    <row r="1631" spans="2:4" x14ac:dyDescent="0.25">
      <c r="B1631" t="s">
        <v>33</v>
      </c>
      <c r="D1631" s="344" t="s">
        <v>33</v>
      </c>
    </row>
    <row r="1632" spans="2:4" x14ac:dyDescent="0.25">
      <c r="B1632" t="s">
        <v>33</v>
      </c>
      <c r="D1632" s="344" t="s">
        <v>33</v>
      </c>
    </row>
    <row r="1633" spans="2:4" x14ac:dyDescent="0.25">
      <c r="B1633" t="s">
        <v>33</v>
      </c>
      <c r="D1633" s="344" t="s">
        <v>33</v>
      </c>
    </row>
    <row r="1634" spans="2:4" x14ac:dyDescent="0.25">
      <c r="B1634" t="s">
        <v>33</v>
      </c>
      <c r="D1634" s="344" t="s">
        <v>33</v>
      </c>
    </row>
    <row r="1635" spans="2:4" x14ac:dyDescent="0.25">
      <c r="B1635" t="s">
        <v>33</v>
      </c>
      <c r="D1635" s="344" t="s">
        <v>33</v>
      </c>
    </row>
    <row r="1636" spans="2:4" x14ac:dyDescent="0.25">
      <c r="B1636" t="s">
        <v>33</v>
      </c>
      <c r="D1636" s="344" t="s">
        <v>33</v>
      </c>
    </row>
    <row r="1637" spans="2:4" x14ac:dyDescent="0.25">
      <c r="B1637" t="s">
        <v>33</v>
      </c>
      <c r="D1637" s="344" t="s">
        <v>33</v>
      </c>
    </row>
    <row r="1638" spans="2:4" x14ac:dyDescent="0.25">
      <c r="B1638" t="s">
        <v>33</v>
      </c>
      <c r="D1638" s="344" t="s">
        <v>33</v>
      </c>
    </row>
    <row r="1639" spans="2:4" x14ac:dyDescent="0.25">
      <c r="B1639" t="s">
        <v>33</v>
      </c>
      <c r="D1639" s="344" t="s">
        <v>33</v>
      </c>
    </row>
    <row r="1640" spans="2:4" x14ac:dyDescent="0.25">
      <c r="B1640" t="s">
        <v>33</v>
      </c>
      <c r="D1640" s="344" t="s">
        <v>33</v>
      </c>
    </row>
    <row r="1641" spans="2:4" x14ac:dyDescent="0.25">
      <c r="B1641" t="s">
        <v>33</v>
      </c>
      <c r="D1641" s="344" t="s">
        <v>33</v>
      </c>
    </row>
    <row r="1642" spans="2:4" x14ac:dyDescent="0.25">
      <c r="B1642" t="s">
        <v>33</v>
      </c>
      <c r="D1642" s="344" t="s">
        <v>33</v>
      </c>
    </row>
    <row r="1643" spans="2:4" x14ac:dyDescent="0.25">
      <c r="B1643" t="s">
        <v>33</v>
      </c>
      <c r="D1643" s="344" t="s">
        <v>33</v>
      </c>
    </row>
    <row r="1644" spans="2:4" x14ac:dyDescent="0.25">
      <c r="B1644" t="s">
        <v>33</v>
      </c>
      <c r="D1644" s="344" t="s">
        <v>33</v>
      </c>
    </row>
    <row r="1645" spans="2:4" x14ac:dyDescent="0.25">
      <c r="B1645" t="s">
        <v>33</v>
      </c>
      <c r="D1645" s="344" t="s">
        <v>33</v>
      </c>
    </row>
    <row r="1646" spans="2:4" x14ac:dyDescent="0.25">
      <c r="B1646" t="s">
        <v>33</v>
      </c>
      <c r="D1646" s="344" t="s">
        <v>33</v>
      </c>
    </row>
    <row r="1647" spans="2:4" x14ac:dyDescent="0.25">
      <c r="B1647" t="s">
        <v>33</v>
      </c>
      <c r="D1647" s="344" t="s">
        <v>33</v>
      </c>
    </row>
    <row r="1648" spans="2:4" x14ac:dyDescent="0.25">
      <c r="B1648" t="s">
        <v>33</v>
      </c>
      <c r="D1648" s="344" t="s">
        <v>33</v>
      </c>
    </row>
    <row r="1649" spans="2:4" x14ac:dyDescent="0.25">
      <c r="B1649" t="s">
        <v>33</v>
      </c>
      <c r="D1649" s="344" t="s">
        <v>33</v>
      </c>
    </row>
    <row r="1650" spans="2:4" x14ac:dyDescent="0.25">
      <c r="B1650" t="s">
        <v>33</v>
      </c>
      <c r="D1650" s="344" t="s">
        <v>33</v>
      </c>
    </row>
    <row r="1651" spans="2:4" x14ac:dyDescent="0.25">
      <c r="B1651" t="s">
        <v>33</v>
      </c>
      <c r="D1651" s="344" t="s">
        <v>33</v>
      </c>
    </row>
    <row r="1652" spans="2:4" x14ac:dyDescent="0.25">
      <c r="B1652" t="s">
        <v>33</v>
      </c>
      <c r="D1652" s="344" t="s">
        <v>33</v>
      </c>
    </row>
    <row r="1653" spans="2:4" x14ac:dyDescent="0.25">
      <c r="B1653" t="s">
        <v>33</v>
      </c>
      <c r="D1653" s="344" t="s">
        <v>33</v>
      </c>
    </row>
    <row r="1654" spans="2:4" x14ac:dyDescent="0.25">
      <c r="B1654" t="s">
        <v>33</v>
      </c>
      <c r="D1654" s="344" t="s">
        <v>33</v>
      </c>
    </row>
    <row r="1655" spans="2:4" x14ac:dyDescent="0.25">
      <c r="B1655" t="s">
        <v>33</v>
      </c>
      <c r="D1655" s="344" t="s">
        <v>33</v>
      </c>
    </row>
    <row r="1656" spans="2:4" x14ac:dyDescent="0.25">
      <c r="B1656" t="s">
        <v>33</v>
      </c>
      <c r="D1656" s="344" t="s">
        <v>33</v>
      </c>
    </row>
    <row r="1657" spans="2:4" x14ac:dyDescent="0.25">
      <c r="B1657" t="s">
        <v>33</v>
      </c>
      <c r="D1657" s="344" t="s">
        <v>33</v>
      </c>
    </row>
    <row r="1658" spans="2:4" x14ac:dyDescent="0.25">
      <c r="B1658" t="s">
        <v>33</v>
      </c>
      <c r="D1658" s="344" t="s">
        <v>33</v>
      </c>
    </row>
    <row r="1659" spans="2:4" x14ac:dyDescent="0.25">
      <c r="B1659" t="s">
        <v>33</v>
      </c>
      <c r="D1659" s="344" t="s">
        <v>33</v>
      </c>
    </row>
    <row r="1660" spans="2:4" x14ac:dyDescent="0.25">
      <c r="B1660" t="s">
        <v>33</v>
      </c>
      <c r="D1660" s="344" t="s">
        <v>33</v>
      </c>
    </row>
    <row r="1661" spans="2:4" x14ac:dyDescent="0.25">
      <c r="B1661" t="s">
        <v>33</v>
      </c>
      <c r="D1661" s="344" t="s">
        <v>33</v>
      </c>
    </row>
    <row r="1662" spans="2:4" x14ac:dyDescent="0.25">
      <c r="B1662" t="s">
        <v>33</v>
      </c>
      <c r="D1662" s="344" t="s">
        <v>33</v>
      </c>
    </row>
    <row r="1663" spans="2:4" x14ac:dyDescent="0.25">
      <c r="B1663" t="s">
        <v>33</v>
      </c>
      <c r="D1663" s="344" t="s">
        <v>33</v>
      </c>
    </row>
    <row r="1664" spans="2:4" x14ac:dyDescent="0.25">
      <c r="B1664" t="s">
        <v>33</v>
      </c>
      <c r="D1664" s="344" t="s">
        <v>33</v>
      </c>
    </row>
    <row r="1665" spans="2:4" x14ac:dyDescent="0.25">
      <c r="B1665" t="s">
        <v>33</v>
      </c>
      <c r="D1665" s="344" t="s">
        <v>33</v>
      </c>
    </row>
    <row r="1666" spans="2:4" x14ac:dyDescent="0.25">
      <c r="B1666" t="s">
        <v>33</v>
      </c>
      <c r="D1666" s="344" t="s">
        <v>33</v>
      </c>
    </row>
    <row r="1667" spans="2:4" x14ac:dyDescent="0.25">
      <c r="B1667" t="s">
        <v>33</v>
      </c>
      <c r="D1667" s="344" t="s">
        <v>33</v>
      </c>
    </row>
    <row r="1668" spans="2:4" x14ac:dyDescent="0.25">
      <c r="B1668" t="s">
        <v>33</v>
      </c>
      <c r="D1668" s="344" t="s">
        <v>33</v>
      </c>
    </row>
    <row r="1669" spans="2:4" x14ac:dyDescent="0.25">
      <c r="B1669" t="s">
        <v>33</v>
      </c>
      <c r="D1669" s="344" t="s">
        <v>33</v>
      </c>
    </row>
    <row r="1670" spans="2:4" x14ac:dyDescent="0.25">
      <c r="B1670" t="s">
        <v>33</v>
      </c>
      <c r="D1670" s="344" t="s">
        <v>33</v>
      </c>
    </row>
    <row r="1671" spans="2:4" x14ac:dyDescent="0.25">
      <c r="B1671" t="s">
        <v>33</v>
      </c>
      <c r="D1671" s="344" t="s">
        <v>33</v>
      </c>
    </row>
    <row r="1672" spans="2:4" x14ac:dyDescent="0.25">
      <c r="B1672" t="s">
        <v>33</v>
      </c>
      <c r="D1672" s="344" t="s">
        <v>33</v>
      </c>
    </row>
    <row r="1673" spans="2:4" x14ac:dyDescent="0.25">
      <c r="B1673" t="s">
        <v>33</v>
      </c>
      <c r="D1673" s="344" t="s">
        <v>33</v>
      </c>
    </row>
    <row r="1674" spans="2:4" x14ac:dyDescent="0.25">
      <c r="B1674" t="s">
        <v>33</v>
      </c>
      <c r="D1674" s="344" t="s">
        <v>33</v>
      </c>
    </row>
    <row r="1675" spans="2:4" x14ac:dyDescent="0.25">
      <c r="B1675" t="s">
        <v>33</v>
      </c>
      <c r="D1675" s="344" t="s">
        <v>33</v>
      </c>
    </row>
    <row r="1676" spans="2:4" x14ac:dyDescent="0.25">
      <c r="B1676" t="s">
        <v>33</v>
      </c>
      <c r="D1676" s="344" t="s">
        <v>33</v>
      </c>
    </row>
    <row r="1677" spans="2:4" x14ac:dyDescent="0.25">
      <c r="B1677" t="s">
        <v>33</v>
      </c>
      <c r="D1677" s="344" t="s">
        <v>33</v>
      </c>
    </row>
    <row r="1678" spans="2:4" x14ac:dyDescent="0.25">
      <c r="B1678" t="s">
        <v>33</v>
      </c>
      <c r="D1678" s="344" t="s">
        <v>33</v>
      </c>
    </row>
    <row r="1679" spans="2:4" x14ac:dyDescent="0.25">
      <c r="B1679" t="s">
        <v>33</v>
      </c>
      <c r="D1679" s="344" t="s">
        <v>33</v>
      </c>
    </row>
    <row r="1680" spans="2:4" x14ac:dyDescent="0.25">
      <c r="B1680" t="s">
        <v>33</v>
      </c>
      <c r="D1680" s="344" t="s">
        <v>33</v>
      </c>
    </row>
    <row r="1681" spans="2:4" x14ac:dyDescent="0.25">
      <c r="B1681" t="s">
        <v>33</v>
      </c>
      <c r="D1681" s="344" t="s">
        <v>33</v>
      </c>
    </row>
    <row r="1682" spans="2:4" x14ac:dyDescent="0.25">
      <c r="B1682" t="s">
        <v>33</v>
      </c>
      <c r="D1682" s="344" t="s">
        <v>33</v>
      </c>
    </row>
    <row r="1683" spans="2:4" x14ac:dyDescent="0.25">
      <c r="B1683" t="s">
        <v>33</v>
      </c>
      <c r="D1683" s="344" t="s">
        <v>33</v>
      </c>
    </row>
    <row r="1684" spans="2:4" x14ac:dyDescent="0.25">
      <c r="B1684" t="s">
        <v>33</v>
      </c>
      <c r="D1684" s="344" t="s">
        <v>33</v>
      </c>
    </row>
    <row r="1685" spans="2:4" x14ac:dyDescent="0.25">
      <c r="B1685" t="s">
        <v>33</v>
      </c>
      <c r="D1685" s="344" t="s">
        <v>33</v>
      </c>
    </row>
    <row r="1686" spans="2:4" x14ac:dyDescent="0.25">
      <c r="B1686" t="s">
        <v>33</v>
      </c>
      <c r="D1686" s="344" t="s">
        <v>33</v>
      </c>
    </row>
    <row r="1687" spans="2:4" x14ac:dyDescent="0.25">
      <c r="B1687" t="s">
        <v>33</v>
      </c>
      <c r="D1687" s="344" t="s">
        <v>33</v>
      </c>
    </row>
    <row r="1688" spans="2:4" x14ac:dyDescent="0.25">
      <c r="B1688" t="s">
        <v>33</v>
      </c>
      <c r="D1688" s="344" t="s">
        <v>33</v>
      </c>
    </row>
    <row r="1689" spans="2:4" x14ac:dyDescent="0.25">
      <c r="B1689" t="s">
        <v>33</v>
      </c>
      <c r="D1689" s="344" t="s">
        <v>33</v>
      </c>
    </row>
    <row r="1690" spans="2:4" x14ac:dyDescent="0.25">
      <c r="B1690" t="s">
        <v>33</v>
      </c>
      <c r="D1690" s="344" t="s">
        <v>33</v>
      </c>
    </row>
    <row r="1691" spans="2:4" x14ac:dyDescent="0.25">
      <c r="B1691" t="s">
        <v>33</v>
      </c>
      <c r="D1691" s="344" t="s">
        <v>33</v>
      </c>
    </row>
    <row r="1692" spans="2:4" x14ac:dyDescent="0.25">
      <c r="B1692" t="s">
        <v>33</v>
      </c>
      <c r="D1692" s="344" t="s">
        <v>33</v>
      </c>
    </row>
    <row r="1693" spans="2:4" x14ac:dyDescent="0.25">
      <c r="B1693" t="s">
        <v>33</v>
      </c>
      <c r="D1693" s="344" t="s">
        <v>33</v>
      </c>
    </row>
    <row r="1694" spans="2:4" x14ac:dyDescent="0.25">
      <c r="B1694" t="s">
        <v>33</v>
      </c>
      <c r="D1694" s="344" t="s">
        <v>33</v>
      </c>
    </row>
    <row r="1695" spans="2:4" x14ac:dyDescent="0.25">
      <c r="B1695" t="s">
        <v>33</v>
      </c>
      <c r="D1695" s="344" t="s">
        <v>33</v>
      </c>
    </row>
    <row r="1696" spans="2:4" x14ac:dyDescent="0.25">
      <c r="B1696" t="s">
        <v>33</v>
      </c>
      <c r="D1696" s="344" t="s">
        <v>33</v>
      </c>
    </row>
    <row r="1697" spans="2:4" x14ac:dyDescent="0.25">
      <c r="B1697" t="s">
        <v>33</v>
      </c>
      <c r="D1697" s="344" t="s">
        <v>33</v>
      </c>
    </row>
    <row r="1698" spans="2:4" x14ac:dyDescent="0.25">
      <c r="B1698" t="s">
        <v>33</v>
      </c>
      <c r="D1698" s="344" t="s">
        <v>33</v>
      </c>
    </row>
    <row r="1699" spans="2:4" x14ac:dyDescent="0.25">
      <c r="B1699" t="s">
        <v>33</v>
      </c>
      <c r="D1699" s="344" t="s">
        <v>33</v>
      </c>
    </row>
    <row r="1700" spans="2:4" x14ac:dyDescent="0.25">
      <c r="B1700" t="s">
        <v>33</v>
      </c>
      <c r="D1700" s="344" t="s">
        <v>33</v>
      </c>
    </row>
    <row r="1701" spans="2:4" x14ac:dyDescent="0.25">
      <c r="B1701" t="s">
        <v>33</v>
      </c>
      <c r="D1701" s="344" t="s">
        <v>33</v>
      </c>
    </row>
    <row r="1702" spans="2:4" x14ac:dyDescent="0.25">
      <c r="B1702" t="s">
        <v>33</v>
      </c>
      <c r="D1702" s="344" t="s">
        <v>33</v>
      </c>
    </row>
    <row r="1703" spans="2:4" x14ac:dyDescent="0.25">
      <c r="B1703" t="s">
        <v>33</v>
      </c>
      <c r="D1703" s="344" t="s">
        <v>33</v>
      </c>
    </row>
    <row r="1704" spans="2:4" x14ac:dyDescent="0.25">
      <c r="B1704" t="s">
        <v>33</v>
      </c>
      <c r="D1704" s="344" t="s">
        <v>33</v>
      </c>
    </row>
    <row r="1705" spans="2:4" x14ac:dyDescent="0.25">
      <c r="B1705" t="s">
        <v>33</v>
      </c>
      <c r="D1705" s="344" t="s">
        <v>33</v>
      </c>
    </row>
    <row r="1706" spans="2:4" x14ac:dyDescent="0.25">
      <c r="B1706" t="s">
        <v>33</v>
      </c>
      <c r="D1706" s="344" t="s">
        <v>33</v>
      </c>
    </row>
    <row r="1707" spans="2:4" x14ac:dyDescent="0.25">
      <c r="B1707" t="s">
        <v>33</v>
      </c>
      <c r="D1707" s="344" t="s">
        <v>33</v>
      </c>
    </row>
    <row r="1708" spans="2:4" x14ac:dyDescent="0.25">
      <c r="B1708" t="s">
        <v>33</v>
      </c>
      <c r="D1708" s="344" t="s">
        <v>33</v>
      </c>
    </row>
    <row r="1709" spans="2:4" x14ac:dyDescent="0.25">
      <c r="B1709" t="s">
        <v>33</v>
      </c>
      <c r="D1709" s="344" t="s">
        <v>33</v>
      </c>
    </row>
    <row r="1710" spans="2:4" x14ac:dyDescent="0.25">
      <c r="B1710" t="s">
        <v>33</v>
      </c>
      <c r="D1710" s="344" t="s">
        <v>33</v>
      </c>
    </row>
    <row r="1711" spans="2:4" x14ac:dyDescent="0.25">
      <c r="B1711" t="s">
        <v>33</v>
      </c>
      <c r="D1711" s="344" t="s">
        <v>33</v>
      </c>
    </row>
    <row r="1712" spans="2:4" x14ac:dyDescent="0.25">
      <c r="B1712" t="s">
        <v>33</v>
      </c>
      <c r="D1712" s="344" t="s">
        <v>33</v>
      </c>
    </row>
    <row r="1713" spans="2:4" x14ac:dyDescent="0.25">
      <c r="B1713" t="s">
        <v>33</v>
      </c>
      <c r="D1713" s="344" t="s">
        <v>33</v>
      </c>
    </row>
    <row r="1714" spans="2:4" x14ac:dyDescent="0.25">
      <c r="B1714" t="s">
        <v>33</v>
      </c>
      <c r="D1714" s="344" t="s">
        <v>33</v>
      </c>
    </row>
    <row r="1715" spans="2:4" x14ac:dyDescent="0.25">
      <c r="B1715" t="s">
        <v>33</v>
      </c>
      <c r="D1715" s="344" t="s">
        <v>33</v>
      </c>
    </row>
    <row r="1716" spans="2:4" x14ac:dyDescent="0.25">
      <c r="B1716" t="s">
        <v>33</v>
      </c>
      <c r="D1716" s="344" t="s">
        <v>33</v>
      </c>
    </row>
    <row r="1717" spans="2:4" x14ac:dyDescent="0.25">
      <c r="B1717" t="s">
        <v>33</v>
      </c>
      <c r="D1717" s="344" t="s">
        <v>33</v>
      </c>
    </row>
    <row r="1718" spans="2:4" x14ac:dyDescent="0.25">
      <c r="B1718" t="s">
        <v>33</v>
      </c>
      <c r="D1718" s="344" t="s">
        <v>33</v>
      </c>
    </row>
    <row r="1719" spans="2:4" x14ac:dyDescent="0.25">
      <c r="B1719" t="s">
        <v>33</v>
      </c>
      <c r="D1719" s="344" t="s">
        <v>33</v>
      </c>
    </row>
    <row r="1720" spans="2:4" x14ac:dyDescent="0.25">
      <c r="B1720" t="s">
        <v>33</v>
      </c>
      <c r="D1720" s="344" t="s">
        <v>33</v>
      </c>
    </row>
    <row r="1721" spans="2:4" x14ac:dyDescent="0.25">
      <c r="B1721" t="s">
        <v>33</v>
      </c>
      <c r="D1721" s="344" t="s">
        <v>33</v>
      </c>
    </row>
    <row r="1722" spans="2:4" x14ac:dyDescent="0.25">
      <c r="B1722" t="s">
        <v>33</v>
      </c>
      <c r="D1722" s="344" t="s">
        <v>33</v>
      </c>
    </row>
    <row r="1723" spans="2:4" x14ac:dyDescent="0.25">
      <c r="B1723" t="s">
        <v>33</v>
      </c>
      <c r="D1723" s="344" t="s">
        <v>33</v>
      </c>
    </row>
    <row r="1724" spans="2:4" x14ac:dyDescent="0.25">
      <c r="B1724" t="s">
        <v>33</v>
      </c>
      <c r="D1724" s="344" t="s">
        <v>33</v>
      </c>
    </row>
    <row r="1725" spans="2:4" x14ac:dyDescent="0.25">
      <c r="B1725" t="s">
        <v>33</v>
      </c>
      <c r="D1725" s="344" t="s">
        <v>33</v>
      </c>
    </row>
    <row r="1726" spans="2:4" x14ac:dyDescent="0.25">
      <c r="B1726" t="s">
        <v>33</v>
      </c>
      <c r="D1726" s="344" t="s">
        <v>33</v>
      </c>
    </row>
    <row r="1727" spans="2:4" x14ac:dyDescent="0.25">
      <c r="B1727" t="s">
        <v>33</v>
      </c>
      <c r="D1727" s="344" t="s">
        <v>33</v>
      </c>
    </row>
    <row r="1728" spans="2:4" x14ac:dyDescent="0.25">
      <c r="B1728" t="s">
        <v>33</v>
      </c>
      <c r="D1728" s="344" t="s">
        <v>33</v>
      </c>
    </row>
    <row r="1729" spans="2:4" x14ac:dyDescent="0.25">
      <c r="B1729" t="s">
        <v>33</v>
      </c>
      <c r="D1729" s="344" t="s">
        <v>33</v>
      </c>
    </row>
    <row r="1730" spans="2:4" x14ac:dyDescent="0.25">
      <c r="B1730" t="s">
        <v>33</v>
      </c>
      <c r="D1730" s="344" t="s">
        <v>33</v>
      </c>
    </row>
    <row r="1731" spans="2:4" x14ac:dyDescent="0.25">
      <c r="B1731" t="s">
        <v>33</v>
      </c>
      <c r="D1731" s="344" t="s">
        <v>33</v>
      </c>
    </row>
    <row r="1732" spans="2:4" x14ac:dyDescent="0.25">
      <c r="B1732" t="s">
        <v>33</v>
      </c>
      <c r="D1732" s="344" t="s">
        <v>33</v>
      </c>
    </row>
    <row r="1733" spans="2:4" x14ac:dyDescent="0.25">
      <c r="B1733" t="s">
        <v>33</v>
      </c>
      <c r="D1733" s="344" t="s">
        <v>33</v>
      </c>
    </row>
    <row r="1734" spans="2:4" x14ac:dyDescent="0.25">
      <c r="B1734" t="s">
        <v>33</v>
      </c>
      <c r="D1734" s="344" t="s">
        <v>33</v>
      </c>
    </row>
    <row r="1735" spans="2:4" x14ac:dyDescent="0.25">
      <c r="B1735" t="s">
        <v>33</v>
      </c>
      <c r="D1735" s="344" t="s">
        <v>33</v>
      </c>
    </row>
    <row r="1736" spans="2:4" x14ac:dyDescent="0.25">
      <c r="B1736" t="s">
        <v>33</v>
      </c>
      <c r="D1736" s="344" t="s">
        <v>33</v>
      </c>
    </row>
    <row r="1737" spans="2:4" x14ac:dyDescent="0.25">
      <c r="B1737" t="s">
        <v>33</v>
      </c>
      <c r="D1737" s="344" t="s">
        <v>33</v>
      </c>
    </row>
    <row r="1738" spans="2:4" x14ac:dyDescent="0.25">
      <c r="B1738" t="s">
        <v>33</v>
      </c>
      <c r="D1738" s="344" t="s">
        <v>33</v>
      </c>
    </row>
    <row r="1739" spans="2:4" x14ac:dyDescent="0.25">
      <c r="B1739" t="s">
        <v>33</v>
      </c>
      <c r="D1739" s="344" t="s">
        <v>33</v>
      </c>
    </row>
    <row r="1740" spans="2:4" x14ac:dyDescent="0.25">
      <c r="B1740" t="s">
        <v>33</v>
      </c>
      <c r="D1740" s="344" t="s">
        <v>33</v>
      </c>
    </row>
    <row r="1741" spans="2:4" x14ac:dyDescent="0.25">
      <c r="B1741" t="s">
        <v>33</v>
      </c>
      <c r="D1741" s="344" t="s">
        <v>33</v>
      </c>
    </row>
    <row r="1742" spans="2:4" x14ac:dyDescent="0.25">
      <c r="B1742" t="s">
        <v>33</v>
      </c>
      <c r="D1742" s="344" t="s">
        <v>33</v>
      </c>
    </row>
    <row r="1743" spans="2:4" x14ac:dyDescent="0.25">
      <c r="B1743" t="s">
        <v>33</v>
      </c>
      <c r="D1743" s="344" t="s">
        <v>33</v>
      </c>
    </row>
    <row r="1744" spans="2:4" x14ac:dyDescent="0.25">
      <c r="B1744" t="s">
        <v>33</v>
      </c>
      <c r="D1744" s="344" t="s">
        <v>33</v>
      </c>
    </row>
    <row r="1745" spans="2:4" x14ac:dyDescent="0.25">
      <c r="B1745" t="s">
        <v>33</v>
      </c>
      <c r="D1745" s="344" t="s">
        <v>33</v>
      </c>
    </row>
    <row r="1746" spans="2:4" x14ac:dyDescent="0.25">
      <c r="B1746" t="s">
        <v>33</v>
      </c>
      <c r="D1746" s="344" t="s">
        <v>33</v>
      </c>
    </row>
    <row r="1747" spans="2:4" x14ac:dyDescent="0.25">
      <c r="B1747" t="s">
        <v>33</v>
      </c>
      <c r="D1747" s="344" t="s">
        <v>33</v>
      </c>
    </row>
    <row r="1748" spans="2:4" x14ac:dyDescent="0.25">
      <c r="B1748" t="s">
        <v>33</v>
      </c>
      <c r="D1748" s="344" t="s">
        <v>33</v>
      </c>
    </row>
    <row r="1749" spans="2:4" x14ac:dyDescent="0.25">
      <c r="B1749" t="s">
        <v>33</v>
      </c>
      <c r="D1749" s="344" t="s">
        <v>33</v>
      </c>
    </row>
    <row r="1750" spans="2:4" x14ac:dyDescent="0.25">
      <c r="B1750" t="s">
        <v>33</v>
      </c>
      <c r="D1750" s="344" t="s">
        <v>33</v>
      </c>
    </row>
    <row r="1751" spans="2:4" x14ac:dyDescent="0.25">
      <c r="B1751" t="s">
        <v>33</v>
      </c>
      <c r="D1751" s="344" t="s">
        <v>33</v>
      </c>
    </row>
    <row r="1752" spans="2:4" x14ac:dyDescent="0.25">
      <c r="B1752" t="s">
        <v>33</v>
      </c>
      <c r="D1752" s="344" t="s">
        <v>33</v>
      </c>
    </row>
    <row r="1753" spans="2:4" x14ac:dyDescent="0.25">
      <c r="B1753" t="s">
        <v>33</v>
      </c>
      <c r="D1753" s="344" t="s">
        <v>33</v>
      </c>
    </row>
    <row r="1754" spans="2:4" x14ac:dyDescent="0.25">
      <c r="B1754" t="s">
        <v>33</v>
      </c>
      <c r="D1754" s="344" t="s">
        <v>33</v>
      </c>
    </row>
    <row r="1755" spans="2:4" x14ac:dyDescent="0.25">
      <c r="B1755" t="s">
        <v>33</v>
      </c>
      <c r="D1755" s="344" t="s">
        <v>33</v>
      </c>
    </row>
    <row r="1756" spans="2:4" x14ac:dyDescent="0.25">
      <c r="B1756" t="s">
        <v>33</v>
      </c>
      <c r="D1756" s="344" t="s">
        <v>33</v>
      </c>
    </row>
    <row r="1757" spans="2:4" x14ac:dyDescent="0.25">
      <c r="B1757" t="s">
        <v>33</v>
      </c>
      <c r="D1757" s="344" t="s">
        <v>33</v>
      </c>
    </row>
    <row r="1758" spans="2:4" x14ac:dyDescent="0.25">
      <c r="B1758" t="s">
        <v>33</v>
      </c>
      <c r="D1758" s="344" t="s">
        <v>33</v>
      </c>
    </row>
    <row r="1759" spans="2:4" x14ac:dyDescent="0.25">
      <c r="B1759" t="s">
        <v>33</v>
      </c>
      <c r="D1759" s="344" t="s">
        <v>33</v>
      </c>
    </row>
    <row r="1760" spans="2:4" x14ac:dyDescent="0.25">
      <c r="B1760" t="s">
        <v>33</v>
      </c>
      <c r="D1760" s="344" t="s">
        <v>33</v>
      </c>
    </row>
    <row r="1761" spans="2:4" x14ac:dyDescent="0.25">
      <c r="B1761" t="s">
        <v>33</v>
      </c>
      <c r="D1761" s="344" t="s">
        <v>33</v>
      </c>
    </row>
    <row r="1762" spans="2:4" x14ac:dyDescent="0.25">
      <c r="B1762" t="s">
        <v>33</v>
      </c>
      <c r="D1762" s="344" t="s">
        <v>33</v>
      </c>
    </row>
    <row r="1763" spans="2:4" x14ac:dyDescent="0.25">
      <c r="B1763" t="s">
        <v>33</v>
      </c>
      <c r="D1763" s="344" t="s">
        <v>33</v>
      </c>
    </row>
    <row r="1764" spans="2:4" x14ac:dyDescent="0.25">
      <c r="B1764" t="s">
        <v>33</v>
      </c>
      <c r="D1764" s="344" t="s">
        <v>33</v>
      </c>
    </row>
    <row r="1765" spans="2:4" x14ac:dyDescent="0.25">
      <c r="B1765" t="s">
        <v>33</v>
      </c>
      <c r="D1765" s="344" t="s">
        <v>33</v>
      </c>
    </row>
    <row r="1766" spans="2:4" x14ac:dyDescent="0.25">
      <c r="B1766" t="s">
        <v>33</v>
      </c>
      <c r="D1766" s="344" t="s">
        <v>33</v>
      </c>
    </row>
    <row r="1767" spans="2:4" x14ac:dyDescent="0.25">
      <c r="B1767" t="s">
        <v>33</v>
      </c>
      <c r="D1767" s="344" t="s">
        <v>33</v>
      </c>
    </row>
    <row r="1768" spans="2:4" x14ac:dyDescent="0.25">
      <c r="B1768" t="s">
        <v>33</v>
      </c>
      <c r="D1768" s="344" t="s">
        <v>33</v>
      </c>
    </row>
    <row r="1769" spans="2:4" x14ac:dyDescent="0.25">
      <c r="B1769" t="s">
        <v>33</v>
      </c>
      <c r="D1769" s="344" t="s">
        <v>33</v>
      </c>
    </row>
    <row r="1770" spans="2:4" x14ac:dyDescent="0.25">
      <c r="B1770" t="s">
        <v>33</v>
      </c>
      <c r="D1770" s="344" t="s">
        <v>33</v>
      </c>
    </row>
    <row r="1771" spans="2:4" x14ac:dyDescent="0.25">
      <c r="B1771" t="s">
        <v>33</v>
      </c>
      <c r="D1771" s="344" t="s">
        <v>33</v>
      </c>
    </row>
    <row r="1772" spans="2:4" x14ac:dyDescent="0.25">
      <c r="B1772" t="s">
        <v>33</v>
      </c>
      <c r="D1772" s="344" t="s">
        <v>33</v>
      </c>
    </row>
    <row r="1773" spans="2:4" x14ac:dyDescent="0.25">
      <c r="B1773" t="s">
        <v>33</v>
      </c>
      <c r="D1773" s="344" t="s">
        <v>33</v>
      </c>
    </row>
    <row r="1774" spans="2:4" x14ac:dyDescent="0.25">
      <c r="B1774" t="s">
        <v>33</v>
      </c>
      <c r="D1774" s="344" t="s">
        <v>33</v>
      </c>
    </row>
    <row r="1775" spans="2:4" x14ac:dyDescent="0.25">
      <c r="B1775" t="s">
        <v>33</v>
      </c>
      <c r="D1775" s="344" t="s">
        <v>33</v>
      </c>
    </row>
    <row r="1776" spans="2:4" x14ac:dyDescent="0.25">
      <c r="B1776" t="s">
        <v>33</v>
      </c>
      <c r="D1776" s="344" t="s">
        <v>33</v>
      </c>
    </row>
    <row r="1777" spans="2:4" x14ac:dyDescent="0.25">
      <c r="B1777" t="s">
        <v>33</v>
      </c>
      <c r="D1777" s="344" t="s">
        <v>33</v>
      </c>
    </row>
    <row r="1778" spans="2:4" x14ac:dyDescent="0.25">
      <c r="B1778" t="s">
        <v>33</v>
      </c>
      <c r="D1778" s="344" t="s">
        <v>33</v>
      </c>
    </row>
    <row r="1779" spans="2:4" x14ac:dyDescent="0.25">
      <c r="B1779" t="s">
        <v>33</v>
      </c>
      <c r="D1779" s="344" t="s">
        <v>33</v>
      </c>
    </row>
    <row r="1780" spans="2:4" x14ac:dyDescent="0.25">
      <c r="B1780" t="s">
        <v>33</v>
      </c>
      <c r="D1780" s="344" t="s">
        <v>33</v>
      </c>
    </row>
    <row r="1781" spans="2:4" x14ac:dyDescent="0.25">
      <c r="B1781" t="s">
        <v>33</v>
      </c>
      <c r="D1781" s="344" t="s">
        <v>33</v>
      </c>
    </row>
    <row r="1782" spans="2:4" x14ac:dyDescent="0.25">
      <c r="B1782" t="s">
        <v>33</v>
      </c>
      <c r="D1782" s="344" t="s">
        <v>33</v>
      </c>
    </row>
    <row r="1783" spans="2:4" x14ac:dyDescent="0.25">
      <c r="B1783" t="s">
        <v>33</v>
      </c>
      <c r="D1783" s="344" t="s">
        <v>33</v>
      </c>
    </row>
    <row r="1784" spans="2:4" x14ac:dyDescent="0.25">
      <c r="B1784" t="s">
        <v>33</v>
      </c>
      <c r="D1784" s="344" t="s">
        <v>33</v>
      </c>
    </row>
    <row r="1785" spans="2:4" x14ac:dyDescent="0.25">
      <c r="B1785" t="s">
        <v>33</v>
      </c>
      <c r="D1785" s="344" t="s">
        <v>33</v>
      </c>
    </row>
    <row r="1786" spans="2:4" x14ac:dyDescent="0.25">
      <c r="B1786" t="s">
        <v>33</v>
      </c>
      <c r="D1786" s="344" t="s">
        <v>33</v>
      </c>
    </row>
    <row r="1787" spans="2:4" x14ac:dyDescent="0.25">
      <c r="B1787" t="s">
        <v>33</v>
      </c>
      <c r="D1787" s="344" t="s">
        <v>33</v>
      </c>
    </row>
    <row r="1788" spans="2:4" x14ac:dyDescent="0.25">
      <c r="B1788" t="s">
        <v>33</v>
      </c>
      <c r="D1788" s="344" t="s">
        <v>33</v>
      </c>
    </row>
    <row r="1789" spans="2:4" x14ac:dyDescent="0.25">
      <c r="B1789" t="s">
        <v>33</v>
      </c>
      <c r="D1789" s="344" t="s">
        <v>33</v>
      </c>
    </row>
    <row r="1790" spans="2:4" x14ac:dyDescent="0.25">
      <c r="B1790" t="s">
        <v>33</v>
      </c>
      <c r="D1790" s="344" t="s">
        <v>33</v>
      </c>
    </row>
    <row r="1791" spans="2:4" x14ac:dyDescent="0.25">
      <c r="B1791" t="s">
        <v>33</v>
      </c>
      <c r="D1791" s="344" t="s">
        <v>33</v>
      </c>
    </row>
    <row r="1792" spans="2:4" x14ac:dyDescent="0.25">
      <c r="B1792" t="s">
        <v>33</v>
      </c>
      <c r="D1792" s="344" t="s">
        <v>33</v>
      </c>
    </row>
    <row r="1793" spans="2:4" x14ac:dyDescent="0.25">
      <c r="B1793" t="s">
        <v>33</v>
      </c>
      <c r="D1793" s="344" t="s">
        <v>33</v>
      </c>
    </row>
    <row r="1794" spans="2:4" x14ac:dyDescent="0.25">
      <c r="B1794" t="s">
        <v>33</v>
      </c>
      <c r="D1794" s="344" t="s">
        <v>33</v>
      </c>
    </row>
    <row r="1795" spans="2:4" x14ac:dyDescent="0.25">
      <c r="B1795" t="s">
        <v>33</v>
      </c>
      <c r="D1795" s="344" t="s">
        <v>33</v>
      </c>
    </row>
    <row r="1796" spans="2:4" x14ac:dyDescent="0.25">
      <c r="B1796" t="s">
        <v>33</v>
      </c>
      <c r="D1796" s="344" t="s">
        <v>33</v>
      </c>
    </row>
    <row r="1797" spans="2:4" x14ac:dyDescent="0.25">
      <c r="B1797" t="s">
        <v>33</v>
      </c>
      <c r="D1797" s="344" t="s">
        <v>33</v>
      </c>
    </row>
    <row r="1798" spans="2:4" x14ac:dyDescent="0.25">
      <c r="B1798" t="s">
        <v>33</v>
      </c>
      <c r="D1798" s="344" t="s">
        <v>33</v>
      </c>
    </row>
    <row r="1799" spans="2:4" x14ac:dyDescent="0.25">
      <c r="B1799" t="s">
        <v>33</v>
      </c>
      <c r="D1799" s="344" t="s">
        <v>33</v>
      </c>
    </row>
    <row r="1800" spans="2:4" x14ac:dyDescent="0.25">
      <c r="B1800" t="s">
        <v>33</v>
      </c>
      <c r="D1800" s="344" t="s">
        <v>33</v>
      </c>
    </row>
    <row r="1801" spans="2:4" x14ac:dyDescent="0.25">
      <c r="B1801" t="s">
        <v>33</v>
      </c>
      <c r="D1801" s="344" t="s">
        <v>33</v>
      </c>
    </row>
    <row r="1802" spans="2:4" x14ac:dyDescent="0.25">
      <c r="B1802" t="s">
        <v>33</v>
      </c>
      <c r="D1802" s="344" t="s">
        <v>33</v>
      </c>
    </row>
    <row r="1803" spans="2:4" x14ac:dyDescent="0.25">
      <c r="B1803" t="s">
        <v>33</v>
      </c>
      <c r="D1803" s="344" t="s">
        <v>33</v>
      </c>
    </row>
    <row r="1804" spans="2:4" x14ac:dyDescent="0.25">
      <c r="B1804" t="s">
        <v>33</v>
      </c>
      <c r="D1804" s="344" t="s">
        <v>33</v>
      </c>
    </row>
    <row r="1805" spans="2:4" x14ac:dyDescent="0.25">
      <c r="B1805" t="s">
        <v>33</v>
      </c>
      <c r="D1805" s="344" t="s">
        <v>33</v>
      </c>
    </row>
    <row r="1806" spans="2:4" x14ac:dyDescent="0.25">
      <c r="B1806" t="s">
        <v>33</v>
      </c>
      <c r="D1806" s="344" t="s">
        <v>33</v>
      </c>
    </row>
    <row r="1807" spans="2:4" x14ac:dyDescent="0.25">
      <c r="B1807" t="s">
        <v>33</v>
      </c>
      <c r="D1807" s="344" t="s">
        <v>33</v>
      </c>
    </row>
    <row r="1808" spans="2:4" x14ac:dyDescent="0.25">
      <c r="B1808" t="s">
        <v>33</v>
      </c>
      <c r="D1808" s="344" t="s">
        <v>33</v>
      </c>
    </row>
    <row r="1809" spans="2:4" x14ac:dyDescent="0.25">
      <c r="B1809" t="s">
        <v>33</v>
      </c>
      <c r="D1809" s="344" t="s">
        <v>33</v>
      </c>
    </row>
    <row r="1810" spans="2:4" x14ac:dyDescent="0.25">
      <c r="B1810" t="s">
        <v>33</v>
      </c>
      <c r="D1810" s="344" t="s">
        <v>33</v>
      </c>
    </row>
    <row r="1811" spans="2:4" x14ac:dyDescent="0.25">
      <c r="B1811" t="s">
        <v>33</v>
      </c>
      <c r="D1811" s="344" t="s">
        <v>33</v>
      </c>
    </row>
    <row r="1812" spans="2:4" x14ac:dyDescent="0.25">
      <c r="B1812" t="s">
        <v>33</v>
      </c>
      <c r="D1812" s="344" t="s">
        <v>33</v>
      </c>
    </row>
    <row r="1813" spans="2:4" x14ac:dyDescent="0.25">
      <c r="B1813" t="s">
        <v>33</v>
      </c>
      <c r="D1813" s="344" t="s">
        <v>33</v>
      </c>
    </row>
    <row r="1814" spans="2:4" x14ac:dyDescent="0.25">
      <c r="B1814" t="s">
        <v>33</v>
      </c>
      <c r="D1814" s="344" t="s">
        <v>33</v>
      </c>
    </row>
    <row r="1815" spans="2:4" x14ac:dyDescent="0.25">
      <c r="B1815" t="s">
        <v>33</v>
      </c>
      <c r="D1815" s="344" t="s">
        <v>33</v>
      </c>
    </row>
    <row r="1816" spans="2:4" x14ac:dyDescent="0.25">
      <c r="B1816" t="s">
        <v>33</v>
      </c>
      <c r="D1816" s="344" t="s">
        <v>33</v>
      </c>
    </row>
    <row r="1817" spans="2:4" x14ac:dyDescent="0.25">
      <c r="B1817" t="s">
        <v>33</v>
      </c>
      <c r="D1817" s="344" t="s">
        <v>33</v>
      </c>
    </row>
    <row r="1818" spans="2:4" x14ac:dyDescent="0.25">
      <c r="B1818" t="s">
        <v>33</v>
      </c>
      <c r="D1818" s="344" t="s">
        <v>33</v>
      </c>
    </row>
    <row r="1819" spans="2:4" x14ac:dyDescent="0.25">
      <c r="B1819" t="s">
        <v>33</v>
      </c>
      <c r="D1819" s="344" t="s">
        <v>33</v>
      </c>
    </row>
    <row r="1820" spans="2:4" x14ac:dyDescent="0.25">
      <c r="B1820" t="s">
        <v>33</v>
      </c>
      <c r="D1820" s="344" t="s">
        <v>33</v>
      </c>
    </row>
    <row r="1821" spans="2:4" x14ac:dyDescent="0.25">
      <c r="B1821" t="s">
        <v>33</v>
      </c>
      <c r="D1821" s="344" t="s">
        <v>33</v>
      </c>
    </row>
    <row r="1822" spans="2:4" x14ac:dyDescent="0.25">
      <c r="B1822" t="s">
        <v>33</v>
      </c>
      <c r="D1822" s="344" t="s">
        <v>33</v>
      </c>
    </row>
    <row r="1823" spans="2:4" x14ac:dyDescent="0.25">
      <c r="B1823" t="s">
        <v>33</v>
      </c>
      <c r="D1823" s="344" t="s">
        <v>33</v>
      </c>
    </row>
    <row r="1824" spans="2:4" x14ac:dyDescent="0.25">
      <c r="B1824" t="s">
        <v>33</v>
      </c>
      <c r="D1824" s="344" t="s">
        <v>33</v>
      </c>
    </row>
    <row r="1825" spans="2:4" x14ac:dyDescent="0.25">
      <c r="B1825" t="s">
        <v>33</v>
      </c>
      <c r="D1825" s="344" t="s">
        <v>33</v>
      </c>
    </row>
    <row r="1826" spans="2:4" x14ac:dyDescent="0.25">
      <c r="B1826" t="s">
        <v>33</v>
      </c>
      <c r="D1826" s="344" t="s">
        <v>33</v>
      </c>
    </row>
    <row r="1827" spans="2:4" x14ac:dyDescent="0.25">
      <c r="B1827" t="s">
        <v>33</v>
      </c>
      <c r="D1827" s="344" t="s">
        <v>33</v>
      </c>
    </row>
    <row r="1828" spans="2:4" x14ac:dyDescent="0.25">
      <c r="B1828" t="s">
        <v>33</v>
      </c>
      <c r="D1828" s="344" t="s">
        <v>33</v>
      </c>
    </row>
    <row r="1829" spans="2:4" x14ac:dyDescent="0.25">
      <c r="B1829" t="s">
        <v>33</v>
      </c>
      <c r="D1829" s="344" t="s">
        <v>33</v>
      </c>
    </row>
    <row r="1830" spans="2:4" x14ac:dyDescent="0.25">
      <c r="B1830" t="s">
        <v>33</v>
      </c>
      <c r="D1830" s="344" t="s">
        <v>33</v>
      </c>
    </row>
    <row r="1831" spans="2:4" x14ac:dyDescent="0.25">
      <c r="B1831" t="s">
        <v>33</v>
      </c>
      <c r="D1831" s="344" t="s">
        <v>33</v>
      </c>
    </row>
    <row r="1832" spans="2:4" x14ac:dyDescent="0.25">
      <c r="B1832" t="s">
        <v>33</v>
      </c>
      <c r="D1832" s="344" t="s">
        <v>33</v>
      </c>
    </row>
    <row r="1833" spans="2:4" x14ac:dyDescent="0.25">
      <c r="B1833" t="s">
        <v>33</v>
      </c>
      <c r="D1833" s="344" t="s">
        <v>33</v>
      </c>
    </row>
    <row r="1834" spans="2:4" x14ac:dyDescent="0.25">
      <c r="B1834" t="s">
        <v>33</v>
      </c>
      <c r="D1834" s="344" t="s">
        <v>33</v>
      </c>
    </row>
    <row r="1835" spans="2:4" x14ac:dyDescent="0.25">
      <c r="B1835" t="s">
        <v>33</v>
      </c>
      <c r="D1835" s="344" t="s">
        <v>33</v>
      </c>
    </row>
    <row r="1836" spans="2:4" x14ac:dyDescent="0.25">
      <c r="B1836" t="s">
        <v>33</v>
      </c>
      <c r="D1836" s="344" t="s">
        <v>33</v>
      </c>
    </row>
    <row r="1837" spans="2:4" x14ac:dyDescent="0.25">
      <c r="B1837" t="s">
        <v>33</v>
      </c>
      <c r="D1837" s="344" t="s">
        <v>33</v>
      </c>
    </row>
    <row r="1838" spans="2:4" x14ac:dyDescent="0.25">
      <c r="B1838" t="s">
        <v>33</v>
      </c>
      <c r="D1838" s="344" t="s">
        <v>33</v>
      </c>
    </row>
    <row r="1839" spans="2:4" x14ac:dyDescent="0.25">
      <c r="B1839" t="s">
        <v>33</v>
      </c>
      <c r="D1839" s="344" t="s">
        <v>33</v>
      </c>
    </row>
    <row r="1840" spans="2:4" x14ac:dyDescent="0.25">
      <c r="B1840" t="s">
        <v>33</v>
      </c>
      <c r="D1840" s="344" t="s">
        <v>33</v>
      </c>
    </row>
    <row r="1841" spans="2:4" x14ac:dyDescent="0.25">
      <c r="B1841" t="s">
        <v>33</v>
      </c>
      <c r="D1841" s="344" t="s">
        <v>33</v>
      </c>
    </row>
    <row r="1842" spans="2:4" x14ac:dyDescent="0.25">
      <c r="B1842" t="s">
        <v>33</v>
      </c>
      <c r="D1842" s="344" t="s">
        <v>33</v>
      </c>
    </row>
    <row r="1843" spans="2:4" x14ac:dyDescent="0.25">
      <c r="B1843" t="s">
        <v>33</v>
      </c>
      <c r="D1843" s="344" t="s">
        <v>33</v>
      </c>
    </row>
    <row r="1844" spans="2:4" x14ac:dyDescent="0.25">
      <c r="B1844" t="s">
        <v>33</v>
      </c>
      <c r="D1844" s="344" t="s">
        <v>33</v>
      </c>
    </row>
    <row r="1845" spans="2:4" x14ac:dyDescent="0.25">
      <c r="B1845" t="s">
        <v>33</v>
      </c>
      <c r="D1845" s="344" t="s">
        <v>33</v>
      </c>
    </row>
    <row r="1846" spans="2:4" x14ac:dyDescent="0.25">
      <c r="B1846" t="s">
        <v>33</v>
      </c>
      <c r="D1846" s="344" t="s">
        <v>33</v>
      </c>
    </row>
    <row r="1847" spans="2:4" x14ac:dyDescent="0.25">
      <c r="B1847" t="s">
        <v>33</v>
      </c>
      <c r="D1847" s="344" t="s">
        <v>33</v>
      </c>
    </row>
    <row r="1848" spans="2:4" x14ac:dyDescent="0.25">
      <c r="B1848" t="s">
        <v>33</v>
      </c>
      <c r="D1848" s="344" t="s">
        <v>33</v>
      </c>
    </row>
    <row r="1849" spans="2:4" x14ac:dyDescent="0.25">
      <c r="B1849" t="s">
        <v>33</v>
      </c>
      <c r="D1849" s="344" t="s">
        <v>33</v>
      </c>
    </row>
    <row r="1850" spans="2:4" x14ac:dyDescent="0.25">
      <c r="B1850" t="s">
        <v>33</v>
      </c>
      <c r="D1850" s="344" t="s">
        <v>33</v>
      </c>
    </row>
    <row r="1851" spans="2:4" x14ac:dyDescent="0.25">
      <c r="B1851" t="s">
        <v>33</v>
      </c>
      <c r="D1851" s="344" t="s">
        <v>33</v>
      </c>
    </row>
    <row r="1852" spans="2:4" x14ac:dyDescent="0.25">
      <c r="B1852" t="s">
        <v>33</v>
      </c>
      <c r="D1852" s="344" t="s">
        <v>33</v>
      </c>
    </row>
    <row r="1853" spans="2:4" x14ac:dyDescent="0.25">
      <c r="B1853" t="s">
        <v>33</v>
      </c>
      <c r="D1853" s="344" t="s">
        <v>33</v>
      </c>
    </row>
    <row r="1854" spans="2:4" x14ac:dyDescent="0.25">
      <c r="B1854" t="s">
        <v>33</v>
      </c>
      <c r="D1854" s="344" t="s">
        <v>33</v>
      </c>
    </row>
    <row r="1855" spans="2:4" x14ac:dyDescent="0.25">
      <c r="B1855" t="s">
        <v>33</v>
      </c>
      <c r="D1855" s="344" t="s">
        <v>33</v>
      </c>
    </row>
    <row r="1856" spans="2:4" x14ac:dyDescent="0.25">
      <c r="B1856" t="s">
        <v>33</v>
      </c>
      <c r="D1856" s="344" t="s">
        <v>33</v>
      </c>
    </row>
    <row r="1857" spans="2:4" x14ac:dyDescent="0.25">
      <c r="B1857" t="s">
        <v>33</v>
      </c>
      <c r="D1857" s="344" t="s">
        <v>33</v>
      </c>
    </row>
    <row r="1858" spans="2:4" x14ac:dyDescent="0.25">
      <c r="B1858" t="s">
        <v>33</v>
      </c>
      <c r="D1858" s="344" t="s">
        <v>33</v>
      </c>
    </row>
    <row r="1859" spans="2:4" x14ac:dyDescent="0.25">
      <c r="B1859" t="s">
        <v>33</v>
      </c>
      <c r="D1859" s="344" t="s">
        <v>33</v>
      </c>
    </row>
    <row r="1860" spans="2:4" x14ac:dyDescent="0.25">
      <c r="B1860" t="s">
        <v>33</v>
      </c>
      <c r="D1860" s="344" t="s">
        <v>33</v>
      </c>
    </row>
    <row r="1861" spans="2:4" x14ac:dyDescent="0.25">
      <c r="B1861" t="s">
        <v>33</v>
      </c>
      <c r="D1861" s="344" t="s">
        <v>33</v>
      </c>
    </row>
    <row r="1862" spans="2:4" x14ac:dyDescent="0.25">
      <c r="B1862" t="s">
        <v>33</v>
      </c>
      <c r="D1862" s="344" t="s">
        <v>33</v>
      </c>
    </row>
    <row r="1863" spans="2:4" x14ac:dyDescent="0.25">
      <c r="B1863" t="s">
        <v>33</v>
      </c>
      <c r="D1863" s="344" t="s">
        <v>33</v>
      </c>
    </row>
    <row r="1864" spans="2:4" x14ac:dyDescent="0.25">
      <c r="B1864" t="s">
        <v>33</v>
      </c>
      <c r="D1864" s="344" t="s">
        <v>33</v>
      </c>
    </row>
    <row r="1865" spans="2:4" x14ac:dyDescent="0.25">
      <c r="B1865" t="s">
        <v>33</v>
      </c>
      <c r="D1865" s="344" t="s">
        <v>33</v>
      </c>
    </row>
    <row r="1866" spans="2:4" x14ac:dyDescent="0.25">
      <c r="B1866" t="s">
        <v>33</v>
      </c>
      <c r="D1866" s="344" t="s">
        <v>33</v>
      </c>
    </row>
    <row r="1867" spans="2:4" x14ac:dyDescent="0.25">
      <c r="B1867" t="s">
        <v>33</v>
      </c>
      <c r="D1867" s="344" t="s">
        <v>33</v>
      </c>
    </row>
    <row r="1868" spans="2:4" x14ac:dyDescent="0.25">
      <c r="B1868" t="s">
        <v>33</v>
      </c>
      <c r="D1868" s="344" t="s">
        <v>33</v>
      </c>
    </row>
    <row r="1869" spans="2:4" x14ac:dyDescent="0.25">
      <c r="B1869" t="s">
        <v>33</v>
      </c>
      <c r="D1869" s="344" t="s">
        <v>33</v>
      </c>
    </row>
    <row r="1870" spans="2:4" x14ac:dyDescent="0.25">
      <c r="B1870" t="s">
        <v>33</v>
      </c>
      <c r="D1870" s="344" t="s">
        <v>33</v>
      </c>
    </row>
    <row r="1871" spans="2:4" x14ac:dyDescent="0.25">
      <c r="B1871" t="s">
        <v>33</v>
      </c>
      <c r="D1871" s="344" t="s">
        <v>33</v>
      </c>
    </row>
    <row r="1872" spans="2:4" x14ac:dyDescent="0.25">
      <c r="B1872" t="s">
        <v>33</v>
      </c>
      <c r="D1872" s="344" t="s">
        <v>33</v>
      </c>
    </row>
    <row r="1873" spans="2:4" x14ac:dyDescent="0.25">
      <c r="B1873" t="s">
        <v>33</v>
      </c>
      <c r="D1873" s="344" t="s">
        <v>33</v>
      </c>
    </row>
    <row r="1874" spans="2:4" x14ac:dyDescent="0.25">
      <c r="B1874" t="s">
        <v>33</v>
      </c>
      <c r="D1874" s="344" t="s">
        <v>33</v>
      </c>
    </row>
    <row r="1875" spans="2:4" x14ac:dyDescent="0.25">
      <c r="B1875" t="s">
        <v>33</v>
      </c>
      <c r="D1875" s="344" t="s">
        <v>33</v>
      </c>
    </row>
    <row r="1876" spans="2:4" x14ac:dyDescent="0.25">
      <c r="B1876" t="s">
        <v>33</v>
      </c>
      <c r="D1876" s="344" t="s">
        <v>33</v>
      </c>
    </row>
    <row r="1877" spans="2:4" x14ac:dyDescent="0.25">
      <c r="B1877" t="s">
        <v>33</v>
      </c>
      <c r="D1877" s="344" t="s">
        <v>33</v>
      </c>
    </row>
    <row r="1878" spans="2:4" x14ac:dyDescent="0.25">
      <c r="B1878" t="s">
        <v>33</v>
      </c>
      <c r="D1878" s="344" t="s">
        <v>33</v>
      </c>
    </row>
    <row r="1879" spans="2:4" x14ac:dyDescent="0.25">
      <c r="B1879" t="s">
        <v>33</v>
      </c>
      <c r="D1879" s="344" t="s">
        <v>33</v>
      </c>
    </row>
    <row r="1880" spans="2:4" x14ac:dyDescent="0.25">
      <c r="B1880" t="s">
        <v>33</v>
      </c>
      <c r="D1880" s="344" t="s">
        <v>33</v>
      </c>
    </row>
    <row r="1881" spans="2:4" x14ac:dyDescent="0.25">
      <c r="B1881" t="s">
        <v>33</v>
      </c>
      <c r="D1881" s="344" t="s">
        <v>33</v>
      </c>
    </row>
    <row r="1882" spans="2:4" x14ac:dyDescent="0.25">
      <c r="B1882" t="s">
        <v>33</v>
      </c>
      <c r="D1882" s="344" t="s">
        <v>33</v>
      </c>
    </row>
    <row r="1883" spans="2:4" x14ac:dyDescent="0.25">
      <c r="B1883" t="s">
        <v>33</v>
      </c>
      <c r="D1883" s="344" t="s">
        <v>33</v>
      </c>
    </row>
    <row r="1884" spans="2:4" x14ac:dyDescent="0.25">
      <c r="B1884" t="s">
        <v>33</v>
      </c>
      <c r="D1884" s="344" t="s">
        <v>33</v>
      </c>
    </row>
    <row r="1885" spans="2:4" x14ac:dyDescent="0.25">
      <c r="B1885" t="s">
        <v>33</v>
      </c>
      <c r="D1885" s="344" t="s">
        <v>33</v>
      </c>
    </row>
    <row r="1886" spans="2:4" x14ac:dyDescent="0.25">
      <c r="B1886" t="s">
        <v>33</v>
      </c>
      <c r="D1886" s="344" t="s">
        <v>33</v>
      </c>
    </row>
    <row r="1887" spans="2:4" x14ac:dyDescent="0.25">
      <c r="B1887" t="s">
        <v>33</v>
      </c>
      <c r="D1887" s="344" t="s">
        <v>33</v>
      </c>
    </row>
    <row r="1888" spans="2:4" x14ac:dyDescent="0.25">
      <c r="B1888" t="s">
        <v>33</v>
      </c>
      <c r="D1888" s="344" t="s">
        <v>33</v>
      </c>
    </row>
    <row r="1889" spans="2:4" x14ac:dyDescent="0.25">
      <c r="B1889" t="s">
        <v>33</v>
      </c>
      <c r="D1889" s="344" t="s">
        <v>33</v>
      </c>
    </row>
    <row r="1890" spans="2:4" x14ac:dyDescent="0.25">
      <c r="B1890" t="s">
        <v>33</v>
      </c>
      <c r="D1890" s="344" t="s">
        <v>33</v>
      </c>
    </row>
    <row r="1891" spans="2:4" x14ac:dyDescent="0.25">
      <c r="B1891" t="s">
        <v>33</v>
      </c>
      <c r="D1891" s="344" t="s">
        <v>33</v>
      </c>
    </row>
    <row r="1892" spans="2:4" x14ac:dyDescent="0.25">
      <c r="B1892" t="s">
        <v>33</v>
      </c>
      <c r="D1892" s="344" t="s">
        <v>33</v>
      </c>
    </row>
    <row r="1893" spans="2:4" x14ac:dyDescent="0.25">
      <c r="B1893" t="s">
        <v>33</v>
      </c>
      <c r="D1893" s="344" t="s">
        <v>33</v>
      </c>
    </row>
    <row r="1894" spans="2:4" x14ac:dyDescent="0.25">
      <c r="B1894" t="s">
        <v>33</v>
      </c>
      <c r="D1894" s="344" t="s">
        <v>33</v>
      </c>
    </row>
    <row r="1895" spans="2:4" x14ac:dyDescent="0.25">
      <c r="B1895" t="s">
        <v>33</v>
      </c>
      <c r="D1895" s="344" t="s">
        <v>33</v>
      </c>
    </row>
    <row r="1896" spans="2:4" x14ac:dyDescent="0.25">
      <c r="B1896" t="s">
        <v>33</v>
      </c>
      <c r="D1896" s="344" t="s">
        <v>33</v>
      </c>
    </row>
    <row r="1897" spans="2:4" x14ac:dyDescent="0.25">
      <c r="B1897" t="s">
        <v>33</v>
      </c>
      <c r="D1897" s="344" t="s">
        <v>33</v>
      </c>
    </row>
    <row r="1898" spans="2:4" x14ac:dyDescent="0.25">
      <c r="B1898" t="s">
        <v>33</v>
      </c>
      <c r="D1898" s="344" t="s">
        <v>33</v>
      </c>
    </row>
    <row r="1899" spans="2:4" x14ac:dyDescent="0.25">
      <c r="B1899" t="s">
        <v>33</v>
      </c>
      <c r="D1899" s="344" t="s">
        <v>33</v>
      </c>
    </row>
    <row r="1900" spans="2:4" x14ac:dyDescent="0.25">
      <c r="B1900" t="s">
        <v>33</v>
      </c>
      <c r="D1900" s="344" t="s">
        <v>33</v>
      </c>
    </row>
    <row r="1901" spans="2:4" x14ac:dyDescent="0.25">
      <c r="B1901" t="s">
        <v>33</v>
      </c>
      <c r="D1901" s="344" t="s">
        <v>33</v>
      </c>
    </row>
    <row r="1902" spans="2:4" x14ac:dyDescent="0.25">
      <c r="B1902" t="s">
        <v>33</v>
      </c>
      <c r="D1902" s="344" t="s">
        <v>33</v>
      </c>
    </row>
    <row r="1903" spans="2:4" x14ac:dyDescent="0.25">
      <c r="B1903" t="s">
        <v>33</v>
      </c>
      <c r="D1903" s="344" t="s">
        <v>33</v>
      </c>
    </row>
    <row r="1904" spans="2:4" x14ac:dyDescent="0.25">
      <c r="B1904" t="s">
        <v>33</v>
      </c>
      <c r="D1904" s="344" t="s">
        <v>33</v>
      </c>
    </row>
    <row r="1905" spans="2:4" x14ac:dyDescent="0.25">
      <c r="B1905" t="s">
        <v>33</v>
      </c>
      <c r="D1905" s="344" t="s">
        <v>33</v>
      </c>
    </row>
    <row r="1906" spans="2:4" x14ac:dyDescent="0.25">
      <c r="B1906" t="s">
        <v>33</v>
      </c>
      <c r="D1906" s="344" t="s">
        <v>33</v>
      </c>
    </row>
    <row r="1907" spans="2:4" x14ac:dyDescent="0.25">
      <c r="B1907" t="s">
        <v>33</v>
      </c>
      <c r="D1907" s="344" t="s">
        <v>33</v>
      </c>
    </row>
    <row r="1908" spans="2:4" x14ac:dyDescent="0.25">
      <c r="B1908" t="s">
        <v>33</v>
      </c>
      <c r="D1908" s="344" t="s">
        <v>33</v>
      </c>
    </row>
    <row r="1909" spans="2:4" x14ac:dyDescent="0.25">
      <c r="B1909" t="s">
        <v>33</v>
      </c>
      <c r="D1909" s="344" t="s">
        <v>33</v>
      </c>
    </row>
    <row r="1910" spans="2:4" x14ac:dyDescent="0.25">
      <c r="B1910" t="s">
        <v>33</v>
      </c>
      <c r="D1910" s="344" t="s">
        <v>33</v>
      </c>
    </row>
    <row r="1911" spans="2:4" x14ac:dyDescent="0.25">
      <c r="B1911" t="s">
        <v>33</v>
      </c>
      <c r="D1911" s="344" t="s">
        <v>33</v>
      </c>
    </row>
    <row r="1912" spans="2:4" x14ac:dyDescent="0.25">
      <c r="B1912" t="s">
        <v>33</v>
      </c>
      <c r="D1912" s="344" t="s">
        <v>33</v>
      </c>
    </row>
    <row r="1913" spans="2:4" x14ac:dyDescent="0.25">
      <c r="B1913" t="s">
        <v>33</v>
      </c>
      <c r="D1913" s="344" t="s">
        <v>33</v>
      </c>
    </row>
    <row r="1914" spans="2:4" x14ac:dyDescent="0.25">
      <c r="B1914" t="s">
        <v>33</v>
      </c>
      <c r="D1914" s="344" t="s">
        <v>33</v>
      </c>
    </row>
    <row r="1915" spans="2:4" x14ac:dyDescent="0.25">
      <c r="B1915" t="s">
        <v>33</v>
      </c>
      <c r="D1915" s="344" t="s">
        <v>33</v>
      </c>
    </row>
    <row r="1916" spans="2:4" x14ac:dyDescent="0.25">
      <c r="B1916" t="s">
        <v>33</v>
      </c>
      <c r="D1916" s="344" t="s">
        <v>33</v>
      </c>
    </row>
    <row r="1917" spans="2:4" x14ac:dyDescent="0.25">
      <c r="B1917" t="s">
        <v>33</v>
      </c>
      <c r="D1917" s="344" t="s">
        <v>33</v>
      </c>
    </row>
    <row r="1918" spans="2:4" x14ac:dyDescent="0.25">
      <c r="B1918" t="s">
        <v>33</v>
      </c>
      <c r="D1918" s="344" t="s">
        <v>33</v>
      </c>
    </row>
    <row r="1919" spans="2:4" x14ac:dyDescent="0.25">
      <c r="B1919" t="s">
        <v>33</v>
      </c>
      <c r="D1919" s="344" t="s">
        <v>33</v>
      </c>
    </row>
    <row r="1920" spans="2:4" x14ac:dyDescent="0.25">
      <c r="B1920" t="s">
        <v>33</v>
      </c>
      <c r="D1920" s="344" t="s">
        <v>33</v>
      </c>
    </row>
    <row r="1921" spans="2:4" x14ac:dyDescent="0.25">
      <c r="B1921" t="s">
        <v>33</v>
      </c>
      <c r="D1921" s="344" t="s">
        <v>33</v>
      </c>
    </row>
    <row r="1922" spans="2:4" x14ac:dyDescent="0.25">
      <c r="B1922" t="s">
        <v>33</v>
      </c>
      <c r="D1922" s="344" t="s">
        <v>33</v>
      </c>
    </row>
    <row r="1923" spans="2:4" x14ac:dyDescent="0.25">
      <c r="B1923" t="s">
        <v>33</v>
      </c>
      <c r="D1923" s="344" t="s">
        <v>33</v>
      </c>
    </row>
    <row r="1924" spans="2:4" x14ac:dyDescent="0.25">
      <c r="B1924" t="s">
        <v>33</v>
      </c>
      <c r="D1924" s="344" t="s">
        <v>33</v>
      </c>
    </row>
    <row r="1925" spans="2:4" x14ac:dyDescent="0.25">
      <c r="B1925" t="s">
        <v>33</v>
      </c>
      <c r="D1925" s="344" t="s">
        <v>33</v>
      </c>
    </row>
    <row r="1926" spans="2:4" x14ac:dyDescent="0.25">
      <c r="B1926" t="s">
        <v>33</v>
      </c>
      <c r="D1926" s="344" t="s">
        <v>33</v>
      </c>
    </row>
    <row r="1927" spans="2:4" x14ac:dyDescent="0.25">
      <c r="B1927" t="s">
        <v>33</v>
      </c>
      <c r="D1927" s="344" t="s">
        <v>33</v>
      </c>
    </row>
    <row r="1928" spans="2:4" x14ac:dyDescent="0.25">
      <c r="B1928" t="s">
        <v>33</v>
      </c>
      <c r="D1928" s="344" t="s">
        <v>33</v>
      </c>
    </row>
    <row r="1929" spans="2:4" x14ac:dyDescent="0.25">
      <c r="B1929" t="s">
        <v>33</v>
      </c>
      <c r="D1929" s="344" t="s">
        <v>33</v>
      </c>
    </row>
    <row r="1930" spans="2:4" x14ac:dyDescent="0.25">
      <c r="B1930" t="s">
        <v>33</v>
      </c>
      <c r="D1930" s="344" t="s">
        <v>33</v>
      </c>
    </row>
    <row r="1931" spans="2:4" x14ac:dyDescent="0.25">
      <c r="B1931" t="s">
        <v>33</v>
      </c>
      <c r="D1931" s="344" t="s">
        <v>33</v>
      </c>
    </row>
    <row r="1932" spans="2:4" x14ac:dyDescent="0.25">
      <c r="B1932" t="s">
        <v>33</v>
      </c>
      <c r="D1932" s="344" t="s">
        <v>33</v>
      </c>
    </row>
    <row r="1933" spans="2:4" x14ac:dyDescent="0.25">
      <c r="B1933" t="s">
        <v>33</v>
      </c>
      <c r="D1933" s="344" t="s">
        <v>33</v>
      </c>
    </row>
    <row r="1934" spans="2:4" x14ac:dyDescent="0.25">
      <c r="B1934" t="s">
        <v>33</v>
      </c>
      <c r="D1934" s="344" t="s">
        <v>33</v>
      </c>
    </row>
    <row r="1935" spans="2:4" x14ac:dyDescent="0.25">
      <c r="B1935" t="s">
        <v>33</v>
      </c>
      <c r="D1935" s="344" t="s">
        <v>33</v>
      </c>
    </row>
    <row r="1936" spans="2:4" x14ac:dyDescent="0.25">
      <c r="B1936" t="s">
        <v>33</v>
      </c>
      <c r="D1936" s="344" t="s">
        <v>33</v>
      </c>
    </row>
    <row r="1937" spans="2:4" x14ac:dyDescent="0.25">
      <c r="B1937" t="s">
        <v>33</v>
      </c>
      <c r="D1937" s="344" t="s">
        <v>33</v>
      </c>
    </row>
    <row r="1938" spans="2:4" x14ac:dyDescent="0.25">
      <c r="B1938" t="s">
        <v>33</v>
      </c>
      <c r="D1938" s="344" t="s">
        <v>33</v>
      </c>
    </row>
    <row r="1939" spans="2:4" x14ac:dyDescent="0.25">
      <c r="B1939" t="s">
        <v>33</v>
      </c>
      <c r="D1939" s="344" t="s">
        <v>33</v>
      </c>
    </row>
    <row r="1940" spans="2:4" x14ac:dyDescent="0.25">
      <c r="B1940" t="s">
        <v>33</v>
      </c>
      <c r="D1940" s="344" t="s">
        <v>33</v>
      </c>
    </row>
    <row r="1941" spans="2:4" x14ac:dyDescent="0.25">
      <c r="B1941" t="s">
        <v>33</v>
      </c>
      <c r="D1941" s="344" t="s">
        <v>33</v>
      </c>
    </row>
    <row r="1942" spans="2:4" x14ac:dyDescent="0.25">
      <c r="B1942" t="s">
        <v>33</v>
      </c>
      <c r="D1942" s="344" t="s">
        <v>33</v>
      </c>
    </row>
    <row r="1943" spans="2:4" x14ac:dyDescent="0.25">
      <c r="B1943" t="s">
        <v>33</v>
      </c>
      <c r="D1943" s="344" t="s">
        <v>33</v>
      </c>
    </row>
    <row r="1944" spans="2:4" x14ac:dyDescent="0.25">
      <c r="B1944" t="s">
        <v>33</v>
      </c>
      <c r="D1944" s="344" t="s">
        <v>33</v>
      </c>
    </row>
    <row r="1945" spans="2:4" x14ac:dyDescent="0.25">
      <c r="B1945" t="s">
        <v>33</v>
      </c>
      <c r="D1945" s="344" t="s">
        <v>33</v>
      </c>
    </row>
    <row r="1946" spans="2:4" x14ac:dyDescent="0.25">
      <c r="B1946" t="s">
        <v>33</v>
      </c>
      <c r="D1946" s="344" t="s">
        <v>33</v>
      </c>
    </row>
    <row r="1947" spans="2:4" x14ac:dyDescent="0.25">
      <c r="B1947" t="s">
        <v>33</v>
      </c>
      <c r="D1947" s="344" t="s">
        <v>33</v>
      </c>
    </row>
    <row r="1948" spans="2:4" x14ac:dyDescent="0.25">
      <c r="B1948" t="s">
        <v>33</v>
      </c>
      <c r="D1948" s="344" t="s">
        <v>33</v>
      </c>
    </row>
    <row r="1949" spans="2:4" x14ac:dyDescent="0.25">
      <c r="B1949" t="s">
        <v>33</v>
      </c>
      <c r="D1949" s="344" t="s">
        <v>33</v>
      </c>
    </row>
    <row r="1950" spans="2:4" x14ac:dyDescent="0.25">
      <c r="B1950" t="s">
        <v>33</v>
      </c>
      <c r="D1950" s="344" t="s">
        <v>33</v>
      </c>
    </row>
    <row r="1951" spans="2:4" x14ac:dyDescent="0.25">
      <c r="B1951" t="s">
        <v>33</v>
      </c>
      <c r="D1951" s="344" t="s">
        <v>33</v>
      </c>
    </row>
    <row r="1952" spans="2:4" x14ac:dyDescent="0.25">
      <c r="B1952" t="s">
        <v>33</v>
      </c>
      <c r="D1952" s="344" t="s">
        <v>33</v>
      </c>
    </row>
    <row r="1953" spans="2:4" x14ac:dyDescent="0.25">
      <c r="B1953" t="s">
        <v>33</v>
      </c>
      <c r="D1953" s="344" t="s">
        <v>33</v>
      </c>
    </row>
    <row r="1954" spans="2:4" x14ac:dyDescent="0.25">
      <c r="B1954" t="s">
        <v>33</v>
      </c>
      <c r="D1954" s="344" t="s">
        <v>33</v>
      </c>
    </row>
    <row r="1955" spans="2:4" x14ac:dyDescent="0.25">
      <c r="B1955" t="s">
        <v>33</v>
      </c>
      <c r="D1955" s="344" t="s">
        <v>33</v>
      </c>
    </row>
    <row r="1956" spans="2:4" x14ac:dyDescent="0.25">
      <c r="B1956" t="s">
        <v>33</v>
      </c>
      <c r="D1956" s="344" t="s">
        <v>33</v>
      </c>
    </row>
    <row r="1957" spans="2:4" x14ac:dyDescent="0.25">
      <c r="B1957" t="s">
        <v>33</v>
      </c>
      <c r="D1957" s="344" t="s">
        <v>33</v>
      </c>
    </row>
    <row r="1958" spans="2:4" x14ac:dyDescent="0.25">
      <c r="B1958" t="s">
        <v>33</v>
      </c>
      <c r="D1958" s="344" t="s">
        <v>33</v>
      </c>
    </row>
    <row r="1959" spans="2:4" x14ac:dyDescent="0.25">
      <c r="B1959" t="s">
        <v>33</v>
      </c>
      <c r="D1959" s="344" t="s">
        <v>33</v>
      </c>
    </row>
    <row r="1960" spans="2:4" x14ac:dyDescent="0.25">
      <c r="B1960" t="s">
        <v>33</v>
      </c>
      <c r="D1960" s="344" t="s">
        <v>33</v>
      </c>
    </row>
    <row r="1961" spans="2:4" x14ac:dyDescent="0.25">
      <c r="B1961" t="s">
        <v>33</v>
      </c>
      <c r="D1961" s="344" t="s">
        <v>33</v>
      </c>
    </row>
    <row r="1962" spans="2:4" x14ac:dyDescent="0.25">
      <c r="B1962" t="s">
        <v>33</v>
      </c>
      <c r="D1962" s="344" t="s">
        <v>33</v>
      </c>
    </row>
    <row r="1963" spans="2:4" x14ac:dyDescent="0.25">
      <c r="B1963" t="s">
        <v>33</v>
      </c>
      <c r="D1963" s="344" t="s">
        <v>33</v>
      </c>
    </row>
    <row r="1964" spans="2:4" x14ac:dyDescent="0.25">
      <c r="B1964" t="s">
        <v>33</v>
      </c>
      <c r="D1964" s="344" t="s">
        <v>33</v>
      </c>
    </row>
    <row r="1965" spans="2:4" x14ac:dyDescent="0.25">
      <c r="B1965" t="s">
        <v>33</v>
      </c>
      <c r="D1965" s="344" t="s">
        <v>33</v>
      </c>
    </row>
    <row r="1966" spans="2:4" x14ac:dyDescent="0.25">
      <c r="B1966" t="s">
        <v>33</v>
      </c>
      <c r="D1966" s="344" t="s">
        <v>33</v>
      </c>
    </row>
    <row r="1967" spans="2:4" x14ac:dyDescent="0.25">
      <c r="B1967" t="s">
        <v>33</v>
      </c>
      <c r="D1967" s="344" t="s">
        <v>33</v>
      </c>
    </row>
    <row r="1968" spans="2:4" x14ac:dyDescent="0.25">
      <c r="B1968" t="s">
        <v>33</v>
      </c>
      <c r="D1968" s="344" t="s">
        <v>33</v>
      </c>
    </row>
    <row r="1969" spans="2:4" x14ac:dyDescent="0.25">
      <c r="B1969" t="s">
        <v>33</v>
      </c>
      <c r="D1969" s="344" t="s">
        <v>33</v>
      </c>
    </row>
    <row r="1970" spans="2:4" x14ac:dyDescent="0.25">
      <c r="B1970" t="s">
        <v>33</v>
      </c>
      <c r="D1970" s="344" t="s">
        <v>33</v>
      </c>
    </row>
    <row r="1971" spans="2:4" x14ac:dyDescent="0.25">
      <c r="B1971" t="s">
        <v>33</v>
      </c>
      <c r="D1971" s="344" t="s">
        <v>33</v>
      </c>
    </row>
    <row r="1972" spans="2:4" x14ac:dyDescent="0.25">
      <c r="B1972" t="s">
        <v>33</v>
      </c>
      <c r="D1972" s="344" t="s">
        <v>33</v>
      </c>
    </row>
    <row r="1973" spans="2:4" x14ac:dyDescent="0.25">
      <c r="B1973" t="s">
        <v>33</v>
      </c>
      <c r="D1973" s="344" t="s">
        <v>33</v>
      </c>
    </row>
    <row r="1974" spans="2:4" x14ac:dyDescent="0.25">
      <c r="B1974" t="s">
        <v>33</v>
      </c>
      <c r="D1974" s="344" t="s">
        <v>33</v>
      </c>
    </row>
    <row r="1975" spans="2:4" x14ac:dyDescent="0.25">
      <c r="B1975" t="s">
        <v>33</v>
      </c>
      <c r="D1975" s="344" t="s">
        <v>33</v>
      </c>
    </row>
    <row r="1976" spans="2:4" x14ac:dyDescent="0.25">
      <c r="B1976" t="s">
        <v>33</v>
      </c>
      <c r="D1976" s="344" t="s">
        <v>33</v>
      </c>
    </row>
    <row r="1977" spans="2:4" x14ac:dyDescent="0.25">
      <c r="B1977" t="s">
        <v>33</v>
      </c>
      <c r="D1977" s="344" t="s">
        <v>33</v>
      </c>
    </row>
    <row r="1978" spans="2:4" x14ac:dyDescent="0.25">
      <c r="B1978" t="s">
        <v>33</v>
      </c>
      <c r="D1978" s="344" t="s">
        <v>33</v>
      </c>
    </row>
    <row r="1979" spans="2:4" x14ac:dyDescent="0.25">
      <c r="B1979" t="s">
        <v>33</v>
      </c>
      <c r="D1979" s="344" t="s">
        <v>33</v>
      </c>
    </row>
    <row r="1980" spans="2:4" x14ac:dyDescent="0.25">
      <c r="B1980" t="s">
        <v>33</v>
      </c>
      <c r="D1980" s="344" t="s">
        <v>33</v>
      </c>
    </row>
    <row r="1981" spans="2:4" x14ac:dyDescent="0.25">
      <c r="B1981" t="s">
        <v>33</v>
      </c>
      <c r="D1981" s="344" t="s">
        <v>33</v>
      </c>
    </row>
    <row r="1982" spans="2:4" x14ac:dyDescent="0.25">
      <c r="B1982" t="s">
        <v>33</v>
      </c>
      <c r="D1982" s="344" t="s">
        <v>33</v>
      </c>
    </row>
    <row r="1983" spans="2:4" x14ac:dyDescent="0.25">
      <c r="B1983" t="s">
        <v>33</v>
      </c>
      <c r="D1983" s="344" t="s">
        <v>33</v>
      </c>
    </row>
    <row r="1984" spans="2:4" x14ac:dyDescent="0.25">
      <c r="B1984" t="s">
        <v>33</v>
      </c>
      <c r="D1984" s="344" t="s">
        <v>33</v>
      </c>
    </row>
    <row r="1985" spans="2:4" x14ac:dyDescent="0.25">
      <c r="B1985" t="s">
        <v>33</v>
      </c>
      <c r="D1985" s="344" t="s">
        <v>33</v>
      </c>
    </row>
    <row r="1986" spans="2:4" x14ac:dyDescent="0.25">
      <c r="B1986" t="s">
        <v>33</v>
      </c>
      <c r="D1986" s="344" t="s">
        <v>33</v>
      </c>
    </row>
    <row r="1987" spans="2:4" x14ac:dyDescent="0.25">
      <c r="B1987" t="s">
        <v>33</v>
      </c>
      <c r="D1987" s="344" t="s">
        <v>33</v>
      </c>
    </row>
    <row r="1988" spans="2:4" x14ac:dyDescent="0.25">
      <c r="B1988" t="s">
        <v>33</v>
      </c>
      <c r="D1988" s="344" t="s">
        <v>33</v>
      </c>
    </row>
    <row r="1989" spans="2:4" x14ac:dyDescent="0.25">
      <c r="B1989" t="s">
        <v>33</v>
      </c>
      <c r="D1989" s="344" t="s">
        <v>33</v>
      </c>
    </row>
    <row r="1990" spans="2:4" x14ac:dyDescent="0.25">
      <c r="B1990" t="s">
        <v>33</v>
      </c>
      <c r="D1990" s="344" t="s">
        <v>33</v>
      </c>
    </row>
    <row r="1991" spans="2:4" x14ac:dyDescent="0.25">
      <c r="B1991" t="s">
        <v>33</v>
      </c>
      <c r="D1991" s="344" t="s">
        <v>33</v>
      </c>
    </row>
    <row r="1992" spans="2:4" x14ac:dyDescent="0.25">
      <c r="B1992" t="s">
        <v>33</v>
      </c>
      <c r="D1992" s="344" t="s">
        <v>33</v>
      </c>
    </row>
    <row r="1993" spans="2:4" x14ac:dyDescent="0.25">
      <c r="B1993" t="s">
        <v>33</v>
      </c>
      <c r="D1993" s="344" t="s">
        <v>33</v>
      </c>
    </row>
    <row r="1994" spans="2:4" x14ac:dyDescent="0.25">
      <c r="B1994" t="s">
        <v>33</v>
      </c>
      <c r="D1994" s="344" t="s">
        <v>33</v>
      </c>
    </row>
    <row r="1995" spans="2:4" x14ac:dyDescent="0.25">
      <c r="B1995" t="s">
        <v>33</v>
      </c>
      <c r="D1995" s="344" t="s">
        <v>33</v>
      </c>
    </row>
    <row r="1996" spans="2:4" x14ac:dyDescent="0.25">
      <c r="B1996" t="s">
        <v>33</v>
      </c>
      <c r="D1996" s="344" t="s">
        <v>33</v>
      </c>
    </row>
    <row r="1997" spans="2:4" x14ac:dyDescent="0.25">
      <c r="B1997" t="s">
        <v>33</v>
      </c>
      <c r="D1997" s="344" t="s">
        <v>33</v>
      </c>
    </row>
    <row r="1998" spans="2:4" x14ac:dyDescent="0.25">
      <c r="B1998" t="s">
        <v>33</v>
      </c>
      <c r="D1998" s="344" t="s">
        <v>33</v>
      </c>
    </row>
    <row r="1999" spans="2:4" x14ac:dyDescent="0.25">
      <c r="B1999" t="s">
        <v>33</v>
      </c>
      <c r="D1999" s="344" t="s">
        <v>33</v>
      </c>
    </row>
    <row r="2000" spans="2:4" x14ac:dyDescent="0.25">
      <c r="B2000" t="s">
        <v>33</v>
      </c>
      <c r="D2000" s="344" t="s">
        <v>33</v>
      </c>
    </row>
    <row r="2001" spans="2:4" x14ac:dyDescent="0.25">
      <c r="B2001" t="s">
        <v>33</v>
      </c>
      <c r="D2001" s="344" t="s">
        <v>33</v>
      </c>
    </row>
    <row r="2002" spans="2:4" x14ac:dyDescent="0.25">
      <c r="B2002" t="s">
        <v>33</v>
      </c>
      <c r="D2002" s="344" t="s">
        <v>33</v>
      </c>
    </row>
    <row r="2003" spans="2:4" x14ac:dyDescent="0.25">
      <c r="B2003" t="s">
        <v>33</v>
      </c>
      <c r="D2003" s="344" t="s">
        <v>33</v>
      </c>
    </row>
    <row r="2004" spans="2:4" x14ac:dyDescent="0.25">
      <c r="B2004" t="s">
        <v>33</v>
      </c>
      <c r="D2004" s="344" t="s">
        <v>33</v>
      </c>
    </row>
    <row r="2005" spans="2:4" x14ac:dyDescent="0.25">
      <c r="B2005" t="s">
        <v>33</v>
      </c>
      <c r="D2005" s="344" t="s">
        <v>33</v>
      </c>
    </row>
    <row r="2006" spans="2:4" x14ac:dyDescent="0.25">
      <c r="B2006" t="s">
        <v>33</v>
      </c>
      <c r="D2006" s="344" t="s">
        <v>33</v>
      </c>
    </row>
    <row r="2007" spans="2:4" x14ac:dyDescent="0.25">
      <c r="B2007" t="s">
        <v>33</v>
      </c>
      <c r="D2007" s="344" t="s">
        <v>33</v>
      </c>
    </row>
    <row r="2008" spans="2:4" x14ac:dyDescent="0.25">
      <c r="B2008" t="s">
        <v>33</v>
      </c>
      <c r="D2008" s="344" t="s">
        <v>33</v>
      </c>
    </row>
    <row r="2009" spans="2:4" x14ac:dyDescent="0.25">
      <c r="B2009" t="s">
        <v>33</v>
      </c>
      <c r="D2009" s="344" t="s">
        <v>33</v>
      </c>
    </row>
    <row r="2010" spans="2:4" x14ac:dyDescent="0.25">
      <c r="B2010" t="s">
        <v>33</v>
      </c>
      <c r="D2010" s="344" t="s">
        <v>33</v>
      </c>
    </row>
    <row r="2011" spans="2:4" x14ac:dyDescent="0.25">
      <c r="B2011" t="s">
        <v>33</v>
      </c>
      <c r="D2011" s="344" t="s">
        <v>33</v>
      </c>
    </row>
    <row r="2012" spans="2:4" x14ac:dyDescent="0.25">
      <c r="B2012" t="s">
        <v>33</v>
      </c>
      <c r="D2012" s="344" t="s">
        <v>33</v>
      </c>
    </row>
    <row r="2013" spans="2:4" x14ac:dyDescent="0.25">
      <c r="B2013" t="s">
        <v>33</v>
      </c>
      <c r="D2013" s="344" t="s">
        <v>33</v>
      </c>
    </row>
    <row r="2014" spans="2:4" x14ac:dyDescent="0.25">
      <c r="B2014" t="s">
        <v>33</v>
      </c>
      <c r="D2014" s="344" t="s">
        <v>33</v>
      </c>
    </row>
    <row r="2015" spans="2:4" x14ac:dyDescent="0.25">
      <c r="B2015" t="s">
        <v>33</v>
      </c>
      <c r="D2015" s="344" t="s">
        <v>33</v>
      </c>
    </row>
    <row r="2016" spans="2:4" x14ac:dyDescent="0.25">
      <c r="B2016" t="s">
        <v>33</v>
      </c>
      <c r="D2016" s="344" t="s">
        <v>33</v>
      </c>
    </row>
    <row r="2017" spans="2:4" x14ac:dyDescent="0.25">
      <c r="B2017" t="s">
        <v>33</v>
      </c>
      <c r="D2017" s="344" t="s">
        <v>33</v>
      </c>
    </row>
    <row r="2018" spans="2:4" x14ac:dyDescent="0.25">
      <c r="B2018" t="s">
        <v>33</v>
      </c>
      <c r="D2018" s="344" t="s">
        <v>33</v>
      </c>
    </row>
    <row r="2019" spans="2:4" x14ac:dyDescent="0.25">
      <c r="B2019" t="s">
        <v>33</v>
      </c>
      <c r="D2019" s="344" t="s">
        <v>33</v>
      </c>
    </row>
    <row r="2020" spans="2:4" x14ac:dyDescent="0.25">
      <c r="B2020" t="s">
        <v>33</v>
      </c>
      <c r="D2020" s="344" t="s">
        <v>33</v>
      </c>
    </row>
    <row r="2021" spans="2:4" x14ac:dyDescent="0.25">
      <c r="B2021" t="s">
        <v>33</v>
      </c>
      <c r="D2021" s="344" t="s">
        <v>33</v>
      </c>
    </row>
    <row r="2022" spans="2:4" x14ac:dyDescent="0.25">
      <c r="B2022" t="s">
        <v>33</v>
      </c>
      <c r="D2022" s="344" t="s">
        <v>33</v>
      </c>
    </row>
    <row r="2023" spans="2:4" x14ac:dyDescent="0.25">
      <c r="B2023" t="s">
        <v>33</v>
      </c>
      <c r="D2023" s="344" t="s">
        <v>33</v>
      </c>
    </row>
    <row r="2024" spans="2:4" x14ac:dyDescent="0.25">
      <c r="B2024" t="s">
        <v>33</v>
      </c>
      <c r="D2024" s="344" t="s">
        <v>33</v>
      </c>
    </row>
    <row r="2025" spans="2:4" x14ac:dyDescent="0.25">
      <c r="B2025" t="s">
        <v>33</v>
      </c>
      <c r="D2025" s="344" t="s">
        <v>33</v>
      </c>
    </row>
    <row r="2026" spans="2:4" x14ac:dyDescent="0.25">
      <c r="B2026" t="s">
        <v>33</v>
      </c>
      <c r="D2026" s="344" t="s">
        <v>33</v>
      </c>
    </row>
    <row r="2027" spans="2:4" x14ac:dyDescent="0.25">
      <c r="B2027" t="s">
        <v>33</v>
      </c>
      <c r="D2027" s="344" t="s">
        <v>33</v>
      </c>
    </row>
    <row r="2028" spans="2:4" x14ac:dyDescent="0.25">
      <c r="B2028" t="s">
        <v>33</v>
      </c>
      <c r="D2028" s="344" t="s">
        <v>33</v>
      </c>
    </row>
    <row r="2029" spans="2:4" x14ac:dyDescent="0.25">
      <c r="B2029" t="s">
        <v>33</v>
      </c>
      <c r="D2029" s="344" t="s">
        <v>33</v>
      </c>
    </row>
    <row r="2030" spans="2:4" x14ac:dyDescent="0.25">
      <c r="B2030" t="s">
        <v>33</v>
      </c>
      <c r="D2030" s="344" t="s">
        <v>33</v>
      </c>
    </row>
    <row r="2031" spans="2:4" x14ac:dyDescent="0.25">
      <c r="B2031" t="s">
        <v>33</v>
      </c>
      <c r="D2031" s="344" t="s">
        <v>33</v>
      </c>
    </row>
    <row r="2032" spans="2:4" x14ac:dyDescent="0.25">
      <c r="B2032" t="s">
        <v>33</v>
      </c>
      <c r="D2032" s="344" t="s">
        <v>33</v>
      </c>
    </row>
    <row r="2033" spans="2:4" x14ac:dyDescent="0.25">
      <c r="B2033" t="s">
        <v>33</v>
      </c>
      <c r="D2033" s="344" t="s">
        <v>33</v>
      </c>
    </row>
    <row r="2034" spans="2:4" x14ac:dyDescent="0.25">
      <c r="B2034" t="s">
        <v>33</v>
      </c>
      <c r="D2034" s="344" t="s">
        <v>33</v>
      </c>
    </row>
    <row r="2035" spans="2:4" x14ac:dyDescent="0.25">
      <c r="B2035" t="s">
        <v>33</v>
      </c>
      <c r="D2035" s="344" t="s">
        <v>33</v>
      </c>
    </row>
    <row r="2036" spans="2:4" x14ac:dyDescent="0.25">
      <c r="B2036" t="s">
        <v>33</v>
      </c>
      <c r="D2036" s="344" t="s">
        <v>33</v>
      </c>
    </row>
    <row r="2037" spans="2:4" x14ac:dyDescent="0.25">
      <c r="B2037" t="s">
        <v>33</v>
      </c>
      <c r="D2037" s="344" t="s">
        <v>33</v>
      </c>
    </row>
    <row r="2038" spans="2:4" x14ac:dyDescent="0.25">
      <c r="B2038" t="s">
        <v>33</v>
      </c>
      <c r="D2038" s="344" t="s">
        <v>33</v>
      </c>
    </row>
    <row r="2039" spans="2:4" x14ac:dyDescent="0.25">
      <c r="B2039" t="s">
        <v>33</v>
      </c>
      <c r="D2039" s="344" t="s">
        <v>33</v>
      </c>
    </row>
    <row r="2040" spans="2:4" x14ac:dyDescent="0.25">
      <c r="B2040" t="s">
        <v>33</v>
      </c>
      <c r="D2040" s="344" t="s">
        <v>33</v>
      </c>
    </row>
    <row r="2041" spans="2:4" x14ac:dyDescent="0.25">
      <c r="B2041" t="s">
        <v>33</v>
      </c>
      <c r="D2041" s="344" t="s">
        <v>33</v>
      </c>
    </row>
    <row r="2042" spans="2:4" x14ac:dyDescent="0.25">
      <c r="B2042" t="s">
        <v>33</v>
      </c>
      <c r="D2042" s="344" t="s">
        <v>33</v>
      </c>
    </row>
    <row r="2043" spans="2:4" x14ac:dyDescent="0.25">
      <c r="B2043" t="s">
        <v>33</v>
      </c>
      <c r="D2043" s="344" t="s">
        <v>33</v>
      </c>
    </row>
    <row r="2044" spans="2:4" x14ac:dyDescent="0.25">
      <c r="B2044" t="s">
        <v>33</v>
      </c>
      <c r="D2044" s="344" t="s">
        <v>33</v>
      </c>
    </row>
    <row r="2045" spans="2:4" x14ac:dyDescent="0.25">
      <c r="B2045" t="s">
        <v>33</v>
      </c>
      <c r="D2045" s="344" t="s">
        <v>33</v>
      </c>
    </row>
    <row r="2046" spans="2:4" x14ac:dyDescent="0.25">
      <c r="B2046" t="s">
        <v>33</v>
      </c>
      <c r="D2046" s="344" t="s">
        <v>33</v>
      </c>
    </row>
    <row r="2047" spans="2:4" x14ac:dyDescent="0.25">
      <c r="B2047" t="s">
        <v>33</v>
      </c>
      <c r="D2047" s="344" t="s">
        <v>33</v>
      </c>
    </row>
    <row r="2048" spans="2:4" x14ac:dyDescent="0.25">
      <c r="B2048" t="s">
        <v>33</v>
      </c>
      <c r="D2048" s="344" t="s">
        <v>33</v>
      </c>
    </row>
    <row r="2049" spans="2:4" x14ac:dyDescent="0.25">
      <c r="B2049" t="s">
        <v>33</v>
      </c>
      <c r="D2049" s="344" t="s">
        <v>33</v>
      </c>
    </row>
  </sheetData>
  <sortState xmlns:xlrd2="http://schemas.microsoft.com/office/spreadsheetml/2017/richdata2" ref="B1:C2769">
    <sortCondition ref="B1"/>
  </sortState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CreateIOName">
                <anchor moveWithCells="1" sizeWithCells="1">
                  <from>
                    <xdr:col>0</xdr:col>
                    <xdr:colOff>57150</xdr:colOff>
                    <xdr:row>0</xdr:row>
                    <xdr:rowOff>76200</xdr:rowOff>
                  </from>
                  <to>
                    <xdr:col>0</xdr:col>
                    <xdr:colOff>1143000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CreateIOMName">
                <anchor moveWithCells="1" sizeWithCells="1">
                  <from>
                    <xdr:col>0</xdr:col>
                    <xdr:colOff>57150</xdr:colOff>
                    <xdr:row>7</xdr:row>
                    <xdr:rowOff>95250</xdr:rowOff>
                  </from>
                  <to>
                    <xdr:col>0</xdr:col>
                    <xdr:colOff>1162050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CreateEXIOName">
                <anchor moveWithCells="1" sizeWithCells="1">
                  <from>
                    <xdr:col>0</xdr:col>
                    <xdr:colOff>85725</xdr:colOff>
                    <xdr:row>3</xdr:row>
                    <xdr:rowOff>161925</xdr:rowOff>
                  </from>
                  <to>
                    <xdr:col>0</xdr:col>
                    <xdr:colOff>1171575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PLC control IO</vt:lpstr>
      <vt:lpstr>PLC messaging IO</vt:lpstr>
      <vt:lpstr>User Control IO</vt:lpstr>
      <vt:lpstr>Handshake IO</vt:lpstr>
      <vt:lpstr>Master IO</vt:lpstr>
      <vt:lpstr>Master Ext IO</vt:lpstr>
      <vt:lpstr>Registers</vt:lpstr>
      <vt:lpstr>Auxiliary Relays</vt:lpstr>
      <vt:lpstr>IO NameFile</vt:lpstr>
      <vt:lpstr>'Handshake IO'!Print_Area</vt:lpstr>
      <vt:lpstr>'PLC control IO'!Print_Area</vt:lpstr>
      <vt:lpstr>'PLC messaging IO'!Print_Area</vt:lpstr>
      <vt:lpstr>'User Control IO'!Print_Area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Crim</dc:creator>
  <cp:lastModifiedBy>Eric Marcil</cp:lastModifiedBy>
  <cp:lastPrinted>2015-06-22T15:37:15Z</cp:lastPrinted>
  <dcterms:created xsi:type="dcterms:W3CDTF">2013-12-06T13:37:31Z</dcterms:created>
  <dcterms:modified xsi:type="dcterms:W3CDTF">2022-06-16T17:46:04Z</dcterms:modified>
</cp:coreProperties>
</file>